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Zacatecas\"/>
    </mc:Choice>
  </mc:AlternateContent>
  <xr:revisionPtr revIDLastSave="0" documentId="13_ncr:40009_{8BBB89E5-F0FB-4217-93C6-49DEB95672D0}" xr6:coauthVersionLast="43" xr6:coauthVersionMax="43" xr10:uidLastSave="{00000000-0000-0000-0000-000000000000}"/>
  <bookViews>
    <workbookView xWindow="690" yWindow="690" windowWidth="19965" windowHeight="10815"/>
  </bookViews>
  <sheets>
    <sheet name="Ayuntamientos" sheetId="1" r:id="rId1"/>
    <sheet name="Sheet1" sheetId="4" r:id="rId2"/>
    <sheet name="Diputados" sheetId="2" r:id="rId3"/>
    <sheet name="Gobernador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" i="1"/>
  <c r="B3" i="4"/>
  <c r="B18" i="4"/>
  <c r="B34" i="4"/>
  <c r="B4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2" i="4"/>
  <c r="F3" i="4"/>
  <c r="F4" i="4"/>
  <c r="F5" i="4"/>
  <c r="F6" i="4"/>
  <c r="B11" i="4" s="1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2" i="4"/>
  <c r="B4" i="4" s="1"/>
  <c r="AP3" i="1"/>
  <c r="AP4" i="1"/>
  <c r="AP5" i="1"/>
  <c r="AP6" i="1"/>
  <c r="AP7" i="1"/>
  <c r="AP8" i="1"/>
  <c r="AP9" i="1"/>
  <c r="AP10" i="1"/>
  <c r="AP11" i="1"/>
  <c r="AP12" i="1"/>
  <c r="AP13" i="1"/>
  <c r="AP15" i="1"/>
  <c r="AP16" i="1"/>
  <c r="AP17" i="1"/>
  <c r="AP18" i="1"/>
  <c r="AP19" i="1"/>
  <c r="AP20" i="1"/>
  <c r="AP21" i="1"/>
  <c r="AP22" i="1"/>
  <c r="AP23" i="1"/>
  <c r="AP25" i="1"/>
  <c r="AP26" i="1"/>
  <c r="AP27" i="1"/>
  <c r="AP28" i="1"/>
  <c r="AP29" i="1"/>
  <c r="AP30" i="1"/>
  <c r="AP31" i="1"/>
  <c r="AP32" i="1"/>
  <c r="AP34" i="1"/>
  <c r="AP35" i="1"/>
  <c r="AP36" i="1"/>
  <c r="AP37" i="1"/>
  <c r="AP38" i="1"/>
  <c r="AP39" i="1"/>
  <c r="AP40" i="1"/>
  <c r="AP41" i="1"/>
  <c r="AP42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8" i="1"/>
  <c r="AP179" i="1"/>
  <c r="AP180" i="1"/>
  <c r="AP181" i="1"/>
  <c r="AP182" i="1"/>
  <c r="AP184" i="1"/>
  <c r="AP185" i="1"/>
  <c r="AP186" i="1"/>
  <c r="AP187" i="1"/>
  <c r="AP188" i="1"/>
  <c r="AP189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4" i="1"/>
  <c r="AP525" i="1"/>
  <c r="AP526" i="1"/>
  <c r="AP527" i="1"/>
  <c r="AP528" i="1"/>
  <c r="AP529" i="1"/>
  <c r="AP530" i="1"/>
  <c r="AP531" i="1"/>
  <c r="AP532" i="1"/>
  <c r="AP533" i="1"/>
  <c r="AP534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5" i="1"/>
  <c r="AP1216" i="1"/>
  <c r="AP1217" i="1"/>
  <c r="AP1218" i="1"/>
  <c r="AP1219" i="1"/>
  <c r="AP1220" i="1"/>
  <c r="AP1221" i="1"/>
  <c r="AP1222" i="1"/>
  <c r="AP1224" i="1"/>
  <c r="AP1225" i="1"/>
  <c r="AP1226" i="1"/>
  <c r="AP1227" i="1"/>
  <c r="AP1228" i="1"/>
  <c r="AP1229" i="1"/>
  <c r="AP1230" i="1"/>
  <c r="AP1231" i="1"/>
  <c r="AP1232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8" i="1"/>
  <c r="AP1269" i="1"/>
  <c r="AP1270" i="1"/>
  <c r="AP1271" i="1"/>
  <c r="AP1272" i="1"/>
  <c r="AP1273" i="1"/>
  <c r="AP1274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3" i="1"/>
  <c r="AP1754" i="1"/>
  <c r="AP1755" i="1"/>
  <c r="AP1756" i="1"/>
  <c r="AP1757" i="1"/>
  <c r="AP1758" i="1"/>
  <c r="AP1759" i="1"/>
  <c r="AP1760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6" i="1"/>
  <c r="AP1877" i="1"/>
  <c r="AP1878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9" i="1"/>
  <c r="AP2040" i="1"/>
  <c r="AP2041" i="1"/>
  <c r="AP2042" i="1"/>
  <c r="AP2043" i="1"/>
  <c r="AP2044" i="1"/>
  <c r="AP2045" i="1"/>
  <c r="AP2046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" i="1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X2503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370" i="3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295" i="2"/>
  <c r="AA1024" i="2"/>
  <c r="AA1025" i="2"/>
  <c r="AA1026" i="2"/>
  <c r="AA1027" i="2"/>
  <c r="AA1028" i="2"/>
  <c r="AA1029" i="2"/>
  <c r="AA1030" i="2"/>
  <c r="AA1031" i="2"/>
  <c r="AA1032" i="2"/>
  <c r="AA1033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023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904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4" i="2"/>
  <c r="AA745" i="2"/>
  <c r="AA746" i="2"/>
  <c r="AA747" i="2"/>
  <c r="AA748" i="2"/>
  <c r="AA749" i="2"/>
  <c r="AA750" i="2"/>
  <c r="AA751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619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502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386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271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137" i="2"/>
  <c r="AA7" i="2"/>
  <c r="AA8" i="2"/>
  <c r="AA9" i="2"/>
  <c r="AA10" i="2"/>
  <c r="AA11" i="2"/>
  <c r="AA12" i="2"/>
  <c r="AA13" i="2"/>
  <c r="AA14" i="2"/>
  <c r="AA15" i="2"/>
  <c r="AA16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6" i="2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220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094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1950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768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610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433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295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133" i="3"/>
  <c r="X1024" i="3"/>
  <c r="X1025" i="3"/>
  <c r="X1026" i="3"/>
  <c r="X1027" i="3"/>
  <c r="X1028" i="3"/>
  <c r="X1029" i="3"/>
  <c r="X1030" i="3"/>
  <c r="X1031" i="3"/>
  <c r="X1032" i="3"/>
  <c r="X1033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023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904" i="3"/>
  <c r="X745" i="3"/>
  <c r="X746" i="3"/>
  <c r="X747" i="3"/>
  <c r="X748" i="3"/>
  <c r="X749" i="3"/>
  <c r="X750" i="3"/>
  <c r="X751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744" i="3"/>
  <c r="X742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619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502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386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271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137" i="3"/>
  <c r="X7" i="3"/>
  <c r="X8" i="3"/>
  <c r="X9" i="3"/>
  <c r="X10" i="3"/>
  <c r="X11" i="3"/>
  <c r="X12" i="3"/>
  <c r="X13" i="3"/>
  <c r="X14" i="3"/>
  <c r="X15" i="3"/>
  <c r="X16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6" i="3"/>
  <c r="S2219" i="3"/>
  <c r="S2093" i="3"/>
  <c r="S1949" i="3"/>
  <c r="S1767" i="3"/>
  <c r="S1432" i="3"/>
  <c r="S1294" i="3"/>
  <c r="S1132" i="3"/>
  <c r="S1022" i="3"/>
  <c r="S903" i="3"/>
  <c r="S743" i="3"/>
  <c r="S618" i="3"/>
  <c r="S501" i="3"/>
  <c r="S385" i="3"/>
  <c r="S270" i="3"/>
  <c r="S136" i="3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 s="1"/>
  <c r="F123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 s="1"/>
  <c r="F1223" i="1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V2502" i="2"/>
  <c r="W2502" i="2"/>
  <c r="X2502" i="2"/>
  <c r="Y2502" i="2"/>
  <c r="Z2502" i="2"/>
  <c r="E2502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V2369" i="2"/>
  <c r="W2369" i="2"/>
  <c r="X2369" i="2"/>
  <c r="Y2369" i="2"/>
  <c r="Z2369" i="2"/>
  <c r="E236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V2219" i="2"/>
  <c r="W2219" i="2"/>
  <c r="X2219" i="2"/>
  <c r="Y2219" i="2"/>
  <c r="Z2219" i="2"/>
  <c r="E2219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E2093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E1949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E1767" i="2"/>
  <c r="E1609" i="2"/>
  <c r="AA1609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E1432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E1294" i="2"/>
  <c r="E2503" i="2"/>
  <c r="AA2503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E113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E1022" i="2"/>
  <c r="AA102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E90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E743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E618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E501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E385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E270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E136" i="2"/>
  <c r="E2502" i="3"/>
  <c r="E2504" i="3"/>
  <c r="X2504" i="3"/>
  <c r="E2369" i="3"/>
  <c r="X236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T2219" i="3"/>
  <c r="U2219" i="3"/>
  <c r="V2219" i="3"/>
  <c r="W2219" i="3"/>
  <c r="E2219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T2093" i="3"/>
  <c r="U2093" i="3"/>
  <c r="V2093" i="3"/>
  <c r="W2093" i="3"/>
  <c r="E2093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T1949" i="3"/>
  <c r="U1949" i="3"/>
  <c r="V1949" i="3"/>
  <c r="W1949" i="3"/>
  <c r="X1949" i="3"/>
  <c r="E1949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T1767" i="3"/>
  <c r="U1767" i="3"/>
  <c r="V1767" i="3"/>
  <c r="W1767" i="3"/>
  <c r="E1767" i="3"/>
  <c r="E1609" i="3"/>
  <c r="X1609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T1432" i="3"/>
  <c r="U1432" i="3"/>
  <c r="V1432" i="3"/>
  <c r="W1432" i="3"/>
  <c r="E1432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T1294" i="3"/>
  <c r="U1294" i="3"/>
  <c r="V1294" i="3"/>
  <c r="W1294" i="3"/>
  <c r="E1294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T1132" i="3"/>
  <c r="U1132" i="3"/>
  <c r="V1132" i="3"/>
  <c r="W1132" i="3"/>
  <c r="E113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T1022" i="3"/>
  <c r="U1022" i="3"/>
  <c r="V1022" i="3"/>
  <c r="W1022" i="3"/>
  <c r="E1022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T903" i="3"/>
  <c r="U903" i="3"/>
  <c r="V903" i="3"/>
  <c r="W903" i="3"/>
  <c r="E90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T743" i="3"/>
  <c r="U743" i="3"/>
  <c r="V743" i="3"/>
  <c r="W743" i="3"/>
  <c r="X743" i="3"/>
  <c r="E743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T618" i="3"/>
  <c r="U618" i="3"/>
  <c r="V618" i="3"/>
  <c r="W618" i="3"/>
  <c r="E618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T501" i="3"/>
  <c r="U501" i="3"/>
  <c r="V501" i="3"/>
  <c r="W501" i="3"/>
  <c r="X501" i="3"/>
  <c r="E501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T385" i="3"/>
  <c r="U385" i="3"/>
  <c r="V385" i="3"/>
  <c r="W385" i="3"/>
  <c r="X385" i="3"/>
  <c r="E385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T270" i="3"/>
  <c r="U270" i="3"/>
  <c r="V270" i="3"/>
  <c r="W270" i="3"/>
  <c r="E270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T136" i="3"/>
  <c r="U136" i="3"/>
  <c r="V136" i="3"/>
  <c r="W136" i="3"/>
  <c r="E136" i="3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 s="1"/>
  <c r="F2340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 s="1"/>
  <c r="F2278" i="1"/>
  <c r="F2248" i="1"/>
  <c r="AP2248" i="1" s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 s="1"/>
  <c r="F2228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 s="1"/>
  <c r="F2202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 s="1"/>
  <c r="F2139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 s="1"/>
  <c r="F2123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 s="1"/>
  <c r="F2047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 s="1"/>
  <c r="F2038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 s="1"/>
  <c r="F201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 s="1"/>
  <c r="F1964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 s="1"/>
  <c r="F1949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 s="1"/>
  <c r="F1928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 s="1"/>
  <c r="F1906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 s="1"/>
  <c r="F1879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 s="1"/>
  <c r="F1875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 s="1"/>
  <c r="F1761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 s="1"/>
  <c r="F1752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 s="1"/>
  <c r="F1717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 s="1"/>
  <c r="F1619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 s="1"/>
  <c r="F1504" i="1"/>
  <c r="F1478" i="1"/>
  <c r="AP1478" i="1" s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 s="1"/>
  <c r="F1414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 s="1"/>
  <c r="F139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 s="1"/>
  <c r="F1330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 s="1"/>
  <c r="F1318" i="1"/>
  <c r="F1299" i="1"/>
  <c r="AP1299" i="1" s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 s="1"/>
  <c r="F1275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 s="1"/>
  <c r="F1267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 s="1"/>
  <c r="F1214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 s="1"/>
  <c r="F1163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 s="1"/>
  <c r="F1145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 s="1"/>
  <c r="F1083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 s="1"/>
  <c r="F1057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 s="1"/>
  <c r="F1024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 s="1"/>
  <c r="F1012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 s="1"/>
  <c r="F896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 s="1"/>
  <c r="F851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 s="1"/>
  <c r="F836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 s="1"/>
  <c r="F621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 s="1"/>
  <c r="F584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 s="1"/>
  <c r="F535" i="1"/>
  <c r="F523" i="1"/>
  <c r="AP523" i="1" s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 s="1"/>
  <c r="F504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 s="1"/>
  <c r="F190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 s="1"/>
  <c r="F183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 s="1"/>
  <c r="F177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 s="1"/>
  <c r="F158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 s="1"/>
  <c r="F132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 s="1"/>
  <c r="F106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 s="1"/>
  <c r="F92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 s="1"/>
  <c r="F4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 s="1"/>
  <c r="F3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 s="1"/>
  <c r="F2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 s="1"/>
  <c r="F14" i="1"/>
  <c r="X1022" i="3"/>
  <c r="X1767" i="3"/>
  <c r="X2093" i="3"/>
  <c r="X2219" i="3"/>
  <c r="X1132" i="3"/>
  <c r="X1432" i="3"/>
  <c r="X1294" i="3"/>
  <c r="AA1294" i="2"/>
  <c r="X270" i="3"/>
  <c r="X136" i="3"/>
  <c r="X903" i="3"/>
  <c r="X618" i="3"/>
  <c r="AA2369" i="2"/>
  <c r="AA618" i="2"/>
  <c r="AA1132" i="2"/>
  <c r="AA501" i="2"/>
  <c r="AA743" i="2"/>
  <c r="AA2093" i="2"/>
  <c r="AA1949" i="2"/>
  <c r="AA2219" i="2"/>
  <c r="AA2502" i="2"/>
  <c r="AA270" i="2"/>
  <c r="AA385" i="2"/>
  <c r="AA903" i="2"/>
  <c r="AA1432" i="2"/>
  <c r="AA1767" i="2"/>
  <c r="AA136" i="2"/>
  <c r="X2502" i="3"/>
  <c r="B57" i="4" l="1"/>
  <c r="B49" i="4"/>
  <c r="B41" i="4"/>
  <c r="B33" i="4"/>
  <c r="B25" i="4"/>
  <c r="B17" i="4"/>
  <c r="B9" i="4"/>
  <c r="B58" i="4"/>
  <c r="B10" i="4"/>
  <c r="B56" i="4"/>
  <c r="B40" i="4"/>
  <c r="B32" i="4"/>
  <c r="B24" i="4"/>
  <c r="B16" i="4"/>
  <c r="B8" i="4"/>
  <c r="B55" i="4"/>
  <c r="B47" i="4"/>
  <c r="B39" i="4"/>
  <c r="B31" i="4"/>
  <c r="B23" i="4"/>
  <c r="B15" i="4"/>
  <c r="B7" i="4"/>
  <c r="B54" i="4"/>
  <c r="B46" i="4"/>
  <c r="B38" i="4"/>
  <c r="B30" i="4"/>
  <c r="B22" i="4"/>
  <c r="B14" i="4"/>
  <c r="B6" i="4"/>
  <c r="B53" i="4"/>
  <c r="B45" i="4"/>
  <c r="B37" i="4"/>
  <c r="B29" i="4"/>
  <c r="B21" i="4"/>
  <c r="B13" i="4"/>
  <c r="B5" i="4"/>
  <c r="B50" i="4"/>
  <c r="B26" i="4"/>
  <c r="B2" i="4"/>
  <c r="B52" i="4"/>
  <c r="B44" i="4"/>
  <c r="B36" i="4"/>
  <c r="B28" i="4"/>
  <c r="B20" i="4"/>
  <c r="B12" i="4"/>
  <c r="B59" i="4"/>
  <c r="B51" i="4"/>
  <c r="B43" i="4"/>
  <c r="B35" i="4"/>
  <c r="B27" i="4"/>
  <c r="B19" i="4"/>
</calcChain>
</file>

<file path=xl/sharedStrings.xml><?xml version="1.0" encoding="utf-8"?>
<sst xmlns="http://schemas.openxmlformats.org/spreadsheetml/2006/main" count="22666" uniqueCount="349">
  <si>
    <t>Dtto</t>
  </si>
  <si>
    <t>Municipio</t>
  </si>
  <si>
    <t>Sección</t>
  </si>
  <si>
    <t>Casilla</t>
  </si>
  <si>
    <t>LN</t>
  </si>
  <si>
    <t>Total</t>
  </si>
  <si>
    <t xml:space="preserve">Resultado Elección Zacatecas 2016 </t>
  </si>
  <si>
    <t>NOREG</t>
  </si>
  <si>
    <t>NULOS</t>
  </si>
  <si>
    <t>APOZOL</t>
  </si>
  <si>
    <t>Básica</t>
  </si>
  <si>
    <t>Contigua 1</t>
  </si>
  <si>
    <t>APULCO</t>
  </si>
  <si>
    <t>ATOLINGA</t>
  </si>
  <si>
    <t>BENITO JUÁREZ</t>
  </si>
  <si>
    <t>CALERA</t>
  </si>
  <si>
    <t>Contigua 2</t>
  </si>
  <si>
    <t>Contigua 3</t>
  </si>
  <si>
    <t>Contigua 4</t>
  </si>
  <si>
    <t>CAÑITAS DE FELIPE PESCADOR</t>
  </si>
  <si>
    <t>CHALCHIHUITES</t>
  </si>
  <si>
    <t>Extraordinaria</t>
  </si>
  <si>
    <t>CONCEPCIÓN DEL ORO</t>
  </si>
  <si>
    <t>CUAUHTÉMOC</t>
  </si>
  <si>
    <t>EL PLATEADO DE JOAQUÍN AMARO</t>
  </si>
  <si>
    <t>EL SALVADOR</t>
  </si>
  <si>
    <t>FRESNILLO</t>
  </si>
  <si>
    <t>Contigua 5</t>
  </si>
  <si>
    <t>Contigua 6</t>
  </si>
  <si>
    <t>Especial</t>
  </si>
  <si>
    <t>Contigua 7</t>
  </si>
  <si>
    <t>GENARO CODINA</t>
  </si>
  <si>
    <t>GENERAL ENRIQUE ESTRADA</t>
  </si>
  <si>
    <t>GENERAL FRANCISCO R. MURGUÍA</t>
  </si>
  <si>
    <t>GENERAL PÁNFILO NATERA</t>
  </si>
  <si>
    <t>GUADALUPE</t>
  </si>
  <si>
    <t>Contigua 8</t>
  </si>
  <si>
    <t>Contigua 9</t>
  </si>
  <si>
    <t>Contigua 10</t>
  </si>
  <si>
    <t>Contigua 11</t>
  </si>
  <si>
    <t>Contigua 12</t>
  </si>
  <si>
    <t>Contigua 13</t>
  </si>
  <si>
    <t>HUANUSCO</t>
  </si>
  <si>
    <t>JALPA</t>
  </si>
  <si>
    <t>JEREZ</t>
  </si>
  <si>
    <t>JIMÉNEZ DEL TEUL</t>
  </si>
  <si>
    <t>JUAN ALDAMA</t>
  </si>
  <si>
    <t>JUCHIPILA</t>
  </si>
  <si>
    <t>LORETO</t>
  </si>
  <si>
    <t>LUIS MOYA</t>
  </si>
  <si>
    <t>MAZAPIL</t>
  </si>
  <si>
    <t>MELCHOR OCAMPO</t>
  </si>
  <si>
    <t>MEZQUITAL DEL ORO</t>
  </si>
  <si>
    <t>MIGUEL AUZA</t>
  </si>
  <si>
    <t>MOMAX</t>
  </si>
  <si>
    <t>MONTE ESCOBEDO</t>
  </si>
  <si>
    <t>MORELOS</t>
  </si>
  <si>
    <t>MOYAHUA DE ESTRADA</t>
  </si>
  <si>
    <t>NOCHISTLÁN DE MEJÍA</t>
  </si>
  <si>
    <t>NORIA DE ÁNGELES</t>
  </si>
  <si>
    <t>OJOCALIENTE</t>
  </si>
  <si>
    <t>PÁNUCO</t>
  </si>
  <si>
    <t>PINOS</t>
  </si>
  <si>
    <t>RÍO GRANDE</t>
  </si>
  <si>
    <t>Extraordinaria Contigua 1</t>
  </si>
  <si>
    <t>Extraordinaria Contigua 2</t>
  </si>
  <si>
    <t>SAIN ALTO</t>
  </si>
  <si>
    <t>SANTA MARÍA DE LA PAZ</t>
  </si>
  <si>
    <t>SOMBRERETE</t>
  </si>
  <si>
    <t>SUSTICACÁN</t>
  </si>
  <si>
    <t>TABASCO</t>
  </si>
  <si>
    <t>TEPECHITLÁN</t>
  </si>
  <si>
    <t>TEPETONGO</t>
  </si>
  <si>
    <t>TEUL DE GONZÁLEZ ORTEGA</t>
  </si>
  <si>
    <t>TLALTENANGO DE SÁNCHEZ ROMÁN</t>
  </si>
  <si>
    <t>TRANCOSO</t>
  </si>
  <si>
    <t>TRINIDAD GARCÍA DE LA CADENA</t>
  </si>
  <si>
    <t>VALPARAÍSO</t>
  </si>
  <si>
    <t>VETAGRANDE</t>
  </si>
  <si>
    <t>VILLA DE COS</t>
  </si>
  <si>
    <t>VILLA GARCÍA</t>
  </si>
  <si>
    <t>VILLA GONZÁLEZ ORTEGA</t>
  </si>
  <si>
    <t>VILLA HIDALGO</t>
  </si>
  <si>
    <t>VILLANUEVA</t>
  </si>
  <si>
    <t>ZACATECAS</t>
  </si>
  <si>
    <t>Extraordinaria Contigua 3</t>
  </si>
  <si>
    <t>Extraordinaria Contigua 4</t>
  </si>
  <si>
    <t>Extraordinaria Contigua 5</t>
  </si>
  <si>
    <t xml:space="preserve">XIV </t>
  </si>
  <si>
    <t>I</t>
  </si>
  <si>
    <t>II</t>
  </si>
  <si>
    <t>III</t>
  </si>
  <si>
    <t>IV</t>
  </si>
  <si>
    <t>VIII</t>
  </si>
  <si>
    <t>IX</t>
  </si>
  <si>
    <t>X</t>
  </si>
  <si>
    <t>XI</t>
  </si>
  <si>
    <t>XII</t>
  </si>
  <si>
    <t>XIII</t>
  </si>
  <si>
    <t>XV</t>
  </si>
  <si>
    <t>XVII</t>
  </si>
  <si>
    <t>XVIII</t>
  </si>
  <si>
    <t>XVI</t>
  </si>
  <si>
    <t>V</t>
  </si>
  <si>
    <t>VI</t>
  </si>
  <si>
    <t>VII</t>
  </si>
  <si>
    <t>Total APOZOL</t>
  </si>
  <si>
    <t>Total APULCO</t>
  </si>
  <si>
    <t>Total ATOLINGA</t>
  </si>
  <si>
    <t>Total BENITO JUÁREZ</t>
  </si>
  <si>
    <t>Total CAÑITAS DE FELIPE PESCADOR</t>
  </si>
  <si>
    <t>Total CALERA</t>
  </si>
  <si>
    <t>Total CHALCHIHUITES</t>
  </si>
  <si>
    <t>Total CONCEPCIÓN DEL ORO</t>
  </si>
  <si>
    <t>Total CUAUHTÉMOC</t>
  </si>
  <si>
    <t>Total EL PLATEADO DE JOAQUÍN AMARO</t>
  </si>
  <si>
    <t>Total EL SALVADOR</t>
  </si>
  <si>
    <t>Total FRESNILLO</t>
  </si>
  <si>
    <t>Total GENARO CODINA</t>
  </si>
  <si>
    <t>Total GENERAL ENRIQUE ESTRADA</t>
  </si>
  <si>
    <t>Total GENERAL FRANCISCO R. MURGUÍA</t>
  </si>
  <si>
    <t>Total GENERAL PÁNFILO NATERA</t>
  </si>
  <si>
    <t>Total GUADALUPE</t>
  </si>
  <si>
    <t>Total HUANUSCO</t>
  </si>
  <si>
    <t>Total JALPA</t>
  </si>
  <si>
    <t>Total JEREZ</t>
  </si>
  <si>
    <t>Total JIMÉNEZ DEL TEUL</t>
  </si>
  <si>
    <t>Total JUAN ALDAMA</t>
  </si>
  <si>
    <t>Total JUCHIPILA</t>
  </si>
  <si>
    <t>Total LORETO</t>
  </si>
  <si>
    <t>Total LUIS MOYA</t>
  </si>
  <si>
    <t>Total MAZAPIL</t>
  </si>
  <si>
    <t>Total MEZQUITAL DEL ORO</t>
  </si>
  <si>
    <t>Total MIGUEL AUZA</t>
  </si>
  <si>
    <t>Total MOMAX</t>
  </si>
  <si>
    <t>Total MONTE ESCOBEDO</t>
  </si>
  <si>
    <t>Total MORELOS</t>
  </si>
  <si>
    <t>Total MOYAHUA DE ESTRADA</t>
  </si>
  <si>
    <t>Total NOCHISTLÁN DE MEJÍA</t>
  </si>
  <si>
    <t>Total NORIA DE ÁNGELES</t>
  </si>
  <si>
    <t>Total OJOCALIENTE</t>
  </si>
  <si>
    <t>Total PÁNUCO</t>
  </si>
  <si>
    <t>Total PINOS</t>
  </si>
  <si>
    <t>Total RÍO GRANDE</t>
  </si>
  <si>
    <t>Total SAIN ALTO</t>
  </si>
  <si>
    <t>Total SANTA MARÍA DE LA PAZ</t>
  </si>
  <si>
    <t>Total SOMBRERETE</t>
  </si>
  <si>
    <t>Total SUSTICACÁN</t>
  </si>
  <si>
    <t>Total TABASCO</t>
  </si>
  <si>
    <t>Total TEPECHITLÁN</t>
  </si>
  <si>
    <t>Total TEPETONGO</t>
  </si>
  <si>
    <t>Total TEUL DE GONZÁLEZ ORTEGA</t>
  </si>
  <si>
    <t>Total TLALTENANGO DE SÁNCHEZ ROMÁN</t>
  </si>
  <si>
    <t>Total TRANCOSO</t>
  </si>
  <si>
    <t>Total TRINIDAD GARCÍA DE LA CADENA</t>
  </si>
  <si>
    <t>Total VALPARAÍSO</t>
  </si>
  <si>
    <t>Total VETAGRANDE</t>
  </si>
  <si>
    <t>Total VILLA DE COS</t>
  </si>
  <si>
    <t>Total VILLA GARCÍA</t>
  </si>
  <si>
    <t>Total VILLA GONZÁLEZ ORTEGA</t>
  </si>
  <si>
    <t>Total VILLA HIDALGO</t>
  </si>
  <si>
    <t>Total VILLANUEVA</t>
  </si>
  <si>
    <t>TOTAL</t>
  </si>
  <si>
    <t>Gobernador</t>
  </si>
  <si>
    <t>ZACATECAS I</t>
  </si>
  <si>
    <t>ZACATECAS II</t>
  </si>
  <si>
    <t>GUADALUPE III</t>
  </si>
  <si>
    <t>GUADALUPE IV</t>
  </si>
  <si>
    <t>FRESNILLO V</t>
  </si>
  <si>
    <t>FRESNILLO VI</t>
  </si>
  <si>
    <t>FRESNILLO VII</t>
  </si>
  <si>
    <t>OJOCALIENTE VIII</t>
  </si>
  <si>
    <t>LORETO IX</t>
  </si>
  <si>
    <t>JEREZ X</t>
  </si>
  <si>
    <t>VILLANUEVA XI</t>
  </si>
  <si>
    <t>VILLA DE COS XII</t>
  </si>
  <si>
    <t>JALPA XIII</t>
  </si>
  <si>
    <t>TLALTENANGO DE SÁNCHEZ ROMÁN XIV</t>
  </si>
  <si>
    <t>PINOS XV</t>
  </si>
  <si>
    <t>RÍO GRANDE XVI</t>
  </si>
  <si>
    <t>SAÍN ALTO</t>
  </si>
  <si>
    <t>SOMBRERETE XVII</t>
  </si>
  <si>
    <t>JUAN ALDAMA XVIII</t>
  </si>
  <si>
    <t>Total ZACATECAS I</t>
  </si>
  <si>
    <t>Total ZACATECAS II</t>
  </si>
  <si>
    <t>Total GUADALUPE III</t>
  </si>
  <si>
    <t>Total GUADALUPE IV</t>
  </si>
  <si>
    <t>Total FRESNILLO V</t>
  </si>
  <si>
    <t>Total FRESNILLO VI</t>
  </si>
  <si>
    <t>Total FRESNILLO VII</t>
  </si>
  <si>
    <t>Total OJOCALIENTE VIII</t>
  </si>
  <si>
    <t>Total LORETO IX</t>
  </si>
  <si>
    <t>Total JEREZ X</t>
  </si>
  <si>
    <t>Total VILLANUEVA XI</t>
  </si>
  <si>
    <t>Total VILLA DE COS XII</t>
  </si>
  <si>
    <t>Total JALPA XIII</t>
  </si>
  <si>
    <t>Total TLALTENANGO DE SÁNCHEZ ROMÁN XIV</t>
  </si>
  <si>
    <t>Total PINOS XV</t>
  </si>
  <si>
    <t>Total RÍO GRANDE XVI</t>
  </si>
  <si>
    <t>Total SOMBRERETE XVII</t>
  </si>
  <si>
    <t>Total JUAN ALDAMA XVIII</t>
  </si>
  <si>
    <t>Distrito</t>
  </si>
  <si>
    <t>Diputados</t>
  </si>
  <si>
    <t>Total MELCHOR OCAMPO</t>
  </si>
  <si>
    <t>* Por error aritmético existe variación de un voto en la cifra que se reporta que no afecta de manera determinante los resultados de la votación.</t>
  </si>
  <si>
    <t>*53</t>
  </si>
  <si>
    <t>*6</t>
  </si>
  <si>
    <t>*3</t>
  </si>
  <si>
    <t>*552</t>
  </si>
  <si>
    <t>*16773</t>
  </si>
  <si>
    <t>** Por error aritmético existe variación de dos votos en la cifra que se reporta que no afecta de manera determinante los resultados de la votación.</t>
  </si>
  <si>
    <t>*** Por error aritmético existe variación de tres votos en la cifra que se reporta que no afecta de manera determinante los resultados de la votación.</t>
  </si>
  <si>
    <t>***83</t>
  </si>
  <si>
    <t>***6418</t>
  </si>
  <si>
    <t>**** Por error aritmético existe variación de mas de tres votos en la cifra que se reporta que no afecta de manera determinante los resultados de la votación.</t>
  </si>
  <si>
    <t>****16294</t>
  </si>
  <si>
    <t>****5980</t>
  </si>
  <si>
    <t>***2489</t>
  </si>
  <si>
    <t>*1443</t>
  </si>
  <si>
    <t>*2625</t>
  </si>
  <si>
    <t>****9864</t>
  </si>
  <si>
    <t>*3020</t>
  </si>
  <si>
    <t>***152</t>
  </si>
  <si>
    <t>*29</t>
  </si>
  <si>
    <t>*23</t>
  </si>
  <si>
    <t>*435</t>
  </si>
  <si>
    <t>**406</t>
  </si>
  <si>
    <t>*17</t>
  </si>
  <si>
    <t>****1210</t>
  </si>
  <si>
    <t>****45546</t>
  </si>
  <si>
    <t>****6789</t>
  </si>
  <si>
    <t>*7</t>
  </si>
  <si>
    <t>*1084</t>
  </si>
  <si>
    <t>**17760</t>
  </si>
  <si>
    <t>***4215</t>
  </si>
  <si>
    <t>****1863</t>
  </si>
  <si>
    <t>****453</t>
  </si>
  <si>
    <t>*3417</t>
  </si>
  <si>
    <t>****6539</t>
  </si>
  <si>
    <t>****1168</t>
  </si>
  <si>
    <t>**160</t>
  </si>
  <si>
    <t>****1550</t>
  </si>
  <si>
    <t>****45803</t>
  </si>
  <si>
    <t>*4032</t>
  </si>
  <si>
    <t>****7095</t>
  </si>
  <si>
    <t>Los resultados electorales, son en su caso, susceptibles de modificación en virtud de las resoluciones de los tribunales electorales.</t>
  </si>
  <si>
    <t>VOTO EN EL EXTRANJERO</t>
  </si>
  <si>
    <t>****33765</t>
  </si>
  <si>
    <t>*36142</t>
  </si>
  <si>
    <t>% PARTICIPACIÓN</t>
  </si>
  <si>
    <t>No aplica</t>
  </si>
  <si>
    <t>tipo</t>
  </si>
  <si>
    <t>PAN</t>
  </si>
  <si>
    <t>PRI</t>
  </si>
  <si>
    <t>PRD</t>
  </si>
  <si>
    <t>PT</t>
  </si>
  <si>
    <t>PVEM</t>
  </si>
  <si>
    <t>MC</t>
  </si>
  <si>
    <t>PANAL</t>
  </si>
  <si>
    <t>MORENA</t>
  </si>
  <si>
    <t>municipality</t>
  </si>
  <si>
    <t>section</t>
  </si>
  <si>
    <t>listanominal</t>
  </si>
  <si>
    <t>PES</t>
  </si>
  <si>
    <t>PAN_PRD</t>
  </si>
  <si>
    <t>PRI_PVEM_PANAL</t>
  </si>
  <si>
    <t>PRI_PVEM</t>
  </si>
  <si>
    <t>PRI_PANAL</t>
  </si>
  <si>
    <t>PVEM_PANAL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</si>
  <si>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</si>
  <si>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</si>
  <si>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</si>
  <si>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</si>
  <si>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</si>
  <si>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</si>
  <si>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</si>
  <si>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</si>
  <si>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</si>
  <si>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CI10</t>
  </si>
  <si>
    <t>CI11</t>
  </si>
  <si>
    <t>CI12</t>
  </si>
  <si>
    <t>CI13</t>
  </si>
  <si>
    <t>CI14</t>
  </si>
  <si>
    <t>CI15</t>
  </si>
  <si>
    <t>CI16</t>
  </si>
  <si>
    <t>CI17</t>
  </si>
  <si>
    <t>CI18</t>
  </si>
  <si>
    <t>no_reg</t>
  </si>
  <si>
    <t>nulo</t>
  </si>
  <si>
    <t>total</t>
  </si>
  <si>
    <t>Apozol</t>
  </si>
  <si>
    <t>Apulco</t>
  </si>
  <si>
    <t>Atolinga</t>
  </si>
  <si>
    <t>Benito Juárez</t>
  </si>
  <si>
    <t>Calera</t>
  </si>
  <si>
    <t>Cañitas de Felipe Pescador</t>
  </si>
  <si>
    <t>Concepción del Oro</t>
  </si>
  <si>
    <t>Cuauhtémoc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</si>
  <si>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</si>
  <si>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</si>
  <si>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</si>
  <si>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</si>
  <si>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</si>
  <si>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</si>
  <si>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</si>
  <si>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</si>
  <si>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Guadalupe</t>
  </si>
  <si>
    <t>Huanusco</t>
  </si>
  <si>
    <t>Jalpa</t>
  </si>
  <si>
    <t>Jerez</t>
  </si>
  <si>
    <t>Jiménez del Teul</t>
  </si>
  <si>
    <t>Juan Aldama</t>
  </si>
  <si>
    <t>Juchipila</t>
  </si>
  <si>
    <t>Loreto</t>
  </si>
  <si>
    <t>Luis Moya</t>
  </si>
  <si>
    <t>Mazapil</t>
  </si>
  <si>
    <t>Melchor Ocampo</t>
  </si>
  <si>
    <t>Mezquital del Oro</t>
  </si>
  <si>
    <t>Miguel Auza</t>
  </si>
  <si>
    <t>Momax</t>
  </si>
  <si>
    <t>Monte Escobedo</t>
  </si>
  <si>
    <t>Morelos</t>
  </si>
  <si>
    <t>Moyahua de Estrada</t>
  </si>
  <si>
    <t>Nochistlán de Mejía</t>
  </si>
  <si>
    <t>Noria de Ángeles</t>
  </si>
  <si>
    <t>Ojocaliente</t>
  </si>
  <si>
    <t>Pánuco</t>
  </si>
  <si>
    <t>Pinos</t>
  </si>
  <si>
    <t>Río Grande</t>
  </si>
  <si>
    <t>Sain Alto</t>
  </si>
  <si>
    <t>El Salvador</t>
  </si>
  <si>
    <t>Sombrerete</t>
  </si>
  <si>
    <t>Susticacán</t>
  </si>
  <si>
    <t>Tabasco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</si>
  <si>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</si>
  <si>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</si>
  <si>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</si>
  <si>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</si>
  <si>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</si>
  <si>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</si>
  <si>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</si>
  <si>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</si>
  <si>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</si>
  <si>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 Hidalgo</t>
  </si>
  <si>
    <t>Villanueva</t>
  </si>
  <si>
    <t>Zacatecas</t>
  </si>
  <si>
    <t>Trancoso</t>
  </si>
  <si>
    <t>Santa María de la Paz</t>
  </si>
  <si>
    <t>uniqueid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</si>
</sst>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0" fillId="0" borderId="0" xfId="0"/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0" applyFont="1" applyBorder="1"/>
    <xf numFmtId="0" fontId="0" fillId="0" borderId="1" xfId="0" applyBorder="1"/>
    <xf numFmtId="0" fontId="4" fillId="0" borderId="1" xfId="0" applyFont="1" applyBorder="1" applyAlignment="1">
      <alignment horizontal="center"/>
    </xf>
    <xf numFmtId="0" fontId="2" fillId="2" borderId="2" xfId="0" applyNumberFormat="1" applyFont="1" applyFill="1" applyBorder="1" applyAlignment="1" applyProtection="1">
      <alignment horizontal="center"/>
    </xf>
    <xf numFmtId="0" fontId="2" fillId="2" borderId="2" xfId="0" applyNumberFormat="1" applyFont="1" applyFill="1" applyBorder="1" applyAlignment="1" applyProtection="1"/>
    <xf numFmtId="0" fontId="2" fillId="2" borderId="2" xfId="0" applyNumberFormat="1" applyFont="1" applyFill="1" applyBorder="1" applyAlignment="1" applyProtection="1">
      <alignment horizontal="left"/>
    </xf>
    <xf numFmtId="0" fontId="4" fillId="0" borderId="1" xfId="0" applyFont="1" applyFill="1" applyBorder="1" applyAlignment="1">
      <alignment horizontal="right"/>
    </xf>
    <xf numFmtId="0" fontId="2" fillId="2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left"/>
    </xf>
    <xf numFmtId="0" fontId="5" fillId="0" borderId="1" xfId="0" applyFont="1" applyBorder="1"/>
    <xf numFmtId="0" fontId="4" fillId="0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4" fillId="3" borderId="1" xfId="0" applyFont="1" applyFill="1" applyBorder="1"/>
    <xf numFmtId="0" fontId="0" fillId="3" borderId="1" xfId="0" applyFill="1" applyBorder="1"/>
    <xf numFmtId="0" fontId="4" fillId="3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Alignment="1">
      <alignment horizontal="left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0" fontId="4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2" fillId="2" borderId="3" xfId="0" applyNumberFormat="1" applyFont="1" applyFill="1" applyBorder="1" applyAlignment="1" applyProtection="1">
      <alignment horizontal="center"/>
    </xf>
    <xf numFmtId="0" fontId="0" fillId="0" borderId="4" xfId="0" applyBorder="1"/>
    <xf numFmtId="0" fontId="4" fillId="0" borderId="4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0" fillId="4" borderId="4" xfId="0" applyFill="1" applyBorder="1"/>
    <xf numFmtId="172" fontId="0" fillId="0" borderId="1" xfId="0" applyNumberFormat="1" applyBorder="1"/>
    <xf numFmtId="172" fontId="0" fillId="0" borderId="0" xfId="0" applyNumberFormat="1" applyBorder="1"/>
    <xf numFmtId="0" fontId="3" fillId="2" borderId="1" xfId="0" applyNumberFormat="1" applyFont="1" applyFill="1" applyBorder="1" applyAlignment="1" applyProtection="1">
      <alignment horizontal="center" wrapText="1"/>
    </xf>
    <xf numFmtId="0" fontId="6" fillId="0" borderId="0" xfId="0" applyFont="1"/>
    <xf numFmtId="172" fontId="3" fillId="2" borderId="1" xfId="0" applyNumberFormat="1" applyFont="1" applyFill="1" applyBorder="1" applyAlignment="1" applyProtection="1">
      <alignment horizontal="center" wrapText="1"/>
    </xf>
    <xf numFmtId="0" fontId="3" fillId="2" borderId="1" xfId="0" applyNumberFormat="1" applyFont="1" applyFill="1" applyBorder="1" applyAlignment="1" applyProtection="1">
      <alignment horizontal="center" wrapText="1"/>
    </xf>
    <xf numFmtId="172" fontId="0" fillId="0" borderId="1" xfId="0" applyNumberFormat="1" applyBorder="1"/>
    <xf numFmtId="0" fontId="0" fillId="0" borderId="0" xfId="0" applyAlignment="1">
      <alignment wrapText="1"/>
    </xf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3" fillId="0" borderId="0" xfId="1" applyFon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5.png"/><Relationship Id="rId21" Type="http://schemas.openxmlformats.org/officeDocument/2006/relationships/image" Target="../media/image39.jpeg"/><Relationship Id="rId7" Type="http://schemas.openxmlformats.org/officeDocument/2006/relationships/image" Target="../media/image9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20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8.png"/><Relationship Id="rId11" Type="http://schemas.openxmlformats.org/officeDocument/2006/relationships/image" Target="../media/image14.png"/><Relationship Id="rId5" Type="http://schemas.openxmlformats.org/officeDocument/2006/relationships/image" Target="../media/image7.png"/><Relationship Id="rId15" Type="http://schemas.openxmlformats.org/officeDocument/2006/relationships/image" Target="../media/image18.png"/><Relationship Id="rId23" Type="http://schemas.openxmlformats.org/officeDocument/2006/relationships/image" Target="../media/image41.jpeg"/><Relationship Id="rId10" Type="http://schemas.openxmlformats.org/officeDocument/2006/relationships/image" Target="../media/image13.png"/><Relationship Id="rId19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4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20" Type="http://schemas.openxmlformats.org/officeDocument/2006/relationships/image" Target="../media/image43.jpeg"/><Relationship Id="rId1" Type="http://schemas.openxmlformats.org/officeDocument/2006/relationships/image" Target="../media/image37.jpeg"/><Relationship Id="rId6" Type="http://schemas.openxmlformats.org/officeDocument/2006/relationships/image" Target="../media/image8.png"/><Relationship Id="rId11" Type="http://schemas.openxmlformats.org/officeDocument/2006/relationships/image" Target="../media/image14.png"/><Relationship Id="rId5" Type="http://schemas.openxmlformats.org/officeDocument/2006/relationships/image" Target="../media/image7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42.jpeg"/><Relationship Id="rId4" Type="http://schemas.openxmlformats.org/officeDocument/2006/relationships/image" Target="../media/image6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600075</xdr:colOff>
      <xdr:row>0</xdr:row>
      <xdr:rowOff>0</xdr:rowOff>
    </xdr:from>
    <xdr:to>
      <xdr:col>41</xdr:col>
      <xdr:colOff>752476</xdr:colOff>
      <xdr:row>1</xdr:row>
      <xdr:rowOff>17318</xdr:rowOff>
    </xdr:to>
    <xdr:pic>
      <xdr:nvPicPr>
        <xdr:cNvPr id="4352" name="3 Imagen" descr="Logo Proceso Electoral 2015 - 2016.png">
          <a:extLst>
            <a:ext uri="{FF2B5EF4-FFF2-40B4-BE49-F238E27FC236}">
              <a16:creationId xmlns:a16="http://schemas.microsoft.com/office/drawing/2014/main" id="{1BD72195-9F0B-492F-8367-9AE336890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47100" y="0"/>
          <a:ext cx="9715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104775</xdr:colOff>
      <xdr:row>0</xdr:row>
      <xdr:rowOff>123825</xdr:rowOff>
    </xdr:from>
    <xdr:to>
      <xdr:col>22</xdr:col>
      <xdr:colOff>657225</xdr:colOff>
      <xdr:row>0</xdr:row>
      <xdr:rowOff>676275</xdr:rowOff>
    </xdr:to>
    <xdr:pic>
      <xdr:nvPicPr>
        <xdr:cNvPr id="4353" name="Picture 1" descr="http://intranetieez/sesionesCom2016/res/logos/CIND_03.jpg">
          <a:extLst>
            <a:ext uri="{FF2B5EF4-FFF2-40B4-BE49-F238E27FC236}">
              <a16:creationId xmlns:a16="http://schemas.microsoft.com/office/drawing/2014/main" id="{48C18401-B8BA-49C4-A8F7-06C75D8D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152400</xdr:colOff>
      <xdr:row>0</xdr:row>
      <xdr:rowOff>152400</xdr:rowOff>
    </xdr:from>
    <xdr:to>
      <xdr:col>28</xdr:col>
      <xdr:colOff>609600</xdr:colOff>
      <xdr:row>0</xdr:row>
      <xdr:rowOff>609600</xdr:rowOff>
    </xdr:to>
    <xdr:pic>
      <xdr:nvPicPr>
        <xdr:cNvPr id="4354" name="Picture 2" descr="http://intranetieez/sesionesCom2016/res/logos/CIND_13.jpg">
          <a:extLst>
            <a:ext uri="{FF2B5EF4-FFF2-40B4-BE49-F238E27FC236}">
              <a16:creationId xmlns:a16="http://schemas.microsoft.com/office/drawing/2014/main" id="{CCDEED93-E571-4269-8B5F-CFE56B60A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26825" y="92392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152400</xdr:colOff>
      <xdr:row>0</xdr:row>
      <xdr:rowOff>142875</xdr:rowOff>
    </xdr:from>
    <xdr:to>
      <xdr:col>32</xdr:col>
      <xdr:colOff>609600</xdr:colOff>
      <xdr:row>0</xdr:row>
      <xdr:rowOff>600075</xdr:rowOff>
    </xdr:to>
    <xdr:pic>
      <xdr:nvPicPr>
        <xdr:cNvPr id="4355" name="Picture 3" descr="http://intranetieez/sesionesCom2016/res/logos/CIND_17.jpg">
          <a:extLst>
            <a:ext uri="{FF2B5EF4-FFF2-40B4-BE49-F238E27FC236}">
              <a16:creationId xmlns:a16="http://schemas.microsoft.com/office/drawing/2014/main" id="{F364CBAF-EE46-4720-832B-3F3F0582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51025" y="91440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123825</xdr:colOff>
      <xdr:row>0</xdr:row>
      <xdr:rowOff>133350</xdr:rowOff>
    </xdr:from>
    <xdr:to>
      <xdr:col>6</xdr:col>
      <xdr:colOff>666750</xdr:colOff>
      <xdr:row>0</xdr:row>
      <xdr:rowOff>685800</xdr:rowOff>
    </xdr:to>
    <xdr:pic>
      <xdr:nvPicPr>
        <xdr:cNvPr id="4356" name="Picture 4" descr="http://intranetieez/sesionesCom2016/res/logos/min/pan.png">
          <a:extLst>
            <a:ext uri="{FF2B5EF4-FFF2-40B4-BE49-F238E27FC236}">
              <a16:creationId xmlns:a16="http://schemas.microsoft.com/office/drawing/2014/main" id="{89521C8A-E4F1-43C0-93CC-BD7712853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904875"/>
          <a:ext cx="542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114300</xdr:colOff>
      <xdr:row>0</xdr:row>
      <xdr:rowOff>142875</xdr:rowOff>
    </xdr:from>
    <xdr:to>
      <xdr:col>7</xdr:col>
      <xdr:colOff>666750</xdr:colOff>
      <xdr:row>0</xdr:row>
      <xdr:rowOff>695325</xdr:rowOff>
    </xdr:to>
    <xdr:pic>
      <xdr:nvPicPr>
        <xdr:cNvPr id="4357" name="Picture 5" descr="http://intranetieez/sesionesCom2016/res/logos/min/pri.png">
          <a:extLst>
            <a:ext uri="{FF2B5EF4-FFF2-40B4-BE49-F238E27FC236}">
              <a16:creationId xmlns:a16="http://schemas.microsoft.com/office/drawing/2014/main" id="{BA198BB7-2226-45E0-A87E-1388A278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0</xdr:row>
      <xdr:rowOff>142875</xdr:rowOff>
    </xdr:from>
    <xdr:to>
      <xdr:col>8</xdr:col>
      <xdr:colOff>676275</xdr:colOff>
      <xdr:row>0</xdr:row>
      <xdr:rowOff>695325</xdr:rowOff>
    </xdr:to>
    <xdr:pic>
      <xdr:nvPicPr>
        <xdr:cNvPr id="4358" name="Picture 6" descr="http://intranetieez/sesionesCom2016/res/logos/min/prd.png">
          <a:extLst>
            <a:ext uri="{FF2B5EF4-FFF2-40B4-BE49-F238E27FC236}">
              <a16:creationId xmlns:a16="http://schemas.microsoft.com/office/drawing/2014/main" id="{B1F9270B-CF8D-4073-AE1B-0DE753489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114300</xdr:colOff>
      <xdr:row>0</xdr:row>
      <xdr:rowOff>123825</xdr:rowOff>
    </xdr:from>
    <xdr:to>
      <xdr:col>9</xdr:col>
      <xdr:colOff>666750</xdr:colOff>
      <xdr:row>0</xdr:row>
      <xdr:rowOff>676275</xdr:rowOff>
    </xdr:to>
    <xdr:pic>
      <xdr:nvPicPr>
        <xdr:cNvPr id="4359" name="Picture 7" descr="http://intranetieez/sesionesCom2016/res/logos/min/pt.png">
          <a:extLst>
            <a:ext uri="{FF2B5EF4-FFF2-40B4-BE49-F238E27FC236}">
              <a16:creationId xmlns:a16="http://schemas.microsoft.com/office/drawing/2014/main" id="{8AE34F02-C1AF-42F7-9862-D369B61B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114300</xdr:colOff>
      <xdr:row>0</xdr:row>
      <xdr:rowOff>123825</xdr:rowOff>
    </xdr:from>
    <xdr:to>
      <xdr:col>10</xdr:col>
      <xdr:colOff>666750</xdr:colOff>
      <xdr:row>0</xdr:row>
      <xdr:rowOff>676275</xdr:rowOff>
    </xdr:to>
    <xdr:pic>
      <xdr:nvPicPr>
        <xdr:cNvPr id="4360" name="Picture 8" descr="http://intranetieez/sesionesCom2016/res/logos/min/pv.png">
          <a:extLst>
            <a:ext uri="{FF2B5EF4-FFF2-40B4-BE49-F238E27FC236}">
              <a16:creationId xmlns:a16="http://schemas.microsoft.com/office/drawing/2014/main" id="{5CB32AC7-2472-4B20-BA0D-0E8DE59B9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7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114300</xdr:colOff>
      <xdr:row>0</xdr:row>
      <xdr:rowOff>133350</xdr:rowOff>
    </xdr:from>
    <xdr:to>
      <xdr:col>11</xdr:col>
      <xdr:colOff>666750</xdr:colOff>
      <xdr:row>0</xdr:row>
      <xdr:rowOff>685800</xdr:rowOff>
    </xdr:to>
    <xdr:pic>
      <xdr:nvPicPr>
        <xdr:cNvPr id="4361" name="Picture 9" descr="http://intranetieez/sesionesCom2016/res/logos/min/mc.png">
          <a:extLst>
            <a:ext uri="{FF2B5EF4-FFF2-40B4-BE49-F238E27FC236}">
              <a16:creationId xmlns:a16="http://schemas.microsoft.com/office/drawing/2014/main" id="{CB31053E-6AA4-4093-AA64-195A83022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9048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114300</xdr:colOff>
      <xdr:row>0</xdr:row>
      <xdr:rowOff>104775</xdr:rowOff>
    </xdr:from>
    <xdr:to>
      <xdr:col>12</xdr:col>
      <xdr:colOff>666750</xdr:colOff>
      <xdr:row>0</xdr:row>
      <xdr:rowOff>657225</xdr:rowOff>
    </xdr:to>
    <xdr:pic>
      <xdr:nvPicPr>
        <xdr:cNvPr id="4362" name="Picture 10" descr="http://intranetieez/sesionesCom2016/res/logos/min/na.png">
          <a:extLst>
            <a:ext uri="{FF2B5EF4-FFF2-40B4-BE49-F238E27FC236}">
              <a16:creationId xmlns:a16="http://schemas.microsoft.com/office/drawing/2014/main" id="{24D34A50-0583-48D6-89A1-EAA5C6718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114300</xdr:colOff>
      <xdr:row>0</xdr:row>
      <xdr:rowOff>114300</xdr:rowOff>
    </xdr:from>
    <xdr:to>
      <xdr:col>13</xdr:col>
      <xdr:colOff>666750</xdr:colOff>
      <xdr:row>0</xdr:row>
      <xdr:rowOff>666750</xdr:rowOff>
    </xdr:to>
    <xdr:pic>
      <xdr:nvPicPr>
        <xdr:cNvPr id="4363" name="Picture 11" descr="http://intranetieez/sesionesCom2016/res/logos/min/morena.png">
          <a:extLst>
            <a:ext uri="{FF2B5EF4-FFF2-40B4-BE49-F238E27FC236}">
              <a16:creationId xmlns:a16="http://schemas.microsoft.com/office/drawing/2014/main" id="{62A91DAC-B689-42C8-AE8F-A0B6AFCAB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123825</xdr:colOff>
      <xdr:row>0</xdr:row>
      <xdr:rowOff>123825</xdr:rowOff>
    </xdr:from>
    <xdr:to>
      <xdr:col>14</xdr:col>
      <xdr:colOff>676275</xdr:colOff>
      <xdr:row>0</xdr:row>
      <xdr:rowOff>676275</xdr:rowOff>
    </xdr:to>
    <xdr:pic>
      <xdr:nvPicPr>
        <xdr:cNvPr id="4364" name="Picture 12" descr="http://intranetieez/sesionesCom2016/res/logos/min/pes.png">
          <a:extLst>
            <a:ext uri="{FF2B5EF4-FFF2-40B4-BE49-F238E27FC236}">
              <a16:creationId xmlns:a16="http://schemas.microsoft.com/office/drawing/2014/main" id="{C5EEB7CD-461A-4D4E-B128-4BBEC91E7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209550</xdr:colOff>
      <xdr:row>0</xdr:row>
      <xdr:rowOff>28575</xdr:rowOff>
    </xdr:from>
    <xdr:to>
      <xdr:col>15</xdr:col>
      <xdr:colOff>571500</xdr:colOff>
      <xdr:row>0</xdr:row>
      <xdr:rowOff>390525</xdr:rowOff>
    </xdr:to>
    <xdr:pic>
      <xdr:nvPicPr>
        <xdr:cNvPr id="4365" name="Picture 4" descr="http://intranetieez/sesionesCom2016/res/logos/min/pan.png">
          <a:extLst>
            <a:ext uri="{FF2B5EF4-FFF2-40B4-BE49-F238E27FC236}">
              <a16:creationId xmlns:a16="http://schemas.microsoft.com/office/drawing/2014/main" id="{E30CCD73-FA85-4EA9-895D-8E939B3D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0325" y="80010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219075</xdr:colOff>
      <xdr:row>0</xdr:row>
      <xdr:rowOff>400050</xdr:rowOff>
    </xdr:from>
    <xdr:to>
      <xdr:col>15</xdr:col>
      <xdr:colOff>581025</xdr:colOff>
      <xdr:row>1</xdr:row>
      <xdr:rowOff>0</xdr:rowOff>
    </xdr:to>
    <xdr:pic>
      <xdr:nvPicPr>
        <xdr:cNvPr id="4366" name="Picture 6" descr="http://intranetieez/sesionesCom2016/res/logos/min/prd.png">
          <a:extLst>
            <a:ext uri="{FF2B5EF4-FFF2-40B4-BE49-F238E27FC236}">
              <a16:creationId xmlns:a16="http://schemas.microsoft.com/office/drawing/2014/main" id="{103A303A-A925-418B-B2BC-8AC390AC3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171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219075</xdr:colOff>
      <xdr:row>0</xdr:row>
      <xdr:rowOff>9525</xdr:rowOff>
    </xdr:from>
    <xdr:to>
      <xdr:col>16</xdr:col>
      <xdr:colOff>466725</xdr:colOff>
      <xdr:row>0</xdr:row>
      <xdr:rowOff>257175</xdr:rowOff>
    </xdr:to>
    <xdr:pic>
      <xdr:nvPicPr>
        <xdr:cNvPr id="4367" name="Picture 5" descr="http://intranetieez/sesionesCom2016/res/logos/min/pri.png">
          <a:extLst>
            <a:ext uri="{FF2B5EF4-FFF2-40B4-BE49-F238E27FC236}">
              <a16:creationId xmlns:a16="http://schemas.microsoft.com/office/drawing/2014/main" id="{7ACE9AE0-E812-48F4-8D15-3C40BF005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0900" y="781050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228600</xdr:colOff>
      <xdr:row>0</xdr:row>
      <xdr:rowOff>266700</xdr:rowOff>
    </xdr:from>
    <xdr:to>
      <xdr:col>16</xdr:col>
      <xdr:colOff>476250</xdr:colOff>
      <xdr:row>0</xdr:row>
      <xdr:rowOff>514350</xdr:rowOff>
    </xdr:to>
    <xdr:pic>
      <xdr:nvPicPr>
        <xdr:cNvPr id="4368" name="Picture 8" descr="http://intranetieez/sesionesCom2016/res/logos/min/pv.png">
          <a:extLst>
            <a:ext uri="{FF2B5EF4-FFF2-40B4-BE49-F238E27FC236}">
              <a16:creationId xmlns:a16="http://schemas.microsoft.com/office/drawing/2014/main" id="{14564DE9-DD31-49A4-BE5F-40DC40F17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0425" y="1038225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228600</xdr:colOff>
      <xdr:row>0</xdr:row>
      <xdr:rowOff>514350</xdr:rowOff>
    </xdr:from>
    <xdr:to>
      <xdr:col>16</xdr:col>
      <xdr:colOff>476250</xdr:colOff>
      <xdr:row>1</xdr:row>
      <xdr:rowOff>0</xdr:rowOff>
    </xdr:to>
    <xdr:pic>
      <xdr:nvPicPr>
        <xdr:cNvPr id="4369" name="Picture 10" descr="http://intranetieez/sesionesCom2016/res/logos/min/na.png">
          <a:extLst>
            <a:ext uri="{FF2B5EF4-FFF2-40B4-BE49-F238E27FC236}">
              <a16:creationId xmlns:a16="http://schemas.microsoft.com/office/drawing/2014/main" id="{095853AE-6BC2-40E5-8543-B5F8DD7BE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0425" y="1285875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180975</xdr:colOff>
      <xdr:row>0</xdr:row>
      <xdr:rowOff>9525</xdr:rowOff>
    </xdr:from>
    <xdr:to>
      <xdr:col>17</xdr:col>
      <xdr:colOff>552450</xdr:colOff>
      <xdr:row>0</xdr:row>
      <xdr:rowOff>371475</xdr:rowOff>
    </xdr:to>
    <xdr:pic>
      <xdr:nvPicPr>
        <xdr:cNvPr id="4370" name="Picture 5" descr="http://intranetieez/sesionesCom2016/res/logos/min/pri.png">
          <a:extLst>
            <a:ext uri="{FF2B5EF4-FFF2-40B4-BE49-F238E27FC236}">
              <a16:creationId xmlns:a16="http://schemas.microsoft.com/office/drawing/2014/main" id="{89ACE597-7019-414F-912E-2B3FBDB92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63850" y="781050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190500</xdr:colOff>
      <xdr:row>0</xdr:row>
      <xdr:rowOff>390525</xdr:rowOff>
    </xdr:from>
    <xdr:to>
      <xdr:col>17</xdr:col>
      <xdr:colOff>552450</xdr:colOff>
      <xdr:row>1</xdr:row>
      <xdr:rowOff>0</xdr:rowOff>
    </xdr:to>
    <xdr:pic>
      <xdr:nvPicPr>
        <xdr:cNvPr id="4371" name="Picture 8" descr="http://intranetieez/sesionesCom2016/res/logos/min/pv.png">
          <a:extLst>
            <a:ext uri="{FF2B5EF4-FFF2-40B4-BE49-F238E27FC236}">
              <a16:creationId xmlns:a16="http://schemas.microsoft.com/office/drawing/2014/main" id="{C36260D8-FD73-4490-B96B-72080B7F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3375" y="1162050"/>
          <a:ext cx="3619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200025</xdr:colOff>
      <xdr:row>0</xdr:row>
      <xdr:rowOff>9525</xdr:rowOff>
    </xdr:from>
    <xdr:to>
      <xdr:col>18</xdr:col>
      <xdr:colOff>571500</xdr:colOff>
      <xdr:row>0</xdr:row>
      <xdr:rowOff>371475</xdr:rowOff>
    </xdr:to>
    <xdr:pic>
      <xdr:nvPicPr>
        <xdr:cNvPr id="4372" name="Picture 5" descr="http://intranetieez/sesionesCom2016/res/logos/min/pri.png">
          <a:extLst>
            <a:ext uri="{FF2B5EF4-FFF2-40B4-BE49-F238E27FC236}">
              <a16:creationId xmlns:a16="http://schemas.microsoft.com/office/drawing/2014/main" id="{FCD977C2-1F50-4B8B-98D7-FAF22605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63950" y="781050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209550</xdr:colOff>
      <xdr:row>0</xdr:row>
      <xdr:rowOff>390525</xdr:rowOff>
    </xdr:from>
    <xdr:to>
      <xdr:col>18</xdr:col>
      <xdr:colOff>571500</xdr:colOff>
      <xdr:row>1</xdr:row>
      <xdr:rowOff>0</xdr:rowOff>
    </xdr:to>
    <xdr:pic>
      <xdr:nvPicPr>
        <xdr:cNvPr id="4373" name="Picture 10" descr="http://intranetieez/sesionesCom2016/res/logos/min/na.png">
          <a:extLst>
            <a:ext uri="{FF2B5EF4-FFF2-40B4-BE49-F238E27FC236}">
              <a16:creationId xmlns:a16="http://schemas.microsoft.com/office/drawing/2014/main" id="{997FF867-3E1C-4015-BFAD-09939D7E9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3475" y="1162050"/>
          <a:ext cx="3619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190500</xdr:colOff>
      <xdr:row>0</xdr:row>
      <xdr:rowOff>19050</xdr:rowOff>
    </xdr:from>
    <xdr:to>
      <xdr:col>19</xdr:col>
      <xdr:colOff>552450</xdr:colOff>
      <xdr:row>0</xdr:row>
      <xdr:rowOff>381000</xdr:rowOff>
    </xdr:to>
    <xdr:pic>
      <xdr:nvPicPr>
        <xdr:cNvPr id="4374" name="Picture 8" descr="http://intranetieez/sesionesCom2016/res/logos/min/pv.png">
          <a:extLst>
            <a:ext uri="{FF2B5EF4-FFF2-40B4-BE49-F238E27FC236}">
              <a16:creationId xmlns:a16="http://schemas.microsoft.com/office/drawing/2014/main" id="{A80954DD-ACE9-4738-86C6-E9EB8CE13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35475" y="790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200025</xdr:colOff>
      <xdr:row>0</xdr:row>
      <xdr:rowOff>400050</xdr:rowOff>
    </xdr:from>
    <xdr:to>
      <xdr:col>19</xdr:col>
      <xdr:colOff>561975</xdr:colOff>
      <xdr:row>1</xdr:row>
      <xdr:rowOff>0</xdr:rowOff>
    </xdr:to>
    <xdr:pic>
      <xdr:nvPicPr>
        <xdr:cNvPr id="4375" name="Picture 10" descr="http://intranetieez/sesionesCom2016/res/logos/min/na.png">
          <a:extLst>
            <a:ext uri="{FF2B5EF4-FFF2-40B4-BE49-F238E27FC236}">
              <a16:creationId xmlns:a16="http://schemas.microsoft.com/office/drawing/2014/main" id="{7E741188-847A-41EF-B3B4-A825B49B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1171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114300</xdr:colOff>
      <xdr:row>0</xdr:row>
      <xdr:rowOff>123825</xdr:rowOff>
    </xdr:from>
    <xdr:to>
      <xdr:col>20</xdr:col>
      <xdr:colOff>666750</xdr:colOff>
      <xdr:row>0</xdr:row>
      <xdr:rowOff>676275</xdr:rowOff>
    </xdr:to>
    <xdr:pic>
      <xdr:nvPicPr>
        <xdr:cNvPr id="4376" name="Picture 13" descr="http://intranetieez/sesionesCom2016/res/logos/CIND_01.jpg">
          <a:extLst>
            <a:ext uri="{FF2B5EF4-FFF2-40B4-BE49-F238E27FC236}">
              <a16:creationId xmlns:a16="http://schemas.microsoft.com/office/drawing/2014/main" id="{9107641A-F35C-4DED-A2A5-C77BA8EF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03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114300</xdr:colOff>
      <xdr:row>0</xdr:row>
      <xdr:rowOff>123825</xdr:rowOff>
    </xdr:from>
    <xdr:to>
      <xdr:col>21</xdr:col>
      <xdr:colOff>666750</xdr:colOff>
      <xdr:row>0</xdr:row>
      <xdr:rowOff>676275</xdr:rowOff>
    </xdr:to>
    <xdr:pic>
      <xdr:nvPicPr>
        <xdr:cNvPr id="4377" name="Picture 14" descr="http://intranetieez/sesionesCom2016/res/logos/CIND_02.jpg">
          <a:extLst>
            <a:ext uri="{FF2B5EF4-FFF2-40B4-BE49-F238E27FC236}">
              <a16:creationId xmlns:a16="http://schemas.microsoft.com/office/drawing/2014/main" id="{348F2B69-73F3-4608-849C-11E7F12DB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114300</xdr:colOff>
      <xdr:row>0</xdr:row>
      <xdr:rowOff>123825</xdr:rowOff>
    </xdr:from>
    <xdr:to>
      <xdr:col>23</xdr:col>
      <xdr:colOff>666750</xdr:colOff>
      <xdr:row>0</xdr:row>
      <xdr:rowOff>676275</xdr:rowOff>
    </xdr:to>
    <xdr:pic>
      <xdr:nvPicPr>
        <xdr:cNvPr id="4378" name="Picture 15" descr="http://intranetieez/sesionesCom2016/res/logos/CIND_04.jpg">
          <a:extLst>
            <a:ext uri="{FF2B5EF4-FFF2-40B4-BE49-F238E27FC236}">
              <a16:creationId xmlns:a16="http://schemas.microsoft.com/office/drawing/2014/main" id="{76D95C81-AE99-4966-822E-0D6BE9338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34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114300</xdr:colOff>
      <xdr:row>0</xdr:row>
      <xdr:rowOff>123825</xdr:rowOff>
    </xdr:from>
    <xdr:to>
      <xdr:col>24</xdr:col>
      <xdr:colOff>666750</xdr:colOff>
      <xdr:row>0</xdr:row>
      <xdr:rowOff>676275</xdr:rowOff>
    </xdr:to>
    <xdr:pic>
      <xdr:nvPicPr>
        <xdr:cNvPr id="4379" name="Picture 16" descr="http://intranetieez/sesionesCom2016/res/logos/CIND_05.jpg">
          <a:extLst>
            <a:ext uri="{FF2B5EF4-FFF2-40B4-BE49-F238E27FC236}">
              <a16:creationId xmlns:a16="http://schemas.microsoft.com/office/drawing/2014/main" id="{C569BF65-CB69-4262-9BF7-B6466BC9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645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114300</xdr:colOff>
      <xdr:row>0</xdr:row>
      <xdr:rowOff>114300</xdr:rowOff>
    </xdr:from>
    <xdr:to>
      <xdr:col>25</xdr:col>
      <xdr:colOff>666750</xdr:colOff>
      <xdr:row>0</xdr:row>
      <xdr:rowOff>666750</xdr:rowOff>
    </xdr:to>
    <xdr:pic>
      <xdr:nvPicPr>
        <xdr:cNvPr id="4380" name="Picture 17" descr="http://intranetieez/sesionesCom2016/res/logos/CIND_08.jpg">
          <a:extLst>
            <a:ext uri="{FF2B5EF4-FFF2-40B4-BE49-F238E27FC236}">
              <a16:creationId xmlns:a16="http://schemas.microsoft.com/office/drawing/2014/main" id="{93505037-ED96-44D5-B325-5B45C20BE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45575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104775</xdr:colOff>
      <xdr:row>0</xdr:row>
      <xdr:rowOff>104775</xdr:rowOff>
    </xdr:from>
    <xdr:to>
      <xdr:col>26</xdr:col>
      <xdr:colOff>657225</xdr:colOff>
      <xdr:row>0</xdr:row>
      <xdr:rowOff>657225</xdr:rowOff>
    </xdr:to>
    <xdr:pic>
      <xdr:nvPicPr>
        <xdr:cNvPr id="4381" name="Picture 18" descr="http://intranetieez/sesionesCom2016/res/logos/CIND_09.jpg">
          <a:extLst>
            <a:ext uri="{FF2B5EF4-FFF2-40B4-BE49-F238E27FC236}">
              <a16:creationId xmlns:a16="http://schemas.microsoft.com/office/drawing/2014/main" id="{51DD46AC-39F3-4E2C-9DCE-9701626A4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7100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114300</xdr:colOff>
      <xdr:row>0</xdr:row>
      <xdr:rowOff>104775</xdr:rowOff>
    </xdr:from>
    <xdr:to>
      <xdr:col>27</xdr:col>
      <xdr:colOff>666750</xdr:colOff>
      <xdr:row>0</xdr:row>
      <xdr:rowOff>657225</xdr:rowOff>
    </xdr:to>
    <xdr:pic>
      <xdr:nvPicPr>
        <xdr:cNvPr id="4382" name="Picture 19" descr="http://intranetieez/sesionesCom2016/res/logos/CIND_11.jpg">
          <a:extLst>
            <a:ext uri="{FF2B5EF4-FFF2-40B4-BE49-F238E27FC236}">
              <a16:creationId xmlns:a16="http://schemas.microsoft.com/office/drawing/2014/main" id="{E7A90DF0-E3A1-405F-A38C-0597BB154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767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104775</xdr:colOff>
      <xdr:row>0</xdr:row>
      <xdr:rowOff>114300</xdr:rowOff>
    </xdr:from>
    <xdr:to>
      <xdr:col>29</xdr:col>
      <xdr:colOff>657225</xdr:colOff>
      <xdr:row>0</xdr:row>
      <xdr:rowOff>666750</xdr:rowOff>
    </xdr:to>
    <xdr:pic>
      <xdr:nvPicPr>
        <xdr:cNvPr id="4383" name="Picture 20" descr="http://intranetieez/sesionesCom2016/res/logos/CIND_14.jpg">
          <a:extLst>
            <a:ext uri="{FF2B5EF4-FFF2-40B4-BE49-F238E27FC236}">
              <a16:creationId xmlns:a16="http://schemas.microsoft.com/office/drawing/2014/main" id="{3D2141FD-6FD7-480C-BC8C-226F92F2F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0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114300</xdr:colOff>
      <xdr:row>0</xdr:row>
      <xdr:rowOff>104775</xdr:rowOff>
    </xdr:from>
    <xdr:to>
      <xdr:col>30</xdr:col>
      <xdr:colOff>666750</xdr:colOff>
      <xdr:row>0</xdr:row>
      <xdr:rowOff>657225</xdr:rowOff>
    </xdr:to>
    <xdr:pic>
      <xdr:nvPicPr>
        <xdr:cNvPr id="4384" name="Picture 21" descr="http://intranetieez/sesionesCom2016/res/logos/CIND_15.jpg">
          <a:extLst>
            <a:ext uri="{FF2B5EF4-FFF2-40B4-BE49-F238E27FC236}">
              <a16:creationId xmlns:a16="http://schemas.microsoft.com/office/drawing/2014/main" id="{D10A0E7F-5B4C-4CC2-8A12-514014A5D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082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114300</xdr:colOff>
      <xdr:row>0</xdr:row>
      <xdr:rowOff>104775</xdr:rowOff>
    </xdr:from>
    <xdr:to>
      <xdr:col>31</xdr:col>
      <xdr:colOff>666750</xdr:colOff>
      <xdr:row>0</xdr:row>
      <xdr:rowOff>657225</xdr:rowOff>
    </xdr:to>
    <xdr:pic>
      <xdr:nvPicPr>
        <xdr:cNvPr id="4385" name="Picture 22" descr="http://intranetieez/sesionesCom2016/res/logos/CIND_16.jpg">
          <a:extLst>
            <a:ext uri="{FF2B5EF4-FFF2-40B4-BE49-F238E27FC236}">
              <a16:creationId xmlns:a16="http://schemas.microsoft.com/office/drawing/2014/main" id="{C5B6F837-1B7A-4068-BC42-2B50E86AD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3187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104775</xdr:colOff>
      <xdr:row>0</xdr:row>
      <xdr:rowOff>114300</xdr:rowOff>
    </xdr:from>
    <xdr:to>
      <xdr:col>33</xdr:col>
      <xdr:colOff>657225</xdr:colOff>
      <xdr:row>0</xdr:row>
      <xdr:rowOff>666750</xdr:rowOff>
    </xdr:to>
    <xdr:pic>
      <xdr:nvPicPr>
        <xdr:cNvPr id="4386" name="Picture 23" descr="http://intranetieez/sesionesCom2016/res/logos/CIND_18.jpg">
          <a:extLst>
            <a:ext uri="{FF2B5EF4-FFF2-40B4-BE49-F238E27FC236}">
              <a16:creationId xmlns:a16="http://schemas.microsoft.com/office/drawing/2014/main" id="{0E2DB683-A338-42D3-9B46-9AD3F9FCF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4450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104775</xdr:colOff>
      <xdr:row>0</xdr:row>
      <xdr:rowOff>104775</xdr:rowOff>
    </xdr:from>
    <xdr:to>
      <xdr:col>34</xdr:col>
      <xdr:colOff>657225</xdr:colOff>
      <xdr:row>0</xdr:row>
      <xdr:rowOff>657225</xdr:rowOff>
    </xdr:to>
    <xdr:pic>
      <xdr:nvPicPr>
        <xdr:cNvPr id="4387" name="Picture 24" descr="http://intranetieez/sesionesCom2016/res/logos/CIND_19.jpg">
          <a:extLst>
            <a:ext uri="{FF2B5EF4-FFF2-40B4-BE49-F238E27FC236}">
              <a16:creationId xmlns:a16="http://schemas.microsoft.com/office/drawing/2014/main" id="{3E07FDD7-91DB-480D-8A5F-FEAF2BF4E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0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104775</xdr:colOff>
      <xdr:row>0</xdr:row>
      <xdr:rowOff>114300</xdr:rowOff>
    </xdr:from>
    <xdr:to>
      <xdr:col>35</xdr:col>
      <xdr:colOff>657225</xdr:colOff>
      <xdr:row>0</xdr:row>
      <xdr:rowOff>666750</xdr:rowOff>
    </xdr:to>
    <xdr:pic>
      <xdr:nvPicPr>
        <xdr:cNvPr id="4388" name="Picture 25" descr="http://intranetieez/sesionesCom2016/res/logos/CIND_20.jpg">
          <a:extLst>
            <a:ext uri="{FF2B5EF4-FFF2-40B4-BE49-F238E27FC236}">
              <a16:creationId xmlns:a16="http://schemas.microsoft.com/office/drawing/2014/main" id="{ED903293-48FD-42E5-92CC-953A35C2E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46550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114300</xdr:colOff>
      <xdr:row>0</xdr:row>
      <xdr:rowOff>123825</xdr:rowOff>
    </xdr:from>
    <xdr:to>
      <xdr:col>36</xdr:col>
      <xdr:colOff>666750</xdr:colOff>
      <xdr:row>0</xdr:row>
      <xdr:rowOff>676275</xdr:rowOff>
    </xdr:to>
    <xdr:pic>
      <xdr:nvPicPr>
        <xdr:cNvPr id="4389" name="Picture 27" descr="http://intranetieez/sesionesCom2016/res/logos/CIND_22.jpg">
          <a:extLst>
            <a:ext uri="{FF2B5EF4-FFF2-40B4-BE49-F238E27FC236}">
              <a16:creationId xmlns:a16="http://schemas.microsoft.com/office/drawing/2014/main" id="{325F7285-3E78-4B37-8A3F-3B6BF0733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371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114300</xdr:colOff>
      <xdr:row>0</xdr:row>
      <xdr:rowOff>123825</xdr:rowOff>
    </xdr:from>
    <xdr:to>
      <xdr:col>37</xdr:col>
      <xdr:colOff>666750</xdr:colOff>
      <xdr:row>0</xdr:row>
      <xdr:rowOff>676275</xdr:rowOff>
    </xdr:to>
    <xdr:pic>
      <xdr:nvPicPr>
        <xdr:cNvPr id="4390" name="Picture 28" descr="http://intranetieez/sesionesCom2016/res/logos/CIND_23.jpg">
          <a:extLst>
            <a:ext uri="{FF2B5EF4-FFF2-40B4-BE49-F238E27FC236}">
              <a16:creationId xmlns:a16="http://schemas.microsoft.com/office/drawing/2014/main" id="{8535B735-4271-4151-9B85-FE06F904C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81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40</xdr:col>
      <xdr:colOff>600075</xdr:colOff>
      <xdr:row>1</xdr:row>
      <xdr:rowOff>0</xdr:rowOff>
    </xdr:from>
    <xdr:ext cx="966355" cy="779318"/>
    <xdr:pic>
      <xdr:nvPicPr>
        <xdr:cNvPr id="57" name="3 Imagen" descr="Logo Proceso Electoral 2015 - 2016.png">
          <a:extLst>
            <a:ext uri="{FF2B5EF4-FFF2-40B4-BE49-F238E27FC236}">
              <a16:creationId xmlns:a16="http://schemas.microsoft.com/office/drawing/2014/main" id="{8452E95B-BD23-4D76-8E5B-345BF8F1E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</xdr:row>
      <xdr:rowOff>0</xdr:rowOff>
    </xdr:from>
    <xdr:ext cx="966355" cy="779318"/>
    <xdr:pic>
      <xdr:nvPicPr>
        <xdr:cNvPr id="58" name="3 Imagen" descr="Logo Proceso Electoral 2015 - 2016.png">
          <a:extLst>
            <a:ext uri="{FF2B5EF4-FFF2-40B4-BE49-F238E27FC236}">
              <a16:creationId xmlns:a16="http://schemas.microsoft.com/office/drawing/2014/main" id="{D64792DE-137B-49DD-83A9-ACB13B7E8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</xdr:row>
      <xdr:rowOff>0</xdr:rowOff>
    </xdr:from>
    <xdr:ext cx="966355" cy="779318"/>
    <xdr:pic>
      <xdr:nvPicPr>
        <xdr:cNvPr id="59" name="3 Imagen" descr="Logo Proceso Electoral 2015 - 2016.png">
          <a:extLst>
            <a:ext uri="{FF2B5EF4-FFF2-40B4-BE49-F238E27FC236}">
              <a16:creationId xmlns:a16="http://schemas.microsoft.com/office/drawing/2014/main" id="{FA971351-4EFC-4770-B67C-600F352A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</xdr:row>
      <xdr:rowOff>0</xdr:rowOff>
    </xdr:from>
    <xdr:ext cx="966355" cy="779318"/>
    <xdr:pic>
      <xdr:nvPicPr>
        <xdr:cNvPr id="60" name="3 Imagen" descr="Logo Proceso Electoral 2015 - 2016.png">
          <a:extLst>
            <a:ext uri="{FF2B5EF4-FFF2-40B4-BE49-F238E27FC236}">
              <a16:creationId xmlns:a16="http://schemas.microsoft.com/office/drawing/2014/main" id="{5191053A-B811-4DB5-B6F1-6502DE4A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</xdr:row>
      <xdr:rowOff>0</xdr:rowOff>
    </xdr:from>
    <xdr:ext cx="966355" cy="779318"/>
    <xdr:pic>
      <xdr:nvPicPr>
        <xdr:cNvPr id="61" name="3 Imagen" descr="Logo Proceso Electoral 2015 - 2016.png">
          <a:extLst>
            <a:ext uri="{FF2B5EF4-FFF2-40B4-BE49-F238E27FC236}">
              <a16:creationId xmlns:a16="http://schemas.microsoft.com/office/drawing/2014/main" id="{47CCD66C-44DB-4403-9777-E5183B694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</xdr:row>
      <xdr:rowOff>0</xdr:rowOff>
    </xdr:from>
    <xdr:ext cx="966355" cy="779318"/>
    <xdr:pic>
      <xdr:nvPicPr>
        <xdr:cNvPr id="62" name="3 Imagen" descr="Logo Proceso Electoral 2015 - 2016.png">
          <a:extLst>
            <a:ext uri="{FF2B5EF4-FFF2-40B4-BE49-F238E27FC236}">
              <a16:creationId xmlns:a16="http://schemas.microsoft.com/office/drawing/2014/main" id="{4ACE02BD-C463-4936-9B02-26D6D78B1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</xdr:row>
      <xdr:rowOff>0</xdr:rowOff>
    </xdr:from>
    <xdr:ext cx="966355" cy="779318"/>
    <xdr:pic>
      <xdr:nvPicPr>
        <xdr:cNvPr id="63" name="3 Imagen" descr="Logo Proceso Electoral 2015 - 2016.png">
          <a:extLst>
            <a:ext uri="{FF2B5EF4-FFF2-40B4-BE49-F238E27FC236}">
              <a16:creationId xmlns:a16="http://schemas.microsoft.com/office/drawing/2014/main" id="{B71CE4C5-C135-4477-8C49-DE9DC9292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</xdr:row>
      <xdr:rowOff>0</xdr:rowOff>
    </xdr:from>
    <xdr:ext cx="966355" cy="779318"/>
    <xdr:pic>
      <xdr:nvPicPr>
        <xdr:cNvPr id="64" name="3 Imagen" descr="Logo Proceso Electoral 2015 - 2016.png">
          <a:extLst>
            <a:ext uri="{FF2B5EF4-FFF2-40B4-BE49-F238E27FC236}">
              <a16:creationId xmlns:a16="http://schemas.microsoft.com/office/drawing/2014/main" id="{4D0ADC6C-F9C7-4631-8C06-A2DD3A628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</xdr:row>
      <xdr:rowOff>0</xdr:rowOff>
    </xdr:from>
    <xdr:ext cx="966355" cy="779318"/>
    <xdr:pic>
      <xdr:nvPicPr>
        <xdr:cNvPr id="65" name="3 Imagen" descr="Logo Proceso Electoral 2015 - 2016.png">
          <a:extLst>
            <a:ext uri="{FF2B5EF4-FFF2-40B4-BE49-F238E27FC236}">
              <a16:creationId xmlns:a16="http://schemas.microsoft.com/office/drawing/2014/main" id="{A0DE4BC5-D9C9-4D2D-A99D-4C80EFED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</xdr:row>
      <xdr:rowOff>0</xdr:rowOff>
    </xdr:from>
    <xdr:ext cx="966355" cy="779318"/>
    <xdr:pic>
      <xdr:nvPicPr>
        <xdr:cNvPr id="66" name="3 Imagen" descr="Logo Proceso Electoral 2015 - 2016.png">
          <a:extLst>
            <a:ext uri="{FF2B5EF4-FFF2-40B4-BE49-F238E27FC236}">
              <a16:creationId xmlns:a16="http://schemas.microsoft.com/office/drawing/2014/main" id="{56D41264-D7D0-4977-ACEE-60BF9B8E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</xdr:row>
      <xdr:rowOff>0</xdr:rowOff>
    </xdr:from>
    <xdr:ext cx="966355" cy="779318"/>
    <xdr:pic>
      <xdr:nvPicPr>
        <xdr:cNvPr id="67" name="3 Imagen" descr="Logo Proceso Electoral 2015 - 2016.png">
          <a:extLst>
            <a:ext uri="{FF2B5EF4-FFF2-40B4-BE49-F238E27FC236}">
              <a16:creationId xmlns:a16="http://schemas.microsoft.com/office/drawing/2014/main" id="{910CBFB5-D77A-4C00-86C8-67002568D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</xdr:row>
      <xdr:rowOff>0</xdr:rowOff>
    </xdr:from>
    <xdr:ext cx="966355" cy="779318"/>
    <xdr:pic>
      <xdr:nvPicPr>
        <xdr:cNvPr id="68" name="3 Imagen" descr="Logo Proceso Electoral 2015 - 2016.png">
          <a:extLst>
            <a:ext uri="{FF2B5EF4-FFF2-40B4-BE49-F238E27FC236}">
              <a16:creationId xmlns:a16="http://schemas.microsoft.com/office/drawing/2014/main" id="{56CBCE2A-F704-41F6-A3D9-00CDA0879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</xdr:row>
      <xdr:rowOff>0</xdr:rowOff>
    </xdr:from>
    <xdr:ext cx="966355" cy="779318"/>
    <xdr:pic>
      <xdr:nvPicPr>
        <xdr:cNvPr id="69" name="3 Imagen" descr="Logo Proceso Electoral 2015 - 2016.png">
          <a:extLst>
            <a:ext uri="{FF2B5EF4-FFF2-40B4-BE49-F238E27FC236}">
              <a16:creationId xmlns:a16="http://schemas.microsoft.com/office/drawing/2014/main" id="{B8C3E653-1D7A-4EB6-99AD-BDEAF2492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</xdr:row>
      <xdr:rowOff>0</xdr:rowOff>
    </xdr:from>
    <xdr:ext cx="966355" cy="779318"/>
    <xdr:pic>
      <xdr:nvPicPr>
        <xdr:cNvPr id="70" name="3 Imagen" descr="Logo Proceso Electoral 2015 - 2016.png">
          <a:extLst>
            <a:ext uri="{FF2B5EF4-FFF2-40B4-BE49-F238E27FC236}">
              <a16:creationId xmlns:a16="http://schemas.microsoft.com/office/drawing/2014/main" id="{F302BA7E-DFC3-4F42-AB77-BCD8780E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</xdr:row>
      <xdr:rowOff>0</xdr:rowOff>
    </xdr:from>
    <xdr:ext cx="966355" cy="779318"/>
    <xdr:pic>
      <xdr:nvPicPr>
        <xdr:cNvPr id="71" name="3 Imagen" descr="Logo Proceso Electoral 2015 - 2016.png">
          <a:extLst>
            <a:ext uri="{FF2B5EF4-FFF2-40B4-BE49-F238E27FC236}">
              <a16:creationId xmlns:a16="http://schemas.microsoft.com/office/drawing/2014/main" id="{DC04537D-58E4-4D19-94BB-0D95556A5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</xdr:row>
      <xdr:rowOff>0</xdr:rowOff>
    </xdr:from>
    <xdr:ext cx="966355" cy="779318"/>
    <xdr:pic>
      <xdr:nvPicPr>
        <xdr:cNvPr id="72" name="3 Imagen" descr="Logo Proceso Electoral 2015 - 2016.png">
          <a:extLst>
            <a:ext uri="{FF2B5EF4-FFF2-40B4-BE49-F238E27FC236}">
              <a16:creationId xmlns:a16="http://schemas.microsoft.com/office/drawing/2014/main" id="{3EF0A335-FC4E-4101-B725-43DBEEF0C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</xdr:row>
      <xdr:rowOff>0</xdr:rowOff>
    </xdr:from>
    <xdr:ext cx="966355" cy="779318"/>
    <xdr:pic>
      <xdr:nvPicPr>
        <xdr:cNvPr id="73" name="3 Imagen" descr="Logo Proceso Electoral 2015 - 2016.png">
          <a:extLst>
            <a:ext uri="{FF2B5EF4-FFF2-40B4-BE49-F238E27FC236}">
              <a16:creationId xmlns:a16="http://schemas.microsoft.com/office/drawing/2014/main" id="{D032A90C-6CF7-4917-ABF9-E52E9A774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</xdr:row>
      <xdr:rowOff>0</xdr:rowOff>
    </xdr:from>
    <xdr:ext cx="966355" cy="779318"/>
    <xdr:pic>
      <xdr:nvPicPr>
        <xdr:cNvPr id="74" name="3 Imagen" descr="Logo Proceso Electoral 2015 - 2016.png">
          <a:extLst>
            <a:ext uri="{FF2B5EF4-FFF2-40B4-BE49-F238E27FC236}">
              <a16:creationId xmlns:a16="http://schemas.microsoft.com/office/drawing/2014/main" id="{C521382B-EF6B-447F-A949-C9E6287C8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</xdr:row>
      <xdr:rowOff>0</xdr:rowOff>
    </xdr:from>
    <xdr:ext cx="966355" cy="779318"/>
    <xdr:pic>
      <xdr:nvPicPr>
        <xdr:cNvPr id="75" name="3 Imagen" descr="Logo Proceso Electoral 2015 - 2016.png">
          <a:extLst>
            <a:ext uri="{FF2B5EF4-FFF2-40B4-BE49-F238E27FC236}">
              <a16:creationId xmlns:a16="http://schemas.microsoft.com/office/drawing/2014/main" id="{17138D36-EB1B-49B8-82DD-611BA1CC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</xdr:row>
      <xdr:rowOff>0</xdr:rowOff>
    </xdr:from>
    <xdr:ext cx="966355" cy="779318"/>
    <xdr:pic>
      <xdr:nvPicPr>
        <xdr:cNvPr id="76" name="3 Imagen" descr="Logo Proceso Electoral 2015 - 2016.png">
          <a:extLst>
            <a:ext uri="{FF2B5EF4-FFF2-40B4-BE49-F238E27FC236}">
              <a16:creationId xmlns:a16="http://schemas.microsoft.com/office/drawing/2014/main" id="{51465206-230E-49AF-8476-2FEBFA9F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</xdr:row>
      <xdr:rowOff>0</xdr:rowOff>
    </xdr:from>
    <xdr:ext cx="966355" cy="779318"/>
    <xdr:pic>
      <xdr:nvPicPr>
        <xdr:cNvPr id="77" name="3 Imagen" descr="Logo Proceso Electoral 2015 - 2016.png">
          <a:extLst>
            <a:ext uri="{FF2B5EF4-FFF2-40B4-BE49-F238E27FC236}">
              <a16:creationId xmlns:a16="http://schemas.microsoft.com/office/drawing/2014/main" id="{ED086B12-B30F-4100-8E2B-FAC1642CB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</xdr:row>
      <xdr:rowOff>0</xdr:rowOff>
    </xdr:from>
    <xdr:ext cx="966355" cy="779318"/>
    <xdr:pic>
      <xdr:nvPicPr>
        <xdr:cNvPr id="78" name="3 Imagen" descr="Logo Proceso Electoral 2015 - 2016.png">
          <a:extLst>
            <a:ext uri="{FF2B5EF4-FFF2-40B4-BE49-F238E27FC236}">
              <a16:creationId xmlns:a16="http://schemas.microsoft.com/office/drawing/2014/main" id="{FF229073-C1F0-4B10-BED0-8F367E17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</xdr:row>
      <xdr:rowOff>0</xdr:rowOff>
    </xdr:from>
    <xdr:ext cx="966355" cy="779318"/>
    <xdr:pic>
      <xdr:nvPicPr>
        <xdr:cNvPr id="79" name="3 Imagen" descr="Logo Proceso Electoral 2015 - 2016.png">
          <a:extLst>
            <a:ext uri="{FF2B5EF4-FFF2-40B4-BE49-F238E27FC236}">
              <a16:creationId xmlns:a16="http://schemas.microsoft.com/office/drawing/2014/main" id="{2CF9A331-ADBD-42CA-B8D5-88C3DE6B6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</xdr:row>
      <xdr:rowOff>0</xdr:rowOff>
    </xdr:from>
    <xdr:ext cx="966355" cy="779318"/>
    <xdr:pic>
      <xdr:nvPicPr>
        <xdr:cNvPr id="80" name="3 Imagen" descr="Logo Proceso Electoral 2015 - 2016.png">
          <a:extLst>
            <a:ext uri="{FF2B5EF4-FFF2-40B4-BE49-F238E27FC236}">
              <a16:creationId xmlns:a16="http://schemas.microsoft.com/office/drawing/2014/main" id="{29E4A7D9-C2D0-4EAE-A1AD-1061A8CBA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</xdr:row>
      <xdr:rowOff>0</xdr:rowOff>
    </xdr:from>
    <xdr:ext cx="966355" cy="779318"/>
    <xdr:pic>
      <xdr:nvPicPr>
        <xdr:cNvPr id="81" name="3 Imagen" descr="Logo Proceso Electoral 2015 - 2016.png">
          <a:extLst>
            <a:ext uri="{FF2B5EF4-FFF2-40B4-BE49-F238E27FC236}">
              <a16:creationId xmlns:a16="http://schemas.microsoft.com/office/drawing/2014/main" id="{7A55F82D-CD1B-4241-B521-C8C9FCB89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</xdr:row>
      <xdr:rowOff>0</xdr:rowOff>
    </xdr:from>
    <xdr:ext cx="966355" cy="779318"/>
    <xdr:pic>
      <xdr:nvPicPr>
        <xdr:cNvPr id="82" name="3 Imagen" descr="Logo Proceso Electoral 2015 - 2016.png">
          <a:extLst>
            <a:ext uri="{FF2B5EF4-FFF2-40B4-BE49-F238E27FC236}">
              <a16:creationId xmlns:a16="http://schemas.microsoft.com/office/drawing/2014/main" id="{FCA8E450-6681-4018-9421-DF809B90D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</xdr:row>
      <xdr:rowOff>0</xdr:rowOff>
    </xdr:from>
    <xdr:ext cx="966355" cy="779318"/>
    <xdr:pic>
      <xdr:nvPicPr>
        <xdr:cNvPr id="83" name="3 Imagen" descr="Logo Proceso Electoral 2015 - 2016.png">
          <a:extLst>
            <a:ext uri="{FF2B5EF4-FFF2-40B4-BE49-F238E27FC236}">
              <a16:creationId xmlns:a16="http://schemas.microsoft.com/office/drawing/2014/main" id="{AA0603DB-2A09-4EA2-9611-4B3229CDB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</xdr:row>
      <xdr:rowOff>0</xdr:rowOff>
    </xdr:from>
    <xdr:ext cx="966355" cy="779318"/>
    <xdr:pic>
      <xdr:nvPicPr>
        <xdr:cNvPr id="84" name="3 Imagen" descr="Logo Proceso Electoral 2015 - 2016.png">
          <a:extLst>
            <a:ext uri="{FF2B5EF4-FFF2-40B4-BE49-F238E27FC236}">
              <a16:creationId xmlns:a16="http://schemas.microsoft.com/office/drawing/2014/main" id="{D6B3BC2B-5FCB-4479-A50D-FD1C95530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</xdr:row>
      <xdr:rowOff>0</xdr:rowOff>
    </xdr:from>
    <xdr:ext cx="966355" cy="779318"/>
    <xdr:pic>
      <xdr:nvPicPr>
        <xdr:cNvPr id="85" name="3 Imagen" descr="Logo Proceso Electoral 2015 - 2016.png">
          <a:extLst>
            <a:ext uri="{FF2B5EF4-FFF2-40B4-BE49-F238E27FC236}">
              <a16:creationId xmlns:a16="http://schemas.microsoft.com/office/drawing/2014/main" id="{1D2333D9-B836-4389-85FE-2FC9410C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</xdr:row>
      <xdr:rowOff>0</xdr:rowOff>
    </xdr:from>
    <xdr:ext cx="966355" cy="779318"/>
    <xdr:pic>
      <xdr:nvPicPr>
        <xdr:cNvPr id="86" name="3 Imagen" descr="Logo Proceso Electoral 2015 - 2016.png">
          <a:extLst>
            <a:ext uri="{FF2B5EF4-FFF2-40B4-BE49-F238E27FC236}">
              <a16:creationId xmlns:a16="http://schemas.microsoft.com/office/drawing/2014/main" id="{A5372D67-C02A-4336-A609-72BC902E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</xdr:row>
      <xdr:rowOff>0</xdr:rowOff>
    </xdr:from>
    <xdr:ext cx="966355" cy="779318"/>
    <xdr:pic>
      <xdr:nvPicPr>
        <xdr:cNvPr id="87" name="3 Imagen" descr="Logo Proceso Electoral 2015 - 2016.png">
          <a:extLst>
            <a:ext uri="{FF2B5EF4-FFF2-40B4-BE49-F238E27FC236}">
              <a16:creationId xmlns:a16="http://schemas.microsoft.com/office/drawing/2014/main" id="{1394744A-23BE-42E1-B495-5CFEF242C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</xdr:row>
      <xdr:rowOff>0</xdr:rowOff>
    </xdr:from>
    <xdr:ext cx="966355" cy="779318"/>
    <xdr:pic>
      <xdr:nvPicPr>
        <xdr:cNvPr id="88" name="3 Imagen" descr="Logo Proceso Electoral 2015 - 2016.png">
          <a:extLst>
            <a:ext uri="{FF2B5EF4-FFF2-40B4-BE49-F238E27FC236}">
              <a16:creationId xmlns:a16="http://schemas.microsoft.com/office/drawing/2014/main" id="{AAD71D31-708C-406E-B47A-7F52559D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</xdr:row>
      <xdr:rowOff>0</xdr:rowOff>
    </xdr:from>
    <xdr:ext cx="966355" cy="779318"/>
    <xdr:pic>
      <xdr:nvPicPr>
        <xdr:cNvPr id="89" name="3 Imagen" descr="Logo Proceso Electoral 2015 - 2016.png">
          <a:extLst>
            <a:ext uri="{FF2B5EF4-FFF2-40B4-BE49-F238E27FC236}">
              <a16:creationId xmlns:a16="http://schemas.microsoft.com/office/drawing/2014/main" id="{B9AA049D-451E-4FAB-8385-E51F27B68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</xdr:row>
      <xdr:rowOff>0</xdr:rowOff>
    </xdr:from>
    <xdr:ext cx="966355" cy="779318"/>
    <xdr:pic>
      <xdr:nvPicPr>
        <xdr:cNvPr id="90" name="3 Imagen" descr="Logo Proceso Electoral 2015 - 2016.png">
          <a:extLst>
            <a:ext uri="{FF2B5EF4-FFF2-40B4-BE49-F238E27FC236}">
              <a16:creationId xmlns:a16="http://schemas.microsoft.com/office/drawing/2014/main" id="{9436E0B8-BC24-455D-86C1-1BE823451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</xdr:row>
      <xdr:rowOff>0</xdr:rowOff>
    </xdr:from>
    <xdr:ext cx="966355" cy="779318"/>
    <xdr:pic>
      <xdr:nvPicPr>
        <xdr:cNvPr id="91" name="3 Imagen" descr="Logo Proceso Electoral 2015 - 2016.png">
          <a:extLst>
            <a:ext uri="{FF2B5EF4-FFF2-40B4-BE49-F238E27FC236}">
              <a16:creationId xmlns:a16="http://schemas.microsoft.com/office/drawing/2014/main" id="{C55E8416-765E-4F33-8724-4AE90F889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</xdr:row>
      <xdr:rowOff>0</xdr:rowOff>
    </xdr:from>
    <xdr:ext cx="966355" cy="779318"/>
    <xdr:pic>
      <xdr:nvPicPr>
        <xdr:cNvPr id="92" name="3 Imagen" descr="Logo Proceso Electoral 2015 - 2016.png">
          <a:extLst>
            <a:ext uri="{FF2B5EF4-FFF2-40B4-BE49-F238E27FC236}">
              <a16:creationId xmlns:a16="http://schemas.microsoft.com/office/drawing/2014/main" id="{E2254BE3-59FE-4C5E-AF7E-AF1B4E72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</xdr:row>
      <xdr:rowOff>0</xdr:rowOff>
    </xdr:from>
    <xdr:ext cx="966355" cy="779318"/>
    <xdr:pic>
      <xdr:nvPicPr>
        <xdr:cNvPr id="93" name="3 Imagen" descr="Logo Proceso Electoral 2015 - 2016.png">
          <a:extLst>
            <a:ext uri="{FF2B5EF4-FFF2-40B4-BE49-F238E27FC236}">
              <a16:creationId xmlns:a16="http://schemas.microsoft.com/office/drawing/2014/main" id="{FE954563-9CE6-45F0-91F2-F28ECE651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</xdr:row>
      <xdr:rowOff>0</xdr:rowOff>
    </xdr:from>
    <xdr:ext cx="966355" cy="779318"/>
    <xdr:pic>
      <xdr:nvPicPr>
        <xdr:cNvPr id="94" name="3 Imagen" descr="Logo Proceso Electoral 2015 - 2016.png">
          <a:extLst>
            <a:ext uri="{FF2B5EF4-FFF2-40B4-BE49-F238E27FC236}">
              <a16:creationId xmlns:a16="http://schemas.microsoft.com/office/drawing/2014/main" id="{D4DAF518-4F0E-4F64-A16F-B39557784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</xdr:row>
      <xdr:rowOff>0</xdr:rowOff>
    </xdr:from>
    <xdr:ext cx="966355" cy="779318"/>
    <xdr:pic>
      <xdr:nvPicPr>
        <xdr:cNvPr id="95" name="3 Imagen" descr="Logo Proceso Electoral 2015 - 2016.png">
          <a:extLst>
            <a:ext uri="{FF2B5EF4-FFF2-40B4-BE49-F238E27FC236}">
              <a16:creationId xmlns:a16="http://schemas.microsoft.com/office/drawing/2014/main" id="{C138FBA5-2CB4-405C-8233-05F909F5A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</xdr:row>
      <xdr:rowOff>0</xdr:rowOff>
    </xdr:from>
    <xdr:ext cx="966355" cy="779318"/>
    <xdr:pic>
      <xdr:nvPicPr>
        <xdr:cNvPr id="96" name="3 Imagen" descr="Logo Proceso Electoral 2015 - 2016.png">
          <a:extLst>
            <a:ext uri="{FF2B5EF4-FFF2-40B4-BE49-F238E27FC236}">
              <a16:creationId xmlns:a16="http://schemas.microsoft.com/office/drawing/2014/main" id="{91F52132-98D7-4D7D-8D6D-CD83DB50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</xdr:row>
      <xdr:rowOff>0</xdr:rowOff>
    </xdr:from>
    <xdr:ext cx="966355" cy="779318"/>
    <xdr:pic>
      <xdr:nvPicPr>
        <xdr:cNvPr id="97" name="3 Imagen" descr="Logo Proceso Electoral 2015 - 2016.png">
          <a:extLst>
            <a:ext uri="{FF2B5EF4-FFF2-40B4-BE49-F238E27FC236}">
              <a16:creationId xmlns:a16="http://schemas.microsoft.com/office/drawing/2014/main" id="{65267B86-9713-4000-A65E-D38D792B0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</xdr:row>
      <xdr:rowOff>0</xdr:rowOff>
    </xdr:from>
    <xdr:ext cx="966355" cy="779318"/>
    <xdr:pic>
      <xdr:nvPicPr>
        <xdr:cNvPr id="98" name="3 Imagen" descr="Logo Proceso Electoral 2015 - 2016.png">
          <a:extLst>
            <a:ext uri="{FF2B5EF4-FFF2-40B4-BE49-F238E27FC236}">
              <a16:creationId xmlns:a16="http://schemas.microsoft.com/office/drawing/2014/main" id="{5F148457-C234-4D35-B560-FC593443B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</xdr:row>
      <xdr:rowOff>0</xdr:rowOff>
    </xdr:from>
    <xdr:ext cx="966355" cy="779318"/>
    <xdr:pic>
      <xdr:nvPicPr>
        <xdr:cNvPr id="99" name="3 Imagen" descr="Logo Proceso Electoral 2015 - 2016.png">
          <a:extLst>
            <a:ext uri="{FF2B5EF4-FFF2-40B4-BE49-F238E27FC236}">
              <a16:creationId xmlns:a16="http://schemas.microsoft.com/office/drawing/2014/main" id="{CB526738-DC92-4500-9248-CBC8AC9DC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</xdr:row>
      <xdr:rowOff>0</xdr:rowOff>
    </xdr:from>
    <xdr:ext cx="966355" cy="779318"/>
    <xdr:pic>
      <xdr:nvPicPr>
        <xdr:cNvPr id="100" name="3 Imagen" descr="Logo Proceso Electoral 2015 - 2016.png">
          <a:extLst>
            <a:ext uri="{FF2B5EF4-FFF2-40B4-BE49-F238E27FC236}">
              <a16:creationId xmlns:a16="http://schemas.microsoft.com/office/drawing/2014/main" id="{7FC6DC3A-6172-4C97-B274-5A40C19EB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</xdr:row>
      <xdr:rowOff>0</xdr:rowOff>
    </xdr:from>
    <xdr:ext cx="966355" cy="779318"/>
    <xdr:pic>
      <xdr:nvPicPr>
        <xdr:cNvPr id="101" name="3 Imagen" descr="Logo Proceso Electoral 2015 - 2016.png">
          <a:extLst>
            <a:ext uri="{FF2B5EF4-FFF2-40B4-BE49-F238E27FC236}">
              <a16:creationId xmlns:a16="http://schemas.microsoft.com/office/drawing/2014/main" id="{495D70F8-567E-42B0-B7F1-830D10C29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</xdr:row>
      <xdr:rowOff>0</xdr:rowOff>
    </xdr:from>
    <xdr:ext cx="966355" cy="779318"/>
    <xdr:pic>
      <xdr:nvPicPr>
        <xdr:cNvPr id="102" name="3 Imagen" descr="Logo Proceso Electoral 2015 - 2016.png">
          <a:extLst>
            <a:ext uri="{FF2B5EF4-FFF2-40B4-BE49-F238E27FC236}">
              <a16:creationId xmlns:a16="http://schemas.microsoft.com/office/drawing/2014/main" id="{A830405D-9322-4A65-A087-4FD79057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</xdr:row>
      <xdr:rowOff>0</xdr:rowOff>
    </xdr:from>
    <xdr:ext cx="966355" cy="779318"/>
    <xdr:pic>
      <xdr:nvPicPr>
        <xdr:cNvPr id="103" name="3 Imagen" descr="Logo Proceso Electoral 2015 - 2016.png">
          <a:extLst>
            <a:ext uri="{FF2B5EF4-FFF2-40B4-BE49-F238E27FC236}">
              <a16:creationId xmlns:a16="http://schemas.microsoft.com/office/drawing/2014/main" id="{53750439-148B-45FC-B95B-7AE5DD46A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</xdr:row>
      <xdr:rowOff>0</xdr:rowOff>
    </xdr:from>
    <xdr:ext cx="966355" cy="779318"/>
    <xdr:pic>
      <xdr:nvPicPr>
        <xdr:cNvPr id="104" name="3 Imagen" descr="Logo Proceso Electoral 2015 - 2016.png">
          <a:extLst>
            <a:ext uri="{FF2B5EF4-FFF2-40B4-BE49-F238E27FC236}">
              <a16:creationId xmlns:a16="http://schemas.microsoft.com/office/drawing/2014/main" id="{67D6F806-1E06-4461-82A5-2F5C4AAEC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</xdr:row>
      <xdr:rowOff>0</xdr:rowOff>
    </xdr:from>
    <xdr:ext cx="966355" cy="779318"/>
    <xdr:pic>
      <xdr:nvPicPr>
        <xdr:cNvPr id="105" name="3 Imagen" descr="Logo Proceso Electoral 2015 - 2016.png">
          <a:extLst>
            <a:ext uri="{FF2B5EF4-FFF2-40B4-BE49-F238E27FC236}">
              <a16:creationId xmlns:a16="http://schemas.microsoft.com/office/drawing/2014/main" id="{78AD4FE0-197D-4395-B777-C772A01C2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</xdr:row>
      <xdr:rowOff>0</xdr:rowOff>
    </xdr:from>
    <xdr:ext cx="966355" cy="779318"/>
    <xdr:pic>
      <xdr:nvPicPr>
        <xdr:cNvPr id="106" name="3 Imagen" descr="Logo Proceso Electoral 2015 - 2016.png">
          <a:extLst>
            <a:ext uri="{FF2B5EF4-FFF2-40B4-BE49-F238E27FC236}">
              <a16:creationId xmlns:a16="http://schemas.microsoft.com/office/drawing/2014/main" id="{E85B1D97-FEFF-4B44-9AE1-E53EAF170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</xdr:row>
      <xdr:rowOff>0</xdr:rowOff>
    </xdr:from>
    <xdr:ext cx="966355" cy="779318"/>
    <xdr:pic>
      <xdr:nvPicPr>
        <xdr:cNvPr id="107" name="3 Imagen" descr="Logo Proceso Electoral 2015 - 2016.png">
          <a:extLst>
            <a:ext uri="{FF2B5EF4-FFF2-40B4-BE49-F238E27FC236}">
              <a16:creationId xmlns:a16="http://schemas.microsoft.com/office/drawing/2014/main" id="{8B9FED92-B931-472B-89C2-8D0855E80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</xdr:row>
      <xdr:rowOff>0</xdr:rowOff>
    </xdr:from>
    <xdr:ext cx="966355" cy="779318"/>
    <xdr:pic>
      <xdr:nvPicPr>
        <xdr:cNvPr id="108" name="3 Imagen" descr="Logo Proceso Electoral 2015 - 2016.png">
          <a:extLst>
            <a:ext uri="{FF2B5EF4-FFF2-40B4-BE49-F238E27FC236}">
              <a16:creationId xmlns:a16="http://schemas.microsoft.com/office/drawing/2014/main" id="{22975475-9DC9-4346-A510-A53E7A2F2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</xdr:row>
      <xdr:rowOff>0</xdr:rowOff>
    </xdr:from>
    <xdr:ext cx="966355" cy="779318"/>
    <xdr:pic>
      <xdr:nvPicPr>
        <xdr:cNvPr id="109" name="3 Imagen" descr="Logo Proceso Electoral 2015 - 2016.png">
          <a:extLst>
            <a:ext uri="{FF2B5EF4-FFF2-40B4-BE49-F238E27FC236}">
              <a16:creationId xmlns:a16="http://schemas.microsoft.com/office/drawing/2014/main" id="{D71E4BB1-0291-4AA4-8661-C32409EC0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</xdr:row>
      <xdr:rowOff>0</xdr:rowOff>
    </xdr:from>
    <xdr:ext cx="966355" cy="779318"/>
    <xdr:pic>
      <xdr:nvPicPr>
        <xdr:cNvPr id="110" name="3 Imagen" descr="Logo Proceso Electoral 2015 - 2016.png">
          <a:extLst>
            <a:ext uri="{FF2B5EF4-FFF2-40B4-BE49-F238E27FC236}">
              <a16:creationId xmlns:a16="http://schemas.microsoft.com/office/drawing/2014/main" id="{A411A94A-84CE-4918-85C4-463F1FB3F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</xdr:row>
      <xdr:rowOff>0</xdr:rowOff>
    </xdr:from>
    <xdr:ext cx="966355" cy="779318"/>
    <xdr:pic>
      <xdr:nvPicPr>
        <xdr:cNvPr id="111" name="3 Imagen" descr="Logo Proceso Electoral 2015 - 2016.png">
          <a:extLst>
            <a:ext uri="{FF2B5EF4-FFF2-40B4-BE49-F238E27FC236}">
              <a16:creationId xmlns:a16="http://schemas.microsoft.com/office/drawing/2014/main" id="{A8CF617D-7840-4789-BF4A-97B2DB4C6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</xdr:row>
      <xdr:rowOff>0</xdr:rowOff>
    </xdr:from>
    <xdr:ext cx="966355" cy="779318"/>
    <xdr:pic>
      <xdr:nvPicPr>
        <xdr:cNvPr id="112" name="3 Imagen" descr="Logo Proceso Electoral 2015 - 2016.png">
          <a:extLst>
            <a:ext uri="{FF2B5EF4-FFF2-40B4-BE49-F238E27FC236}">
              <a16:creationId xmlns:a16="http://schemas.microsoft.com/office/drawing/2014/main" id="{192D58D9-5EB8-458A-B832-C02C539EF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</xdr:row>
      <xdr:rowOff>0</xdr:rowOff>
    </xdr:from>
    <xdr:ext cx="966355" cy="779318"/>
    <xdr:pic>
      <xdr:nvPicPr>
        <xdr:cNvPr id="113" name="3 Imagen" descr="Logo Proceso Electoral 2015 - 2016.png">
          <a:extLst>
            <a:ext uri="{FF2B5EF4-FFF2-40B4-BE49-F238E27FC236}">
              <a16:creationId xmlns:a16="http://schemas.microsoft.com/office/drawing/2014/main" id="{3FA40FE8-2570-455E-8E1A-E74549D4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</xdr:row>
      <xdr:rowOff>0</xdr:rowOff>
    </xdr:from>
    <xdr:ext cx="966355" cy="779318"/>
    <xdr:pic>
      <xdr:nvPicPr>
        <xdr:cNvPr id="114" name="3 Imagen" descr="Logo Proceso Electoral 2015 - 2016.png">
          <a:extLst>
            <a:ext uri="{FF2B5EF4-FFF2-40B4-BE49-F238E27FC236}">
              <a16:creationId xmlns:a16="http://schemas.microsoft.com/office/drawing/2014/main" id="{40E39CA5-4A9B-4EBB-903E-3FC3B0DC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</xdr:row>
      <xdr:rowOff>0</xdr:rowOff>
    </xdr:from>
    <xdr:ext cx="966355" cy="779318"/>
    <xdr:pic>
      <xdr:nvPicPr>
        <xdr:cNvPr id="115" name="3 Imagen" descr="Logo Proceso Electoral 2015 - 2016.png">
          <a:extLst>
            <a:ext uri="{FF2B5EF4-FFF2-40B4-BE49-F238E27FC236}">
              <a16:creationId xmlns:a16="http://schemas.microsoft.com/office/drawing/2014/main" id="{BDC0BD49-3C92-4645-A587-D1BBBA0DA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</xdr:row>
      <xdr:rowOff>0</xdr:rowOff>
    </xdr:from>
    <xdr:ext cx="966355" cy="779318"/>
    <xdr:pic>
      <xdr:nvPicPr>
        <xdr:cNvPr id="116" name="3 Imagen" descr="Logo Proceso Electoral 2015 - 2016.png">
          <a:extLst>
            <a:ext uri="{FF2B5EF4-FFF2-40B4-BE49-F238E27FC236}">
              <a16:creationId xmlns:a16="http://schemas.microsoft.com/office/drawing/2014/main" id="{A43CDC47-9C24-41E5-9B23-EBE92B37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</xdr:row>
      <xdr:rowOff>0</xdr:rowOff>
    </xdr:from>
    <xdr:ext cx="966355" cy="779318"/>
    <xdr:pic>
      <xdr:nvPicPr>
        <xdr:cNvPr id="117" name="3 Imagen" descr="Logo Proceso Electoral 2015 - 2016.png">
          <a:extLst>
            <a:ext uri="{FF2B5EF4-FFF2-40B4-BE49-F238E27FC236}">
              <a16:creationId xmlns:a16="http://schemas.microsoft.com/office/drawing/2014/main" id="{6E7B46F6-13FD-4809-B22E-F5BC174FB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</xdr:row>
      <xdr:rowOff>0</xdr:rowOff>
    </xdr:from>
    <xdr:ext cx="966355" cy="779318"/>
    <xdr:pic>
      <xdr:nvPicPr>
        <xdr:cNvPr id="118" name="3 Imagen" descr="Logo Proceso Electoral 2015 - 2016.png">
          <a:extLst>
            <a:ext uri="{FF2B5EF4-FFF2-40B4-BE49-F238E27FC236}">
              <a16:creationId xmlns:a16="http://schemas.microsoft.com/office/drawing/2014/main" id="{51190C20-D8D4-494C-BA6C-263D2FA41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</xdr:row>
      <xdr:rowOff>0</xdr:rowOff>
    </xdr:from>
    <xdr:ext cx="966355" cy="779318"/>
    <xdr:pic>
      <xdr:nvPicPr>
        <xdr:cNvPr id="119" name="3 Imagen" descr="Logo Proceso Electoral 2015 - 2016.png">
          <a:extLst>
            <a:ext uri="{FF2B5EF4-FFF2-40B4-BE49-F238E27FC236}">
              <a16:creationId xmlns:a16="http://schemas.microsoft.com/office/drawing/2014/main" id="{3708286B-CFA1-43CF-9478-4A7B93052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</xdr:row>
      <xdr:rowOff>0</xdr:rowOff>
    </xdr:from>
    <xdr:ext cx="966355" cy="779318"/>
    <xdr:pic>
      <xdr:nvPicPr>
        <xdr:cNvPr id="120" name="3 Imagen" descr="Logo Proceso Electoral 2015 - 2016.png">
          <a:extLst>
            <a:ext uri="{FF2B5EF4-FFF2-40B4-BE49-F238E27FC236}">
              <a16:creationId xmlns:a16="http://schemas.microsoft.com/office/drawing/2014/main" id="{F2D21BC5-1AD2-46E5-9959-61113204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</xdr:row>
      <xdr:rowOff>0</xdr:rowOff>
    </xdr:from>
    <xdr:ext cx="966355" cy="779318"/>
    <xdr:pic>
      <xdr:nvPicPr>
        <xdr:cNvPr id="121" name="3 Imagen" descr="Logo Proceso Electoral 2015 - 2016.png">
          <a:extLst>
            <a:ext uri="{FF2B5EF4-FFF2-40B4-BE49-F238E27FC236}">
              <a16:creationId xmlns:a16="http://schemas.microsoft.com/office/drawing/2014/main" id="{354B8609-9DB4-4F25-AD73-91FDD700E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</xdr:row>
      <xdr:rowOff>0</xdr:rowOff>
    </xdr:from>
    <xdr:ext cx="966355" cy="779318"/>
    <xdr:pic>
      <xdr:nvPicPr>
        <xdr:cNvPr id="122" name="3 Imagen" descr="Logo Proceso Electoral 2015 - 2016.png">
          <a:extLst>
            <a:ext uri="{FF2B5EF4-FFF2-40B4-BE49-F238E27FC236}">
              <a16:creationId xmlns:a16="http://schemas.microsoft.com/office/drawing/2014/main" id="{0EEF8136-540F-4EE8-85E8-78829E43F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</xdr:row>
      <xdr:rowOff>0</xdr:rowOff>
    </xdr:from>
    <xdr:ext cx="966355" cy="779318"/>
    <xdr:pic>
      <xdr:nvPicPr>
        <xdr:cNvPr id="123" name="3 Imagen" descr="Logo Proceso Electoral 2015 - 2016.png">
          <a:extLst>
            <a:ext uri="{FF2B5EF4-FFF2-40B4-BE49-F238E27FC236}">
              <a16:creationId xmlns:a16="http://schemas.microsoft.com/office/drawing/2014/main" id="{28196A5F-EF77-43F8-ACAB-FEFD16FB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</xdr:row>
      <xdr:rowOff>0</xdr:rowOff>
    </xdr:from>
    <xdr:ext cx="966355" cy="779318"/>
    <xdr:pic>
      <xdr:nvPicPr>
        <xdr:cNvPr id="124" name="3 Imagen" descr="Logo Proceso Electoral 2015 - 2016.png">
          <a:extLst>
            <a:ext uri="{FF2B5EF4-FFF2-40B4-BE49-F238E27FC236}">
              <a16:creationId xmlns:a16="http://schemas.microsoft.com/office/drawing/2014/main" id="{D52BA7DE-9299-4758-8708-74D676F51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</xdr:row>
      <xdr:rowOff>0</xdr:rowOff>
    </xdr:from>
    <xdr:ext cx="966355" cy="779318"/>
    <xdr:pic>
      <xdr:nvPicPr>
        <xdr:cNvPr id="125" name="3 Imagen" descr="Logo Proceso Electoral 2015 - 2016.png">
          <a:extLst>
            <a:ext uri="{FF2B5EF4-FFF2-40B4-BE49-F238E27FC236}">
              <a16:creationId xmlns:a16="http://schemas.microsoft.com/office/drawing/2014/main" id="{394E6F57-9375-4C6F-9A3C-8F550BBDC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</xdr:row>
      <xdr:rowOff>0</xdr:rowOff>
    </xdr:from>
    <xdr:ext cx="966355" cy="779318"/>
    <xdr:pic>
      <xdr:nvPicPr>
        <xdr:cNvPr id="126" name="3 Imagen" descr="Logo Proceso Electoral 2015 - 2016.png">
          <a:extLst>
            <a:ext uri="{FF2B5EF4-FFF2-40B4-BE49-F238E27FC236}">
              <a16:creationId xmlns:a16="http://schemas.microsoft.com/office/drawing/2014/main" id="{93010E15-B83D-4200-B106-6233C305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</xdr:row>
      <xdr:rowOff>0</xdr:rowOff>
    </xdr:from>
    <xdr:ext cx="966355" cy="779318"/>
    <xdr:pic>
      <xdr:nvPicPr>
        <xdr:cNvPr id="127" name="3 Imagen" descr="Logo Proceso Electoral 2015 - 2016.png">
          <a:extLst>
            <a:ext uri="{FF2B5EF4-FFF2-40B4-BE49-F238E27FC236}">
              <a16:creationId xmlns:a16="http://schemas.microsoft.com/office/drawing/2014/main" id="{47B3E4CE-B89F-49E8-8393-7B219273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</xdr:row>
      <xdr:rowOff>0</xdr:rowOff>
    </xdr:from>
    <xdr:ext cx="966355" cy="779318"/>
    <xdr:pic>
      <xdr:nvPicPr>
        <xdr:cNvPr id="128" name="3 Imagen" descr="Logo Proceso Electoral 2015 - 2016.png">
          <a:extLst>
            <a:ext uri="{FF2B5EF4-FFF2-40B4-BE49-F238E27FC236}">
              <a16:creationId xmlns:a16="http://schemas.microsoft.com/office/drawing/2014/main" id="{F12D7FF4-949D-4AC7-9288-350B5D890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</xdr:row>
      <xdr:rowOff>0</xdr:rowOff>
    </xdr:from>
    <xdr:ext cx="966355" cy="779318"/>
    <xdr:pic>
      <xdr:nvPicPr>
        <xdr:cNvPr id="129" name="3 Imagen" descr="Logo Proceso Electoral 2015 - 2016.png">
          <a:extLst>
            <a:ext uri="{FF2B5EF4-FFF2-40B4-BE49-F238E27FC236}">
              <a16:creationId xmlns:a16="http://schemas.microsoft.com/office/drawing/2014/main" id="{0D564DAE-71BD-4920-B0F2-9743FBE89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</xdr:row>
      <xdr:rowOff>0</xdr:rowOff>
    </xdr:from>
    <xdr:ext cx="966355" cy="779318"/>
    <xdr:pic>
      <xdr:nvPicPr>
        <xdr:cNvPr id="130" name="3 Imagen" descr="Logo Proceso Electoral 2015 - 2016.png">
          <a:extLst>
            <a:ext uri="{FF2B5EF4-FFF2-40B4-BE49-F238E27FC236}">
              <a16:creationId xmlns:a16="http://schemas.microsoft.com/office/drawing/2014/main" id="{17A63705-5CAF-4EFC-8B4F-4A04F477C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</xdr:row>
      <xdr:rowOff>0</xdr:rowOff>
    </xdr:from>
    <xdr:ext cx="966355" cy="779318"/>
    <xdr:pic>
      <xdr:nvPicPr>
        <xdr:cNvPr id="131" name="3 Imagen" descr="Logo Proceso Electoral 2015 - 2016.png">
          <a:extLst>
            <a:ext uri="{FF2B5EF4-FFF2-40B4-BE49-F238E27FC236}">
              <a16:creationId xmlns:a16="http://schemas.microsoft.com/office/drawing/2014/main" id="{8EC1123A-B479-4979-819A-26422620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</xdr:row>
      <xdr:rowOff>0</xdr:rowOff>
    </xdr:from>
    <xdr:ext cx="966355" cy="779318"/>
    <xdr:pic>
      <xdr:nvPicPr>
        <xdr:cNvPr id="132" name="3 Imagen" descr="Logo Proceso Electoral 2015 - 2016.png">
          <a:extLst>
            <a:ext uri="{FF2B5EF4-FFF2-40B4-BE49-F238E27FC236}">
              <a16:creationId xmlns:a16="http://schemas.microsoft.com/office/drawing/2014/main" id="{131219D4-787C-4BBC-978A-181DB4B4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</xdr:row>
      <xdr:rowOff>0</xdr:rowOff>
    </xdr:from>
    <xdr:ext cx="966355" cy="779318"/>
    <xdr:pic>
      <xdr:nvPicPr>
        <xdr:cNvPr id="133" name="3 Imagen" descr="Logo Proceso Electoral 2015 - 2016.png">
          <a:extLst>
            <a:ext uri="{FF2B5EF4-FFF2-40B4-BE49-F238E27FC236}">
              <a16:creationId xmlns:a16="http://schemas.microsoft.com/office/drawing/2014/main" id="{0CB781E8-2E08-4733-A6C0-F96D59630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</xdr:row>
      <xdr:rowOff>0</xdr:rowOff>
    </xdr:from>
    <xdr:ext cx="966355" cy="779318"/>
    <xdr:pic>
      <xdr:nvPicPr>
        <xdr:cNvPr id="134" name="3 Imagen" descr="Logo Proceso Electoral 2015 - 2016.png">
          <a:extLst>
            <a:ext uri="{FF2B5EF4-FFF2-40B4-BE49-F238E27FC236}">
              <a16:creationId xmlns:a16="http://schemas.microsoft.com/office/drawing/2014/main" id="{68D9F9AF-1168-4400-A8C2-60AC95E8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</xdr:row>
      <xdr:rowOff>0</xdr:rowOff>
    </xdr:from>
    <xdr:ext cx="966355" cy="779318"/>
    <xdr:pic>
      <xdr:nvPicPr>
        <xdr:cNvPr id="135" name="3 Imagen" descr="Logo Proceso Electoral 2015 - 2016.png">
          <a:extLst>
            <a:ext uri="{FF2B5EF4-FFF2-40B4-BE49-F238E27FC236}">
              <a16:creationId xmlns:a16="http://schemas.microsoft.com/office/drawing/2014/main" id="{27DF5FBF-C69A-4962-B343-F25514866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</xdr:row>
      <xdr:rowOff>0</xdr:rowOff>
    </xdr:from>
    <xdr:ext cx="966355" cy="779318"/>
    <xdr:pic>
      <xdr:nvPicPr>
        <xdr:cNvPr id="136" name="3 Imagen" descr="Logo Proceso Electoral 2015 - 2016.png">
          <a:extLst>
            <a:ext uri="{FF2B5EF4-FFF2-40B4-BE49-F238E27FC236}">
              <a16:creationId xmlns:a16="http://schemas.microsoft.com/office/drawing/2014/main" id="{E39FD61C-A6D5-4785-82ED-A1AF11BCC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</xdr:row>
      <xdr:rowOff>0</xdr:rowOff>
    </xdr:from>
    <xdr:ext cx="966355" cy="779318"/>
    <xdr:pic>
      <xdr:nvPicPr>
        <xdr:cNvPr id="137" name="3 Imagen" descr="Logo Proceso Electoral 2015 - 2016.png">
          <a:extLst>
            <a:ext uri="{FF2B5EF4-FFF2-40B4-BE49-F238E27FC236}">
              <a16:creationId xmlns:a16="http://schemas.microsoft.com/office/drawing/2014/main" id="{7E17944A-BABC-4544-9AA5-4E0AF7CA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</xdr:row>
      <xdr:rowOff>0</xdr:rowOff>
    </xdr:from>
    <xdr:ext cx="966355" cy="779318"/>
    <xdr:pic>
      <xdr:nvPicPr>
        <xdr:cNvPr id="138" name="3 Imagen" descr="Logo Proceso Electoral 2015 - 2016.png">
          <a:extLst>
            <a:ext uri="{FF2B5EF4-FFF2-40B4-BE49-F238E27FC236}">
              <a16:creationId xmlns:a16="http://schemas.microsoft.com/office/drawing/2014/main" id="{A659B5C4-78B8-4382-87EB-C1414A967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</xdr:row>
      <xdr:rowOff>0</xdr:rowOff>
    </xdr:from>
    <xdr:ext cx="966355" cy="779318"/>
    <xdr:pic>
      <xdr:nvPicPr>
        <xdr:cNvPr id="139" name="3 Imagen" descr="Logo Proceso Electoral 2015 - 2016.png">
          <a:extLst>
            <a:ext uri="{FF2B5EF4-FFF2-40B4-BE49-F238E27FC236}">
              <a16:creationId xmlns:a16="http://schemas.microsoft.com/office/drawing/2014/main" id="{1DFE7E1A-C3A1-4C1E-B15D-AE80F90E3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</xdr:row>
      <xdr:rowOff>0</xdr:rowOff>
    </xdr:from>
    <xdr:ext cx="966355" cy="779318"/>
    <xdr:pic>
      <xdr:nvPicPr>
        <xdr:cNvPr id="140" name="3 Imagen" descr="Logo Proceso Electoral 2015 - 2016.png">
          <a:extLst>
            <a:ext uri="{FF2B5EF4-FFF2-40B4-BE49-F238E27FC236}">
              <a16:creationId xmlns:a16="http://schemas.microsoft.com/office/drawing/2014/main" id="{195865CA-C5DB-43F9-A1E6-1C290D371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</xdr:row>
      <xdr:rowOff>0</xdr:rowOff>
    </xdr:from>
    <xdr:ext cx="966355" cy="779318"/>
    <xdr:pic>
      <xdr:nvPicPr>
        <xdr:cNvPr id="141" name="3 Imagen" descr="Logo Proceso Electoral 2015 - 2016.png">
          <a:extLst>
            <a:ext uri="{FF2B5EF4-FFF2-40B4-BE49-F238E27FC236}">
              <a16:creationId xmlns:a16="http://schemas.microsoft.com/office/drawing/2014/main" id="{B0910016-EF02-41D5-87DA-0E8B6E948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</xdr:row>
      <xdr:rowOff>0</xdr:rowOff>
    </xdr:from>
    <xdr:ext cx="966355" cy="779318"/>
    <xdr:pic>
      <xdr:nvPicPr>
        <xdr:cNvPr id="142" name="3 Imagen" descr="Logo Proceso Electoral 2015 - 2016.png">
          <a:extLst>
            <a:ext uri="{FF2B5EF4-FFF2-40B4-BE49-F238E27FC236}">
              <a16:creationId xmlns:a16="http://schemas.microsoft.com/office/drawing/2014/main" id="{93C2FDCC-DD51-472D-86A4-060079AA2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</xdr:row>
      <xdr:rowOff>0</xdr:rowOff>
    </xdr:from>
    <xdr:ext cx="966355" cy="779318"/>
    <xdr:pic>
      <xdr:nvPicPr>
        <xdr:cNvPr id="143" name="3 Imagen" descr="Logo Proceso Electoral 2015 - 2016.png">
          <a:extLst>
            <a:ext uri="{FF2B5EF4-FFF2-40B4-BE49-F238E27FC236}">
              <a16:creationId xmlns:a16="http://schemas.microsoft.com/office/drawing/2014/main" id="{CA773627-0A26-4E1D-9932-3FE3FF13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</xdr:row>
      <xdr:rowOff>0</xdr:rowOff>
    </xdr:from>
    <xdr:ext cx="966355" cy="779318"/>
    <xdr:pic>
      <xdr:nvPicPr>
        <xdr:cNvPr id="144" name="3 Imagen" descr="Logo Proceso Electoral 2015 - 2016.png">
          <a:extLst>
            <a:ext uri="{FF2B5EF4-FFF2-40B4-BE49-F238E27FC236}">
              <a16:creationId xmlns:a16="http://schemas.microsoft.com/office/drawing/2014/main" id="{07162C29-DF5C-49EB-84DC-7222594F6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</xdr:row>
      <xdr:rowOff>0</xdr:rowOff>
    </xdr:from>
    <xdr:ext cx="966355" cy="779318"/>
    <xdr:pic>
      <xdr:nvPicPr>
        <xdr:cNvPr id="145" name="3 Imagen" descr="Logo Proceso Electoral 2015 - 2016.png">
          <a:extLst>
            <a:ext uri="{FF2B5EF4-FFF2-40B4-BE49-F238E27FC236}">
              <a16:creationId xmlns:a16="http://schemas.microsoft.com/office/drawing/2014/main" id="{C29143E8-A33E-48EE-AA31-E9B1CE5D2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</xdr:row>
      <xdr:rowOff>0</xdr:rowOff>
    </xdr:from>
    <xdr:ext cx="966355" cy="779318"/>
    <xdr:pic>
      <xdr:nvPicPr>
        <xdr:cNvPr id="146" name="3 Imagen" descr="Logo Proceso Electoral 2015 - 2016.png">
          <a:extLst>
            <a:ext uri="{FF2B5EF4-FFF2-40B4-BE49-F238E27FC236}">
              <a16:creationId xmlns:a16="http://schemas.microsoft.com/office/drawing/2014/main" id="{DB6CCF7F-B34F-4055-AF02-DDF0AE8B1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</xdr:row>
      <xdr:rowOff>0</xdr:rowOff>
    </xdr:from>
    <xdr:ext cx="966355" cy="779318"/>
    <xdr:pic>
      <xdr:nvPicPr>
        <xdr:cNvPr id="147" name="3 Imagen" descr="Logo Proceso Electoral 2015 - 2016.png">
          <a:extLst>
            <a:ext uri="{FF2B5EF4-FFF2-40B4-BE49-F238E27FC236}">
              <a16:creationId xmlns:a16="http://schemas.microsoft.com/office/drawing/2014/main" id="{8571DEE6-6280-4C8C-BC04-AE511BFCF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</xdr:row>
      <xdr:rowOff>0</xdr:rowOff>
    </xdr:from>
    <xdr:ext cx="966355" cy="779318"/>
    <xdr:pic>
      <xdr:nvPicPr>
        <xdr:cNvPr id="148" name="3 Imagen" descr="Logo Proceso Electoral 2015 - 2016.png">
          <a:extLst>
            <a:ext uri="{FF2B5EF4-FFF2-40B4-BE49-F238E27FC236}">
              <a16:creationId xmlns:a16="http://schemas.microsoft.com/office/drawing/2014/main" id="{B2738FB7-4991-4547-8C91-12E18307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</xdr:row>
      <xdr:rowOff>0</xdr:rowOff>
    </xdr:from>
    <xdr:ext cx="966355" cy="779318"/>
    <xdr:pic>
      <xdr:nvPicPr>
        <xdr:cNvPr id="149" name="3 Imagen" descr="Logo Proceso Electoral 2015 - 2016.png">
          <a:extLst>
            <a:ext uri="{FF2B5EF4-FFF2-40B4-BE49-F238E27FC236}">
              <a16:creationId xmlns:a16="http://schemas.microsoft.com/office/drawing/2014/main" id="{D839C7F6-A048-4FF2-908A-BC4BCA99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</xdr:row>
      <xdr:rowOff>0</xdr:rowOff>
    </xdr:from>
    <xdr:ext cx="966355" cy="779318"/>
    <xdr:pic>
      <xdr:nvPicPr>
        <xdr:cNvPr id="150" name="3 Imagen" descr="Logo Proceso Electoral 2015 - 2016.png">
          <a:extLst>
            <a:ext uri="{FF2B5EF4-FFF2-40B4-BE49-F238E27FC236}">
              <a16:creationId xmlns:a16="http://schemas.microsoft.com/office/drawing/2014/main" id="{0FC39CDF-AFE4-4DAC-BADF-79F6D6D38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</xdr:row>
      <xdr:rowOff>0</xdr:rowOff>
    </xdr:from>
    <xdr:ext cx="966355" cy="779318"/>
    <xdr:pic>
      <xdr:nvPicPr>
        <xdr:cNvPr id="151" name="3 Imagen" descr="Logo Proceso Electoral 2015 - 2016.png">
          <a:extLst>
            <a:ext uri="{FF2B5EF4-FFF2-40B4-BE49-F238E27FC236}">
              <a16:creationId xmlns:a16="http://schemas.microsoft.com/office/drawing/2014/main" id="{58A85941-9BF2-493D-9950-9545DA37B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</xdr:row>
      <xdr:rowOff>0</xdr:rowOff>
    </xdr:from>
    <xdr:ext cx="966355" cy="779318"/>
    <xdr:pic>
      <xdr:nvPicPr>
        <xdr:cNvPr id="152" name="3 Imagen" descr="Logo Proceso Electoral 2015 - 2016.png">
          <a:extLst>
            <a:ext uri="{FF2B5EF4-FFF2-40B4-BE49-F238E27FC236}">
              <a16:creationId xmlns:a16="http://schemas.microsoft.com/office/drawing/2014/main" id="{7675DAD5-3478-4E9D-97A3-CA102C20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</xdr:row>
      <xdr:rowOff>0</xdr:rowOff>
    </xdr:from>
    <xdr:ext cx="966355" cy="779318"/>
    <xdr:pic>
      <xdr:nvPicPr>
        <xdr:cNvPr id="153" name="3 Imagen" descr="Logo Proceso Electoral 2015 - 2016.png">
          <a:extLst>
            <a:ext uri="{FF2B5EF4-FFF2-40B4-BE49-F238E27FC236}">
              <a16:creationId xmlns:a16="http://schemas.microsoft.com/office/drawing/2014/main" id="{276E42B7-D498-4678-B31D-68DF237F4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</xdr:row>
      <xdr:rowOff>0</xdr:rowOff>
    </xdr:from>
    <xdr:ext cx="966355" cy="779318"/>
    <xdr:pic>
      <xdr:nvPicPr>
        <xdr:cNvPr id="154" name="3 Imagen" descr="Logo Proceso Electoral 2015 - 2016.png">
          <a:extLst>
            <a:ext uri="{FF2B5EF4-FFF2-40B4-BE49-F238E27FC236}">
              <a16:creationId xmlns:a16="http://schemas.microsoft.com/office/drawing/2014/main" id="{270215C2-DDB3-4658-91E3-6C6E3FFC6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</xdr:row>
      <xdr:rowOff>0</xdr:rowOff>
    </xdr:from>
    <xdr:ext cx="966355" cy="779318"/>
    <xdr:pic>
      <xdr:nvPicPr>
        <xdr:cNvPr id="155" name="3 Imagen" descr="Logo Proceso Electoral 2015 - 2016.png">
          <a:extLst>
            <a:ext uri="{FF2B5EF4-FFF2-40B4-BE49-F238E27FC236}">
              <a16:creationId xmlns:a16="http://schemas.microsoft.com/office/drawing/2014/main" id="{8564C264-1C13-4B73-8BBF-D3D5CD745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</xdr:row>
      <xdr:rowOff>0</xdr:rowOff>
    </xdr:from>
    <xdr:ext cx="966355" cy="779318"/>
    <xdr:pic>
      <xdr:nvPicPr>
        <xdr:cNvPr id="156" name="3 Imagen" descr="Logo Proceso Electoral 2015 - 2016.png">
          <a:extLst>
            <a:ext uri="{FF2B5EF4-FFF2-40B4-BE49-F238E27FC236}">
              <a16:creationId xmlns:a16="http://schemas.microsoft.com/office/drawing/2014/main" id="{2089A62A-0F54-4CAD-8B56-C2719780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</xdr:row>
      <xdr:rowOff>0</xdr:rowOff>
    </xdr:from>
    <xdr:ext cx="966355" cy="779318"/>
    <xdr:pic>
      <xdr:nvPicPr>
        <xdr:cNvPr id="157" name="3 Imagen" descr="Logo Proceso Electoral 2015 - 2016.png">
          <a:extLst>
            <a:ext uri="{FF2B5EF4-FFF2-40B4-BE49-F238E27FC236}">
              <a16:creationId xmlns:a16="http://schemas.microsoft.com/office/drawing/2014/main" id="{3257E14E-9009-4627-93C0-3DC4B104D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</xdr:row>
      <xdr:rowOff>0</xdr:rowOff>
    </xdr:from>
    <xdr:ext cx="966355" cy="779318"/>
    <xdr:pic>
      <xdr:nvPicPr>
        <xdr:cNvPr id="158" name="3 Imagen" descr="Logo Proceso Electoral 2015 - 2016.png">
          <a:extLst>
            <a:ext uri="{FF2B5EF4-FFF2-40B4-BE49-F238E27FC236}">
              <a16:creationId xmlns:a16="http://schemas.microsoft.com/office/drawing/2014/main" id="{996C8C81-584D-4B59-BA9A-D4DFD3E5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</xdr:row>
      <xdr:rowOff>0</xdr:rowOff>
    </xdr:from>
    <xdr:ext cx="966355" cy="779318"/>
    <xdr:pic>
      <xdr:nvPicPr>
        <xdr:cNvPr id="159" name="3 Imagen" descr="Logo Proceso Electoral 2015 - 2016.png">
          <a:extLst>
            <a:ext uri="{FF2B5EF4-FFF2-40B4-BE49-F238E27FC236}">
              <a16:creationId xmlns:a16="http://schemas.microsoft.com/office/drawing/2014/main" id="{740E389C-E582-4A06-A7CA-3910947CA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</xdr:row>
      <xdr:rowOff>0</xdr:rowOff>
    </xdr:from>
    <xdr:ext cx="966355" cy="779318"/>
    <xdr:pic>
      <xdr:nvPicPr>
        <xdr:cNvPr id="160" name="3 Imagen" descr="Logo Proceso Electoral 2015 - 2016.png">
          <a:extLst>
            <a:ext uri="{FF2B5EF4-FFF2-40B4-BE49-F238E27FC236}">
              <a16:creationId xmlns:a16="http://schemas.microsoft.com/office/drawing/2014/main" id="{3A9E0F08-6C32-4E15-B3D4-51414DAD8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</xdr:row>
      <xdr:rowOff>0</xdr:rowOff>
    </xdr:from>
    <xdr:ext cx="966355" cy="779318"/>
    <xdr:pic>
      <xdr:nvPicPr>
        <xdr:cNvPr id="161" name="3 Imagen" descr="Logo Proceso Electoral 2015 - 2016.png">
          <a:extLst>
            <a:ext uri="{FF2B5EF4-FFF2-40B4-BE49-F238E27FC236}">
              <a16:creationId xmlns:a16="http://schemas.microsoft.com/office/drawing/2014/main" id="{BC8290D8-E913-4FCA-8A33-90ECED00A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</xdr:row>
      <xdr:rowOff>0</xdr:rowOff>
    </xdr:from>
    <xdr:ext cx="966355" cy="779318"/>
    <xdr:pic>
      <xdr:nvPicPr>
        <xdr:cNvPr id="162" name="3 Imagen" descr="Logo Proceso Electoral 2015 - 2016.png">
          <a:extLst>
            <a:ext uri="{FF2B5EF4-FFF2-40B4-BE49-F238E27FC236}">
              <a16:creationId xmlns:a16="http://schemas.microsoft.com/office/drawing/2014/main" id="{5957652B-9089-4532-812B-397AEADD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</xdr:row>
      <xdr:rowOff>0</xdr:rowOff>
    </xdr:from>
    <xdr:ext cx="966355" cy="779318"/>
    <xdr:pic>
      <xdr:nvPicPr>
        <xdr:cNvPr id="163" name="3 Imagen" descr="Logo Proceso Electoral 2015 - 2016.png">
          <a:extLst>
            <a:ext uri="{FF2B5EF4-FFF2-40B4-BE49-F238E27FC236}">
              <a16:creationId xmlns:a16="http://schemas.microsoft.com/office/drawing/2014/main" id="{C13662F6-5DB9-4AC6-8513-0D8E4B82F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</xdr:row>
      <xdr:rowOff>0</xdr:rowOff>
    </xdr:from>
    <xdr:ext cx="966355" cy="779318"/>
    <xdr:pic>
      <xdr:nvPicPr>
        <xdr:cNvPr id="164" name="3 Imagen" descr="Logo Proceso Electoral 2015 - 2016.png">
          <a:extLst>
            <a:ext uri="{FF2B5EF4-FFF2-40B4-BE49-F238E27FC236}">
              <a16:creationId xmlns:a16="http://schemas.microsoft.com/office/drawing/2014/main" id="{6A8EB357-65DD-4166-9D00-ADECC8644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</xdr:row>
      <xdr:rowOff>0</xdr:rowOff>
    </xdr:from>
    <xdr:ext cx="966355" cy="779318"/>
    <xdr:pic>
      <xdr:nvPicPr>
        <xdr:cNvPr id="165" name="3 Imagen" descr="Logo Proceso Electoral 2015 - 2016.png">
          <a:extLst>
            <a:ext uri="{FF2B5EF4-FFF2-40B4-BE49-F238E27FC236}">
              <a16:creationId xmlns:a16="http://schemas.microsoft.com/office/drawing/2014/main" id="{61371106-22BC-46E8-8908-E48FAE48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</xdr:row>
      <xdr:rowOff>0</xdr:rowOff>
    </xdr:from>
    <xdr:ext cx="966355" cy="779318"/>
    <xdr:pic>
      <xdr:nvPicPr>
        <xdr:cNvPr id="166" name="3 Imagen" descr="Logo Proceso Electoral 2015 - 2016.png">
          <a:extLst>
            <a:ext uri="{FF2B5EF4-FFF2-40B4-BE49-F238E27FC236}">
              <a16:creationId xmlns:a16="http://schemas.microsoft.com/office/drawing/2014/main" id="{A7335323-90AD-455B-B714-50AA22219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</xdr:row>
      <xdr:rowOff>0</xdr:rowOff>
    </xdr:from>
    <xdr:ext cx="966355" cy="779318"/>
    <xdr:pic>
      <xdr:nvPicPr>
        <xdr:cNvPr id="167" name="3 Imagen" descr="Logo Proceso Electoral 2015 - 2016.png">
          <a:extLst>
            <a:ext uri="{FF2B5EF4-FFF2-40B4-BE49-F238E27FC236}">
              <a16:creationId xmlns:a16="http://schemas.microsoft.com/office/drawing/2014/main" id="{1BF756CF-A20B-4CF8-B8DC-DEB55D5B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</xdr:row>
      <xdr:rowOff>0</xdr:rowOff>
    </xdr:from>
    <xdr:ext cx="966355" cy="779318"/>
    <xdr:pic>
      <xdr:nvPicPr>
        <xdr:cNvPr id="168" name="3 Imagen" descr="Logo Proceso Electoral 2015 - 2016.png">
          <a:extLst>
            <a:ext uri="{FF2B5EF4-FFF2-40B4-BE49-F238E27FC236}">
              <a16:creationId xmlns:a16="http://schemas.microsoft.com/office/drawing/2014/main" id="{3333C1A2-CC1D-48C4-AEB3-BEDE5647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</xdr:row>
      <xdr:rowOff>0</xdr:rowOff>
    </xdr:from>
    <xdr:ext cx="966355" cy="779318"/>
    <xdr:pic>
      <xdr:nvPicPr>
        <xdr:cNvPr id="169" name="3 Imagen" descr="Logo Proceso Electoral 2015 - 2016.png">
          <a:extLst>
            <a:ext uri="{FF2B5EF4-FFF2-40B4-BE49-F238E27FC236}">
              <a16:creationId xmlns:a16="http://schemas.microsoft.com/office/drawing/2014/main" id="{2E79BDB7-D9C4-4336-9E34-687655E5A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</xdr:row>
      <xdr:rowOff>0</xdr:rowOff>
    </xdr:from>
    <xdr:ext cx="966355" cy="779318"/>
    <xdr:pic>
      <xdr:nvPicPr>
        <xdr:cNvPr id="170" name="3 Imagen" descr="Logo Proceso Electoral 2015 - 2016.png">
          <a:extLst>
            <a:ext uri="{FF2B5EF4-FFF2-40B4-BE49-F238E27FC236}">
              <a16:creationId xmlns:a16="http://schemas.microsoft.com/office/drawing/2014/main" id="{DBFB9449-D69E-42B3-B735-DE18E7154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</xdr:row>
      <xdr:rowOff>0</xdr:rowOff>
    </xdr:from>
    <xdr:ext cx="966355" cy="779318"/>
    <xdr:pic>
      <xdr:nvPicPr>
        <xdr:cNvPr id="171" name="3 Imagen" descr="Logo Proceso Electoral 2015 - 2016.png">
          <a:extLst>
            <a:ext uri="{FF2B5EF4-FFF2-40B4-BE49-F238E27FC236}">
              <a16:creationId xmlns:a16="http://schemas.microsoft.com/office/drawing/2014/main" id="{6B5D17C1-F999-426B-854E-4C75C11C3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</xdr:row>
      <xdr:rowOff>0</xdr:rowOff>
    </xdr:from>
    <xdr:ext cx="966355" cy="779318"/>
    <xdr:pic>
      <xdr:nvPicPr>
        <xdr:cNvPr id="172" name="3 Imagen" descr="Logo Proceso Electoral 2015 - 2016.png">
          <a:extLst>
            <a:ext uri="{FF2B5EF4-FFF2-40B4-BE49-F238E27FC236}">
              <a16:creationId xmlns:a16="http://schemas.microsoft.com/office/drawing/2014/main" id="{442BED91-A27C-46D6-AF05-98A612A89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</xdr:row>
      <xdr:rowOff>0</xdr:rowOff>
    </xdr:from>
    <xdr:ext cx="966355" cy="779318"/>
    <xdr:pic>
      <xdr:nvPicPr>
        <xdr:cNvPr id="173" name="3 Imagen" descr="Logo Proceso Electoral 2015 - 2016.png">
          <a:extLst>
            <a:ext uri="{FF2B5EF4-FFF2-40B4-BE49-F238E27FC236}">
              <a16:creationId xmlns:a16="http://schemas.microsoft.com/office/drawing/2014/main" id="{FA87DF1E-56D4-4679-B0F5-412D74B96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</xdr:row>
      <xdr:rowOff>0</xdr:rowOff>
    </xdr:from>
    <xdr:ext cx="966355" cy="779318"/>
    <xdr:pic>
      <xdr:nvPicPr>
        <xdr:cNvPr id="174" name="3 Imagen" descr="Logo Proceso Electoral 2015 - 2016.png">
          <a:extLst>
            <a:ext uri="{FF2B5EF4-FFF2-40B4-BE49-F238E27FC236}">
              <a16:creationId xmlns:a16="http://schemas.microsoft.com/office/drawing/2014/main" id="{D2DDD686-57AA-4870-8443-63DEAF459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</xdr:row>
      <xdr:rowOff>0</xdr:rowOff>
    </xdr:from>
    <xdr:ext cx="966355" cy="779318"/>
    <xdr:pic>
      <xdr:nvPicPr>
        <xdr:cNvPr id="175" name="3 Imagen" descr="Logo Proceso Electoral 2015 - 2016.png">
          <a:extLst>
            <a:ext uri="{FF2B5EF4-FFF2-40B4-BE49-F238E27FC236}">
              <a16:creationId xmlns:a16="http://schemas.microsoft.com/office/drawing/2014/main" id="{1663BF88-30E9-4592-961C-234CF71A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</xdr:row>
      <xdr:rowOff>0</xdr:rowOff>
    </xdr:from>
    <xdr:ext cx="966355" cy="779318"/>
    <xdr:pic>
      <xdr:nvPicPr>
        <xdr:cNvPr id="176" name="3 Imagen" descr="Logo Proceso Electoral 2015 - 2016.png">
          <a:extLst>
            <a:ext uri="{FF2B5EF4-FFF2-40B4-BE49-F238E27FC236}">
              <a16:creationId xmlns:a16="http://schemas.microsoft.com/office/drawing/2014/main" id="{E2A64E7E-3634-48FA-B01F-07C023B8D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</xdr:row>
      <xdr:rowOff>0</xdr:rowOff>
    </xdr:from>
    <xdr:ext cx="966355" cy="779318"/>
    <xdr:pic>
      <xdr:nvPicPr>
        <xdr:cNvPr id="177" name="3 Imagen" descr="Logo Proceso Electoral 2015 - 2016.png">
          <a:extLst>
            <a:ext uri="{FF2B5EF4-FFF2-40B4-BE49-F238E27FC236}">
              <a16:creationId xmlns:a16="http://schemas.microsoft.com/office/drawing/2014/main" id="{2E539988-23CC-49B1-A09D-EA778008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</xdr:row>
      <xdr:rowOff>0</xdr:rowOff>
    </xdr:from>
    <xdr:ext cx="966355" cy="779318"/>
    <xdr:pic>
      <xdr:nvPicPr>
        <xdr:cNvPr id="178" name="3 Imagen" descr="Logo Proceso Electoral 2015 - 2016.png">
          <a:extLst>
            <a:ext uri="{FF2B5EF4-FFF2-40B4-BE49-F238E27FC236}">
              <a16:creationId xmlns:a16="http://schemas.microsoft.com/office/drawing/2014/main" id="{31416933-A743-4609-9058-0F13FCEB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</xdr:row>
      <xdr:rowOff>0</xdr:rowOff>
    </xdr:from>
    <xdr:ext cx="966355" cy="779318"/>
    <xdr:pic>
      <xdr:nvPicPr>
        <xdr:cNvPr id="179" name="3 Imagen" descr="Logo Proceso Electoral 2015 - 2016.png">
          <a:extLst>
            <a:ext uri="{FF2B5EF4-FFF2-40B4-BE49-F238E27FC236}">
              <a16:creationId xmlns:a16="http://schemas.microsoft.com/office/drawing/2014/main" id="{28765AB7-779F-48D6-8CF0-F19A3B9D9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</xdr:row>
      <xdr:rowOff>0</xdr:rowOff>
    </xdr:from>
    <xdr:ext cx="966355" cy="779318"/>
    <xdr:pic>
      <xdr:nvPicPr>
        <xdr:cNvPr id="180" name="3 Imagen" descr="Logo Proceso Electoral 2015 - 2016.png">
          <a:extLst>
            <a:ext uri="{FF2B5EF4-FFF2-40B4-BE49-F238E27FC236}">
              <a16:creationId xmlns:a16="http://schemas.microsoft.com/office/drawing/2014/main" id="{E0B218A4-E08E-44C9-8646-C06FA3BFB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</xdr:row>
      <xdr:rowOff>0</xdr:rowOff>
    </xdr:from>
    <xdr:ext cx="966355" cy="779318"/>
    <xdr:pic>
      <xdr:nvPicPr>
        <xdr:cNvPr id="181" name="3 Imagen" descr="Logo Proceso Electoral 2015 - 2016.png">
          <a:extLst>
            <a:ext uri="{FF2B5EF4-FFF2-40B4-BE49-F238E27FC236}">
              <a16:creationId xmlns:a16="http://schemas.microsoft.com/office/drawing/2014/main" id="{FCEB35CB-E1E6-4A04-8F6A-9DC1666FC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</xdr:row>
      <xdr:rowOff>0</xdr:rowOff>
    </xdr:from>
    <xdr:ext cx="966355" cy="779318"/>
    <xdr:pic>
      <xdr:nvPicPr>
        <xdr:cNvPr id="182" name="3 Imagen" descr="Logo Proceso Electoral 2015 - 2016.png">
          <a:extLst>
            <a:ext uri="{FF2B5EF4-FFF2-40B4-BE49-F238E27FC236}">
              <a16:creationId xmlns:a16="http://schemas.microsoft.com/office/drawing/2014/main" id="{4FB3E6D9-5005-4AD3-A824-EF10E4827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</xdr:row>
      <xdr:rowOff>0</xdr:rowOff>
    </xdr:from>
    <xdr:ext cx="966355" cy="779318"/>
    <xdr:pic>
      <xdr:nvPicPr>
        <xdr:cNvPr id="183" name="3 Imagen" descr="Logo Proceso Electoral 2015 - 2016.png">
          <a:extLst>
            <a:ext uri="{FF2B5EF4-FFF2-40B4-BE49-F238E27FC236}">
              <a16:creationId xmlns:a16="http://schemas.microsoft.com/office/drawing/2014/main" id="{656A2350-E2A0-4B2B-B8A6-0EE34C036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</xdr:row>
      <xdr:rowOff>0</xdr:rowOff>
    </xdr:from>
    <xdr:ext cx="966355" cy="779318"/>
    <xdr:pic>
      <xdr:nvPicPr>
        <xdr:cNvPr id="184" name="3 Imagen" descr="Logo Proceso Electoral 2015 - 2016.png">
          <a:extLst>
            <a:ext uri="{FF2B5EF4-FFF2-40B4-BE49-F238E27FC236}">
              <a16:creationId xmlns:a16="http://schemas.microsoft.com/office/drawing/2014/main" id="{5640C52E-B044-4C88-A98E-085B54AE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</xdr:row>
      <xdr:rowOff>0</xdr:rowOff>
    </xdr:from>
    <xdr:ext cx="966355" cy="779318"/>
    <xdr:pic>
      <xdr:nvPicPr>
        <xdr:cNvPr id="185" name="3 Imagen" descr="Logo Proceso Electoral 2015 - 2016.png">
          <a:extLst>
            <a:ext uri="{FF2B5EF4-FFF2-40B4-BE49-F238E27FC236}">
              <a16:creationId xmlns:a16="http://schemas.microsoft.com/office/drawing/2014/main" id="{161A83C1-8DBB-4679-BC0E-A719391DA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</xdr:row>
      <xdr:rowOff>0</xdr:rowOff>
    </xdr:from>
    <xdr:ext cx="966355" cy="779318"/>
    <xdr:pic>
      <xdr:nvPicPr>
        <xdr:cNvPr id="186" name="3 Imagen" descr="Logo Proceso Electoral 2015 - 2016.png">
          <a:extLst>
            <a:ext uri="{FF2B5EF4-FFF2-40B4-BE49-F238E27FC236}">
              <a16:creationId xmlns:a16="http://schemas.microsoft.com/office/drawing/2014/main" id="{A8AAA158-C46A-4659-B530-0DA1CE8BE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</xdr:row>
      <xdr:rowOff>0</xdr:rowOff>
    </xdr:from>
    <xdr:ext cx="966355" cy="779318"/>
    <xdr:pic>
      <xdr:nvPicPr>
        <xdr:cNvPr id="187" name="3 Imagen" descr="Logo Proceso Electoral 2015 - 2016.png">
          <a:extLst>
            <a:ext uri="{FF2B5EF4-FFF2-40B4-BE49-F238E27FC236}">
              <a16:creationId xmlns:a16="http://schemas.microsoft.com/office/drawing/2014/main" id="{C7B2358E-678A-45C1-9A88-B505D15F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</xdr:row>
      <xdr:rowOff>0</xdr:rowOff>
    </xdr:from>
    <xdr:ext cx="966355" cy="779318"/>
    <xdr:pic>
      <xdr:nvPicPr>
        <xdr:cNvPr id="188" name="3 Imagen" descr="Logo Proceso Electoral 2015 - 2016.png">
          <a:extLst>
            <a:ext uri="{FF2B5EF4-FFF2-40B4-BE49-F238E27FC236}">
              <a16:creationId xmlns:a16="http://schemas.microsoft.com/office/drawing/2014/main" id="{8039B9CC-8223-4D80-AECE-6F4BC05EF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</xdr:row>
      <xdr:rowOff>0</xdr:rowOff>
    </xdr:from>
    <xdr:ext cx="966355" cy="779318"/>
    <xdr:pic>
      <xdr:nvPicPr>
        <xdr:cNvPr id="189" name="3 Imagen" descr="Logo Proceso Electoral 2015 - 2016.png">
          <a:extLst>
            <a:ext uri="{FF2B5EF4-FFF2-40B4-BE49-F238E27FC236}">
              <a16:creationId xmlns:a16="http://schemas.microsoft.com/office/drawing/2014/main" id="{FA283FF1-3397-47D9-B33D-5FB3A92FA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</xdr:row>
      <xdr:rowOff>0</xdr:rowOff>
    </xdr:from>
    <xdr:ext cx="966355" cy="779318"/>
    <xdr:pic>
      <xdr:nvPicPr>
        <xdr:cNvPr id="190" name="3 Imagen" descr="Logo Proceso Electoral 2015 - 2016.png">
          <a:extLst>
            <a:ext uri="{FF2B5EF4-FFF2-40B4-BE49-F238E27FC236}">
              <a16:creationId xmlns:a16="http://schemas.microsoft.com/office/drawing/2014/main" id="{88683D8F-6EFF-4F4D-B92A-F3504FFA5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</xdr:row>
      <xdr:rowOff>0</xdr:rowOff>
    </xdr:from>
    <xdr:ext cx="966355" cy="779318"/>
    <xdr:pic>
      <xdr:nvPicPr>
        <xdr:cNvPr id="191" name="3 Imagen" descr="Logo Proceso Electoral 2015 - 2016.png">
          <a:extLst>
            <a:ext uri="{FF2B5EF4-FFF2-40B4-BE49-F238E27FC236}">
              <a16:creationId xmlns:a16="http://schemas.microsoft.com/office/drawing/2014/main" id="{9DB9A9C9-F0D6-44D7-BFB5-19CC9EB87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</xdr:row>
      <xdr:rowOff>0</xdr:rowOff>
    </xdr:from>
    <xdr:ext cx="966355" cy="779318"/>
    <xdr:pic>
      <xdr:nvPicPr>
        <xdr:cNvPr id="192" name="3 Imagen" descr="Logo Proceso Electoral 2015 - 2016.png">
          <a:extLst>
            <a:ext uri="{FF2B5EF4-FFF2-40B4-BE49-F238E27FC236}">
              <a16:creationId xmlns:a16="http://schemas.microsoft.com/office/drawing/2014/main" id="{5E9A3FD7-3B27-482B-BFF6-6A73710E5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</xdr:row>
      <xdr:rowOff>0</xdr:rowOff>
    </xdr:from>
    <xdr:ext cx="966355" cy="779318"/>
    <xdr:pic>
      <xdr:nvPicPr>
        <xdr:cNvPr id="193" name="3 Imagen" descr="Logo Proceso Electoral 2015 - 2016.png">
          <a:extLst>
            <a:ext uri="{FF2B5EF4-FFF2-40B4-BE49-F238E27FC236}">
              <a16:creationId xmlns:a16="http://schemas.microsoft.com/office/drawing/2014/main" id="{16A29FE1-943B-41BB-85DA-2AAA0CD05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</xdr:row>
      <xdr:rowOff>0</xdr:rowOff>
    </xdr:from>
    <xdr:ext cx="966355" cy="779318"/>
    <xdr:pic>
      <xdr:nvPicPr>
        <xdr:cNvPr id="194" name="3 Imagen" descr="Logo Proceso Electoral 2015 - 2016.png">
          <a:extLst>
            <a:ext uri="{FF2B5EF4-FFF2-40B4-BE49-F238E27FC236}">
              <a16:creationId xmlns:a16="http://schemas.microsoft.com/office/drawing/2014/main" id="{58F4E3A2-D2C8-41D8-A0D1-F5EAE6843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</xdr:row>
      <xdr:rowOff>0</xdr:rowOff>
    </xdr:from>
    <xdr:ext cx="966355" cy="779318"/>
    <xdr:pic>
      <xdr:nvPicPr>
        <xdr:cNvPr id="195" name="3 Imagen" descr="Logo Proceso Electoral 2015 - 2016.png">
          <a:extLst>
            <a:ext uri="{FF2B5EF4-FFF2-40B4-BE49-F238E27FC236}">
              <a16:creationId xmlns:a16="http://schemas.microsoft.com/office/drawing/2014/main" id="{2DC42C56-689D-48A0-885C-925C85C42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</xdr:row>
      <xdr:rowOff>0</xdr:rowOff>
    </xdr:from>
    <xdr:ext cx="966355" cy="779318"/>
    <xdr:pic>
      <xdr:nvPicPr>
        <xdr:cNvPr id="196" name="3 Imagen" descr="Logo Proceso Electoral 2015 - 2016.png">
          <a:extLst>
            <a:ext uri="{FF2B5EF4-FFF2-40B4-BE49-F238E27FC236}">
              <a16:creationId xmlns:a16="http://schemas.microsoft.com/office/drawing/2014/main" id="{7E602C01-6761-493A-9FD1-11DC64F24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</xdr:row>
      <xdr:rowOff>0</xdr:rowOff>
    </xdr:from>
    <xdr:ext cx="966355" cy="779318"/>
    <xdr:pic>
      <xdr:nvPicPr>
        <xdr:cNvPr id="197" name="3 Imagen" descr="Logo Proceso Electoral 2015 - 2016.png">
          <a:extLst>
            <a:ext uri="{FF2B5EF4-FFF2-40B4-BE49-F238E27FC236}">
              <a16:creationId xmlns:a16="http://schemas.microsoft.com/office/drawing/2014/main" id="{887F3880-2F47-41F7-9D52-16B80AC4B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</xdr:row>
      <xdr:rowOff>0</xdr:rowOff>
    </xdr:from>
    <xdr:ext cx="966355" cy="779318"/>
    <xdr:pic>
      <xdr:nvPicPr>
        <xdr:cNvPr id="198" name="3 Imagen" descr="Logo Proceso Electoral 2015 - 2016.png">
          <a:extLst>
            <a:ext uri="{FF2B5EF4-FFF2-40B4-BE49-F238E27FC236}">
              <a16:creationId xmlns:a16="http://schemas.microsoft.com/office/drawing/2014/main" id="{14B8B352-0DEE-44C0-9779-CC5E9A904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</xdr:row>
      <xdr:rowOff>0</xdr:rowOff>
    </xdr:from>
    <xdr:ext cx="966355" cy="779318"/>
    <xdr:pic>
      <xdr:nvPicPr>
        <xdr:cNvPr id="199" name="3 Imagen" descr="Logo Proceso Electoral 2015 - 2016.png">
          <a:extLst>
            <a:ext uri="{FF2B5EF4-FFF2-40B4-BE49-F238E27FC236}">
              <a16:creationId xmlns:a16="http://schemas.microsoft.com/office/drawing/2014/main" id="{A52A6A0B-F1F4-45CE-A07C-375DBB36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</xdr:row>
      <xdr:rowOff>0</xdr:rowOff>
    </xdr:from>
    <xdr:ext cx="966355" cy="779318"/>
    <xdr:pic>
      <xdr:nvPicPr>
        <xdr:cNvPr id="200" name="3 Imagen" descr="Logo Proceso Electoral 2015 - 2016.png">
          <a:extLst>
            <a:ext uri="{FF2B5EF4-FFF2-40B4-BE49-F238E27FC236}">
              <a16:creationId xmlns:a16="http://schemas.microsoft.com/office/drawing/2014/main" id="{5FCEB89D-BAF4-472E-97ED-C0889EE1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</xdr:row>
      <xdr:rowOff>0</xdr:rowOff>
    </xdr:from>
    <xdr:ext cx="966355" cy="779318"/>
    <xdr:pic>
      <xdr:nvPicPr>
        <xdr:cNvPr id="201" name="3 Imagen" descr="Logo Proceso Electoral 2015 - 2016.png">
          <a:extLst>
            <a:ext uri="{FF2B5EF4-FFF2-40B4-BE49-F238E27FC236}">
              <a16:creationId xmlns:a16="http://schemas.microsoft.com/office/drawing/2014/main" id="{FB63A065-644B-45A9-99D6-71A18E3F4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</xdr:row>
      <xdr:rowOff>0</xdr:rowOff>
    </xdr:from>
    <xdr:ext cx="966355" cy="779318"/>
    <xdr:pic>
      <xdr:nvPicPr>
        <xdr:cNvPr id="202" name="3 Imagen" descr="Logo Proceso Electoral 2015 - 2016.png">
          <a:extLst>
            <a:ext uri="{FF2B5EF4-FFF2-40B4-BE49-F238E27FC236}">
              <a16:creationId xmlns:a16="http://schemas.microsoft.com/office/drawing/2014/main" id="{54B36B85-30C2-4905-BDCC-01EA8F31A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</xdr:row>
      <xdr:rowOff>0</xdr:rowOff>
    </xdr:from>
    <xdr:ext cx="966355" cy="779318"/>
    <xdr:pic>
      <xdr:nvPicPr>
        <xdr:cNvPr id="203" name="3 Imagen" descr="Logo Proceso Electoral 2015 - 2016.png">
          <a:extLst>
            <a:ext uri="{FF2B5EF4-FFF2-40B4-BE49-F238E27FC236}">
              <a16:creationId xmlns:a16="http://schemas.microsoft.com/office/drawing/2014/main" id="{3F63F957-D1CA-4DD3-8B85-2ACD19EFF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</xdr:row>
      <xdr:rowOff>0</xdr:rowOff>
    </xdr:from>
    <xdr:ext cx="966355" cy="779318"/>
    <xdr:pic>
      <xdr:nvPicPr>
        <xdr:cNvPr id="204" name="3 Imagen" descr="Logo Proceso Electoral 2015 - 2016.png">
          <a:extLst>
            <a:ext uri="{FF2B5EF4-FFF2-40B4-BE49-F238E27FC236}">
              <a16:creationId xmlns:a16="http://schemas.microsoft.com/office/drawing/2014/main" id="{9F0EF5E0-D143-4960-A198-1005C9AF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</xdr:row>
      <xdr:rowOff>0</xdr:rowOff>
    </xdr:from>
    <xdr:ext cx="966355" cy="779318"/>
    <xdr:pic>
      <xdr:nvPicPr>
        <xdr:cNvPr id="205" name="3 Imagen" descr="Logo Proceso Electoral 2015 - 2016.png">
          <a:extLst>
            <a:ext uri="{FF2B5EF4-FFF2-40B4-BE49-F238E27FC236}">
              <a16:creationId xmlns:a16="http://schemas.microsoft.com/office/drawing/2014/main" id="{32514A20-95DA-4898-9224-1732AF33A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</xdr:row>
      <xdr:rowOff>0</xdr:rowOff>
    </xdr:from>
    <xdr:ext cx="966355" cy="779318"/>
    <xdr:pic>
      <xdr:nvPicPr>
        <xdr:cNvPr id="206" name="3 Imagen" descr="Logo Proceso Electoral 2015 - 2016.png">
          <a:extLst>
            <a:ext uri="{FF2B5EF4-FFF2-40B4-BE49-F238E27FC236}">
              <a16:creationId xmlns:a16="http://schemas.microsoft.com/office/drawing/2014/main" id="{A675899C-A04A-4866-BB41-9FBB6D44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</xdr:row>
      <xdr:rowOff>0</xdr:rowOff>
    </xdr:from>
    <xdr:ext cx="966355" cy="779318"/>
    <xdr:pic>
      <xdr:nvPicPr>
        <xdr:cNvPr id="207" name="3 Imagen" descr="Logo Proceso Electoral 2015 - 2016.png">
          <a:extLst>
            <a:ext uri="{FF2B5EF4-FFF2-40B4-BE49-F238E27FC236}">
              <a16:creationId xmlns:a16="http://schemas.microsoft.com/office/drawing/2014/main" id="{1D59E305-7E7E-4C56-97FE-10977B384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</xdr:row>
      <xdr:rowOff>0</xdr:rowOff>
    </xdr:from>
    <xdr:ext cx="966355" cy="779318"/>
    <xdr:pic>
      <xdr:nvPicPr>
        <xdr:cNvPr id="208" name="3 Imagen" descr="Logo Proceso Electoral 2015 - 2016.png">
          <a:extLst>
            <a:ext uri="{FF2B5EF4-FFF2-40B4-BE49-F238E27FC236}">
              <a16:creationId xmlns:a16="http://schemas.microsoft.com/office/drawing/2014/main" id="{3822B943-B58E-4848-9D59-756FB49B3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</xdr:row>
      <xdr:rowOff>0</xdr:rowOff>
    </xdr:from>
    <xdr:ext cx="966355" cy="779318"/>
    <xdr:pic>
      <xdr:nvPicPr>
        <xdr:cNvPr id="209" name="3 Imagen" descr="Logo Proceso Electoral 2015 - 2016.png">
          <a:extLst>
            <a:ext uri="{FF2B5EF4-FFF2-40B4-BE49-F238E27FC236}">
              <a16:creationId xmlns:a16="http://schemas.microsoft.com/office/drawing/2014/main" id="{EC5A2E75-171D-4809-BA3A-FD2757B8F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</xdr:row>
      <xdr:rowOff>0</xdr:rowOff>
    </xdr:from>
    <xdr:ext cx="966355" cy="779318"/>
    <xdr:pic>
      <xdr:nvPicPr>
        <xdr:cNvPr id="210" name="3 Imagen" descr="Logo Proceso Electoral 2015 - 2016.png">
          <a:extLst>
            <a:ext uri="{FF2B5EF4-FFF2-40B4-BE49-F238E27FC236}">
              <a16:creationId xmlns:a16="http://schemas.microsoft.com/office/drawing/2014/main" id="{E0092770-8F22-4919-8223-06FAD13A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</xdr:row>
      <xdr:rowOff>0</xdr:rowOff>
    </xdr:from>
    <xdr:ext cx="966355" cy="779318"/>
    <xdr:pic>
      <xdr:nvPicPr>
        <xdr:cNvPr id="211" name="3 Imagen" descr="Logo Proceso Electoral 2015 - 2016.png">
          <a:extLst>
            <a:ext uri="{FF2B5EF4-FFF2-40B4-BE49-F238E27FC236}">
              <a16:creationId xmlns:a16="http://schemas.microsoft.com/office/drawing/2014/main" id="{DC883773-FDB5-4AD7-B728-8644C7BF6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</xdr:row>
      <xdr:rowOff>0</xdr:rowOff>
    </xdr:from>
    <xdr:ext cx="966355" cy="779318"/>
    <xdr:pic>
      <xdr:nvPicPr>
        <xdr:cNvPr id="212" name="3 Imagen" descr="Logo Proceso Electoral 2015 - 2016.png">
          <a:extLst>
            <a:ext uri="{FF2B5EF4-FFF2-40B4-BE49-F238E27FC236}">
              <a16:creationId xmlns:a16="http://schemas.microsoft.com/office/drawing/2014/main" id="{28627C0D-CD62-415C-8FF9-21107015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</xdr:row>
      <xdr:rowOff>0</xdr:rowOff>
    </xdr:from>
    <xdr:ext cx="966355" cy="779318"/>
    <xdr:pic>
      <xdr:nvPicPr>
        <xdr:cNvPr id="213" name="3 Imagen" descr="Logo Proceso Electoral 2015 - 2016.png">
          <a:extLst>
            <a:ext uri="{FF2B5EF4-FFF2-40B4-BE49-F238E27FC236}">
              <a16:creationId xmlns:a16="http://schemas.microsoft.com/office/drawing/2014/main" id="{ED27D976-6441-4729-82AD-3418B986A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</xdr:row>
      <xdr:rowOff>0</xdr:rowOff>
    </xdr:from>
    <xdr:ext cx="966355" cy="779318"/>
    <xdr:pic>
      <xdr:nvPicPr>
        <xdr:cNvPr id="214" name="3 Imagen" descr="Logo Proceso Electoral 2015 - 2016.png">
          <a:extLst>
            <a:ext uri="{FF2B5EF4-FFF2-40B4-BE49-F238E27FC236}">
              <a16:creationId xmlns:a16="http://schemas.microsoft.com/office/drawing/2014/main" id="{78586068-239C-44A8-896A-5EF62BD5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</xdr:row>
      <xdr:rowOff>0</xdr:rowOff>
    </xdr:from>
    <xdr:ext cx="966355" cy="779318"/>
    <xdr:pic>
      <xdr:nvPicPr>
        <xdr:cNvPr id="215" name="3 Imagen" descr="Logo Proceso Electoral 2015 - 2016.png">
          <a:extLst>
            <a:ext uri="{FF2B5EF4-FFF2-40B4-BE49-F238E27FC236}">
              <a16:creationId xmlns:a16="http://schemas.microsoft.com/office/drawing/2014/main" id="{2286441E-42C1-4822-9321-D298EDC0E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</xdr:row>
      <xdr:rowOff>0</xdr:rowOff>
    </xdr:from>
    <xdr:ext cx="966355" cy="779318"/>
    <xdr:pic>
      <xdr:nvPicPr>
        <xdr:cNvPr id="216" name="3 Imagen" descr="Logo Proceso Electoral 2015 - 2016.png">
          <a:extLst>
            <a:ext uri="{FF2B5EF4-FFF2-40B4-BE49-F238E27FC236}">
              <a16:creationId xmlns:a16="http://schemas.microsoft.com/office/drawing/2014/main" id="{C57D2399-ADB9-43E7-922C-3DC1174C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</xdr:row>
      <xdr:rowOff>0</xdr:rowOff>
    </xdr:from>
    <xdr:ext cx="966355" cy="779318"/>
    <xdr:pic>
      <xdr:nvPicPr>
        <xdr:cNvPr id="217" name="3 Imagen" descr="Logo Proceso Electoral 2015 - 2016.png">
          <a:extLst>
            <a:ext uri="{FF2B5EF4-FFF2-40B4-BE49-F238E27FC236}">
              <a16:creationId xmlns:a16="http://schemas.microsoft.com/office/drawing/2014/main" id="{3FF2931C-5B5B-40E6-93E3-893C2B795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</xdr:row>
      <xdr:rowOff>0</xdr:rowOff>
    </xdr:from>
    <xdr:ext cx="966355" cy="779318"/>
    <xdr:pic>
      <xdr:nvPicPr>
        <xdr:cNvPr id="218" name="3 Imagen" descr="Logo Proceso Electoral 2015 - 2016.png">
          <a:extLst>
            <a:ext uri="{FF2B5EF4-FFF2-40B4-BE49-F238E27FC236}">
              <a16:creationId xmlns:a16="http://schemas.microsoft.com/office/drawing/2014/main" id="{77E1961D-25F6-44A8-B25E-F38A7AEBC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</xdr:row>
      <xdr:rowOff>0</xdr:rowOff>
    </xdr:from>
    <xdr:ext cx="966355" cy="779318"/>
    <xdr:pic>
      <xdr:nvPicPr>
        <xdr:cNvPr id="219" name="3 Imagen" descr="Logo Proceso Electoral 2015 - 2016.png">
          <a:extLst>
            <a:ext uri="{FF2B5EF4-FFF2-40B4-BE49-F238E27FC236}">
              <a16:creationId xmlns:a16="http://schemas.microsoft.com/office/drawing/2014/main" id="{81EAE238-B5F3-4088-899C-963EB4F64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</xdr:row>
      <xdr:rowOff>0</xdr:rowOff>
    </xdr:from>
    <xdr:ext cx="966355" cy="779318"/>
    <xdr:pic>
      <xdr:nvPicPr>
        <xdr:cNvPr id="220" name="3 Imagen" descr="Logo Proceso Electoral 2015 - 2016.png">
          <a:extLst>
            <a:ext uri="{FF2B5EF4-FFF2-40B4-BE49-F238E27FC236}">
              <a16:creationId xmlns:a16="http://schemas.microsoft.com/office/drawing/2014/main" id="{AC1979AB-9150-4724-906A-AA49BC7AE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</xdr:row>
      <xdr:rowOff>0</xdr:rowOff>
    </xdr:from>
    <xdr:ext cx="966355" cy="779318"/>
    <xdr:pic>
      <xdr:nvPicPr>
        <xdr:cNvPr id="221" name="3 Imagen" descr="Logo Proceso Electoral 2015 - 2016.png">
          <a:extLst>
            <a:ext uri="{FF2B5EF4-FFF2-40B4-BE49-F238E27FC236}">
              <a16:creationId xmlns:a16="http://schemas.microsoft.com/office/drawing/2014/main" id="{D9700F92-F2B3-4935-A81B-E00980AC3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</xdr:row>
      <xdr:rowOff>0</xdr:rowOff>
    </xdr:from>
    <xdr:ext cx="966355" cy="779318"/>
    <xdr:pic>
      <xdr:nvPicPr>
        <xdr:cNvPr id="222" name="3 Imagen" descr="Logo Proceso Electoral 2015 - 2016.png">
          <a:extLst>
            <a:ext uri="{FF2B5EF4-FFF2-40B4-BE49-F238E27FC236}">
              <a16:creationId xmlns:a16="http://schemas.microsoft.com/office/drawing/2014/main" id="{30868BD9-A2C3-4676-8CC0-15DDE072E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</xdr:row>
      <xdr:rowOff>0</xdr:rowOff>
    </xdr:from>
    <xdr:ext cx="966355" cy="779318"/>
    <xdr:pic>
      <xdr:nvPicPr>
        <xdr:cNvPr id="223" name="3 Imagen" descr="Logo Proceso Electoral 2015 - 2016.png">
          <a:extLst>
            <a:ext uri="{FF2B5EF4-FFF2-40B4-BE49-F238E27FC236}">
              <a16:creationId xmlns:a16="http://schemas.microsoft.com/office/drawing/2014/main" id="{99D82B49-C4C2-4268-9D6F-E6257C81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</xdr:row>
      <xdr:rowOff>0</xdr:rowOff>
    </xdr:from>
    <xdr:ext cx="966355" cy="779318"/>
    <xdr:pic>
      <xdr:nvPicPr>
        <xdr:cNvPr id="224" name="3 Imagen" descr="Logo Proceso Electoral 2015 - 2016.png">
          <a:extLst>
            <a:ext uri="{FF2B5EF4-FFF2-40B4-BE49-F238E27FC236}">
              <a16:creationId xmlns:a16="http://schemas.microsoft.com/office/drawing/2014/main" id="{6C2078E5-7528-471E-9937-B4579DB01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</xdr:row>
      <xdr:rowOff>0</xdr:rowOff>
    </xdr:from>
    <xdr:ext cx="966355" cy="779318"/>
    <xdr:pic>
      <xdr:nvPicPr>
        <xdr:cNvPr id="225" name="3 Imagen" descr="Logo Proceso Electoral 2015 - 2016.png">
          <a:extLst>
            <a:ext uri="{FF2B5EF4-FFF2-40B4-BE49-F238E27FC236}">
              <a16:creationId xmlns:a16="http://schemas.microsoft.com/office/drawing/2014/main" id="{E6E4CB7B-9563-4210-88E6-01B41A8F5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</xdr:row>
      <xdr:rowOff>0</xdr:rowOff>
    </xdr:from>
    <xdr:ext cx="966355" cy="779318"/>
    <xdr:pic>
      <xdr:nvPicPr>
        <xdr:cNvPr id="226" name="3 Imagen" descr="Logo Proceso Electoral 2015 - 2016.png">
          <a:extLst>
            <a:ext uri="{FF2B5EF4-FFF2-40B4-BE49-F238E27FC236}">
              <a16:creationId xmlns:a16="http://schemas.microsoft.com/office/drawing/2014/main" id="{2207985B-ECEB-412D-9733-1B516495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</xdr:row>
      <xdr:rowOff>0</xdr:rowOff>
    </xdr:from>
    <xdr:ext cx="966355" cy="779318"/>
    <xdr:pic>
      <xdr:nvPicPr>
        <xdr:cNvPr id="227" name="3 Imagen" descr="Logo Proceso Electoral 2015 - 2016.png">
          <a:extLst>
            <a:ext uri="{FF2B5EF4-FFF2-40B4-BE49-F238E27FC236}">
              <a16:creationId xmlns:a16="http://schemas.microsoft.com/office/drawing/2014/main" id="{59F76BD8-A18F-4E55-9AB2-E695ED66B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</xdr:row>
      <xdr:rowOff>0</xdr:rowOff>
    </xdr:from>
    <xdr:ext cx="966355" cy="779318"/>
    <xdr:pic>
      <xdr:nvPicPr>
        <xdr:cNvPr id="228" name="3 Imagen" descr="Logo Proceso Electoral 2015 - 2016.png">
          <a:extLst>
            <a:ext uri="{FF2B5EF4-FFF2-40B4-BE49-F238E27FC236}">
              <a16:creationId xmlns:a16="http://schemas.microsoft.com/office/drawing/2014/main" id="{F8A9CA2B-A657-42C2-BAEE-6754AADDB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</xdr:row>
      <xdr:rowOff>0</xdr:rowOff>
    </xdr:from>
    <xdr:ext cx="966355" cy="779318"/>
    <xdr:pic>
      <xdr:nvPicPr>
        <xdr:cNvPr id="229" name="3 Imagen" descr="Logo Proceso Electoral 2015 - 2016.png">
          <a:extLst>
            <a:ext uri="{FF2B5EF4-FFF2-40B4-BE49-F238E27FC236}">
              <a16:creationId xmlns:a16="http://schemas.microsoft.com/office/drawing/2014/main" id="{4E1411FD-432C-4609-A6EA-DC5A3728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</xdr:row>
      <xdr:rowOff>0</xdr:rowOff>
    </xdr:from>
    <xdr:ext cx="966355" cy="779318"/>
    <xdr:pic>
      <xdr:nvPicPr>
        <xdr:cNvPr id="230" name="3 Imagen" descr="Logo Proceso Electoral 2015 - 2016.png">
          <a:extLst>
            <a:ext uri="{FF2B5EF4-FFF2-40B4-BE49-F238E27FC236}">
              <a16:creationId xmlns:a16="http://schemas.microsoft.com/office/drawing/2014/main" id="{BE5C55D3-581A-4A4C-8ADA-E53F2AEFB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</xdr:row>
      <xdr:rowOff>0</xdr:rowOff>
    </xdr:from>
    <xdr:ext cx="966355" cy="779318"/>
    <xdr:pic>
      <xdr:nvPicPr>
        <xdr:cNvPr id="231" name="3 Imagen" descr="Logo Proceso Electoral 2015 - 2016.png">
          <a:extLst>
            <a:ext uri="{FF2B5EF4-FFF2-40B4-BE49-F238E27FC236}">
              <a16:creationId xmlns:a16="http://schemas.microsoft.com/office/drawing/2014/main" id="{E8DE358D-BFD5-4BE2-86F4-A2A14B8D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</xdr:row>
      <xdr:rowOff>0</xdr:rowOff>
    </xdr:from>
    <xdr:ext cx="966355" cy="779318"/>
    <xdr:pic>
      <xdr:nvPicPr>
        <xdr:cNvPr id="232" name="3 Imagen" descr="Logo Proceso Electoral 2015 - 2016.png">
          <a:extLst>
            <a:ext uri="{FF2B5EF4-FFF2-40B4-BE49-F238E27FC236}">
              <a16:creationId xmlns:a16="http://schemas.microsoft.com/office/drawing/2014/main" id="{CEDC94BD-7AAA-4B01-B1ED-5B02DF39B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</xdr:row>
      <xdr:rowOff>0</xdr:rowOff>
    </xdr:from>
    <xdr:ext cx="966355" cy="779318"/>
    <xdr:pic>
      <xdr:nvPicPr>
        <xdr:cNvPr id="233" name="3 Imagen" descr="Logo Proceso Electoral 2015 - 2016.png">
          <a:extLst>
            <a:ext uri="{FF2B5EF4-FFF2-40B4-BE49-F238E27FC236}">
              <a16:creationId xmlns:a16="http://schemas.microsoft.com/office/drawing/2014/main" id="{8A6DBA9B-9946-4EBA-9F1D-AE5D6C93A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</xdr:row>
      <xdr:rowOff>0</xdr:rowOff>
    </xdr:from>
    <xdr:ext cx="966355" cy="779318"/>
    <xdr:pic>
      <xdr:nvPicPr>
        <xdr:cNvPr id="234" name="3 Imagen" descr="Logo Proceso Electoral 2015 - 2016.png">
          <a:extLst>
            <a:ext uri="{FF2B5EF4-FFF2-40B4-BE49-F238E27FC236}">
              <a16:creationId xmlns:a16="http://schemas.microsoft.com/office/drawing/2014/main" id="{F7F139A5-43A1-48E1-AD03-5388A607E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</xdr:row>
      <xdr:rowOff>0</xdr:rowOff>
    </xdr:from>
    <xdr:ext cx="966355" cy="779318"/>
    <xdr:pic>
      <xdr:nvPicPr>
        <xdr:cNvPr id="235" name="3 Imagen" descr="Logo Proceso Electoral 2015 - 2016.png">
          <a:extLst>
            <a:ext uri="{FF2B5EF4-FFF2-40B4-BE49-F238E27FC236}">
              <a16:creationId xmlns:a16="http://schemas.microsoft.com/office/drawing/2014/main" id="{5757A0D6-D5A4-4CEC-BD9E-E7EF31FE4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</xdr:row>
      <xdr:rowOff>0</xdr:rowOff>
    </xdr:from>
    <xdr:ext cx="966355" cy="779318"/>
    <xdr:pic>
      <xdr:nvPicPr>
        <xdr:cNvPr id="236" name="3 Imagen" descr="Logo Proceso Electoral 2015 - 2016.png">
          <a:extLst>
            <a:ext uri="{FF2B5EF4-FFF2-40B4-BE49-F238E27FC236}">
              <a16:creationId xmlns:a16="http://schemas.microsoft.com/office/drawing/2014/main" id="{55FBFDC5-2866-4964-8A0C-BF9184962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</xdr:row>
      <xdr:rowOff>0</xdr:rowOff>
    </xdr:from>
    <xdr:ext cx="966355" cy="779318"/>
    <xdr:pic>
      <xdr:nvPicPr>
        <xdr:cNvPr id="237" name="3 Imagen" descr="Logo Proceso Electoral 2015 - 2016.png">
          <a:extLst>
            <a:ext uri="{FF2B5EF4-FFF2-40B4-BE49-F238E27FC236}">
              <a16:creationId xmlns:a16="http://schemas.microsoft.com/office/drawing/2014/main" id="{61430198-23A7-4B43-B501-07B76BF91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</xdr:row>
      <xdr:rowOff>0</xdr:rowOff>
    </xdr:from>
    <xdr:ext cx="966355" cy="779318"/>
    <xdr:pic>
      <xdr:nvPicPr>
        <xdr:cNvPr id="238" name="3 Imagen" descr="Logo Proceso Electoral 2015 - 2016.png">
          <a:extLst>
            <a:ext uri="{FF2B5EF4-FFF2-40B4-BE49-F238E27FC236}">
              <a16:creationId xmlns:a16="http://schemas.microsoft.com/office/drawing/2014/main" id="{3C403D14-6566-4F22-AE06-556586752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</xdr:row>
      <xdr:rowOff>0</xdr:rowOff>
    </xdr:from>
    <xdr:ext cx="966355" cy="779318"/>
    <xdr:pic>
      <xdr:nvPicPr>
        <xdr:cNvPr id="239" name="3 Imagen" descr="Logo Proceso Electoral 2015 - 2016.png">
          <a:extLst>
            <a:ext uri="{FF2B5EF4-FFF2-40B4-BE49-F238E27FC236}">
              <a16:creationId xmlns:a16="http://schemas.microsoft.com/office/drawing/2014/main" id="{93DB9BD2-8EFB-466F-92F8-87A531E2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</xdr:row>
      <xdr:rowOff>0</xdr:rowOff>
    </xdr:from>
    <xdr:ext cx="966355" cy="779318"/>
    <xdr:pic>
      <xdr:nvPicPr>
        <xdr:cNvPr id="240" name="3 Imagen" descr="Logo Proceso Electoral 2015 - 2016.png">
          <a:extLst>
            <a:ext uri="{FF2B5EF4-FFF2-40B4-BE49-F238E27FC236}">
              <a16:creationId xmlns:a16="http://schemas.microsoft.com/office/drawing/2014/main" id="{1030B2C9-8EA1-44F0-8EDB-1AE7F108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</xdr:row>
      <xdr:rowOff>0</xdr:rowOff>
    </xdr:from>
    <xdr:ext cx="966355" cy="779318"/>
    <xdr:pic>
      <xdr:nvPicPr>
        <xdr:cNvPr id="241" name="3 Imagen" descr="Logo Proceso Electoral 2015 - 2016.png">
          <a:extLst>
            <a:ext uri="{FF2B5EF4-FFF2-40B4-BE49-F238E27FC236}">
              <a16:creationId xmlns:a16="http://schemas.microsoft.com/office/drawing/2014/main" id="{3D260868-C724-4C62-940A-F49E2864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</xdr:row>
      <xdr:rowOff>0</xdr:rowOff>
    </xdr:from>
    <xdr:ext cx="966355" cy="779318"/>
    <xdr:pic>
      <xdr:nvPicPr>
        <xdr:cNvPr id="242" name="3 Imagen" descr="Logo Proceso Electoral 2015 - 2016.png">
          <a:extLst>
            <a:ext uri="{FF2B5EF4-FFF2-40B4-BE49-F238E27FC236}">
              <a16:creationId xmlns:a16="http://schemas.microsoft.com/office/drawing/2014/main" id="{B670A601-DA02-43C1-9C99-3CE79983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</xdr:row>
      <xdr:rowOff>0</xdr:rowOff>
    </xdr:from>
    <xdr:ext cx="966355" cy="779318"/>
    <xdr:pic>
      <xdr:nvPicPr>
        <xdr:cNvPr id="243" name="3 Imagen" descr="Logo Proceso Electoral 2015 - 2016.png">
          <a:extLst>
            <a:ext uri="{FF2B5EF4-FFF2-40B4-BE49-F238E27FC236}">
              <a16:creationId xmlns:a16="http://schemas.microsoft.com/office/drawing/2014/main" id="{48D4BFCD-3973-4E3E-BDDC-B4F54369D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</xdr:row>
      <xdr:rowOff>0</xdr:rowOff>
    </xdr:from>
    <xdr:ext cx="966355" cy="779318"/>
    <xdr:pic>
      <xdr:nvPicPr>
        <xdr:cNvPr id="244" name="3 Imagen" descr="Logo Proceso Electoral 2015 - 2016.png">
          <a:extLst>
            <a:ext uri="{FF2B5EF4-FFF2-40B4-BE49-F238E27FC236}">
              <a16:creationId xmlns:a16="http://schemas.microsoft.com/office/drawing/2014/main" id="{806C8544-DF1F-4899-9C59-793ECA01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</xdr:row>
      <xdr:rowOff>0</xdr:rowOff>
    </xdr:from>
    <xdr:ext cx="966355" cy="779318"/>
    <xdr:pic>
      <xdr:nvPicPr>
        <xdr:cNvPr id="245" name="3 Imagen" descr="Logo Proceso Electoral 2015 - 2016.png">
          <a:extLst>
            <a:ext uri="{FF2B5EF4-FFF2-40B4-BE49-F238E27FC236}">
              <a16:creationId xmlns:a16="http://schemas.microsoft.com/office/drawing/2014/main" id="{E5EF7E22-045B-46D7-9F2C-20E038B99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</xdr:row>
      <xdr:rowOff>0</xdr:rowOff>
    </xdr:from>
    <xdr:ext cx="966355" cy="779318"/>
    <xdr:pic>
      <xdr:nvPicPr>
        <xdr:cNvPr id="246" name="3 Imagen" descr="Logo Proceso Electoral 2015 - 2016.png">
          <a:extLst>
            <a:ext uri="{FF2B5EF4-FFF2-40B4-BE49-F238E27FC236}">
              <a16:creationId xmlns:a16="http://schemas.microsoft.com/office/drawing/2014/main" id="{65409AB2-8508-478E-9F96-64108168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</xdr:row>
      <xdr:rowOff>0</xdr:rowOff>
    </xdr:from>
    <xdr:ext cx="966355" cy="779318"/>
    <xdr:pic>
      <xdr:nvPicPr>
        <xdr:cNvPr id="247" name="3 Imagen" descr="Logo Proceso Electoral 2015 - 2016.png">
          <a:extLst>
            <a:ext uri="{FF2B5EF4-FFF2-40B4-BE49-F238E27FC236}">
              <a16:creationId xmlns:a16="http://schemas.microsoft.com/office/drawing/2014/main" id="{238029A8-B7C7-4364-9856-101AC9F21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</xdr:row>
      <xdr:rowOff>0</xdr:rowOff>
    </xdr:from>
    <xdr:ext cx="966355" cy="779318"/>
    <xdr:pic>
      <xdr:nvPicPr>
        <xdr:cNvPr id="248" name="3 Imagen" descr="Logo Proceso Electoral 2015 - 2016.png">
          <a:extLst>
            <a:ext uri="{FF2B5EF4-FFF2-40B4-BE49-F238E27FC236}">
              <a16:creationId xmlns:a16="http://schemas.microsoft.com/office/drawing/2014/main" id="{3D1B8FB9-4766-4802-ACCE-99050F213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</xdr:row>
      <xdr:rowOff>0</xdr:rowOff>
    </xdr:from>
    <xdr:ext cx="966355" cy="779318"/>
    <xdr:pic>
      <xdr:nvPicPr>
        <xdr:cNvPr id="249" name="3 Imagen" descr="Logo Proceso Electoral 2015 - 2016.png">
          <a:extLst>
            <a:ext uri="{FF2B5EF4-FFF2-40B4-BE49-F238E27FC236}">
              <a16:creationId xmlns:a16="http://schemas.microsoft.com/office/drawing/2014/main" id="{D9AEDF1F-42FE-4B17-A0D4-0684ED8DD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</xdr:row>
      <xdr:rowOff>0</xdr:rowOff>
    </xdr:from>
    <xdr:ext cx="966355" cy="779318"/>
    <xdr:pic>
      <xdr:nvPicPr>
        <xdr:cNvPr id="250" name="3 Imagen" descr="Logo Proceso Electoral 2015 - 2016.png">
          <a:extLst>
            <a:ext uri="{FF2B5EF4-FFF2-40B4-BE49-F238E27FC236}">
              <a16:creationId xmlns:a16="http://schemas.microsoft.com/office/drawing/2014/main" id="{7DE304AA-2584-46AD-B529-47A93F086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</xdr:row>
      <xdr:rowOff>0</xdr:rowOff>
    </xdr:from>
    <xdr:ext cx="966355" cy="779318"/>
    <xdr:pic>
      <xdr:nvPicPr>
        <xdr:cNvPr id="251" name="3 Imagen" descr="Logo Proceso Electoral 2015 - 2016.png">
          <a:extLst>
            <a:ext uri="{FF2B5EF4-FFF2-40B4-BE49-F238E27FC236}">
              <a16:creationId xmlns:a16="http://schemas.microsoft.com/office/drawing/2014/main" id="{44C462EC-1A1A-40CD-A6F9-2D1A551C4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</xdr:row>
      <xdr:rowOff>0</xdr:rowOff>
    </xdr:from>
    <xdr:ext cx="966355" cy="779318"/>
    <xdr:pic>
      <xdr:nvPicPr>
        <xdr:cNvPr id="252" name="3 Imagen" descr="Logo Proceso Electoral 2015 - 2016.png">
          <a:extLst>
            <a:ext uri="{FF2B5EF4-FFF2-40B4-BE49-F238E27FC236}">
              <a16:creationId xmlns:a16="http://schemas.microsoft.com/office/drawing/2014/main" id="{CF580F82-479F-4191-8681-E19C56138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</xdr:row>
      <xdr:rowOff>0</xdr:rowOff>
    </xdr:from>
    <xdr:ext cx="966355" cy="779318"/>
    <xdr:pic>
      <xdr:nvPicPr>
        <xdr:cNvPr id="253" name="3 Imagen" descr="Logo Proceso Electoral 2015 - 2016.png">
          <a:extLst>
            <a:ext uri="{FF2B5EF4-FFF2-40B4-BE49-F238E27FC236}">
              <a16:creationId xmlns:a16="http://schemas.microsoft.com/office/drawing/2014/main" id="{99740F55-7A2D-44DA-BB2B-FAE8511FF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</xdr:row>
      <xdr:rowOff>0</xdr:rowOff>
    </xdr:from>
    <xdr:ext cx="966355" cy="779318"/>
    <xdr:pic>
      <xdr:nvPicPr>
        <xdr:cNvPr id="254" name="3 Imagen" descr="Logo Proceso Electoral 2015 - 2016.png">
          <a:extLst>
            <a:ext uri="{FF2B5EF4-FFF2-40B4-BE49-F238E27FC236}">
              <a16:creationId xmlns:a16="http://schemas.microsoft.com/office/drawing/2014/main" id="{958044D9-6DBE-445D-931F-FEBF408E9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</xdr:row>
      <xdr:rowOff>0</xdr:rowOff>
    </xdr:from>
    <xdr:ext cx="966355" cy="779318"/>
    <xdr:pic>
      <xdr:nvPicPr>
        <xdr:cNvPr id="255" name="3 Imagen" descr="Logo Proceso Electoral 2015 - 2016.png">
          <a:extLst>
            <a:ext uri="{FF2B5EF4-FFF2-40B4-BE49-F238E27FC236}">
              <a16:creationId xmlns:a16="http://schemas.microsoft.com/office/drawing/2014/main" id="{15E13A00-A4B4-47FC-ABF0-F383BA81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</xdr:row>
      <xdr:rowOff>0</xdr:rowOff>
    </xdr:from>
    <xdr:ext cx="966355" cy="779318"/>
    <xdr:pic>
      <xdr:nvPicPr>
        <xdr:cNvPr id="256" name="3 Imagen" descr="Logo Proceso Electoral 2015 - 2016.png">
          <a:extLst>
            <a:ext uri="{FF2B5EF4-FFF2-40B4-BE49-F238E27FC236}">
              <a16:creationId xmlns:a16="http://schemas.microsoft.com/office/drawing/2014/main" id="{E399C751-E4AE-434F-8DFD-9B1C6116B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</xdr:row>
      <xdr:rowOff>0</xdr:rowOff>
    </xdr:from>
    <xdr:ext cx="966355" cy="779318"/>
    <xdr:pic>
      <xdr:nvPicPr>
        <xdr:cNvPr id="257" name="3 Imagen" descr="Logo Proceso Electoral 2015 - 2016.png">
          <a:extLst>
            <a:ext uri="{FF2B5EF4-FFF2-40B4-BE49-F238E27FC236}">
              <a16:creationId xmlns:a16="http://schemas.microsoft.com/office/drawing/2014/main" id="{BD982FD5-EDD0-443C-B2A2-1EAE8AF73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</xdr:row>
      <xdr:rowOff>0</xdr:rowOff>
    </xdr:from>
    <xdr:ext cx="966355" cy="779318"/>
    <xdr:pic>
      <xdr:nvPicPr>
        <xdr:cNvPr id="258" name="3 Imagen" descr="Logo Proceso Electoral 2015 - 2016.png">
          <a:extLst>
            <a:ext uri="{FF2B5EF4-FFF2-40B4-BE49-F238E27FC236}">
              <a16:creationId xmlns:a16="http://schemas.microsoft.com/office/drawing/2014/main" id="{F71FE601-7756-4EA9-AFD3-5F0832DD6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</xdr:row>
      <xdr:rowOff>0</xdr:rowOff>
    </xdr:from>
    <xdr:ext cx="966355" cy="779318"/>
    <xdr:pic>
      <xdr:nvPicPr>
        <xdr:cNvPr id="259" name="3 Imagen" descr="Logo Proceso Electoral 2015 - 2016.png">
          <a:extLst>
            <a:ext uri="{FF2B5EF4-FFF2-40B4-BE49-F238E27FC236}">
              <a16:creationId xmlns:a16="http://schemas.microsoft.com/office/drawing/2014/main" id="{B2F397FA-D827-4F1A-8FD7-DCC755CE1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</xdr:row>
      <xdr:rowOff>0</xdr:rowOff>
    </xdr:from>
    <xdr:ext cx="966355" cy="779318"/>
    <xdr:pic>
      <xdr:nvPicPr>
        <xdr:cNvPr id="260" name="3 Imagen" descr="Logo Proceso Electoral 2015 - 2016.png">
          <a:extLst>
            <a:ext uri="{FF2B5EF4-FFF2-40B4-BE49-F238E27FC236}">
              <a16:creationId xmlns:a16="http://schemas.microsoft.com/office/drawing/2014/main" id="{4314FFC5-3A34-4B92-9849-BEF3F6A48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</xdr:row>
      <xdr:rowOff>0</xdr:rowOff>
    </xdr:from>
    <xdr:ext cx="966355" cy="779318"/>
    <xdr:pic>
      <xdr:nvPicPr>
        <xdr:cNvPr id="261" name="3 Imagen" descr="Logo Proceso Electoral 2015 - 2016.png">
          <a:extLst>
            <a:ext uri="{FF2B5EF4-FFF2-40B4-BE49-F238E27FC236}">
              <a16:creationId xmlns:a16="http://schemas.microsoft.com/office/drawing/2014/main" id="{9890B6B8-BFF5-40B9-914A-C2E7B602E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</xdr:row>
      <xdr:rowOff>0</xdr:rowOff>
    </xdr:from>
    <xdr:ext cx="966355" cy="779318"/>
    <xdr:pic>
      <xdr:nvPicPr>
        <xdr:cNvPr id="262" name="3 Imagen" descr="Logo Proceso Electoral 2015 - 2016.png">
          <a:extLst>
            <a:ext uri="{FF2B5EF4-FFF2-40B4-BE49-F238E27FC236}">
              <a16:creationId xmlns:a16="http://schemas.microsoft.com/office/drawing/2014/main" id="{07F51601-5D1F-411E-887B-2D2E4F22F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</xdr:row>
      <xdr:rowOff>0</xdr:rowOff>
    </xdr:from>
    <xdr:ext cx="966355" cy="779318"/>
    <xdr:pic>
      <xdr:nvPicPr>
        <xdr:cNvPr id="263" name="3 Imagen" descr="Logo Proceso Electoral 2015 - 2016.png">
          <a:extLst>
            <a:ext uri="{FF2B5EF4-FFF2-40B4-BE49-F238E27FC236}">
              <a16:creationId xmlns:a16="http://schemas.microsoft.com/office/drawing/2014/main" id="{E8D3AD25-D871-4F41-8FFC-F8DB524DA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</xdr:row>
      <xdr:rowOff>0</xdr:rowOff>
    </xdr:from>
    <xdr:ext cx="966355" cy="779318"/>
    <xdr:pic>
      <xdr:nvPicPr>
        <xdr:cNvPr id="264" name="3 Imagen" descr="Logo Proceso Electoral 2015 - 2016.png">
          <a:extLst>
            <a:ext uri="{FF2B5EF4-FFF2-40B4-BE49-F238E27FC236}">
              <a16:creationId xmlns:a16="http://schemas.microsoft.com/office/drawing/2014/main" id="{D8A503A3-D659-430D-ABD4-18E1F1D4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</xdr:row>
      <xdr:rowOff>0</xdr:rowOff>
    </xdr:from>
    <xdr:ext cx="966355" cy="779318"/>
    <xdr:pic>
      <xdr:nvPicPr>
        <xdr:cNvPr id="265" name="3 Imagen" descr="Logo Proceso Electoral 2015 - 2016.png">
          <a:extLst>
            <a:ext uri="{FF2B5EF4-FFF2-40B4-BE49-F238E27FC236}">
              <a16:creationId xmlns:a16="http://schemas.microsoft.com/office/drawing/2014/main" id="{8F6D861C-62BE-46C3-B54A-66FE05195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</xdr:row>
      <xdr:rowOff>0</xdr:rowOff>
    </xdr:from>
    <xdr:ext cx="966355" cy="779318"/>
    <xdr:pic>
      <xdr:nvPicPr>
        <xdr:cNvPr id="266" name="3 Imagen" descr="Logo Proceso Electoral 2015 - 2016.png">
          <a:extLst>
            <a:ext uri="{FF2B5EF4-FFF2-40B4-BE49-F238E27FC236}">
              <a16:creationId xmlns:a16="http://schemas.microsoft.com/office/drawing/2014/main" id="{D46879EA-16A7-49C5-BF3B-05D6C93E5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</xdr:row>
      <xdr:rowOff>0</xdr:rowOff>
    </xdr:from>
    <xdr:ext cx="966355" cy="779318"/>
    <xdr:pic>
      <xdr:nvPicPr>
        <xdr:cNvPr id="267" name="3 Imagen" descr="Logo Proceso Electoral 2015 - 2016.png">
          <a:extLst>
            <a:ext uri="{FF2B5EF4-FFF2-40B4-BE49-F238E27FC236}">
              <a16:creationId xmlns:a16="http://schemas.microsoft.com/office/drawing/2014/main" id="{41D912ED-5E78-4728-8605-9F4F47865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</xdr:row>
      <xdr:rowOff>0</xdr:rowOff>
    </xdr:from>
    <xdr:ext cx="966355" cy="779318"/>
    <xdr:pic>
      <xdr:nvPicPr>
        <xdr:cNvPr id="268" name="3 Imagen" descr="Logo Proceso Electoral 2015 - 2016.png">
          <a:extLst>
            <a:ext uri="{FF2B5EF4-FFF2-40B4-BE49-F238E27FC236}">
              <a16:creationId xmlns:a16="http://schemas.microsoft.com/office/drawing/2014/main" id="{CA3BCEE8-439C-4CBB-8F70-C0336860F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</xdr:row>
      <xdr:rowOff>0</xdr:rowOff>
    </xdr:from>
    <xdr:ext cx="966355" cy="779318"/>
    <xdr:pic>
      <xdr:nvPicPr>
        <xdr:cNvPr id="269" name="3 Imagen" descr="Logo Proceso Electoral 2015 - 2016.png">
          <a:extLst>
            <a:ext uri="{FF2B5EF4-FFF2-40B4-BE49-F238E27FC236}">
              <a16:creationId xmlns:a16="http://schemas.microsoft.com/office/drawing/2014/main" id="{A5B295F7-1101-4873-9D7D-0D33B1A2C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</xdr:row>
      <xdr:rowOff>0</xdr:rowOff>
    </xdr:from>
    <xdr:ext cx="966355" cy="779318"/>
    <xdr:pic>
      <xdr:nvPicPr>
        <xdr:cNvPr id="270" name="3 Imagen" descr="Logo Proceso Electoral 2015 - 2016.png">
          <a:extLst>
            <a:ext uri="{FF2B5EF4-FFF2-40B4-BE49-F238E27FC236}">
              <a16:creationId xmlns:a16="http://schemas.microsoft.com/office/drawing/2014/main" id="{A7D7947D-D898-443D-973F-F06253511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</xdr:row>
      <xdr:rowOff>0</xdr:rowOff>
    </xdr:from>
    <xdr:ext cx="966355" cy="779318"/>
    <xdr:pic>
      <xdr:nvPicPr>
        <xdr:cNvPr id="271" name="3 Imagen" descr="Logo Proceso Electoral 2015 - 2016.png">
          <a:extLst>
            <a:ext uri="{FF2B5EF4-FFF2-40B4-BE49-F238E27FC236}">
              <a16:creationId xmlns:a16="http://schemas.microsoft.com/office/drawing/2014/main" id="{7E47BEC1-385A-48E6-80A0-841F2CAE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</xdr:row>
      <xdr:rowOff>0</xdr:rowOff>
    </xdr:from>
    <xdr:ext cx="966355" cy="779318"/>
    <xdr:pic>
      <xdr:nvPicPr>
        <xdr:cNvPr id="272" name="3 Imagen" descr="Logo Proceso Electoral 2015 - 2016.png">
          <a:extLst>
            <a:ext uri="{FF2B5EF4-FFF2-40B4-BE49-F238E27FC236}">
              <a16:creationId xmlns:a16="http://schemas.microsoft.com/office/drawing/2014/main" id="{1E004C1B-7318-42C1-9D79-7798291C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</xdr:row>
      <xdr:rowOff>0</xdr:rowOff>
    </xdr:from>
    <xdr:ext cx="966355" cy="779318"/>
    <xdr:pic>
      <xdr:nvPicPr>
        <xdr:cNvPr id="273" name="3 Imagen" descr="Logo Proceso Electoral 2015 - 2016.png">
          <a:extLst>
            <a:ext uri="{FF2B5EF4-FFF2-40B4-BE49-F238E27FC236}">
              <a16:creationId xmlns:a16="http://schemas.microsoft.com/office/drawing/2014/main" id="{AA48BEB7-8BD7-4BDB-87A2-95E71B1A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</xdr:row>
      <xdr:rowOff>0</xdr:rowOff>
    </xdr:from>
    <xdr:ext cx="966355" cy="779318"/>
    <xdr:pic>
      <xdr:nvPicPr>
        <xdr:cNvPr id="274" name="3 Imagen" descr="Logo Proceso Electoral 2015 - 2016.png">
          <a:extLst>
            <a:ext uri="{FF2B5EF4-FFF2-40B4-BE49-F238E27FC236}">
              <a16:creationId xmlns:a16="http://schemas.microsoft.com/office/drawing/2014/main" id="{7E768B5C-3F9B-4312-900D-D5CA87CBB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</xdr:row>
      <xdr:rowOff>0</xdr:rowOff>
    </xdr:from>
    <xdr:ext cx="966355" cy="779318"/>
    <xdr:pic>
      <xdr:nvPicPr>
        <xdr:cNvPr id="275" name="3 Imagen" descr="Logo Proceso Electoral 2015 - 2016.png">
          <a:extLst>
            <a:ext uri="{FF2B5EF4-FFF2-40B4-BE49-F238E27FC236}">
              <a16:creationId xmlns:a16="http://schemas.microsoft.com/office/drawing/2014/main" id="{EBE405B1-51FF-4D80-8654-64C09D29F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</xdr:row>
      <xdr:rowOff>0</xdr:rowOff>
    </xdr:from>
    <xdr:ext cx="966355" cy="779318"/>
    <xdr:pic>
      <xdr:nvPicPr>
        <xdr:cNvPr id="276" name="3 Imagen" descr="Logo Proceso Electoral 2015 - 2016.png">
          <a:extLst>
            <a:ext uri="{FF2B5EF4-FFF2-40B4-BE49-F238E27FC236}">
              <a16:creationId xmlns:a16="http://schemas.microsoft.com/office/drawing/2014/main" id="{8E267678-6425-46AF-B431-69B1C05EC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</xdr:row>
      <xdr:rowOff>0</xdr:rowOff>
    </xdr:from>
    <xdr:ext cx="966355" cy="779318"/>
    <xdr:pic>
      <xdr:nvPicPr>
        <xdr:cNvPr id="277" name="3 Imagen" descr="Logo Proceso Electoral 2015 - 2016.png">
          <a:extLst>
            <a:ext uri="{FF2B5EF4-FFF2-40B4-BE49-F238E27FC236}">
              <a16:creationId xmlns:a16="http://schemas.microsoft.com/office/drawing/2014/main" id="{7A02F436-5430-489B-B7D9-579B631B0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</xdr:row>
      <xdr:rowOff>0</xdr:rowOff>
    </xdr:from>
    <xdr:ext cx="966355" cy="779318"/>
    <xdr:pic>
      <xdr:nvPicPr>
        <xdr:cNvPr id="278" name="3 Imagen" descr="Logo Proceso Electoral 2015 - 2016.png">
          <a:extLst>
            <a:ext uri="{FF2B5EF4-FFF2-40B4-BE49-F238E27FC236}">
              <a16:creationId xmlns:a16="http://schemas.microsoft.com/office/drawing/2014/main" id="{48458CE5-B3A7-42E7-8482-F1651E570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</xdr:row>
      <xdr:rowOff>0</xdr:rowOff>
    </xdr:from>
    <xdr:ext cx="966355" cy="779318"/>
    <xdr:pic>
      <xdr:nvPicPr>
        <xdr:cNvPr id="279" name="3 Imagen" descr="Logo Proceso Electoral 2015 - 2016.png">
          <a:extLst>
            <a:ext uri="{FF2B5EF4-FFF2-40B4-BE49-F238E27FC236}">
              <a16:creationId xmlns:a16="http://schemas.microsoft.com/office/drawing/2014/main" id="{33333E7E-9455-4018-99A1-2C2904D1D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</xdr:row>
      <xdr:rowOff>0</xdr:rowOff>
    </xdr:from>
    <xdr:ext cx="966355" cy="779318"/>
    <xdr:pic>
      <xdr:nvPicPr>
        <xdr:cNvPr id="280" name="3 Imagen" descr="Logo Proceso Electoral 2015 - 2016.png">
          <a:extLst>
            <a:ext uri="{FF2B5EF4-FFF2-40B4-BE49-F238E27FC236}">
              <a16:creationId xmlns:a16="http://schemas.microsoft.com/office/drawing/2014/main" id="{31BF8381-C4D1-41A4-B77D-7C9E627FB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</xdr:row>
      <xdr:rowOff>0</xdr:rowOff>
    </xdr:from>
    <xdr:ext cx="966355" cy="779318"/>
    <xdr:pic>
      <xdr:nvPicPr>
        <xdr:cNvPr id="281" name="3 Imagen" descr="Logo Proceso Electoral 2015 - 2016.png">
          <a:extLst>
            <a:ext uri="{FF2B5EF4-FFF2-40B4-BE49-F238E27FC236}">
              <a16:creationId xmlns:a16="http://schemas.microsoft.com/office/drawing/2014/main" id="{E6B8C4C7-1741-452A-80D5-5DC5724D6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</xdr:row>
      <xdr:rowOff>0</xdr:rowOff>
    </xdr:from>
    <xdr:ext cx="966355" cy="779318"/>
    <xdr:pic>
      <xdr:nvPicPr>
        <xdr:cNvPr id="282" name="3 Imagen" descr="Logo Proceso Electoral 2015 - 2016.png">
          <a:extLst>
            <a:ext uri="{FF2B5EF4-FFF2-40B4-BE49-F238E27FC236}">
              <a16:creationId xmlns:a16="http://schemas.microsoft.com/office/drawing/2014/main" id="{68D5098B-A640-4B6E-9F34-DBF59EBC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</xdr:row>
      <xdr:rowOff>0</xdr:rowOff>
    </xdr:from>
    <xdr:ext cx="966355" cy="779318"/>
    <xdr:pic>
      <xdr:nvPicPr>
        <xdr:cNvPr id="283" name="3 Imagen" descr="Logo Proceso Electoral 2015 - 2016.png">
          <a:extLst>
            <a:ext uri="{FF2B5EF4-FFF2-40B4-BE49-F238E27FC236}">
              <a16:creationId xmlns:a16="http://schemas.microsoft.com/office/drawing/2014/main" id="{E08A21C5-B87E-4AA9-8B2B-F7E9376BD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</xdr:row>
      <xdr:rowOff>0</xdr:rowOff>
    </xdr:from>
    <xdr:ext cx="966355" cy="779318"/>
    <xdr:pic>
      <xdr:nvPicPr>
        <xdr:cNvPr id="284" name="3 Imagen" descr="Logo Proceso Electoral 2015 - 2016.png">
          <a:extLst>
            <a:ext uri="{FF2B5EF4-FFF2-40B4-BE49-F238E27FC236}">
              <a16:creationId xmlns:a16="http://schemas.microsoft.com/office/drawing/2014/main" id="{F5CA325B-3A78-46BC-810E-BA4D7B5B2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</xdr:row>
      <xdr:rowOff>0</xdr:rowOff>
    </xdr:from>
    <xdr:ext cx="966355" cy="779318"/>
    <xdr:pic>
      <xdr:nvPicPr>
        <xdr:cNvPr id="285" name="3 Imagen" descr="Logo Proceso Electoral 2015 - 2016.png">
          <a:extLst>
            <a:ext uri="{FF2B5EF4-FFF2-40B4-BE49-F238E27FC236}">
              <a16:creationId xmlns:a16="http://schemas.microsoft.com/office/drawing/2014/main" id="{7D910374-DC1C-4242-AA30-35F1CCDEC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</xdr:row>
      <xdr:rowOff>0</xdr:rowOff>
    </xdr:from>
    <xdr:ext cx="966355" cy="779318"/>
    <xdr:pic>
      <xdr:nvPicPr>
        <xdr:cNvPr id="286" name="3 Imagen" descr="Logo Proceso Electoral 2015 - 2016.png">
          <a:extLst>
            <a:ext uri="{FF2B5EF4-FFF2-40B4-BE49-F238E27FC236}">
              <a16:creationId xmlns:a16="http://schemas.microsoft.com/office/drawing/2014/main" id="{71529D95-8DEE-4E07-9067-13019560C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</xdr:row>
      <xdr:rowOff>0</xdr:rowOff>
    </xdr:from>
    <xdr:ext cx="966355" cy="779318"/>
    <xdr:pic>
      <xdr:nvPicPr>
        <xdr:cNvPr id="287" name="3 Imagen" descr="Logo Proceso Electoral 2015 - 2016.png">
          <a:extLst>
            <a:ext uri="{FF2B5EF4-FFF2-40B4-BE49-F238E27FC236}">
              <a16:creationId xmlns:a16="http://schemas.microsoft.com/office/drawing/2014/main" id="{3B95620A-639B-4A66-88BF-E26F7C0A3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</xdr:row>
      <xdr:rowOff>0</xdr:rowOff>
    </xdr:from>
    <xdr:ext cx="966355" cy="779318"/>
    <xdr:pic>
      <xdr:nvPicPr>
        <xdr:cNvPr id="288" name="3 Imagen" descr="Logo Proceso Electoral 2015 - 2016.png">
          <a:extLst>
            <a:ext uri="{FF2B5EF4-FFF2-40B4-BE49-F238E27FC236}">
              <a16:creationId xmlns:a16="http://schemas.microsoft.com/office/drawing/2014/main" id="{F361C396-2F5C-4A29-A7A4-C6BC9A1CC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</xdr:row>
      <xdr:rowOff>0</xdr:rowOff>
    </xdr:from>
    <xdr:ext cx="966355" cy="779318"/>
    <xdr:pic>
      <xdr:nvPicPr>
        <xdr:cNvPr id="289" name="3 Imagen" descr="Logo Proceso Electoral 2015 - 2016.png">
          <a:extLst>
            <a:ext uri="{FF2B5EF4-FFF2-40B4-BE49-F238E27FC236}">
              <a16:creationId xmlns:a16="http://schemas.microsoft.com/office/drawing/2014/main" id="{51032643-3744-4AD6-ACCA-0A8531C37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</xdr:row>
      <xdr:rowOff>0</xdr:rowOff>
    </xdr:from>
    <xdr:ext cx="966355" cy="779318"/>
    <xdr:pic>
      <xdr:nvPicPr>
        <xdr:cNvPr id="290" name="3 Imagen" descr="Logo Proceso Electoral 2015 - 2016.png">
          <a:extLst>
            <a:ext uri="{FF2B5EF4-FFF2-40B4-BE49-F238E27FC236}">
              <a16:creationId xmlns:a16="http://schemas.microsoft.com/office/drawing/2014/main" id="{86F56F6E-3021-47E3-9A61-2B5BA6A3C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</xdr:row>
      <xdr:rowOff>0</xdr:rowOff>
    </xdr:from>
    <xdr:ext cx="966355" cy="779318"/>
    <xdr:pic>
      <xdr:nvPicPr>
        <xdr:cNvPr id="291" name="3 Imagen" descr="Logo Proceso Electoral 2015 - 2016.png">
          <a:extLst>
            <a:ext uri="{FF2B5EF4-FFF2-40B4-BE49-F238E27FC236}">
              <a16:creationId xmlns:a16="http://schemas.microsoft.com/office/drawing/2014/main" id="{8883248F-AF10-45A9-BA80-C674CC1F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</xdr:row>
      <xdr:rowOff>0</xdr:rowOff>
    </xdr:from>
    <xdr:ext cx="966355" cy="779318"/>
    <xdr:pic>
      <xdr:nvPicPr>
        <xdr:cNvPr id="292" name="3 Imagen" descr="Logo Proceso Electoral 2015 - 2016.png">
          <a:extLst>
            <a:ext uri="{FF2B5EF4-FFF2-40B4-BE49-F238E27FC236}">
              <a16:creationId xmlns:a16="http://schemas.microsoft.com/office/drawing/2014/main" id="{5A4BE596-7E0B-4629-BAF3-2FD35144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</xdr:row>
      <xdr:rowOff>0</xdr:rowOff>
    </xdr:from>
    <xdr:ext cx="966355" cy="779318"/>
    <xdr:pic>
      <xdr:nvPicPr>
        <xdr:cNvPr id="293" name="3 Imagen" descr="Logo Proceso Electoral 2015 - 2016.png">
          <a:extLst>
            <a:ext uri="{FF2B5EF4-FFF2-40B4-BE49-F238E27FC236}">
              <a16:creationId xmlns:a16="http://schemas.microsoft.com/office/drawing/2014/main" id="{7F2295C9-B571-4BBE-A213-6126643F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</xdr:row>
      <xdr:rowOff>0</xdr:rowOff>
    </xdr:from>
    <xdr:ext cx="966355" cy="779318"/>
    <xdr:pic>
      <xdr:nvPicPr>
        <xdr:cNvPr id="294" name="3 Imagen" descr="Logo Proceso Electoral 2015 - 2016.png">
          <a:extLst>
            <a:ext uri="{FF2B5EF4-FFF2-40B4-BE49-F238E27FC236}">
              <a16:creationId xmlns:a16="http://schemas.microsoft.com/office/drawing/2014/main" id="{4752F589-6A50-42CE-ABBD-F22B80DD3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</xdr:row>
      <xdr:rowOff>0</xdr:rowOff>
    </xdr:from>
    <xdr:ext cx="966355" cy="779318"/>
    <xdr:pic>
      <xdr:nvPicPr>
        <xdr:cNvPr id="295" name="3 Imagen" descr="Logo Proceso Electoral 2015 - 2016.png">
          <a:extLst>
            <a:ext uri="{FF2B5EF4-FFF2-40B4-BE49-F238E27FC236}">
              <a16:creationId xmlns:a16="http://schemas.microsoft.com/office/drawing/2014/main" id="{883797AD-F4C9-4878-9A2A-39DCC756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</xdr:row>
      <xdr:rowOff>0</xdr:rowOff>
    </xdr:from>
    <xdr:ext cx="966355" cy="779318"/>
    <xdr:pic>
      <xdr:nvPicPr>
        <xdr:cNvPr id="296" name="3 Imagen" descr="Logo Proceso Electoral 2015 - 2016.png">
          <a:extLst>
            <a:ext uri="{FF2B5EF4-FFF2-40B4-BE49-F238E27FC236}">
              <a16:creationId xmlns:a16="http://schemas.microsoft.com/office/drawing/2014/main" id="{51E777D0-00FC-47D2-8DC9-9D663B807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</xdr:row>
      <xdr:rowOff>0</xdr:rowOff>
    </xdr:from>
    <xdr:ext cx="966355" cy="779318"/>
    <xdr:pic>
      <xdr:nvPicPr>
        <xdr:cNvPr id="297" name="3 Imagen" descr="Logo Proceso Electoral 2015 - 2016.png">
          <a:extLst>
            <a:ext uri="{FF2B5EF4-FFF2-40B4-BE49-F238E27FC236}">
              <a16:creationId xmlns:a16="http://schemas.microsoft.com/office/drawing/2014/main" id="{D7ADC09A-9654-4305-A785-BCB54BAA5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</xdr:row>
      <xdr:rowOff>0</xdr:rowOff>
    </xdr:from>
    <xdr:ext cx="966355" cy="779318"/>
    <xdr:pic>
      <xdr:nvPicPr>
        <xdr:cNvPr id="298" name="3 Imagen" descr="Logo Proceso Electoral 2015 - 2016.png">
          <a:extLst>
            <a:ext uri="{FF2B5EF4-FFF2-40B4-BE49-F238E27FC236}">
              <a16:creationId xmlns:a16="http://schemas.microsoft.com/office/drawing/2014/main" id="{0A08073A-DD93-4787-9693-2D71CC88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</xdr:row>
      <xdr:rowOff>0</xdr:rowOff>
    </xdr:from>
    <xdr:ext cx="966355" cy="779318"/>
    <xdr:pic>
      <xdr:nvPicPr>
        <xdr:cNvPr id="299" name="3 Imagen" descr="Logo Proceso Electoral 2015 - 2016.png">
          <a:extLst>
            <a:ext uri="{FF2B5EF4-FFF2-40B4-BE49-F238E27FC236}">
              <a16:creationId xmlns:a16="http://schemas.microsoft.com/office/drawing/2014/main" id="{11EED067-F607-41D6-9D13-7E77F4E8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</xdr:row>
      <xdr:rowOff>0</xdr:rowOff>
    </xdr:from>
    <xdr:ext cx="966355" cy="779318"/>
    <xdr:pic>
      <xdr:nvPicPr>
        <xdr:cNvPr id="300" name="3 Imagen" descr="Logo Proceso Electoral 2015 - 2016.png">
          <a:extLst>
            <a:ext uri="{FF2B5EF4-FFF2-40B4-BE49-F238E27FC236}">
              <a16:creationId xmlns:a16="http://schemas.microsoft.com/office/drawing/2014/main" id="{217CB3CE-1773-4D6C-8C23-FA248B719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</xdr:row>
      <xdr:rowOff>0</xdr:rowOff>
    </xdr:from>
    <xdr:ext cx="966355" cy="779318"/>
    <xdr:pic>
      <xdr:nvPicPr>
        <xdr:cNvPr id="301" name="3 Imagen" descr="Logo Proceso Electoral 2015 - 2016.png">
          <a:extLst>
            <a:ext uri="{FF2B5EF4-FFF2-40B4-BE49-F238E27FC236}">
              <a16:creationId xmlns:a16="http://schemas.microsoft.com/office/drawing/2014/main" id="{AA8C2FED-620A-411B-B28C-42D7F3BC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</xdr:row>
      <xdr:rowOff>0</xdr:rowOff>
    </xdr:from>
    <xdr:ext cx="966355" cy="779318"/>
    <xdr:pic>
      <xdr:nvPicPr>
        <xdr:cNvPr id="302" name="3 Imagen" descr="Logo Proceso Electoral 2015 - 2016.png">
          <a:extLst>
            <a:ext uri="{FF2B5EF4-FFF2-40B4-BE49-F238E27FC236}">
              <a16:creationId xmlns:a16="http://schemas.microsoft.com/office/drawing/2014/main" id="{23128C68-C9B7-4B99-84D3-132824B75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</xdr:row>
      <xdr:rowOff>0</xdr:rowOff>
    </xdr:from>
    <xdr:ext cx="966355" cy="779318"/>
    <xdr:pic>
      <xdr:nvPicPr>
        <xdr:cNvPr id="303" name="3 Imagen" descr="Logo Proceso Electoral 2015 - 2016.png">
          <a:extLst>
            <a:ext uri="{FF2B5EF4-FFF2-40B4-BE49-F238E27FC236}">
              <a16:creationId xmlns:a16="http://schemas.microsoft.com/office/drawing/2014/main" id="{521D8B80-71B8-47B4-BA40-89AAE016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</xdr:row>
      <xdr:rowOff>0</xdr:rowOff>
    </xdr:from>
    <xdr:ext cx="966355" cy="779318"/>
    <xdr:pic>
      <xdr:nvPicPr>
        <xdr:cNvPr id="304" name="3 Imagen" descr="Logo Proceso Electoral 2015 - 2016.png">
          <a:extLst>
            <a:ext uri="{FF2B5EF4-FFF2-40B4-BE49-F238E27FC236}">
              <a16:creationId xmlns:a16="http://schemas.microsoft.com/office/drawing/2014/main" id="{605A26AA-EC23-4360-8D30-F13474E2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</xdr:row>
      <xdr:rowOff>0</xdr:rowOff>
    </xdr:from>
    <xdr:ext cx="966355" cy="779318"/>
    <xdr:pic>
      <xdr:nvPicPr>
        <xdr:cNvPr id="305" name="3 Imagen" descr="Logo Proceso Electoral 2015 - 2016.png">
          <a:extLst>
            <a:ext uri="{FF2B5EF4-FFF2-40B4-BE49-F238E27FC236}">
              <a16:creationId xmlns:a16="http://schemas.microsoft.com/office/drawing/2014/main" id="{2E7523BE-1177-4DE0-AE51-20CCAB1A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</xdr:row>
      <xdr:rowOff>0</xdr:rowOff>
    </xdr:from>
    <xdr:ext cx="966355" cy="779318"/>
    <xdr:pic>
      <xdr:nvPicPr>
        <xdr:cNvPr id="306" name="3 Imagen" descr="Logo Proceso Electoral 2015 - 2016.png">
          <a:extLst>
            <a:ext uri="{FF2B5EF4-FFF2-40B4-BE49-F238E27FC236}">
              <a16:creationId xmlns:a16="http://schemas.microsoft.com/office/drawing/2014/main" id="{4DE34A61-CF58-4D11-9B17-C61DD53EE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</xdr:row>
      <xdr:rowOff>0</xdr:rowOff>
    </xdr:from>
    <xdr:ext cx="966355" cy="779318"/>
    <xdr:pic>
      <xdr:nvPicPr>
        <xdr:cNvPr id="307" name="3 Imagen" descr="Logo Proceso Electoral 2015 - 2016.png">
          <a:extLst>
            <a:ext uri="{FF2B5EF4-FFF2-40B4-BE49-F238E27FC236}">
              <a16:creationId xmlns:a16="http://schemas.microsoft.com/office/drawing/2014/main" id="{92C35594-BB51-40B3-A838-3180C63C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</xdr:row>
      <xdr:rowOff>0</xdr:rowOff>
    </xdr:from>
    <xdr:ext cx="966355" cy="779318"/>
    <xdr:pic>
      <xdr:nvPicPr>
        <xdr:cNvPr id="308" name="3 Imagen" descr="Logo Proceso Electoral 2015 - 2016.png">
          <a:extLst>
            <a:ext uri="{FF2B5EF4-FFF2-40B4-BE49-F238E27FC236}">
              <a16:creationId xmlns:a16="http://schemas.microsoft.com/office/drawing/2014/main" id="{72A29199-8785-449E-933E-91974DF91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</xdr:row>
      <xdr:rowOff>0</xdr:rowOff>
    </xdr:from>
    <xdr:ext cx="966355" cy="779318"/>
    <xdr:pic>
      <xdr:nvPicPr>
        <xdr:cNvPr id="309" name="3 Imagen" descr="Logo Proceso Electoral 2015 - 2016.png">
          <a:extLst>
            <a:ext uri="{FF2B5EF4-FFF2-40B4-BE49-F238E27FC236}">
              <a16:creationId xmlns:a16="http://schemas.microsoft.com/office/drawing/2014/main" id="{C3C27D58-4CD7-4AAA-8EBE-EB2BFC0F7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254</xdr:row>
      <xdr:rowOff>0</xdr:rowOff>
    </xdr:from>
    <xdr:ext cx="966355" cy="779318"/>
    <xdr:pic>
      <xdr:nvPicPr>
        <xdr:cNvPr id="310" name="3 Imagen" descr="Logo Proceso Electoral 2015 - 2016.png">
          <a:extLst>
            <a:ext uri="{FF2B5EF4-FFF2-40B4-BE49-F238E27FC236}">
              <a16:creationId xmlns:a16="http://schemas.microsoft.com/office/drawing/2014/main" id="{21DFAD2C-DE3E-4C2C-A066-37FAF4184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255</xdr:row>
      <xdr:rowOff>0</xdr:rowOff>
    </xdr:from>
    <xdr:ext cx="966355" cy="779318"/>
    <xdr:pic>
      <xdr:nvPicPr>
        <xdr:cNvPr id="311" name="3 Imagen" descr="Logo Proceso Electoral 2015 - 2016.png">
          <a:extLst>
            <a:ext uri="{FF2B5EF4-FFF2-40B4-BE49-F238E27FC236}">
              <a16:creationId xmlns:a16="http://schemas.microsoft.com/office/drawing/2014/main" id="{85543846-ADB4-46AF-8911-48BAEB763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256</xdr:row>
      <xdr:rowOff>0</xdr:rowOff>
    </xdr:from>
    <xdr:ext cx="966355" cy="779318"/>
    <xdr:pic>
      <xdr:nvPicPr>
        <xdr:cNvPr id="312" name="3 Imagen" descr="Logo Proceso Electoral 2015 - 2016.png">
          <a:extLst>
            <a:ext uri="{FF2B5EF4-FFF2-40B4-BE49-F238E27FC236}">
              <a16:creationId xmlns:a16="http://schemas.microsoft.com/office/drawing/2014/main" id="{019C2A8B-157C-45E3-A5D5-4FC7712F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257</xdr:row>
      <xdr:rowOff>0</xdr:rowOff>
    </xdr:from>
    <xdr:ext cx="966355" cy="779318"/>
    <xdr:pic>
      <xdr:nvPicPr>
        <xdr:cNvPr id="313" name="3 Imagen" descr="Logo Proceso Electoral 2015 - 2016.png">
          <a:extLst>
            <a:ext uri="{FF2B5EF4-FFF2-40B4-BE49-F238E27FC236}">
              <a16:creationId xmlns:a16="http://schemas.microsoft.com/office/drawing/2014/main" id="{A48F0B86-CEDB-4554-AAB8-283923175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258</xdr:row>
      <xdr:rowOff>0</xdr:rowOff>
    </xdr:from>
    <xdr:ext cx="966355" cy="779318"/>
    <xdr:pic>
      <xdr:nvPicPr>
        <xdr:cNvPr id="314" name="3 Imagen" descr="Logo Proceso Electoral 2015 - 2016.png">
          <a:extLst>
            <a:ext uri="{FF2B5EF4-FFF2-40B4-BE49-F238E27FC236}">
              <a16:creationId xmlns:a16="http://schemas.microsoft.com/office/drawing/2014/main" id="{287DBAC2-1A67-455D-81A4-8F214ACB1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259</xdr:row>
      <xdr:rowOff>0</xdr:rowOff>
    </xdr:from>
    <xdr:ext cx="966355" cy="779318"/>
    <xdr:pic>
      <xdr:nvPicPr>
        <xdr:cNvPr id="315" name="3 Imagen" descr="Logo Proceso Electoral 2015 - 2016.png">
          <a:extLst>
            <a:ext uri="{FF2B5EF4-FFF2-40B4-BE49-F238E27FC236}">
              <a16:creationId xmlns:a16="http://schemas.microsoft.com/office/drawing/2014/main" id="{67EA7820-96B4-4D51-B0F7-01CCBE277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260</xdr:row>
      <xdr:rowOff>0</xdr:rowOff>
    </xdr:from>
    <xdr:ext cx="966355" cy="779318"/>
    <xdr:pic>
      <xdr:nvPicPr>
        <xdr:cNvPr id="316" name="3 Imagen" descr="Logo Proceso Electoral 2015 - 2016.png">
          <a:extLst>
            <a:ext uri="{FF2B5EF4-FFF2-40B4-BE49-F238E27FC236}">
              <a16:creationId xmlns:a16="http://schemas.microsoft.com/office/drawing/2014/main" id="{8ACC9ABF-9326-4C3D-A4FB-07CCF8A5B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261</xdr:row>
      <xdr:rowOff>0</xdr:rowOff>
    </xdr:from>
    <xdr:ext cx="966355" cy="779318"/>
    <xdr:pic>
      <xdr:nvPicPr>
        <xdr:cNvPr id="317" name="3 Imagen" descr="Logo Proceso Electoral 2015 - 2016.png">
          <a:extLst>
            <a:ext uri="{FF2B5EF4-FFF2-40B4-BE49-F238E27FC236}">
              <a16:creationId xmlns:a16="http://schemas.microsoft.com/office/drawing/2014/main" id="{8BDD3607-7811-4FB6-BDE1-F79BD028C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262</xdr:row>
      <xdr:rowOff>0</xdr:rowOff>
    </xdr:from>
    <xdr:ext cx="966355" cy="779318"/>
    <xdr:pic>
      <xdr:nvPicPr>
        <xdr:cNvPr id="318" name="3 Imagen" descr="Logo Proceso Electoral 2015 - 2016.png">
          <a:extLst>
            <a:ext uri="{FF2B5EF4-FFF2-40B4-BE49-F238E27FC236}">
              <a16:creationId xmlns:a16="http://schemas.microsoft.com/office/drawing/2014/main" id="{D593CC59-DE9C-4261-8A88-B2E3CA20D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263</xdr:row>
      <xdr:rowOff>0</xdr:rowOff>
    </xdr:from>
    <xdr:ext cx="966355" cy="779318"/>
    <xdr:pic>
      <xdr:nvPicPr>
        <xdr:cNvPr id="319" name="3 Imagen" descr="Logo Proceso Electoral 2015 - 2016.png">
          <a:extLst>
            <a:ext uri="{FF2B5EF4-FFF2-40B4-BE49-F238E27FC236}">
              <a16:creationId xmlns:a16="http://schemas.microsoft.com/office/drawing/2014/main" id="{6EF74212-5585-4111-8CE1-2CED91E67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264</xdr:row>
      <xdr:rowOff>0</xdr:rowOff>
    </xdr:from>
    <xdr:ext cx="966355" cy="779318"/>
    <xdr:pic>
      <xdr:nvPicPr>
        <xdr:cNvPr id="320" name="3 Imagen" descr="Logo Proceso Electoral 2015 - 2016.png">
          <a:extLst>
            <a:ext uri="{FF2B5EF4-FFF2-40B4-BE49-F238E27FC236}">
              <a16:creationId xmlns:a16="http://schemas.microsoft.com/office/drawing/2014/main" id="{B0D8434F-38A5-4768-AE6E-6246BDE44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265</xdr:row>
      <xdr:rowOff>0</xdr:rowOff>
    </xdr:from>
    <xdr:ext cx="966355" cy="779318"/>
    <xdr:pic>
      <xdr:nvPicPr>
        <xdr:cNvPr id="321" name="3 Imagen" descr="Logo Proceso Electoral 2015 - 2016.png">
          <a:extLst>
            <a:ext uri="{FF2B5EF4-FFF2-40B4-BE49-F238E27FC236}">
              <a16:creationId xmlns:a16="http://schemas.microsoft.com/office/drawing/2014/main" id="{E902897C-97E9-4A66-9997-94EAF075A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266</xdr:row>
      <xdr:rowOff>0</xdr:rowOff>
    </xdr:from>
    <xdr:ext cx="966355" cy="779318"/>
    <xdr:pic>
      <xdr:nvPicPr>
        <xdr:cNvPr id="322" name="3 Imagen" descr="Logo Proceso Electoral 2015 - 2016.png">
          <a:extLst>
            <a:ext uri="{FF2B5EF4-FFF2-40B4-BE49-F238E27FC236}">
              <a16:creationId xmlns:a16="http://schemas.microsoft.com/office/drawing/2014/main" id="{E1B81FE2-68B8-49C4-AB24-D25CF3165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267</xdr:row>
      <xdr:rowOff>0</xdr:rowOff>
    </xdr:from>
    <xdr:ext cx="966355" cy="779318"/>
    <xdr:pic>
      <xdr:nvPicPr>
        <xdr:cNvPr id="323" name="3 Imagen" descr="Logo Proceso Electoral 2015 - 2016.png">
          <a:extLst>
            <a:ext uri="{FF2B5EF4-FFF2-40B4-BE49-F238E27FC236}">
              <a16:creationId xmlns:a16="http://schemas.microsoft.com/office/drawing/2014/main" id="{6B3A9A0B-5EF2-405A-9B1A-FAF46FD1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268</xdr:row>
      <xdr:rowOff>0</xdr:rowOff>
    </xdr:from>
    <xdr:ext cx="966355" cy="779318"/>
    <xdr:pic>
      <xdr:nvPicPr>
        <xdr:cNvPr id="324" name="3 Imagen" descr="Logo Proceso Electoral 2015 - 2016.png">
          <a:extLst>
            <a:ext uri="{FF2B5EF4-FFF2-40B4-BE49-F238E27FC236}">
              <a16:creationId xmlns:a16="http://schemas.microsoft.com/office/drawing/2014/main" id="{8F8C0607-37F7-4985-A324-65DCEFD62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269</xdr:row>
      <xdr:rowOff>0</xdr:rowOff>
    </xdr:from>
    <xdr:ext cx="966355" cy="779318"/>
    <xdr:pic>
      <xdr:nvPicPr>
        <xdr:cNvPr id="325" name="3 Imagen" descr="Logo Proceso Electoral 2015 - 2016.png">
          <a:extLst>
            <a:ext uri="{FF2B5EF4-FFF2-40B4-BE49-F238E27FC236}">
              <a16:creationId xmlns:a16="http://schemas.microsoft.com/office/drawing/2014/main" id="{2571B6E0-E6A7-4D4A-A283-C492D0D8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270</xdr:row>
      <xdr:rowOff>0</xdr:rowOff>
    </xdr:from>
    <xdr:ext cx="966355" cy="779318"/>
    <xdr:pic>
      <xdr:nvPicPr>
        <xdr:cNvPr id="326" name="3 Imagen" descr="Logo Proceso Electoral 2015 - 2016.png">
          <a:extLst>
            <a:ext uri="{FF2B5EF4-FFF2-40B4-BE49-F238E27FC236}">
              <a16:creationId xmlns:a16="http://schemas.microsoft.com/office/drawing/2014/main" id="{54B944C4-D6D6-4ED0-B20E-776A4E2DF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271</xdr:row>
      <xdr:rowOff>0</xdr:rowOff>
    </xdr:from>
    <xdr:ext cx="966355" cy="779318"/>
    <xdr:pic>
      <xdr:nvPicPr>
        <xdr:cNvPr id="327" name="3 Imagen" descr="Logo Proceso Electoral 2015 - 2016.png">
          <a:extLst>
            <a:ext uri="{FF2B5EF4-FFF2-40B4-BE49-F238E27FC236}">
              <a16:creationId xmlns:a16="http://schemas.microsoft.com/office/drawing/2014/main" id="{22E96538-5D53-47F0-8F00-E428F1FA7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272</xdr:row>
      <xdr:rowOff>0</xdr:rowOff>
    </xdr:from>
    <xdr:ext cx="966355" cy="779318"/>
    <xdr:pic>
      <xdr:nvPicPr>
        <xdr:cNvPr id="328" name="3 Imagen" descr="Logo Proceso Electoral 2015 - 2016.png">
          <a:extLst>
            <a:ext uri="{FF2B5EF4-FFF2-40B4-BE49-F238E27FC236}">
              <a16:creationId xmlns:a16="http://schemas.microsoft.com/office/drawing/2014/main" id="{CC535B8A-3B70-4186-8BD5-4E4FE6119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273</xdr:row>
      <xdr:rowOff>0</xdr:rowOff>
    </xdr:from>
    <xdr:ext cx="966355" cy="779318"/>
    <xdr:pic>
      <xdr:nvPicPr>
        <xdr:cNvPr id="329" name="3 Imagen" descr="Logo Proceso Electoral 2015 - 2016.png">
          <a:extLst>
            <a:ext uri="{FF2B5EF4-FFF2-40B4-BE49-F238E27FC236}">
              <a16:creationId xmlns:a16="http://schemas.microsoft.com/office/drawing/2014/main" id="{31F9B19A-0BB6-47AA-8FC9-27F296349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274</xdr:row>
      <xdr:rowOff>0</xdr:rowOff>
    </xdr:from>
    <xdr:ext cx="966355" cy="779318"/>
    <xdr:pic>
      <xdr:nvPicPr>
        <xdr:cNvPr id="330" name="3 Imagen" descr="Logo Proceso Electoral 2015 - 2016.png">
          <a:extLst>
            <a:ext uri="{FF2B5EF4-FFF2-40B4-BE49-F238E27FC236}">
              <a16:creationId xmlns:a16="http://schemas.microsoft.com/office/drawing/2014/main" id="{325FA3A2-3AB0-40BE-9FA4-ABD40E42C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275</xdr:row>
      <xdr:rowOff>0</xdr:rowOff>
    </xdr:from>
    <xdr:ext cx="966355" cy="779318"/>
    <xdr:pic>
      <xdr:nvPicPr>
        <xdr:cNvPr id="331" name="3 Imagen" descr="Logo Proceso Electoral 2015 - 2016.png">
          <a:extLst>
            <a:ext uri="{FF2B5EF4-FFF2-40B4-BE49-F238E27FC236}">
              <a16:creationId xmlns:a16="http://schemas.microsoft.com/office/drawing/2014/main" id="{40E37764-3312-4DDE-998E-116AADF99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276</xdr:row>
      <xdr:rowOff>0</xdr:rowOff>
    </xdr:from>
    <xdr:ext cx="966355" cy="779318"/>
    <xdr:pic>
      <xdr:nvPicPr>
        <xdr:cNvPr id="332" name="3 Imagen" descr="Logo Proceso Electoral 2015 - 2016.png">
          <a:extLst>
            <a:ext uri="{FF2B5EF4-FFF2-40B4-BE49-F238E27FC236}">
              <a16:creationId xmlns:a16="http://schemas.microsoft.com/office/drawing/2014/main" id="{901179FD-7E89-4B7F-8611-329133115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277</xdr:row>
      <xdr:rowOff>0</xdr:rowOff>
    </xdr:from>
    <xdr:ext cx="966355" cy="779318"/>
    <xdr:pic>
      <xdr:nvPicPr>
        <xdr:cNvPr id="333" name="3 Imagen" descr="Logo Proceso Electoral 2015 - 2016.png">
          <a:extLst>
            <a:ext uri="{FF2B5EF4-FFF2-40B4-BE49-F238E27FC236}">
              <a16:creationId xmlns:a16="http://schemas.microsoft.com/office/drawing/2014/main" id="{B74DB73B-61D7-4415-8C92-90F8C859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278</xdr:row>
      <xdr:rowOff>0</xdr:rowOff>
    </xdr:from>
    <xdr:ext cx="966355" cy="779318"/>
    <xdr:pic>
      <xdr:nvPicPr>
        <xdr:cNvPr id="334" name="3 Imagen" descr="Logo Proceso Electoral 2015 - 2016.png">
          <a:extLst>
            <a:ext uri="{FF2B5EF4-FFF2-40B4-BE49-F238E27FC236}">
              <a16:creationId xmlns:a16="http://schemas.microsoft.com/office/drawing/2014/main" id="{E87CB241-1295-451E-8FF5-5F7218BFA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279</xdr:row>
      <xdr:rowOff>0</xdr:rowOff>
    </xdr:from>
    <xdr:ext cx="966355" cy="779318"/>
    <xdr:pic>
      <xdr:nvPicPr>
        <xdr:cNvPr id="335" name="3 Imagen" descr="Logo Proceso Electoral 2015 - 2016.png">
          <a:extLst>
            <a:ext uri="{FF2B5EF4-FFF2-40B4-BE49-F238E27FC236}">
              <a16:creationId xmlns:a16="http://schemas.microsoft.com/office/drawing/2014/main" id="{52D3B207-4831-4DC7-9947-5DFEA408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280</xdr:row>
      <xdr:rowOff>0</xdr:rowOff>
    </xdr:from>
    <xdr:ext cx="966355" cy="779318"/>
    <xdr:pic>
      <xdr:nvPicPr>
        <xdr:cNvPr id="336" name="3 Imagen" descr="Logo Proceso Electoral 2015 - 2016.png">
          <a:extLst>
            <a:ext uri="{FF2B5EF4-FFF2-40B4-BE49-F238E27FC236}">
              <a16:creationId xmlns:a16="http://schemas.microsoft.com/office/drawing/2014/main" id="{D4AF637B-32AC-438C-92EF-152CC911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281</xdr:row>
      <xdr:rowOff>0</xdr:rowOff>
    </xdr:from>
    <xdr:ext cx="966355" cy="779318"/>
    <xdr:pic>
      <xdr:nvPicPr>
        <xdr:cNvPr id="337" name="3 Imagen" descr="Logo Proceso Electoral 2015 - 2016.png">
          <a:extLst>
            <a:ext uri="{FF2B5EF4-FFF2-40B4-BE49-F238E27FC236}">
              <a16:creationId xmlns:a16="http://schemas.microsoft.com/office/drawing/2014/main" id="{6DF91DAB-DD2D-4717-A4A4-D934DA72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282</xdr:row>
      <xdr:rowOff>0</xdr:rowOff>
    </xdr:from>
    <xdr:ext cx="966355" cy="779318"/>
    <xdr:pic>
      <xdr:nvPicPr>
        <xdr:cNvPr id="338" name="3 Imagen" descr="Logo Proceso Electoral 2015 - 2016.png">
          <a:extLst>
            <a:ext uri="{FF2B5EF4-FFF2-40B4-BE49-F238E27FC236}">
              <a16:creationId xmlns:a16="http://schemas.microsoft.com/office/drawing/2014/main" id="{85AE2D13-763C-4A38-9C88-CF0193454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283</xdr:row>
      <xdr:rowOff>0</xdr:rowOff>
    </xdr:from>
    <xdr:ext cx="966355" cy="779318"/>
    <xdr:pic>
      <xdr:nvPicPr>
        <xdr:cNvPr id="339" name="3 Imagen" descr="Logo Proceso Electoral 2015 - 2016.png">
          <a:extLst>
            <a:ext uri="{FF2B5EF4-FFF2-40B4-BE49-F238E27FC236}">
              <a16:creationId xmlns:a16="http://schemas.microsoft.com/office/drawing/2014/main" id="{7867E940-A428-4AC2-9197-257233BFB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284</xdr:row>
      <xdr:rowOff>0</xdr:rowOff>
    </xdr:from>
    <xdr:ext cx="966355" cy="779318"/>
    <xdr:pic>
      <xdr:nvPicPr>
        <xdr:cNvPr id="340" name="3 Imagen" descr="Logo Proceso Electoral 2015 - 2016.png">
          <a:extLst>
            <a:ext uri="{FF2B5EF4-FFF2-40B4-BE49-F238E27FC236}">
              <a16:creationId xmlns:a16="http://schemas.microsoft.com/office/drawing/2014/main" id="{0972369A-98DE-41C6-B6AD-3B11BBEDC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285</xdr:row>
      <xdr:rowOff>0</xdr:rowOff>
    </xdr:from>
    <xdr:ext cx="966355" cy="779318"/>
    <xdr:pic>
      <xdr:nvPicPr>
        <xdr:cNvPr id="341" name="3 Imagen" descr="Logo Proceso Electoral 2015 - 2016.png">
          <a:extLst>
            <a:ext uri="{FF2B5EF4-FFF2-40B4-BE49-F238E27FC236}">
              <a16:creationId xmlns:a16="http://schemas.microsoft.com/office/drawing/2014/main" id="{BE37374A-B734-4BEA-80B1-5CDCB2F3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286</xdr:row>
      <xdr:rowOff>0</xdr:rowOff>
    </xdr:from>
    <xdr:ext cx="966355" cy="779318"/>
    <xdr:pic>
      <xdr:nvPicPr>
        <xdr:cNvPr id="342" name="3 Imagen" descr="Logo Proceso Electoral 2015 - 2016.png">
          <a:extLst>
            <a:ext uri="{FF2B5EF4-FFF2-40B4-BE49-F238E27FC236}">
              <a16:creationId xmlns:a16="http://schemas.microsoft.com/office/drawing/2014/main" id="{EC7236FD-A8E7-4567-B9D5-31486977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287</xdr:row>
      <xdr:rowOff>0</xdr:rowOff>
    </xdr:from>
    <xdr:ext cx="966355" cy="779318"/>
    <xdr:pic>
      <xdr:nvPicPr>
        <xdr:cNvPr id="343" name="3 Imagen" descr="Logo Proceso Electoral 2015 - 2016.png">
          <a:extLst>
            <a:ext uri="{FF2B5EF4-FFF2-40B4-BE49-F238E27FC236}">
              <a16:creationId xmlns:a16="http://schemas.microsoft.com/office/drawing/2014/main" id="{F9932561-2A6A-46E6-BC6D-46B48C091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288</xdr:row>
      <xdr:rowOff>0</xdr:rowOff>
    </xdr:from>
    <xdr:ext cx="966355" cy="779318"/>
    <xdr:pic>
      <xdr:nvPicPr>
        <xdr:cNvPr id="344" name="3 Imagen" descr="Logo Proceso Electoral 2015 - 2016.png">
          <a:extLst>
            <a:ext uri="{FF2B5EF4-FFF2-40B4-BE49-F238E27FC236}">
              <a16:creationId xmlns:a16="http://schemas.microsoft.com/office/drawing/2014/main" id="{9B7E6A2D-6E82-49C1-A1BE-CBF750383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289</xdr:row>
      <xdr:rowOff>0</xdr:rowOff>
    </xdr:from>
    <xdr:ext cx="966355" cy="779318"/>
    <xdr:pic>
      <xdr:nvPicPr>
        <xdr:cNvPr id="345" name="3 Imagen" descr="Logo Proceso Electoral 2015 - 2016.png">
          <a:extLst>
            <a:ext uri="{FF2B5EF4-FFF2-40B4-BE49-F238E27FC236}">
              <a16:creationId xmlns:a16="http://schemas.microsoft.com/office/drawing/2014/main" id="{30827F50-45D8-421C-A380-1B5EC44B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290</xdr:row>
      <xdr:rowOff>0</xdr:rowOff>
    </xdr:from>
    <xdr:ext cx="966355" cy="779318"/>
    <xdr:pic>
      <xdr:nvPicPr>
        <xdr:cNvPr id="346" name="3 Imagen" descr="Logo Proceso Electoral 2015 - 2016.png">
          <a:extLst>
            <a:ext uri="{FF2B5EF4-FFF2-40B4-BE49-F238E27FC236}">
              <a16:creationId xmlns:a16="http://schemas.microsoft.com/office/drawing/2014/main" id="{7B60A580-F3CE-4B87-9874-228FE10A4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291</xdr:row>
      <xdr:rowOff>0</xdr:rowOff>
    </xdr:from>
    <xdr:ext cx="966355" cy="779318"/>
    <xdr:pic>
      <xdr:nvPicPr>
        <xdr:cNvPr id="347" name="3 Imagen" descr="Logo Proceso Electoral 2015 - 2016.png">
          <a:extLst>
            <a:ext uri="{FF2B5EF4-FFF2-40B4-BE49-F238E27FC236}">
              <a16:creationId xmlns:a16="http://schemas.microsoft.com/office/drawing/2014/main" id="{3533FDBA-4CE0-4D89-8119-38B092DB9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292</xdr:row>
      <xdr:rowOff>0</xdr:rowOff>
    </xdr:from>
    <xdr:ext cx="966355" cy="779318"/>
    <xdr:pic>
      <xdr:nvPicPr>
        <xdr:cNvPr id="348" name="3 Imagen" descr="Logo Proceso Electoral 2015 - 2016.png">
          <a:extLst>
            <a:ext uri="{FF2B5EF4-FFF2-40B4-BE49-F238E27FC236}">
              <a16:creationId xmlns:a16="http://schemas.microsoft.com/office/drawing/2014/main" id="{20C7665A-9216-4FD2-B9EC-D920D249A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293</xdr:row>
      <xdr:rowOff>0</xdr:rowOff>
    </xdr:from>
    <xdr:ext cx="966355" cy="779318"/>
    <xdr:pic>
      <xdr:nvPicPr>
        <xdr:cNvPr id="349" name="3 Imagen" descr="Logo Proceso Electoral 2015 - 2016.png">
          <a:extLst>
            <a:ext uri="{FF2B5EF4-FFF2-40B4-BE49-F238E27FC236}">
              <a16:creationId xmlns:a16="http://schemas.microsoft.com/office/drawing/2014/main" id="{7A0EBBDA-D6D0-4582-A9ED-29A3FDAEE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294</xdr:row>
      <xdr:rowOff>0</xdr:rowOff>
    </xdr:from>
    <xdr:ext cx="966355" cy="779318"/>
    <xdr:pic>
      <xdr:nvPicPr>
        <xdr:cNvPr id="350" name="3 Imagen" descr="Logo Proceso Electoral 2015 - 2016.png">
          <a:extLst>
            <a:ext uri="{FF2B5EF4-FFF2-40B4-BE49-F238E27FC236}">
              <a16:creationId xmlns:a16="http://schemas.microsoft.com/office/drawing/2014/main" id="{E865703A-F07E-410E-A582-27707E110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295</xdr:row>
      <xdr:rowOff>0</xdr:rowOff>
    </xdr:from>
    <xdr:ext cx="966355" cy="779318"/>
    <xdr:pic>
      <xdr:nvPicPr>
        <xdr:cNvPr id="351" name="3 Imagen" descr="Logo Proceso Electoral 2015 - 2016.png">
          <a:extLst>
            <a:ext uri="{FF2B5EF4-FFF2-40B4-BE49-F238E27FC236}">
              <a16:creationId xmlns:a16="http://schemas.microsoft.com/office/drawing/2014/main" id="{B063D8F3-735E-4DE6-8498-6F2F3E29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296</xdr:row>
      <xdr:rowOff>0</xdr:rowOff>
    </xdr:from>
    <xdr:ext cx="966355" cy="779318"/>
    <xdr:pic>
      <xdr:nvPicPr>
        <xdr:cNvPr id="352" name="3 Imagen" descr="Logo Proceso Electoral 2015 - 2016.png">
          <a:extLst>
            <a:ext uri="{FF2B5EF4-FFF2-40B4-BE49-F238E27FC236}">
              <a16:creationId xmlns:a16="http://schemas.microsoft.com/office/drawing/2014/main" id="{286E855D-6C1A-4034-81C3-AFFA7C0E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297</xdr:row>
      <xdr:rowOff>0</xdr:rowOff>
    </xdr:from>
    <xdr:ext cx="966355" cy="779318"/>
    <xdr:pic>
      <xdr:nvPicPr>
        <xdr:cNvPr id="353" name="3 Imagen" descr="Logo Proceso Electoral 2015 - 2016.png">
          <a:extLst>
            <a:ext uri="{FF2B5EF4-FFF2-40B4-BE49-F238E27FC236}">
              <a16:creationId xmlns:a16="http://schemas.microsoft.com/office/drawing/2014/main" id="{78658FC5-C753-4D7F-9B26-5187C2F24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298</xdr:row>
      <xdr:rowOff>0</xdr:rowOff>
    </xdr:from>
    <xdr:ext cx="966355" cy="779318"/>
    <xdr:pic>
      <xdr:nvPicPr>
        <xdr:cNvPr id="354" name="3 Imagen" descr="Logo Proceso Electoral 2015 - 2016.png">
          <a:extLst>
            <a:ext uri="{FF2B5EF4-FFF2-40B4-BE49-F238E27FC236}">
              <a16:creationId xmlns:a16="http://schemas.microsoft.com/office/drawing/2014/main" id="{F3062EBA-CA36-41D9-BE79-4F426DDBD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299</xdr:row>
      <xdr:rowOff>0</xdr:rowOff>
    </xdr:from>
    <xdr:ext cx="966355" cy="779318"/>
    <xdr:pic>
      <xdr:nvPicPr>
        <xdr:cNvPr id="355" name="3 Imagen" descr="Logo Proceso Electoral 2015 - 2016.png">
          <a:extLst>
            <a:ext uri="{FF2B5EF4-FFF2-40B4-BE49-F238E27FC236}">
              <a16:creationId xmlns:a16="http://schemas.microsoft.com/office/drawing/2014/main" id="{8B79EABC-2C02-4DDE-BEDB-5AA60559A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300</xdr:row>
      <xdr:rowOff>0</xdr:rowOff>
    </xdr:from>
    <xdr:ext cx="966355" cy="779318"/>
    <xdr:pic>
      <xdr:nvPicPr>
        <xdr:cNvPr id="356" name="3 Imagen" descr="Logo Proceso Electoral 2015 - 2016.png">
          <a:extLst>
            <a:ext uri="{FF2B5EF4-FFF2-40B4-BE49-F238E27FC236}">
              <a16:creationId xmlns:a16="http://schemas.microsoft.com/office/drawing/2014/main" id="{5C8CA740-64BE-4737-B888-2F5DACD1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301</xdr:row>
      <xdr:rowOff>0</xdr:rowOff>
    </xdr:from>
    <xdr:ext cx="966355" cy="779318"/>
    <xdr:pic>
      <xdr:nvPicPr>
        <xdr:cNvPr id="357" name="3 Imagen" descr="Logo Proceso Electoral 2015 - 2016.png">
          <a:extLst>
            <a:ext uri="{FF2B5EF4-FFF2-40B4-BE49-F238E27FC236}">
              <a16:creationId xmlns:a16="http://schemas.microsoft.com/office/drawing/2014/main" id="{9A9252C9-8156-49EB-A5FB-A46982140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302</xdr:row>
      <xdr:rowOff>0</xdr:rowOff>
    </xdr:from>
    <xdr:ext cx="966355" cy="779318"/>
    <xdr:pic>
      <xdr:nvPicPr>
        <xdr:cNvPr id="358" name="3 Imagen" descr="Logo Proceso Electoral 2015 - 2016.png">
          <a:extLst>
            <a:ext uri="{FF2B5EF4-FFF2-40B4-BE49-F238E27FC236}">
              <a16:creationId xmlns:a16="http://schemas.microsoft.com/office/drawing/2014/main" id="{B528C095-2887-44CB-9347-7F27A9A14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303</xdr:row>
      <xdr:rowOff>0</xdr:rowOff>
    </xdr:from>
    <xdr:ext cx="966355" cy="779318"/>
    <xdr:pic>
      <xdr:nvPicPr>
        <xdr:cNvPr id="359" name="3 Imagen" descr="Logo Proceso Electoral 2015 - 2016.png">
          <a:extLst>
            <a:ext uri="{FF2B5EF4-FFF2-40B4-BE49-F238E27FC236}">
              <a16:creationId xmlns:a16="http://schemas.microsoft.com/office/drawing/2014/main" id="{6EF5B04B-6933-4DF4-9B30-36BBA9F0A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304</xdr:row>
      <xdr:rowOff>0</xdr:rowOff>
    </xdr:from>
    <xdr:ext cx="966355" cy="779318"/>
    <xdr:pic>
      <xdr:nvPicPr>
        <xdr:cNvPr id="360" name="3 Imagen" descr="Logo Proceso Electoral 2015 - 2016.png">
          <a:extLst>
            <a:ext uri="{FF2B5EF4-FFF2-40B4-BE49-F238E27FC236}">
              <a16:creationId xmlns:a16="http://schemas.microsoft.com/office/drawing/2014/main" id="{AA7302F8-38CB-4434-A2AE-0D663E88E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305</xdr:row>
      <xdr:rowOff>0</xdr:rowOff>
    </xdr:from>
    <xdr:ext cx="966355" cy="779318"/>
    <xdr:pic>
      <xdr:nvPicPr>
        <xdr:cNvPr id="361" name="3 Imagen" descr="Logo Proceso Electoral 2015 - 2016.png">
          <a:extLst>
            <a:ext uri="{FF2B5EF4-FFF2-40B4-BE49-F238E27FC236}">
              <a16:creationId xmlns:a16="http://schemas.microsoft.com/office/drawing/2014/main" id="{1659BADC-6412-49A9-9EDD-31777DD37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306</xdr:row>
      <xdr:rowOff>0</xdr:rowOff>
    </xdr:from>
    <xdr:ext cx="966355" cy="779318"/>
    <xdr:pic>
      <xdr:nvPicPr>
        <xdr:cNvPr id="362" name="3 Imagen" descr="Logo Proceso Electoral 2015 - 2016.png">
          <a:extLst>
            <a:ext uri="{FF2B5EF4-FFF2-40B4-BE49-F238E27FC236}">
              <a16:creationId xmlns:a16="http://schemas.microsoft.com/office/drawing/2014/main" id="{27C96C37-5392-4353-B09F-E269B64D8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307</xdr:row>
      <xdr:rowOff>0</xdr:rowOff>
    </xdr:from>
    <xdr:ext cx="966355" cy="779318"/>
    <xdr:pic>
      <xdr:nvPicPr>
        <xdr:cNvPr id="363" name="3 Imagen" descr="Logo Proceso Electoral 2015 - 2016.png">
          <a:extLst>
            <a:ext uri="{FF2B5EF4-FFF2-40B4-BE49-F238E27FC236}">
              <a16:creationId xmlns:a16="http://schemas.microsoft.com/office/drawing/2014/main" id="{96728B47-0278-4F93-9F73-4E17D1C9D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308</xdr:row>
      <xdr:rowOff>0</xdr:rowOff>
    </xdr:from>
    <xdr:ext cx="966355" cy="779318"/>
    <xdr:pic>
      <xdr:nvPicPr>
        <xdr:cNvPr id="364" name="3 Imagen" descr="Logo Proceso Electoral 2015 - 2016.png">
          <a:extLst>
            <a:ext uri="{FF2B5EF4-FFF2-40B4-BE49-F238E27FC236}">
              <a16:creationId xmlns:a16="http://schemas.microsoft.com/office/drawing/2014/main" id="{4A27C48D-50CC-4AA8-ABF9-5E4ABEB05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309</xdr:row>
      <xdr:rowOff>0</xdr:rowOff>
    </xdr:from>
    <xdr:ext cx="966355" cy="779318"/>
    <xdr:pic>
      <xdr:nvPicPr>
        <xdr:cNvPr id="365" name="3 Imagen" descr="Logo Proceso Electoral 2015 - 2016.png">
          <a:extLst>
            <a:ext uri="{FF2B5EF4-FFF2-40B4-BE49-F238E27FC236}">
              <a16:creationId xmlns:a16="http://schemas.microsoft.com/office/drawing/2014/main" id="{DE66F80B-96B7-4D89-8172-1C19C05D5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310</xdr:row>
      <xdr:rowOff>0</xdr:rowOff>
    </xdr:from>
    <xdr:ext cx="966355" cy="779318"/>
    <xdr:pic>
      <xdr:nvPicPr>
        <xdr:cNvPr id="366" name="3 Imagen" descr="Logo Proceso Electoral 2015 - 2016.png">
          <a:extLst>
            <a:ext uri="{FF2B5EF4-FFF2-40B4-BE49-F238E27FC236}">
              <a16:creationId xmlns:a16="http://schemas.microsoft.com/office/drawing/2014/main" id="{842714AD-3528-4748-AB67-B7BF0DF39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311</xdr:row>
      <xdr:rowOff>0</xdr:rowOff>
    </xdr:from>
    <xdr:ext cx="966355" cy="779318"/>
    <xdr:pic>
      <xdr:nvPicPr>
        <xdr:cNvPr id="367" name="3 Imagen" descr="Logo Proceso Electoral 2015 - 2016.png">
          <a:extLst>
            <a:ext uri="{FF2B5EF4-FFF2-40B4-BE49-F238E27FC236}">
              <a16:creationId xmlns:a16="http://schemas.microsoft.com/office/drawing/2014/main" id="{2BFF9168-3BC8-4F4D-8F72-6CF1172D8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312</xdr:row>
      <xdr:rowOff>0</xdr:rowOff>
    </xdr:from>
    <xdr:ext cx="966355" cy="779318"/>
    <xdr:pic>
      <xdr:nvPicPr>
        <xdr:cNvPr id="368" name="3 Imagen" descr="Logo Proceso Electoral 2015 - 2016.png">
          <a:extLst>
            <a:ext uri="{FF2B5EF4-FFF2-40B4-BE49-F238E27FC236}">
              <a16:creationId xmlns:a16="http://schemas.microsoft.com/office/drawing/2014/main" id="{7341EA88-420F-4DA3-8595-9114C8B83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313</xdr:row>
      <xdr:rowOff>0</xdr:rowOff>
    </xdr:from>
    <xdr:ext cx="966355" cy="779318"/>
    <xdr:pic>
      <xdr:nvPicPr>
        <xdr:cNvPr id="369" name="3 Imagen" descr="Logo Proceso Electoral 2015 - 2016.png">
          <a:extLst>
            <a:ext uri="{FF2B5EF4-FFF2-40B4-BE49-F238E27FC236}">
              <a16:creationId xmlns:a16="http://schemas.microsoft.com/office/drawing/2014/main" id="{18ACB1D9-9DBF-4DD7-9FD7-7538A5ADC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314</xdr:row>
      <xdr:rowOff>0</xdr:rowOff>
    </xdr:from>
    <xdr:ext cx="966355" cy="779318"/>
    <xdr:pic>
      <xdr:nvPicPr>
        <xdr:cNvPr id="370" name="3 Imagen" descr="Logo Proceso Electoral 2015 - 2016.png">
          <a:extLst>
            <a:ext uri="{FF2B5EF4-FFF2-40B4-BE49-F238E27FC236}">
              <a16:creationId xmlns:a16="http://schemas.microsoft.com/office/drawing/2014/main" id="{097FF732-12CE-444E-B45D-737FD2237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315</xdr:row>
      <xdr:rowOff>0</xdr:rowOff>
    </xdr:from>
    <xdr:ext cx="966355" cy="779318"/>
    <xdr:pic>
      <xdr:nvPicPr>
        <xdr:cNvPr id="371" name="3 Imagen" descr="Logo Proceso Electoral 2015 - 2016.png">
          <a:extLst>
            <a:ext uri="{FF2B5EF4-FFF2-40B4-BE49-F238E27FC236}">
              <a16:creationId xmlns:a16="http://schemas.microsoft.com/office/drawing/2014/main" id="{645A640E-3D1F-4889-9AA3-FEA5613DB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316</xdr:row>
      <xdr:rowOff>0</xdr:rowOff>
    </xdr:from>
    <xdr:ext cx="966355" cy="779318"/>
    <xdr:pic>
      <xdr:nvPicPr>
        <xdr:cNvPr id="372" name="3 Imagen" descr="Logo Proceso Electoral 2015 - 2016.png">
          <a:extLst>
            <a:ext uri="{FF2B5EF4-FFF2-40B4-BE49-F238E27FC236}">
              <a16:creationId xmlns:a16="http://schemas.microsoft.com/office/drawing/2014/main" id="{E3AB37BD-F126-4D7E-8818-D8839AE34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317</xdr:row>
      <xdr:rowOff>0</xdr:rowOff>
    </xdr:from>
    <xdr:ext cx="966355" cy="779318"/>
    <xdr:pic>
      <xdr:nvPicPr>
        <xdr:cNvPr id="373" name="3 Imagen" descr="Logo Proceso Electoral 2015 - 2016.png">
          <a:extLst>
            <a:ext uri="{FF2B5EF4-FFF2-40B4-BE49-F238E27FC236}">
              <a16:creationId xmlns:a16="http://schemas.microsoft.com/office/drawing/2014/main" id="{4001F665-C4A1-417C-9A06-B74540DAF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318</xdr:row>
      <xdr:rowOff>0</xdr:rowOff>
    </xdr:from>
    <xdr:ext cx="966355" cy="779318"/>
    <xdr:pic>
      <xdr:nvPicPr>
        <xdr:cNvPr id="374" name="3 Imagen" descr="Logo Proceso Electoral 2015 - 2016.png">
          <a:extLst>
            <a:ext uri="{FF2B5EF4-FFF2-40B4-BE49-F238E27FC236}">
              <a16:creationId xmlns:a16="http://schemas.microsoft.com/office/drawing/2014/main" id="{C4B08656-FB1F-4F2F-B025-0C6524F51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319</xdr:row>
      <xdr:rowOff>0</xdr:rowOff>
    </xdr:from>
    <xdr:ext cx="966355" cy="779318"/>
    <xdr:pic>
      <xdr:nvPicPr>
        <xdr:cNvPr id="375" name="3 Imagen" descr="Logo Proceso Electoral 2015 - 2016.png">
          <a:extLst>
            <a:ext uri="{FF2B5EF4-FFF2-40B4-BE49-F238E27FC236}">
              <a16:creationId xmlns:a16="http://schemas.microsoft.com/office/drawing/2014/main" id="{C2199153-C500-457F-BE24-9C1E13465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320</xdr:row>
      <xdr:rowOff>0</xdr:rowOff>
    </xdr:from>
    <xdr:ext cx="966355" cy="779318"/>
    <xdr:pic>
      <xdr:nvPicPr>
        <xdr:cNvPr id="376" name="3 Imagen" descr="Logo Proceso Electoral 2015 - 2016.png">
          <a:extLst>
            <a:ext uri="{FF2B5EF4-FFF2-40B4-BE49-F238E27FC236}">
              <a16:creationId xmlns:a16="http://schemas.microsoft.com/office/drawing/2014/main" id="{F3EA20E5-A1A8-49A7-8F7D-B6EBF91C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321</xdr:row>
      <xdr:rowOff>0</xdr:rowOff>
    </xdr:from>
    <xdr:ext cx="966355" cy="779318"/>
    <xdr:pic>
      <xdr:nvPicPr>
        <xdr:cNvPr id="377" name="3 Imagen" descr="Logo Proceso Electoral 2015 - 2016.png">
          <a:extLst>
            <a:ext uri="{FF2B5EF4-FFF2-40B4-BE49-F238E27FC236}">
              <a16:creationId xmlns:a16="http://schemas.microsoft.com/office/drawing/2014/main" id="{54859FCB-4C1D-445E-9698-B55357EE3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322</xdr:row>
      <xdr:rowOff>0</xdr:rowOff>
    </xdr:from>
    <xdr:ext cx="966355" cy="779318"/>
    <xdr:pic>
      <xdr:nvPicPr>
        <xdr:cNvPr id="378" name="3 Imagen" descr="Logo Proceso Electoral 2015 - 2016.png">
          <a:extLst>
            <a:ext uri="{FF2B5EF4-FFF2-40B4-BE49-F238E27FC236}">
              <a16:creationId xmlns:a16="http://schemas.microsoft.com/office/drawing/2014/main" id="{687AF655-7CAA-467A-9FF0-11C3EEB95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323</xdr:row>
      <xdr:rowOff>0</xdr:rowOff>
    </xdr:from>
    <xdr:ext cx="966355" cy="779318"/>
    <xdr:pic>
      <xdr:nvPicPr>
        <xdr:cNvPr id="379" name="3 Imagen" descr="Logo Proceso Electoral 2015 - 2016.png">
          <a:extLst>
            <a:ext uri="{FF2B5EF4-FFF2-40B4-BE49-F238E27FC236}">
              <a16:creationId xmlns:a16="http://schemas.microsoft.com/office/drawing/2014/main" id="{47A6EEB4-38E0-4904-A6A1-13143DCA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324</xdr:row>
      <xdr:rowOff>0</xdr:rowOff>
    </xdr:from>
    <xdr:ext cx="966355" cy="779318"/>
    <xdr:pic>
      <xdr:nvPicPr>
        <xdr:cNvPr id="380" name="3 Imagen" descr="Logo Proceso Electoral 2015 - 2016.png">
          <a:extLst>
            <a:ext uri="{FF2B5EF4-FFF2-40B4-BE49-F238E27FC236}">
              <a16:creationId xmlns:a16="http://schemas.microsoft.com/office/drawing/2014/main" id="{8941A5AF-C2CC-429F-983F-15FFCBDD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325</xdr:row>
      <xdr:rowOff>0</xdr:rowOff>
    </xdr:from>
    <xdr:ext cx="966355" cy="779318"/>
    <xdr:pic>
      <xdr:nvPicPr>
        <xdr:cNvPr id="381" name="3 Imagen" descr="Logo Proceso Electoral 2015 - 2016.png">
          <a:extLst>
            <a:ext uri="{FF2B5EF4-FFF2-40B4-BE49-F238E27FC236}">
              <a16:creationId xmlns:a16="http://schemas.microsoft.com/office/drawing/2014/main" id="{8312A234-9DFB-4234-B817-D8529C46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326</xdr:row>
      <xdr:rowOff>0</xdr:rowOff>
    </xdr:from>
    <xdr:ext cx="966355" cy="779318"/>
    <xdr:pic>
      <xdr:nvPicPr>
        <xdr:cNvPr id="382" name="3 Imagen" descr="Logo Proceso Electoral 2015 - 2016.png">
          <a:extLst>
            <a:ext uri="{FF2B5EF4-FFF2-40B4-BE49-F238E27FC236}">
              <a16:creationId xmlns:a16="http://schemas.microsoft.com/office/drawing/2014/main" id="{160D4ADC-2984-4794-8C14-18E74905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327</xdr:row>
      <xdr:rowOff>0</xdr:rowOff>
    </xdr:from>
    <xdr:ext cx="966355" cy="779318"/>
    <xdr:pic>
      <xdr:nvPicPr>
        <xdr:cNvPr id="383" name="3 Imagen" descr="Logo Proceso Electoral 2015 - 2016.png">
          <a:extLst>
            <a:ext uri="{FF2B5EF4-FFF2-40B4-BE49-F238E27FC236}">
              <a16:creationId xmlns:a16="http://schemas.microsoft.com/office/drawing/2014/main" id="{8D669178-540F-4FDC-AD56-3692CABF7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328</xdr:row>
      <xdr:rowOff>0</xdr:rowOff>
    </xdr:from>
    <xdr:ext cx="966355" cy="779318"/>
    <xdr:pic>
      <xdr:nvPicPr>
        <xdr:cNvPr id="384" name="3 Imagen" descr="Logo Proceso Electoral 2015 - 2016.png">
          <a:extLst>
            <a:ext uri="{FF2B5EF4-FFF2-40B4-BE49-F238E27FC236}">
              <a16:creationId xmlns:a16="http://schemas.microsoft.com/office/drawing/2014/main" id="{48F3EC7D-7F87-4A4F-AEE3-21710285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329</xdr:row>
      <xdr:rowOff>0</xdr:rowOff>
    </xdr:from>
    <xdr:ext cx="966355" cy="779318"/>
    <xdr:pic>
      <xdr:nvPicPr>
        <xdr:cNvPr id="385" name="3 Imagen" descr="Logo Proceso Electoral 2015 - 2016.png">
          <a:extLst>
            <a:ext uri="{FF2B5EF4-FFF2-40B4-BE49-F238E27FC236}">
              <a16:creationId xmlns:a16="http://schemas.microsoft.com/office/drawing/2014/main" id="{6E83286A-8BD0-48E3-8B99-5A3E9754D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330</xdr:row>
      <xdr:rowOff>0</xdr:rowOff>
    </xdr:from>
    <xdr:ext cx="966355" cy="779318"/>
    <xdr:pic>
      <xdr:nvPicPr>
        <xdr:cNvPr id="386" name="3 Imagen" descr="Logo Proceso Electoral 2015 - 2016.png">
          <a:extLst>
            <a:ext uri="{FF2B5EF4-FFF2-40B4-BE49-F238E27FC236}">
              <a16:creationId xmlns:a16="http://schemas.microsoft.com/office/drawing/2014/main" id="{872D9397-D262-4C01-A0B3-4A716238A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331</xdr:row>
      <xdr:rowOff>0</xdr:rowOff>
    </xdr:from>
    <xdr:ext cx="966355" cy="779318"/>
    <xdr:pic>
      <xdr:nvPicPr>
        <xdr:cNvPr id="387" name="3 Imagen" descr="Logo Proceso Electoral 2015 - 2016.png">
          <a:extLst>
            <a:ext uri="{FF2B5EF4-FFF2-40B4-BE49-F238E27FC236}">
              <a16:creationId xmlns:a16="http://schemas.microsoft.com/office/drawing/2014/main" id="{85983537-3293-4088-B10A-BDAD7B8D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332</xdr:row>
      <xdr:rowOff>0</xdr:rowOff>
    </xdr:from>
    <xdr:ext cx="966355" cy="779318"/>
    <xdr:pic>
      <xdr:nvPicPr>
        <xdr:cNvPr id="388" name="3 Imagen" descr="Logo Proceso Electoral 2015 - 2016.png">
          <a:extLst>
            <a:ext uri="{FF2B5EF4-FFF2-40B4-BE49-F238E27FC236}">
              <a16:creationId xmlns:a16="http://schemas.microsoft.com/office/drawing/2014/main" id="{0555BDD5-39FE-40F4-BDB2-99153266F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333</xdr:row>
      <xdr:rowOff>0</xdr:rowOff>
    </xdr:from>
    <xdr:ext cx="966355" cy="779318"/>
    <xdr:pic>
      <xdr:nvPicPr>
        <xdr:cNvPr id="389" name="3 Imagen" descr="Logo Proceso Electoral 2015 - 2016.png">
          <a:extLst>
            <a:ext uri="{FF2B5EF4-FFF2-40B4-BE49-F238E27FC236}">
              <a16:creationId xmlns:a16="http://schemas.microsoft.com/office/drawing/2014/main" id="{F952AC14-85CE-4373-A702-24BEB0B0E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334</xdr:row>
      <xdr:rowOff>0</xdr:rowOff>
    </xdr:from>
    <xdr:ext cx="966355" cy="779318"/>
    <xdr:pic>
      <xdr:nvPicPr>
        <xdr:cNvPr id="390" name="3 Imagen" descr="Logo Proceso Electoral 2015 - 2016.png">
          <a:extLst>
            <a:ext uri="{FF2B5EF4-FFF2-40B4-BE49-F238E27FC236}">
              <a16:creationId xmlns:a16="http://schemas.microsoft.com/office/drawing/2014/main" id="{39243D74-06CE-4D90-A936-67203862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335</xdr:row>
      <xdr:rowOff>0</xdr:rowOff>
    </xdr:from>
    <xdr:ext cx="966355" cy="779318"/>
    <xdr:pic>
      <xdr:nvPicPr>
        <xdr:cNvPr id="391" name="3 Imagen" descr="Logo Proceso Electoral 2015 - 2016.png">
          <a:extLst>
            <a:ext uri="{FF2B5EF4-FFF2-40B4-BE49-F238E27FC236}">
              <a16:creationId xmlns:a16="http://schemas.microsoft.com/office/drawing/2014/main" id="{D8F4C900-9C29-40CD-8CDF-6578343FB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336</xdr:row>
      <xdr:rowOff>0</xdr:rowOff>
    </xdr:from>
    <xdr:ext cx="966355" cy="779318"/>
    <xdr:pic>
      <xdr:nvPicPr>
        <xdr:cNvPr id="392" name="3 Imagen" descr="Logo Proceso Electoral 2015 - 2016.png">
          <a:extLst>
            <a:ext uri="{FF2B5EF4-FFF2-40B4-BE49-F238E27FC236}">
              <a16:creationId xmlns:a16="http://schemas.microsoft.com/office/drawing/2014/main" id="{7539FF20-D991-476D-9DCF-14AF16F37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337</xdr:row>
      <xdr:rowOff>0</xdr:rowOff>
    </xdr:from>
    <xdr:ext cx="966355" cy="779318"/>
    <xdr:pic>
      <xdr:nvPicPr>
        <xdr:cNvPr id="393" name="3 Imagen" descr="Logo Proceso Electoral 2015 - 2016.png">
          <a:extLst>
            <a:ext uri="{FF2B5EF4-FFF2-40B4-BE49-F238E27FC236}">
              <a16:creationId xmlns:a16="http://schemas.microsoft.com/office/drawing/2014/main" id="{3F9B7F4C-BA41-422E-A12F-0EC690E21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338</xdr:row>
      <xdr:rowOff>0</xdr:rowOff>
    </xdr:from>
    <xdr:ext cx="966355" cy="779318"/>
    <xdr:pic>
      <xdr:nvPicPr>
        <xdr:cNvPr id="394" name="3 Imagen" descr="Logo Proceso Electoral 2015 - 2016.png">
          <a:extLst>
            <a:ext uri="{FF2B5EF4-FFF2-40B4-BE49-F238E27FC236}">
              <a16:creationId xmlns:a16="http://schemas.microsoft.com/office/drawing/2014/main" id="{741D4CB2-BD1F-4F1A-9657-2EDADEFBF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339</xdr:row>
      <xdr:rowOff>0</xdr:rowOff>
    </xdr:from>
    <xdr:ext cx="966355" cy="779318"/>
    <xdr:pic>
      <xdr:nvPicPr>
        <xdr:cNvPr id="395" name="3 Imagen" descr="Logo Proceso Electoral 2015 - 2016.png">
          <a:extLst>
            <a:ext uri="{FF2B5EF4-FFF2-40B4-BE49-F238E27FC236}">
              <a16:creationId xmlns:a16="http://schemas.microsoft.com/office/drawing/2014/main" id="{ABB686A6-E1B7-4BAC-AE1B-049966D0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340</xdr:row>
      <xdr:rowOff>0</xdr:rowOff>
    </xdr:from>
    <xdr:ext cx="966355" cy="779318"/>
    <xdr:pic>
      <xdr:nvPicPr>
        <xdr:cNvPr id="396" name="3 Imagen" descr="Logo Proceso Electoral 2015 - 2016.png">
          <a:extLst>
            <a:ext uri="{FF2B5EF4-FFF2-40B4-BE49-F238E27FC236}">
              <a16:creationId xmlns:a16="http://schemas.microsoft.com/office/drawing/2014/main" id="{E045E500-6971-42FD-96A3-B3DA41F2A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341</xdr:row>
      <xdr:rowOff>0</xdr:rowOff>
    </xdr:from>
    <xdr:ext cx="966355" cy="779318"/>
    <xdr:pic>
      <xdr:nvPicPr>
        <xdr:cNvPr id="397" name="3 Imagen" descr="Logo Proceso Electoral 2015 - 2016.png">
          <a:extLst>
            <a:ext uri="{FF2B5EF4-FFF2-40B4-BE49-F238E27FC236}">
              <a16:creationId xmlns:a16="http://schemas.microsoft.com/office/drawing/2014/main" id="{5955702A-75BE-4657-BF31-A9D42EFD9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342</xdr:row>
      <xdr:rowOff>0</xdr:rowOff>
    </xdr:from>
    <xdr:ext cx="966355" cy="779318"/>
    <xdr:pic>
      <xdr:nvPicPr>
        <xdr:cNvPr id="398" name="3 Imagen" descr="Logo Proceso Electoral 2015 - 2016.png">
          <a:extLst>
            <a:ext uri="{FF2B5EF4-FFF2-40B4-BE49-F238E27FC236}">
              <a16:creationId xmlns:a16="http://schemas.microsoft.com/office/drawing/2014/main" id="{24505DBC-7557-474D-B146-E64DCF1A0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343</xdr:row>
      <xdr:rowOff>0</xdr:rowOff>
    </xdr:from>
    <xdr:ext cx="966355" cy="779318"/>
    <xdr:pic>
      <xdr:nvPicPr>
        <xdr:cNvPr id="399" name="3 Imagen" descr="Logo Proceso Electoral 2015 - 2016.png">
          <a:extLst>
            <a:ext uri="{FF2B5EF4-FFF2-40B4-BE49-F238E27FC236}">
              <a16:creationId xmlns:a16="http://schemas.microsoft.com/office/drawing/2014/main" id="{12D759A6-E660-4074-807A-E1EE50A2C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344</xdr:row>
      <xdr:rowOff>0</xdr:rowOff>
    </xdr:from>
    <xdr:ext cx="966355" cy="779318"/>
    <xdr:pic>
      <xdr:nvPicPr>
        <xdr:cNvPr id="400" name="3 Imagen" descr="Logo Proceso Electoral 2015 - 2016.png">
          <a:extLst>
            <a:ext uri="{FF2B5EF4-FFF2-40B4-BE49-F238E27FC236}">
              <a16:creationId xmlns:a16="http://schemas.microsoft.com/office/drawing/2014/main" id="{5E74DCE5-3C31-4C43-8DA6-32D99A142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345</xdr:row>
      <xdr:rowOff>0</xdr:rowOff>
    </xdr:from>
    <xdr:ext cx="966355" cy="779318"/>
    <xdr:pic>
      <xdr:nvPicPr>
        <xdr:cNvPr id="401" name="3 Imagen" descr="Logo Proceso Electoral 2015 - 2016.png">
          <a:extLst>
            <a:ext uri="{FF2B5EF4-FFF2-40B4-BE49-F238E27FC236}">
              <a16:creationId xmlns:a16="http://schemas.microsoft.com/office/drawing/2014/main" id="{06E8A71F-2D81-4850-BB34-E5183188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346</xdr:row>
      <xdr:rowOff>0</xdr:rowOff>
    </xdr:from>
    <xdr:ext cx="966355" cy="779318"/>
    <xdr:pic>
      <xdr:nvPicPr>
        <xdr:cNvPr id="402" name="3 Imagen" descr="Logo Proceso Electoral 2015 - 2016.png">
          <a:extLst>
            <a:ext uri="{FF2B5EF4-FFF2-40B4-BE49-F238E27FC236}">
              <a16:creationId xmlns:a16="http://schemas.microsoft.com/office/drawing/2014/main" id="{83CFB141-4EDD-4643-80DA-12AD5FA6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347</xdr:row>
      <xdr:rowOff>0</xdr:rowOff>
    </xdr:from>
    <xdr:ext cx="966355" cy="779318"/>
    <xdr:pic>
      <xdr:nvPicPr>
        <xdr:cNvPr id="403" name="3 Imagen" descr="Logo Proceso Electoral 2015 - 2016.png">
          <a:extLst>
            <a:ext uri="{FF2B5EF4-FFF2-40B4-BE49-F238E27FC236}">
              <a16:creationId xmlns:a16="http://schemas.microsoft.com/office/drawing/2014/main" id="{766D7885-B937-41ED-96AF-BDAB5CAFA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348</xdr:row>
      <xdr:rowOff>0</xdr:rowOff>
    </xdr:from>
    <xdr:ext cx="966355" cy="779318"/>
    <xdr:pic>
      <xdr:nvPicPr>
        <xdr:cNvPr id="404" name="3 Imagen" descr="Logo Proceso Electoral 2015 - 2016.png">
          <a:extLst>
            <a:ext uri="{FF2B5EF4-FFF2-40B4-BE49-F238E27FC236}">
              <a16:creationId xmlns:a16="http://schemas.microsoft.com/office/drawing/2014/main" id="{64B96D4F-4EFA-4C20-9586-661AADD96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349</xdr:row>
      <xdr:rowOff>0</xdr:rowOff>
    </xdr:from>
    <xdr:ext cx="966355" cy="779318"/>
    <xdr:pic>
      <xdr:nvPicPr>
        <xdr:cNvPr id="405" name="3 Imagen" descr="Logo Proceso Electoral 2015 - 2016.png">
          <a:extLst>
            <a:ext uri="{FF2B5EF4-FFF2-40B4-BE49-F238E27FC236}">
              <a16:creationId xmlns:a16="http://schemas.microsoft.com/office/drawing/2014/main" id="{EAEA854E-FA7C-4B2A-982F-4E268BB4E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350</xdr:row>
      <xdr:rowOff>0</xdr:rowOff>
    </xdr:from>
    <xdr:ext cx="966355" cy="779318"/>
    <xdr:pic>
      <xdr:nvPicPr>
        <xdr:cNvPr id="406" name="3 Imagen" descr="Logo Proceso Electoral 2015 - 2016.png">
          <a:extLst>
            <a:ext uri="{FF2B5EF4-FFF2-40B4-BE49-F238E27FC236}">
              <a16:creationId xmlns:a16="http://schemas.microsoft.com/office/drawing/2014/main" id="{72C54E97-B80D-4154-8EDC-27311BC9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351</xdr:row>
      <xdr:rowOff>0</xdr:rowOff>
    </xdr:from>
    <xdr:ext cx="966355" cy="779318"/>
    <xdr:pic>
      <xdr:nvPicPr>
        <xdr:cNvPr id="407" name="3 Imagen" descr="Logo Proceso Electoral 2015 - 2016.png">
          <a:extLst>
            <a:ext uri="{FF2B5EF4-FFF2-40B4-BE49-F238E27FC236}">
              <a16:creationId xmlns:a16="http://schemas.microsoft.com/office/drawing/2014/main" id="{CB046039-3DDC-4119-9124-75AAAB891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352</xdr:row>
      <xdr:rowOff>0</xdr:rowOff>
    </xdr:from>
    <xdr:ext cx="966355" cy="779318"/>
    <xdr:pic>
      <xdr:nvPicPr>
        <xdr:cNvPr id="408" name="3 Imagen" descr="Logo Proceso Electoral 2015 - 2016.png">
          <a:extLst>
            <a:ext uri="{FF2B5EF4-FFF2-40B4-BE49-F238E27FC236}">
              <a16:creationId xmlns:a16="http://schemas.microsoft.com/office/drawing/2014/main" id="{BCAC0BE4-3383-4F73-8826-96980D68C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353</xdr:row>
      <xdr:rowOff>0</xdr:rowOff>
    </xdr:from>
    <xdr:ext cx="966355" cy="779318"/>
    <xdr:pic>
      <xdr:nvPicPr>
        <xdr:cNvPr id="409" name="3 Imagen" descr="Logo Proceso Electoral 2015 - 2016.png">
          <a:extLst>
            <a:ext uri="{FF2B5EF4-FFF2-40B4-BE49-F238E27FC236}">
              <a16:creationId xmlns:a16="http://schemas.microsoft.com/office/drawing/2014/main" id="{9EBFF7DB-9EA7-49A4-8DE1-23159DF46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354</xdr:row>
      <xdr:rowOff>0</xdr:rowOff>
    </xdr:from>
    <xdr:ext cx="966355" cy="779318"/>
    <xdr:pic>
      <xdr:nvPicPr>
        <xdr:cNvPr id="410" name="3 Imagen" descr="Logo Proceso Electoral 2015 - 2016.png">
          <a:extLst>
            <a:ext uri="{FF2B5EF4-FFF2-40B4-BE49-F238E27FC236}">
              <a16:creationId xmlns:a16="http://schemas.microsoft.com/office/drawing/2014/main" id="{BC4ABDC3-F80D-4F3B-9E69-4D104C2AD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355</xdr:row>
      <xdr:rowOff>0</xdr:rowOff>
    </xdr:from>
    <xdr:ext cx="966355" cy="779318"/>
    <xdr:pic>
      <xdr:nvPicPr>
        <xdr:cNvPr id="411" name="3 Imagen" descr="Logo Proceso Electoral 2015 - 2016.png">
          <a:extLst>
            <a:ext uri="{FF2B5EF4-FFF2-40B4-BE49-F238E27FC236}">
              <a16:creationId xmlns:a16="http://schemas.microsoft.com/office/drawing/2014/main" id="{02FED105-4906-4A08-8594-0E9441F66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356</xdr:row>
      <xdr:rowOff>0</xdr:rowOff>
    </xdr:from>
    <xdr:ext cx="966355" cy="779318"/>
    <xdr:pic>
      <xdr:nvPicPr>
        <xdr:cNvPr id="412" name="3 Imagen" descr="Logo Proceso Electoral 2015 - 2016.png">
          <a:extLst>
            <a:ext uri="{FF2B5EF4-FFF2-40B4-BE49-F238E27FC236}">
              <a16:creationId xmlns:a16="http://schemas.microsoft.com/office/drawing/2014/main" id="{6ED0EC9C-BE2F-4CAE-A714-CC0CD20F4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357</xdr:row>
      <xdr:rowOff>0</xdr:rowOff>
    </xdr:from>
    <xdr:ext cx="966355" cy="779318"/>
    <xdr:pic>
      <xdr:nvPicPr>
        <xdr:cNvPr id="413" name="3 Imagen" descr="Logo Proceso Electoral 2015 - 2016.png">
          <a:extLst>
            <a:ext uri="{FF2B5EF4-FFF2-40B4-BE49-F238E27FC236}">
              <a16:creationId xmlns:a16="http://schemas.microsoft.com/office/drawing/2014/main" id="{F0684E5D-C66F-4D45-9E90-E8B7D85BA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358</xdr:row>
      <xdr:rowOff>0</xdr:rowOff>
    </xdr:from>
    <xdr:ext cx="966355" cy="779318"/>
    <xdr:pic>
      <xdr:nvPicPr>
        <xdr:cNvPr id="414" name="3 Imagen" descr="Logo Proceso Electoral 2015 - 2016.png">
          <a:extLst>
            <a:ext uri="{FF2B5EF4-FFF2-40B4-BE49-F238E27FC236}">
              <a16:creationId xmlns:a16="http://schemas.microsoft.com/office/drawing/2014/main" id="{B4DDDEBC-5853-4F1E-BF06-652DC0115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359</xdr:row>
      <xdr:rowOff>0</xdr:rowOff>
    </xdr:from>
    <xdr:ext cx="966355" cy="779318"/>
    <xdr:pic>
      <xdr:nvPicPr>
        <xdr:cNvPr id="415" name="3 Imagen" descr="Logo Proceso Electoral 2015 - 2016.png">
          <a:extLst>
            <a:ext uri="{FF2B5EF4-FFF2-40B4-BE49-F238E27FC236}">
              <a16:creationId xmlns:a16="http://schemas.microsoft.com/office/drawing/2014/main" id="{5A034E86-FD07-4A5E-9A55-63F25EFB2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360</xdr:row>
      <xdr:rowOff>0</xdr:rowOff>
    </xdr:from>
    <xdr:ext cx="966355" cy="779318"/>
    <xdr:pic>
      <xdr:nvPicPr>
        <xdr:cNvPr id="416" name="3 Imagen" descr="Logo Proceso Electoral 2015 - 2016.png">
          <a:extLst>
            <a:ext uri="{FF2B5EF4-FFF2-40B4-BE49-F238E27FC236}">
              <a16:creationId xmlns:a16="http://schemas.microsoft.com/office/drawing/2014/main" id="{4C6B1B34-67FE-487B-A110-42C3CD78D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361</xdr:row>
      <xdr:rowOff>0</xdr:rowOff>
    </xdr:from>
    <xdr:ext cx="966355" cy="779318"/>
    <xdr:pic>
      <xdr:nvPicPr>
        <xdr:cNvPr id="417" name="3 Imagen" descr="Logo Proceso Electoral 2015 - 2016.png">
          <a:extLst>
            <a:ext uri="{FF2B5EF4-FFF2-40B4-BE49-F238E27FC236}">
              <a16:creationId xmlns:a16="http://schemas.microsoft.com/office/drawing/2014/main" id="{51E615E1-64A0-43F6-914A-7C8E95FD3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362</xdr:row>
      <xdr:rowOff>0</xdr:rowOff>
    </xdr:from>
    <xdr:ext cx="966355" cy="779318"/>
    <xdr:pic>
      <xdr:nvPicPr>
        <xdr:cNvPr id="418" name="3 Imagen" descr="Logo Proceso Electoral 2015 - 2016.png">
          <a:extLst>
            <a:ext uri="{FF2B5EF4-FFF2-40B4-BE49-F238E27FC236}">
              <a16:creationId xmlns:a16="http://schemas.microsoft.com/office/drawing/2014/main" id="{5338013A-51FC-47D0-B794-3EF94188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363</xdr:row>
      <xdr:rowOff>0</xdr:rowOff>
    </xdr:from>
    <xdr:ext cx="966355" cy="779318"/>
    <xdr:pic>
      <xdr:nvPicPr>
        <xdr:cNvPr id="419" name="3 Imagen" descr="Logo Proceso Electoral 2015 - 2016.png">
          <a:extLst>
            <a:ext uri="{FF2B5EF4-FFF2-40B4-BE49-F238E27FC236}">
              <a16:creationId xmlns:a16="http://schemas.microsoft.com/office/drawing/2014/main" id="{99E9AF6B-FF36-41D1-BEC7-C422A908D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364</xdr:row>
      <xdr:rowOff>0</xdr:rowOff>
    </xdr:from>
    <xdr:ext cx="966355" cy="779318"/>
    <xdr:pic>
      <xdr:nvPicPr>
        <xdr:cNvPr id="420" name="3 Imagen" descr="Logo Proceso Electoral 2015 - 2016.png">
          <a:extLst>
            <a:ext uri="{FF2B5EF4-FFF2-40B4-BE49-F238E27FC236}">
              <a16:creationId xmlns:a16="http://schemas.microsoft.com/office/drawing/2014/main" id="{9F18EFA7-71CB-4E33-A499-9C39B9FA4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365</xdr:row>
      <xdr:rowOff>0</xdr:rowOff>
    </xdr:from>
    <xdr:ext cx="966355" cy="779318"/>
    <xdr:pic>
      <xdr:nvPicPr>
        <xdr:cNvPr id="421" name="3 Imagen" descr="Logo Proceso Electoral 2015 - 2016.png">
          <a:extLst>
            <a:ext uri="{FF2B5EF4-FFF2-40B4-BE49-F238E27FC236}">
              <a16:creationId xmlns:a16="http://schemas.microsoft.com/office/drawing/2014/main" id="{1CF3C76F-02D0-4FDB-A074-C893ED1A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366</xdr:row>
      <xdr:rowOff>0</xdr:rowOff>
    </xdr:from>
    <xdr:ext cx="966355" cy="779318"/>
    <xdr:pic>
      <xdr:nvPicPr>
        <xdr:cNvPr id="422" name="3 Imagen" descr="Logo Proceso Electoral 2015 - 2016.png">
          <a:extLst>
            <a:ext uri="{FF2B5EF4-FFF2-40B4-BE49-F238E27FC236}">
              <a16:creationId xmlns:a16="http://schemas.microsoft.com/office/drawing/2014/main" id="{BBA93A23-E8E0-4993-985B-3D483EE99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367</xdr:row>
      <xdr:rowOff>0</xdr:rowOff>
    </xdr:from>
    <xdr:ext cx="966355" cy="779318"/>
    <xdr:pic>
      <xdr:nvPicPr>
        <xdr:cNvPr id="423" name="3 Imagen" descr="Logo Proceso Electoral 2015 - 2016.png">
          <a:extLst>
            <a:ext uri="{FF2B5EF4-FFF2-40B4-BE49-F238E27FC236}">
              <a16:creationId xmlns:a16="http://schemas.microsoft.com/office/drawing/2014/main" id="{9BC8C565-4A46-4A4A-9B2B-5D34564C5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368</xdr:row>
      <xdr:rowOff>0</xdr:rowOff>
    </xdr:from>
    <xdr:ext cx="966355" cy="779318"/>
    <xdr:pic>
      <xdr:nvPicPr>
        <xdr:cNvPr id="424" name="3 Imagen" descr="Logo Proceso Electoral 2015 - 2016.png">
          <a:extLst>
            <a:ext uri="{FF2B5EF4-FFF2-40B4-BE49-F238E27FC236}">
              <a16:creationId xmlns:a16="http://schemas.microsoft.com/office/drawing/2014/main" id="{AC8BF552-1E08-485C-96D7-90A6DC063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369</xdr:row>
      <xdr:rowOff>0</xdr:rowOff>
    </xdr:from>
    <xdr:ext cx="966355" cy="779318"/>
    <xdr:pic>
      <xdr:nvPicPr>
        <xdr:cNvPr id="425" name="3 Imagen" descr="Logo Proceso Electoral 2015 - 2016.png">
          <a:extLst>
            <a:ext uri="{FF2B5EF4-FFF2-40B4-BE49-F238E27FC236}">
              <a16:creationId xmlns:a16="http://schemas.microsoft.com/office/drawing/2014/main" id="{2FAFC4D2-D48D-44C3-804B-A9BAEEF41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370</xdr:row>
      <xdr:rowOff>0</xdr:rowOff>
    </xdr:from>
    <xdr:ext cx="966355" cy="779318"/>
    <xdr:pic>
      <xdr:nvPicPr>
        <xdr:cNvPr id="426" name="3 Imagen" descr="Logo Proceso Electoral 2015 - 2016.png">
          <a:extLst>
            <a:ext uri="{FF2B5EF4-FFF2-40B4-BE49-F238E27FC236}">
              <a16:creationId xmlns:a16="http://schemas.microsoft.com/office/drawing/2014/main" id="{A177D5E5-9EE9-4A23-B2F1-82D65FEE6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371</xdr:row>
      <xdr:rowOff>0</xdr:rowOff>
    </xdr:from>
    <xdr:ext cx="966355" cy="779318"/>
    <xdr:pic>
      <xdr:nvPicPr>
        <xdr:cNvPr id="427" name="3 Imagen" descr="Logo Proceso Electoral 2015 - 2016.png">
          <a:extLst>
            <a:ext uri="{FF2B5EF4-FFF2-40B4-BE49-F238E27FC236}">
              <a16:creationId xmlns:a16="http://schemas.microsoft.com/office/drawing/2014/main" id="{4C815498-C838-4BC8-B382-885BA6F87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372</xdr:row>
      <xdr:rowOff>0</xdr:rowOff>
    </xdr:from>
    <xdr:ext cx="966355" cy="779318"/>
    <xdr:pic>
      <xdr:nvPicPr>
        <xdr:cNvPr id="428" name="3 Imagen" descr="Logo Proceso Electoral 2015 - 2016.png">
          <a:extLst>
            <a:ext uri="{FF2B5EF4-FFF2-40B4-BE49-F238E27FC236}">
              <a16:creationId xmlns:a16="http://schemas.microsoft.com/office/drawing/2014/main" id="{D7B4930D-9C80-4E5B-AE82-58EA57848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373</xdr:row>
      <xdr:rowOff>0</xdr:rowOff>
    </xdr:from>
    <xdr:ext cx="966355" cy="779318"/>
    <xdr:pic>
      <xdr:nvPicPr>
        <xdr:cNvPr id="429" name="3 Imagen" descr="Logo Proceso Electoral 2015 - 2016.png">
          <a:extLst>
            <a:ext uri="{FF2B5EF4-FFF2-40B4-BE49-F238E27FC236}">
              <a16:creationId xmlns:a16="http://schemas.microsoft.com/office/drawing/2014/main" id="{2E6BC9CB-ACED-48B4-9199-EC12AA3CA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374</xdr:row>
      <xdr:rowOff>0</xdr:rowOff>
    </xdr:from>
    <xdr:ext cx="966355" cy="779318"/>
    <xdr:pic>
      <xdr:nvPicPr>
        <xdr:cNvPr id="430" name="3 Imagen" descr="Logo Proceso Electoral 2015 - 2016.png">
          <a:extLst>
            <a:ext uri="{FF2B5EF4-FFF2-40B4-BE49-F238E27FC236}">
              <a16:creationId xmlns:a16="http://schemas.microsoft.com/office/drawing/2014/main" id="{DDD164F2-280B-4246-9AA1-C194C9D56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375</xdr:row>
      <xdr:rowOff>0</xdr:rowOff>
    </xdr:from>
    <xdr:ext cx="966355" cy="779318"/>
    <xdr:pic>
      <xdr:nvPicPr>
        <xdr:cNvPr id="431" name="3 Imagen" descr="Logo Proceso Electoral 2015 - 2016.png">
          <a:extLst>
            <a:ext uri="{FF2B5EF4-FFF2-40B4-BE49-F238E27FC236}">
              <a16:creationId xmlns:a16="http://schemas.microsoft.com/office/drawing/2014/main" id="{81998804-B5F7-4085-8572-5B146F868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376</xdr:row>
      <xdr:rowOff>0</xdr:rowOff>
    </xdr:from>
    <xdr:ext cx="966355" cy="779318"/>
    <xdr:pic>
      <xdr:nvPicPr>
        <xdr:cNvPr id="432" name="3 Imagen" descr="Logo Proceso Electoral 2015 - 2016.png">
          <a:extLst>
            <a:ext uri="{FF2B5EF4-FFF2-40B4-BE49-F238E27FC236}">
              <a16:creationId xmlns:a16="http://schemas.microsoft.com/office/drawing/2014/main" id="{7A78A3B5-622D-486E-8E37-29F42F855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377</xdr:row>
      <xdr:rowOff>0</xdr:rowOff>
    </xdr:from>
    <xdr:ext cx="966355" cy="779318"/>
    <xdr:pic>
      <xdr:nvPicPr>
        <xdr:cNvPr id="433" name="3 Imagen" descr="Logo Proceso Electoral 2015 - 2016.png">
          <a:extLst>
            <a:ext uri="{FF2B5EF4-FFF2-40B4-BE49-F238E27FC236}">
              <a16:creationId xmlns:a16="http://schemas.microsoft.com/office/drawing/2014/main" id="{4D747800-31AA-4EEC-B90F-5638EB252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378</xdr:row>
      <xdr:rowOff>0</xdr:rowOff>
    </xdr:from>
    <xdr:ext cx="966355" cy="779318"/>
    <xdr:pic>
      <xdr:nvPicPr>
        <xdr:cNvPr id="434" name="3 Imagen" descr="Logo Proceso Electoral 2015 - 2016.png">
          <a:extLst>
            <a:ext uri="{FF2B5EF4-FFF2-40B4-BE49-F238E27FC236}">
              <a16:creationId xmlns:a16="http://schemas.microsoft.com/office/drawing/2014/main" id="{515881C2-2197-4B28-857C-3658F26B2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379</xdr:row>
      <xdr:rowOff>0</xdr:rowOff>
    </xdr:from>
    <xdr:ext cx="966355" cy="779318"/>
    <xdr:pic>
      <xdr:nvPicPr>
        <xdr:cNvPr id="435" name="3 Imagen" descr="Logo Proceso Electoral 2015 - 2016.png">
          <a:extLst>
            <a:ext uri="{FF2B5EF4-FFF2-40B4-BE49-F238E27FC236}">
              <a16:creationId xmlns:a16="http://schemas.microsoft.com/office/drawing/2014/main" id="{3CC1B880-19CB-4125-873F-5B6804E39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380</xdr:row>
      <xdr:rowOff>0</xdr:rowOff>
    </xdr:from>
    <xdr:ext cx="966355" cy="779318"/>
    <xdr:pic>
      <xdr:nvPicPr>
        <xdr:cNvPr id="436" name="3 Imagen" descr="Logo Proceso Electoral 2015 - 2016.png">
          <a:extLst>
            <a:ext uri="{FF2B5EF4-FFF2-40B4-BE49-F238E27FC236}">
              <a16:creationId xmlns:a16="http://schemas.microsoft.com/office/drawing/2014/main" id="{8F2527DD-DF7F-4BE7-991C-B2EACFDD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381</xdr:row>
      <xdr:rowOff>0</xdr:rowOff>
    </xdr:from>
    <xdr:ext cx="966355" cy="779318"/>
    <xdr:pic>
      <xdr:nvPicPr>
        <xdr:cNvPr id="437" name="3 Imagen" descr="Logo Proceso Electoral 2015 - 2016.png">
          <a:extLst>
            <a:ext uri="{FF2B5EF4-FFF2-40B4-BE49-F238E27FC236}">
              <a16:creationId xmlns:a16="http://schemas.microsoft.com/office/drawing/2014/main" id="{2BFB93C8-5640-4085-A2E2-DF5C3CE56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382</xdr:row>
      <xdr:rowOff>0</xdr:rowOff>
    </xdr:from>
    <xdr:ext cx="966355" cy="779318"/>
    <xdr:pic>
      <xdr:nvPicPr>
        <xdr:cNvPr id="438" name="3 Imagen" descr="Logo Proceso Electoral 2015 - 2016.png">
          <a:extLst>
            <a:ext uri="{FF2B5EF4-FFF2-40B4-BE49-F238E27FC236}">
              <a16:creationId xmlns:a16="http://schemas.microsoft.com/office/drawing/2014/main" id="{497A9E6E-387E-4AF1-A7BE-6BA5BDE5C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383</xdr:row>
      <xdr:rowOff>0</xdr:rowOff>
    </xdr:from>
    <xdr:ext cx="966355" cy="779318"/>
    <xdr:pic>
      <xdr:nvPicPr>
        <xdr:cNvPr id="439" name="3 Imagen" descr="Logo Proceso Electoral 2015 - 2016.png">
          <a:extLst>
            <a:ext uri="{FF2B5EF4-FFF2-40B4-BE49-F238E27FC236}">
              <a16:creationId xmlns:a16="http://schemas.microsoft.com/office/drawing/2014/main" id="{46534131-148B-4C34-BBA5-335A27969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384</xdr:row>
      <xdr:rowOff>0</xdr:rowOff>
    </xdr:from>
    <xdr:ext cx="966355" cy="779318"/>
    <xdr:pic>
      <xdr:nvPicPr>
        <xdr:cNvPr id="440" name="3 Imagen" descr="Logo Proceso Electoral 2015 - 2016.png">
          <a:extLst>
            <a:ext uri="{FF2B5EF4-FFF2-40B4-BE49-F238E27FC236}">
              <a16:creationId xmlns:a16="http://schemas.microsoft.com/office/drawing/2014/main" id="{885F32DB-BA4F-44BE-B385-535C5F250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385</xdr:row>
      <xdr:rowOff>0</xdr:rowOff>
    </xdr:from>
    <xdr:ext cx="966355" cy="779318"/>
    <xdr:pic>
      <xdr:nvPicPr>
        <xdr:cNvPr id="441" name="3 Imagen" descr="Logo Proceso Electoral 2015 - 2016.png">
          <a:extLst>
            <a:ext uri="{FF2B5EF4-FFF2-40B4-BE49-F238E27FC236}">
              <a16:creationId xmlns:a16="http://schemas.microsoft.com/office/drawing/2014/main" id="{670353E6-5AB5-4632-AFAA-CB2B3B7C7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386</xdr:row>
      <xdr:rowOff>0</xdr:rowOff>
    </xdr:from>
    <xdr:ext cx="966355" cy="779318"/>
    <xdr:pic>
      <xdr:nvPicPr>
        <xdr:cNvPr id="442" name="3 Imagen" descr="Logo Proceso Electoral 2015 - 2016.png">
          <a:extLst>
            <a:ext uri="{FF2B5EF4-FFF2-40B4-BE49-F238E27FC236}">
              <a16:creationId xmlns:a16="http://schemas.microsoft.com/office/drawing/2014/main" id="{70D4A59E-3945-4025-9F8B-28A1CCDFE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387</xdr:row>
      <xdr:rowOff>0</xdr:rowOff>
    </xdr:from>
    <xdr:ext cx="966355" cy="779318"/>
    <xdr:pic>
      <xdr:nvPicPr>
        <xdr:cNvPr id="443" name="3 Imagen" descr="Logo Proceso Electoral 2015 - 2016.png">
          <a:extLst>
            <a:ext uri="{FF2B5EF4-FFF2-40B4-BE49-F238E27FC236}">
              <a16:creationId xmlns:a16="http://schemas.microsoft.com/office/drawing/2014/main" id="{51E4B4CE-892A-4A75-9347-4E7A7EE18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388</xdr:row>
      <xdr:rowOff>0</xdr:rowOff>
    </xdr:from>
    <xdr:ext cx="966355" cy="779318"/>
    <xdr:pic>
      <xdr:nvPicPr>
        <xdr:cNvPr id="444" name="3 Imagen" descr="Logo Proceso Electoral 2015 - 2016.png">
          <a:extLst>
            <a:ext uri="{FF2B5EF4-FFF2-40B4-BE49-F238E27FC236}">
              <a16:creationId xmlns:a16="http://schemas.microsoft.com/office/drawing/2014/main" id="{BC1174AB-E387-4F89-B67B-7A2C2F9C9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389</xdr:row>
      <xdr:rowOff>0</xdr:rowOff>
    </xdr:from>
    <xdr:ext cx="966355" cy="779318"/>
    <xdr:pic>
      <xdr:nvPicPr>
        <xdr:cNvPr id="445" name="3 Imagen" descr="Logo Proceso Electoral 2015 - 2016.png">
          <a:extLst>
            <a:ext uri="{FF2B5EF4-FFF2-40B4-BE49-F238E27FC236}">
              <a16:creationId xmlns:a16="http://schemas.microsoft.com/office/drawing/2014/main" id="{59B38EAF-8FE7-4681-80B9-301B08BA8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390</xdr:row>
      <xdr:rowOff>0</xdr:rowOff>
    </xdr:from>
    <xdr:ext cx="966355" cy="779318"/>
    <xdr:pic>
      <xdr:nvPicPr>
        <xdr:cNvPr id="446" name="3 Imagen" descr="Logo Proceso Electoral 2015 - 2016.png">
          <a:extLst>
            <a:ext uri="{FF2B5EF4-FFF2-40B4-BE49-F238E27FC236}">
              <a16:creationId xmlns:a16="http://schemas.microsoft.com/office/drawing/2014/main" id="{C32E0E51-6FE3-4008-A880-AF0E6BF8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391</xdr:row>
      <xdr:rowOff>0</xdr:rowOff>
    </xdr:from>
    <xdr:ext cx="966355" cy="779318"/>
    <xdr:pic>
      <xdr:nvPicPr>
        <xdr:cNvPr id="447" name="3 Imagen" descr="Logo Proceso Electoral 2015 - 2016.png">
          <a:extLst>
            <a:ext uri="{FF2B5EF4-FFF2-40B4-BE49-F238E27FC236}">
              <a16:creationId xmlns:a16="http://schemas.microsoft.com/office/drawing/2014/main" id="{D16E620E-6878-492F-BD7C-AF0D3761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392</xdr:row>
      <xdr:rowOff>0</xdr:rowOff>
    </xdr:from>
    <xdr:ext cx="966355" cy="779318"/>
    <xdr:pic>
      <xdr:nvPicPr>
        <xdr:cNvPr id="448" name="3 Imagen" descr="Logo Proceso Electoral 2015 - 2016.png">
          <a:extLst>
            <a:ext uri="{FF2B5EF4-FFF2-40B4-BE49-F238E27FC236}">
              <a16:creationId xmlns:a16="http://schemas.microsoft.com/office/drawing/2014/main" id="{50B9FDF9-15C3-4D8A-81D3-4333FBBAD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393</xdr:row>
      <xdr:rowOff>0</xdr:rowOff>
    </xdr:from>
    <xdr:ext cx="966355" cy="779318"/>
    <xdr:pic>
      <xdr:nvPicPr>
        <xdr:cNvPr id="449" name="3 Imagen" descr="Logo Proceso Electoral 2015 - 2016.png">
          <a:extLst>
            <a:ext uri="{FF2B5EF4-FFF2-40B4-BE49-F238E27FC236}">
              <a16:creationId xmlns:a16="http://schemas.microsoft.com/office/drawing/2014/main" id="{5F8F4053-078F-4503-954A-60EE429B3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394</xdr:row>
      <xdr:rowOff>0</xdr:rowOff>
    </xdr:from>
    <xdr:ext cx="966355" cy="779318"/>
    <xdr:pic>
      <xdr:nvPicPr>
        <xdr:cNvPr id="450" name="3 Imagen" descr="Logo Proceso Electoral 2015 - 2016.png">
          <a:extLst>
            <a:ext uri="{FF2B5EF4-FFF2-40B4-BE49-F238E27FC236}">
              <a16:creationId xmlns:a16="http://schemas.microsoft.com/office/drawing/2014/main" id="{8FC57693-B4DD-432B-85F0-22A56A71E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395</xdr:row>
      <xdr:rowOff>0</xdr:rowOff>
    </xdr:from>
    <xdr:ext cx="966355" cy="779318"/>
    <xdr:pic>
      <xdr:nvPicPr>
        <xdr:cNvPr id="451" name="3 Imagen" descr="Logo Proceso Electoral 2015 - 2016.png">
          <a:extLst>
            <a:ext uri="{FF2B5EF4-FFF2-40B4-BE49-F238E27FC236}">
              <a16:creationId xmlns:a16="http://schemas.microsoft.com/office/drawing/2014/main" id="{68D85104-3E70-43B1-B3C7-84C59C62D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396</xdr:row>
      <xdr:rowOff>0</xdr:rowOff>
    </xdr:from>
    <xdr:ext cx="966355" cy="779318"/>
    <xdr:pic>
      <xdr:nvPicPr>
        <xdr:cNvPr id="452" name="3 Imagen" descr="Logo Proceso Electoral 2015 - 2016.png">
          <a:extLst>
            <a:ext uri="{FF2B5EF4-FFF2-40B4-BE49-F238E27FC236}">
              <a16:creationId xmlns:a16="http://schemas.microsoft.com/office/drawing/2014/main" id="{5A594374-5FB8-482D-B579-E212E3D98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397</xdr:row>
      <xdr:rowOff>0</xdr:rowOff>
    </xdr:from>
    <xdr:ext cx="966355" cy="779318"/>
    <xdr:pic>
      <xdr:nvPicPr>
        <xdr:cNvPr id="453" name="3 Imagen" descr="Logo Proceso Electoral 2015 - 2016.png">
          <a:extLst>
            <a:ext uri="{FF2B5EF4-FFF2-40B4-BE49-F238E27FC236}">
              <a16:creationId xmlns:a16="http://schemas.microsoft.com/office/drawing/2014/main" id="{CC622B9D-0F7F-47F2-B231-F73092312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398</xdr:row>
      <xdr:rowOff>0</xdr:rowOff>
    </xdr:from>
    <xdr:ext cx="966355" cy="779318"/>
    <xdr:pic>
      <xdr:nvPicPr>
        <xdr:cNvPr id="454" name="3 Imagen" descr="Logo Proceso Electoral 2015 - 2016.png">
          <a:extLst>
            <a:ext uri="{FF2B5EF4-FFF2-40B4-BE49-F238E27FC236}">
              <a16:creationId xmlns:a16="http://schemas.microsoft.com/office/drawing/2014/main" id="{4FE1DEA4-7E83-44F3-8C0A-D085E2B8D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399</xdr:row>
      <xdr:rowOff>0</xdr:rowOff>
    </xdr:from>
    <xdr:ext cx="966355" cy="779318"/>
    <xdr:pic>
      <xdr:nvPicPr>
        <xdr:cNvPr id="455" name="3 Imagen" descr="Logo Proceso Electoral 2015 - 2016.png">
          <a:extLst>
            <a:ext uri="{FF2B5EF4-FFF2-40B4-BE49-F238E27FC236}">
              <a16:creationId xmlns:a16="http://schemas.microsoft.com/office/drawing/2014/main" id="{4E234286-EF81-4DDC-96ED-9084D5470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400</xdr:row>
      <xdr:rowOff>0</xdr:rowOff>
    </xdr:from>
    <xdr:ext cx="966355" cy="779318"/>
    <xdr:pic>
      <xdr:nvPicPr>
        <xdr:cNvPr id="456" name="3 Imagen" descr="Logo Proceso Electoral 2015 - 2016.png">
          <a:extLst>
            <a:ext uri="{FF2B5EF4-FFF2-40B4-BE49-F238E27FC236}">
              <a16:creationId xmlns:a16="http://schemas.microsoft.com/office/drawing/2014/main" id="{F74AAF41-BCBA-46C3-8990-5A38067F5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401</xdr:row>
      <xdr:rowOff>0</xdr:rowOff>
    </xdr:from>
    <xdr:ext cx="966355" cy="779318"/>
    <xdr:pic>
      <xdr:nvPicPr>
        <xdr:cNvPr id="457" name="3 Imagen" descr="Logo Proceso Electoral 2015 - 2016.png">
          <a:extLst>
            <a:ext uri="{FF2B5EF4-FFF2-40B4-BE49-F238E27FC236}">
              <a16:creationId xmlns:a16="http://schemas.microsoft.com/office/drawing/2014/main" id="{ECE07F2B-90C6-4C96-8108-A6C8BE94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402</xdr:row>
      <xdr:rowOff>0</xdr:rowOff>
    </xdr:from>
    <xdr:ext cx="966355" cy="779318"/>
    <xdr:pic>
      <xdr:nvPicPr>
        <xdr:cNvPr id="458" name="3 Imagen" descr="Logo Proceso Electoral 2015 - 2016.png">
          <a:extLst>
            <a:ext uri="{FF2B5EF4-FFF2-40B4-BE49-F238E27FC236}">
              <a16:creationId xmlns:a16="http://schemas.microsoft.com/office/drawing/2014/main" id="{00F64844-AA05-468D-B9AA-FC892B0FA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403</xdr:row>
      <xdr:rowOff>0</xdr:rowOff>
    </xdr:from>
    <xdr:ext cx="966355" cy="779318"/>
    <xdr:pic>
      <xdr:nvPicPr>
        <xdr:cNvPr id="459" name="3 Imagen" descr="Logo Proceso Electoral 2015 - 2016.png">
          <a:extLst>
            <a:ext uri="{FF2B5EF4-FFF2-40B4-BE49-F238E27FC236}">
              <a16:creationId xmlns:a16="http://schemas.microsoft.com/office/drawing/2014/main" id="{07B40502-06AE-440B-91FE-759AE6CE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404</xdr:row>
      <xdr:rowOff>0</xdr:rowOff>
    </xdr:from>
    <xdr:ext cx="966355" cy="779318"/>
    <xdr:pic>
      <xdr:nvPicPr>
        <xdr:cNvPr id="460" name="3 Imagen" descr="Logo Proceso Electoral 2015 - 2016.png">
          <a:extLst>
            <a:ext uri="{FF2B5EF4-FFF2-40B4-BE49-F238E27FC236}">
              <a16:creationId xmlns:a16="http://schemas.microsoft.com/office/drawing/2014/main" id="{E7D3C0CA-3D9E-44F5-9D9C-E62248BD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405</xdr:row>
      <xdr:rowOff>0</xdr:rowOff>
    </xdr:from>
    <xdr:ext cx="966355" cy="779318"/>
    <xdr:pic>
      <xdr:nvPicPr>
        <xdr:cNvPr id="461" name="3 Imagen" descr="Logo Proceso Electoral 2015 - 2016.png">
          <a:extLst>
            <a:ext uri="{FF2B5EF4-FFF2-40B4-BE49-F238E27FC236}">
              <a16:creationId xmlns:a16="http://schemas.microsoft.com/office/drawing/2014/main" id="{F9F17890-AA6B-4181-ABA0-CD85A0747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406</xdr:row>
      <xdr:rowOff>0</xdr:rowOff>
    </xdr:from>
    <xdr:ext cx="966355" cy="779318"/>
    <xdr:pic>
      <xdr:nvPicPr>
        <xdr:cNvPr id="462" name="3 Imagen" descr="Logo Proceso Electoral 2015 - 2016.png">
          <a:extLst>
            <a:ext uri="{FF2B5EF4-FFF2-40B4-BE49-F238E27FC236}">
              <a16:creationId xmlns:a16="http://schemas.microsoft.com/office/drawing/2014/main" id="{1E289F06-89D1-4E8C-A893-7ACD9D117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407</xdr:row>
      <xdr:rowOff>0</xdr:rowOff>
    </xdr:from>
    <xdr:ext cx="966355" cy="779318"/>
    <xdr:pic>
      <xdr:nvPicPr>
        <xdr:cNvPr id="463" name="3 Imagen" descr="Logo Proceso Electoral 2015 - 2016.png">
          <a:extLst>
            <a:ext uri="{FF2B5EF4-FFF2-40B4-BE49-F238E27FC236}">
              <a16:creationId xmlns:a16="http://schemas.microsoft.com/office/drawing/2014/main" id="{5977C2F6-5530-4994-827E-3BC8108A1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408</xdr:row>
      <xdr:rowOff>0</xdr:rowOff>
    </xdr:from>
    <xdr:ext cx="966355" cy="779318"/>
    <xdr:pic>
      <xdr:nvPicPr>
        <xdr:cNvPr id="464" name="3 Imagen" descr="Logo Proceso Electoral 2015 - 2016.png">
          <a:extLst>
            <a:ext uri="{FF2B5EF4-FFF2-40B4-BE49-F238E27FC236}">
              <a16:creationId xmlns:a16="http://schemas.microsoft.com/office/drawing/2014/main" id="{20D3C993-A5C2-4F74-927F-F370D5D1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409</xdr:row>
      <xdr:rowOff>0</xdr:rowOff>
    </xdr:from>
    <xdr:ext cx="966355" cy="779318"/>
    <xdr:pic>
      <xdr:nvPicPr>
        <xdr:cNvPr id="465" name="3 Imagen" descr="Logo Proceso Electoral 2015 - 2016.png">
          <a:extLst>
            <a:ext uri="{FF2B5EF4-FFF2-40B4-BE49-F238E27FC236}">
              <a16:creationId xmlns:a16="http://schemas.microsoft.com/office/drawing/2014/main" id="{498307F3-4640-44EE-924B-D8EB5B69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410</xdr:row>
      <xdr:rowOff>0</xdr:rowOff>
    </xdr:from>
    <xdr:ext cx="966355" cy="779318"/>
    <xdr:pic>
      <xdr:nvPicPr>
        <xdr:cNvPr id="466" name="3 Imagen" descr="Logo Proceso Electoral 2015 - 2016.png">
          <a:extLst>
            <a:ext uri="{FF2B5EF4-FFF2-40B4-BE49-F238E27FC236}">
              <a16:creationId xmlns:a16="http://schemas.microsoft.com/office/drawing/2014/main" id="{5D64267E-43BF-416C-BD5C-74E4CD1C8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411</xdr:row>
      <xdr:rowOff>0</xdr:rowOff>
    </xdr:from>
    <xdr:ext cx="966355" cy="779318"/>
    <xdr:pic>
      <xdr:nvPicPr>
        <xdr:cNvPr id="467" name="3 Imagen" descr="Logo Proceso Electoral 2015 - 2016.png">
          <a:extLst>
            <a:ext uri="{FF2B5EF4-FFF2-40B4-BE49-F238E27FC236}">
              <a16:creationId xmlns:a16="http://schemas.microsoft.com/office/drawing/2014/main" id="{FE68549B-AB95-4E3D-BDE4-ED1AA351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412</xdr:row>
      <xdr:rowOff>0</xdr:rowOff>
    </xdr:from>
    <xdr:ext cx="966355" cy="779318"/>
    <xdr:pic>
      <xdr:nvPicPr>
        <xdr:cNvPr id="468" name="3 Imagen" descr="Logo Proceso Electoral 2015 - 2016.png">
          <a:extLst>
            <a:ext uri="{FF2B5EF4-FFF2-40B4-BE49-F238E27FC236}">
              <a16:creationId xmlns:a16="http://schemas.microsoft.com/office/drawing/2014/main" id="{49817E6C-580F-4088-9683-06D598693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413</xdr:row>
      <xdr:rowOff>0</xdr:rowOff>
    </xdr:from>
    <xdr:ext cx="966355" cy="779318"/>
    <xdr:pic>
      <xdr:nvPicPr>
        <xdr:cNvPr id="469" name="3 Imagen" descr="Logo Proceso Electoral 2015 - 2016.png">
          <a:extLst>
            <a:ext uri="{FF2B5EF4-FFF2-40B4-BE49-F238E27FC236}">
              <a16:creationId xmlns:a16="http://schemas.microsoft.com/office/drawing/2014/main" id="{FB6B546F-AE25-4E85-BDF4-144FF9177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414</xdr:row>
      <xdr:rowOff>0</xdr:rowOff>
    </xdr:from>
    <xdr:ext cx="966355" cy="779318"/>
    <xdr:pic>
      <xdr:nvPicPr>
        <xdr:cNvPr id="470" name="3 Imagen" descr="Logo Proceso Electoral 2015 - 2016.png">
          <a:extLst>
            <a:ext uri="{FF2B5EF4-FFF2-40B4-BE49-F238E27FC236}">
              <a16:creationId xmlns:a16="http://schemas.microsoft.com/office/drawing/2014/main" id="{9BC1BDE2-FE59-4E08-953D-38B8890D5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415</xdr:row>
      <xdr:rowOff>0</xdr:rowOff>
    </xdr:from>
    <xdr:ext cx="966355" cy="779318"/>
    <xdr:pic>
      <xdr:nvPicPr>
        <xdr:cNvPr id="471" name="3 Imagen" descr="Logo Proceso Electoral 2015 - 2016.png">
          <a:extLst>
            <a:ext uri="{FF2B5EF4-FFF2-40B4-BE49-F238E27FC236}">
              <a16:creationId xmlns:a16="http://schemas.microsoft.com/office/drawing/2014/main" id="{E341295A-DA43-40C7-AF63-BD14E68B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416</xdr:row>
      <xdr:rowOff>0</xdr:rowOff>
    </xdr:from>
    <xdr:ext cx="966355" cy="779318"/>
    <xdr:pic>
      <xdr:nvPicPr>
        <xdr:cNvPr id="472" name="3 Imagen" descr="Logo Proceso Electoral 2015 - 2016.png">
          <a:extLst>
            <a:ext uri="{FF2B5EF4-FFF2-40B4-BE49-F238E27FC236}">
              <a16:creationId xmlns:a16="http://schemas.microsoft.com/office/drawing/2014/main" id="{0933EF14-9F01-405B-B841-1E6525D5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417</xdr:row>
      <xdr:rowOff>0</xdr:rowOff>
    </xdr:from>
    <xdr:ext cx="966355" cy="779318"/>
    <xdr:pic>
      <xdr:nvPicPr>
        <xdr:cNvPr id="473" name="3 Imagen" descr="Logo Proceso Electoral 2015 - 2016.png">
          <a:extLst>
            <a:ext uri="{FF2B5EF4-FFF2-40B4-BE49-F238E27FC236}">
              <a16:creationId xmlns:a16="http://schemas.microsoft.com/office/drawing/2014/main" id="{CE75CC4B-4426-4AA4-9E7D-ECE752FC0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418</xdr:row>
      <xdr:rowOff>0</xdr:rowOff>
    </xdr:from>
    <xdr:ext cx="966355" cy="779318"/>
    <xdr:pic>
      <xdr:nvPicPr>
        <xdr:cNvPr id="474" name="3 Imagen" descr="Logo Proceso Electoral 2015 - 2016.png">
          <a:extLst>
            <a:ext uri="{FF2B5EF4-FFF2-40B4-BE49-F238E27FC236}">
              <a16:creationId xmlns:a16="http://schemas.microsoft.com/office/drawing/2014/main" id="{361AA818-62F2-4823-8C22-4329794D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419</xdr:row>
      <xdr:rowOff>0</xdr:rowOff>
    </xdr:from>
    <xdr:ext cx="966355" cy="779318"/>
    <xdr:pic>
      <xdr:nvPicPr>
        <xdr:cNvPr id="475" name="3 Imagen" descr="Logo Proceso Electoral 2015 - 2016.png">
          <a:extLst>
            <a:ext uri="{FF2B5EF4-FFF2-40B4-BE49-F238E27FC236}">
              <a16:creationId xmlns:a16="http://schemas.microsoft.com/office/drawing/2014/main" id="{F940CDC9-AB04-480B-818E-119FBBFB2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420</xdr:row>
      <xdr:rowOff>0</xdr:rowOff>
    </xdr:from>
    <xdr:ext cx="966355" cy="779318"/>
    <xdr:pic>
      <xdr:nvPicPr>
        <xdr:cNvPr id="476" name="3 Imagen" descr="Logo Proceso Electoral 2015 - 2016.png">
          <a:extLst>
            <a:ext uri="{FF2B5EF4-FFF2-40B4-BE49-F238E27FC236}">
              <a16:creationId xmlns:a16="http://schemas.microsoft.com/office/drawing/2014/main" id="{905112ED-C4A8-43E0-95CC-346346FB3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421</xdr:row>
      <xdr:rowOff>0</xdr:rowOff>
    </xdr:from>
    <xdr:ext cx="966355" cy="779318"/>
    <xdr:pic>
      <xdr:nvPicPr>
        <xdr:cNvPr id="477" name="3 Imagen" descr="Logo Proceso Electoral 2015 - 2016.png">
          <a:extLst>
            <a:ext uri="{FF2B5EF4-FFF2-40B4-BE49-F238E27FC236}">
              <a16:creationId xmlns:a16="http://schemas.microsoft.com/office/drawing/2014/main" id="{56807698-F599-49D2-8607-A63CA4F04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422</xdr:row>
      <xdr:rowOff>0</xdr:rowOff>
    </xdr:from>
    <xdr:ext cx="966355" cy="779318"/>
    <xdr:pic>
      <xdr:nvPicPr>
        <xdr:cNvPr id="478" name="3 Imagen" descr="Logo Proceso Electoral 2015 - 2016.png">
          <a:extLst>
            <a:ext uri="{FF2B5EF4-FFF2-40B4-BE49-F238E27FC236}">
              <a16:creationId xmlns:a16="http://schemas.microsoft.com/office/drawing/2014/main" id="{3AEBD175-1C43-4DAB-9345-68B99B81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423</xdr:row>
      <xdr:rowOff>0</xdr:rowOff>
    </xdr:from>
    <xdr:ext cx="966355" cy="779318"/>
    <xdr:pic>
      <xdr:nvPicPr>
        <xdr:cNvPr id="479" name="3 Imagen" descr="Logo Proceso Electoral 2015 - 2016.png">
          <a:extLst>
            <a:ext uri="{FF2B5EF4-FFF2-40B4-BE49-F238E27FC236}">
              <a16:creationId xmlns:a16="http://schemas.microsoft.com/office/drawing/2014/main" id="{A0A60AC8-CD41-4845-87A2-4ED0EE676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424</xdr:row>
      <xdr:rowOff>0</xdr:rowOff>
    </xdr:from>
    <xdr:ext cx="966355" cy="779318"/>
    <xdr:pic>
      <xdr:nvPicPr>
        <xdr:cNvPr id="480" name="3 Imagen" descr="Logo Proceso Electoral 2015 - 2016.png">
          <a:extLst>
            <a:ext uri="{FF2B5EF4-FFF2-40B4-BE49-F238E27FC236}">
              <a16:creationId xmlns:a16="http://schemas.microsoft.com/office/drawing/2014/main" id="{8E7AD5CF-D17B-4931-A9E8-961E242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425</xdr:row>
      <xdr:rowOff>0</xdr:rowOff>
    </xdr:from>
    <xdr:ext cx="966355" cy="779318"/>
    <xdr:pic>
      <xdr:nvPicPr>
        <xdr:cNvPr id="481" name="3 Imagen" descr="Logo Proceso Electoral 2015 - 2016.png">
          <a:extLst>
            <a:ext uri="{FF2B5EF4-FFF2-40B4-BE49-F238E27FC236}">
              <a16:creationId xmlns:a16="http://schemas.microsoft.com/office/drawing/2014/main" id="{2A65AD82-C99C-485A-8458-CBDE89DE0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426</xdr:row>
      <xdr:rowOff>0</xdr:rowOff>
    </xdr:from>
    <xdr:ext cx="966355" cy="779318"/>
    <xdr:pic>
      <xdr:nvPicPr>
        <xdr:cNvPr id="482" name="3 Imagen" descr="Logo Proceso Electoral 2015 - 2016.png">
          <a:extLst>
            <a:ext uri="{FF2B5EF4-FFF2-40B4-BE49-F238E27FC236}">
              <a16:creationId xmlns:a16="http://schemas.microsoft.com/office/drawing/2014/main" id="{66572749-DCFC-41D6-8BD1-C31E9E785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427</xdr:row>
      <xdr:rowOff>0</xdr:rowOff>
    </xdr:from>
    <xdr:ext cx="966355" cy="779318"/>
    <xdr:pic>
      <xdr:nvPicPr>
        <xdr:cNvPr id="483" name="3 Imagen" descr="Logo Proceso Electoral 2015 - 2016.png">
          <a:extLst>
            <a:ext uri="{FF2B5EF4-FFF2-40B4-BE49-F238E27FC236}">
              <a16:creationId xmlns:a16="http://schemas.microsoft.com/office/drawing/2014/main" id="{2C53A24C-A01C-4E27-9E3B-8BFE42D3E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428</xdr:row>
      <xdr:rowOff>0</xdr:rowOff>
    </xdr:from>
    <xdr:ext cx="966355" cy="779318"/>
    <xdr:pic>
      <xdr:nvPicPr>
        <xdr:cNvPr id="484" name="3 Imagen" descr="Logo Proceso Electoral 2015 - 2016.png">
          <a:extLst>
            <a:ext uri="{FF2B5EF4-FFF2-40B4-BE49-F238E27FC236}">
              <a16:creationId xmlns:a16="http://schemas.microsoft.com/office/drawing/2014/main" id="{29BC8EED-BF6A-4734-B132-55CA862EC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429</xdr:row>
      <xdr:rowOff>0</xdr:rowOff>
    </xdr:from>
    <xdr:ext cx="966355" cy="779318"/>
    <xdr:pic>
      <xdr:nvPicPr>
        <xdr:cNvPr id="485" name="3 Imagen" descr="Logo Proceso Electoral 2015 - 2016.png">
          <a:extLst>
            <a:ext uri="{FF2B5EF4-FFF2-40B4-BE49-F238E27FC236}">
              <a16:creationId xmlns:a16="http://schemas.microsoft.com/office/drawing/2014/main" id="{D4DBD5FA-9C16-41E3-82B6-B7215AFA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430</xdr:row>
      <xdr:rowOff>0</xdr:rowOff>
    </xdr:from>
    <xdr:ext cx="966355" cy="779318"/>
    <xdr:pic>
      <xdr:nvPicPr>
        <xdr:cNvPr id="486" name="3 Imagen" descr="Logo Proceso Electoral 2015 - 2016.png">
          <a:extLst>
            <a:ext uri="{FF2B5EF4-FFF2-40B4-BE49-F238E27FC236}">
              <a16:creationId xmlns:a16="http://schemas.microsoft.com/office/drawing/2014/main" id="{B61EFF53-5F05-4574-B980-9BB092F9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431</xdr:row>
      <xdr:rowOff>0</xdr:rowOff>
    </xdr:from>
    <xdr:ext cx="966355" cy="779318"/>
    <xdr:pic>
      <xdr:nvPicPr>
        <xdr:cNvPr id="487" name="3 Imagen" descr="Logo Proceso Electoral 2015 - 2016.png">
          <a:extLst>
            <a:ext uri="{FF2B5EF4-FFF2-40B4-BE49-F238E27FC236}">
              <a16:creationId xmlns:a16="http://schemas.microsoft.com/office/drawing/2014/main" id="{B6A3983E-A034-40D4-9C4A-074563D3F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432</xdr:row>
      <xdr:rowOff>0</xdr:rowOff>
    </xdr:from>
    <xdr:ext cx="966355" cy="779318"/>
    <xdr:pic>
      <xdr:nvPicPr>
        <xdr:cNvPr id="488" name="3 Imagen" descr="Logo Proceso Electoral 2015 - 2016.png">
          <a:extLst>
            <a:ext uri="{FF2B5EF4-FFF2-40B4-BE49-F238E27FC236}">
              <a16:creationId xmlns:a16="http://schemas.microsoft.com/office/drawing/2014/main" id="{6B258B0B-BF67-4C1E-B8D8-B53A7694A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433</xdr:row>
      <xdr:rowOff>0</xdr:rowOff>
    </xdr:from>
    <xdr:ext cx="966355" cy="779318"/>
    <xdr:pic>
      <xdr:nvPicPr>
        <xdr:cNvPr id="489" name="3 Imagen" descr="Logo Proceso Electoral 2015 - 2016.png">
          <a:extLst>
            <a:ext uri="{FF2B5EF4-FFF2-40B4-BE49-F238E27FC236}">
              <a16:creationId xmlns:a16="http://schemas.microsoft.com/office/drawing/2014/main" id="{3283F3D9-CBD0-44C1-9E1A-E0EB39CE7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434</xdr:row>
      <xdr:rowOff>0</xdr:rowOff>
    </xdr:from>
    <xdr:ext cx="966355" cy="779318"/>
    <xdr:pic>
      <xdr:nvPicPr>
        <xdr:cNvPr id="490" name="3 Imagen" descr="Logo Proceso Electoral 2015 - 2016.png">
          <a:extLst>
            <a:ext uri="{FF2B5EF4-FFF2-40B4-BE49-F238E27FC236}">
              <a16:creationId xmlns:a16="http://schemas.microsoft.com/office/drawing/2014/main" id="{7264300A-EEC7-4CD1-8CF0-78C10E65A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435</xdr:row>
      <xdr:rowOff>0</xdr:rowOff>
    </xdr:from>
    <xdr:ext cx="966355" cy="779318"/>
    <xdr:pic>
      <xdr:nvPicPr>
        <xdr:cNvPr id="491" name="3 Imagen" descr="Logo Proceso Electoral 2015 - 2016.png">
          <a:extLst>
            <a:ext uri="{FF2B5EF4-FFF2-40B4-BE49-F238E27FC236}">
              <a16:creationId xmlns:a16="http://schemas.microsoft.com/office/drawing/2014/main" id="{3E984CAB-1C9A-46E4-B93C-27AA15425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436</xdr:row>
      <xdr:rowOff>0</xdr:rowOff>
    </xdr:from>
    <xdr:ext cx="966355" cy="779318"/>
    <xdr:pic>
      <xdr:nvPicPr>
        <xdr:cNvPr id="492" name="3 Imagen" descr="Logo Proceso Electoral 2015 - 2016.png">
          <a:extLst>
            <a:ext uri="{FF2B5EF4-FFF2-40B4-BE49-F238E27FC236}">
              <a16:creationId xmlns:a16="http://schemas.microsoft.com/office/drawing/2014/main" id="{43F4484D-A467-4FED-8303-A370CC02F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437</xdr:row>
      <xdr:rowOff>0</xdr:rowOff>
    </xdr:from>
    <xdr:ext cx="966355" cy="779318"/>
    <xdr:pic>
      <xdr:nvPicPr>
        <xdr:cNvPr id="493" name="3 Imagen" descr="Logo Proceso Electoral 2015 - 2016.png">
          <a:extLst>
            <a:ext uri="{FF2B5EF4-FFF2-40B4-BE49-F238E27FC236}">
              <a16:creationId xmlns:a16="http://schemas.microsoft.com/office/drawing/2014/main" id="{CD21E13C-40F9-4580-AF35-4CCD243B5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438</xdr:row>
      <xdr:rowOff>0</xdr:rowOff>
    </xdr:from>
    <xdr:ext cx="966355" cy="779318"/>
    <xdr:pic>
      <xdr:nvPicPr>
        <xdr:cNvPr id="494" name="3 Imagen" descr="Logo Proceso Electoral 2015 - 2016.png">
          <a:extLst>
            <a:ext uri="{FF2B5EF4-FFF2-40B4-BE49-F238E27FC236}">
              <a16:creationId xmlns:a16="http://schemas.microsoft.com/office/drawing/2014/main" id="{00E57B8B-B796-4486-B679-1E69F38AA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439</xdr:row>
      <xdr:rowOff>0</xdr:rowOff>
    </xdr:from>
    <xdr:ext cx="966355" cy="779318"/>
    <xdr:pic>
      <xdr:nvPicPr>
        <xdr:cNvPr id="495" name="3 Imagen" descr="Logo Proceso Electoral 2015 - 2016.png">
          <a:extLst>
            <a:ext uri="{FF2B5EF4-FFF2-40B4-BE49-F238E27FC236}">
              <a16:creationId xmlns:a16="http://schemas.microsoft.com/office/drawing/2014/main" id="{AF0679EE-DF1D-49B4-913D-70A911D1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440</xdr:row>
      <xdr:rowOff>0</xdr:rowOff>
    </xdr:from>
    <xdr:ext cx="966355" cy="779318"/>
    <xdr:pic>
      <xdr:nvPicPr>
        <xdr:cNvPr id="496" name="3 Imagen" descr="Logo Proceso Electoral 2015 - 2016.png">
          <a:extLst>
            <a:ext uri="{FF2B5EF4-FFF2-40B4-BE49-F238E27FC236}">
              <a16:creationId xmlns:a16="http://schemas.microsoft.com/office/drawing/2014/main" id="{470BEAFA-A035-46B8-86C2-63429C1BD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441</xdr:row>
      <xdr:rowOff>0</xdr:rowOff>
    </xdr:from>
    <xdr:ext cx="966355" cy="779318"/>
    <xdr:pic>
      <xdr:nvPicPr>
        <xdr:cNvPr id="497" name="3 Imagen" descr="Logo Proceso Electoral 2015 - 2016.png">
          <a:extLst>
            <a:ext uri="{FF2B5EF4-FFF2-40B4-BE49-F238E27FC236}">
              <a16:creationId xmlns:a16="http://schemas.microsoft.com/office/drawing/2014/main" id="{05FE8365-AA27-4E77-9424-A0A82A50C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442</xdr:row>
      <xdr:rowOff>0</xdr:rowOff>
    </xdr:from>
    <xdr:ext cx="966355" cy="779318"/>
    <xdr:pic>
      <xdr:nvPicPr>
        <xdr:cNvPr id="498" name="3 Imagen" descr="Logo Proceso Electoral 2015 - 2016.png">
          <a:extLst>
            <a:ext uri="{FF2B5EF4-FFF2-40B4-BE49-F238E27FC236}">
              <a16:creationId xmlns:a16="http://schemas.microsoft.com/office/drawing/2014/main" id="{73BE46A6-2E71-48D8-A29B-3C83D9D2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443</xdr:row>
      <xdr:rowOff>0</xdr:rowOff>
    </xdr:from>
    <xdr:ext cx="966355" cy="779318"/>
    <xdr:pic>
      <xdr:nvPicPr>
        <xdr:cNvPr id="499" name="3 Imagen" descr="Logo Proceso Electoral 2015 - 2016.png">
          <a:extLst>
            <a:ext uri="{FF2B5EF4-FFF2-40B4-BE49-F238E27FC236}">
              <a16:creationId xmlns:a16="http://schemas.microsoft.com/office/drawing/2014/main" id="{DD2B2A40-C4DF-450A-AD43-63575111D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444</xdr:row>
      <xdr:rowOff>0</xdr:rowOff>
    </xdr:from>
    <xdr:ext cx="966355" cy="779318"/>
    <xdr:pic>
      <xdr:nvPicPr>
        <xdr:cNvPr id="500" name="3 Imagen" descr="Logo Proceso Electoral 2015 - 2016.png">
          <a:extLst>
            <a:ext uri="{FF2B5EF4-FFF2-40B4-BE49-F238E27FC236}">
              <a16:creationId xmlns:a16="http://schemas.microsoft.com/office/drawing/2014/main" id="{DFC26F2D-B54B-46C1-8793-BECD2DD2A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445</xdr:row>
      <xdr:rowOff>0</xdr:rowOff>
    </xdr:from>
    <xdr:ext cx="966355" cy="779318"/>
    <xdr:pic>
      <xdr:nvPicPr>
        <xdr:cNvPr id="501" name="3 Imagen" descr="Logo Proceso Electoral 2015 - 2016.png">
          <a:extLst>
            <a:ext uri="{FF2B5EF4-FFF2-40B4-BE49-F238E27FC236}">
              <a16:creationId xmlns:a16="http://schemas.microsoft.com/office/drawing/2014/main" id="{AE98FD36-563D-4F1B-83B4-60C6B40D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446</xdr:row>
      <xdr:rowOff>0</xdr:rowOff>
    </xdr:from>
    <xdr:ext cx="966355" cy="779318"/>
    <xdr:pic>
      <xdr:nvPicPr>
        <xdr:cNvPr id="502" name="3 Imagen" descr="Logo Proceso Electoral 2015 - 2016.png">
          <a:extLst>
            <a:ext uri="{FF2B5EF4-FFF2-40B4-BE49-F238E27FC236}">
              <a16:creationId xmlns:a16="http://schemas.microsoft.com/office/drawing/2014/main" id="{59013545-8A45-4AB1-A638-2FD3548C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447</xdr:row>
      <xdr:rowOff>0</xdr:rowOff>
    </xdr:from>
    <xdr:ext cx="966355" cy="779318"/>
    <xdr:pic>
      <xdr:nvPicPr>
        <xdr:cNvPr id="503" name="3 Imagen" descr="Logo Proceso Electoral 2015 - 2016.png">
          <a:extLst>
            <a:ext uri="{FF2B5EF4-FFF2-40B4-BE49-F238E27FC236}">
              <a16:creationId xmlns:a16="http://schemas.microsoft.com/office/drawing/2014/main" id="{4B66C145-08AB-45F7-A83D-AA1E6175B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448</xdr:row>
      <xdr:rowOff>0</xdr:rowOff>
    </xdr:from>
    <xdr:ext cx="966355" cy="779318"/>
    <xdr:pic>
      <xdr:nvPicPr>
        <xdr:cNvPr id="504" name="3 Imagen" descr="Logo Proceso Electoral 2015 - 2016.png">
          <a:extLst>
            <a:ext uri="{FF2B5EF4-FFF2-40B4-BE49-F238E27FC236}">
              <a16:creationId xmlns:a16="http://schemas.microsoft.com/office/drawing/2014/main" id="{2D11CF67-16A6-41B7-B59E-8F3A24F17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449</xdr:row>
      <xdr:rowOff>0</xdr:rowOff>
    </xdr:from>
    <xdr:ext cx="966355" cy="779318"/>
    <xdr:pic>
      <xdr:nvPicPr>
        <xdr:cNvPr id="505" name="3 Imagen" descr="Logo Proceso Electoral 2015 - 2016.png">
          <a:extLst>
            <a:ext uri="{FF2B5EF4-FFF2-40B4-BE49-F238E27FC236}">
              <a16:creationId xmlns:a16="http://schemas.microsoft.com/office/drawing/2014/main" id="{59EDEE0C-B5EC-46B4-B21D-FF4221B7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450</xdr:row>
      <xdr:rowOff>0</xdr:rowOff>
    </xdr:from>
    <xdr:ext cx="966355" cy="779318"/>
    <xdr:pic>
      <xdr:nvPicPr>
        <xdr:cNvPr id="506" name="3 Imagen" descr="Logo Proceso Electoral 2015 - 2016.png">
          <a:extLst>
            <a:ext uri="{FF2B5EF4-FFF2-40B4-BE49-F238E27FC236}">
              <a16:creationId xmlns:a16="http://schemas.microsoft.com/office/drawing/2014/main" id="{BFE2F059-3F3C-4E4F-9B44-5E5C26EC2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451</xdr:row>
      <xdr:rowOff>0</xdr:rowOff>
    </xdr:from>
    <xdr:ext cx="966355" cy="779318"/>
    <xdr:pic>
      <xdr:nvPicPr>
        <xdr:cNvPr id="507" name="3 Imagen" descr="Logo Proceso Electoral 2015 - 2016.png">
          <a:extLst>
            <a:ext uri="{FF2B5EF4-FFF2-40B4-BE49-F238E27FC236}">
              <a16:creationId xmlns:a16="http://schemas.microsoft.com/office/drawing/2014/main" id="{248C9F05-8E8C-4296-AA63-617F8969E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452</xdr:row>
      <xdr:rowOff>0</xdr:rowOff>
    </xdr:from>
    <xdr:ext cx="966355" cy="779318"/>
    <xdr:pic>
      <xdr:nvPicPr>
        <xdr:cNvPr id="508" name="3 Imagen" descr="Logo Proceso Electoral 2015 - 2016.png">
          <a:extLst>
            <a:ext uri="{FF2B5EF4-FFF2-40B4-BE49-F238E27FC236}">
              <a16:creationId xmlns:a16="http://schemas.microsoft.com/office/drawing/2014/main" id="{784BC5FE-2AE5-46B6-A0B3-D3E68AA1E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453</xdr:row>
      <xdr:rowOff>0</xdr:rowOff>
    </xdr:from>
    <xdr:ext cx="966355" cy="779318"/>
    <xdr:pic>
      <xdr:nvPicPr>
        <xdr:cNvPr id="509" name="3 Imagen" descr="Logo Proceso Electoral 2015 - 2016.png">
          <a:extLst>
            <a:ext uri="{FF2B5EF4-FFF2-40B4-BE49-F238E27FC236}">
              <a16:creationId xmlns:a16="http://schemas.microsoft.com/office/drawing/2014/main" id="{CBE0F451-3830-443B-A815-FF358DC13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454</xdr:row>
      <xdr:rowOff>0</xdr:rowOff>
    </xdr:from>
    <xdr:ext cx="966355" cy="779318"/>
    <xdr:pic>
      <xdr:nvPicPr>
        <xdr:cNvPr id="510" name="3 Imagen" descr="Logo Proceso Electoral 2015 - 2016.png">
          <a:extLst>
            <a:ext uri="{FF2B5EF4-FFF2-40B4-BE49-F238E27FC236}">
              <a16:creationId xmlns:a16="http://schemas.microsoft.com/office/drawing/2014/main" id="{0819F99B-A5EB-404D-95E7-A7D34C63C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455</xdr:row>
      <xdr:rowOff>0</xdr:rowOff>
    </xdr:from>
    <xdr:ext cx="966355" cy="779318"/>
    <xdr:pic>
      <xdr:nvPicPr>
        <xdr:cNvPr id="511" name="3 Imagen" descr="Logo Proceso Electoral 2015 - 2016.png">
          <a:extLst>
            <a:ext uri="{FF2B5EF4-FFF2-40B4-BE49-F238E27FC236}">
              <a16:creationId xmlns:a16="http://schemas.microsoft.com/office/drawing/2014/main" id="{338A165D-2CC9-49DF-9765-253378641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456</xdr:row>
      <xdr:rowOff>0</xdr:rowOff>
    </xdr:from>
    <xdr:ext cx="966355" cy="779318"/>
    <xdr:pic>
      <xdr:nvPicPr>
        <xdr:cNvPr id="512" name="3 Imagen" descr="Logo Proceso Electoral 2015 - 2016.png">
          <a:extLst>
            <a:ext uri="{FF2B5EF4-FFF2-40B4-BE49-F238E27FC236}">
              <a16:creationId xmlns:a16="http://schemas.microsoft.com/office/drawing/2014/main" id="{460EC018-A120-497E-9DDC-DFA8476A9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457</xdr:row>
      <xdr:rowOff>0</xdr:rowOff>
    </xdr:from>
    <xdr:ext cx="966355" cy="779318"/>
    <xdr:pic>
      <xdr:nvPicPr>
        <xdr:cNvPr id="513" name="3 Imagen" descr="Logo Proceso Electoral 2015 - 2016.png">
          <a:extLst>
            <a:ext uri="{FF2B5EF4-FFF2-40B4-BE49-F238E27FC236}">
              <a16:creationId xmlns:a16="http://schemas.microsoft.com/office/drawing/2014/main" id="{D8388512-4647-45CA-B6D9-5A19BB35D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458</xdr:row>
      <xdr:rowOff>0</xdr:rowOff>
    </xdr:from>
    <xdr:ext cx="966355" cy="779318"/>
    <xdr:pic>
      <xdr:nvPicPr>
        <xdr:cNvPr id="514" name="3 Imagen" descr="Logo Proceso Electoral 2015 - 2016.png">
          <a:extLst>
            <a:ext uri="{FF2B5EF4-FFF2-40B4-BE49-F238E27FC236}">
              <a16:creationId xmlns:a16="http://schemas.microsoft.com/office/drawing/2014/main" id="{6A6B7F91-1033-41B1-91C8-244B8E23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459</xdr:row>
      <xdr:rowOff>0</xdr:rowOff>
    </xdr:from>
    <xdr:ext cx="966355" cy="779318"/>
    <xdr:pic>
      <xdr:nvPicPr>
        <xdr:cNvPr id="515" name="3 Imagen" descr="Logo Proceso Electoral 2015 - 2016.png">
          <a:extLst>
            <a:ext uri="{FF2B5EF4-FFF2-40B4-BE49-F238E27FC236}">
              <a16:creationId xmlns:a16="http://schemas.microsoft.com/office/drawing/2014/main" id="{1C77A9C5-5C86-4199-A068-EE12EC261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460</xdr:row>
      <xdr:rowOff>0</xdr:rowOff>
    </xdr:from>
    <xdr:ext cx="966355" cy="779318"/>
    <xdr:pic>
      <xdr:nvPicPr>
        <xdr:cNvPr id="516" name="3 Imagen" descr="Logo Proceso Electoral 2015 - 2016.png">
          <a:extLst>
            <a:ext uri="{FF2B5EF4-FFF2-40B4-BE49-F238E27FC236}">
              <a16:creationId xmlns:a16="http://schemas.microsoft.com/office/drawing/2014/main" id="{5D46C9C1-F4DC-4CEB-9F50-B440B317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461</xdr:row>
      <xdr:rowOff>0</xdr:rowOff>
    </xdr:from>
    <xdr:ext cx="966355" cy="779318"/>
    <xdr:pic>
      <xdr:nvPicPr>
        <xdr:cNvPr id="517" name="3 Imagen" descr="Logo Proceso Electoral 2015 - 2016.png">
          <a:extLst>
            <a:ext uri="{FF2B5EF4-FFF2-40B4-BE49-F238E27FC236}">
              <a16:creationId xmlns:a16="http://schemas.microsoft.com/office/drawing/2014/main" id="{D51DFABB-9972-4694-B25E-E38569265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462</xdr:row>
      <xdr:rowOff>0</xdr:rowOff>
    </xdr:from>
    <xdr:ext cx="966355" cy="779318"/>
    <xdr:pic>
      <xdr:nvPicPr>
        <xdr:cNvPr id="518" name="3 Imagen" descr="Logo Proceso Electoral 2015 - 2016.png">
          <a:extLst>
            <a:ext uri="{FF2B5EF4-FFF2-40B4-BE49-F238E27FC236}">
              <a16:creationId xmlns:a16="http://schemas.microsoft.com/office/drawing/2014/main" id="{330B1BBF-3400-4DDE-9198-7B4902A62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463</xdr:row>
      <xdr:rowOff>0</xdr:rowOff>
    </xdr:from>
    <xdr:ext cx="966355" cy="779318"/>
    <xdr:pic>
      <xdr:nvPicPr>
        <xdr:cNvPr id="519" name="3 Imagen" descr="Logo Proceso Electoral 2015 - 2016.png">
          <a:extLst>
            <a:ext uri="{FF2B5EF4-FFF2-40B4-BE49-F238E27FC236}">
              <a16:creationId xmlns:a16="http://schemas.microsoft.com/office/drawing/2014/main" id="{0B8CA6BB-0273-4882-AED7-0D4F643A3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464</xdr:row>
      <xdr:rowOff>0</xdr:rowOff>
    </xdr:from>
    <xdr:ext cx="966355" cy="779318"/>
    <xdr:pic>
      <xdr:nvPicPr>
        <xdr:cNvPr id="520" name="3 Imagen" descr="Logo Proceso Electoral 2015 - 2016.png">
          <a:extLst>
            <a:ext uri="{FF2B5EF4-FFF2-40B4-BE49-F238E27FC236}">
              <a16:creationId xmlns:a16="http://schemas.microsoft.com/office/drawing/2014/main" id="{4ACBBEB1-3894-41FB-88CB-D142AE65D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465</xdr:row>
      <xdr:rowOff>0</xdr:rowOff>
    </xdr:from>
    <xdr:ext cx="966355" cy="779318"/>
    <xdr:pic>
      <xdr:nvPicPr>
        <xdr:cNvPr id="521" name="3 Imagen" descr="Logo Proceso Electoral 2015 - 2016.png">
          <a:extLst>
            <a:ext uri="{FF2B5EF4-FFF2-40B4-BE49-F238E27FC236}">
              <a16:creationId xmlns:a16="http://schemas.microsoft.com/office/drawing/2014/main" id="{5D8563D3-61A4-4295-92E4-56A329DF1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466</xdr:row>
      <xdr:rowOff>0</xdr:rowOff>
    </xdr:from>
    <xdr:ext cx="966355" cy="779318"/>
    <xdr:pic>
      <xdr:nvPicPr>
        <xdr:cNvPr id="522" name="3 Imagen" descr="Logo Proceso Electoral 2015 - 2016.png">
          <a:extLst>
            <a:ext uri="{FF2B5EF4-FFF2-40B4-BE49-F238E27FC236}">
              <a16:creationId xmlns:a16="http://schemas.microsoft.com/office/drawing/2014/main" id="{F837DA20-8C60-4D37-A4DA-926D21DFB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467</xdr:row>
      <xdr:rowOff>0</xdr:rowOff>
    </xdr:from>
    <xdr:ext cx="966355" cy="779318"/>
    <xdr:pic>
      <xdr:nvPicPr>
        <xdr:cNvPr id="523" name="3 Imagen" descr="Logo Proceso Electoral 2015 - 2016.png">
          <a:extLst>
            <a:ext uri="{FF2B5EF4-FFF2-40B4-BE49-F238E27FC236}">
              <a16:creationId xmlns:a16="http://schemas.microsoft.com/office/drawing/2014/main" id="{A094A9A9-382C-4E8D-AEA3-2D2D23C50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468</xdr:row>
      <xdr:rowOff>0</xdr:rowOff>
    </xdr:from>
    <xdr:ext cx="966355" cy="779318"/>
    <xdr:pic>
      <xdr:nvPicPr>
        <xdr:cNvPr id="524" name="3 Imagen" descr="Logo Proceso Electoral 2015 - 2016.png">
          <a:extLst>
            <a:ext uri="{FF2B5EF4-FFF2-40B4-BE49-F238E27FC236}">
              <a16:creationId xmlns:a16="http://schemas.microsoft.com/office/drawing/2014/main" id="{42F3F5FF-9BDF-48A2-BDCB-E0DF62490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469</xdr:row>
      <xdr:rowOff>0</xdr:rowOff>
    </xdr:from>
    <xdr:ext cx="966355" cy="779318"/>
    <xdr:pic>
      <xdr:nvPicPr>
        <xdr:cNvPr id="525" name="3 Imagen" descr="Logo Proceso Electoral 2015 - 2016.png">
          <a:extLst>
            <a:ext uri="{FF2B5EF4-FFF2-40B4-BE49-F238E27FC236}">
              <a16:creationId xmlns:a16="http://schemas.microsoft.com/office/drawing/2014/main" id="{E2A083F2-77DC-453F-AE6C-31CEAD300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470</xdr:row>
      <xdr:rowOff>0</xdr:rowOff>
    </xdr:from>
    <xdr:ext cx="966355" cy="779318"/>
    <xdr:pic>
      <xdr:nvPicPr>
        <xdr:cNvPr id="526" name="3 Imagen" descr="Logo Proceso Electoral 2015 - 2016.png">
          <a:extLst>
            <a:ext uri="{FF2B5EF4-FFF2-40B4-BE49-F238E27FC236}">
              <a16:creationId xmlns:a16="http://schemas.microsoft.com/office/drawing/2014/main" id="{7905DB9C-49B1-4E42-B290-2918D8BB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471</xdr:row>
      <xdr:rowOff>0</xdr:rowOff>
    </xdr:from>
    <xdr:ext cx="966355" cy="779318"/>
    <xdr:pic>
      <xdr:nvPicPr>
        <xdr:cNvPr id="527" name="3 Imagen" descr="Logo Proceso Electoral 2015 - 2016.png">
          <a:extLst>
            <a:ext uri="{FF2B5EF4-FFF2-40B4-BE49-F238E27FC236}">
              <a16:creationId xmlns:a16="http://schemas.microsoft.com/office/drawing/2014/main" id="{572B99BE-F40A-4FF7-ADD7-55D52855D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472</xdr:row>
      <xdr:rowOff>0</xdr:rowOff>
    </xdr:from>
    <xdr:ext cx="966355" cy="779318"/>
    <xdr:pic>
      <xdr:nvPicPr>
        <xdr:cNvPr id="528" name="3 Imagen" descr="Logo Proceso Electoral 2015 - 2016.png">
          <a:extLst>
            <a:ext uri="{FF2B5EF4-FFF2-40B4-BE49-F238E27FC236}">
              <a16:creationId xmlns:a16="http://schemas.microsoft.com/office/drawing/2014/main" id="{F7FB1445-6843-44B6-AF80-46E354B5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473</xdr:row>
      <xdr:rowOff>0</xdr:rowOff>
    </xdr:from>
    <xdr:ext cx="966355" cy="779318"/>
    <xdr:pic>
      <xdr:nvPicPr>
        <xdr:cNvPr id="529" name="3 Imagen" descr="Logo Proceso Electoral 2015 - 2016.png">
          <a:extLst>
            <a:ext uri="{FF2B5EF4-FFF2-40B4-BE49-F238E27FC236}">
              <a16:creationId xmlns:a16="http://schemas.microsoft.com/office/drawing/2014/main" id="{2E6D060C-1BE9-4950-A710-4FEACF49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474</xdr:row>
      <xdr:rowOff>0</xdr:rowOff>
    </xdr:from>
    <xdr:ext cx="966355" cy="779318"/>
    <xdr:pic>
      <xdr:nvPicPr>
        <xdr:cNvPr id="530" name="3 Imagen" descr="Logo Proceso Electoral 2015 - 2016.png">
          <a:extLst>
            <a:ext uri="{FF2B5EF4-FFF2-40B4-BE49-F238E27FC236}">
              <a16:creationId xmlns:a16="http://schemas.microsoft.com/office/drawing/2014/main" id="{CFE8CB98-7B0E-4A22-A303-004EE5915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475</xdr:row>
      <xdr:rowOff>0</xdr:rowOff>
    </xdr:from>
    <xdr:ext cx="966355" cy="779318"/>
    <xdr:pic>
      <xdr:nvPicPr>
        <xdr:cNvPr id="531" name="3 Imagen" descr="Logo Proceso Electoral 2015 - 2016.png">
          <a:extLst>
            <a:ext uri="{FF2B5EF4-FFF2-40B4-BE49-F238E27FC236}">
              <a16:creationId xmlns:a16="http://schemas.microsoft.com/office/drawing/2014/main" id="{2FF86760-2673-4C0B-B2C0-6644EF93F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476</xdr:row>
      <xdr:rowOff>0</xdr:rowOff>
    </xdr:from>
    <xdr:ext cx="966355" cy="779318"/>
    <xdr:pic>
      <xdr:nvPicPr>
        <xdr:cNvPr id="532" name="3 Imagen" descr="Logo Proceso Electoral 2015 - 2016.png">
          <a:extLst>
            <a:ext uri="{FF2B5EF4-FFF2-40B4-BE49-F238E27FC236}">
              <a16:creationId xmlns:a16="http://schemas.microsoft.com/office/drawing/2014/main" id="{DB7E95FF-2730-49A6-B828-627319905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477</xdr:row>
      <xdr:rowOff>0</xdr:rowOff>
    </xdr:from>
    <xdr:ext cx="966355" cy="779318"/>
    <xdr:pic>
      <xdr:nvPicPr>
        <xdr:cNvPr id="533" name="3 Imagen" descr="Logo Proceso Electoral 2015 - 2016.png">
          <a:extLst>
            <a:ext uri="{FF2B5EF4-FFF2-40B4-BE49-F238E27FC236}">
              <a16:creationId xmlns:a16="http://schemas.microsoft.com/office/drawing/2014/main" id="{9F291C72-2A93-4A3F-9FBA-27F8B39B0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478</xdr:row>
      <xdr:rowOff>0</xdr:rowOff>
    </xdr:from>
    <xdr:ext cx="966355" cy="779318"/>
    <xdr:pic>
      <xdr:nvPicPr>
        <xdr:cNvPr id="534" name="3 Imagen" descr="Logo Proceso Electoral 2015 - 2016.png">
          <a:extLst>
            <a:ext uri="{FF2B5EF4-FFF2-40B4-BE49-F238E27FC236}">
              <a16:creationId xmlns:a16="http://schemas.microsoft.com/office/drawing/2014/main" id="{A9A4A5D0-2BFA-4AE9-95EE-F80E28664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479</xdr:row>
      <xdr:rowOff>0</xdr:rowOff>
    </xdr:from>
    <xdr:ext cx="966355" cy="779318"/>
    <xdr:pic>
      <xdr:nvPicPr>
        <xdr:cNvPr id="535" name="3 Imagen" descr="Logo Proceso Electoral 2015 - 2016.png">
          <a:extLst>
            <a:ext uri="{FF2B5EF4-FFF2-40B4-BE49-F238E27FC236}">
              <a16:creationId xmlns:a16="http://schemas.microsoft.com/office/drawing/2014/main" id="{1F22D678-9F89-4A33-A870-1E8579B2B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480</xdr:row>
      <xdr:rowOff>0</xdr:rowOff>
    </xdr:from>
    <xdr:ext cx="966355" cy="779318"/>
    <xdr:pic>
      <xdr:nvPicPr>
        <xdr:cNvPr id="536" name="3 Imagen" descr="Logo Proceso Electoral 2015 - 2016.png">
          <a:extLst>
            <a:ext uri="{FF2B5EF4-FFF2-40B4-BE49-F238E27FC236}">
              <a16:creationId xmlns:a16="http://schemas.microsoft.com/office/drawing/2014/main" id="{F801FDA7-0B8C-498B-9773-3ECB9DDA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481</xdr:row>
      <xdr:rowOff>0</xdr:rowOff>
    </xdr:from>
    <xdr:ext cx="966355" cy="779318"/>
    <xdr:pic>
      <xdr:nvPicPr>
        <xdr:cNvPr id="537" name="3 Imagen" descr="Logo Proceso Electoral 2015 - 2016.png">
          <a:extLst>
            <a:ext uri="{FF2B5EF4-FFF2-40B4-BE49-F238E27FC236}">
              <a16:creationId xmlns:a16="http://schemas.microsoft.com/office/drawing/2014/main" id="{7EA2DC54-798D-41CE-82B2-7AFFC11F5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482</xdr:row>
      <xdr:rowOff>0</xdr:rowOff>
    </xdr:from>
    <xdr:ext cx="966355" cy="779318"/>
    <xdr:pic>
      <xdr:nvPicPr>
        <xdr:cNvPr id="538" name="3 Imagen" descr="Logo Proceso Electoral 2015 - 2016.png">
          <a:extLst>
            <a:ext uri="{FF2B5EF4-FFF2-40B4-BE49-F238E27FC236}">
              <a16:creationId xmlns:a16="http://schemas.microsoft.com/office/drawing/2014/main" id="{9AA51316-02F8-4719-8B5E-0560E9DDE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483</xdr:row>
      <xdr:rowOff>0</xdr:rowOff>
    </xdr:from>
    <xdr:ext cx="966355" cy="779318"/>
    <xdr:pic>
      <xdr:nvPicPr>
        <xdr:cNvPr id="539" name="3 Imagen" descr="Logo Proceso Electoral 2015 - 2016.png">
          <a:extLst>
            <a:ext uri="{FF2B5EF4-FFF2-40B4-BE49-F238E27FC236}">
              <a16:creationId xmlns:a16="http://schemas.microsoft.com/office/drawing/2014/main" id="{EE6A5BFC-2D00-4544-BAC0-5809836A0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484</xdr:row>
      <xdr:rowOff>0</xdr:rowOff>
    </xdr:from>
    <xdr:ext cx="966355" cy="779318"/>
    <xdr:pic>
      <xdr:nvPicPr>
        <xdr:cNvPr id="540" name="3 Imagen" descr="Logo Proceso Electoral 2015 - 2016.png">
          <a:extLst>
            <a:ext uri="{FF2B5EF4-FFF2-40B4-BE49-F238E27FC236}">
              <a16:creationId xmlns:a16="http://schemas.microsoft.com/office/drawing/2014/main" id="{4CE58F5F-C9A2-4E5F-9D19-7D201024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485</xdr:row>
      <xdr:rowOff>0</xdr:rowOff>
    </xdr:from>
    <xdr:ext cx="966355" cy="779318"/>
    <xdr:pic>
      <xdr:nvPicPr>
        <xdr:cNvPr id="541" name="3 Imagen" descr="Logo Proceso Electoral 2015 - 2016.png">
          <a:extLst>
            <a:ext uri="{FF2B5EF4-FFF2-40B4-BE49-F238E27FC236}">
              <a16:creationId xmlns:a16="http://schemas.microsoft.com/office/drawing/2014/main" id="{09C5F390-DE37-4291-8CB3-2B964E49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486</xdr:row>
      <xdr:rowOff>0</xdr:rowOff>
    </xdr:from>
    <xdr:ext cx="966355" cy="779318"/>
    <xdr:pic>
      <xdr:nvPicPr>
        <xdr:cNvPr id="542" name="3 Imagen" descr="Logo Proceso Electoral 2015 - 2016.png">
          <a:extLst>
            <a:ext uri="{FF2B5EF4-FFF2-40B4-BE49-F238E27FC236}">
              <a16:creationId xmlns:a16="http://schemas.microsoft.com/office/drawing/2014/main" id="{6F6A10BE-EE1B-4082-B6C5-F79C8AC4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487</xdr:row>
      <xdr:rowOff>0</xdr:rowOff>
    </xdr:from>
    <xdr:ext cx="966355" cy="779318"/>
    <xdr:pic>
      <xdr:nvPicPr>
        <xdr:cNvPr id="543" name="3 Imagen" descr="Logo Proceso Electoral 2015 - 2016.png">
          <a:extLst>
            <a:ext uri="{FF2B5EF4-FFF2-40B4-BE49-F238E27FC236}">
              <a16:creationId xmlns:a16="http://schemas.microsoft.com/office/drawing/2014/main" id="{347E933E-1F1F-4188-ACB7-0714D0EB1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488</xdr:row>
      <xdr:rowOff>0</xdr:rowOff>
    </xdr:from>
    <xdr:ext cx="966355" cy="779318"/>
    <xdr:pic>
      <xdr:nvPicPr>
        <xdr:cNvPr id="544" name="3 Imagen" descr="Logo Proceso Electoral 2015 - 2016.png">
          <a:extLst>
            <a:ext uri="{FF2B5EF4-FFF2-40B4-BE49-F238E27FC236}">
              <a16:creationId xmlns:a16="http://schemas.microsoft.com/office/drawing/2014/main" id="{E0E28649-4F76-4587-868C-A83A05E32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489</xdr:row>
      <xdr:rowOff>0</xdr:rowOff>
    </xdr:from>
    <xdr:ext cx="966355" cy="779318"/>
    <xdr:pic>
      <xdr:nvPicPr>
        <xdr:cNvPr id="545" name="3 Imagen" descr="Logo Proceso Electoral 2015 - 2016.png">
          <a:extLst>
            <a:ext uri="{FF2B5EF4-FFF2-40B4-BE49-F238E27FC236}">
              <a16:creationId xmlns:a16="http://schemas.microsoft.com/office/drawing/2014/main" id="{F5AB3E25-CDA9-47C7-A612-8CEDAB268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490</xdr:row>
      <xdr:rowOff>0</xdr:rowOff>
    </xdr:from>
    <xdr:ext cx="966355" cy="779318"/>
    <xdr:pic>
      <xdr:nvPicPr>
        <xdr:cNvPr id="546" name="3 Imagen" descr="Logo Proceso Electoral 2015 - 2016.png">
          <a:extLst>
            <a:ext uri="{FF2B5EF4-FFF2-40B4-BE49-F238E27FC236}">
              <a16:creationId xmlns:a16="http://schemas.microsoft.com/office/drawing/2014/main" id="{92C9FBBF-9CB8-48CB-8409-55A1F047C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491</xdr:row>
      <xdr:rowOff>0</xdr:rowOff>
    </xdr:from>
    <xdr:ext cx="966355" cy="779318"/>
    <xdr:pic>
      <xdr:nvPicPr>
        <xdr:cNvPr id="547" name="3 Imagen" descr="Logo Proceso Electoral 2015 - 2016.png">
          <a:extLst>
            <a:ext uri="{FF2B5EF4-FFF2-40B4-BE49-F238E27FC236}">
              <a16:creationId xmlns:a16="http://schemas.microsoft.com/office/drawing/2014/main" id="{738A710E-5C9D-488B-BC62-2BB256A4D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492</xdr:row>
      <xdr:rowOff>0</xdr:rowOff>
    </xdr:from>
    <xdr:ext cx="966355" cy="779318"/>
    <xdr:pic>
      <xdr:nvPicPr>
        <xdr:cNvPr id="548" name="3 Imagen" descr="Logo Proceso Electoral 2015 - 2016.png">
          <a:extLst>
            <a:ext uri="{FF2B5EF4-FFF2-40B4-BE49-F238E27FC236}">
              <a16:creationId xmlns:a16="http://schemas.microsoft.com/office/drawing/2014/main" id="{C6616D0E-DC1B-453A-9916-3CA027B4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493</xdr:row>
      <xdr:rowOff>0</xdr:rowOff>
    </xdr:from>
    <xdr:ext cx="966355" cy="779318"/>
    <xdr:pic>
      <xdr:nvPicPr>
        <xdr:cNvPr id="549" name="3 Imagen" descr="Logo Proceso Electoral 2015 - 2016.png">
          <a:extLst>
            <a:ext uri="{FF2B5EF4-FFF2-40B4-BE49-F238E27FC236}">
              <a16:creationId xmlns:a16="http://schemas.microsoft.com/office/drawing/2014/main" id="{5A4C950B-391F-4AB0-8D2D-D68456B23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494</xdr:row>
      <xdr:rowOff>0</xdr:rowOff>
    </xdr:from>
    <xdr:ext cx="966355" cy="779318"/>
    <xdr:pic>
      <xdr:nvPicPr>
        <xdr:cNvPr id="550" name="3 Imagen" descr="Logo Proceso Electoral 2015 - 2016.png">
          <a:extLst>
            <a:ext uri="{FF2B5EF4-FFF2-40B4-BE49-F238E27FC236}">
              <a16:creationId xmlns:a16="http://schemas.microsoft.com/office/drawing/2014/main" id="{4A4E17C1-A8C0-4172-85F1-928A8B066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495</xdr:row>
      <xdr:rowOff>0</xdr:rowOff>
    </xdr:from>
    <xdr:ext cx="966355" cy="779318"/>
    <xdr:pic>
      <xdr:nvPicPr>
        <xdr:cNvPr id="551" name="3 Imagen" descr="Logo Proceso Electoral 2015 - 2016.png">
          <a:extLst>
            <a:ext uri="{FF2B5EF4-FFF2-40B4-BE49-F238E27FC236}">
              <a16:creationId xmlns:a16="http://schemas.microsoft.com/office/drawing/2014/main" id="{55D652FF-7BE3-4F4E-AB10-96F3F3B20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496</xdr:row>
      <xdr:rowOff>0</xdr:rowOff>
    </xdr:from>
    <xdr:ext cx="966355" cy="779318"/>
    <xdr:pic>
      <xdr:nvPicPr>
        <xdr:cNvPr id="552" name="3 Imagen" descr="Logo Proceso Electoral 2015 - 2016.png">
          <a:extLst>
            <a:ext uri="{FF2B5EF4-FFF2-40B4-BE49-F238E27FC236}">
              <a16:creationId xmlns:a16="http://schemas.microsoft.com/office/drawing/2014/main" id="{57D7344E-17E7-49BE-809C-ED8CAB129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497</xdr:row>
      <xdr:rowOff>0</xdr:rowOff>
    </xdr:from>
    <xdr:ext cx="966355" cy="779318"/>
    <xdr:pic>
      <xdr:nvPicPr>
        <xdr:cNvPr id="553" name="3 Imagen" descr="Logo Proceso Electoral 2015 - 2016.png">
          <a:extLst>
            <a:ext uri="{FF2B5EF4-FFF2-40B4-BE49-F238E27FC236}">
              <a16:creationId xmlns:a16="http://schemas.microsoft.com/office/drawing/2014/main" id="{CB7E0BCC-A39A-421B-99E7-D12986934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498</xdr:row>
      <xdr:rowOff>0</xdr:rowOff>
    </xdr:from>
    <xdr:ext cx="966355" cy="779318"/>
    <xdr:pic>
      <xdr:nvPicPr>
        <xdr:cNvPr id="554" name="3 Imagen" descr="Logo Proceso Electoral 2015 - 2016.png">
          <a:extLst>
            <a:ext uri="{FF2B5EF4-FFF2-40B4-BE49-F238E27FC236}">
              <a16:creationId xmlns:a16="http://schemas.microsoft.com/office/drawing/2014/main" id="{5C572A46-E250-4938-852B-25BF95D0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499</xdr:row>
      <xdr:rowOff>0</xdr:rowOff>
    </xdr:from>
    <xdr:ext cx="966355" cy="779318"/>
    <xdr:pic>
      <xdr:nvPicPr>
        <xdr:cNvPr id="555" name="3 Imagen" descr="Logo Proceso Electoral 2015 - 2016.png">
          <a:extLst>
            <a:ext uri="{FF2B5EF4-FFF2-40B4-BE49-F238E27FC236}">
              <a16:creationId xmlns:a16="http://schemas.microsoft.com/office/drawing/2014/main" id="{A88BF1C4-4C9A-4CD4-AC29-D5A7F1CFC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500</xdr:row>
      <xdr:rowOff>0</xdr:rowOff>
    </xdr:from>
    <xdr:ext cx="966355" cy="779318"/>
    <xdr:pic>
      <xdr:nvPicPr>
        <xdr:cNvPr id="556" name="3 Imagen" descr="Logo Proceso Electoral 2015 - 2016.png">
          <a:extLst>
            <a:ext uri="{FF2B5EF4-FFF2-40B4-BE49-F238E27FC236}">
              <a16:creationId xmlns:a16="http://schemas.microsoft.com/office/drawing/2014/main" id="{2336E600-6A1D-4E7F-830E-FDD83564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501</xdr:row>
      <xdr:rowOff>0</xdr:rowOff>
    </xdr:from>
    <xdr:ext cx="966355" cy="779318"/>
    <xdr:pic>
      <xdr:nvPicPr>
        <xdr:cNvPr id="557" name="3 Imagen" descr="Logo Proceso Electoral 2015 - 2016.png">
          <a:extLst>
            <a:ext uri="{FF2B5EF4-FFF2-40B4-BE49-F238E27FC236}">
              <a16:creationId xmlns:a16="http://schemas.microsoft.com/office/drawing/2014/main" id="{C02F7320-60F6-4209-BD6E-62EDB04C2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502</xdr:row>
      <xdr:rowOff>0</xdr:rowOff>
    </xdr:from>
    <xdr:ext cx="966355" cy="779318"/>
    <xdr:pic>
      <xdr:nvPicPr>
        <xdr:cNvPr id="558" name="3 Imagen" descr="Logo Proceso Electoral 2015 - 2016.png">
          <a:extLst>
            <a:ext uri="{FF2B5EF4-FFF2-40B4-BE49-F238E27FC236}">
              <a16:creationId xmlns:a16="http://schemas.microsoft.com/office/drawing/2014/main" id="{94A67523-BCBD-4F9C-9DDA-3F52C4325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503</xdr:row>
      <xdr:rowOff>0</xdr:rowOff>
    </xdr:from>
    <xdr:ext cx="966355" cy="779318"/>
    <xdr:pic>
      <xdr:nvPicPr>
        <xdr:cNvPr id="559" name="3 Imagen" descr="Logo Proceso Electoral 2015 - 2016.png">
          <a:extLst>
            <a:ext uri="{FF2B5EF4-FFF2-40B4-BE49-F238E27FC236}">
              <a16:creationId xmlns:a16="http://schemas.microsoft.com/office/drawing/2014/main" id="{F5CCFA69-FF61-4539-9338-F9A9CA521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504</xdr:row>
      <xdr:rowOff>0</xdr:rowOff>
    </xdr:from>
    <xdr:ext cx="966355" cy="779318"/>
    <xdr:pic>
      <xdr:nvPicPr>
        <xdr:cNvPr id="560" name="3 Imagen" descr="Logo Proceso Electoral 2015 - 2016.png">
          <a:extLst>
            <a:ext uri="{FF2B5EF4-FFF2-40B4-BE49-F238E27FC236}">
              <a16:creationId xmlns:a16="http://schemas.microsoft.com/office/drawing/2014/main" id="{9AD51129-CEFA-40A8-8C32-3EF963B94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505</xdr:row>
      <xdr:rowOff>0</xdr:rowOff>
    </xdr:from>
    <xdr:ext cx="966355" cy="779318"/>
    <xdr:pic>
      <xdr:nvPicPr>
        <xdr:cNvPr id="561" name="3 Imagen" descr="Logo Proceso Electoral 2015 - 2016.png">
          <a:extLst>
            <a:ext uri="{FF2B5EF4-FFF2-40B4-BE49-F238E27FC236}">
              <a16:creationId xmlns:a16="http://schemas.microsoft.com/office/drawing/2014/main" id="{7B3CB8F0-8751-470B-8153-D97A90781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506</xdr:row>
      <xdr:rowOff>0</xdr:rowOff>
    </xdr:from>
    <xdr:ext cx="966355" cy="779318"/>
    <xdr:pic>
      <xdr:nvPicPr>
        <xdr:cNvPr id="562" name="3 Imagen" descr="Logo Proceso Electoral 2015 - 2016.png">
          <a:extLst>
            <a:ext uri="{FF2B5EF4-FFF2-40B4-BE49-F238E27FC236}">
              <a16:creationId xmlns:a16="http://schemas.microsoft.com/office/drawing/2014/main" id="{5C04E47E-7C52-497A-AA5B-8D97A422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507</xdr:row>
      <xdr:rowOff>0</xdr:rowOff>
    </xdr:from>
    <xdr:ext cx="966355" cy="779318"/>
    <xdr:pic>
      <xdr:nvPicPr>
        <xdr:cNvPr id="563" name="3 Imagen" descr="Logo Proceso Electoral 2015 - 2016.png">
          <a:extLst>
            <a:ext uri="{FF2B5EF4-FFF2-40B4-BE49-F238E27FC236}">
              <a16:creationId xmlns:a16="http://schemas.microsoft.com/office/drawing/2014/main" id="{DBAC0086-6AF6-487C-B9C6-0A00A2240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508</xdr:row>
      <xdr:rowOff>0</xdr:rowOff>
    </xdr:from>
    <xdr:ext cx="966355" cy="779318"/>
    <xdr:pic>
      <xdr:nvPicPr>
        <xdr:cNvPr id="564" name="3 Imagen" descr="Logo Proceso Electoral 2015 - 2016.png">
          <a:extLst>
            <a:ext uri="{FF2B5EF4-FFF2-40B4-BE49-F238E27FC236}">
              <a16:creationId xmlns:a16="http://schemas.microsoft.com/office/drawing/2014/main" id="{7CCE8171-DD3F-40E3-BA0D-917F199AF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509</xdr:row>
      <xdr:rowOff>0</xdr:rowOff>
    </xdr:from>
    <xdr:ext cx="966355" cy="779318"/>
    <xdr:pic>
      <xdr:nvPicPr>
        <xdr:cNvPr id="565" name="3 Imagen" descr="Logo Proceso Electoral 2015 - 2016.png">
          <a:extLst>
            <a:ext uri="{FF2B5EF4-FFF2-40B4-BE49-F238E27FC236}">
              <a16:creationId xmlns:a16="http://schemas.microsoft.com/office/drawing/2014/main" id="{7723A629-D508-4A99-A489-25EA3FCB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510</xdr:row>
      <xdr:rowOff>0</xdr:rowOff>
    </xdr:from>
    <xdr:ext cx="966355" cy="779318"/>
    <xdr:pic>
      <xdr:nvPicPr>
        <xdr:cNvPr id="566" name="3 Imagen" descr="Logo Proceso Electoral 2015 - 2016.png">
          <a:extLst>
            <a:ext uri="{FF2B5EF4-FFF2-40B4-BE49-F238E27FC236}">
              <a16:creationId xmlns:a16="http://schemas.microsoft.com/office/drawing/2014/main" id="{0A998B81-DB75-4B79-9ECE-663C7A30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511</xdr:row>
      <xdr:rowOff>0</xdr:rowOff>
    </xdr:from>
    <xdr:ext cx="966355" cy="779318"/>
    <xdr:pic>
      <xdr:nvPicPr>
        <xdr:cNvPr id="567" name="3 Imagen" descr="Logo Proceso Electoral 2015 - 2016.png">
          <a:extLst>
            <a:ext uri="{FF2B5EF4-FFF2-40B4-BE49-F238E27FC236}">
              <a16:creationId xmlns:a16="http://schemas.microsoft.com/office/drawing/2014/main" id="{D5449F6F-32AF-4A49-B77D-95768D658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512</xdr:row>
      <xdr:rowOff>0</xdr:rowOff>
    </xdr:from>
    <xdr:ext cx="966355" cy="779318"/>
    <xdr:pic>
      <xdr:nvPicPr>
        <xdr:cNvPr id="568" name="3 Imagen" descr="Logo Proceso Electoral 2015 - 2016.png">
          <a:extLst>
            <a:ext uri="{FF2B5EF4-FFF2-40B4-BE49-F238E27FC236}">
              <a16:creationId xmlns:a16="http://schemas.microsoft.com/office/drawing/2014/main" id="{C92C5B02-7A9C-468B-9D4D-B6D4BC057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513</xdr:row>
      <xdr:rowOff>0</xdr:rowOff>
    </xdr:from>
    <xdr:ext cx="966355" cy="779318"/>
    <xdr:pic>
      <xdr:nvPicPr>
        <xdr:cNvPr id="569" name="3 Imagen" descr="Logo Proceso Electoral 2015 - 2016.png">
          <a:extLst>
            <a:ext uri="{FF2B5EF4-FFF2-40B4-BE49-F238E27FC236}">
              <a16:creationId xmlns:a16="http://schemas.microsoft.com/office/drawing/2014/main" id="{5454E51C-7C20-4360-893E-E0A77539E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514</xdr:row>
      <xdr:rowOff>0</xdr:rowOff>
    </xdr:from>
    <xdr:ext cx="966355" cy="779318"/>
    <xdr:pic>
      <xdr:nvPicPr>
        <xdr:cNvPr id="570" name="3 Imagen" descr="Logo Proceso Electoral 2015 - 2016.png">
          <a:extLst>
            <a:ext uri="{FF2B5EF4-FFF2-40B4-BE49-F238E27FC236}">
              <a16:creationId xmlns:a16="http://schemas.microsoft.com/office/drawing/2014/main" id="{84673F11-9579-4BE4-A223-2DC8C853A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515</xdr:row>
      <xdr:rowOff>0</xdr:rowOff>
    </xdr:from>
    <xdr:ext cx="966355" cy="779318"/>
    <xdr:pic>
      <xdr:nvPicPr>
        <xdr:cNvPr id="571" name="3 Imagen" descr="Logo Proceso Electoral 2015 - 2016.png">
          <a:extLst>
            <a:ext uri="{FF2B5EF4-FFF2-40B4-BE49-F238E27FC236}">
              <a16:creationId xmlns:a16="http://schemas.microsoft.com/office/drawing/2014/main" id="{32A9F149-4650-4DEC-ACA9-31AE5A0D6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516</xdr:row>
      <xdr:rowOff>0</xdr:rowOff>
    </xdr:from>
    <xdr:ext cx="966355" cy="779318"/>
    <xdr:pic>
      <xdr:nvPicPr>
        <xdr:cNvPr id="572" name="3 Imagen" descr="Logo Proceso Electoral 2015 - 2016.png">
          <a:extLst>
            <a:ext uri="{FF2B5EF4-FFF2-40B4-BE49-F238E27FC236}">
              <a16:creationId xmlns:a16="http://schemas.microsoft.com/office/drawing/2014/main" id="{B6553535-A0F8-46C1-9F96-FAF7C1447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517</xdr:row>
      <xdr:rowOff>0</xdr:rowOff>
    </xdr:from>
    <xdr:ext cx="966355" cy="779318"/>
    <xdr:pic>
      <xdr:nvPicPr>
        <xdr:cNvPr id="573" name="3 Imagen" descr="Logo Proceso Electoral 2015 - 2016.png">
          <a:extLst>
            <a:ext uri="{FF2B5EF4-FFF2-40B4-BE49-F238E27FC236}">
              <a16:creationId xmlns:a16="http://schemas.microsoft.com/office/drawing/2014/main" id="{C839DC84-E656-4EB3-8BB0-21DFEE474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518</xdr:row>
      <xdr:rowOff>0</xdr:rowOff>
    </xdr:from>
    <xdr:ext cx="966355" cy="779318"/>
    <xdr:pic>
      <xdr:nvPicPr>
        <xdr:cNvPr id="574" name="3 Imagen" descr="Logo Proceso Electoral 2015 - 2016.png">
          <a:extLst>
            <a:ext uri="{FF2B5EF4-FFF2-40B4-BE49-F238E27FC236}">
              <a16:creationId xmlns:a16="http://schemas.microsoft.com/office/drawing/2014/main" id="{8495118E-06E4-4F81-8EA3-B7B5FC71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519</xdr:row>
      <xdr:rowOff>0</xdr:rowOff>
    </xdr:from>
    <xdr:ext cx="966355" cy="779318"/>
    <xdr:pic>
      <xdr:nvPicPr>
        <xdr:cNvPr id="575" name="3 Imagen" descr="Logo Proceso Electoral 2015 - 2016.png">
          <a:extLst>
            <a:ext uri="{FF2B5EF4-FFF2-40B4-BE49-F238E27FC236}">
              <a16:creationId xmlns:a16="http://schemas.microsoft.com/office/drawing/2014/main" id="{624DFB9E-2E3D-471C-9C12-1C0AD7A58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520</xdr:row>
      <xdr:rowOff>0</xdr:rowOff>
    </xdr:from>
    <xdr:ext cx="966355" cy="779318"/>
    <xdr:pic>
      <xdr:nvPicPr>
        <xdr:cNvPr id="576" name="3 Imagen" descr="Logo Proceso Electoral 2015 - 2016.png">
          <a:extLst>
            <a:ext uri="{FF2B5EF4-FFF2-40B4-BE49-F238E27FC236}">
              <a16:creationId xmlns:a16="http://schemas.microsoft.com/office/drawing/2014/main" id="{A0E8F70D-48E7-49CA-B395-4D2733A8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521</xdr:row>
      <xdr:rowOff>0</xdr:rowOff>
    </xdr:from>
    <xdr:ext cx="966355" cy="779318"/>
    <xdr:pic>
      <xdr:nvPicPr>
        <xdr:cNvPr id="577" name="3 Imagen" descr="Logo Proceso Electoral 2015 - 2016.png">
          <a:extLst>
            <a:ext uri="{FF2B5EF4-FFF2-40B4-BE49-F238E27FC236}">
              <a16:creationId xmlns:a16="http://schemas.microsoft.com/office/drawing/2014/main" id="{383C0203-8D45-47B9-97DE-A12D4920A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522</xdr:row>
      <xdr:rowOff>0</xdr:rowOff>
    </xdr:from>
    <xdr:ext cx="966355" cy="779318"/>
    <xdr:pic>
      <xdr:nvPicPr>
        <xdr:cNvPr id="578" name="3 Imagen" descr="Logo Proceso Electoral 2015 - 2016.png">
          <a:extLst>
            <a:ext uri="{FF2B5EF4-FFF2-40B4-BE49-F238E27FC236}">
              <a16:creationId xmlns:a16="http://schemas.microsoft.com/office/drawing/2014/main" id="{9F33CFF1-9259-4009-9E7C-F700710CB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523</xdr:row>
      <xdr:rowOff>0</xdr:rowOff>
    </xdr:from>
    <xdr:ext cx="966355" cy="779318"/>
    <xdr:pic>
      <xdr:nvPicPr>
        <xdr:cNvPr id="579" name="3 Imagen" descr="Logo Proceso Electoral 2015 - 2016.png">
          <a:extLst>
            <a:ext uri="{FF2B5EF4-FFF2-40B4-BE49-F238E27FC236}">
              <a16:creationId xmlns:a16="http://schemas.microsoft.com/office/drawing/2014/main" id="{5F0C0870-BB42-471D-B807-F55156177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524</xdr:row>
      <xdr:rowOff>0</xdr:rowOff>
    </xdr:from>
    <xdr:ext cx="966355" cy="779318"/>
    <xdr:pic>
      <xdr:nvPicPr>
        <xdr:cNvPr id="580" name="3 Imagen" descr="Logo Proceso Electoral 2015 - 2016.png">
          <a:extLst>
            <a:ext uri="{FF2B5EF4-FFF2-40B4-BE49-F238E27FC236}">
              <a16:creationId xmlns:a16="http://schemas.microsoft.com/office/drawing/2014/main" id="{4372B6EF-E8C3-433E-9EFF-F6FE26655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525</xdr:row>
      <xdr:rowOff>0</xdr:rowOff>
    </xdr:from>
    <xdr:ext cx="966355" cy="779318"/>
    <xdr:pic>
      <xdr:nvPicPr>
        <xdr:cNvPr id="581" name="3 Imagen" descr="Logo Proceso Electoral 2015 - 2016.png">
          <a:extLst>
            <a:ext uri="{FF2B5EF4-FFF2-40B4-BE49-F238E27FC236}">
              <a16:creationId xmlns:a16="http://schemas.microsoft.com/office/drawing/2014/main" id="{B03857D6-3EA0-4E96-9B54-9E95F179C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526</xdr:row>
      <xdr:rowOff>0</xdr:rowOff>
    </xdr:from>
    <xdr:ext cx="966355" cy="779318"/>
    <xdr:pic>
      <xdr:nvPicPr>
        <xdr:cNvPr id="582" name="3 Imagen" descr="Logo Proceso Electoral 2015 - 2016.png">
          <a:extLst>
            <a:ext uri="{FF2B5EF4-FFF2-40B4-BE49-F238E27FC236}">
              <a16:creationId xmlns:a16="http://schemas.microsoft.com/office/drawing/2014/main" id="{F35C432C-DBCF-4854-9A56-48F926D1E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527</xdr:row>
      <xdr:rowOff>0</xdr:rowOff>
    </xdr:from>
    <xdr:ext cx="966355" cy="779318"/>
    <xdr:pic>
      <xdr:nvPicPr>
        <xdr:cNvPr id="583" name="3 Imagen" descr="Logo Proceso Electoral 2015 - 2016.png">
          <a:extLst>
            <a:ext uri="{FF2B5EF4-FFF2-40B4-BE49-F238E27FC236}">
              <a16:creationId xmlns:a16="http://schemas.microsoft.com/office/drawing/2014/main" id="{0AAA132D-13A7-44C4-B5F1-8C68CFDD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528</xdr:row>
      <xdr:rowOff>0</xdr:rowOff>
    </xdr:from>
    <xdr:ext cx="966355" cy="779318"/>
    <xdr:pic>
      <xdr:nvPicPr>
        <xdr:cNvPr id="584" name="3 Imagen" descr="Logo Proceso Electoral 2015 - 2016.png">
          <a:extLst>
            <a:ext uri="{FF2B5EF4-FFF2-40B4-BE49-F238E27FC236}">
              <a16:creationId xmlns:a16="http://schemas.microsoft.com/office/drawing/2014/main" id="{225D7920-B970-4582-A964-A21E77F5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529</xdr:row>
      <xdr:rowOff>0</xdr:rowOff>
    </xdr:from>
    <xdr:ext cx="966355" cy="779318"/>
    <xdr:pic>
      <xdr:nvPicPr>
        <xdr:cNvPr id="585" name="3 Imagen" descr="Logo Proceso Electoral 2015 - 2016.png">
          <a:extLst>
            <a:ext uri="{FF2B5EF4-FFF2-40B4-BE49-F238E27FC236}">
              <a16:creationId xmlns:a16="http://schemas.microsoft.com/office/drawing/2014/main" id="{33A69AFF-9C2A-483A-8F21-03D940D96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530</xdr:row>
      <xdr:rowOff>0</xdr:rowOff>
    </xdr:from>
    <xdr:ext cx="966355" cy="779318"/>
    <xdr:pic>
      <xdr:nvPicPr>
        <xdr:cNvPr id="586" name="3 Imagen" descr="Logo Proceso Electoral 2015 - 2016.png">
          <a:extLst>
            <a:ext uri="{FF2B5EF4-FFF2-40B4-BE49-F238E27FC236}">
              <a16:creationId xmlns:a16="http://schemas.microsoft.com/office/drawing/2014/main" id="{F0ABEAED-AED5-480C-B27A-7EB3DB34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531</xdr:row>
      <xdr:rowOff>0</xdr:rowOff>
    </xdr:from>
    <xdr:ext cx="966355" cy="779318"/>
    <xdr:pic>
      <xdr:nvPicPr>
        <xdr:cNvPr id="587" name="3 Imagen" descr="Logo Proceso Electoral 2015 - 2016.png">
          <a:extLst>
            <a:ext uri="{FF2B5EF4-FFF2-40B4-BE49-F238E27FC236}">
              <a16:creationId xmlns:a16="http://schemas.microsoft.com/office/drawing/2014/main" id="{99FEC3A2-89AE-4777-944E-A3F8C895E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532</xdr:row>
      <xdr:rowOff>0</xdr:rowOff>
    </xdr:from>
    <xdr:ext cx="966355" cy="779318"/>
    <xdr:pic>
      <xdr:nvPicPr>
        <xdr:cNvPr id="588" name="3 Imagen" descr="Logo Proceso Electoral 2015 - 2016.png">
          <a:extLst>
            <a:ext uri="{FF2B5EF4-FFF2-40B4-BE49-F238E27FC236}">
              <a16:creationId xmlns:a16="http://schemas.microsoft.com/office/drawing/2014/main" id="{85B511A0-76D6-4142-95CD-B37AF3B15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533</xdr:row>
      <xdr:rowOff>0</xdr:rowOff>
    </xdr:from>
    <xdr:ext cx="966355" cy="779318"/>
    <xdr:pic>
      <xdr:nvPicPr>
        <xdr:cNvPr id="589" name="3 Imagen" descr="Logo Proceso Electoral 2015 - 2016.png">
          <a:extLst>
            <a:ext uri="{FF2B5EF4-FFF2-40B4-BE49-F238E27FC236}">
              <a16:creationId xmlns:a16="http://schemas.microsoft.com/office/drawing/2014/main" id="{B59620EF-1C06-4F80-9D45-C1480D5B4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534</xdr:row>
      <xdr:rowOff>0</xdr:rowOff>
    </xdr:from>
    <xdr:ext cx="966355" cy="779318"/>
    <xdr:pic>
      <xdr:nvPicPr>
        <xdr:cNvPr id="590" name="3 Imagen" descr="Logo Proceso Electoral 2015 - 2016.png">
          <a:extLst>
            <a:ext uri="{FF2B5EF4-FFF2-40B4-BE49-F238E27FC236}">
              <a16:creationId xmlns:a16="http://schemas.microsoft.com/office/drawing/2014/main" id="{5453C52E-E384-4214-88B0-A55779A6A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535</xdr:row>
      <xdr:rowOff>0</xdr:rowOff>
    </xdr:from>
    <xdr:ext cx="966355" cy="779318"/>
    <xdr:pic>
      <xdr:nvPicPr>
        <xdr:cNvPr id="591" name="3 Imagen" descr="Logo Proceso Electoral 2015 - 2016.png">
          <a:extLst>
            <a:ext uri="{FF2B5EF4-FFF2-40B4-BE49-F238E27FC236}">
              <a16:creationId xmlns:a16="http://schemas.microsoft.com/office/drawing/2014/main" id="{E77871D7-B2DE-4020-A87B-F2DBD9B69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536</xdr:row>
      <xdr:rowOff>0</xdr:rowOff>
    </xdr:from>
    <xdr:ext cx="966355" cy="779318"/>
    <xdr:pic>
      <xdr:nvPicPr>
        <xdr:cNvPr id="592" name="3 Imagen" descr="Logo Proceso Electoral 2015 - 2016.png">
          <a:extLst>
            <a:ext uri="{FF2B5EF4-FFF2-40B4-BE49-F238E27FC236}">
              <a16:creationId xmlns:a16="http://schemas.microsoft.com/office/drawing/2014/main" id="{B6702ADB-5AE5-4036-83E9-45B88279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537</xdr:row>
      <xdr:rowOff>0</xdr:rowOff>
    </xdr:from>
    <xdr:ext cx="966355" cy="779318"/>
    <xdr:pic>
      <xdr:nvPicPr>
        <xdr:cNvPr id="593" name="3 Imagen" descr="Logo Proceso Electoral 2015 - 2016.png">
          <a:extLst>
            <a:ext uri="{FF2B5EF4-FFF2-40B4-BE49-F238E27FC236}">
              <a16:creationId xmlns:a16="http://schemas.microsoft.com/office/drawing/2014/main" id="{D0BE16FA-E409-42BC-BCFF-FB6B020AB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538</xdr:row>
      <xdr:rowOff>0</xdr:rowOff>
    </xdr:from>
    <xdr:ext cx="966355" cy="779318"/>
    <xdr:pic>
      <xdr:nvPicPr>
        <xdr:cNvPr id="594" name="3 Imagen" descr="Logo Proceso Electoral 2015 - 2016.png">
          <a:extLst>
            <a:ext uri="{FF2B5EF4-FFF2-40B4-BE49-F238E27FC236}">
              <a16:creationId xmlns:a16="http://schemas.microsoft.com/office/drawing/2014/main" id="{AC6023B9-A37B-477F-B518-FA7E8BAEF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539</xdr:row>
      <xdr:rowOff>0</xdr:rowOff>
    </xdr:from>
    <xdr:ext cx="966355" cy="779318"/>
    <xdr:pic>
      <xdr:nvPicPr>
        <xdr:cNvPr id="595" name="3 Imagen" descr="Logo Proceso Electoral 2015 - 2016.png">
          <a:extLst>
            <a:ext uri="{FF2B5EF4-FFF2-40B4-BE49-F238E27FC236}">
              <a16:creationId xmlns:a16="http://schemas.microsoft.com/office/drawing/2014/main" id="{8ACD67B0-B7E1-4FE6-B8A8-32C9669FD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540</xdr:row>
      <xdr:rowOff>0</xdr:rowOff>
    </xdr:from>
    <xdr:ext cx="966355" cy="779318"/>
    <xdr:pic>
      <xdr:nvPicPr>
        <xdr:cNvPr id="596" name="3 Imagen" descr="Logo Proceso Electoral 2015 - 2016.png">
          <a:extLst>
            <a:ext uri="{FF2B5EF4-FFF2-40B4-BE49-F238E27FC236}">
              <a16:creationId xmlns:a16="http://schemas.microsoft.com/office/drawing/2014/main" id="{7850A3CB-9CD1-42B4-993C-9F6C5D464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541</xdr:row>
      <xdr:rowOff>0</xdr:rowOff>
    </xdr:from>
    <xdr:ext cx="966355" cy="779318"/>
    <xdr:pic>
      <xdr:nvPicPr>
        <xdr:cNvPr id="597" name="3 Imagen" descr="Logo Proceso Electoral 2015 - 2016.png">
          <a:extLst>
            <a:ext uri="{FF2B5EF4-FFF2-40B4-BE49-F238E27FC236}">
              <a16:creationId xmlns:a16="http://schemas.microsoft.com/office/drawing/2014/main" id="{0E933769-3D24-4A2B-92F6-4CC3CB296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542</xdr:row>
      <xdr:rowOff>0</xdr:rowOff>
    </xdr:from>
    <xdr:ext cx="966355" cy="779318"/>
    <xdr:pic>
      <xdr:nvPicPr>
        <xdr:cNvPr id="598" name="3 Imagen" descr="Logo Proceso Electoral 2015 - 2016.png">
          <a:extLst>
            <a:ext uri="{FF2B5EF4-FFF2-40B4-BE49-F238E27FC236}">
              <a16:creationId xmlns:a16="http://schemas.microsoft.com/office/drawing/2014/main" id="{3552A4E1-4EB3-483C-8BAF-45D89528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543</xdr:row>
      <xdr:rowOff>0</xdr:rowOff>
    </xdr:from>
    <xdr:ext cx="966355" cy="779318"/>
    <xdr:pic>
      <xdr:nvPicPr>
        <xdr:cNvPr id="599" name="3 Imagen" descr="Logo Proceso Electoral 2015 - 2016.png">
          <a:extLst>
            <a:ext uri="{FF2B5EF4-FFF2-40B4-BE49-F238E27FC236}">
              <a16:creationId xmlns:a16="http://schemas.microsoft.com/office/drawing/2014/main" id="{3873BB4F-4645-465D-8EC8-718BA9EB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544</xdr:row>
      <xdr:rowOff>0</xdr:rowOff>
    </xdr:from>
    <xdr:ext cx="966355" cy="779318"/>
    <xdr:pic>
      <xdr:nvPicPr>
        <xdr:cNvPr id="600" name="3 Imagen" descr="Logo Proceso Electoral 2015 - 2016.png">
          <a:extLst>
            <a:ext uri="{FF2B5EF4-FFF2-40B4-BE49-F238E27FC236}">
              <a16:creationId xmlns:a16="http://schemas.microsoft.com/office/drawing/2014/main" id="{9AE3C00E-B05A-4697-BC71-81A94D5B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545</xdr:row>
      <xdr:rowOff>0</xdr:rowOff>
    </xdr:from>
    <xdr:ext cx="966355" cy="779318"/>
    <xdr:pic>
      <xdr:nvPicPr>
        <xdr:cNvPr id="601" name="3 Imagen" descr="Logo Proceso Electoral 2015 - 2016.png">
          <a:extLst>
            <a:ext uri="{FF2B5EF4-FFF2-40B4-BE49-F238E27FC236}">
              <a16:creationId xmlns:a16="http://schemas.microsoft.com/office/drawing/2014/main" id="{92AAE412-F9F7-4C03-AF6A-7BFCB0B85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546</xdr:row>
      <xdr:rowOff>0</xdr:rowOff>
    </xdr:from>
    <xdr:ext cx="966355" cy="779318"/>
    <xdr:pic>
      <xdr:nvPicPr>
        <xdr:cNvPr id="602" name="3 Imagen" descr="Logo Proceso Electoral 2015 - 2016.png">
          <a:extLst>
            <a:ext uri="{FF2B5EF4-FFF2-40B4-BE49-F238E27FC236}">
              <a16:creationId xmlns:a16="http://schemas.microsoft.com/office/drawing/2014/main" id="{DA7F9625-08CD-4B55-BE58-26F4AAF22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547</xdr:row>
      <xdr:rowOff>0</xdr:rowOff>
    </xdr:from>
    <xdr:ext cx="966355" cy="779318"/>
    <xdr:pic>
      <xdr:nvPicPr>
        <xdr:cNvPr id="603" name="3 Imagen" descr="Logo Proceso Electoral 2015 - 2016.png">
          <a:extLst>
            <a:ext uri="{FF2B5EF4-FFF2-40B4-BE49-F238E27FC236}">
              <a16:creationId xmlns:a16="http://schemas.microsoft.com/office/drawing/2014/main" id="{16975E84-5F16-4303-B957-6800C4330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548</xdr:row>
      <xdr:rowOff>0</xdr:rowOff>
    </xdr:from>
    <xdr:ext cx="966355" cy="779318"/>
    <xdr:pic>
      <xdr:nvPicPr>
        <xdr:cNvPr id="604" name="3 Imagen" descr="Logo Proceso Electoral 2015 - 2016.png">
          <a:extLst>
            <a:ext uri="{FF2B5EF4-FFF2-40B4-BE49-F238E27FC236}">
              <a16:creationId xmlns:a16="http://schemas.microsoft.com/office/drawing/2014/main" id="{66049668-E654-4482-AEF6-ECEF905B0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549</xdr:row>
      <xdr:rowOff>0</xdr:rowOff>
    </xdr:from>
    <xdr:ext cx="966355" cy="779318"/>
    <xdr:pic>
      <xdr:nvPicPr>
        <xdr:cNvPr id="605" name="3 Imagen" descr="Logo Proceso Electoral 2015 - 2016.png">
          <a:extLst>
            <a:ext uri="{FF2B5EF4-FFF2-40B4-BE49-F238E27FC236}">
              <a16:creationId xmlns:a16="http://schemas.microsoft.com/office/drawing/2014/main" id="{B54F14D3-B4BD-4F42-A9AC-B38F2621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550</xdr:row>
      <xdr:rowOff>0</xdr:rowOff>
    </xdr:from>
    <xdr:ext cx="966355" cy="779318"/>
    <xdr:pic>
      <xdr:nvPicPr>
        <xdr:cNvPr id="606" name="3 Imagen" descr="Logo Proceso Electoral 2015 - 2016.png">
          <a:extLst>
            <a:ext uri="{FF2B5EF4-FFF2-40B4-BE49-F238E27FC236}">
              <a16:creationId xmlns:a16="http://schemas.microsoft.com/office/drawing/2014/main" id="{B9D0CE29-B7AA-4E96-9C85-4F9FAA7DF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551</xdr:row>
      <xdr:rowOff>0</xdr:rowOff>
    </xdr:from>
    <xdr:ext cx="966355" cy="779318"/>
    <xdr:pic>
      <xdr:nvPicPr>
        <xdr:cNvPr id="607" name="3 Imagen" descr="Logo Proceso Electoral 2015 - 2016.png">
          <a:extLst>
            <a:ext uri="{FF2B5EF4-FFF2-40B4-BE49-F238E27FC236}">
              <a16:creationId xmlns:a16="http://schemas.microsoft.com/office/drawing/2014/main" id="{B8EE4A31-7D99-4D81-8881-0CD8BAA9C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552</xdr:row>
      <xdr:rowOff>0</xdr:rowOff>
    </xdr:from>
    <xdr:ext cx="966355" cy="779318"/>
    <xdr:pic>
      <xdr:nvPicPr>
        <xdr:cNvPr id="608" name="3 Imagen" descr="Logo Proceso Electoral 2015 - 2016.png">
          <a:extLst>
            <a:ext uri="{FF2B5EF4-FFF2-40B4-BE49-F238E27FC236}">
              <a16:creationId xmlns:a16="http://schemas.microsoft.com/office/drawing/2014/main" id="{06C6DB2E-80CC-4A5A-8D2F-85B9760B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553</xdr:row>
      <xdr:rowOff>0</xdr:rowOff>
    </xdr:from>
    <xdr:ext cx="966355" cy="779318"/>
    <xdr:pic>
      <xdr:nvPicPr>
        <xdr:cNvPr id="609" name="3 Imagen" descr="Logo Proceso Electoral 2015 - 2016.png">
          <a:extLst>
            <a:ext uri="{FF2B5EF4-FFF2-40B4-BE49-F238E27FC236}">
              <a16:creationId xmlns:a16="http://schemas.microsoft.com/office/drawing/2014/main" id="{C1554E37-88F9-4768-B439-8E48BB5A2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554</xdr:row>
      <xdr:rowOff>0</xdr:rowOff>
    </xdr:from>
    <xdr:ext cx="966355" cy="779318"/>
    <xdr:pic>
      <xdr:nvPicPr>
        <xdr:cNvPr id="610" name="3 Imagen" descr="Logo Proceso Electoral 2015 - 2016.png">
          <a:extLst>
            <a:ext uri="{FF2B5EF4-FFF2-40B4-BE49-F238E27FC236}">
              <a16:creationId xmlns:a16="http://schemas.microsoft.com/office/drawing/2014/main" id="{97BA323F-A1E2-49C7-A01C-82E40118F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555</xdr:row>
      <xdr:rowOff>0</xdr:rowOff>
    </xdr:from>
    <xdr:ext cx="966355" cy="779318"/>
    <xdr:pic>
      <xdr:nvPicPr>
        <xdr:cNvPr id="611" name="3 Imagen" descr="Logo Proceso Electoral 2015 - 2016.png">
          <a:extLst>
            <a:ext uri="{FF2B5EF4-FFF2-40B4-BE49-F238E27FC236}">
              <a16:creationId xmlns:a16="http://schemas.microsoft.com/office/drawing/2014/main" id="{A9D316ED-6833-4BED-B5F1-786A08F8D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556</xdr:row>
      <xdr:rowOff>0</xdr:rowOff>
    </xdr:from>
    <xdr:ext cx="966355" cy="779318"/>
    <xdr:pic>
      <xdr:nvPicPr>
        <xdr:cNvPr id="612" name="3 Imagen" descr="Logo Proceso Electoral 2015 - 2016.png">
          <a:extLst>
            <a:ext uri="{FF2B5EF4-FFF2-40B4-BE49-F238E27FC236}">
              <a16:creationId xmlns:a16="http://schemas.microsoft.com/office/drawing/2014/main" id="{41E3E2CC-519E-4929-BE96-617A970F3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557</xdr:row>
      <xdr:rowOff>0</xdr:rowOff>
    </xdr:from>
    <xdr:ext cx="966355" cy="779318"/>
    <xdr:pic>
      <xdr:nvPicPr>
        <xdr:cNvPr id="613" name="3 Imagen" descr="Logo Proceso Electoral 2015 - 2016.png">
          <a:extLst>
            <a:ext uri="{FF2B5EF4-FFF2-40B4-BE49-F238E27FC236}">
              <a16:creationId xmlns:a16="http://schemas.microsoft.com/office/drawing/2014/main" id="{FDD0DE7F-1DD0-4097-8A13-1034427F7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558</xdr:row>
      <xdr:rowOff>0</xdr:rowOff>
    </xdr:from>
    <xdr:ext cx="966355" cy="779318"/>
    <xdr:pic>
      <xdr:nvPicPr>
        <xdr:cNvPr id="614" name="3 Imagen" descr="Logo Proceso Electoral 2015 - 2016.png">
          <a:extLst>
            <a:ext uri="{FF2B5EF4-FFF2-40B4-BE49-F238E27FC236}">
              <a16:creationId xmlns:a16="http://schemas.microsoft.com/office/drawing/2014/main" id="{EE90B700-A8B6-4FFB-A08B-4E597033C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559</xdr:row>
      <xdr:rowOff>0</xdr:rowOff>
    </xdr:from>
    <xdr:ext cx="966355" cy="779318"/>
    <xdr:pic>
      <xdr:nvPicPr>
        <xdr:cNvPr id="615" name="3 Imagen" descr="Logo Proceso Electoral 2015 - 2016.png">
          <a:extLst>
            <a:ext uri="{FF2B5EF4-FFF2-40B4-BE49-F238E27FC236}">
              <a16:creationId xmlns:a16="http://schemas.microsoft.com/office/drawing/2014/main" id="{2F460A13-2A5B-45C9-84A6-6121FFBC9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560</xdr:row>
      <xdr:rowOff>0</xdr:rowOff>
    </xdr:from>
    <xdr:ext cx="966355" cy="779318"/>
    <xdr:pic>
      <xdr:nvPicPr>
        <xdr:cNvPr id="616" name="3 Imagen" descr="Logo Proceso Electoral 2015 - 2016.png">
          <a:extLst>
            <a:ext uri="{FF2B5EF4-FFF2-40B4-BE49-F238E27FC236}">
              <a16:creationId xmlns:a16="http://schemas.microsoft.com/office/drawing/2014/main" id="{EE10B899-F388-4E63-9101-2E98E3586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561</xdr:row>
      <xdr:rowOff>0</xdr:rowOff>
    </xdr:from>
    <xdr:ext cx="966355" cy="779318"/>
    <xdr:pic>
      <xdr:nvPicPr>
        <xdr:cNvPr id="617" name="3 Imagen" descr="Logo Proceso Electoral 2015 - 2016.png">
          <a:extLst>
            <a:ext uri="{FF2B5EF4-FFF2-40B4-BE49-F238E27FC236}">
              <a16:creationId xmlns:a16="http://schemas.microsoft.com/office/drawing/2014/main" id="{4AD8DC21-9AC2-45F6-BB09-2C9FD09D6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562</xdr:row>
      <xdr:rowOff>0</xdr:rowOff>
    </xdr:from>
    <xdr:ext cx="966355" cy="779318"/>
    <xdr:pic>
      <xdr:nvPicPr>
        <xdr:cNvPr id="618" name="3 Imagen" descr="Logo Proceso Electoral 2015 - 2016.png">
          <a:extLst>
            <a:ext uri="{FF2B5EF4-FFF2-40B4-BE49-F238E27FC236}">
              <a16:creationId xmlns:a16="http://schemas.microsoft.com/office/drawing/2014/main" id="{C6500AA8-0330-4757-8C22-129E1BD03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563</xdr:row>
      <xdr:rowOff>0</xdr:rowOff>
    </xdr:from>
    <xdr:ext cx="966355" cy="779318"/>
    <xdr:pic>
      <xdr:nvPicPr>
        <xdr:cNvPr id="619" name="3 Imagen" descr="Logo Proceso Electoral 2015 - 2016.png">
          <a:extLst>
            <a:ext uri="{FF2B5EF4-FFF2-40B4-BE49-F238E27FC236}">
              <a16:creationId xmlns:a16="http://schemas.microsoft.com/office/drawing/2014/main" id="{48AAEA8E-4662-48BC-94C7-6FE7BE65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564</xdr:row>
      <xdr:rowOff>0</xdr:rowOff>
    </xdr:from>
    <xdr:ext cx="966355" cy="779318"/>
    <xdr:pic>
      <xdr:nvPicPr>
        <xdr:cNvPr id="620" name="3 Imagen" descr="Logo Proceso Electoral 2015 - 2016.png">
          <a:extLst>
            <a:ext uri="{FF2B5EF4-FFF2-40B4-BE49-F238E27FC236}">
              <a16:creationId xmlns:a16="http://schemas.microsoft.com/office/drawing/2014/main" id="{6CABA4CB-1408-49EB-9E89-2123423E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565</xdr:row>
      <xdr:rowOff>0</xdr:rowOff>
    </xdr:from>
    <xdr:ext cx="966355" cy="779318"/>
    <xdr:pic>
      <xdr:nvPicPr>
        <xdr:cNvPr id="621" name="3 Imagen" descr="Logo Proceso Electoral 2015 - 2016.png">
          <a:extLst>
            <a:ext uri="{FF2B5EF4-FFF2-40B4-BE49-F238E27FC236}">
              <a16:creationId xmlns:a16="http://schemas.microsoft.com/office/drawing/2014/main" id="{581203E8-CF47-41BD-923F-1224B5B9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566</xdr:row>
      <xdr:rowOff>0</xdr:rowOff>
    </xdr:from>
    <xdr:ext cx="966355" cy="779318"/>
    <xdr:pic>
      <xdr:nvPicPr>
        <xdr:cNvPr id="622" name="3 Imagen" descr="Logo Proceso Electoral 2015 - 2016.png">
          <a:extLst>
            <a:ext uri="{FF2B5EF4-FFF2-40B4-BE49-F238E27FC236}">
              <a16:creationId xmlns:a16="http://schemas.microsoft.com/office/drawing/2014/main" id="{5B8ECE53-C6CC-438B-94B7-FD1AB54F6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567</xdr:row>
      <xdr:rowOff>0</xdr:rowOff>
    </xdr:from>
    <xdr:ext cx="966355" cy="779318"/>
    <xdr:pic>
      <xdr:nvPicPr>
        <xdr:cNvPr id="623" name="3 Imagen" descr="Logo Proceso Electoral 2015 - 2016.png">
          <a:extLst>
            <a:ext uri="{FF2B5EF4-FFF2-40B4-BE49-F238E27FC236}">
              <a16:creationId xmlns:a16="http://schemas.microsoft.com/office/drawing/2014/main" id="{439DF109-899E-4386-97CA-7EE16F1A9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568</xdr:row>
      <xdr:rowOff>0</xdr:rowOff>
    </xdr:from>
    <xdr:ext cx="966355" cy="779318"/>
    <xdr:pic>
      <xdr:nvPicPr>
        <xdr:cNvPr id="624" name="3 Imagen" descr="Logo Proceso Electoral 2015 - 2016.png">
          <a:extLst>
            <a:ext uri="{FF2B5EF4-FFF2-40B4-BE49-F238E27FC236}">
              <a16:creationId xmlns:a16="http://schemas.microsoft.com/office/drawing/2014/main" id="{B63ABC78-AFEB-449B-977A-9CE031728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569</xdr:row>
      <xdr:rowOff>0</xdr:rowOff>
    </xdr:from>
    <xdr:ext cx="966355" cy="779318"/>
    <xdr:pic>
      <xdr:nvPicPr>
        <xdr:cNvPr id="625" name="3 Imagen" descr="Logo Proceso Electoral 2015 - 2016.png">
          <a:extLst>
            <a:ext uri="{FF2B5EF4-FFF2-40B4-BE49-F238E27FC236}">
              <a16:creationId xmlns:a16="http://schemas.microsoft.com/office/drawing/2014/main" id="{822B3D8A-AF4F-495C-BFFA-05A840F66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570</xdr:row>
      <xdr:rowOff>0</xdr:rowOff>
    </xdr:from>
    <xdr:ext cx="966355" cy="779318"/>
    <xdr:pic>
      <xdr:nvPicPr>
        <xdr:cNvPr id="626" name="3 Imagen" descr="Logo Proceso Electoral 2015 - 2016.png">
          <a:extLst>
            <a:ext uri="{FF2B5EF4-FFF2-40B4-BE49-F238E27FC236}">
              <a16:creationId xmlns:a16="http://schemas.microsoft.com/office/drawing/2014/main" id="{57FBB1AB-F627-4ACF-8712-7715125E8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571</xdr:row>
      <xdr:rowOff>0</xdr:rowOff>
    </xdr:from>
    <xdr:ext cx="966355" cy="779318"/>
    <xdr:pic>
      <xdr:nvPicPr>
        <xdr:cNvPr id="627" name="3 Imagen" descr="Logo Proceso Electoral 2015 - 2016.png">
          <a:extLst>
            <a:ext uri="{FF2B5EF4-FFF2-40B4-BE49-F238E27FC236}">
              <a16:creationId xmlns:a16="http://schemas.microsoft.com/office/drawing/2014/main" id="{D219C542-F26F-4446-9355-2D8A1564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572</xdr:row>
      <xdr:rowOff>0</xdr:rowOff>
    </xdr:from>
    <xdr:ext cx="966355" cy="779318"/>
    <xdr:pic>
      <xdr:nvPicPr>
        <xdr:cNvPr id="628" name="3 Imagen" descr="Logo Proceso Electoral 2015 - 2016.png">
          <a:extLst>
            <a:ext uri="{FF2B5EF4-FFF2-40B4-BE49-F238E27FC236}">
              <a16:creationId xmlns:a16="http://schemas.microsoft.com/office/drawing/2014/main" id="{0EDC461A-DD46-46F5-84E1-E0709351D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573</xdr:row>
      <xdr:rowOff>0</xdr:rowOff>
    </xdr:from>
    <xdr:ext cx="966355" cy="779318"/>
    <xdr:pic>
      <xdr:nvPicPr>
        <xdr:cNvPr id="629" name="3 Imagen" descr="Logo Proceso Electoral 2015 - 2016.png">
          <a:extLst>
            <a:ext uri="{FF2B5EF4-FFF2-40B4-BE49-F238E27FC236}">
              <a16:creationId xmlns:a16="http://schemas.microsoft.com/office/drawing/2014/main" id="{46151CA1-36F0-4DF5-B9DA-45DD9609A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574</xdr:row>
      <xdr:rowOff>0</xdr:rowOff>
    </xdr:from>
    <xdr:ext cx="966355" cy="779318"/>
    <xdr:pic>
      <xdr:nvPicPr>
        <xdr:cNvPr id="630" name="3 Imagen" descr="Logo Proceso Electoral 2015 - 2016.png">
          <a:extLst>
            <a:ext uri="{FF2B5EF4-FFF2-40B4-BE49-F238E27FC236}">
              <a16:creationId xmlns:a16="http://schemas.microsoft.com/office/drawing/2014/main" id="{85963047-6F3D-4C55-ABFA-91A77871E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575</xdr:row>
      <xdr:rowOff>0</xdr:rowOff>
    </xdr:from>
    <xdr:ext cx="966355" cy="779318"/>
    <xdr:pic>
      <xdr:nvPicPr>
        <xdr:cNvPr id="631" name="3 Imagen" descr="Logo Proceso Electoral 2015 - 2016.png">
          <a:extLst>
            <a:ext uri="{FF2B5EF4-FFF2-40B4-BE49-F238E27FC236}">
              <a16:creationId xmlns:a16="http://schemas.microsoft.com/office/drawing/2014/main" id="{20315E1C-9B70-4B37-A90D-26ACCB8AE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576</xdr:row>
      <xdr:rowOff>0</xdr:rowOff>
    </xdr:from>
    <xdr:ext cx="966355" cy="779318"/>
    <xdr:pic>
      <xdr:nvPicPr>
        <xdr:cNvPr id="632" name="3 Imagen" descr="Logo Proceso Electoral 2015 - 2016.png">
          <a:extLst>
            <a:ext uri="{FF2B5EF4-FFF2-40B4-BE49-F238E27FC236}">
              <a16:creationId xmlns:a16="http://schemas.microsoft.com/office/drawing/2014/main" id="{F29FA6BD-2FB4-4E5F-BB39-87EC308C9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577</xdr:row>
      <xdr:rowOff>0</xdr:rowOff>
    </xdr:from>
    <xdr:ext cx="966355" cy="779318"/>
    <xdr:pic>
      <xdr:nvPicPr>
        <xdr:cNvPr id="633" name="3 Imagen" descr="Logo Proceso Electoral 2015 - 2016.png">
          <a:extLst>
            <a:ext uri="{FF2B5EF4-FFF2-40B4-BE49-F238E27FC236}">
              <a16:creationId xmlns:a16="http://schemas.microsoft.com/office/drawing/2014/main" id="{D270140C-65EF-4957-AFBD-357DC99C6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578</xdr:row>
      <xdr:rowOff>0</xdr:rowOff>
    </xdr:from>
    <xdr:ext cx="966355" cy="779318"/>
    <xdr:pic>
      <xdr:nvPicPr>
        <xdr:cNvPr id="634" name="3 Imagen" descr="Logo Proceso Electoral 2015 - 2016.png">
          <a:extLst>
            <a:ext uri="{FF2B5EF4-FFF2-40B4-BE49-F238E27FC236}">
              <a16:creationId xmlns:a16="http://schemas.microsoft.com/office/drawing/2014/main" id="{FD063ACB-8261-45F9-AD93-5A914911B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579</xdr:row>
      <xdr:rowOff>0</xdr:rowOff>
    </xdr:from>
    <xdr:ext cx="966355" cy="779318"/>
    <xdr:pic>
      <xdr:nvPicPr>
        <xdr:cNvPr id="635" name="3 Imagen" descr="Logo Proceso Electoral 2015 - 2016.png">
          <a:extLst>
            <a:ext uri="{FF2B5EF4-FFF2-40B4-BE49-F238E27FC236}">
              <a16:creationId xmlns:a16="http://schemas.microsoft.com/office/drawing/2014/main" id="{D2FE9A9F-C73E-43AF-9E47-857DC69F2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580</xdr:row>
      <xdr:rowOff>0</xdr:rowOff>
    </xdr:from>
    <xdr:ext cx="966355" cy="779318"/>
    <xdr:pic>
      <xdr:nvPicPr>
        <xdr:cNvPr id="636" name="3 Imagen" descr="Logo Proceso Electoral 2015 - 2016.png">
          <a:extLst>
            <a:ext uri="{FF2B5EF4-FFF2-40B4-BE49-F238E27FC236}">
              <a16:creationId xmlns:a16="http://schemas.microsoft.com/office/drawing/2014/main" id="{A4EE80C6-F9C4-4F3B-B9D8-AF499C200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581</xdr:row>
      <xdr:rowOff>0</xdr:rowOff>
    </xdr:from>
    <xdr:ext cx="966355" cy="779318"/>
    <xdr:pic>
      <xdr:nvPicPr>
        <xdr:cNvPr id="637" name="3 Imagen" descr="Logo Proceso Electoral 2015 - 2016.png">
          <a:extLst>
            <a:ext uri="{FF2B5EF4-FFF2-40B4-BE49-F238E27FC236}">
              <a16:creationId xmlns:a16="http://schemas.microsoft.com/office/drawing/2014/main" id="{4B030F5A-BA6A-4D39-A7B2-D477974A0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582</xdr:row>
      <xdr:rowOff>0</xdr:rowOff>
    </xdr:from>
    <xdr:ext cx="966355" cy="779318"/>
    <xdr:pic>
      <xdr:nvPicPr>
        <xdr:cNvPr id="638" name="3 Imagen" descr="Logo Proceso Electoral 2015 - 2016.png">
          <a:extLst>
            <a:ext uri="{FF2B5EF4-FFF2-40B4-BE49-F238E27FC236}">
              <a16:creationId xmlns:a16="http://schemas.microsoft.com/office/drawing/2014/main" id="{2717B820-B9F9-4426-A69E-0401016D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583</xdr:row>
      <xdr:rowOff>0</xdr:rowOff>
    </xdr:from>
    <xdr:ext cx="966355" cy="779318"/>
    <xdr:pic>
      <xdr:nvPicPr>
        <xdr:cNvPr id="639" name="3 Imagen" descr="Logo Proceso Electoral 2015 - 2016.png">
          <a:extLst>
            <a:ext uri="{FF2B5EF4-FFF2-40B4-BE49-F238E27FC236}">
              <a16:creationId xmlns:a16="http://schemas.microsoft.com/office/drawing/2014/main" id="{09B6F160-6F8B-4A12-AA26-B4F48FE8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584</xdr:row>
      <xdr:rowOff>0</xdr:rowOff>
    </xdr:from>
    <xdr:ext cx="966355" cy="779318"/>
    <xdr:pic>
      <xdr:nvPicPr>
        <xdr:cNvPr id="640" name="3 Imagen" descr="Logo Proceso Electoral 2015 - 2016.png">
          <a:extLst>
            <a:ext uri="{FF2B5EF4-FFF2-40B4-BE49-F238E27FC236}">
              <a16:creationId xmlns:a16="http://schemas.microsoft.com/office/drawing/2014/main" id="{538F5393-0ACA-4536-A072-F27830585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585</xdr:row>
      <xdr:rowOff>0</xdr:rowOff>
    </xdr:from>
    <xdr:ext cx="966355" cy="779318"/>
    <xdr:pic>
      <xdr:nvPicPr>
        <xdr:cNvPr id="641" name="3 Imagen" descr="Logo Proceso Electoral 2015 - 2016.png">
          <a:extLst>
            <a:ext uri="{FF2B5EF4-FFF2-40B4-BE49-F238E27FC236}">
              <a16:creationId xmlns:a16="http://schemas.microsoft.com/office/drawing/2014/main" id="{BF1543AC-7905-43EC-80B0-D60E3821B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586</xdr:row>
      <xdr:rowOff>0</xdr:rowOff>
    </xdr:from>
    <xdr:ext cx="966355" cy="779318"/>
    <xdr:pic>
      <xdr:nvPicPr>
        <xdr:cNvPr id="642" name="3 Imagen" descr="Logo Proceso Electoral 2015 - 2016.png">
          <a:extLst>
            <a:ext uri="{FF2B5EF4-FFF2-40B4-BE49-F238E27FC236}">
              <a16:creationId xmlns:a16="http://schemas.microsoft.com/office/drawing/2014/main" id="{8389DD0E-4339-4898-A087-F3CFFCFEE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587</xdr:row>
      <xdr:rowOff>0</xdr:rowOff>
    </xdr:from>
    <xdr:ext cx="966355" cy="779318"/>
    <xdr:pic>
      <xdr:nvPicPr>
        <xdr:cNvPr id="643" name="3 Imagen" descr="Logo Proceso Electoral 2015 - 2016.png">
          <a:extLst>
            <a:ext uri="{FF2B5EF4-FFF2-40B4-BE49-F238E27FC236}">
              <a16:creationId xmlns:a16="http://schemas.microsoft.com/office/drawing/2014/main" id="{A9FE1ED2-03EC-4158-AC86-C18DCDD7C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588</xdr:row>
      <xdr:rowOff>0</xdr:rowOff>
    </xdr:from>
    <xdr:ext cx="966355" cy="779318"/>
    <xdr:pic>
      <xdr:nvPicPr>
        <xdr:cNvPr id="644" name="3 Imagen" descr="Logo Proceso Electoral 2015 - 2016.png">
          <a:extLst>
            <a:ext uri="{FF2B5EF4-FFF2-40B4-BE49-F238E27FC236}">
              <a16:creationId xmlns:a16="http://schemas.microsoft.com/office/drawing/2014/main" id="{943C4E1E-E3F3-46B9-B527-BCE66E97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589</xdr:row>
      <xdr:rowOff>0</xdr:rowOff>
    </xdr:from>
    <xdr:ext cx="966355" cy="779318"/>
    <xdr:pic>
      <xdr:nvPicPr>
        <xdr:cNvPr id="645" name="3 Imagen" descr="Logo Proceso Electoral 2015 - 2016.png">
          <a:extLst>
            <a:ext uri="{FF2B5EF4-FFF2-40B4-BE49-F238E27FC236}">
              <a16:creationId xmlns:a16="http://schemas.microsoft.com/office/drawing/2014/main" id="{70467BD6-D472-4DE7-8227-AEC0A4429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590</xdr:row>
      <xdr:rowOff>0</xdr:rowOff>
    </xdr:from>
    <xdr:ext cx="966355" cy="779318"/>
    <xdr:pic>
      <xdr:nvPicPr>
        <xdr:cNvPr id="646" name="3 Imagen" descr="Logo Proceso Electoral 2015 - 2016.png">
          <a:extLst>
            <a:ext uri="{FF2B5EF4-FFF2-40B4-BE49-F238E27FC236}">
              <a16:creationId xmlns:a16="http://schemas.microsoft.com/office/drawing/2014/main" id="{3FFAADAC-DE42-4406-B077-4A32689DB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591</xdr:row>
      <xdr:rowOff>0</xdr:rowOff>
    </xdr:from>
    <xdr:ext cx="966355" cy="779318"/>
    <xdr:pic>
      <xdr:nvPicPr>
        <xdr:cNvPr id="647" name="3 Imagen" descr="Logo Proceso Electoral 2015 - 2016.png">
          <a:extLst>
            <a:ext uri="{FF2B5EF4-FFF2-40B4-BE49-F238E27FC236}">
              <a16:creationId xmlns:a16="http://schemas.microsoft.com/office/drawing/2014/main" id="{673939E4-1651-46A9-9603-C4E6C5C8F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592</xdr:row>
      <xdr:rowOff>0</xdr:rowOff>
    </xdr:from>
    <xdr:ext cx="966355" cy="779318"/>
    <xdr:pic>
      <xdr:nvPicPr>
        <xdr:cNvPr id="648" name="3 Imagen" descr="Logo Proceso Electoral 2015 - 2016.png">
          <a:extLst>
            <a:ext uri="{FF2B5EF4-FFF2-40B4-BE49-F238E27FC236}">
              <a16:creationId xmlns:a16="http://schemas.microsoft.com/office/drawing/2014/main" id="{45A86318-8D94-4C55-ACBC-15EEF630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593</xdr:row>
      <xdr:rowOff>0</xdr:rowOff>
    </xdr:from>
    <xdr:ext cx="966355" cy="779318"/>
    <xdr:pic>
      <xdr:nvPicPr>
        <xdr:cNvPr id="649" name="3 Imagen" descr="Logo Proceso Electoral 2015 - 2016.png">
          <a:extLst>
            <a:ext uri="{FF2B5EF4-FFF2-40B4-BE49-F238E27FC236}">
              <a16:creationId xmlns:a16="http://schemas.microsoft.com/office/drawing/2014/main" id="{A2157BE4-D24C-42F4-A058-6D3FD5D3C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594</xdr:row>
      <xdr:rowOff>0</xdr:rowOff>
    </xdr:from>
    <xdr:ext cx="966355" cy="779318"/>
    <xdr:pic>
      <xdr:nvPicPr>
        <xdr:cNvPr id="650" name="3 Imagen" descr="Logo Proceso Electoral 2015 - 2016.png">
          <a:extLst>
            <a:ext uri="{FF2B5EF4-FFF2-40B4-BE49-F238E27FC236}">
              <a16:creationId xmlns:a16="http://schemas.microsoft.com/office/drawing/2014/main" id="{A6EAB7FD-DF7E-4E5E-8A88-FB0E2EABA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595</xdr:row>
      <xdr:rowOff>0</xdr:rowOff>
    </xdr:from>
    <xdr:ext cx="966355" cy="779318"/>
    <xdr:pic>
      <xdr:nvPicPr>
        <xdr:cNvPr id="651" name="3 Imagen" descr="Logo Proceso Electoral 2015 - 2016.png">
          <a:extLst>
            <a:ext uri="{FF2B5EF4-FFF2-40B4-BE49-F238E27FC236}">
              <a16:creationId xmlns:a16="http://schemas.microsoft.com/office/drawing/2014/main" id="{D1EB7CEC-6FDC-4870-B17C-DE332BFAF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596</xdr:row>
      <xdr:rowOff>0</xdr:rowOff>
    </xdr:from>
    <xdr:ext cx="966355" cy="779318"/>
    <xdr:pic>
      <xdr:nvPicPr>
        <xdr:cNvPr id="652" name="3 Imagen" descr="Logo Proceso Electoral 2015 - 2016.png">
          <a:extLst>
            <a:ext uri="{FF2B5EF4-FFF2-40B4-BE49-F238E27FC236}">
              <a16:creationId xmlns:a16="http://schemas.microsoft.com/office/drawing/2014/main" id="{76EDF1C8-1526-4A6E-8E98-AE4223CCE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597</xdr:row>
      <xdr:rowOff>0</xdr:rowOff>
    </xdr:from>
    <xdr:ext cx="966355" cy="779318"/>
    <xdr:pic>
      <xdr:nvPicPr>
        <xdr:cNvPr id="653" name="3 Imagen" descr="Logo Proceso Electoral 2015 - 2016.png">
          <a:extLst>
            <a:ext uri="{FF2B5EF4-FFF2-40B4-BE49-F238E27FC236}">
              <a16:creationId xmlns:a16="http://schemas.microsoft.com/office/drawing/2014/main" id="{73A35516-735D-4057-A243-C1564D83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598</xdr:row>
      <xdr:rowOff>0</xdr:rowOff>
    </xdr:from>
    <xdr:ext cx="966355" cy="779318"/>
    <xdr:pic>
      <xdr:nvPicPr>
        <xdr:cNvPr id="654" name="3 Imagen" descr="Logo Proceso Electoral 2015 - 2016.png">
          <a:extLst>
            <a:ext uri="{FF2B5EF4-FFF2-40B4-BE49-F238E27FC236}">
              <a16:creationId xmlns:a16="http://schemas.microsoft.com/office/drawing/2014/main" id="{5D2A028B-F7AD-41CA-87B4-309FA9752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599</xdr:row>
      <xdr:rowOff>0</xdr:rowOff>
    </xdr:from>
    <xdr:ext cx="966355" cy="779318"/>
    <xdr:pic>
      <xdr:nvPicPr>
        <xdr:cNvPr id="655" name="3 Imagen" descr="Logo Proceso Electoral 2015 - 2016.png">
          <a:extLst>
            <a:ext uri="{FF2B5EF4-FFF2-40B4-BE49-F238E27FC236}">
              <a16:creationId xmlns:a16="http://schemas.microsoft.com/office/drawing/2014/main" id="{C3DDEB6E-1C7F-4C00-960C-8BFC2D1CE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600</xdr:row>
      <xdr:rowOff>0</xdr:rowOff>
    </xdr:from>
    <xdr:ext cx="966355" cy="779318"/>
    <xdr:pic>
      <xdr:nvPicPr>
        <xdr:cNvPr id="656" name="3 Imagen" descr="Logo Proceso Electoral 2015 - 2016.png">
          <a:extLst>
            <a:ext uri="{FF2B5EF4-FFF2-40B4-BE49-F238E27FC236}">
              <a16:creationId xmlns:a16="http://schemas.microsoft.com/office/drawing/2014/main" id="{151CF7A0-FECB-4A73-BEB1-76452CE64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601</xdr:row>
      <xdr:rowOff>0</xdr:rowOff>
    </xdr:from>
    <xdr:ext cx="966355" cy="779318"/>
    <xdr:pic>
      <xdr:nvPicPr>
        <xdr:cNvPr id="657" name="3 Imagen" descr="Logo Proceso Electoral 2015 - 2016.png">
          <a:extLst>
            <a:ext uri="{FF2B5EF4-FFF2-40B4-BE49-F238E27FC236}">
              <a16:creationId xmlns:a16="http://schemas.microsoft.com/office/drawing/2014/main" id="{A1A027FB-96ED-4A46-B068-4075B1E2E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602</xdr:row>
      <xdr:rowOff>0</xdr:rowOff>
    </xdr:from>
    <xdr:ext cx="966355" cy="779318"/>
    <xdr:pic>
      <xdr:nvPicPr>
        <xdr:cNvPr id="658" name="3 Imagen" descr="Logo Proceso Electoral 2015 - 2016.png">
          <a:extLst>
            <a:ext uri="{FF2B5EF4-FFF2-40B4-BE49-F238E27FC236}">
              <a16:creationId xmlns:a16="http://schemas.microsoft.com/office/drawing/2014/main" id="{7E4B62A4-57E1-43A8-9574-27E1372DE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603</xdr:row>
      <xdr:rowOff>0</xdr:rowOff>
    </xdr:from>
    <xdr:ext cx="966355" cy="779318"/>
    <xdr:pic>
      <xdr:nvPicPr>
        <xdr:cNvPr id="659" name="3 Imagen" descr="Logo Proceso Electoral 2015 - 2016.png">
          <a:extLst>
            <a:ext uri="{FF2B5EF4-FFF2-40B4-BE49-F238E27FC236}">
              <a16:creationId xmlns:a16="http://schemas.microsoft.com/office/drawing/2014/main" id="{378EB287-2102-4588-B54E-5FA92744D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604</xdr:row>
      <xdr:rowOff>0</xdr:rowOff>
    </xdr:from>
    <xdr:ext cx="966355" cy="779318"/>
    <xdr:pic>
      <xdr:nvPicPr>
        <xdr:cNvPr id="660" name="3 Imagen" descr="Logo Proceso Electoral 2015 - 2016.png">
          <a:extLst>
            <a:ext uri="{FF2B5EF4-FFF2-40B4-BE49-F238E27FC236}">
              <a16:creationId xmlns:a16="http://schemas.microsoft.com/office/drawing/2014/main" id="{B5F4662A-D9C8-4CC9-B9E3-03375DCE3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605</xdr:row>
      <xdr:rowOff>0</xdr:rowOff>
    </xdr:from>
    <xdr:ext cx="966355" cy="779318"/>
    <xdr:pic>
      <xdr:nvPicPr>
        <xdr:cNvPr id="661" name="3 Imagen" descr="Logo Proceso Electoral 2015 - 2016.png">
          <a:extLst>
            <a:ext uri="{FF2B5EF4-FFF2-40B4-BE49-F238E27FC236}">
              <a16:creationId xmlns:a16="http://schemas.microsoft.com/office/drawing/2014/main" id="{AD657E4D-8415-45D3-9169-9CC49ED1D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606</xdr:row>
      <xdr:rowOff>0</xdr:rowOff>
    </xdr:from>
    <xdr:ext cx="966355" cy="779318"/>
    <xdr:pic>
      <xdr:nvPicPr>
        <xdr:cNvPr id="662" name="3 Imagen" descr="Logo Proceso Electoral 2015 - 2016.png">
          <a:extLst>
            <a:ext uri="{FF2B5EF4-FFF2-40B4-BE49-F238E27FC236}">
              <a16:creationId xmlns:a16="http://schemas.microsoft.com/office/drawing/2014/main" id="{3A1050B4-4161-48F1-BBEB-58AAB0E3D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607</xdr:row>
      <xdr:rowOff>0</xdr:rowOff>
    </xdr:from>
    <xdr:ext cx="966355" cy="779318"/>
    <xdr:pic>
      <xdr:nvPicPr>
        <xdr:cNvPr id="663" name="3 Imagen" descr="Logo Proceso Electoral 2015 - 2016.png">
          <a:extLst>
            <a:ext uri="{FF2B5EF4-FFF2-40B4-BE49-F238E27FC236}">
              <a16:creationId xmlns:a16="http://schemas.microsoft.com/office/drawing/2014/main" id="{3E5C9A39-C1E8-4C6F-83FD-3C81A0935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608</xdr:row>
      <xdr:rowOff>0</xdr:rowOff>
    </xdr:from>
    <xdr:ext cx="966355" cy="779318"/>
    <xdr:pic>
      <xdr:nvPicPr>
        <xdr:cNvPr id="664" name="3 Imagen" descr="Logo Proceso Electoral 2015 - 2016.png">
          <a:extLst>
            <a:ext uri="{FF2B5EF4-FFF2-40B4-BE49-F238E27FC236}">
              <a16:creationId xmlns:a16="http://schemas.microsoft.com/office/drawing/2014/main" id="{F6B65A2B-A9D2-441A-A6CB-BF131E59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609</xdr:row>
      <xdr:rowOff>0</xdr:rowOff>
    </xdr:from>
    <xdr:ext cx="966355" cy="779318"/>
    <xdr:pic>
      <xdr:nvPicPr>
        <xdr:cNvPr id="665" name="3 Imagen" descr="Logo Proceso Electoral 2015 - 2016.png">
          <a:extLst>
            <a:ext uri="{FF2B5EF4-FFF2-40B4-BE49-F238E27FC236}">
              <a16:creationId xmlns:a16="http://schemas.microsoft.com/office/drawing/2014/main" id="{B57AFDCB-1BF3-4C64-A82F-370E1AEFF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610</xdr:row>
      <xdr:rowOff>0</xdr:rowOff>
    </xdr:from>
    <xdr:ext cx="966355" cy="779318"/>
    <xdr:pic>
      <xdr:nvPicPr>
        <xdr:cNvPr id="666" name="3 Imagen" descr="Logo Proceso Electoral 2015 - 2016.png">
          <a:extLst>
            <a:ext uri="{FF2B5EF4-FFF2-40B4-BE49-F238E27FC236}">
              <a16:creationId xmlns:a16="http://schemas.microsoft.com/office/drawing/2014/main" id="{9399D438-70C6-4D5E-86DA-F847B4753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611</xdr:row>
      <xdr:rowOff>0</xdr:rowOff>
    </xdr:from>
    <xdr:ext cx="966355" cy="779318"/>
    <xdr:pic>
      <xdr:nvPicPr>
        <xdr:cNvPr id="667" name="3 Imagen" descr="Logo Proceso Electoral 2015 - 2016.png">
          <a:extLst>
            <a:ext uri="{FF2B5EF4-FFF2-40B4-BE49-F238E27FC236}">
              <a16:creationId xmlns:a16="http://schemas.microsoft.com/office/drawing/2014/main" id="{4B27A19A-9714-4E19-BDE4-39F965CEB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612</xdr:row>
      <xdr:rowOff>0</xdr:rowOff>
    </xdr:from>
    <xdr:ext cx="966355" cy="779318"/>
    <xdr:pic>
      <xdr:nvPicPr>
        <xdr:cNvPr id="668" name="3 Imagen" descr="Logo Proceso Electoral 2015 - 2016.png">
          <a:extLst>
            <a:ext uri="{FF2B5EF4-FFF2-40B4-BE49-F238E27FC236}">
              <a16:creationId xmlns:a16="http://schemas.microsoft.com/office/drawing/2014/main" id="{A698CD14-CC04-4076-88D2-462B5F28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613</xdr:row>
      <xdr:rowOff>0</xdr:rowOff>
    </xdr:from>
    <xdr:ext cx="966355" cy="779318"/>
    <xdr:pic>
      <xdr:nvPicPr>
        <xdr:cNvPr id="669" name="3 Imagen" descr="Logo Proceso Electoral 2015 - 2016.png">
          <a:extLst>
            <a:ext uri="{FF2B5EF4-FFF2-40B4-BE49-F238E27FC236}">
              <a16:creationId xmlns:a16="http://schemas.microsoft.com/office/drawing/2014/main" id="{E0BB95C7-FC57-4338-9186-785E711B7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614</xdr:row>
      <xdr:rowOff>0</xdr:rowOff>
    </xdr:from>
    <xdr:ext cx="966355" cy="779318"/>
    <xdr:pic>
      <xdr:nvPicPr>
        <xdr:cNvPr id="670" name="3 Imagen" descr="Logo Proceso Electoral 2015 - 2016.png">
          <a:extLst>
            <a:ext uri="{FF2B5EF4-FFF2-40B4-BE49-F238E27FC236}">
              <a16:creationId xmlns:a16="http://schemas.microsoft.com/office/drawing/2014/main" id="{23632D3F-74E1-41E0-AA49-FCCFBEBCE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615</xdr:row>
      <xdr:rowOff>0</xdr:rowOff>
    </xdr:from>
    <xdr:ext cx="966355" cy="779318"/>
    <xdr:pic>
      <xdr:nvPicPr>
        <xdr:cNvPr id="671" name="3 Imagen" descr="Logo Proceso Electoral 2015 - 2016.png">
          <a:extLst>
            <a:ext uri="{FF2B5EF4-FFF2-40B4-BE49-F238E27FC236}">
              <a16:creationId xmlns:a16="http://schemas.microsoft.com/office/drawing/2014/main" id="{6BEC7B0B-97F7-4F73-B52F-D0915B5FC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616</xdr:row>
      <xdr:rowOff>0</xdr:rowOff>
    </xdr:from>
    <xdr:ext cx="966355" cy="779318"/>
    <xdr:pic>
      <xdr:nvPicPr>
        <xdr:cNvPr id="672" name="3 Imagen" descr="Logo Proceso Electoral 2015 - 2016.png">
          <a:extLst>
            <a:ext uri="{FF2B5EF4-FFF2-40B4-BE49-F238E27FC236}">
              <a16:creationId xmlns:a16="http://schemas.microsoft.com/office/drawing/2014/main" id="{3D1AA2D6-68BC-4CCA-B649-299EABFA3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617</xdr:row>
      <xdr:rowOff>0</xdr:rowOff>
    </xdr:from>
    <xdr:ext cx="966355" cy="779318"/>
    <xdr:pic>
      <xdr:nvPicPr>
        <xdr:cNvPr id="673" name="3 Imagen" descr="Logo Proceso Electoral 2015 - 2016.png">
          <a:extLst>
            <a:ext uri="{FF2B5EF4-FFF2-40B4-BE49-F238E27FC236}">
              <a16:creationId xmlns:a16="http://schemas.microsoft.com/office/drawing/2014/main" id="{864FEB6E-9DC4-4857-ACDF-0B0A7BEA4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618</xdr:row>
      <xdr:rowOff>0</xdr:rowOff>
    </xdr:from>
    <xdr:ext cx="966355" cy="779318"/>
    <xdr:pic>
      <xdr:nvPicPr>
        <xdr:cNvPr id="674" name="3 Imagen" descr="Logo Proceso Electoral 2015 - 2016.png">
          <a:extLst>
            <a:ext uri="{FF2B5EF4-FFF2-40B4-BE49-F238E27FC236}">
              <a16:creationId xmlns:a16="http://schemas.microsoft.com/office/drawing/2014/main" id="{44008398-2BEC-4C6C-A472-4BB4EF477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619</xdr:row>
      <xdr:rowOff>0</xdr:rowOff>
    </xdr:from>
    <xdr:ext cx="966355" cy="779318"/>
    <xdr:pic>
      <xdr:nvPicPr>
        <xdr:cNvPr id="675" name="3 Imagen" descr="Logo Proceso Electoral 2015 - 2016.png">
          <a:extLst>
            <a:ext uri="{FF2B5EF4-FFF2-40B4-BE49-F238E27FC236}">
              <a16:creationId xmlns:a16="http://schemas.microsoft.com/office/drawing/2014/main" id="{BC10E01B-A639-40D9-ABD2-4B070678B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620</xdr:row>
      <xdr:rowOff>0</xdr:rowOff>
    </xdr:from>
    <xdr:ext cx="966355" cy="779318"/>
    <xdr:pic>
      <xdr:nvPicPr>
        <xdr:cNvPr id="676" name="3 Imagen" descr="Logo Proceso Electoral 2015 - 2016.png">
          <a:extLst>
            <a:ext uri="{FF2B5EF4-FFF2-40B4-BE49-F238E27FC236}">
              <a16:creationId xmlns:a16="http://schemas.microsoft.com/office/drawing/2014/main" id="{72835028-F05E-43BF-9864-F38CCB4FC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621</xdr:row>
      <xdr:rowOff>0</xdr:rowOff>
    </xdr:from>
    <xdr:ext cx="966355" cy="779318"/>
    <xdr:pic>
      <xdr:nvPicPr>
        <xdr:cNvPr id="677" name="3 Imagen" descr="Logo Proceso Electoral 2015 - 2016.png">
          <a:extLst>
            <a:ext uri="{FF2B5EF4-FFF2-40B4-BE49-F238E27FC236}">
              <a16:creationId xmlns:a16="http://schemas.microsoft.com/office/drawing/2014/main" id="{D0860D19-84A1-4B82-B42B-E644FA3A7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622</xdr:row>
      <xdr:rowOff>0</xdr:rowOff>
    </xdr:from>
    <xdr:ext cx="966355" cy="779318"/>
    <xdr:pic>
      <xdr:nvPicPr>
        <xdr:cNvPr id="678" name="3 Imagen" descr="Logo Proceso Electoral 2015 - 2016.png">
          <a:extLst>
            <a:ext uri="{FF2B5EF4-FFF2-40B4-BE49-F238E27FC236}">
              <a16:creationId xmlns:a16="http://schemas.microsoft.com/office/drawing/2014/main" id="{BFDB2913-9E1A-490F-8A2C-91871AE49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623</xdr:row>
      <xdr:rowOff>0</xdr:rowOff>
    </xdr:from>
    <xdr:ext cx="966355" cy="779318"/>
    <xdr:pic>
      <xdr:nvPicPr>
        <xdr:cNvPr id="679" name="3 Imagen" descr="Logo Proceso Electoral 2015 - 2016.png">
          <a:extLst>
            <a:ext uri="{FF2B5EF4-FFF2-40B4-BE49-F238E27FC236}">
              <a16:creationId xmlns:a16="http://schemas.microsoft.com/office/drawing/2014/main" id="{F35A7C71-FB00-44E0-910B-CC8AF4DC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624</xdr:row>
      <xdr:rowOff>0</xdr:rowOff>
    </xdr:from>
    <xdr:ext cx="966355" cy="779318"/>
    <xdr:pic>
      <xdr:nvPicPr>
        <xdr:cNvPr id="680" name="3 Imagen" descr="Logo Proceso Electoral 2015 - 2016.png">
          <a:extLst>
            <a:ext uri="{FF2B5EF4-FFF2-40B4-BE49-F238E27FC236}">
              <a16:creationId xmlns:a16="http://schemas.microsoft.com/office/drawing/2014/main" id="{562B9D08-10C5-48FF-88A9-DDC26241F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625</xdr:row>
      <xdr:rowOff>0</xdr:rowOff>
    </xdr:from>
    <xdr:ext cx="966355" cy="779318"/>
    <xdr:pic>
      <xdr:nvPicPr>
        <xdr:cNvPr id="681" name="3 Imagen" descr="Logo Proceso Electoral 2015 - 2016.png">
          <a:extLst>
            <a:ext uri="{FF2B5EF4-FFF2-40B4-BE49-F238E27FC236}">
              <a16:creationId xmlns:a16="http://schemas.microsoft.com/office/drawing/2014/main" id="{27B44377-F40E-4DB1-9E56-7AB6E51D5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626</xdr:row>
      <xdr:rowOff>0</xdr:rowOff>
    </xdr:from>
    <xdr:ext cx="966355" cy="779318"/>
    <xdr:pic>
      <xdr:nvPicPr>
        <xdr:cNvPr id="682" name="3 Imagen" descr="Logo Proceso Electoral 2015 - 2016.png">
          <a:extLst>
            <a:ext uri="{FF2B5EF4-FFF2-40B4-BE49-F238E27FC236}">
              <a16:creationId xmlns:a16="http://schemas.microsoft.com/office/drawing/2014/main" id="{F5FC49BE-9BFA-49B7-855C-CAA4F731D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627</xdr:row>
      <xdr:rowOff>0</xdr:rowOff>
    </xdr:from>
    <xdr:ext cx="966355" cy="779318"/>
    <xdr:pic>
      <xdr:nvPicPr>
        <xdr:cNvPr id="683" name="3 Imagen" descr="Logo Proceso Electoral 2015 - 2016.png">
          <a:extLst>
            <a:ext uri="{FF2B5EF4-FFF2-40B4-BE49-F238E27FC236}">
              <a16:creationId xmlns:a16="http://schemas.microsoft.com/office/drawing/2014/main" id="{1F47C33B-16B7-4673-B50D-3735BBC21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628</xdr:row>
      <xdr:rowOff>0</xdr:rowOff>
    </xdr:from>
    <xdr:ext cx="966355" cy="779318"/>
    <xdr:pic>
      <xdr:nvPicPr>
        <xdr:cNvPr id="684" name="3 Imagen" descr="Logo Proceso Electoral 2015 - 2016.png">
          <a:extLst>
            <a:ext uri="{FF2B5EF4-FFF2-40B4-BE49-F238E27FC236}">
              <a16:creationId xmlns:a16="http://schemas.microsoft.com/office/drawing/2014/main" id="{0B760540-7388-4B6C-9199-881F7F92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629</xdr:row>
      <xdr:rowOff>0</xdr:rowOff>
    </xdr:from>
    <xdr:ext cx="966355" cy="779318"/>
    <xdr:pic>
      <xdr:nvPicPr>
        <xdr:cNvPr id="685" name="3 Imagen" descr="Logo Proceso Electoral 2015 - 2016.png">
          <a:extLst>
            <a:ext uri="{FF2B5EF4-FFF2-40B4-BE49-F238E27FC236}">
              <a16:creationId xmlns:a16="http://schemas.microsoft.com/office/drawing/2014/main" id="{30A78C5B-9083-45DC-94B1-16E5D7260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630</xdr:row>
      <xdr:rowOff>0</xdr:rowOff>
    </xdr:from>
    <xdr:ext cx="966355" cy="779318"/>
    <xdr:pic>
      <xdr:nvPicPr>
        <xdr:cNvPr id="686" name="3 Imagen" descr="Logo Proceso Electoral 2015 - 2016.png">
          <a:extLst>
            <a:ext uri="{FF2B5EF4-FFF2-40B4-BE49-F238E27FC236}">
              <a16:creationId xmlns:a16="http://schemas.microsoft.com/office/drawing/2014/main" id="{A6BB67EF-F79F-4213-B7B1-21781A889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631</xdr:row>
      <xdr:rowOff>0</xdr:rowOff>
    </xdr:from>
    <xdr:ext cx="966355" cy="779318"/>
    <xdr:pic>
      <xdr:nvPicPr>
        <xdr:cNvPr id="687" name="3 Imagen" descr="Logo Proceso Electoral 2015 - 2016.png">
          <a:extLst>
            <a:ext uri="{FF2B5EF4-FFF2-40B4-BE49-F238E27FC236}">
              <a16:creationId xmlns:a16="http://schemas.microsoft.com/office/drawing/2014/main" id="{7EAEECF4-4EC8-4416-AA58-7F3D5639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632</xdr:row>
      <xdr:rowOff>0</xdr:rowOff>
    </xdr:from>
    <xdr:ext cx="966355" cy="779318"/>
    <xdr:pic>
      <xdr:nvPicPr>
        <xdr:cNvPr id="688" name="3 Imagen" descr="Logo Proceso Electoral 2015 - 2016.png">
          <a:extLst>
            <a:ext uri="{FF2B5EF4-FFF2-40B4-BE49-F238E27FC236}">
              <a16:creationId xmlns:a16="http://schemas.microsoft.com/office/drawing/2014/main" id="{9681E39D-3594-45BD-8495-FF5EB1F13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633</xdr:row>
      <xdr:rowOff>0</xdr:rowOff>
    </xdr:from>
    <xdr:ext cx="966355" cy="779318"/>
    <xdr:pic>
      <xdr:nvPicPr>
        <xdr:cNvPr id="689" name="3 Imagen" descr="Logo Proceso Electoral 2015 - 2016.png">
          <a:extLst>
            <a:ext uri="{FF2B5EF4-FFF2-40B4-BE49-F238E27FC236}">
              <a16:creationId xmlns:a16="http://schemas.microsoft.com/office/drawing/2014/main" id="{BBD0E0FC-6418-4A23-90D0-DCBE07DC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634</xdr:row>
      <xdr:rowOff>0</xdr:rowOff>
    </xdr:from>
    <xdr:ext cx="966355" cy="779318"/>
    <xdr:pic>
      <xdr:nvPicPr>
        <xdr:cNvPr id="690" name="3 Imagen" descr="Logo Proceso Electoral 2015 - 2016.png">
          <a:extLst>
            <a:ext uri="{FF2B5EF4-FFF2-40B4-BE49-F238E27FC236}">
              <a16:creationId xmlns:a16="http://schemas.microsoft.com/office/drawing/2014/main" id="{09BBDB92-9FB4-493C-8D41-E52972B3D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635</xdr:row>
      <xdr:rowOff>0</xdr:rowOff>
    </xdr:from>
    <xdr:ext cx="966355" cy="779318"/>
    <xdr:pic>
      <xdr:nvPicPr>
        <xdr:cNvPr id="691" name="3 Imagen" descr="Logo Proceso Electoral 2015 - 2016.png">
          <a:extLst>
            <a:ext uri="{FF2B5EF4-FFF2-40B4-BE49-F238E27FC236}">
              <a16:creationId xmlns:a16="http://schemas.microsoft.com/office/drawing/2014/main" id="{4FBAFC27-E632-4610-AE8D-155649C42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636</xdr:row>
      <xdr:rowOff>0</xdr:rowOff>
    </xdr:from>
    <xdr:ext cx="966355" cy="779318"/>
    <xdr:pic>
      <xdr:nvPicPr>
        <xdr:cNvPr id="692" name="3 Imagen" descr="Logo Proceso Electoral 2015 - 2016.png">
          <a:extLst>
            <a:ext uri="{FF2B5EF4-FFF2-40B4-BE49-F238E27FC236}">
              <a16:creationId xmlns:a16="http://schemas.microsoft.com/office/drawing/2014/main" id="{6F97BF45-FE4B-43D6-8C93-C5ACB892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637</xdr:row>
      <xdr:rowOff>0</xdr:rowOff>
    </xdr:from>
    <xdr:ext cx="966355" cy="779318"/>
    <xdr:pic>
      <xdr:nvPicPr>
        <xdr:cNvPr id="693" name="3 Imagen" descr="Logo Proceso Electoral 2015 - 2016.png">
          <a:extLst>
            <a:ext uri="{FF2B5EF4-FFF2-40B4-BE49-F238E27FC236}">
              <a16:creationId xmlns:a16="http://schemas.microsoft.com/office/drawing/2014/main" id="{393FAE90-1272-4ADD-AD50-E7BA369B1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638</xdr:row>
      <xdr:rowOff>0</xdr:rowOff>
    </xdr:from>
    <xdr:ext cx="966355" cy="779318"/>
    <xdr:pic>
      <xdr:nvPicPr>
        <xdr:cNvPr id="694" name="3 Imagen" descr="Logo Proceso Electoral 2015 - 2016.png">
          <a:extLst>
            <a:ext uri="{FF2B5EF4-FFF2-40B4-BE49-F238E27FC236}">
              <a16:creationId xmlns:a16="http://schemas.microsoft.com/office/drawing/2014/main" id="{56727CB8-E762-40AC-89E4-E4EB8C42B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639</xdr:row>
      <xdr:rowOff>0</xdr:rowOff>
    </xdr:from>
    <xdr:ext cx="966355" cy="779318"/>
    <xdr:pic>
      <xdr:nvPicPr>
        <xdr:cNvPr id="695" name="3 Imagen" descr="Logo Proceso Electoral 2015 - 2016.png">
          <a:extLst>
            <a:ext uri="{FF2B5EF4-FFF2-40B4-BE49-F238E27FC236}">
              <a16:creationId xmlns:a16="http://schemas.microsoft.com/office/drawing/2014/main" id="{16C511EE-2C7F-4EF9-9E87-27549388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640</xdr:row>
      <xdr:rowOff>0</xdr:rowOff>
    </xdr:from>
    <xdr:ext cx="966355" cy="779318"/>
    <xdr:pic>
      <xdr:nvPicPr>
        <xdr:cNvPr id="696" name="3 Imagen" descr="Logo Proceso Electoral 2015 - 2016.png">
          <a:extLst>
            <a:ext uri="{FF2B5EF4-FFF2-40B4-BE49-F238E27FC236}">
              <a16:creationId xmlns:a16="http://schemas.microsoft.com/office/drawing/2014/main" id="{E4F2B2C3-DD97-4A55-9941-C49E7E87E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641</xdr:row>
      <xdr:rowOff>0</xdr:rowOff>
    </xdr:from>
    <xdr:ext cx="966355" cy="779318"/>
    <xdr:pic>
      <xdr:nvPicPr>
        <xdr:cNvPr id="697" name="3 Imagen" descr="Logo Proceso Electoral 2015 - 2016.png">
          <a:extLst>
            <a:ext uri="{FF2B5EF4-FFF2-40B4-BE49-F238E27FC236}">
              <a16:creationId xmlns:a16="http://schemas.microsoft.com/office/drawing/2014/main" id="{BCCE9EDD-B73D-4D73-8539-D08AE3E22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642</xdr:row>
      <xdr:rowOff>0</xdr:rowOff>
    </xdr:from>
    <xdr:ext cx="966355" cy="779318"/>
    <xdr:pic>
      <xdr:nvPicPr>
        <xdr:cNvPr id="698" name="3 Imagen" descr="Logo Proceso Electoral 2015 - 2016.png">
          <a:extLst>
            <a:ext uri="{FF2B5EF4-FFF2-40B4-BE49-F238E27FC236}">
              <a16:creationId xmlns:a16="http://schemas.microsoft.com/office/drawing/2014/main" id="{E29E7A90-5E4E-4B2C-9641-38C512155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643</xdr:row>
      <xdr:rowOff>0</xdr:rowOff>
    </xdr:from>
    <xdr:ext cx="966355" cy="779318"/>
    <xdr:pic>
      <xdr:nvPicPr>
        <xdr:cNvPr id="699" name="3 Imagen" descr="Logo Proceso Electoral 2015 - 2016.png">
          <a:extLst>
            <a:ext uri="{FF2B5EF4-FFF2-40B4-BE49-F238E27FC236}">
              <a16:creationId xmlns:a16="http://schemas.microsoft.com/office/drawing/2014/main" id="{73ABABFD-FF6E-4BD0-9E2B-E30C45077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644</xdr:row>
      <xdr:rowOff>0</xdr:rowOff>
    </xdr:from>
    <xdr:ext cx="966355" cy="779318"/>
    <xdr:pic>
      <xdr:nvPicPr>
        <xdr:cNvPr id="700" name="3 Imagen" descr="Logo Proceso Electoral 2015 - 2016.png">
          <a:extLst>
            <a:ext uri="{FF2B5EF4-FFF2-40B4-BE49-F238E27FC236}">
              <a16:creationId xmlns:a16="http://schemas.microsoft.com/office/drawing/2014/main" id="{AB2E6FA6-1B4A-4DF7-AEE0-666A9D92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645</xdr:row>
      <xdr:rowOff>0</xdr:rowOff>
    </xdr:from>
    <xdr:ext cx="966355" cy="779318"/>
    <xdr:pic>
      <xdr:nvPicPr>
        <xdr:cNvPr id="701" name="3 Imagen" descr="Logo Proceso Electoral 2015 - 2016.png">
          <a:extLst>
            <a:ext uri="{FF2B5EF4-FFF2-40B4-BE49-F238E27FC236}">
              <a16:creationId xmlns:a16="http://schemas.microsoft.com/office/drawing/2014/main" id="{55DC8FDF-BF83-4C2C-94FE-117AF7140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646</xdr:row>
      <xdr:rowOff>0</xdr:rowOff>
    </xdr:from>
    <xdr:ext cx="966355" cy="779318"/>
    <xdr:pic>
      <xdr:nvPicPr>
        <xdr:cNvPr id="702" name="3 Imagen" descr="Logo Proceso Electoral 2015 - 2016.png">
          <a:extLst>
            <a:ext uri="{FF2B5EF4-FFF2-40B4-BE49-F238E27FC236}">
              <a16:creationId xmlns:a16="http://schemas.microsoft.com/office/drawing/2014/main" id="{B1ADC6B0-8C75-439D-AD48-24E46671E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647</xdr:row>
      <xdr:rowOff>0</xdr:rowOff>
    </xdr:from>
    <xdr:ext cx="966355" cy="779318"/>
    <xdr:pic>
      <xdr:nvPicPr>
        <xdr:cNvPr id="703" name="3 Imagen" descr="Logo Proceso Electoral 2015 - 2016.png">
          <a:extLst>
            <a:ext uri="{FF2B5EF4-FFF2-40B4-BE49-F238E27FC236}">
              <a16:creationId xmlns:a16="http://schemas.microsoft.com/office/drawing/2014/main" id="{D1736CD7-2762-4772-B6CE-428CD4D3D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648</xdr:row>
      <xdr:rowOff>0</xdr:rowOff>
    </xdr:from>
    <xdr:ext cx="966355" cy="779318"/>
    <xdr:pic>
      <xdr:nvPicPr>
        <xdr:cNvPr id="704" name="3 Imagen" descr="Logo Proceso Electoral 2015 - 2016.png">
          <a:extLst>
            <a:ext uri="{FF2B5EF4-FFF2-40B4-BE49-F238E27FC236}">
              <a16:creationId xmlns:a16="http://schemas.microsoft.com/office/drawing/2014/main" id="{1E9F4669-AB47-4835-BA2A-F577F0B36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649</xdr:row>
      <xdr:rowOff>0</xdr:rowOff>
    </xdr:from>
    <xdr:ext cx="966355" cy="779318"/>
    <xdr:pic>
      <xdr:nvPicPr>
        <xdr:cNvPr id="705" name="3 Imagen" descr="Logo Proceso Electoral 2015 - 2016.png">
          <a:extLst>
            <a:ext uri="{FF2B5EF4-FFF2-40B4-BE49-F238E27FC236}">
              <a16:creationId xmlns:a16="http://schemas.microsoft.com/office/drawing/2014/main" id="{F293AB37-9C9D-4AF4-B867-67F9353B2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650</xdr:row>
      <xdr:rowOff>0</xdr:rowOff>
    </xdr:from>
    <xdr:ext cx="966355" cy="779318"/>
    <xdr:pic>
      <xdr:nvPicPr>
        <xdr:cNvPr id="706" name="3 Imagen" descr="Logo Proceso Electoral 2015 - 2016.png">
          <a:extLst>
            <a:ext uri="{FF2B5EF4-FFF2-40B4-BE49-F238E27FC236}">
              <a16:creationId xmlns:a16="http://schemas.microsoft.com/office/drawing/2014/main" id="{D876526D-4ACA-4735-95E2-143F740C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651</xdr:row>
      <xdr:rowOff>0</xdr:rowOff>
    </xdr:from>
    <xdr:ext cx="966355" cy="779318"/>
    <xdr:pic>
      <xdr:nvPicPr>
        <xdr:cNvPr id="707" name="3 Imagen" descr="Logo Proceso Electoral 2015 - 2016.png">
          <a:extLst>
            <a:ext uri="{FF2B5EF4-FFF2-40B4-BE49-F238E27FC236}">
              <a16:creationId xmlns:a16="http://schemas.microsoft.com/office/drawing/2014/main" id="{0C895E78-8D32-4117-9B4F-E8A0D78EE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652</xdr:row>
      <xdr:rowOff>0</xdr:rowOff>
    </xdr:from>
    <xdr:ext cx="966355" cy="779318"/>
    <xdr:pic>
      <xdr:nvPicPr>
        <xdr:cNvPr id="708" name="3 Imagen" descr="Logo Proceso Electoral 2015 - 2016.png">
          <a:extLst>
            <a:ext uri="{FF2B5EF4-FFF2-40B4-BE49-F238E27FC236}">
              <a16:creationId xmlns:a16="http://schemas.microsoft.com/office/drawing/2014/main" id="{56841575-0E95-4781-A9D2-41407A953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653</xdr:row>
      <xdr:rowOff>0</xdr:rowOff>
    </xdr:from>
    <xdr:ext cx="966355" cy="779318"/>
    <xdr:pic>
      <xdr:nvPicPr>
        <xdr:cNvPr id="709" name="3 Imagen" descr="Logo Proceso Electoral 2015 - 2016.png">
          <a:extLst>
            <a:ext uri="{FF2B5EF4-FFF2-40B4-BE49-F238E27FC236}">
              <a16:creationId xmlns:a16="http://schemas.microsoft.com/office/drawing/2014/main" id="{9716040F-301C-45BB-B8CE-0BC481AF4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654</xdr:row>
      <xdr:rowOff>0</xdr:rowOff>
    </xdr:from>
    <xdr:ext cx="966355" cy="779318"/>
    <xdr:pic>
      <xdr:nvPicPr>
        <xdr:cNvPr id="710" name="3 Imagen" descr="Logo Proceso Electoral 2015 - 2016.png">
          <a:extLst>
            <a:ext uri="{FF2B5EF4-FFF2-40B4-BE49-F238E27FC236}">
              <a16:creationId xmlns:a16="http://schemas.microsoft.com/office/drawing/2014/main" id="{20EDE610-5D13-4485-BC3B-2E2D67C75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655</xdr:row>
      <xdr:rowOff>0</xdr:rowOff>
    </xdr:from>
    <xdr:ext cx="966355" cy="779318"/>
    <xdr:pic>
      <xdr:nvPicPr>
        <xdr:cNvPr id="711" name="3 Imagen" descr="Logo Proceso Electoral 2015 - 2016.png">
          <a:extLst>
            <a:ext uri="{FF2B5EF4-FFF2-40B4-BE49-F238E27FC236}">
              <a16:creationId xmlns:a16="http://schemas.microsoft.com/office/drawing/2014/main" id="{EAB253B3-7B15-4122-9CCA-A2821E4AD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656</xdr:row>
      <xdr:rowOff>0</xdr:rowOff>
    </xdr:from>
    <xdr:ext cx="966355" cy="779318"/>
    <xdr:pic>
      <xdr:nvPicPr>
        <xdr:cNvPr id="712" name="3 Imagen" descr="Logo Proceso Electoral 2015 - 2016.png">
          <a:extLst>
            <a:ext uri="{FF2B5EF4-FFF2-40B4-BE49-F238E27FC236}">
              <a16:creationId xmlns:a16="http://schemas.microsoft.com/office/drawing/2014/main" id="{288372B4-7016-43AC-A55E-7371EA032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657</xdr:row>
      <xdr:rowOff>0</xdr:rowOff>
    </xdr:from>
    <xdr:ext cx="966355" cy="779318"/>
    <xdr:pic>
      <xdr:nvPicPr>
        <xdr:cNvPr id="713" name="3 Imagen" descr="Logo Proceso Electoral 2015 - 2016.png">
          <a:extLst>
            <a:ext uri="{FF2B5EF4-FFF2-40B4-BE49-F238E27FC236}">
              <a16:creationId xmlns:a16="http://schemas.microsoft.com/office/drawing/2014/main" id="{48AB9135-8DDC-42A1-993A-7523C8EFD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658</xdr:row>
      <xdr:rowOff>0</xdr:rowOff>
    </xdr:from>
    <xdr:ext cx="966355" cy="779318"/>
    <xdr:pic>
      <xdr:nvPicPr>
        <xdr:cNvPr id="714" name="3 Imagen" descr="Logo Proceso Electoral 2015 - 2016.png">
          <a:extLst>
            <a:ext uri="{FF2B5EF4-FFF2-40B4-BE49-F238E27FC236}">
              <a16:creationId xmlns:a16="http://schemas.microsoft.com/office/drawing/2014/main" id="{FCFBA157-62C5-49A4-A3D6-C21E9F2FD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659</xdr:row>
      <xdr:rowOff>0</xdr:rowOff>
    </xdr:from>
    <xdr:ext cx="966355" cy="779318"/>
    <xdr:pic>
      <xdr:nvPicPr>
        <xdr:cNvPr id="715" name="3 Imagen" descr="Logo Proceso Electoral 2015 - 2016.png">
          <a:extLst>
            <a:ext uri="{FF2B5EF4-FFF2-40B4-BE49-F238E27FC236}">
              <a16:creationId xmlns:a16="http://schemas.microsoft.com/office/drawing/2014/main" id="{EC5B4C29-E310-49B0-8B5F-FA5B141C3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660</xdr:row>
      <xdr:rowOff>0</xdr:rowOff>
    </xdr:from>
    <xdr:ext cx="966355" cy="779318"/>
    <xdr:pic>
      <xdr:nvPicPr>
        <xdr:cNvPr id="716" name="3 Imagen" descr="Logo Proceso Electoral 2015 - 2016.png">
          <a:extLst>
            <a:ext uri="{FF2B5EF4-FFF2-40B4-BE49-F238E27FC236}">
              <a16:creationId xmlns:a16="http://schemas.microsoft.com/office/drawing/2014/main" id="{10BE2376-3D06-424E-BA60-1211D51C2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661</xdr:row>
      <xdr:rowOff>0</xdr:rowOff>
    </xdr:from>
    <xdr:ext cx="966355" cy="779318"/>
    <xdr:pic>
      <xdr:nvPicPr>
        <xdr:cNvPr id="717" name="3 Imagen" descr="Logo Proceso Electoral 2015 - 2016.png">
          <a:extLst>
            <a:ext uri="{FF2B5EF4-FFF2-40B4-BE49-F238E27FC236}">
              <a16:creationId xmlns:a16="http://schemas.microsoft.com/office/drawing/2014/main" id="{1EC7848D-6AE7-41CF-9B9D-C3486D58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662</xdr:row>
      <xdr:rowOff>0</xdr:rowOff>
    </xdr:from>
    <xdr:ext cx="966355" cy="779318"/>
    <xdr:pic>
      <xdr:nvPicPr>
        <xdr:cNvPr id="718" name="3 Imagen" descr="Logo Proceso Electoral 2015 - 2016.png">
          <a:extLst>
            <a:ext uri="{FF2B5EF4-FFF2-40B4-BE49-F238E27FC236}">
              <a16:creationId xmlns:a16="http://schemas.microsoft.com/office/drawing/2014/main" id="{052BD2C9-4697-40FD-AF42-4E0726E34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663</xdr:row>
      <xdr:rowOff>0</xdr:rowOff>
    </xdr:from>
    <xdr:ext cx="966355" cy="779318"/>
    <xdr:pic>
      <xdr:nvPicPr>
        <xdr:cNvPr id="719" name="3 Imagen" descr="Logo Proceso Electoral 2015 - 2016.png">
          <a:extLst>
            <a:ext uri="{FF2B5EF4-FFF2-40B4-BE49-F238E27FC236}">
              <a16:creationId xmlns:a16="http://schemas.microsoft.com/office/drawing/2014/main" id="{8B681881-DD7E-463A-A788-4AB62817D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664</xdr:row>
      <xdr:rowOff>0</xdr:rowOff>
    </xdr:from>
    <xdr:ext cx="966355" cy="779318"/>
    <xdr:pic>
      <xdr:nvPicPr>
        <xdr:cNvPr id="720" name="3 Imagen" descr="Logo Proceso Electoral 2015 - 2016.png">
          <a:extLst>
            <a:ext uri="{FF2B5EF4-FFF2-40B4-BE49-F238E27FC236}">
              <a16:creationId xmlns:a16="http://schemas.microsoft.com/office/drawing/2014/main" id="{63B37141-3991-4538-9496-E1FDF5CA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665</xdr:row>
      <xdr:rowOff>0</xdr:rowOff>
    </xdr:from>
    <xdr:ext cx="966355" cy="779318"/>
    <xdr:pic>
      <xdr:nvPicPr>
        <xdr:cNvPr id="721" name="3 Imagen" descr="Logo Proceso Electoral 2015 - 2016.png">
          <a:extLst>
            <a:ext uri="{FF2B5EF4-FFF2-40B4-BE49-F238E27FC236}">
              <a16:creationId xmlns:a16="http://schemas.microsoft.com/office/drawing/2014/main" id="{66DE976C-F253-4E52-AD3A-25E1D20E4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666</xdr:row>
      <xdr:rowOff>0</xdr:rowOff>
    </xdr:from>
    <xdr:ext cx="966355" cy="779318"/>
    <xdr:pic>
      <xdr:nvPicPr>
        <xdr:cNvPr id="722" name="3 Imagen" descr="Logo Proceso Electoral 2015 - 2016.png">
          <a:extLst>
            <a:ext uri="{FF2B5EF4-FFF2-40B4-BE49-F238E27FC236}">
              <a16:creationId xmlns:a16="http://schemas.microsoft.com/office/drawing/2014/main" id="{892E1923-88B4-4D3D-A32F-812206198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667</xdr:row>
      <xdr:rowOff>0</xdr:rowOff>
    </xdr:from>
    <xdr:ext cx="966355" cy="779318"/>
    <xdr:pic>
      <xdr:nvPicPr>
        <xdr:cNvPr id="723" name="3 Imagen" descr="Logo Proceso Electoral 2015 - 2016.png">
          <a:extLst>
            <a:ext uri="{FF2B5EF4-FFF2-40B4-BE49-F238E27FC236}">
              <a16:creationId xmlns:a16="http://schemas.microsoft.com/office/drawing/2014/main" id="{BEEB4F64-29E0-4891-9E02-BF10A0314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668</xdr:row>
      <xdr:rowOff>0</xdr:rowOff>
    </xdr:from>
    <xdr:ext cx="966355" cy="779318"/>
    <xdr:pic>
      <xdr:nvPicPr>
        <xdr:cNvPr id="724" name="3 Imagen" descr="Logo Proceso Electoral 2015 - 2016.png">
          <a:extLst>
            <a:ext uri="{FF2B5EF4-FFF2-40B4-BE49-F238E27FC236}">
              <a16:creationId xmlns:a16="http://schemas.microsoft.com/office/drawing/2014/main" id="{4076C631-C6BB-4875-9F3A-828F3A721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669</xdr:row>
      <xdr:rowOff>0</xdr:rowOff>
    </xdr:from>
    <xdr:ext cx="966355" cy="779318"/>
    <xdr:pic>
      <xdr:nvPicPr>
        <xdr:cNvPr id="725" name="3 Imagen" descr="Logo Proceso Electoral 2015 - 2016.png">
          <a:extLst>
            <a:ext uri="{FF2B5EF4-FFF2-40B4-BE49-F238E27FC236}">
              <a16:creationId xmlns:a16="http://schemas.microsoft.com/office/drawing/2014/main" id="{E2819651-0A08-4DEB-B48B-B8495CEF7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670</xdr:row>
      <xdr:rowOff>0</xdr:rowOff>
    </xdr:from>
    <xdr:ext cx="966355" cy="779318"/>
    <xdr:pic>
      <xdr:nvPicPr>
        <xdr:cNvPr id="726" name="3 Imagen" descr="Logo Proceso Electoral 2015 - 2016.png">
          <a:extLst>
            <a:ext uri="{FF2B5EF4-FFF2-40B4-BE49-F238E27FC236}">
              <a16:creationId xmlns:a16="http://schemas.microsoft.com/office/drawing/2014/main" id="{B364790C-6F42-44AB-AC72-48632E6D7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671</xdr:row>
      <xdr:rowOff>0</xdr:rowOff>
    </xdr:from>
    <xdr:ext cx="966355" cy="779318"/>
    <xdr:pic>
      <xdr:nvPicPr>
        <xdr:cNvPr id="727" name="3 Imagen" descr="Logo Proceso Electoral 2015 - 2016.png">
          <a:extLst>
            <a:ext uri="{FF2B5EF4-FFF2-40B4-BE49-F238E27FC236}">
              <a16:creationId xmlns:a16="http://schemas.microsoft.com/office/drawing/2014/main" id="{908D7BFC-01D8-46B6-A99B-119F17B4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672</xdr:row>
      <xdr:rowOff>0</xdr:rowOff>
    </xdr:from>
    <xdr:ext cx="966355" cy="779318"/>
    <xdr:pic>
      <xdr:nvPicPr>
        <xdr:cNvPr id="728" name="3 Imagen" descr="Logo Proceso Electoral 2015 - 2016.png">
          <a:extLst>
            <a:ext uri="{FF2B5EF4-FFF2-40B4-BE49-F238E27FC236}">
              <a16:creationId xmlns:a16="http://schemas.microsoft.com/office/drawing/2014/main" id="{88D62584-03A6-42F5-B7FD-12E03066B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673</xdr:row>
      <xdr:rowOff>0</xdr:rowOff>
    </xdr:from>
    <xdr:ext cx="966355" cy="779318"/>
    <xdr:pic>
      <xdr:nvPicPr>
        <xdr:cNvPr id="729" name="3 Imagen" descr="Logo Proceso Electoral 2015 - 2016.png">
          <a:extLst>
            <a:ext uri="{FF2B5EF4-FFF2-40B4-BE49-F238E27FC236}">
              <a16:creationId xmlns:a16="http://schemas.microsoft.com/office/drawing/2014/main" id="{AB78539A-292D-40C4-B4FF-8E76ACC7E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674</xdr:row>
      <xdr:rowOff>0</xdr:rowOff>
    </xdr:from>
    <xdr:ext cx="966355" cy="779318"/>
    <xdr:pic>
      <xdr:nvPicPr>
        <xdr:cNvPr id="730" name="3 Imagen" descr="Logo Proceso Electoral 2015 - 2016.png">
          <a:extLst>
            <a:ext uri="{FF2B5EF4-FFF2-40B4-BE49-F238E27FC236}">
              <a16:creationId xmlns:a16="http://schemas.microsoft.com/office/drawing/2014/main" id="{35D179BC-5F71-4BFD-8097-2A3065B28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675</xdr:row>
      <xdr:rowOff>0</xdr:rowOff>
    </xdr:from>
    <xdr:ext cx="966355" cy="779318"/>
    <xdr:pic>
      <xdr:nvPicPr>
        <xdr:cNvPr id="731" name="3 Imagen" descr="Logo Proceso Electoral 2015 - 2016.png">
          <a:extLst>
            <a:ext uri="{FF2B5EF4-FFF2-40B4-BE49-F238E27FC236}">
              <a16:creationId xmlns:a16="http://schemas.microsoft.com/office/drawing/2014/main" id="{E036BEBD-D671-49A8-9B1B-4EE4933B2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676</xdr:row>
      <xdr:rowOff>0</xdr:rowOff>
    </xdr:from>
    <xdr:ext cx="966355" cy="779318"/>
    <xdr:pic>
      <xdr:nvPicPr>
        <xdr:cNvPr id="732" name="3 Imagen" descr="Logo Proceso Electoral 2015 - 2016.png">
          <a:extLst>
            <a:ext uri="{FF2B5EF4-FFF2-40B4-BE49-F238E27FC236}">
              <a16:creationId xmlns:a16="http://schemas.microsoft.com/office/drawing/2014/main" id="{ED7BEFCA-DAD1-4F10-AB05-9CD4B2E69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677</xdr:row>
      <xdr:rowOff>0</xdr:rowOff>
    </xdr:from>
    <xdr:ext cx="966355" cy="779318"/>
    <xdr:pic>
      <xdr:nvPicPr>
        <xdr:cNvPr id="733" name="3 Imagen" descr="Logo Proceso Electoral 2015 - 2016.png">
          <a:extLst>
            <a:ext uri="{FF2B5EF4-FFF2-40B4-BE49-F238E27FC236}">
              <a16:creationId xmlns:a16="http://schemas.microsoft.com/office/drawing/2014/main" id="{169C5A81-410F-40C1-B654-A5C4F9E5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678</xdr:row>
      <xdr:rowOff>0</xdr:rowOff>
    </xdr:from>
    <xdr:ext cx="966355" cy="779318"/>
    <xdr:pic>
      <xdr:nvPicPr>
        <xdr:cNvPr id="734" name="3 Imagen" descr="Logo Proceso Electoral 2015 - 2016.png">
          <a:extLst>
            <a:ext uri="{FF2B5EF4-FFF2-40B4-BE49-F238E27FC236}">
              <a16:creationId xmlns:a16="http://schemas.microsoft.com/office/drawing/2014/main" id="{704F40F0-5664-4CC0-B899-2996E7F27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679</xdr:row>
      <xdr:rowOff>0</xdr:rowOff>
    </xdr:from>
    <xdr:ext cx="966355" cy="779318"/>
    <xdr:pic>
      <xdr:nvPicPr>
        <xdr:cNvPr id="735" name="3 Imagen" descr="Logo Proceso Electoral 2015 - 2016.png">
          <a:extLst>
            <a:ext uri="{FF2B5EF4-FFF2-40B4-BE49-F238E27FC236}">
              <a16:creationId xmlns:a16="http://schemas.microsoft.com/office/drawing/2014/main" id="{666701BE-1D70-4261-8573-0949408F5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680</xdr:row>
      <xdr:rowOff>0</xdr:rowOff>
    </xdr:from>
    <xdr:ext cx="966355" cy="779318"/>
    <xdr:pic>
      <xdr:nvPicPr>
        <xdr:cNvPr id="736" name="3 Imagen" descr="Logo Proceso Electoral 2015 - 2016.png">
          <a:extLst>
            <a:ext uri="{FF2B5EF4-FFF2-40B4-BE49-F238E27FC236}">
              <a16:creationId xmlns:a16="http://schemas.microsoft.com/office/drawing/2014/main" id="{F9D20C09-E07B-4CCA-A1A4-FEA5CA257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681</xdr:row>
      <xdr:rowOff>0</xdr:rowOff>
    </xdr:from>
    <xdr:ext cx="966355" cy="779318"/>
    <xdr:pic>
      <xdr:nvPicPr>
        <xdr:cNvPr id="737" name="3 Imagen" descr="Logo Proceso Electoral 2015 - 2016.png">
          <a:extLst>
            <a:ext uri="{FF2B5EF4-FFF2-40B4-BE49-F238E27FC236}">
              <a16:creationId xmlns:a16="http://schemas.microsoft.com/office/drawing/2014/main" id="{F47ECFE0-867D-425A-9A72-9B507B0CB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682</xdr:row>
      <xdr:rowOff>0</xdr:rowOff>
    </xdr:from>
    <xdr:ext cx="966355" cy="779318"/>
    <xdr:pic>
      <xdr:nvPicPr>
        <xdr:cNvPr id="738" name="3 Imagen" descr="Logo Proceso Electoral 2015 - 2016.png">
          <a:extLst>
            <a:ext uri="{FF2B5EF4-FFF2-40B4-BE49-F238E27FC236}">
              <a16:creationId xmlns:a16="http://schemas.microsoft.com/office/drawing/2014/main" id="{09906A63-CEE4-48C0-9AC3-0D37FDC04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683</xdr:row>
      <xdr:rowOff>0</xdr:rowOff>
    </xdr:from>
    <xdr:ext cx="966355" cy="779318"/>
    <xdr:pic>
      <xdr:nvPicPr>
        <xdr:cNvPr id="739" name="3 Imagen" descr="Logo Proceso Electoral 2015 - 2016.png">
          <a:extLst>
            <a:ext uri="{FF2B5EF4-FFF2-40B4-BE49-F238E27FC236}">
              <a16:creationId xmlns:a16="http://schemas.microsoft.com/office/drawing/2014/main" id="{B61EB6D3-0EE8-43DF-AA92-D035CAA0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684</xdr:row>
      <xdr:rowOff>0</xdr:rowOff>
    </xdr:from>
    <xdr:ext cx="966355" cy="779318"/>
    <xdr:pic>
      <xdr:nvPicPr>
        <xdr:cNvPr id="740" name="3 Imagen" descr="Logo Proceso Electoral 2015 - 2016.png">
          <a:extLst>
            <a:ext uri="{FF2B5EF4-FFF2-40B4-BE49-F238E27FC236}">
              <a16:creationId xmlns:a16="http://schemas.microsoft.com/office/drawing/2014/main" id="{C8574B1B-4DDC-4384-8DAC-9DCB46838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685</xdr:row>
      <xdr:rowOff>0</xdr:rowOff>
    </xdr:from>
    <xdr:ext cx="966355" cy="779318"/>
    <xdr:pic>
      <xdr:nvPicPr>
        <xdr:cNvPr id="741" name="3 Imagen" descr="Logo Proceso Electoral 2015 - 2016.png">
          <a:extLst>
            <a:ext uri="{FF2B5EF4-FFF2-40B4-BE49-F238E27FC236}">
              <a16:creationId xmlns:a16="http://schemas.microsoft.com/office/drawing/2014/main" id="{F5F2D5A6-462F-4CDD-91DF-14B81E376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686</xdr:row>
      <xdr:rowOff>0</xdr:rowOff>
    </xdr:from>
    <xdr:ext cx="966355" cy="779318"/>
    <xdr:pic>
      <xdr:nvPicPr>
        <xdr:cNvPr id="742" name="3 Imagen" descr="Logo Proceso Electoral 2015 - 2016.png">
          <a:extLst>
            <a:ext uri="{FF2B5EF4-FFF2-40B4-BE49-F238E27FC236}">
              <a16:creationId xmlns:a16="http://schemas.microsoft.com/office/drawing/2014/main" id="{4DE3FE30-5ACD-46EA-B6FA-3B62F48D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687</xdr:row>
      <xdr:rowOff>0</xdr:rowOff>
    </xdr:from>
    <xdr:ext cx="966355" cy="779318"/>
    <xdr:pic>
      <xdr:nvPicPr>
        <xdr:cNvPr id="743" name="3 Imagen" descr="Logo Proceso Electoral 2015 - 2016.png">
          <a:extLst>
            <a:ext uri="{FF2B5EF4-FFF2-40B4-BE49-F238E27FC236}">
              <a16:creationId xmlns:a16="http://schemas.microsoft.com/office/drawing/2014/main" id="{69B8C6DA-2054-45E5-B92A-712152D8B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688</xdr:row>
      <xdr:rowOff>0</xdr:rowOff>
    </xdr:from>
    <xdr:ext cx="966355" cy="779318"/>
    <xdr:pic>
      <xdr:nvPicPr>
        <xdr:cNvPr id="744" name="3 Imagen" descr="Logo Proceso Electoral 2015 - 2016.png">
          <a:extLst>
            <a:ext uri="{FF2B5EF4-FFF2-40B4-BE49-F238E27FC236}">
              <a16:creationId xmlns:a16="http://schemas.microsoft.com/office/drawing/2014/main" id="{44FBEF29-E919-479E-9C82-E1DAA3CDA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689</xdr:row>
      <xdr:rowOff>0</xdr:rowOff>
    </xdr:from>
    <xdr:ext cx="966355" cy="779318"/>
    <xdr:pic>
      <xdr:nvPicPr>
        <xdr:cNvPr id="745" name="3 Imagen" descr="Logo Proceso Electoral 2015 - 2016.png">
          <a:extLst>
            <a:ext uri="{FF2B5EF4-FFF2-40B4-BE49-F238E27FC236}">
              <a16:creationId xmlns:a16="http://schemas.microsoft.com/office/drawing/2014/main" id="{62948BDC-DBC3-4296-A2FC-133676B46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690</xdr:row>
      <xdr:rowOff>0</xdr:rowOff>
    </xdr:from>
    <xdr:ext cx="966355" cy="779318"/>
    <xdr:pic>
      <xdr:nvPicPr>
        <xdr:cNvPr id="746" name="3 Imagen" descr="Logo Proceso Electoral 2015 - 2016.png">
          <a:extLst>
            <a:ext uri="{FF2B5EF4-FFF2-40B4-BE49-F238E27FC236}">
              <a16:creationId xmlns:a16="http://schemas.microsoft.com/office/drawing/2014/main" id="{2FBB33AE-2BC7-4A2E-9E16-727CECE8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691</xdr:row>
      <xdr:rowOff>0</xdr:rowOff>
    </xdr:from>
    <xdr:ext cx="966355" cy="779318"/>
    <xdr:pic>
      <xdr:nvPicPr>
        <xdr:cNvPr id="747" name="3 Imagen" descr="Logo Proceso Electoral 2015 - 2016.png">
          <a:extLst>
            <a:ext uri="{FF2B5EF4-FFF2-40B4-BE49-F238E27FC236}">
              <a16:creationId xmlns:a16="http://schemas.microsoft.com/office/drawing/2014/main" id="{57ADD308-496B-4614-AF2F-AAA618C20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692</xdr:row>
      <xdr:rowOff>0</xdr:rowOff>
    </xdr:from>
    <xdr:ext cx="966355" cy="779318"/>
    <xdr:pic>
      <xdr:nvPicPr>
        <xdr:cNvPr id="748" name="3 Imagen" descr="Logo Proceso Electoral 2015 - 2016.png">
          <a:extLst>
            <a:ext uri="{FF2B5EF4-FFF2-40B4-BE49-F238E27FC236}">
              <a16:creationId xmlns:a16="http://schemas.microsoft.com/office/drawing/2014/main" id="{527A1FF2-A975-4475-9601-E41D1D8F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693</xdr:row>
      <xdr:rowOff>0</xdr:rowOff>
    </xdr:from>
    <xdr:ext cx="966355" cy="779318"/>
    <xdr:pic>
      <xdr:nvPicPr>
        <xdr:cNvPr id="749" name="3 Imagen" descr="Logo Proceso Electoral 2015 - 2016.png">
          <a:extLst>
            <a:ext uri="{FF2B5EF4-FFF2-40B4-BE49-F238E27FC236}">
              <a16:creationId xmlns:a16="http://schemas.microsoft.com/office/drawing/2014/main" id="{1501B627-7F73-4E77-9AE4-989DFA32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694</xdr:row>
      <xdr:rowOff>0</xdr:rowOff>
    </xdr:from>
    <xdr:ext cx="966355" cy="779318"/>
    <xdr:pic>
      <xdr:nvPicPr>
        <xdr:cNvPr id="750" name="3 Imagen" descr="Logo Proceso Electoral 2015 - 2016.png">
          <a:extLst>
            <a:ext uri="{FF2B5EF4-FFF2-40B4-BE49-F238E27FC236}">
              <a16:creationId xmlns:a16="http://schemas.microsoft.com/office/drawing/2014/main" id="{FF6DF7E2-0735-48FB-A4E4-309617A82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695</xdr:row>
      <xdr:rowOff>0</xdr:rowOff>
    </xdr:from>
    <xdr:ext cx="966355" cy="779318"/>
    <xdr:pic>
      <xdr:nvPicPr>
        <xdr:cNvPr id="751" name="3 Imagen" descr="Logo Proceso Electoral 2015 - 2016.png">
          <a:extLst>
            <a:ext uri="{FF2B5EF4-FFF2-40B4-BE49-F238E27FC236}">
              <a16:creationId xmlns:a16="http://schemas.microsoft.com/office/drawing/2014/main" id="{5577B654-53E1-4B09-A221-090A4DE91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696</xdr:row>
      <xdr:rowOff>0</xdr:rowOff>
    </xdr:from>
    <xdr:ext cx="966355" cy="779318"/>
    <xdr:pic>
      <xdr:nvPicPr>
        <xdr:cNvPr id="752" name="3 Imagen" descr="Logo Proceso Electoral 2015 - 2016.png">
          <a:extLst>
            <a:ext uri="{FF2B5EF4-FFF2-40B4-BE49-F238E27FC236}">
              <a16:creationId xmlns:a16="http://schemas.microsoft.com/office/drawing/2014/main" id="{F1C3D768-5B3C-4890-B6B0-93C4C88E7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697</xdr:row>
      <xdr:rowOff>0</xdr:rowOff>
    </xdr:from>
    <xdr:ext cx="966355" cy="779318"/>
    <xdr:pic>
      <xdr:nvPicPr>
        <xdr:cNvPr id="753" name="3 Imagen" descr="Logo Proceso Electoral 2015 - 2016.png">
          <a:extLst>
            <a:ext uri="{FF2B5EF4-FFF2-40B4-BE49-F238E27FC236}">
              <a16:creationId xmlns:a16="http://schemas.microsoft.com/office/drawing/2014/main" id="{3E7C359A-10B3-419E-9D85-82AB38315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698</xdr:row>
      <xdr:rowOff>0</xdr:rowOff>
    </xdr:from>
    <xdr:ext cx="966355" cy="779318"/>
    <xdr:pic>
      <xdr:nvPicPr>
        <xdr:cNvPr id="754" name="3 Imagen" descr="Logo Proceso Electoral 2015 - 2016.png">
          <a:extLst>
            <a:ext uri="{FF2B5EF4-FFF2-40B4-BE49-F238E27FC236}">
              <a16:creationId xmlns:a16="http://schemas.microsoft.com/office/drawing/2014/main" id="{1AB351A3-AB87-4CF2-828F-5F2BAE59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699</xdr:row>
      <xdr:rowOff>0</xdr:rowOff>
    </xdr:from>
    <xdr:ext cx="966355" cy="779318"/>
    <xdr:pic>
      <xdr:nvPicPr>
        <xdr:cNvPr id="755" name="3 Imagen" descr="Logo Proceso Electoral 2015 - 2016.png">
          <a:extLst>
            <a:ext uri="{FF2B5EF4-FFF2-40B4-BE49-F238E27FC236}">
              <a16:creationId xmlns:a16="http://schemas.microsoft.com/office/drawing/2014/main" id="{B008FE2A-0495-4663-A4DD-C6AD1278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700</xdr:row>
      <xdr:rowOff>0</xdr:rowOff>
    </xdr:from>
    <xdr:ext cx="966355" cy="779318"/>
    <xdr:pic>
      <xdr:nvPicPr>
        <xdr:cNvPr id="756" name="3 Imagen" descr="Logo Proceso Electoral 2015 - 2016.png">
          <a:extLst>
            <a:ext uri="{FF2B5EF4-FFF2-40B4-BE49-F238E27FC236}">
              <a16:creationId xmlns:a16="http://schemas.microsoft.com/office/drawing/2014/main" id="{32CD8B9E-8291-4BB5-9ACC-FDC06E7A8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701</xdr:row>
      <xdr:rowOff>0</xdr:rowOff>
    </xdr:from>
    <xdr:ext cx="966355" cy="779318"/>
    <xdr:pic>
      <xdr:nvPicPr>
        <xdr:cNvPr id="757" name="3 Imagen" descr="Logo Proceso Electoral 2015 - 2016.png">
          <a:extLst>
            <a:ext uri="{FF2B5EF4-FFF2-40B4-BE49-F238E27FC236}">
              <a16:creationId xmlns:a16="http://schemas.microsoft.com/office/drawing/2014/main" id="{AAD260E9-E365-413F-828A-16220ECE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702</xdr:row>
      <xdr:rowOff>0</xdr:rowOff>
    </xdr:from>
    <xdr:ext cx="966355" cy="779318"/>
    <xdr:pic>
      <xdr:nvPicPr>
        <xdr:cNvPr id="758" name="3 Imagen" descr="Logo Proceso Electoral 2015 - 2016.png">
          <a:extLst>
            <a:ext uri="{FF2B5EF4-FFF2-40B4-BE49-F238E27FC236}">
              <a16:creationId xmlns:a16="http://schemas.microsoft.com/office/drawing/2014/main" id="{97306797-F604-4CBD-9577-2A09E56A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703</xdr:row>
      <xdr:rowOff>0</xdr:rowOff>
    </xdr:from>
    <xdr:ext cx="966355" cy="779318"/>
    <xdr:pic>
      <xdr:nvPicPr>
        <xdr:cNvPr id="759" name="3 Imagen" descr="Logo Proceso Electoral 2015 - 2016.png">
          <a:extLst>
            <a:ext uri="{FF2B5EF4-FFF2-40B4-BE49-F238E27FC236}">
              <a16:creationId xmlns:a16="http://schemas.microsoft.com/office/drawing/2014/main" id="{E80A78D1-DF13-4A3A-80D5-6CBFE5F7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704</xdr:row>
      <xdr:rowOff>0</xdr:rowOff>
    </xdr:from>
    <xdr:ext cx="966355" cy="779318"/>
    <xdr:pic>
      <xdr:nvPicPr>
        <xdr:cNvPr id="760" name="3 Imagen" descr="Logo Proceso Electoral 2015 - 2016.png">
          <a:extLst>
            <a:ext uri="{FF2B5EF4-FFF2-40B4-BE49-F238E27FC236}">
              <a16:creationId xmlns:a16="http://schemas.microsoft.com/office/drawing/2014/main" id="{69BB9223-E41F-42C4-A6B4-FAE6EA938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705</xdr:row>
      <xdr:rowOff>0</xdr:rowOff>
    </xdr:from>
    <xdr:ext cx="966355" cy="779318"/>
    <xdr:pic>
      <xdr:nvPicPr>
        <xdr:cNvPr id="761" name="3 Imagen" descr="Logo Proceso Electoral 2015 - 2016.png">
          <a:extLst>
            <a:ext uri="{FF2B5EF4-FFF2-40B4-BE49-F238E27FC236}">
              <a16:creationId xmlns:a16="http://schemas.microsoft.com/office/drawing/2014/main" id="{C1CBE0DD-7394-4A62-8A5E-9E5463623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706</xdr:row>
      <xdr:rowOff>0</xdr:rowOff>
    </xdr:from>
    <xdr:ext cx="966355" cy="779318"/>
    <xdr:pic>
      <xdr:nvPicPr>
        <xdr:cNvPr id="762" name="3 Imagen" descr="Logo Proceso Electoral 2015 - 2016.png">
          <a:extLst>
            <a:ext uri="{FF2B5EF4-FFF2-40B4-BE49-F238E27FC236}">
              <a16:creationId xmlns:a16="http://schemas.microsoft.com/office/drawing/2014/main" id="{59D0A20B-AA4A-4E21-91CD-A3DD73C5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707</xdr:row>
      <xdr:rowOff>0</xdr:rowOff>
    </xdr:from>
    <xdr:ext cx="966355" cy="779318"/>
    <xdr:pic>
      <xdr:nvPicPr>
        <xdr:cNvPr id="763" name="3 Imagen" descr="Logo Proceso Electoral 2015 - 2016.png">
          <a:extLst>
            <a:ext uri="{FF2B5EF4-FFF2-40B4-BE49-F238E27FC236}">
              <a16:creationId xmlns:a16="http://schemas.microsoft.com/office/drawing/2014/main" id="{6509A420-68D3-4261-B922-183FD1119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708</xdr:row>
      <xdr:rowOff>0</xdr:rowOff>
    </xdr:from>
    <xdr:ext cx="966355" cy="779318"/>
    <xdr:pic>
      <xdr:nvPicPr>
        <xdr:cNvPr id="764" name="3 Imagen" descr="Logo Proceso Electoral 2015 - 2016.png">
          <a:extLst>
            <a:ext uri="{FF2B5EF4-FFF2-40B4-BE49-F238E27FC236}">
              <a16:creationId xmlns:a16="http://schemas.microsoft.com/office/drawing/2014/main" id="{F725DE3D-AB80-42AA-B0E5-9D93A8E11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709</xdr:row>
      <xdr:rowOff>0</xdr:rowOff>
    </xdr:from>
    <xdr:ext cx="966355" cy="779318"/>
    <xdr:pic>
      <xdr:nvPicPr>
        <xdr:cNvPr id="765" name="3 Imagen" descr="Logo Proceso Electoral 2015 - 2016.png">
          <a:extLst>
            <a:ext uri="{FF2B5EF4-FFF2-40B4-BE49-F238E27FC236}">
              <a16:creationId xmlns:a16="http://schemas.microsoft.com/office/drawing/2014/main" id="{92BA7C00-D21B-47DC-B3D7-614786314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710</xdr:row>
      <xdr:rowOff>0</xdr:rowOff>
    </xdr:from>
    <xdr:ext cx="966355" cy="779318"/>
    <xdr:pic>
      <xdr:nvPicPr>
        <xdr:cNvPr id="766" name="3 Imagen" descr="Logo Proceso Electoral 2015 - 2016.png">
          <a:extLst>
            <a:ext uri="{FF2B5EF4-FFF2-40B4-BE49-F238E27FC236}">
              <a16:creationId xmlns:a16="http://schemas.microsoft.com/office/drawing/2014/main" id="{8C401748-C744-4E13-9A17-2C5D1D481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711</xdr:row>
      <xdr:rowOff>0</xdr:rowOff>
    </xdr:from>
    <xdr:ext cx="966355" cy="779318"/>
    <xdr:pic>
      <xdr:nvPicPr>
        <xdr:cNvPr id="767" name="3 Imagen" descr="Logo Proceso Electoral 2015 - 2016.png">
          <a:extLst>
            <a:ext uri="{FF2B5EF4-FFF2-40B4-BE49-F238E27FC236}">
              <a16:creationId xmlns:a16="http://schemas.microsoft.com/office/drawing/2014/main" id="{A7E256A7-A3B7-4898-88B4-E8CA0D9E1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712</xdr:row>
      <xdr:rowOff>0</xdr:rowOff>
    </xdr:from>
    <xdr:ext cx="966355" cy="779318"/>
    <xdr:pic>
      <xdr:nvPicPr>
        <xdr:cNvPr id="768" name="3 Imagen" descr="Logo Proceso Electoral 2015 - 2016.png">
          <a:extLst>
            <a:ext uri="{FF2B5EF4-FFF2-40B4-BE49-F238E27FC236}">
              <a16:creationId xmlns:a16="http://schemas.microsoft.com/office/drawing/2014/main" id="{632FF897-8BB3-4507-ACB8-1DB9D563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713</xdr:row>
      <xdr:rowOff>0</xdr:rowOff>
    </xdr:from>
    <xdr:ext cx="966355" cy="779318"/>
    <xdr:pic>
      <xdr:nvPicPr>
        <xdr:cNvPr id="769" name="3 Imagen" descr="Logo Proceso Electoral 2015 - 2016.png">
          <a:extLst>
            <a:ext uri="{FF2B5EF4-FFF2-40B4-BE49-F238E27FC236}">
              <a16:creationId xmlns:a16="http://schemas.microsoft.com/office/drawing/2014/main" id="{65DEBCD7-A270-4C67-9509-A763ED0B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714</xdr:row>
      <xdr:rowOff>0</xdr:rowOff>
    </xdr:from>
    <xdr:ext cx="966355" cy="779318"/>
    <xdr:pic>
      <xdr:nvPicPr>
        <xdr:cNvPr id="770" name="3 Imagen" descr="Logo Proceso Electoral 2015 - 2016.png">
          <a:extLst>
            <a:ext uri="{FF2B5EF4-FFF2-40B4-BE49-F238E27FC236}">
              <a16:creationId xmlns:a16="http://schemas.microsoft.com/office/drawing/2014/main" id="{03201881-D186-4477-A0D7-E458C6DA0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715</xdr:row>
      <xdr:rowOff>0</xdr:rowOff>
    </xdr:from>
    <xdr:ext cx="966355" cy="779318"/>
    <xdr:pic>
      <xdr:nvPicPr>
        <xdr:cNvPr id="771" name="3 Imagen" descr="Logo Proceso Electoral 2015 - 2016.png">
          <a:extLst>
            <a:ext uri="{FF2B5EF4-FFF2-40B4-BE49-F238E27FC236}">
              <a16:creationId xmlns:a16="http://schemas.microsoft.com/office/drawing/2014/main" id="{32BA44D3-437B-4CA3-BC95-19D4F15B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716</xdr:row>
      <xdr:rowOff>0</xdr:rowOff>
    </xdr:from>
    <xdr:ext cx="966355" cy="779318"/>
    <xdr:pic>
      <xdr:nvPicPr>
        <xdr:cNvPr id="772" name="3 Imagen" descr="Logo Proceso Electoral 2015 - 2016.png">
          <a:extLst>
            <a:ext uri="{FF2B5EF4-FFF2-40B4-BE49-F238E27FC236}">
              <a16:creationId xmlns:a16="http://schemas.microsoft.com/office/drawing/2014/main" id="{6D298D31-9192-4B15-927E-F2065AC9A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717</xdr:row>
      <xdr:rowOff>0</xdr:rowOff>
    </xdr:from>
    <xdr:ext cx="966355" cy="779318"/>
    <xdr:pic>
      <xdr:nvPicPr>
        <xdr:cNvPr id="773" name="3 Imagen" descr="Logo Proceso Electoral 2015 - 2016.png">
          <a:extLst>
            <a:ext uri="{FF2B5EF4-FFF2-40B4-BE49-F238E27FC236}">
              <a16:creationId xmlns:a16="http://schemas.microsoft.com/office/drawing/2014/main" id="{8BA9F9CD-79C2-4554-A423-670CFF5C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718</xdr:row>
      <xdr:rowOff>0</xdr:rowOff>
    </xdr:from>
    <xdr:ext cx="966355" cy="779318"/>
    <xdr:pic>
      <xdr:nvPicPr>
        <xdr:cNvPr id="774" name="3 Imagen" descr="Logo Proceso Electoral 2015 - 2016.png">
          <a:extLst>
            <a:ext uri="{FF2B5EF4-FFF2-40B4-BE49-F238E27FC236}">
              <a16:creationId xmlns:a16="http://schemas.microsoft.com/office/drawing/2014/main" id="{860CB267-8074-4E59-AA54-3CAE070D2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719</xdr:row>
      <xdr:rowOff>0</xdr:rowOff>
    </xdr:from>
    <xdr:ext cx="966355" cy="779318"/>
    <xdr:pic>
      <xdr:nvPicPr>
        <xdr:cNvPr id="775" name="3 Imagen" descr="Logo Proceso Electoral 2015 - 2016.png">
          <a:extLst>
            <a:ext uri="{FF2B5EF4-FFF2-40B4-BE49-F238E27FC236}">
              <a16:creationId xmlns:a16="http://schemas.microsoft.com/office/drawing/2014/main" id="{01743B09-D014-43F1-8F7F-FE7AB6D56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720</xdr:row>
      <xdr:rowOff>0</xdr:rowOff>
    </xdr:from>
    <xdr:ext cx="966355" cy="779318"/>
    <xdr:pic>
      <xdr:nvPicPr>
        <xdr:cNvPr id="776" name="3 Imagen" descr="Logo Proceso Electoral 2015 - 2016.png">
          <a:extLst>
            <a:ext uri="{FF2B5EF4-FFF2-40B4-BE49-F238E27FC236}">
              <a16:creationId xmlns:a16="http://schemas.microsoft.com/office/drawing/2014/main" id="{74A96551-0FF5-4A3A-91AA-A5682267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721</xdr:row>
      <xdr:rowOff>0</xdr:rowOff>
    </xdr:from>
    <xdr:ext cx="966355" cy="779318"/>
    <xdr:pic>
      <xdr:nvPicPr>
        <xdr:cNvPr id="777" name="3 Imagen" descr="Logo Proceso Electoral 2015 - 2016.png">
          <a:extLst>
            <a:ext uri="{FF2B5EF4-FFF2-40B4-BE49-F238E27FC236}">
              <a16:creationId xmlns:a16="http://schemas.microsoft.com/office/drawing/2014/main" id="{3C0004C5-42BD-4C5A-AAD5-ABAD085BF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722</xdr:row>
      <xdr:rowOff>0</xdr:rowOff>
    </xdr:from>
    <xdr:ext cx="966355" cy="779318"/>
    <xdr:pic>
      <xdr:nvPicPr>
        <xdr:cNvPr id="778" name="3 Imagen" descr="Logo Proceso Electoral 2015 - 2016.png">
          <a:extLst>
            <a:ext uri="{FF2B5EF4-FFF2-40B4-BE49-F238E27FC236}">
              <a16:creationId xmlns:a16="http://schemas.microsoft.com/office/drawing/2014/main" id="{5020E7FA-1C57-4FBC-B449-137377FC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723</xdr:row>
      <xdr:rowOff>0</xdr:rowOff>
    </xdr:from>
    <xdr:ext cx="966355" cy="779318"/>
    <xdr:pic>
      <xdr:nvPicPr>
        <xdr:cNvPr id="779" name="3 Imagen" descr="Logo Proceso Electoral 2015 - 2016.png">
          <a:extLst>
            <a:ext uri="{FF2B5EF4-FFF2-40B4-BE49-F238E27FC236}">
              <a16:creationId xmlns:a16="http://schemas.microsoft.com/office/drawing/2014/main" id="{4E409440-3297-4EF1-A975-94ABDC1B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724</xdr:row>
      <xdr:rowOff>0</xdr:rowOff>
    </xdr:from>
    <xdr:ext cx="966355" cy="779318"/>
    <xdr:pic>
      <xdr:nvPicPr>
        <xdr:cNvPr id="780" name="3 Imagen" descr="Logo Proceso Electoral 2015 - 2016.png">
          <a:extLst>
            <a:ext uri="{FF2B5EF4-FFF2-40B4-BE49-F238E27FC236}">
              <a16:creationId xmlns:a16="http://schemas.microsoft.com/office/drawing/2014/main" id="{C2BC68E7-87D9-4572-BFA4-55FD42A21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725</xdr:row>
      <xdr:rowOff>0</xdr:rowOff>
    </xdr:from>
    <xdr:ext cx="966355" cy="779318"/>
    <xdr:pic>
      <xdr:nvPicPr>
        <xdr:cNvPr id="781" name="3 Imagen" descr="Logo Proceso Electoral 2015 - 2016.png">
          <a:extLst>
            <a:ext uri="{FF2B5EF4-FFF2-40B4-BE49-F238E27FC236}">
              <a16:creationId xmlns:a16="http://schemas.microsoft.com/office/drawing/2014/main" id="{36C6612C-3824-4834-B156-302BA0F8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726</xdr:row>
      <xdr:rowOff>0</xdr:rowOff>
    </xdr:from>
    <xdr:ext cx="966355" cy="779318"/>
    <xdr:pic>
      <xdr:nvPicPr>
        <xdr:cNvPr id="782" name="3 Imagen" descr="Logo Proceso Electoral 2015 - 2016.png">
          <a:extLst>
            <a:ext uri="{FF2B5EF4-FFF2-40B4-BE49-F238E27FC236}">
              <a16:creationId xmlns:a16="http://schemas.microsoft.com/office/drawing/2014/main" id="{712664E5-C75C-4A02-AF86-751133AFB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727</xdr:row>
      <xdr:rowOff>0</xdr:rowOff>
    </xdr:from>
    <xdr:ext cx="966355" cy="779318"/>
    <xdr:pic>
      <xdr:nvPicPr>
        <xdr:cNvPr id="783" name="3 Imagen" descr="Logo Proceso Electoral 2015 - 2016.png">
          <a:extLst>
            <a:ext uri="{FF2B5EF4-FFF2-40B4-BE49-F238E27FC236}">
              <a16:creationId xmlns:a16="http://schemas.microsoft.com/office/drawing/2014/main" id="{0F7A42B4-F365-4217-BCF8-F9FA13F9D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728</xdr:row>
      <xdr:rowOff>0</xdr:rowOff>
    </xdr:from>
    <xdr:ext cx="966355" cy="779318"/>
    <xdr:pic>
      <xdr:nvPicPr>
        <xdr:cNvPr id="784" name="3 Imagen" descr="Logo Proceso Electoral 2015 - 2016.png">
          <a:extLst>
            <a:ext uri="{FF2B5EF4-FFF2-40B4-BE49-F238E27FC236}">
              <a16:creationId xmlns:a16="http://schemas.microsoft.com/office/drawing/2014/main" id="{BEDF51EF-1AB5-4F1F-8508-F7E7B009D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729</xdr:row>
      <xdr:rowOff>0</xdr:rowOff>
    </xdr:from>
    <xdr:ext cx="966355" cy="779318"/>
    <xdr:pic>
      <xdr:nvPicPr>
        <xdr:cNvPr id="785" name="3 Imagen" descr="Logo Proceso Electoral 2015 - 2016.png">
          <a:extLst>
            <a:ext uri="{FF2B5EF4-FFF2-40B4-BE49-F238E27FC236}">
              <a16:creationId xmlns:a16="http://schemas.microsoft.com/office/drawing/2014/main" id="{78F6B360-B6D9-46A5-95B3-064AB36BD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730</xdr:row>
      <xdr:rowOff>0</xdr:rowOff>
    </xdr:from>
    <xdr:ext cx="966355" cy="779318"/>
    <xdr:pic>
      <xdr:nvPicPr>
        <xdr:cNvPr id="786" name="3 Imagen" descr="Logo Proceso Electoral 2015 - 2016.png">
          <a:extLst>
            <a:ext uri="{FF2B5EF4-FFF2-40B4-BE49-F238E27FC236}">
              <a16:creationId xmlns:a16="http://schemas.microsoft.com/office/drawing/2014/main" id="{3C7D6C2E-D1AA-4C59-A513-D119A907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731</xdr:row>
      <xdr:rowOff>0</xdr:rowOff>
    </xdr:from>
    <xdr:ext cx="966355" cy="779318"/>
    <xdr:pic>
      <xdr:nvPicPr>
        <xdr:cNvPr id="787" name="3 Imagen" descr="Logo Proceso Electoral 2015 - 2016.png">
          <a:extLst>
            <a:ext uri="{FF2B5EF4-FFF2-40B4-BE49-F238E27FC236}">
              <a16:creationId xmlns:a16="http://schemas.microsoft.com/office/drawing/2014/main" id="{38EBE099-9179-4FEB-A883-86B8410B1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732</xdr:row>
      <xdr:rowOff>0</xdr:rowOff>
    </xdr:from>
    <xdr:ext cx="966355" cy="779318"/>
    <xdr:pic>
      <xdr:nvPicPr>
        <xdr:cNvPr id="788" name="3 Imagen" descr="Logo Proceso Electoral 2015 - 2016.png">
          <a:extLst>
            <a:ext uri="{FF2B5EF4-FFF2-40B4-BE49-F238E27FC236}">
              <a16:creationId xmlns:a16="http://schemas.microsoft.com/office/drawing/2014/main" id="{27105D61-EDAA-4B21-88BC-CBF4D6F6E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733</xdr:row>
      <xdr:rowOff>0</xdr:rowOff>
    </xdr:from>
    <xdr:ext cx="966355" cy="779318"/>
    <xdr:pic>
      <xdr:nvPicPr>
        <xdr:cNvPr id="789" name="3 Imagen" descr="Logo Proceso Electoral 2015 - 2016.png">
          <a:extLst>
            <a:ext uri="{FF2B5EF4-FFF2-40B4-BE49-F238E27FC236}">
              <a16:creationId xmlns:a16="http://schemas.microsoft.com/office/drawing/2014/main" id="{FD7E413D-DE12-417C-BA9D-390995BE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734</xdr:row>
      <xdr:rowOff>0</xdr:rowOff>
    </xdr:from>
    <xdr:ext cx="966355" cy="779318"/>
    <xdr:pic>
      <xdr:nvPicPr>
        <xdr:cNvPr id="790" name="3 Imagen" descr="Logo Proceso Electoral 2015 - 2016.png">
          <a:extLst>
            <a:ext uri="{FF2B5EF4-FFF2-40B4-BE49-F238E27FC236}">
              <a16:creationId xmlns:a16="http://schemas.microsoft.com/office/drawing/2014/main" id="{96CDCFA7-012C-452F-B38C-B14C729DA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735</xdr:row>
      <xdr:rowOff>0</xdr:rowOff>
    </xdr:from>
    <xdr:ext cx="966355" cy="779318"/>
    <xdr:pic>
      <xdr:nvPicPr>
        <xdr:cNvPr id="791" name="3 Imagen" descr="Logo Proceso Electoral 2015 - 2016.png">
          <a:extLst>
            <a:ext uri="{FF2B5EF4-FFF2-40B4-BE49-F238E27FC236}">
              <a16:creationId xmlns:a16="http://schemas.microsoft.com/office/drawing/2014/main" id="{5614BAA4-8CE4-41AF-AD29-CBE558203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736</xdr:row>
      <xdr:rowOff>0</xdr:rowOff>
    </xdr:from>
    <xdr:ext cx="966355" cy="779318"/>
    <xdr:pic>
      <xdr:nvPicPr>
        <xdr:cNvPr id="792" name="3 Imagen" descr="Logo Proceso Electoral 2015 - 2016.png">
          <a:extLst>
            <a:ext uri="{FF2B5EF4-FFF2-40B4-BE49-F238E27FC236}">
              <a16:creationId xmlns:a16="http://schemas.microsoft.com/office/drawing/2014/main" id="{D5500E38-0117-4BC2-A124-16F7364F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737</xdr:row>
      <xdr:rowOff>0</xdr:rowOff>
    </xdr:from>
    <xdr:ext cx="966355" cy="779318"/>
    <xdr:pic>
      <xdr:nvPicPr>
        <xdr:cNvPr id="793" name="3 Imagen" descr="Logo Proceso Electoral 2015 - 2016.png">
          <a:extLst>
            <a:ext uri="{FF2B5EF4-FFF2-40B4-BE49-F238E27FC236}">
              <a16:creationId xmlns:a16="http://schemas.microsoft.com/office/drawing/2014/main" id="{90838987-88F0-4D94-9822-CA424C527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738</xdr:row>
      <xdr:rowOff>0</xdr:rowOff>
    </xdr:from>
    <xdr:ext cx="966355" cy="779318"/>
    <xdr:pic>
      <xdr:nvPicPr>
        <xdr:cNvPr id="794" name="3 Imagen" descr="Logo Proceso Electoral 2015 - 2016.png">
          <a:extLst>
            <a:ext uri="{FF2B5EF4-FFF2-40B4-BE49-F238E27FC236}">
              <a16:creationId xmlns:a16="http://schemas.microsoft.com/office/drawing/2014/main" id="{11F69FB9-BAC8-4EF7-A3EA-1818BB29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739</xdr:row>
      <xdr:rowOff>0</xdr:rowOff>
    </xdr:from>
    <xdr:ext cx="966355" cy="779318"/>
    <xdr:pic>
      <xdr:nvPicPr>
        <xdr:cNvPr id="795" name="3 Imagen" descr="Logo Proceso Electoral 2015 - 2016.png">
          <a:extLst>
            <a:ext uri="{FF2B5EF4-FFF2-40B4-BE49-F238E27FC236}">
              <a16:creationId xmlns:a16="http://schemas.microsoft.com/office/drawing/2014/main" id="{A155A7B9-538A-4097-91BA-278B62A7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740</xdr:row>
      <xdr:rowOff>0</xdr:rowOff>
    </xdr:from>
    <xdr:ext cx="966355" cy="779318"/>
    <xdr:pic>
      <xdr:nvPicPr>
        <xdr:cNvPr id="796" name="3 Imagen" descr="Logo Proceso Electoral 2015 - 2016.png">
          <a:extLst>
            <a:ext uri="{FF2B5EF4-FFF2-40B4-BE49-F238E27FC236}">
              <a16:creationId xmlns:a16="http://schemas.microsoft.com/office/drawing/2014/main" id="{9B4A521D-6313-4325-B137-4C6FF4A4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741</xdr:row>
      <xdr:rowOff>0</xdr:rowOff>
    </xdr:from>
    <xdr:ext cx="966355" cy="779318"/>
    <xdr:pic>
      <xdr:nvPicPr>
        <xdr:cNvPr id="797" name="3 Imagen" descr="Logo Proceso Electoral 2015 - 2016.png">
          <a:extLst>
            <a:ext uri="{FF2B5EF4-FFF2-40B4-BE49-F238E27FC236}">
              <a16:creationId xmlns:a16="http://schemas.microsoft.com/office/drawing/2014/main" id="{554F776C-84E2-46E8-9D24-4DA9232F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742</xdr:row>
      <xdr:rowOff>0</xdr:rowOff>
    </xdr:from>
    <xdr:ext cx="966355" cy="779318"/>
    <xdr:pic>
      <xdr:nvPicPr>
        <xdr:cNvPr id="798" name="3 Imagen" descr="Logo Proceso Electoral 2015 - 2016.png">
          <a:extLst>
            <a:ext uri="{FF2B5EF4-FFF2-40B4-BE49-F238E27FC236}">
              <a16:creationId xmlns:a16="http://schemas.microsoft.com/office/drawing/2014/main" id="{07F4BD05-1E06-439E-8525-23F990411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743</xdr:row>
      <xdr:rowOff>0</xdr:rowOff>
    </xdr:from>
    <xdr:ext cx="966355" cy="779318"/>
    <xdr:pic>
      <xdr:nvPicPr>
        <xdr:cNvPr id="799" name="3 Imagen" descr="Logo Proceso Electoral 2015 - 2016.png">
          <a:extLst>
            <a:ext uri="{FF2B5EF4-FFF2-40B4-BE49-F238E27FC236}">
              <a16:creationId xmlns:a16="http://schemas.microsoft.com/office/drawing/2014/main" id="{90DB691E-4B5E-42DA-BE24-63083375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744</xdr:row>
      <xdr:rowOff>0</xdr:rowOff>
    </xdr:from>
    <xdr:ext cx="966355" cy="779318"/>
    <xdr:pic>
      <xdr:nvPicPr>
        <xdr:cNvPr id="800" name="3 Imagen" descr="Logo Proceso Electoral 2015 - 2016.png">
          <a:extLst>
            <a:ext uri="{FF2B5EF4-FFF2-40B4-BE49-F238E27FC236}">
              <a16:creationId xmlns:a16="http://schemas.microsoft.com/office/drawing/2014/main" id="{DB5E7D84-291F-4FD3-B60D-85DF450B0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745</xdr:row>
      <xdr:rowOff>0</xdr:rowOff>
    </xdr:from>
    <xdr:ext cx="966355" cy="779318"/>
    <xdr:pic>
      <xdr:nvPicPr>
        <xdr:cNvPr id="801" name="3 Imagen" descr="Logo Proceso Electoral 2015 - 2016.png">
          <a:extLst>
            <a:ext uri="{FF2B5EF4-FFF2-40B4-BE49-F238E27FC236}">
              <a16:creationId xmlns:a16="http://schemas.microsoft.com/office/drawing/2014/main" id="{AB970842-9E0C-4938-A6F0-30966835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746</xdr:row>
      <xdr:rowOff>0</xdr:rowOff>
    </xdr:from>
    <xdr:ext cx="966355" cy="779318"/>
    <xdr:pic>
      <xdr:nvPicPr>
        <xdr:cNvPr id="802" name="3 Imagen" descr="Logo Proceso Electoral 2015 - 2016.png">
          <a:extLst>
            <a:ext uri="{FF2B5EF4-FFF2-40B4-BE49-F238E27FC236}">
              <a16:creationId xmlns:a16="http://schemas.microsoft.com/office/drawing/2014/main" id="{7FAE62A3-E784-49F6-80C7-470170CF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747</xdr:row>
      <xdr:rowOff>0</xdr:rowOff>
    </xdr:from>
    <xdr:ext cx="966355" cy="779318"/>
    <xdr:pic>
      <xdr:nvPicPr>
        <xdr:cNvPr id="803" name="3 Imagen" descr="Logo Proceso Electoral 2015 - 2016.png">
          <a:extLst>
            <a:ext uri="{FF2B5EF4-FFF2-40B4-BE49-F238E27FC236}">
              <a16:creationId xmlns:a16="http://schemas.microsoft.com/office/drawing/2014/main" id="{F2AC12B5-5C5F-4580-B641-D5A58F54C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748</xdr:row>
      <xdr:rowOff>0</xdr:rowOff>
    </xdr:from>
    <xdr:ext cx="966355" cy="779318"/>
    <xdr:pic>
      <xdr:nvPicPr>
        <xdr:cNvPr id="804" name="3 Imagen" descr="Logo Proceso Electoral 2015 - 2016.png">
          <a:extLst>
            <a:ext uri="{FF2B5EF4-FFF2-40B4-BE49-F238E27FC236}">
              <a16:creationId xmlns:a16="http://schemas.microsoft.com/office/drawing/2014/main" id="{7502D675-4771-44C7-8773-4B3CE7F9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749</xdr:row>
      <xdr:rowOff>0</xdr:rowOff>
    </xdr:from>
    <xdr:ext cx="966355" cy="779318"/>
    <xdr:pic>
      <xdr:nvPicPr>
        <xdr:cNvPr id="805" name="3 Imagen" descr="Logo Proceso Electoral 2015 - 2016.png">
          <a:extLst>
            <a:ext uri="{FF2B5EF4-FFF2-40B4-BE49-F238E27FC236}">
              <a16:creationId xmlns:a16="http://schemas.microsoft.com/office/drawing/2014/main" id="{74B639E3-2EC3-4EAC-93D7-247590DC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750</xdr:row>
      <xdr:rowOff>0</xdr:rowOff>
    </xdr:from>
    <xdr:ext cx="966355" cy="779318"/>
    <xdr:pic>
      <xdr:nvPicPr>
        <xdr:cNvPr id="806" name="3 Imagen" descr="Logo Proceso Electoral 2015 - 2016.png">
          <a:extLst>
            <a:ext uri="{FF2B5EF4-FFF2-40B4-BE49-F238E27FC236}">
              <a16:creationId xmlns:a16="http://schemas.microsoft.com/office/drawing/2014/main" id="{1927A3A7-568E-40A5-8227-749BF800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751</xdr:row>
      <xdr:rowOff>0</xdr:rowOff>
    </xdr:from>
    <xdr:ext cx="966355" cy="779318"/>
    <xdr:pic>
      <xdr:nvPicPr>
        <xdr:cNvPr id="807" name="3 Imagen" descr="Logo Proceso Electoral 2015 - 2016.png">
          <a:extLst>
            <a:ext uri="{FF2B5EF4-FFF2-40B4-BE49-F238E27FC236}">
              <a16:creationId xmlns:a16="http://schemas.microsoft.com/office/drawing/2014/main" id="{DC731E36-7DF9-4113-B8C3-8AF3ABC1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752</xdr:row>
      <xdr:rowOff>0</xdr:rowOff>
    </xdr:from>
    <xdr:ext cx="966355" cy="779318"/>
    <xdr:pic>
      <xdr:nvPicPr>
        <xdr:cNvPr id="808" name="3 Imagen" descr="Logo Proceso Electoral 2015 - 2016.png">
          <a:extLst>
            <a:ext uri="{FF2B5EF4-FFF2-40B4-BE49-F238E27FC236}">
              <a16:creationId xmlns:a16="http://schemas.microsoft.com/office/drawing/2014/main" id="{78DBFF90-CE57-4C89-ACD0-5FA73530E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753</xdr:row>
      <xdr:rowOff>0</xdr:rowOff>
    </xdr:from>
    <xdr:ext cx="966355" cy="779318"/>
    <xdr:pic>
      <xdr:nvPicPr>
        <xdr:cNvPr id="809" name="3 Imagen" descr="Logo Proceso Electoral 2015 - 2016.png">
          <a:extLst>
            <a:ext uri="{FF2B5EF4-FFF2-40B4-BE49-F238E27FC236}">
              <a16:creationId xmlns:a16="http://schemas.microsoft.com/office/drawing/2014/main" id="{976D964B-8839-4F4C-8608-081E46D5A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754</xdr:row>
      <xdr:rowOff>0</xdr:rowOff>
    </xdr:from>
    <xdr:ext cx="966355" cy="779318"/>
    <xdr:pic>
      <xdr:nvPicPr>
        <xdr:cNvPr id="810" name="3 Imagen" descr="Logo Proceso Electoral 2015 - 2016.png">
          <a:extLst>
            <a:ext uri="{FF2B5EF4-FFF2-40B4-BE49-F238E27FC236}">
              <a16:creationId xmlns:a16="http://schemas.microsoft.com/office/drawing/2014/main" id="{1CE14801-83E2-4CC6-BB38-31445B21E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755</xdr:row>
      <xdr:rowOff>0</xdr:rowOff>
    </xdr:from>
    <xdr:ext cx="966355" cy="779318"/>
    <xdr:pic>
      <xdr:nvPicPr>
        <xdr:cNvPr id="811" name="3 Imagen" descr="Logo Proceso Electoral 2015 - 2016.png">
          <a:extLst>
            <a:ext uri="{FF2B5EF4-FFF2-40B4-BE49-F238E27FC236}">
              <a16:creationId xmlns:a16="http://schemas.microsoft.com/office/drawing/2014/main" id="{F7CFE76E-261C-47B5-A8D1-A13C38047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756</xdr:row>
      <xdr:rowOff>0</xdr:rowOff>
    </xdr:from>
    <xdr:ext cx="966355" cy="779318"/>
    <xdr:pic>
      <xdr:nvPicPr>
        <xdr:cNvPr id="812" name="3 Imagen" descr="Logo Proceso Electoral 2015 - 2016.png">
          <a:extLst>
            <a:ext uri="{FF2B5EF4-FFF2-40B4-BE49-F238E27FC236}">
              <a16:creationId xmlns:a16="http://schemas.microsoft.com/office/drawing/2014/main" id="{4EEB5529-447F-4EEA-8492-F5FFE4FE5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757</xdr:row>
      <xdr:rowOff>0</xdr:rowOff>
    </xdr:from>
    <xdr:ext cx="966355" cy="779318"/>
    <xdr:pic>
      <xdr:nvPicPr>
        <xdr:cNvPr id="813" name="3 Imagen" descr="Logo Proceso Electoral 2015 - 2016.png">
          <a:extLst>
            <a:ext uri="{FF2B5EF4-FFF2-40B4-BE49-F238E27FC236}">
              <a16:creationId xmlns:a16="http://schemas.microsoft.com/office/drawing/2014/main" id="{5207C696-2547-4A2B-807C-93E1CE80B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758</xdr:row>
      <xdr:rowOff>0</xdr:rowOff>
    </xdr:from>
    <xdr:ext cx="966355" cy="779318"/>
    <xdr:pic>
      <xdr:nvPicPr>
        <xdr:cNvPr id="814" name="3 Imagen" descr="Logo Proceso Electoral 2015 - 2016.png">
          <a:extLst>
            <a:ext uri="{FF2B5EF4-FFF2-40B4-BE49-F238E27FC236}">
              <a16:creationId xmlns:a16="http://schemas.microsoft.com/office/drawing/2014/main" id="{80756FF6-309E-47F1-9106-189CB37FC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759</xdr:row>
      <xdr:rowOff>0</xdr:rowOff>
    </xdr:from>
    <xdr:ext cx="966355" cy="779318"/>
    <xdr:pic>
      <xdr:nvPicPr>
        <xdr:cNvPr id="815" name="3 Imagen" descr="Logo Proceso Electoral 2015 - 2016.png">
          <a:extLst>
            <a:ext uri="{FF2B5EF4-FFF2-40B4-BE49-F238E27FC236}">
              <a16:creationId xmlns:a16="http://schemas.microsoft.com/office/drawing/2014/main" id="{4F3BF06B-E837-47D0-948B-90FE3147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760</xdr:row>
      <xdr:rowOff>0</xdr:rowOff>
    </xdr:from>
    <xdr:ext cx="966355" cy="779318"/>
    <xdr:pic>
      <xdr:nvPicPr>
        <xdr:cNvPr id="816" name="3 Imagen" descr="Logo Proceso Electoral 2015 - 2016.png">
          <a:extLst>
            <a:ext uri="{FF2B5EF4-FFF2-40B4-BE49-F238E27FC236}">
              <a16:creationId xmlns:a16="http://schemas.microsoft.com/office/drawing/2014/main" id="{2EAC71FF-9B9A-4811-97DB-93490BE4E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761</xdr:row>
      <xdr:rowOff>0</xdr:rowOff>
    </xdr:from>
    <xdr:ext cx="966355" cy="779318"/>
    <xdr:pic>
      <xdr:nvPicPr>
        <xdr:cNvPr id="817" name="3 Imagen" descr="Logo Proceso Electoral 2015 - 2016.png">
          <a:extLst>
            <a:ext uri="{FF2B5EF4-FFF2-40B4-BE49-F238E27FC236}">
              <a16:creationId xmlns:a16="http://schemas.microsoft.com/office/drawing/2014/main" id="{25613CA7-55AF-486E-B1FE-5754BF3D5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762</xdr:row>
      <xdr:rowOff>0</xdr:rowOff>
    </xdr:from>
    <xdr:ext cx="966355" cy="779318"/>
    <xdr:pic>
      <xdr:nvPicPr>
        <xdr:cNvPr id="818" name="3 Imagen" descr="Logo Proceso Electoral 2015 - 2016.png">
          <a:extLst>
            <a:ext uri="{FF2B5EF4-FFF2-40B4-BE49-F238E27FC236}">
              <a16:creationId xmlns:a16="http://schemas.microsoft.com/office/drawing/2014/main" id="{699E05EE-E07E-4810-9E4C-4489A252A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763</xdr:row>
      <xdr:rowOff>0</xdr:rowOff>
    </xdr:from>
    <xdr:ext cx="966355" cy="779318"/>
    <xdr:pic>
      <xdr:nvPicPr>
        <xdr:cNvPr id="819" name="3 Imagen" descr="Logo Proceso Electoral 2015 - 2016.png">
          <a:extLst>
            <a:ext uri="{FF2B5EF4-FFF2-40B4-BE49-F238E27FC236}">
              <a16:creationId xmlns:a16="http://schemas.microsoft.com/office/drawing/2014/main" id="{254082FF-72B0-4079-9A49-1C2E3476C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764</xdr:row>
      <xdr:rowOff>0</xdr:rowOff>
    </xdr:from>
    <xdr:ext cx="966355" cy="779318"/>
    <xdr:pic>
      <xdr:nvPicPr>
        <xdr:cNvPr id="820" name="3 Imagen" descr="Logo Proceso Electoral 2015 - 2016.png">
          <a:extLst>
            <a:ext uri="{FF2B5EF4-FFF2-40B4-BE49-F238E27FC236}">
              <a16:creationId xmlns:a16="http://schemas.microsoft.com/office/drawing/2014/main" id="{07B2C328-BCEA-4B6C-B9B9-C79F275F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765</xdr:row>
      <xdr:rowOff>0</xdr:rowOff>
    </xdr:from>
    <xdr:ext cx="966355" cy="779318"/>
    <xdr:pic>
      <xdr:nvPicPr>
        <xdr:cNvPr id="821" name="3 Imagen" descr="Logo Proceso Electoral 2015 - 2016.png">
          <a:extLst>
            <a:ext uri="{FF2B5EF4-FFF2-40B4-BE49-F238E27FC236}">
              <a16:creationId xmlns:a16="http://schemas.microsoft.com/office/drawing/2014/main" id="{10008160-0465-4C4E-B8B1-027526FCE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766</xdr:row>
      <xdr:rowOff>0</xdr:rowOff>
    </xdr:from>
    <xdr:ext cx="966355" cy="779318"/>
    <xdr:pic>
      <xdr:nvPicPr>
        <xdr:cNvPr id="822" name="3 Imagen" descr="Logo Proceso Electoral 2015 - 2016.png">
          <a:extLst>
            <a:ext uri="{FF2B5EF4-FFF2-40B4-BE49-F238E27FC236}">
              <a16:creationId xmlns:a16="http://schemas.microsoft.com/office/drawing/2014/main" id="{E8571FF3-9EAC-40C1-9B9C-1429066A5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767</xdr:row>
      <xdr:rowOff>0</xdr:rowOff>
    </xdr:from>
    <xdr:ext cx="966355" cy="779318"/>
    <xdr:pic>
      <xdr:nvPicPr>
        <xdr:cNvPr id="823" name="3 Imagen" descr="Logo Proceso Electoral 2015 - 2016.png">
          <a:extLst>
            <a:ext uri="{FF2B5EF4-FFF2-40B4-BE49-F238E27FC236}">
              <a16:creationId xmlns:a16="http://schemas.microsoft.com/office/drawing/2014/main" id="{DC7ECFC8-E380-459F-B92F-1CF6C2848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768</xdr:row>
      <xdr:rowOff>0</xdr:rowOff>
    </xdr:from>
    <xdr:ext cx="966355" cy="779318"/>
    <xdr:pic>
      <xdr:nvPicPr>
        <xdr:cNvPr id="824" name="3 Imagen" descr="Logo Proceso Electoral 2015 - 2016.png">
          <a:extLst>
            <a:ext uri="{FF2B5EF4-FFF2-40B4-BE49-F238E27FC236}">
              <a16:creationId xmlns:a16="http://schemas.microsoft.com/office/drawing/2014/main" id="{20EEA4A5-5D80-43D0-9A56-F3988BC72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769</xdr:row>
      <xdr:rowOff>0</xdr:rowOff>
    </xdr:from>
    <xdr:ext cx="966355" cy="779318"/>
    <xdr:pic>
      <xdr:nvPicPr>
        <xdr:cNvPr id="825" name="3 Imagen" descr="Logo Proceso Electoral 2015 - 2016.png">
          <a:extLst>
            <a:ext uri="{FF2B5EF4-FFF2-40B4-BE49-F238E27FC236}">
              <a16:creationId xmlns:a16="http://schemas.microsoft.com/office/drawing/2014/main" id="{443330E4-F40D-4106-B3B8-F1C59B10A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770</xdr:row>
      <xdr:rowOff>0</xdr:rowOff>
    </xdr:from>
    <xdr:ext cx="966355" cy="779318"/>
    <xdr:pic>
      <xdr:nvPicPr>
        <xdr:cNvPr id="826" name="3 Imagen" descr="Logo Proceso Electoral 2015 - 2016.png">
          <a:extLst>
            <a:ext uri="{FF2B5EF4-FFF2-40B4-BE49-F238E27FC236}">
              <a16:creationId xmlns:a16="http://schemas.microsoft.com/office/drawing/2014/main" id="{25CF1358-1D43-40E2-B5C9-024110D7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771</xdr:row>
      <xdr:rowOff>0</xdr:rowOff>
    </xdr:from>
    <xdr:ext cx="966355" cy="779318"/>
    <xdr:pic>
      <xdr:nvPicPr>
        <xdr:cNvPr id="827" name="3 Imagen" descr="Logo Proceso Electoral 2015 - 2016.png">
          <a:extLst>
            <a:ext uri="{FF2B5EF4-FFF2-40B4-BE49-F238E27FC236}">
              <a16:creationId xmlns:a16="http://schemas.microsoft.com/office/drawing/2014/main" id="{647A19EE-CAB6-4C51-8A12-1BC602E29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772</xdr:row>
      <xdr:rowOff>0</xdr:rowOff>
    </xdr:from>
    <xdr:ext cx="966355" cy="779318"/>
    <xdr:pic>
      <xdr:nvPicPr>
        <xdr:cNvPr id="828" name="3 Imagen" descr="Logo Proceso Electoral 2015 - 2016.png">
          <a:extLst>
            <a:ext uri="{FF2B5EF4-FFF2-40B4-BE49-F238E27FC236}">
              <a16:creationId xmlns:a16="http://schemas.microsoft.com/office/drawing/2014/main" id="{CD776234-E126-43A8-8C70-043CA21A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773</xdr:row>
      <xdr:rowOff>0</xdr:rowOff>
    </xdr:from>
    <xdr:ext cx="966355" cy="779318"/>
    <xdr:pic>
      <xdr:nvPicPr>
        <xdr:cNvPr id="829" name="3 Imagen" descr="Logo Proceso Electoral 2015 - 2016.png">
          <a:extLst>
            <a:ext uri="{FF2B5EF4-FFF2-40B4-BE49-F238E27FC236}">
              <a16:creationId xmlns:a16="http://schemas.microsoft.com/office/drawing/2014/main" id="{2B2F60E1-322C-439F-9EBD-94B83BFB7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774</xdr:row>
      <xdr:rowOff>0</xdr:rowOff>
    </xdr:from>
    <xdr:ext cx="966355" cy="779318"/>
    <xdr:pic>
      <xdr:nvPicPr>
        <xdr:cNvPr id="830" name="3 Imagen" descr="Logo Proceso Electoral 2015 - 2016.png">
          <a:extLst>
            <a:ext uri="{FF2B5EF4-FFF2-40B4-BE49-F238E27FC236}">
              <a16:creationId xmlns:a16="http://schemas.microsoft.com/office/drawing/2014/main" id="{CDDD2F5C-6A96-4103-B358-EBBC62449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775</xdr:row>
      <xdr:rowOff>0</xdr:rowOff>
    </xdr:from>
    <xdr:ext cx="966355" cy="779318"/>
    <xdr:pic>
      <xdr:nvPicPr>
        <xdr:cNvPr id="831" name="3 Imagen" descr="Logo Proceso Electoral 2015 - 2016.png">
          <a:extLst>
            <a:ext uri="{FF2B5EF4-FFF2-40B4-BE49-F238E27FC236}">
              <a16:creationId xmlns:a16="http://schemas.microsoft.com/office/drawing/2014/main" id="{7CE418FA-30B2-4EE8-B55D-BE2DFA869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776</xdr:row>
      <xdr:rowOff>0</xdr:rowOff>
    </xdr:from>
    <xdr:ext cx="966355" cy="779318"/>
    <xdr:pic>
      <xdr:nvPicPr>
        <xdr:cNvPr id="832" name="3 Imagen" descr="Logo Proceso Electoral 2015 - 2016.png">
          <a:extLst>
            <a:ext uri="{FF2B5EF4-FFF2-40B4-BE49-F238E27FC236}">
              <a16:creationId xmlns:a16="http://schemas.microsoft.com/office/drawing/2014/main" id="{CBC8BD27-50A6-4A8B-9866-FA504D4F2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777</xdr:row>
      <xdr:rowOff>0</xdr:rowOff>
    </xdr:from>
    <xdr:ext cx="966355" cy="779318"/>
    <xdr:pic>
      <xdr:nvPicPr>
        <xdr:cNvPr id="833" name="3 Imagen" descr="Logo Proceso Electoral 2015 - 2016.png">
          <a:extLst>
            <a:ext uri="{FF2B5EF4-FFF2-40B4-BE49-F238E27FC236}">
              <a16:creationId xmlns:a16="http://schemas.microsoft.com/office/drawing/2014/main" id="{D893896F-5212-418D-AA7D-85623697E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778</xdr:row>
      <xdr:rowOff>0</xdr:rowOff>
    </xdr:from>
    <xdr:ext cx="966355" cy="779318"/>
    <xdr:pic>
      <xdr:nvPicPr>
        <xdr:cNvPr id="834" name="3 Imagen" descr="Logo Proceso Electoral 2015 - 2016.png">
          <a:extLst>
            <a:ext uri="{FF2B5EF4-FFF2-40B4-BE49-F238E27FC236}">
              <a16:creationId xmlns:a16="http://schemas.microsoft.com/office/drawing/2014/main" id="{E58F0E6B-380B-44D1-9D8B-1EE50F09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779</xdr:row>
      <xdr:rowOff>0</xdr:rowOff>
    </xdr:from>
    <xdr:ext cx="966355" cy="779318"/>
    <xdr:pic>
      <xdr:nvPicPr>
        <xdr:cNvPr id="835" name="3 Imagen" descr="Logo Proceso Electoral 2015 - 2016.png">
          <a:extLst>
            <a:ext uri="{FF2B5EF4-FFF2-40B4-BE49-F238E27FC236}">
              <a16:creationId xmlns:a16="http://schemas.microsoft.com/office/drawing/2014/main" id="{7CB1C5F4-3762-463D-97C3-464B1593E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780</xdr:row>
      <xdr:rowOff>0</xdr:rowOff>
    </xdr:from>
    <xdr:ext cx="966355" cy="779318"/>
    <xdr:pic>
      <xdr:nvPicPr>
        <xdr:cNvPr id="836" name="3 Imagen" descr="Logo Proceso Electoral 2015 - 2016.png">
          <a:extLst>
            <a:ext uri="{FF2B5EF4-FFF2-40B4-BE49-F238E27FC236}">
              <a16:creationId xmlns:a16="http://schemas.microsoft.com/office/drawing/2014/main" id="{040C1872-EDCA-44F1-B8C9-7AAC0B443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781</xdr:row>
      <xdr:rowOff>0</xdr:rowOff>
    </xdr:from>
    <xdr:ext cx="966355" cy="779318"/>
    <xdr:pic>
      <xdr:nvPicPr>
        <xdr:cNvPr id="837" name="3 Imagen" descr="Logo Proceso Electoral 2015 - 2016.png">
          <a:extLst>
            <a:ext uri="{FF2B5EF4-FFF2-40B4-BE49-F238E27FC236}">
              <a16:creationId xmlns:a16="http://schemas.microsoft.com/office/drawing/2014/main" id="{9ECA1853-D3B5-4EBA-B6AF-CAA04EBD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782</xdr:row>
      <xdr:rowOff>0</xdr:rowOff>
    </xdr:from>
    <xdr:ext cx="966355" cy="779318"/>
    <xdr:pic>
      <xdr:nvPicPr>
        <xdr:cNvPr id="838" name="3 Imagen" descr="Logo Proceso Electoral 2015 - 2016.png">
          <a:extLst>
            <a:ext uri="{FF2B5EF4-FFF2-40B4-BE49-F238E27FC236}">
              <a16:creationId xmlns:a16="http://schemas.microsoft.com/office/drawing/2014/main" id="{C891BDEE-2150-4833-ACD7-42652FDEA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783</xdr:row>
      <xdr:rowOff>0</xdr:rowOff>
    </xdr:from>
    <xdr:ext cx="966355" cy="779318"/>
    <xdr:pic>
      <xdr:nvPicPr>
        <xdr:cNvPr id="839" name="3 Imagen" descr="Logo Proceso Electoral 2015 - 2016.png">
          <a:extLst>
            <a:ext uri="{FF2B5EF4-FFF2-40B4-BE49-F238E27FC236}">
              <a16:creationId xmlns:a16="http://schemas.microsoft.com/office/drawing/2014/main" id="{20BF4A13-FA4E-4734-AACC-8FA10E1FE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784</xdr:row>
      <xdr:rowOff>0</xdr:rowOff>
    </xdr:from>
    <xdr:ext cx="966355" cy="779318"/>
    <xdr:pic>
      <xdr:nvPicPr>
        <xdr:cNvPr id="840" name="3 Imagen" descr="Logo Proceso Electoral 2015 - 2016.png">
          <a:extLst>
            <a:ext uri="{FF2B5EF4-FFF2-40B4-BE49-F238E27FC236}">
              <a16:creationId xmlns:a16="http://schemas.microsoft.com/office/drawing/2014/main" id="{1D029814-2107-478A-93AD-FFE0EFB19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785</xdr:row>
      <xdr:rowOff>0</xdr:rowOff>
    </xdr:from>
    <xdr:ext cx="966355" cy="779318"/>
    <xdr:pic>
      <xdr:nvPicPr>
        <xdr:cNvPr id="841" name="3 Imagen" descr="Logo Proceso Electoral 2015 - 2016.png">
          <a:extLst>
            <a:ext uri="{FF2B5EF4-FFF2-40B4-BE49-F238E27FC236}">
              <a16:creationId xmlns:a16="http://schemas.microsoft.com/office/drawing/2014/main" id="{F5A93F6C-27C1-4B8B-81FF-66081F115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786</xdr:row>
      <xdr:rowOff>0</xdr:rowOff>
    </xdr:from>
    <xdr:ext cx="966355" cy="779318"/>
    <xdr:pic>
      <xdr:nvPicPr>
        <xdr:cNvPr id="842" name="3 Imagen" descr="Logo Proceso Electoral 2015 - 2016.png">
          <a:extLst>
            <a:ext uri="{FF2B5EF4-FFF2-40B4-BE49-F238E27FC236}">
              <a16:creationId xmlns:a16="http://schemas.microsoft.com/office/drawing/2014/main" id="{B336E435-3191-4F62-A256-64D9CC6D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787</xdr:row>
      <xdr:rowOff>0</xdr:rowOff>
    </xdr:from>
    <xdr:ext cx="966355" cy="779318"/>
    <xdr:pic>
      <xdr:nvPicPr>
        <xdr:cNvPr id="843" name="3 Imagen" descr="Logo Proceso Electoral 2015 - 2016.png">
          <a:extLst>
            <a:ext uri="{FF2B5EF4-FFF2-40B4-BE49-F238E27FC236}">
              <a16:creationId xmlns:a16="http://schemas.microsoft.com/office/drawing/2014/main" id="{6F21BB24-97D4-4A5C-BD9F-FC519B072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788</xdr:row>
      <xdr:rowOff>0</xdr:rowOff>
    </xdr:from>
    <xdr:ext cx="966355" cy="779318"/>
    <xdr:pic>
      <xdr:nvPicPr>
        <xdr:cNvPr id="844" name="3 Imagen" descr="Logo Proceso Electoral 2015 - 2016.png">
          <a:extLst>
            <a:ext uri="{FF2B5EF4-FFF2-40B4-BE49-F238E27FC236}">
              <a16:creationId xmlns:a16="http://schemas.microsoft.com/office/drawing/2014/main" id="{4EA83279-1FED-460D-AC7A-1EC8CE9A5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789</xdr:row>
      <xdr:rowOff>0</xdr:rowOff>
    </xdr:from>
    <xdr:ext cx="966355" cy="779318"/>
    <xdr:pic>
      <xdr:nvPicPr>
        <xdr:cNvPr id="845" name="3 Imagen" descr="Logo Proceso Electoral 2015 - 2016.png">
          <a:extLst>
            <a:ext uri="{FF2B5EF4-FFF2-40B4-BE49-F238E27FC236}">
              <a16:creationId xmlns:a16="http://schemas.microsoft.com/office/drawing/2014/main" id="{2B53DB3D-B9C7-47F9-B9E5-BCAB3FD80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790</xdr:row>
      <xdr:rowOff>0</xdr:rowOff>
    </xdr:from>
    <xdr:ext cx="966355" cy="779318"/>
    <xdr:pic>
      <xdr:nvPicPr>
        <xdr:cNvPr id="846" name="3 Imagen" descr="Logo Proceso Electoral 2015 - 2016.png">
          <a:extLst>
            <a:ext uri="{FF2B5EF4-FFF2-40B4-BE49-F238E27FC236}">
              <a16:creationId xmlns:a16="http://schemas.microsoft.com/office/drawing/2014/main" id="{71C920AC-6793-4B8C-8FC8-08BE4925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791</xdr:row>
      <xdr:rowOff>0</xdr:rowOff>
    </xdr:from>
    <xdr:ext cx="966355" cy="779318"/>
    <xdr:pic>
      <xdr:nvPicPr>
        <xdr:cNvPr id="847" name="3 Imagen" descr="Logo Proceso Electoral 2015 - 2016.png">
          <a:extLst>
            <a:ext uri="{FF2B5EF4-FFF2-40B4-BE49-F238E27FC236}">
              <a16:creationId xmlns:a16="http://schemas.microsoft.com/office/drawing/2014/main" id="{01895761-11B2-420E-9C20-F20CEDEC4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792</xdr:row>
      <xdr:rowOff>0</xdr:rowOff>
    </xdr:from>
    <xdr:ext cx="966355" cy="779318"/>
    <xdr:pic>
      <xdr:nvPicPr>
        <xdr:cNvPr id="848" name="3 Imagen" descr="Logo Proceso Electoral 2015 - 2016.png">
          <a:extLst>
            <a:ext uri="{FF2B5EF4-FFF2-40B4-BE49-F238E27FC236}">
              <a16:creationId xmlns:a16="http://schemas.microsoft.com/office/drawing/2014/main" id="{FD1304D3-2A8F-4D7D-960D-4E008E429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793</xdr:row>
      <xdr:rowOff>0</xdr:rowOff>
    </xdr:from>
    <xdr:ext cx="966355" cy="779318"/>
    <xdr:pic>
      <xdr:nvPicPr>
        <xdr:cNvPr id="849" name="3 Imagen" descr="Logo Proceso Electoral 2015 - 2016.png">
          <a:extLst>
            <a:ext uri="{FF2B5EF4-FFF2-40B4-BE49-F238E27FC236}">
              <a16:creationId xmlns:a16="http://schemas.microsoft.com/office/drawing/2014/main" id="{9D07A9F5-055D-4006-ACA2-D3C34B8F0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794</xdr:row>
      <xdr:rowOff>0</xdr:rowOff>
    </xdr:from>
    <xdr:ext cx="966355" cy="779318"/>
    <xdr:pic>
      <xdr:nvPicPr>
        <xdr:cNvPr id="850" name="3 Imagen" descr="Logo Proceso Electoral 2015 - 2016.png">
          <a:extLst>
            <a:ext uri="{FF2B5EF4-FFF2-40B4-BE49-F238E27FC236}">
              <a16:creationId xmlns:a16="http://schemas.microsoft.com/office/drawing/2014/main" id="{33B4D157-9D40-4C4A-ABA2-A70789A7C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795</xdr:row>
      <xdr:rowOff>0</xdr:rowOff>
    </xdr:from>
    <xdr:ext cx="966355" cy="779318"/>
    <xdr:pic>
      <xdr:nvPicPr>
        <xdr:cNvPr id="851" name="3 Imagen" descr="Logo Proceso Electoral 2015 - 2016.png">
          <a:extLst>
            <a:ext uri="{FF2B5EF4-FFF2-40B4-BE49-F238E27FC236}">
              <a16:creationId xmlns:a16="http://schemas.microsoft.com/office/drawing/2014/main" id="{B61542D3-5F6E-48B6-85BA-535ADAF00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796</xdr:row>
      <xdr:rowOff>0</xdr:rowOff>
    </xdr:from>
    <xdr:ext cx="966355" cy="779318"/>
    <xdr:pic>
      <xdr:nvPicPr>
        <xdr:cNvPr id="852" name="3 Imagen" descr="Logo Proceso Electoral 2015 - 2016.png">
          <a:extLst>
            <a:ext uri="{FF2B5EF4-FFF2-40B4-BE49-F238E27FC236}">
              <a16:creationId xmlns:a16="http://schemas.microsoft.com/office/drawing/2014/main" id="{37414D0F-B792-4C24-BF1A-59388D634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797</xdr:row>
      <xdr:rowOff>0</xdr:rowOff>
    </xdr:from>
    <xdr:ext cx="966355" cy="779318"/>
    <xdr:pic>
      <xdr:nvPicPr>
        <xdr:cNvPr id="853" name="3 Imagen" descr="Logo Proceso Electoral 2015 - 2016.png">
          <a:extLst>
            <a:ext uri="{FF2B5EF4-FFF2-40B4-BE49-F238E27FC236}">
              <a16:creationId xmlns:a16="http://schemas.microsoft.com/office/drawing/2014/main" id="{32A93B6F-124F-40FC-BCD4-5044AE03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798</xdr:row>
      <xdr:rowOff>0</xdr:rowOff>
    </xdr:from>
    <xdr:ext cx="966355" cy="779318"/>
    <xdr:pic>
      <xdr:nvPicPr>
        <xdr:cNvPr id="854" name="3 Imagen" descr="Logo Proceso Electoral 2015 - 2016.png">
          <a:extLst>
            <a:ext uri="{FF2B5EF4-FFF2-40B4-BE49-F238E27FC236}">
              <a16:creationId xmlns:a16="http://schemas.microsoft.com/office/drawing/2014/main" id="{634E5D2B-10A0-43DF-9BE8-67D8A46A4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799</xdr:row>
      <xdr:rowOff>0</xdr:rowOff>
    </xdr:from>
    <xdr:ext cx="966355" cy="779318"/>
    <xdr:pic>
      <xdr:nvPicPr>
        <xdr:cNvPr id="855" name="3 Imagen" descr="Logo Proceso Electoral 2015 - 2016.png">
          <a:extLst>
            <a:ext uri="{FF2B5EF4-FFF2-40B4-BE49-F238E27FC236}">
              <a16:creationId xmlns:a16="http://schemas.microsoft.com/office/drawing/2014/main" id="{58973F93-6FB8-4862-B544-BF4CF1F95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800</xdr:row>
      <xdr:rowOff>0</xdr:rowOff>
    </xdr:from>
    <xdr:ext cx="966355" cy="779318"/>
    <xdr:pic>
      <xdr:nvPicPr>
        <xdr:cNvPr id="856" name="3 Imagen" descr="Logo Proceso Electoral 2015 - 2016.png">
          <a:extLst>
            <a:ext uri="{FF2B5EF4-FFF2-40B4-BE49-F238E27FC236}">
              <a16:creationId xmlns:a16="http://schemas.microsoft.com/office/drawing/2014/main" id="{C812D31F-1F88-4E8D-BD91-5502A0BCB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801</xdr:row>
      <xdr:rowOff>0</xdr:rowOff>
    </xdr:from>
    <xdr:ext cx="966355" cy="779318"/>
    <xdr:pic>
      <xdr:nvPicPr>
        <xdr:cNvPr id="857" name="3 Imagen" descr="Logo Proceso Electoral 2015 - 2016.png">
          <a:extLst>
            <a:ext uri="{FF2B5EF4-FFF2-40B4-BE49-F238E27FC236}">
              <a16:creationId xmlns:a16="http://schemas.microsoft.com/office/drawing/2014/main" id="{A4329512-ECC8-4E38-8DFC-698BF4BF7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802</xdr:row>
      <xdr:rowOff>0</xdr:rowOff>
    </xdr:from>
    <xdr:ext cx="966355" cy="779318"/>
    <xdr:pic>
      <xdr:nvPicPr>
        <xdr:cNvPr id="858" name="3 Imagen" descr="Logo Proceso Electoral 2015 - 2016.png">
          <a:extLst>
            <a:ext uri="{FF2B5EF4-FFF2-40B4-BE49-F238E27FC236}">
              <a16:creationId xmlns:a16="http://schemas.microsoft.com/office/drawing/2014/main" id="{0FFED991-048C-47FD-BD20-6CED5FE2C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803</xdr:row>
      <xdr:rowOff>0</xdr:rowOff>
    </xdr:from>
    <xdr:ext cx="966355" cy="779318"/>
    <xdr:pic>
      <xdr:nvPicPr>
        <xdr:cNvPr id="859" name="3 Imagen" descr="Logo Proceso Electoral 2015 - 2016.png">
          <a:extLst>
            <a:ext uri="{FF2B5EF4-FFF2-40B4-BE49-F238E27FC236}">
              <a16:creationId xmlns:a16="http://schemas.microsoft.com/office/drawing/2014/main" id="{1C958B03-F0AE-4495-B6F8-A29F530B2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804</xdr:row>
      <xdr:rowOff>0</xdr:rowOff>
    </xdr:from>
    <xdr:ext cx="966355" cy="779318"/>
    <xdr:pic>
      <xdr:nvPicPr>
        <xdr:cNvPr id="860" name="3 Imagen" descr="Logo Proceso Electoral 2015 - 2016.png">
          <a:extLst>
            <a:ext uri="{FF2B5EF4-FFF2-40B4-BE49-F238E27FC236}">
              <a16:creationId xmlns:a16="http://schemas.microsoft.com/office/drawing/2014/main" id="{E1E39C4A-6CE3-4888-9CE9-1BF7F711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805</xdr:row>
      <xdr:rowOff>0</xdr:rowOff>
    </xdr:from>
    <xdr:ext cx="966355" cy="779318"/>
    <xdr:pic>
      <xdr:nvPicPr>
        <xdr:cNvPr id="861" name="3 Imagen" descr="Logo Proceso Electoral 2015 - 2016.png">
          <a:extLst>
            <a:ext uri="{FF2B5EF4-FFF2-40B4-BE49-F238E27FC236}">
              <a16:creationId xmlns:a16="http://schemas.microsoft.com/office/drawing/2014/main" id="{FB621319-D69B-41D1-B977-5C4C63E3D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806</xdr:row>
      <xdr:rowOff>0</xdr:rowOff>
    </xdr:from>
    <xdr:ext cx="966355" cy="779318"/>
    <xdr:pic>
      <xdr:nvPicPr>
        <xdr:cNvPr id="862" name="3 Imagen" descr="Logo Proceso Electoral 2015 - 2016.png">
          <a:extLst>
            <a:ext uri="{FF2B5EF4-FFF2-40B4-BE49-F238E27FC236}">
              <a16:creationId xmlns:a16="http://schemas.microsoft.com/office/drawing/2014/main" id="{D9245B92-4F23-48F5-A516-4F3D82FCD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807</xdr:row>
      <xdr:rowOff>0</xdr:rowOff>
    </xdr:from>
    <xdr:ext cx="966355" cy="779318"/>
    <xdr:pic>
      <xdr:nvPicPr>
        <xdr:cNvPr id="863" name="3 Imagen" descr="Logo Proceso Electoral 2015 - 2016.png">
          <a:extLst>
            <a:ext uri="{FF2B5EF4-FFF2-40B4-BE49-F238E27FC236}">
              <a16:creationId xmlns:a16="http://schemas.microsoft.com/office/drawing/2014/main" id="{1AD80AE6-D1E8-407F-B03A-EB89CFEE5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808</xdr:row>
      <xdr:rowOff>0</xdr:rowOff>
    </xdr:from>
    <xdr:ext cx="966355" cy="779318"/>
    <xdr:pic>
      <xdr:nvPicPr>
        <xdr:cNvPr id="864" name="3 Imagen" descr="Logo Proceso Electoral 2015 - 2016.png">
          <a:extLst>
            <a:ext uri="{FF2B5EF4-FFF2-40B4-BE49-F238E27FC236}">
              <a16:creationId xmlns:a16="http://schemas.microsoft.com/office/drawing/2014/main" id="{30F1C9DC-B65D-4306-83E9-E4C903E15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809</xdr:row>
      <xdr:rowOff>0</xdr:rowOff>
    </xdr:from>
    <xdr:ext cx="966355" cy="779318"/>
    <xdr:pic>
      <xdr:nvPicPr>
        <xdr:cNvPr id="865" name="3 Imagen" descr="Logo Proceso Electoral 2015 - 2016.png">
          <a:extLst>
            <a:ext uri="{FF2B5EF4-FFF2-40B4-BE49-F238E27FC236}">
              <a16:creationId xmlns:a16="http://schemas.microsoft.com/office/drawing/2014/main" id="{A332D6D7-3A1A-4345-8B4B-FE4CDA58E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810</xdr:row>
      <xdr:rowOff>0</xdr:rowOff>
    </xdr:from>
    <xdr:ext cx="966355" cy="779318"/>
    <xdr:pic>
      <xdr:nvPicPr>
        <xdr:cNvPr id="866" name="3 Imagen" descr="Logo Proceso Electoral 2015 - 2016.png">
          <a:extLst>
            <a:ext uri="{FF2B5EF4-FFF2-40B4-BE49-F238E27FC236}">
              <a16:creationId xmlns:a16="http://schemas.microsoft.com/office/drawing/2014/main" id="{120159D5-BEEA-4962-8F51-B743410A5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811</xdr:row>
      <xdr:rowOff>0</xdr:rowOff>
    </xdr:from>
    <xdr:ext cx="966355" cy="779318"/>
    <xdr:pic>
      <xdr:nvPicPr>
        <xdr:cNvPr id="867" name="3 Imagen" descr="Logo Proceso Electoral 2015 - 2016.png">
          <a:extLst>
            <a:ext uri="{FF2B5EF4-FFF2-40B4-BE49-F238E27FC236}">
              <a16:creationId xmlns:a16="http://schemas.microsoft.com/office/drawing/2014/main" id="{08F8E9EA-932A-4C1A-9A1C-633774E8D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812</xdr:row>
      <xdr:rowOff>0</xdr:rowOff>
    </xdr:from>
    <xdr:ext cx="966355" cy="779318"/>
    <xdr:pic>
      <xdr:nvPicPr>
        <xdr:cNvPr id="868" name="3 Imagen" descr="Logo Proceso Electoral 2015 - 2016.png">
          <a:extLst>
            <a:ext uri="{FF2B5EF4-FFF2-40B4-BE49-F238E27FC236}">
              <a16:creationId xmlns:a16="http://schemas.microsoft.com/office/drawing/2014/main" id="{CEDC469D-9BFA-4BEF-A45C-1115369CE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813</xdr:row>
      <xdr:rowOff>0</xdr:rowOff>
    </xdr:from>
    <xdr:ext cx="966355" cy="779318"/>
    <xdr:pic>
      <xdr:nvPicPr>
        <xdr:cNvPr id="869" name="3 Imagen" descr="Logo Proceso Electoral 2015 - 2016.png">
          <a:extLst>
            <a:ext uri="{FF2B5EF4-FFF2-40B4-BE49-F238E27FC236}">
              <a16:creationId xmlns:a16="http://schemas.microsoft.com/office/drawing/2014/main" id="{7AF006F3-2A90-49A8-87F3-6DCAB724D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814</xdr:row>
      <xdr:rowOff>0</xdr:rowOff>
    </xdr:from>
    <xdr:ext cx="966355" cy="779318"/>
    <xdr:pic>
      <xdr:nvPicPr>
        <xdr:cNvPr id="870" name="3 Imagen" descr="Logo Proceso Electoral 2015 - 2016.png">
          <a:extLst>
            <a:ext uri="{FF2B5EF4-FFF2-40B4-BE49-F238E27FC236}">
              <a16:creationId xmlns:a16="http://schemas.microsoft.com/office/drawing/2014/main" id="{C10C44C3-0B0B-48CE-93AF-04E94020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815</xdr:row>
      <xdr:rowOff>0</xdr:rowOff>
    </xdr:from>
    <xdr:ext cx="966355" cy="779318"/>
    <xdr:pic>
      <xdr:nvPicPr>
        <xdr:cNvPr id="871" name="3 Imagen" descr="Logo Proceso Electoral 2015 - 2016.png">
          <a:extLst>
            <a:ext uri="{FF2B5EF4-FFF2-40B4-BE49-F238E27FC236}">
              <a16:creationId xmlns:a16="http://schemas.microsoft.com/office/drawing/2014/main" id="{89FB9C19-8B30-4C5C-B9E4-A4FF8D3D1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816</xdr:row>
      <xdr:rowOff>0</xdr:rowOff>
    </xdr:from>
    <xdr:ext cx="966355" cy="779318"/>
    <xdr:pic>
      <xdr:nvPicPr>
        <xdr:cNvPr id="872" name="3 Imagen" descr="Logo Proceso Electoral 2015 - 2016.png">
          <a:extLst>
            <a:ext uri="{FF2B5EF4-FFF2-40B4-BE49-F238E27FC236}">
              <a16:creationId xmlns:a16="http://schemas.microsoft.com/office/drawing/2014/main" id="{85AE9CA5-F564-4B11-AE38-C53ADDD4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817</xdr:row>
      <xdr:rowOff>0</xdr:rowOff>
    </xdr:from>
    <xdr:ext cx="966355" cy="779318"/>
    <xdr:pic>
      <xdr:nvPicPr>
        <xdr:cNvPr id="873" name="3 Imagen" descr="Logo Proceso Electoral 2015 - 2016.png">
          <a:extLst>
            <a:ext uri="{FF2B5EF4-FFF2-40B4-BE49-F238E27FC236}">
              <a16:creationId xmlns:a16="http://schemas.microsoft.com/office/drawing/2014/main" id="{E7BE9D80-3FF3-4187-AAB2-C2D2AECC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818</xdr:row>
      <xdr:rowOff>0</xdr:rowOff>
    </xdr:from>
    <xdr:ext cx="966355" cy="779318"/>
    <xdr:pic>
      <xdr:nvPicPr>
        <xdr:cNvPr id="874" name="3 Imagen" descr="Logo Proceso Electoral 2015 - 2016.png">
          <a:extLst>
            <a:ext uri="{FF2B5EF4-FFF2-40B4-BE49-F238E27FC236}">
              <a16:creationId xmlns:a16="http://schemas.microsoft.com/office/drawing/2014/main" id="{B2BE7B20-41E6-4F87-AF51-CEDFCA407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819</xdr:row>
      <xdr:rowOff>0</xdr:rowOff>
    </xdr:from>
    <xdr:ext cx="966355" cy="779318"/>
    <xdr:pic>
      <xdr:nvPicPr>
        <xdr:cNvPr id="875" name="3 Imagen" descr="Logo Proceso Electoral 2015 - 2016.png">
          <a:extLst>
            <a:ext uri="{FF2B5EF4-FFF2-40B4-BE49-F238E27FC236}">
              <a16:creationId xmlns:a16="http://schemas.microsoft.com/office/drawing/2014/main" id="{91656CA1-E5DC-40F8-8334-76544009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820</xdr:row>
      <xdr:rowOff>0</xdr:rowOff>
    </xdr:from>
    <xdr:ext cx="966355" cy="779318"/>
    <xdr:pic>
      <xdr:nvPicPr>
        <xdr:cNvPr id="876" name="3 Imagen" descr="Logo Proceso Electoral 2015 - 2016.png">
          <a:extLst>
            <a:ext uri="{FF2B5EF4-FFF2-40B4-BE49-F238E27FC236}">
              <a16:creationId xmlns:a16="http://schemas.microsoft.com/office/drawing/2014/main" id="{3EA9EFDC-A065-499B-A0FC-C10F9A709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821</xdr:row>
      <xdr:rowOff>0</xdr:rowOff>
    </xdr:from>
    <xdr:ext cx="966355" cy="779318"/>
    <xdr:pic>
      <xdr:nvPicPr>
        <xdr:cNvPr id="877" name="3 Imagen" descr="Logo Proceso Electoral 2015 - 2016.png">
          <a:extLst>
            <a:ext uri="{FF2B5EF4-FFF2-40B4-BE49-F238E27FC236}">
              <a16:creationId xmlns:a16="http://schemas.microsoft.com/office/drawing/2014/main" id="{4106B922-DD4C-47B8-A2BD-F03EF58D5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822</xdr:row>
      <xdr:rowOff>0</xdr:rowOff>
    </xdr:from>
    <xdr:ext cx="966355" cy="779318"/>
    <xdr:pic>
      <xdr:nvPicPr>
        <xdr:cNvPr id="878" name="3 Imagen" descr="Logo Proceso Electoral 2015 - 2016.png">
          <a:extLst>
            <a:ext uri="{FF2B5EF4-FFF2-40B4-BE49-F238E27FC236}">
              <a16:creationId xmlns:a16="http://schemas.microsoft.com/office/drawing/2014/main" id="{FF18F3F9-E20B-4B42-84A8-297759D70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823</xdr:row>
      <xdr:rowOff>0</xdr:rowOff>
    </xdr:from>
    <xdr:ext cx="966355" cy="779318"/>
    <xdr:pic>
      <xdr:nvPicPr>
        <xdr:cNvPr id="879" name="3 Imagen" descr="Logo Proceso Electoral 2015 - 2016.png">
          <a:extLst>
            <a:ext uri="{FF2B5EF4-FFF2-40B4-BE49-F238E27FC236}">
              <a16:creationId xmlns:a16="http://schemas.microsoft.com/office/drawing/2014/main" id="{EC127C46-5026-4EAA-891F-7D1ED5BC3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824</xdr:row>
      <xdr:rowOff>0</xdr:rowOff>
    </xdr:from>
    <xdr:ext cx="966355" cy="779318"/>
    <xdr:pic>
      <xdr:nvPicPr>
        <xdr:cNvPr id="880" name="3 Imagen" descr="Logo Proceso Electoral 2015 - 2016.png">
          <a:extLst>
            <a:ext uri="{FF2B5EF4-FFF2-40B4-BE49-F238E27FC236}">
              <a16:creationId xmlns:a16="http://schemas.microsoft.com/office/drawing/2014/main" id="{15E82656-BB3C-41A3-A488-C98C50DBB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825</xdr:row>
      <xdr:rowOff>0</xdr:rowOff>
    </xdr:from>
    <xdr:ext cx="966355" cy="779318"/>
    <xdr:pic>
      <xdr:nvPicPr>
        <xdr:cNvPr id="881" name="3 Imagen" descr="Logo Proceso Electoral 2015 - 2016.png">
          <a:extLst>
            <a:ext uri="{FF2B5EF4-FFF2-40B4-BE49-F238E27FC236}">
              <a16:creationId xmlns:a16="http://schemas.microsoft.com/office/drawing/2014/main" id="{AD50B598-08AF-4ED1-9DD2-3C14C954F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826</xdr:row>
      <xdr:rowOff>0</xdr:rowOff>
    </xdr:from>
    <xdr:ext cx="966355" cy="779318"/>
    <xdr:pic>
      <xdr:nvPicPr>
        <xdr:cNvPr id="882" name="3 Imagen" descr="Logo Proceso Electoral 2015 - 2016.png">
          <a:extLst>
            <a:ext uri="{FF2B5EF4-FFF2-40B4-BE49-F238E27FC236}">
              <a16:creationId xmlns:a16="http://schemas.microsoft.com/office/drawing/2014/main" id="{DFA8B3DE-0110-4072-A01E-ECE93BD2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827</xdr:row>
      <xdr:rowOff>0</xdr:rowOff>
    </xdr:from>
    <xdr:ext cx="966355" cy="779318"/>
    <xdr:pic>
      <xdr:nvPicPr>
        <xdr:cNvPr id="883" name="3 Imagen" descr="Logo Proceso Electoral 2015 - 2016.png">
          <a:extLst>
            <a:ext uri="{FF2B5EF4-FFF2-40B4-BE49-F238E27FC236}">
              <a16:creationId xmlns:a16="http://schemas.microsoft.com/office/drawing/2014/main" id="{34CC847A-78D9-4989-A2BE-87057787C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828</xdr:row>
      <xdr:rowOff>0</xdr:rowOff>
    </xdr:from>
    <xdr:ext cx="966355" cy="779318"/>
    <xdr:pic>
      <xdr:nvPicPr>
        <xdr:cNvPr id="884" name="3 Imagen" descr="Logo Proceso Electoral 2015 - 2016.png">
          <a:extLst>
            <a:ext uri="{FF2B5EF4-FFF2-40B4-BE49-F238E27FC236}">
              <a16:creationId xmlns:a16="http://schemas.microsoft.com/office/drawing/2014/main" id="{854805DE-43FD-49AB-9265-F5B1F2671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829</xdr:row>
      <xdr:rowOff>0</xdr:rowOff>
    </xdr:from>
    <xdr:ext cx="966355" cy="779318"/>
    <xdr:pic>
      <xdr:nvPicPr>
        <xdr:cNvPr id="885" name="3 Imagen" descr="Logo Proceso Electoral 2015 - 2016.png">
          <a:extLst>
            <a:ext uri="{FF2B5EF4-FFF2-40B4-BE49-F238E27FC236}">
              <a16:creationId xmlns:a16="http://schemas.microsoft.com/office/drawing/2014/main" id="{7408C60D-9AA0-4F64-9A1F-914447C84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830</xdr:row>
      <xdr:rowOff>0</xdr:rowOff>
    </xdr:from>
    <xdr:ext cx="966355" cy="779318"/>
    <xdr:pic>
      <xdr:nvPicPr>
        <xdr:cNvPr id="886" name="3 Imagen" descr="Logo Proceso Electoral 2015 - 2016.png">
          <a:extLst>
            <a:ext uri="{FF2B5EF4-FFF2-40B4-BE49-F238E27FC236}">
              <a16:creationId xmlns:a16="http://schemas.microsoft.com/office/drawing/2014/main" id="{9451D943-9E0B-4AFE-B83A-7C866F96D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831</xdr:row>
      <xdr:rowOff>0</xdr:rowOff>
    </xdr:from>
    <xdr:ext cx="966355" cy="779318"/>
    <xdr:pic>
      <xdr:nvPicPr>
        <xdr:cNvPr id="887" name="3 Imagen" descr="Logo Proceso Electoral 2015 - 2016.png">
          <a:extLst>
            <a:ext uri="{FF2B5EF4-FFF2-40B4-BE49-F238E27FC236}">
              <a16:creationId xmlns:a16="http://schemas.microsoft.com/office/drawing/2014/main" id="{B9F24539-CE4F-4117-B2F7-29734C1D5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832</xdr:row>
      <xdr:rowOff>0</xdr:rowOff>
    </xdr:from>
    <xdr:ext cx="966355" cy="779318"/>
    <xdr:pic>
      <xdr:nvPicPr>
        <xdr:cNvPr id="888" name="3 Imagen" descr="Logo Proceso Electoral 2015 - 2016.png">
          <a:extLst>
            <a:ext uri="{FF2B5EF4-FFF2-40B4-BE49-F238E27FC236}">
              <a16:creationId xmlns:a16="http://schemas.microsoft.com/office/drawing/2014/main" id="{DBFBEB77-672F-4EBC-AE9B-C32D22EA9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833</xdr:row>
      <xdr:rowOff>0</xdr:rowOff>
    </xdr:from>
    <xdr:ext cx="966355" cy="779318"/>
    <xdr:pic>
      <xdr:nvPicPr>
        <xdr:cNvPr id="889" name="3 Imagen" descr="Logo Proceso Electoral 2015 - 2016.png">
          <a:extLst>
            <a:ext uri="{FF2B5EF4-FFF2-40B4-BE49-F238E27FC236}">
              <a16:creationId xmlns:a16="http://schemas.microsoft.com/office/drawing/2014/main" id="{292651E8-5D46-48AF-9593-E3E54D81B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834</xdr:row>
      <xdr:rowOff>0</xdr:rowOff>
    </xdr:from>
    <xdr:ext cx="966355" cy="779318"/>
    <xdr:pic>
      <xdr:nvPicPr>
        <xdr:cNvPr id="890" name="3 Imagen" descr="Logo Proceso Electoral 2015 - 2016.png">
          <a:extLst>
            <a:ext uri="{FF2B5EF4-FFF2-40B4-BE49-F238E27FC236}">
              <a16:creationId xmlns:a16="http://schemas.microsoft.com/office/drawing/2014/main" id="{EC411556-03CC-42B6-8327-5E70C4A4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835</xdr:row>
      <xdr:rowOff>0</xdr:rowOff>
    </xdr:from>
    <xdr:ext cx="966355" cy="779318"/>
    <xdr:pic>
      <xdr:nvPicPr>
        <xdr:cNvPr id="891" name="3 Imagen" descr="Logo Proceso Electoral 2015 - 2016.png">
          <a:extLst>
            <a:ext uri="{FF2B5EF4-FFF2-40B4-BE49-F238E27FC236}">
              <a16:creationId xmlns:a16="http://schemas.microsoft.com/office/drawing/2014/main" id="{5065AD13-E0E3-4333-AE7C-05EDB6ABC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836</xdr:row>
      <xdr:rowOff>0</xdr:rowOff>
    </xdr:from>
    <xdr:ext cx="966355" cy="779318"/>
    <xdr:pic>
      <xdr:nvPicPr>
        <xdr:cNvPr id="892" name="3 Imagen" descr="Logo Proceso Electoral 2015 - 2016.png">
          <a:extLst>
            <a:ext uri="{FF2B5EF4-FFF2-40B4-BE49-F238E27FC236}">
              <a16:creationId xmlns:a16="http://schemas.microsoft.com/office/drawing/2014/main" id="{8EA55A20-0834-4F6E-B601-6877ACE8A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837</xdr:row>
      <xdr:rowOff>0</xdr:rowOff>
    </xdr:from>
    <xdr:ext cx="966355" cy="779318"/>
    <xdr:pic>
      <xdr:nvPicPr>
        <xdr:cNvPr id="893" name="3 Imagen" descr="Logo Proceso Electoral 2015 - 2016.png">
          <a:extLst>
            <a:ext uri="{FF2B5EF4-FFF2-40B4-BE49-F238E27FC236}">
              <a16:creationId xmlns:a16="http://schemas.microsoft.com/office/drawing/2014/main" id="{2FAF5628-2540-4DAA-8D79-6158ED57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838</xdr:row>
      <xdr:rowOff>0</xdr:rowOff>
    </xdr:from>
    <xdr:ext cx="966355" cy="779318"/>
    <xdr:pic>
      <xdr:nvPicPr>
        <xdr:cNvPr id="894" name="3 Imagen" descr="Logo Proceso Electoral 2015 - 2016.png">
          <a:extLst>
            <a:ext uri="{FF2B5EF4-FFF2-40B4-BE49-F238E27FC236}">
              <a16:creationId xmlns:a16="http://schemas.microsoft.com/office/drawing/2014/main" id="{94D4EE15-C0F6-455F-8616-2020EA4BD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839</xdr:row>
      <xdr:rowOff>0</xdr:rowOff>
    </xdr:from>
    <xdr:ext cx="966355" cy="779318"/>
    <xdr:pic>
      <xdr:nvPicPr>
        <xdr:cNvPr id="895" name="3 Imagen" descr="Logo Proceso Electoral 2015 - 2016.png">
          <a:extLst>
            <a:ext uri="{FF2B5EF4-FFF2-40B4-BE49-F238E27FC236}">
              <a16:creationId xmlns:a16="http://schemas.microsoft.com/office/drawing/2014/main" id="{91FC3DE1-2D60-455F-B92D-70F1E643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840</xdr:row>
      <xdr:rowOff>0</xdr:rowOff>
    </xdr:from>
    <xdr:ext cx="966355" cy="779318"/>
    <xdr:pic>
      <xdr:nvPicPr>
        <xdr:cNvPr id="896" name="3 Imagen" descr="Logo Proceso Electoral 2015 - 2016.png">
          <a:extLst>
            <a:ext uri="{FF2B5EF4-FFF2-40B4-BE49-F238E27FC236}">
              <a16:creationId xmlns:a16="http://schemas.microsoft.com/office/drawing/2014/main" id="{125F5DC7-34DB-4E47-A238-9ECF253D8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841</xdr:row>
      <xdr:rowOff>0</xdr:rowOff>
    </xdr:from>
    <xdr:ext cx="966355" cy="779318"/>
    <xdr:pic>
      <xdr:nvPicPr>
        <xdr:cNvPr id="897" name="3 Imagen" descr="Logo Proceso Electoral 2015 - 2016.png">
          <a:extLst>
            <a:ext uri="{FF2B5EF4-FFF2-40B4-BE49-F238E27FC236}">
              <a16:creationId xmlns:a16="http://schemas.microsoft.com/office/drawing/2014/main" id="{6173439D-00C6-4995-A7B1-87932D260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842</xdr:row>
      <xdr:rowOff>0</xdr:rowOff>
    </xdr:from>
    <xdr:ext cx="966355" cy="779318"/>
    <xdr:pic>
      <xdr:nvPicPr>
        <xdr:cNvPr id="898" name="3 Imagen" descr="Logo Proceso Electoral 2015 - 2016.png">
          <a:extLst>
            <a:ext uri="{FF2B5EF4-FFF2-40B4-BE49-F238E27FC236}">
              <a16:creationId xmlns:a16="http://schemas.microsoft.com/office/drawing/2014/main" id="{5534FAF1-3843-4A33-858B-651BC09A2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843</xdr:row>
      <xdr:rowOff>0</xdr:rowOff>
    </xdr:from>
    <xdr:ext cx="966355" cy="779318"/>
    <xdr:pic>
      <xdr:nvPicPr>
        <xdr:cNvPr id="899" name="3 Imagen" descr="Logo Proceso Electoral 2015 - 2016.png">
          <a:extLst>
            <a:ext uri="{FF2B5EF4-FFF2-40B4-BE49-F238E27FC236}">
              <a16:creationId xmlns:a16="http://schemas.microsoft.com/office/drawing/2014/main" id="{1332C8FB-88A4-40F4-AD4E-75A805E7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844</xdr:row>
      <xdr:rowOff>0</xdr:rowOff>
    </xdr:from>
    <xdr:ext cx="966355" cy="779318"/>
    <xdr:pic>
      <xdr:nvPicPr>
        <xdr:cNvPr id="900" name="3 Imagen" descr="Logo Proceso Electoral 2015 - 2016.png">
          <a:extLst>
            <a:ext uri="{FF2B5EF4-FFF2-40B4-BE49-F238E27FC236}">
              <a16:creationId xmlns:a16="http://schemas.microsoft.com/office/drawing/2014/main" id="{042D9056-A6D0-44AB-90F9-A94F12A1B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845</xdr:row>
      <xdr:rowOff>0</xdr:rowOff>
    </xdr:from>
    <xdr:ext cx="966355" cy="779318"/>
    <xdr:pic>
      <xdr:nvPicPr>
        <xdr:cNvPr id="901" name="3 Imagen" descr="Logo Proceso Electoral 2015 - 2016.png">
          <a:extLst>
            <a:ext uri="{FF2B5EF4-FFF2-40B4-BE49-F238E27FC236}">
              <a16:creationId xmlns:a16="http://schemas.microsoft.com/office/drawing/2014/main" id="{F60EE856-90EF-4669-B3CF-CBD12B19D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846</xdr:row>
      <xdr:rowOff>0</xdr:rowOff>
    </xdr:from>
    <xdr:ext cx="966355" cy="779318"/>
    <xdr:pic>
      <xdr:nvPicPr>
        <xdr:cNvPr id="902" name="3 Imagen" descr="Logo Proceso Electoral 2015 - 2016.png">
          <a:extLst>
            <a:ext uri="{FF2B5EF4-FFF2-40B4-BE49-F238E27FC236}">
              <a16:creationId xmlns:a16="http://schemas.microsoft.com/office/drawing/2014/main" id="{A44FF130-F414-4076-B8DE-403CE1A79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847</xdr:row>
      <xdr:rowOff>0</xdr:rowOff>
    </xdr:from>
    <xdr:ext cx="966355" cy="779318"/>
    <xdr:pic>
      <xdr:nvPicPr>
        <xdr:cNvPr id="903" name="3 Imagen" descr="Logo Proceso Electoral 2015 - 2016.png">
          <a:extLst>
            <a:ext uri="{FF2B5EF4-FFF2-40B4-BE49-F238E27FC236}">
              <a16:creationId xmlns:a16="http://schemas.microsoft.com/office/drawing/2014/main" id="{38DD80DC-C264-4152-A63F-AA5A286E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848</xdr:row>
      <xdr:rowOff>0</xdr:rowOff>
    </xdr:from>
    <xdr:ext cx="966355" cy="779318"/>
    <xdr:pic>
      <xdr:nvPicPr>
        <xdr:cNvPr id="904" name="3 Imagen" descr="Logo Proceso Electoral 2015 - 2016.png">
          <a:extLst>
            <a:ext uri="{FF2B5EF4-FFF2-40B4-BE49-F238E27FC236}">
              <a16:creationId xmlns:a16="http://schemas.microsoft.com/office/drawing/2014/main" id="{4C4B828E-F1FD-459B-8857-FD9173C4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849</xdr:row>
      <xdr:rowOff>0</xdr:rowOff>
    </xdr:from>
    <xdr:ext cx="966355" cy="779318"/>
    <xdr:pic>
      <xdr:nvPicPr>
        <xdr:cNvPr id="905" name="3 Imagen" descr="Logo Proceso Electoral 2015 - 2016.png">
          <a:extLst>
            <a:ext uri="{FF2B5EF4-FFF2-40B4-BE49-F238E27FC236}">
              <a16:creationId xmlns:a16="http://schemas.microsoft.com/office/drawing/2014/main" id="{1D509389-74F4-477B-95D2-9AC07F910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850</xdr:row>
      <xdr:rowOff>0</xdr:rowOff>
    </xdr:from>
    <xdr:ext cx="966355" cy="779318"/>
    <xdr:pic>
      <xdr:nvPicPr>
        <xdr:cNvPr id="906" name="3 Imagen" descr="Logo Proceso Electoral 2015 - 2016.png">
          <a:extLst>
            <a:ext uri="{FF2B5EF4-FFF2-40B4-BE49-F238E27FC236}">
              <a16:creationId xmlns:a16="http://schemas.microsoft.com/office/drawing/2014/main" id="{B55C2B9B-CBE4-4F4F-96D1-8B05D3F5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851</xdr:row>
      <xdr:rowOff>0</xdr:rowOff>
    </xdr:from>
    <xdr:ext cx="966355" cy="779318"/>
    <xdr:pic>
      <xdr:nvPicPr>
        <xdr:cNvPr id="907" name="3 Imagen" descr="Logo Proceso Electoral 2015 - 2016.png">
          <a:extLst>
            <a:ext uri="{FF2B5EF4-FFF2-40B4-BE49-F238E27FC236}">
              <a16:creationId xmlns:a16="http://schemas.microsoft.com/office/drawing/2014/main" id="{1E321A99-E2FE-4C89-9E87-CC46C8FD4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852</xdr:row>
      <xdr:rowOff>0</xdr:rowOff>
    </xdr:from>
    <xdr:ext cx="966355" cy="779318"/>
    <xdr:pic>
      <xdr:nvPicPr>
        <xdr:cNvPr id="908" name="3 Imagen" descr="Logo Proceso Electoral 2015 - 2016.png">
          <a:extLst>
            <a:ext uri="{FF2B5EF4-FFF2-40B4-BE49-F238E27FC236}">
              <a16:creationId xmlns:a16="http://schemas.microsoft.com/office/drawing/2014/main" id="{C4F9B3A7-B6A1-4F06-A9A9-B88AED24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853</xdr:row>
      <xdr:rowOff>0</xdr:rowOff>
    </xdr:from>
    <xdr:ext cx="966355" cy="779318"/>
    <xdr:pic>
      <xdr:nvPicPr>
        <xdr:cNvPr id="909" name="3 Imagen" descr="Logo Proceso Electoral 2015 - 2016.png">
          <a:extLst>
            <a:ext uri="{FF2B5EF4-FFF2-40B4-BE49-F238E27FC236}">
              <a16:creationId xmlns:a16="http://schemas.microsoft.com/office/drawing/2014/main" id="{CC2E07D2-0F49-4EA1-A7AE-DB297629D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854</xdr:row>
      <xdr:rowOff>0</xdr:rowOff>
    </xdr:from>
    <xdr:ext cx="966355" cy="779318"/>
    <xdr:pic>
      <xdr:nvPicPr>
        <xdr:cNvPr id="910" name="3 Imagen" descr="Logo Proceso Electoral 2015 - 2016.png">
          <a:extLst>
            <a:ext uri="{FF2B5EF4-FFF2-40B4-BE49-F238E27FC236}">
              <a16:creationId xmlns:a16="http://schemas.microsoft.com/office/drawing/2014/main" id="{0D76F6B1-B4A9-457E-8C46-71C05666D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855</xdr:row>
      <xdr:rowOff>0</xdr:rowOff>
    </xdr:from>
    <xdr:ext cx="966355" cy="779318"/>
    <xdr:pic>
      <xdr:nvPicPr>
        <xdr:cNvPr id="911" name="3 Imagen" descr="Logo Proceso Electoral 2015 - 2016.png">
          <a:extLst>
            <a:ext uri="{FF2B5EF4-FFF2-40B4-BE49-F238E27FC236}">
              <a16:creationId xmlns:a16="http://schemas.microsoft.com/office/drawing/2014/main" id="{FB74F9B3-9268-462A-A24A-1FB4F9300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856</xdr:row>
      <xdr:rowOff>0</xdr:rowOff>
    </xdr:from>
    <xdr:ext cx="966355" cy="779318"/>
    <xdr:pic>
      <xdr:nvPicPr>
        <xdr:cNvPr id="912" name="3 Imagen" descr="Logo Proceso Electoral 2015 - 2016.png">
          <a:extLst>
            <a:ext uri="{FF2B5EF4-FFF2-40B4-BE49-F238E27FC236}">
              <a16:creationId xmlns:a16="http://schemas.microsoft.com/office/drawing/2014/main" id="{E1882C01-0683-4B3B-AC14-6FDE93F5F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857</xdr:row>
      <xdr:rowOff>0</xdr:rowOff>
    </xdr:from>
    <xdr:ext cx="966355" cy="779318"/>
    <xdr:pic>
      <xdr:nvPicPr>
        <xdr:cNvPr id="913" name="3 Imagen" descr="Logo Proceso Electoral 2015 - 2016.png">
          <a:extLst>
            <a:ext uri="{FF2B5EF4-FFF2-40B4-BE49-F238E27FC236}">
              <a16:creationId xmlns:a16="http://schemas.microsoft.com/office/drawing/2014/main" id="{062FDC85-2E9F-4925-A226-9FB71E21D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858</xdr:row>
      <xdr:rowOff>0</xdr:rowOff>
    </xdr:from>
    <xdr:ext cx="966355" cy="779318"/>
    <xdr:pic>
      <xdr:nvPicPr>
        <xdr:cNvPr id="914" name="3 Imagen" descr="Logo Proceso Electoral 2015 - 2016.png">
          <a:extLst>
            <a:ext uri="{FF2B5EF4-FFF2-40B4-BE49-F238E27FC236}">
              <a16:creationId xmlns:a16="http://schemas.microsoft.com/office/drawing/2014/main" id="{F35E6999-872B-43C0-A9B8-8F55FB0B0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859</xdr:row>
      <xdr:rowOff>0</xdr:rowOff>
    </xdr:from>
    <xdr:ext cx="966355" cy="779318"/>
    <xdr:pic>
      <xdr:nvPicPr>
        <xdr:cNvPr id="915" name="3 Imagen" descr="Logo Proceso Electoral 2015 - 2016.png">
          <a:extLst>
            <a:ext uri="{FF2B5EF4-FFF2-40B4-BE49-F238E27FC236}">
              <a16:creationId xmlns:a16="http://schemas.microsoft.com/office/drawing/2014/main" id="{03DF4E78-A885-48C9-9354-F5A00358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860</xdr:row>
      <xdr:rowOff>0</xdr:rowOff>
    </xdr:from>
    <xdr:ext cx="966355" cy="779318"/>
    <xdr:pic>
      <xdr:nvPicPr>
        <xdr:cNvPr id="916" name="3 Imagen" descr="Logo Proceso Electoral 2015 - 2016.png">
          <a:extLst>
            <a:ext uri="{FF2B5EF4-FFF2-40B4-BE49-F238E27FC236}">
              <a16:creationId xmlns:a16="http://schemas.microsoft.com/office/drawing/2014/main" id="{A1913CB8-8E81-4399-877D-2EC91D8E7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861</xdr:row>
      <xdr:rowOff>0</xdr:rowOff>
    </xdr:from>
    <xdr:ext cx="966355" cy="779318"/>
    <xdr:pic>
      <xdr:nvPicPr>
        <xdr:cNvPr id="917" name="3 Imagen" descr="Logo Proceso Electoral 2015 - 2016.png">
          <a:extLst>
            <a:ext uri="{FF2B5EF4-FFF2-40B4-BE49-F238E27FC236}">
              <a16:creationId xmlns:a16="http://schemas.microsoft.com/office/drawing/2014/main" id="{D043EAC6-FC87-49C4-A16E-E9B27D69A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862</xdr:row>
      <xdr:rowOff>0</xdr:rowOff>
    </xdr:from>
    <xdr:ext cx="966355" cy="779318"/>
    <xdr:pic>
      <xdr:nvPicPr>
        <xdr:cNvPr id="918" name="3 Imagen" descr="Logo Proceso Electoral 2015 - 2016.png">
          <a:extLst>
            <a:ext uri="{FF2B5EF4-FFF2-40B4-BE49-F238E27FC236}">
              <a16:creationId xmlns:a16="http://schemas.microsoft.com/office/drawing/2014/main" id="{37EC04CF-5153-4BB4-8670-0995CD6A0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863</xdr:row>
      <xdr:rowOff>0</xdr:rowOff>
    </xdr:from>
    <xdr:ext cx="966355" cy="779318"/>
    <xdr:pic>
      <xdr:nvPicPr>
        <xdr:cNvPr id="919" name="3 Imagen" descr="Logo Proceso Electoral 2015 - 2016.png">
          <a:extLst>
            <a:ext uri="{FF2B5EF4-FFF2-40B4-BE49-F238E27FC236}">
              <a16:creationId xmlns:a16="http://schemas.microsoft.com/office/drawing/2014/main" id="{D307178A-326D-4885-A352-6C6AFFB7B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864</xdr:row>
      <xdr:rowOff>0</xdr:rowOff>
    </xdr:from>
    <xdr:ext cx="966355" cy="779318"/>
    <xdr:pic>
      <xdr:nvPicPr>
        <xdr:cNvPr id="920" name="3 Imagen" descr="Logo Proceso Electoral 2015 - 2016.png">
          <a:extLst>
            <a:ext uri="{FF2B5EF4-FFF2-40B4-BE49-F238E27FC236}">
              <a16:creationId xmlns:a16="http://schemas.microsoft.com/office/drawing/2014/main" id="{272BAA40-84F7-4F5C-917B-BF0215686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865</xdr:row>
      <xdr:rowOff>0</xdr:rowOff>
    </xdr:from>
    <xdr:ext cx="966355" cy="779318"/>
    <xdr:pic>
      <xdr:nvPicPr>
        <xdr:cNvPr id="921" name="3 Imagen" descr="Logo Proceso Electoral 2015 - 2016.png">
          <a:extLst>
            <a:ext uri="{FF2B5EF4-FFF2-40B4-BE49-F238E27FC236}">
              <a16:creationId xmlns:a16="http://schemas.microsoft.com/office/drawing/2014/main" id="{97EC7E55-04B5-4F50-9D91-CA1049D3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866</xdr:row>
      <xdr:rowOff>0</xdr:rowOff>
    </xdr:from>
    <xdr:ext cx="966355" cy="779318"/>
    <xdr:pic>
      <xdr:nvPicPr>
        <xdr:cNvPr id="922" name="3 Imagen" descr="Logo Proceso Electoral 2015 - 2016.png">
          <a:extLst>
            <a:ext uri="{FF2B5EF4-FFF2-40B4-BE49-F238E27FC236}">
              <a16:creationId xmlns:a16="http://schemas.microsoft.com/office/drawing/2014/main" id="{C6F77702-708B-4AD5-B08A-4BF867164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867</xdr:row>
      <xdr:rowOff>0</xdr:rowOff>
    </xdr:from>
    <xdr:ext cx="966355" cy="779318"/>
    <xdr:pic>
      <xdr:nvPicPr>
        <xdr:cNvPr id="923" name="3 Imagen" descr="Logo Proceso Electoral 2015 - 2016.png">
          <a:extLst>
            <a:ext uri="{FF2B5EF4-FFF2-40B4-BE49-F238E27FC236}">
              <a16:creationId xmlns:a16="http://schemas.microsoft.com/office/drawing/2014/main" id="{980C9B1B-63A9-47A3-85B3-2408364F9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868</xdr:row>
      <xdr:rowOff>0</xdr:rowOff>
    </xdr:from>
    <xdr:ext cx="966355" cy="779318"/>
    <xdr:pic>
      <xdr:nvPicPr>
        <xdr:cNvPr id="924" name="3 Imagen" descr="Logo Proceso Electoral 2015 - 2016.png">
          <a:extLst>
            <a:ext uri="{FF2B5EF4-FFF2-40B4-BE49-F238E27FC236}">
              <a16:creationId xmlns:a16="http://schemas.microsoft.com/office/drawing/2014/main" id="{E89642C2-673E-42AB-8D44-4FD12C326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869</xdr:row>
      <xdr:rowOff>0</xdr:rowOff>
    </xdr:from>
    <xdr:ext cx="966355" cy="779318"/>
    <xdr:pic>
      <xdr:nvPicPr>
        <xdr:cNvPr id="925" name="3 Imagen" descr="Logo Proceso Electoral 2015 - 2016.png">
          <a:extLst>
            <a:ext uri="{FF2B5EF4-FFF2-40B4-BE49-F238E27FC236}">
              <a16:creationId xmlns:a16="http://schemas.microsoft.com/office/drawing/2014/main" id="{578CC1F5-5045-487E-B5EF-82C8F1F1F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870</xdr:row>
      <xdr:rowOff>0</xdr:rowOff>
    </xdr:from>
    <xdr:ext cx="966355" cy="779318"/>
    <xdr:pic>
      <xdr:nvPicPr>
        <xdr:cNvPr id="926" name="3 Imagen" descr="Logo Proceso Electoral 2015 - 2016.png">
          <a:extLst>
            <a:ext uri="{FF2B5EF4-FFF2-40B4-BE49-F238E27FC236}">
              <a16:creationId xmlns:a16="http://schemas.microsoft.com/office/drawing/2014/main" id="{7B40D3EB-DB92-4090-ABF9-6989C7B18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871</xdr:row>
      <xdr:rowOff>0</xdr:rowOff>
    </xdr:from>
    <xdr:ext cx="966355" cy="779318"/>
    <xdr:pic>
      <xdr:nvPicPr>
        <xdr:cNvPr id="927" name="3 Imagen" descr="Logo Proceso Electoral 2015 - 2016.png">
          <a:extLst>
            <a:ext uri="{FF2B5EF4-FFF2-40B4-BE49-F238E27FC236}">
              <a16:creationId xmlns:a16="http://schemas.microsoft.com/office/drawing/2014/main" id="{A1ED8DBB-1BF1-4F48-87AB-B3E538AB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872</xdr:row>
      <xdr:rowOff>0</xdr:rowOff>
    </xdr:from>
    <xdr:ext cx="966355" cy="779318"/>
    <xdr:pic>
      <xdr:nvPicPr>
        <xdr:cNvPr id="928" name="3 Imagen" descr="Logo Proceso Electoral 2015 - 2016.png">
          <a:extLst>
            <a:ext uri="{FF2B5EF4-FFF2-40B4-BE49-F238E27FC236}">
              <a16:creationId xmlns:a16="http://schemas.microsoft.com/office/drawing/2014/main" id="{9B9B55D3-288D-4C6F-A94A-43419F2FB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873</xdr:row>
      <xdr:rowOff>0</xdr:rowOff>
    </xdr:from>
    <xdr:ext cx="966355" cy="779318"/>
    <xdr:pic>
      <xdr:nvPicPr>
        <xdr:cNvPr id="929" name="3 Imagen" descr="Logo Proceso Electoral 2015 - 2016.png">
          <a:extLst>
            <a:ext uri="{FF2B5EF4-FFF2-40B4-BE49-F238E27FC236}">
              <a16:creationId xmlns:a16="http://schemas.microsoft.com/office/drawing/2014/main" id="{01C1363F-EE32-483D-967C-8E31CF412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874</xdr:row>
      <xdr:rowOff>0</xdr:rowOff>
    </xdr:from>
    <xdr:ext cx="966355" cy="779318"/>
    <xdr:pic>
      <xdr:nvPicPr>
        <xdr:cNvPr id="930" name="3 Imagen" descr="Logo Proceso Electoral 2015 - 2016.png">
          <a:extLst>
            <a:ext uri="{FF2B5EF4-FFF2-40B4-BE49-F238E27FC236}">
              <a16:creationId xmlns:a16="http://schemas.microsoft.com/office/drawing/2014/main" id="{0215117B-00B7-40C8-92A7-1132F3C1B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875</xdr:row>
      <xdr:rowOff>0</xdr:rowOff>
    </xdr:from>
    <xdr:ext cx="966355" cy="779318"/>
    <xdr:pic>
      <xdr:nvPicPr>
        <xdr:cNvPr id="931" name="3 Imagen" descr="Logo Proceso Electoral 2015 - 2016.png">
          <a:extLst>
            <a:ext uri="{FF2B5EF4-FFF2-40B4-BE49-F238E27FC236}">
              <a16:creationId xmlns:a16="http://schemas.microsoft.com/office/drawing/2014/main" id="{95473F3B-5F55-4C2E-B086-0C79903F1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876</xdr:row>
      <xdr:rowOff>0</xdr:rowOff>
    </xdr:from>
    <xdr:ext cx="966355" cy="779318"/>
    <xdr:pic>
      <xdr:nvPicPr>
        <xdr:cNvPr id="932" name="3 Imagen" descr="Logo Proceso Electoral 2015 - 2016.png">
          <a:extLst>
            <a:ext uri="{FF2B5EF4-FFF2-40B4-BE49-F238E27FC236}">
              <a16:creationId xmlns:a16="http://schemas.microsoft.com/office/drawing/2014/main" id="{27C7FDA2-9279-4179-84E9-03BD7CA7F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877</xdr:row>
      <xdr:rowOff>0</xdr:rowOff>
    </xdr:from>
    <xdr:ext cx="966355" cy="779318"/>
    <xdr:pic>
      <xdr:nvPicPr>
        <xdr:cNvPr id="933" name="3 Imagen" descr="Logo Proceso Electoral 2015 - 2016.png">
          <a:extLst>
            <a:ext uri="{FF2B5EF4-FFF2-40B4-BE49-F238E27FC236}">
              <a16:creationId xmlns:a16="http://schemas.microsoft.com/office/drawing/2014/main" id="{06FD9389-13F1-48FB-AD00-9F8D0C288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878</xdr:row>
      <xdr:rowOff>0</xdr:rowOff>
    </xdr:from>
    <xdr:ext cx="966355" cy="779318"/>
    <xdr:pic>
      <xdr:nvPicPr>
        <xdr:cNvPr id="934" name="3 Imagen" descr="Logo Proceso Electoral 2015 - 2016.png">
          <a:extLst>
            <a:ext uri="{FF2B5EF4-FFF2-40B4-BE49-F238E27FC236}">
              <a16:creationId xmlns:a16="http://schemas.microsoft.com/office/drawing/2014/main" id="{3BDCFC69-1D22-4D9D-9A58-9F16D17F9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879</xdr:row>
      <xdr:rowOff>0</xdr:rowOff>
    </xdr:from>
    <xdr:ext cx="966355" cy="779318"/>
    <xdr:pic>
      <xdr:nvPicPr>
        <xdr:cNvPr id="935" name="3 Imagen" descr="Logo Proceso Electoral 2015 - 2016.png">
          <a:extLst>
            <a:ext uri="{FF2B5EF4-FFF2-40B4-BE49-F238E27FC236}">
              <a16:creationId xmlns:a16="http://schemas.microsoft.com/office/drawing/2014/main" id="{D05BA995-B997-4147-B9D5-98129CCA2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880</xdr:row>
      <xdr:rowOff>0</xdr:rowOff>
    </xdr:from>
    <xdr:ext cx="966355" cy="779318"/>
    <xdr:pic>
      <xdr:nvPicPr>
        <xdr:cNvPr id="936" name="3 Imagen" descr="Logo Proceso Electoral 2015 - 2016.png">
          <a:extLst>
            <a:ext uri="{FF2B5EF4-FFF2-40B4-BE49-F238E27FC236}">
              <a16:creationId xmlns:a16="http://schemas.microsoft.com/office/drawing/2014/main" id="{289AB254-3CEE-4492-B5E2-631E5DA1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881</xdr:row>
      <xdr:rowOff>0</xdr:rowOff>
    </xdr:from>
    <xdr:ext cx="966355" cy="779318"/>
    <xdr:pic>
      <xdr:nvPicPr>
        <xdr:cNvPr id="937" name="3 Imagen" descr="Logo Proceso Electoral 2015 - 2016.png">
          <a:extLst>
            <a:ext uri="{FF2B5EF4-FFF2-40B4-BE49-F238E27FC236}">
              <a16:creationId xmlns:a16="http://schemas.microsoft.com/office/drawing/2014/main" id="{5F149AD0-2C7D-4FA0-A74F-C149C1DC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882</xdr:row>
      <xdr:rowOff>0</xdr:rowOff>
    </xdr:from>
    <xdr:ext cx="966355" cy="779318"/>
    <xdr:pic>
      <xdr:nvPicPr>
        <xdr:cNvPr id="938" name="3 Imagen" descr="Logo Proceso Electoral 2015 - 2016.png">
          <a:extLst>
            <a:ext uri="{FF2B5EF4-FFF2-40B4-BE49-F238E27FC236}">
              <a16:creationId xmlns:a16="http://schemas.microsoft.com/office/drawing/2014/main" id="{316A656A-A71D-4EB7-98C7-A6EE0012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883</xdr:row>
      <xdr:rowOff>0</xdr:rowOff>
    </xdr:from>
    <xdr:ext cx="966355" cy="779318"/>
    <xdr:pic>
      <xdr:nvPicPr>
        <xdr:cNvPr id="939" name="3 Imagen" descr="Logo Proceso Electoral 2015 - 2016.png">
          <a:extLst>
            <a:ext uri="{FF2B5EF4-FFF2-40B4-BE49-F238E27FC236}">
              <a16:creationId xmlns:a16="http://schemas.microsoft.com/office/drawing/2014/main" id="{F00925C6-8FEA-4469-AF7F-DE362C9A5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884</xdr:row>
      <xdr:rowOff>0</xdr:rowOff>
    </xdr:from>
    <xdr:ext cx="966355" cy="779318"/>
    <xdr:pic>
      <xdr:nvPicPr>
        <xdr:cNvPr id="940" name="3 Imagen" descr="Logo Proceso Electoral 2015 - 2016.png">
          <a:extLst>
            <a:ext uri="{FF2B5EF4-FFF2-40B4-BE49-F238E27FC236}">
              <a16:creationId xmlns:a16="http://schemas.microsoft.com/office/drawing/2014/main" id="{B5B54A0D-2D1F-4EEA-8077-5D39F26AD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885</xdr:row>
      <xdr:rowOff>0</xdr:rowOff>
    </xdr:from>
    <xdr:ext cx="966355" cy="779318"/>
    <xdr:pic>
      <xdr:nvPicPr>
        <xdr:cNvPr id="941" name="3 Imagen" descr="Logo Proceso Electoral 2015 - 2016.png">
          <a:extLst>
            <a:ext uri="{FF2B5EF4-FFF2-40B4-BE49-F238E27FC236}">
              <a16:creationId xmlns:a16="http://schemas.microsoft.com/office/drawing/2014/main" id="{38270427-88BA-46BC-8DF2-8FD106FF5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886</xdr:row>
      <xdr:rowOff>0</xdr:rowOff>
    </xdr:from>
    <xdr:ext cx="966355" cy="779318"/>
    <xdr:pic>
      <xdr:nvPicPr>
        <xdr:cNvPr id="942" name="3 Imagen" descr="Logo Proceso Electoral 2015 - 2016.png">
          <a:extLst>
            <a:ext uri="{FF2B5EF4-FFF2-40B4-BE49-F238E27FC236}">
              <a16:creationId xmlns:a16="http://schemas.microsoft.com/office/drawing/2014/main" id="{FE47C620-092A-499E-83C5-C66F2BE0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887</xdr:row>
      <xdr:rowOff>0</xdr:rowOff>
    </xdr:from>
    <xdr:ext cx="966355" cy="779318"/>
    <xdr:pic>
      <xdr:nvPicPr>
        <xdr:cNvPr id="943" name="3 Imagen" descr="Logo Proceso Electoral 2015 - 2016.png">
          <a:extLst>
            <a:ext uri="{FF2B5EF4-FFF2-40B4-BE49-F238E27FC236}">
              <a16:creationId xmlns:a16="http://schemas.microsoft.com/office/drawing/2014/main" id="{7C48E2D6-A0EB-432E-BD0A-053FB0EF0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888</xdr:row>
      <xdr:rowOff>0</xdr:rowOff>
    </xdr:from>
    <xdr:ext cx="966355" cy="779318"/>
    <xdr:pic>
      <xdr:nvPicPr>
        <xdr:cNvPr id="944" name="3 Imagen" descr="Logo Proceso Electoral 2015 - 2016.png">
          <a:extLst>
            <a:ext uri="{FF2B5EF4-FFF2-40B4-BE49-F238E27FC236}">
              <a16:creationId xmlns:a16="http://schemas.microsoft.com/office/drawing/2014/main" id="{674EA41C-7F32-474E-BB86-BEC2B3D94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889</xdr:row>
      <xdr:rowOff>0</xdr:rowOff>
    </xdr:from>
    <xdr:ext cx="966355" cy="779318"/>
    <xdr:pic>
      <xdr:nvPicPr>
        <xdr:cNvPr id="945" name="3 Imagen" descr="Logo Proceso Electoral 2015 - 2016.png">
          <a:extLst>
            <a:ext uri="{FF2B5EF4-FFF2-40B4-BE49-F238E27FC236}">
              <a16:creationId xmlns:a16="http://schemas.microsoft.com/office/drawing/2014/main" id="{6CFC351A-D102-4BEA-B4F6-1138C51D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890</xdr:row>
      <xdr:rowOff>0</xdr:rowOff>
    </xdr:from>
    <xdr:ext cx="966355" cy="779318"/>
    <xdr:pic>
      <xdr:nvPicPr>
        <xdr:cNvPr id="946" name="3 Imagen" descr="Logo Proceso Electoral 2015 - 2016.png">
          <a:extLst>
            <a:ext uri="{FF2B5EF4-FFF2-40B4-BE49-F238E27FC236}">
              <a16:creationId xmlns:a16="http://schemas.microsoft.com/office/drawing/2014/main" id="{59D66A97-F303-4007-86C2-230362F94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891</xdr:row>
      <xdr:rowOff>0</xdr:rowOff>
    </xdr:from>
    <xdr:ext cx="966355" cy="779318"/>
    <xdr:pic>
      <xdr:nvPicPr>
        <xdr:cNvPr id="947" name="3 Imagen" descr="Logo Proceso Electoral 2015 - 2016.png">
          <a:extLst>
            <a:ext uri="{FF2B5EF4-FFF2-40B4-BE49-F238E27FC236}">
              <a16:creationId xmlns:a16="http://schemas.microsoft.com/office/drawing/2014/main" id="{322AB6CF-5C2A-4ABC-8FBC-636FD2C7A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892</xdr:row>
      <xdr:rowOff>0</xdr:rowOff>
    </xdr:from>
    <xdr:ext cx="966355" cy="779318"/>
    <xdr:pic>
      <xdr:nvPicPr>
        <xdr:cNvPr id="948" name="3 Imagen" descr="Logo Proceso Electoral 2015 - 2016.png">
          <a:extLst>
            <a:ext uri="{FF2B5EF4-FFF2-40B4-BE49-F238E27FC236}">
              <a16:creationId xmlns:a16="http://schemas.microsoft.com/office/drawing/2014/main" id="{0DAB8192-B6B8-4B16-A4F1-64F416D3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893</xdr:row>
      <xdr:rowOff>0</xdr:rowOff>
    </xdr:from>
    <xdr:ext cx="966355" cy="779318"/>
    <xdr:pic>
      <xdr:nvPicPr>
        <xdr:cNvPr id="949" name="3 Imagen" descr="Logo Proceso Electoral 2015 - 2016.png">
          <a:extLst>
            <a:ext uri="{FF2B5EF4-FFF2-40B4-BE49-F238E27FC236}">
              <a16:creationId xmlns:a16="http://schemas.microsoft.com/office/drawing/2014/main" id="{3D156290-8AB0-48D5-AC7B-B1531519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894</xdr:row>
      <xdr:rowOff>0</xdr:rowOff>
    </xdr:from>
    <xdr:ext cx="966355" cy="779318"/>
    <xdr:pic>
      <xdr:nvPicPr>
        <xdr:cNvPr id="950" name="3 Imagen" descr="Logo Proceso Electoral 2015 - 2016.png">
          <a:extLst>
            <a:ext uri="{FF2B5EF4-FFF2-40B4-BE49-F238E27FC236}">
              <a16:creationId xmlns:a16="http://schemas.microsoft.com/office/drawing/2014/main" id="{28C7E041-DB76-4A7B-B03D-C5FE5DFCD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895</xdr:row>
      <xdr:rowOff>0</xdr:rowOff>
    </xdr:from>
    <xdr:ext cx="966355" cy="779318"/>
    <xdr:pic>
      <xdr:nvPicPr>
        <xdr:cNvPr id="951" name="3 Imagen" descr="Logo Proceso Electoral 2015 - 2016.png">
          <a:extLst>
            <a:ext uri="{FF2B5EF4-FFF2-40B4-BE49-F238E27FC236}">
              <a16:creationId xmlns:a16="http://schemas.microsoft.com/office/drawing/2014/main" id="{5E8EA20C-3272-48D5-AE6C-AE3DA0665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896</xdr:row>
      <xdr:rowOff>0</xdr:rowOff>
    </xdr:from>
    <xdr:ext cx="966355" cy="779318"/>
    <xdr:pic>
      <xdr:nvPicPr>
        <xdr:cNvPr id="952" name="3 Imagen" descr="Logo Proceso Electoral 2015 - 2016.png">
          <a:extLst>
            <a:ext uri="{FF2B5EF4-FFF2-40B4-BE49-F238E27FC236}">
              <a16:creationId xmlns:a16="http://schemas.microsoft.com/office/drawing/2014/main" id="{70002699-D5C3-4A77-BDDB-7EA9B2DDE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897</xdr:row>
      <xdr:rowOff>0</xdr:rowOff>
    </xdr:from>
    <xdr:ext cx="966355" cy="779318"/>
    <xdr:pic>
      <xdr:nvPicPr>
        <xdr:cNvPr id="953" name="3 Imagen" descr="Logo Proceso Electoral 2015 - 2016.png">
          <a:extLst>
            <a:ext uri="{FF2B5EF4-FFF2-40B4-BE49-F238E27FC236}">
              <a16:creationId xmlns:a16="http://schemas.microsoft.com/office/drawing/2014/main" id="{EEEEAA43-F403-4B20-BBF5-F19BE1F75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898</xdr:row>
      <xdr:rowOff>0</xdr:rowOff>
    </xdr:from>
    <xdr:ext cx="966355" cy="779318"/>
    <xdr:pic>
      <xdr:nvPicPr>
        <xdr:cNvPr id="954" name="3 Imagen" descr="Logo Proceso Electoral 2015 - 2016.png">
          <a:extLst>
            <a:ext uri="{FF2B5EF4-FFF2-40B4-BE49-F238E27FC236}">
              <a16:creationId xmlns:a16="http://schemas.microsoft.com/office/drawing/2014/main" id="{9070B1D2-367B-4F26-A70D-570AEF04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899</xdr:row>
      <xdr:rowOff>0</xdr:rowOff>
    </xdr:from>
    <xdr:ext cx="966355" cy="779318"/>
    <xdr:pic>
      <xdr:nvPicPr>
        <xdr:cNvPr id="955" name="3 Imagen" descr="Logo Proceso Electoral 2015 - 2016.png">
          <a:extLst>
            <a:ext uri="{FF2B5EF4-FFF2-40B4-BE49-F238E27FC236}">
              <a16:creationId xmlns:a16="http://schemas.microsoft.com/office/drawing/2014/main" id="{FC3CE20A-00CD-4954-884F-4B5391CAE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900</xdr:row>
      <xdr:rowOff>0</xdr:rowOff>
    </xdr:from>
    <xdr:ext cx="966355" cy="779318"/>
    <xdr:pic>
      <xdr:nvPicPr>
        <xdr:cNvPr id="956" name="3 Imagen" descr="Logo Proceso Electoral 2015 - 2016.png">
          <a:extLst>
            <a:ext uri="{FF2B5EF4-FFF2-40B4-BE49-F238E27FC236}">
              <a16:creationId xmlns:a16="http://schemas.microsoft.com/office/drawing/2014/main" id="{7FE9089E-FB4D-4950-B3A4-4018B7BB7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901</xdr:row>
      <xdr:rowOff>0</xdr:rowOff>
    </xdr:from>
    <xdr:ext cx="966355" cy="779318"/>
    <xdr:pic>
      <xdr:nvPicPr>
        <xdr:cNvPr id="957" name="3 Imagen" descr="Logo Proceso Electoral 2015 - 2016.png">
          <a:extLst>
            <a:ext uri="{FF2B5EF4-FFF2-40B4-BE49-F238E27FC236}">
              <a16:creationId xmlns:a16="http://schemas.microsoft.com/office/drawing/2014/main" id="{913E3E6B-69A8-4864-94AF-1ADCB69E0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902</xdr:row>
      <xdr:rowOff>0</xdr:rowOff>
    </xdr:from>
    <xdr:ext cx="966355" cy="779318"/>
    <xdr:pic>
      <xdr:nvPicPr>
        <xdr:cNvPr id="958" name="3 Imagen" descr="Logo Proceso Electoral 2015 - 2016.png">
          <a:extLst>
            <a:ext uri="{FF2B5EF4-FFF2-40B4-BE49-F238E27FC236}">
              <a16:creationId xmlns:a16="http://schemas.microsoft.com/office/drawing/2014/main" id="{285B2802-D085-44D0-A492-0CD06507C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903</xdr:row>
      <xdr:rowOff>0</xdr:rowOff>
    </xdr:from>
    <xdr:ext cx="966355" cy="779318"/>
    <xdr:pic>
      <xdr:nvPicPr>
        <xdr:cNvPr id="959" name="3 Imagen" descr="Logo Proceso Electoral 2015 - 2016.png">
          <a:extLst>
            <a:ext uri="{FF2B5EF4-FFF2-40B4-BE49-F238E27FC236}">
              <a16:creationId xmlns:a16="http://schemas.microsoft.com/office/drawing/2014/main" id="{DF03161E-AEFD-4C36-B9C6-12B52748C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904</xdr:row>
      <xdr:rowOff>0</xdr:rowOff>
    </xdr:from>
    <xdr:ext cx="966355" cy="779318"/>
    <xdr:pic>
      <xdr:nvPicPr>
        <xdr:cNvPr id="960" name="3 Imagen" descr="Logo Proceso Electoral 2015 - 2016.png">
          <a:extLst>
            <a:ext uri="{FF2B5EF4-FFF2-40B4-BE49-F238E27FC236}">
              <a16:creationId xmlns:a16="http://schemas.microsoft.com/office/drawing/2014/main" id="{98D51925-B34A-45FF-B171-13E22049B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905</xdr:row>
      <xdr:rowOff>0</xdr:rowOff>
    </xdr:from>
    <xdr:ext cx="966355" cy="779318"/>
    <xdr:pic>
      <xdr:nvPicPr>
        <xdr:cNvPr id="961" name="3 Imagen" descr="Logo Proceso Electoral 2015 - 2016.png">
          <a:extLst>
            <a:ext uri="{FF2B5EF4-FFF2-40B4-BE49-F238E27FC236}">
              <a16:creationId xmlns:a16="http://schemas.microsoft.com/office/drawing/2014/main" id="{89F675CE-0CD3-4360-8D82-54C33E33A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906</xdr:row>
      <xdr:rowOff>0</xdr:rowOff>
    </xdr:from>
    <xdr:ext cx="966355" cy="779318"/>
    <xdr:pic>
      <xdr:nvPicPr>
        <xdr:cNvPr id="962" name="3 Imagen" descr="Logo Proceso Electoral 2015 - 2016.png">
          <a:extLst>
            <a:ext uri="{FF2B5EF4-FFF2-40B4-BE49-F238E27FC236}">
              <a16:creationId xmlns:a16="http://schemas.microsoft.com/office/drawing/2014/main" id="{6CF1C444-5D2D-464F-82EF-8E67D774C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907</xdr:row>
      <xdr:rowOff>0</xdr:rowOff>
    </xdr:from>
    <xdr:ext cx="966355" cy="779318"/>
    <xdr:pic>
      <xdr:nvPicPr>
        <xdr:cNvPr id="963" name="3 Imagen" descr="Logo Proceso Electoral 2015 - 2016.png">
          <a:extLst>
            <a:ext uri="{FF2B5EF4-FFF2-40B4-BE49-F238E27FC236}">
              <a16:creationId xmlns:a16="http://schemas.microsoft.com/office/drawing/2014/main" id="{0118CF4F-C026-4163-A052-8F0F5D35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908</xdr:row>
      <xdr:rowOff>0</xdr:rowOff>
    </xdr:from>
    <xdr:ext cx="966355" cy="779318"/>
    <xdr:pic>
      <xdr:nvPicPr>
        <xdr:cNvPr id="964" name="3 Imagen" descr="Logo Proceso Electoral 2015 - 2016.png">
          <a:extLst>
            <a:ext uri="{FF2B5EF4-FFF2-40B4-BE49-F238E27FC236}">
              <a16:creationId xmlns:a16="http://schemas.microsoft.com/office/drawing/2014/main" id="{40BF9B68-56C6-4C04-8E82-5B1B3CEC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909</xdr:row>
      <xdr:rowOff>0</xdr:rowOff>
    </xdr:from>
    <xdr:ext cx="966355" cy="779318"/>
    <xdr:pic>
      <xdr:nvPicPr>
        <xdr:cNvPr id="965" name="3 Imagen" descr="Logo Proceso Electoral 2015 - 2016.png">
          <a:extLst>
            <a:ext uri="{FF2B5EF4-FFF2-40B4-BE49-F238E27FC236}">
              <a16:creationId xmlns:a16="http://schemas.microsoft.com/office/drawing/2014/main" id="{A679FB08-87AB-4CBE-A87A-5374804D6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910</xdr:row>
      <xdr:rowOff>0</xdr:rowOff>
    </xdr:from>
    <xdr:ext cx="966355" cy="779318"/>
    <xdr:pic>
      <xdr:nvPicPr>
        <xdr:cNvPr id="966" name="3 Imagen" descr="Logo Proceso Electoral 2015 - 2016.png">
          <a:extLst>
            <a:ext uri="{FF2B5EF4-FFF2-40B4-BE49-F238E27FC236}">
              <a16:creationId xmlns:a16="http://schemas.microsoft.com/office/drawing/2014/main" id="{6F4589EB-1AEE-4CBB-84EB-89551A56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911</xdr:row>
      <xdr:rowOff>0</xdr:rowOff>
    </xdr:from>
    <xdr:ext cx="966355" cy="779318"/>
    <xdr:pic>
      <xdr:nvPicPr>
        <xdr:cNvPr id="967" name="3 Imagen" descr="Logo Proceso Electoral 2015 - 2016.png">
          <a:extLst>
            <a:ext uri="{FF2B5EF4-FFF2-40B4-BE49-F238E27FC236}">
              <a16:creationId xmlns:a16="http://schemas.microsoft.com/office/drawing/2014/main" id="{846A0A93-ADF0-4F30-80B7-C47142C37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912</xdr:row>
      <xdr:rowOff>0</xdr:rowOff>
    </xdr:from>
    <xdr:ext cx="966355" cy="779318"/>
    <xdr:pic>
      <xdr:nvPicPr>
        <xdr:cNvPr id="968" name="3 Imagen" descr="Logo Proceso Electoral 2015 - 2016.png">
          <a:extLst>
            <a:ext uri="{FF2B5EF4-FFF2-40B4-BE49-F238E27FC236}">
              <a16:creationId xmlns:a16="http://schemas.microsoft.com/office/drawing/2014/main" id="{976F9995-8D51-4201-BC08-56089DDB1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913</xdr:row>
      <xdr:rowOff>0</xdr:rowOff>
    </xdr:from>
    <xdr:ext cx="966355" cy="779318"/>
    <xdr:pic>
      <xdr:nvPicPr>
        <xdr:cNvPr id="969" name="3 Imagen" descr="Logo Proceso Electoral 2015 - 2016.png">
          <a:extLst>
            <a:ext uri="{FF2B5EF4-FFF2-40B4-BE49-F238E27FC236}">
              <a16:creationId xmlns:a16="http://schemas.microsoft.com/office/drawing/2014/main" id="{E5AD0D60-6E94-4EF5-8BC4-69F2958AF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914</xdr:row>
      <xdr:rowOff>0</xdr:rowOff>
    </xdr:from>
    <xdr:ext cx="966355" cy="779318"/>
    <xdr:pic>
      <xdr:nvPicPr>
        <xdr:cNvPr id="970" name="3 Imagen" descr="Logo Proceso Electoral 2015 - 2016.png">
          <a:extLst>
            <a:ext uri="{FF2B5EF4-FFF2-40B4-BE49-F238E27FC236}">
              <a16:creationId xmlns:a16="http://schemas.microsoft.com/office/drawing/2014/main" id="{F3866FE2-3655-46A6-9C4B-B311EC88E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915</xdr:row>
      <xdr:rowOff>0</xdr:rowOff>
    </xdr:from>
    <xdr:ext cx="966355" cy="779318"/>
    <xdr:pic>
      <xdr:nvPicPr>
        <xdr:cNvPr id="971" name="3 Imagen" descr="Logo Proceso Electoral 2015 - 2016.png">
          <a:extLst>
            <a:ext uri="{FF2B5EF4-FFF2-40B4-BE49-F238E27FC236}">
              <a16:creationId xmlns:a16="http://schemas.microsoft.com/office/drawing/2014/main" id="{61EEB3C0-1DB2-45EC-BE38-5EAB8A156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916</xdr:row>
      <xdr:rowOff>0</xdr:rowOff>
    </xdr:from>
    <xdr:ext cx="966355" cy="779318"/>
    <xdr:pic>
      <xdr:nvPicPr>
        <xdr:cNvPr id="972" name="3 Imagen" descr="Logo Proceso Electoral 2015 - 2016.png">
          <a:extLst>
            <a:ext uri="{FF2B5EF4-FFF2-40B4-BE49-F238E27FC236}">
              <a16:creationId xmlns:a16="http://schemas.microsoft.com/office/drawing/2014/main" id="{9B3CA62C-1C96-44D5-ADFA-C35318A2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917</xdr:row>
      <xdr:rowOff>0</xdr:rowOff>
    </xdr:from>
    <xdr:ext cx="966355" cy="779318"/>
    <xdr:pic>
      <xdr:nvPicPr>
        <xdr:cNvPr id="973" name="3 Imagen" descr="Logo Proceso Electoral 2015 - 2016.png">
          <a:extLst>
            <a:ext uri="{FF2B5EF4-FFF2-40B4-BE49-F238E27FC236}">
              <a16:creationId xmlns:a16="http://schemas.microsoft.com/office/drawing/2014/main" id="{AE4F66BD-EC85-4B85-9AEE-D24132F2D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918</xdr:row>
      <xdr:rowOff>0</xdr:rowOff>
    </xdr:from>
    <xdr:ext cx="966355" cy="779318"/>
    <xdr:pic>
      <xdr:nvPicPr>
        <xdr:cNvPr id="974" name="3 Imagen" descr="Logo Proceso Electoral 2015 - 2016.png">
          <a:extLst>
            <a:ext uri="{FF2B5EF4-FFF2-40B4-BE49-F238E27FC236}">
              <a16:creationId xmlns:a16="http://schemas.microsoft.com/office/drawing/2014/main" id="{B472B86C-AC09-4D99-B9EC-E91A5008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919</xdr:row>
      <xdr:rowOff>0</xdr:rowOff>
    </xdr:from>
    <xdr:ext cx="966355" cy="779318"/>
    <xdr:pic>
      <xdr:nvPicPr>
        <xdr:cNvPr id="975" name="3 Imagen" descr="Logo Proceso Electoral 2015 - 2016.png">
          <a:extLst>
            <a:ext uri="{FF2B5EF4-FFF2-40B4-BE49-F238E27FC236}">
              <a16:creationId xmlns:a16="http://schemas.microsoft.com/office/drawing/2014/main" id="{94D9FAC2-33B4-4096-92CC-A5743C36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920</xdr:row>
      <xdr:rowOff>0</xdr:rowOff>
    </xdr:from>
    <xdr:ext cx="966355" cy="779318"/>
    <xdr:pic>
      <xdr:nvPicPr>
        <xdr:cNvPr id="976" name="3 Imagen" descr="Logo Proceso Electoral 2015 - 2016.png">
          <a:extLst>
            <a:ext uri="{FF2B5EF4-FFF2-40B4-BE49-F238E27FC236}">
              <a16:creationId xmlns:a16="http://schemas.microsoft.com/office/drawing/2014/main" id="{C83023B5-0C13-4DF1-9467-C4212FD76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921</xdr:row>
      <xdr:rowOff>0</xdr:rowOff>
    </xdr:from>
    <xdr:ext cx="966355" cy="779318"/>
    <xdr:pic>
      <xdr:nvPicPr>
        <xdr:cNvPr id="977" name="3 Imagen" descr="Logo Proceso Electoral 2015 - 2016.png">
          <a:extLst>
            <a:ext uri="{FF2B5EF4-FFF2-40B4-BE49-F238E27FC236}">
              <a16:creationId xmlns:a16="http://schemas.microsoft.com/office/drawing/2014/main" id="{A5C4C91C-B6FF-4B06-BB47-2B9185D4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922</xdr:row>
      <xdr:rowOff>0</xdr:rowOff>
    </xdr:from>
    <xdr:ext cx="966355" cy="779318"/>
    <xdr:pic>
      <xdr:nvPicPr>
        <xdr:cNvPr id="978" name="3 Imagen" descr="Logo Proceso Electoral 2015 - 2016.png">
          <a:extLst>
            <a:ext uri="{FF2B5EF4-FFF2-40B4-BE49-F238E27FC236}">
              <a16:creationId xmlns:a16="http://schemas.microsoft.com/office/drawing/2014/main" id="{AAF903DC-3A2C-44DD-B54C-6869BF07F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923</xdr:row>
      <xdr:rowOff>0</xdr:rowOff>
    </xdr:from>
    <xdr:ext cx="966355" cy="779318"/>
    <xdr:pic>
      <xdr:nvPicPr>
        <xdr:cNvPr id="979" name="3 Imagen" descr="Logo Proceso Electoral 2015 - 2016.png">
          <a:extLst>
            <a:ext uri="{FF2B5EF4-FFF2-40B4-BE49-F238E27FC236}">
              <a16:creationId xmlns:a16="http://schemas.microsoft.com/office/drawing/2014/main" id="{0392BC43-401B-4C37-8921-34F406946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924</xdr:row>
      <xdr:rowOff>0</xdr:rowOff>
    </xdr:from>
    <xdr:ext cx="966355" cy="779318"/>
    <xdr:pic>
      <xdr:nvPicPr>
        <xdr:cNvPr id="980" name="3 Imagen" descr="Logo Proceso Electoral 2015 - 2016.png">
          <a:extLst>
            <a:ext uri="{FF2B5EF4-FFF2-40B4-BE49-F238E27FC236}">
              <a16:creationId xmlns:a16="http://schemas.microsoft.com/office/drawing/2014/main" id="{A41EF27F-3E7A-4CBB-9CFB-DECFECE5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925</xdr:row>
      <xdr:rowOff>0</xdr:rowOff>
    </xdr:from>
    <xdr:ext cx="966355" cy="779318"/>
    <xdr:pic>
      <xdr:nvPicPr>
        <xdr:cNvPr id="981" name="3 Imagen" descr="Logo Proceso Electoral 2015 - 2016.png">
          <a:extLst>
            <a:ext uri="{FF2B5EF4-FFF2-40B4-BE49-F238E27FC236}">
              <a16:creationId xmlns:a16="http://schemas.microsoft.com/office/drawing/2014/main" id="{DBB78711-70D2-4675-BCD3-846F44893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926</xdr:row>
      <xdr:rowOff>0</xdr:rowOff>
    </xdr:from>
    <xdr:ext cx="966355" cy="779318"/>
    <xdr:pic>
      <xdr:nvPicPr>
        <xdr:cNvPr id="982" name="3 Imagen" descr="Logo Proceso Electoral 2015 - 2016.png">
          <a:extLst>
            <a:ext uri="{FF2B5EF4-FFF2-40B4-BE49-F238E27FC236}">
              <a16:creationId xmlns:a16="http://schemas.microsoft.com/office/drawing/2014/main" id="{466F67E2-C37C-4DFA-B937-2F6993A58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927</xdr:row>
      <xdr:rowOff>0</xdr:rowOff>
    </xdr:from>
    <xdr:ext cx="966355" cy="779318"/>
    <xdr:pic>
      <xdr:nvPicPr>
        <xdr:cNvPr id="983" name="3 Imagen" descr="Logo Proceso Electoral 2015 - 2016.png">
          <a:extLst>
            <a:ext uri="{FF2B5EF4-FFF2-40B4-BE49-F238E27FC236}">
              <a16:creationId xmlns:a16="http://schemas.microsoft.com/office/drawing/2014/main" id="{4BC0E02E-33D6-4EA5-BF6F-AC547341E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928</xdr:row>
      <xdr:rowOff>0</xdr:rowOff>
    </xdr:from>
    <xdr:ext cx="966355" cy="779318"/>
    <xdr:pic>
      <xdr:nvPicPr>
        <xdr:cNvPr id="984" name="3 Imagen" descr="Logo Proceso Electoral 2015 - 2016.png">
          <a:extLst>
            <a:ext uri="{FF2B5EF4-FFF2-40B4-BE49-F238E27FC236}">
              <a16:creationId xmlns:a16="http://schemas.microsoft.com/office/drawing/2014/main" id="{C1C866E1-5E34-4EBB-A6B0-2AD1919B6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929</xdr:row>
      <xdr:rowOff>0</xdr:rowOff>
    </xdr:from>
    <xdr:ext cx="966355" cy="779318"/>
    <xdr:pic>
      <xdr:nvPicPr>
        <xdr:cNvPr id="985" name="3 Imagen" descr="Logo Proceso Electoral 2015 - 2016.png">
          <a:extLst>
            <a:ext uri="{FF2B5EF4-FFF2-40B4-BE49-F238E27FC236}">
              <a16:creationId xmlns:a16="http://schemas.microsoft.com/office/drawing/2014/main" id="{FDB6B004-FEA2-4E07-882A-5A5E7156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930</xdr:row>
      <xdr:rowOff>0</xdr:rowOff>
    </xdr:from>
    <xdr:ext cx="966355" cy="779318"/>
    <xdr:pic>
      <xdr:nvPicPr>
        <xdr:cNvPr id="986" name="3 Imagen" descr="Logo Proceso Electoral 2015 - 2016.png">
          <a:extLst>
            <a:ext uri="{FF2B5EF4-FFF2-40B4-BE49-F238E27FC236}">
              <a16:creationId xmlns:a16="http://schemas.microsoft.com/office/drawing/2014/main" id="{FF5215D4-706C-4477-B9A7-4403A5644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931</xdr:row>
      <xdr:rowOff>0</xdr:rowOff>
    </xdr:from>
    <xdr:ext cx="966355" cy="779318"/>
    <xdr:pic>
      <xdr:nvPicPr>
        <xdr:cNvPr id="987" name="3 Imagen" descr="Logo Proceso Electoral 2015 - 2016.png">
          <a:extLst>
            <a:ext uri="{FF2B5EF4-FFF2-40B4-BE49-F238E27FC236}">
              <a16:creationId xmlns:a16="http://schemas.microsoft.com/office/drawing/2014/main" id="{814CFDCB-6DD7-47F6-85A0-1F2EDC510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932</xdr:row>
      <xdr:rowOff>0</xdr:rowOff>
    </xdr:from>
    <xdr:ext cx="966355" cy="779318"/>
    <xdr:pic>
      <xdr:nvPicPr>
        <xdr:cNvPr id="988" name="3 Imagen" descr="Logo Proceso Electoral 2015 - 2016.png">
          <a:extLst>
            <a:ext uri="{FF2B5EF4-FFF2-40B4-BE49-F238E27FC236}">
              <a16:creationId xmlns:a16="http://schemas.microsoft.com/office/drawing/2014/main" id="{3F1D5FF0-A924-4847-A0F7-49DD0E69F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933</xdr:row>
      <xdr:rowOff>0</xdr:rowOff>
    </xdr:from>
    <xdr:ext cx="966355" cy="779318"/>
    <xdr:pic>
      <xdr:nvPicPr>
        <xdr:cNvPr id="989" name="3 Imagen" descr="Logo Proceso Electoral 2015 - 2016.png">
          <a:extLst>
            <a:ext uri="{FF2B5EF4-FFF2-40B4-BE49-F238E27FC236}">
              <a16:creationId xmlns:a16="http://schemas.microsoft.com/office/drawing/2014/main" id="{B71F74BA-94BE-4B5E-BEF0-3883037B5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934</xdr:row>
      <xdr:rowOff>0</xdr:rowOff>
    </xdr:from>
    <xdr:ext cx="966355" cy="779318"/>
    <xdr:pic>
      <xdr:nvPicPr>
        <xdr:cNvPr id="990" name="3 Imagen" descr="Logo Proceso Electoral 2015 - 2016.png">
          <a:extLst>
            <a:ext uri="{FF2B5EF4-FFF2-40B4-BE49-F238E27FC236}">
              <a16:creationId xmlns:a16="http://schemas.microsoft.com/office/drawing/2014/main" id="{FAFE33E1-4200-4386-AE69-E4C46D890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935</xdr:row>
      <xdr:rowOff>0</xdr:rowOff>
    </xdr:from>
    <xdr:ext cx="966355" cy="779318"/>
    <xdr:pic>
      <xdr:nvPicPr>
        <xdr:cNvPr id="991" name="3 Imagen" descr="Logo Proceso Electoral 2015 - 2016.png">
          <a:extLst>
            <a:ext uri="{FF2B5EF4-FFF2-40B4-BE49-F238E27FC236}">
              <a16:creationId xmlns:a16="http://schemas.microsoft.com/office/drawing/2014/main" id="{B8B6F70A-8543-4CFC-A275-B5096DFEE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936</xdr:row>
      <xdr:rowOff>0</xdr:rowOff>
    </xdr:from>
    <xdr:ext cx="966355" cy="779318"/>
    <xdr:pic>
      <xdr:nvPicPr>
        <xdr:cNvPr id="992" name="3 Imagen" descr="Logo Proceso Electoral 2015 - 2016.png">
          <a:extLst>
            <a:ext uri="{FF2B5EF4-FFF2-40B4-BE49-F238E27FC236}">
              <a16:creationId xmlns:a16="http://schemas.microsoft.com/office/drawing/2014/main" id="{387E4433-B5CB-49EB-A3F0-32C809B1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937</xdr:row>
      <xdr:rowOff>0</xdr:rowOff>
    </xdr:from>
    <xdr:ext cx="966355" cy="779318"/>
    <xdr:pic>
      <xdr:nvPicPr>
        <xdr:cNvPr id="993" name="3 Imagen" descr="Logo Proceso Electoral 2015 - 2016.png">
          <a:extLst>
            <a:ext uri="{FF2B5EF4-FFF2-40B4-BE49-F238E27FC236}">
              <a16:creationId xmlns:a16="http://schemas.microsoft.com/office/drawing/2014/main" id="{D8B2EE5B-7C81-42FF-9F79-CA444319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938</xdr:row>
      <xdr:rowOff>0</xdr:rowOff>
    </xdr:from>
    <xdr:ext cx="966355" cy="779318"/>
    <xdr:pic>
      <xdr:nvPicPr>
        <xdr:cNvPr id="994" name="3 Imagen" descr="Logo Proceso Electoral 2015 - 2016.png">
          <a:extLst>
            <a:ext uri="{FF2B5EF4-FFF2-40B4-BE49-F238E27FC236}">
              <a16:creationId xmlns:a16="http://schemas.microsoft.com/office/drawing/2014/main" id="{B6469D42-1873-4D77-A05F-8B18E9FA1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939</xdr:row>
      <xdr:rowOff>0</xdr:rowOff>
    </xdr:from>
    <xdr:ext cx="966355" cy="779318"/>
    <xdr:pic>
      <xdr:nvPicPr>
        <xdr:cNvPr id="995" name="3 Imagen" descr="Logo Proceso Electoral 2015 - 2016.png">
          <a:extLst>
            <a:ext uri="{FF2B5EF4-FFF2-40B4-BE49-F238E27FC236}">
              <a16:creationId xmlns:a16="http://schemas.microsoft.com/office/drawing/2014/main" id="{16B68CD8-215A-45C7-A275-C162CED9F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940</xdr:row>
      <xdr:rowOff>0</xdr:rowOff>
    </xdr:from>
    <xdr:ext cx="966355" cy="779318"/>
    <xdr:pic>
      <xdr:nvPicPr>
        <xdr:cNvPr id="996" name="3 Imagen" descr="Logo Proceso Electoral 2015 - 2016.png">
          <a:extLst>
            <a:ext uri="{FF2B5EF4-FFF2-40B4-BE49-F238E27FC236}">
              <a16:creationId xmlns:a16="http://schemas.microsoft.com/office/drawing/2014/main" id="{B7C2D30A-1A02-46CB-8478-B01E34E1C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941</xdr:row>
      <xdr:rowOff>0</xdr:rowOff>
    </xdr:from>
    <xdr:ext cx="966355" cy="779318"/>
    <xdr:pic>
      <xdr:nvPicPr>
        <xdr:cNvPr id="997" name="3 Imagen" descr="Logo Proceso Electoral 2015 - 2016.png">
          <a:extLst>
            <a:ext uri="{FF2B5EF4-FFF2-40B4-BE49-F238E27FC236}">
              <a16:creationId xmlns:a16="http://schemas.microsoft.com/office/drawing/2014/main" id="{574DBA9F-B385-4C48-9778-D64BD44CE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942</xdr:row>
      <xdr:rowOff>0</xdr:rowOff>
    </xdr:from>
    <xdr:ext cx="966355" cy="779318"/>
    <xdr:pic>
      <xdr:nvPicPr>
        <xdr:cNvPr id="998" name="3 Imagen" descr="Logo Proceso Electoral 2015 - 2016.png">
          <a:extLst>
            <a:ext uri="{FF2B5EF4-FFF2-40B4-BE49-F238E27FC236}">
              <a16:creationId xmlns:a16="http://schemas.microsoft.com/office/drawing/2014/main" id="{52EE8A1C-27E1-4059-B49F-7E7D8922F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943</xdr:row>
      <xdr:rowOff>0</xdr:rowOff>
    </xdr:from>
    <xdr:ext cx="966355" cy="779318"/>
    <xdr:pic>
      <xdr:nvPicPr>
        <xdr:cNvPr id="999" name="3 Imagen" descr="Logo Proceso Electoral 2015 - 2016.png">
          <a:extLst>
            <a:ext uri="{FF2B5EF4-FFF2-40B4-BE49-F238E27FC236}">
              <a16:creationId xmlns:a16="http://schemas.microsoft.com/office/drawing/2014/main" id="{D1A1A16E-65E6-49CC-8B73-1AE4DE251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944</xdr:row>
      <xdr:rowOff>0</xdr:rowOff>
    </xdr:from>
    <xdr:ext cx="966355" cy="779318"/>
    <xdr:pic>
      <xdr:nvPicPr>
        <xdr:cNvPr id="1000" name="3 Imagen" descr="Logo Proceso Electoral 2015 - 2016.png">
          <a:extLst>
            <a:ext uri="{FF2B5EF4-FFF2-40B4-BE49-F238E27FC236}">
              <a16:creationId xmlns:a16="http://schemas.microsoft.com/office/drawing/2014/main" id="{DBA280DE-8239-42BC-A3C7-B936BE68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945</xdr:row>
      <xdr:rowOff>0</xdr:rowOff>
    </xdr:from>
    <xdr:ext cx="966355" cy="779318"/>
    <xdr:pic>
      <xdr:nvPicPr>
        <xdr:cNvPr id="1001" name="3 Imagen" descr="Logo Proceso Electoral 2015 - 2016.png">
          <a:extLst>
            <a:ext uri="{FF2B5EF4-FFF2-40B4-BE49-F238E27FC236}">
              <a16:creationId xmlns:a16="http://schemas.microsoft.com/office/drawing/2014/main" id="{ED06E6FB-B81C-4D44-811D-90F4E1A0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946</xdr:row>
      <xdr:rowOff>0</xdr:rowOff>
    </xdr:from>
    <xdr:ext cx="966355" cy="779318"/>
    <xdr:pic>
      <xdr:nvPicPr>
        <xdr:cNvPr id="1002" name="3 Imagen" descr="Logo Proceso Electoral 2015 - 2016.png">
          <a:extLst>
            <a:ext uri="{FF2B5EF4-FFF2-40B4-BE49-F238E27FC236}">
              <a16:creationId xmlns:a16="http://schemas.microsoft.com/office/drawing/2014/main" id="{A348253D-E943-4E21-8164-C4027B82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947</xdr:row>
      <xdr:rowOff>0</xdr:rowOff>
    </xdr:from>
    <xdr:ext cx="966355" cy="779318"/>
    <xdr:pic>
      <xdr:nvPicPr>
        <xdr:cNvPr id="1003" name="3 Imagen" descr="Logo Proceso Electoral 2015 - 2016.png">
          <a:extLst>
            <a:ext uri="{FF2B5EF4-FFF2-40B4-BE49-F238E27FC236}">
              <a16:creationId xmlns:a16="http://schemas.microsoft.com/office/drawing/2014/main" id="{CF917E0B-8DD3-4D36-9BA1-180E5832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948</xdr:row>
      <xdr:rowOff>0</xdr:rowOff>
    </xdr:from>
    <xdr:ext cx="966355" cy="779318"/>
    <xdr:pic>
      <xdr:nvPicPr>
        <xdr:cNvPr id="1004" name="3 Imagen" descr="Logo Proceso Electoral 2015 - 2016.png">
          <a:extLst>
            <a:ext uri="{FF2B5EF4-FFF2-40B4-BE49-F238E27FC236}">
              <a16:creationId xmlns:a16="http://schemas.microsoft.com/office/drawing/2014/main" id="{66949A81-C3B3-4998-98A7-0F423CA0B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949</xdr:row>
      <xdr:rowOff>0</xdr:rowOff>
    </xdr:from>
    <xdr:ext cx="966355" cy="779318"/>
    <xdr:pic>
      <xdr:nvPicPr>
        <xdr:cNvPr id="1005" name="3 Imagen" descr="Logo Proceso Electoral 2015 - 2016.png">
          <a:extLst>
            <a:ext uri="{FF2B5EF4-FFF2-40B4-BE49-F238E27FC236}">
              <a16:creationId xmlns:a16="http://schemas.microsoft.com/office/drawing/2014/main" id="{EBEF657B-F0B3-452D-A7E6-918ABCB75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950</xdr:row>
      <xdr:rowOff>0</xdr:rowOff>
    </xdr:from>
    <xdr:ext cx="966355" cy="779318"/>
    <xdr:pic>
      <xdr:nvPicPr>
        <xdr:cNvPr id="1006" name="3 Imagen" descr="Logo Proceso Electoral 2015 - 2016.png">
          <a:extLst>
            <a:ext uri="{FF2B5EF4-FFF2-40B4-BE49-F238E27FC236}">
              <a16:creationId xmlns:a16="http://schemas.microsoft.com/office/drawing/2014/main" id="{5F189410-F5C7-4ECC-9849-AFE3737AC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951</xdr:row>
      <xdr:rowOff>0</xdr:rowOff>
    </xdr:from>
    <xdr:ext cx="966355" cy="779318"/>
    <xdr:pic>
      <xdr:nvPicPr>
        <xdr:cNvPr id="1007" name="3 Imagen" descr="Logo Proceso Electoral 2015 - 2016.png">
          <a:extLst>
            <a:ext uri="{FF2B5EF4-FFF2-40B4-BE49-F238E27FC236}">
              <a16:creationId xmlns:a16="http://schemas.microsoft.com/office/drawing/2014/main" id="{344E32EF-7455-4C7A-8C5C-6A8375347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952</xdr:row>
      <xdr:rowOff>0</xdr:rowOff>
    </xdr:from>
    <xdr:ext cx="966355" cy="779318"/>
    <xdr:pic>
      <xdr:nvPicPr>
        <xdr:cNvPr id="1008" name="3 Imagen" descr="Logo Proceso Electoral 2015 - 2016.png">
          <a:extLst>
            <a:ext uri="{FF2B5EF4-FFF2-40B4-BE49-F238E27FC236}">
              <a16:creationId xmlns:a16="http://schemas.microsoft.com/office/drawing/2014/main" id="{4811B40C-80FE-44D2-8085-6FF1E8C8F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953</xdr:row>
      <xdr:rowOff>0</xdr:rowOff>
    </xdr:from>
    <xdr:ext cx="966355" cy="779318"/>
    <xdr:pic>
      <xdr:nvPicPr>
        <xdr:cNvPr id="1009" name="3 Imagen" descr="Logo Proceso Electoral 2015 - 2016.png">
          <a:extLst>
            <a:ext uri="{FF2B5EF4-FFF2-40B4-BE49-F238E27FC236}">
              <a16:creationId xmlns:a16="http://schemas.microsoft.com/office/drawing/2014/main" id="{F07DD189-593B-4427-8F4E-D9AF14B1E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954</xdr:row>
      <xdr:rowOff>0</xdr:rowOff>
    </xdr:from>
    <xdr:ext cx="966355" cy="779318"/>
    <xdr:pic>
      <xdr:nvPicPr>
        <xdr:cNvPr id="1010" name="3 Imagen" descr="Logo Proceso Electoral 2015 - 2016.png">
          <a:extLst>
            <a:ext uri="{FF2B5EF4-FFF2-40B4-BE49-F238E27FC236}">
              <a16:creationId xmlns:a16="http://schemas.microsoft.com/office/drawing/2014/main" id="{F2ECB641-9F63-41A0-83D2-228A7201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955</xdr:row>
      <xdr:rowOff>0</xdr:rowOff>
    </xdr:from>
    <xdr:ext cx="966355" cy="779318"/>
    <xdr:pic>
      <xdr:nvPicPr>
        <xdr:cNvPr id="1011" name="3 Imagen" descr="Logo Proceso Electoral 2015 - 2016.png">
          <a:extLst>
            <a:ext uri="{FF2B5EF4-FFF2-40B4-BE49-F238E27FC236}">
              <a16:creationId xmlns:a16="http://schemas.microsoft.com/office/drawing/2014/main" id="{DF6E3FA3-2255-42C8-8F18-A5B2D280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956</xdr:row>
      <xdr:rowOff>0</xdr:rowOff>
    </xdr:from>
    <xdr:ext cx="966355" cy="779318"/>
    <xdr:pic>
      <xdr:nvPicPr>
        <xdr:cNvPr id="1012" name="3 Imagen" descr="Logo Proceso Electoral 2015 - 2016.png">
          <a:extLst>
            <a:ext uri="{FF2B5EF4-FFF2-40B4-BE49-F238E27FC236}">
              <a16:creationId xmlns:a16="http://schemas.microsoft.com/office/drawing/2014/main" id="{6D868C8C-ABAC-4EEC-AF7E-DAF102D29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957</xdr:row>
      <xdr:rowOff>0</xdr:rowOff>
    </xdr:from>
    <xdr:ext cx="966355" cy="779318"/>
    <xdr:pic>
      <xdr:nvPicPr>
        <xdr:cNvPr id="1013" name="3 Imagen" descr="Logo Proceso Electoral 2015 - 2016.png">
          <a:extLst>
            <a:ext uri="{FF2B5EF4-FFF2-40B4-BE49-F238E27FC236}">
              <a16:creationId xmlns:a16="http://schemas.microsoft.com/office/drawing/2014/main" id="{F67EB3F0-E739-40DD-B25D-6701C221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958</xdr:row>
      <xdr:rowOff>0</xdr:rowOff>
    </xdr:from>
    <xdr:ext cx="966355" cy="779318"/>
    <xdr:pic>
      <xdr:nvPicPr>
        <xdr:cNvPr id="1014" name="3 Imagen" descr="Logo Proceso Electoral 2015 - 2016.png">
          <a:extLst>
            <a:ext uri="{FF2B5EF4-FFF2-40B4-BE49-F238E27FC236}">
              <a16:creationId xmlns:a16="http://schemas.microsoft.com/office/drawing/2014/main" id="{1D8B651A-BD2B-4B20-9AEB-187E2A9FC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959</xdr:row>
      <xdr:rowOff>0</xdr:rowOff>
    </xdr:from>
    <xdr:ext cx="966355" cy="779318"/>
    <xdr:pic>
      <xdr:nvPicPr>
        <xdr:cNvPr id="1015" name="3 Imagen" descr="Logo Proceso Electoral 2015 - 2016.png">
          <a:extLst>
            <a:ext uri="{FF2B5EF4-FFF2-40B4-BE49-F238E27FC236}">
              <a16:creationId xmlns:a16="http://schemas.microsoft.com/office/drawing/2014/main" id="{4367374F-B400-462E-8A56-6961433F4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960</xdr:row>
      <xdr:rowOff>0</xdr:rowOff>
    </xdr:from>
    <xdr:ext cx="966355" cy="779318"/>
    <xdr:pic>
      <xdr:nvPicPr>
        <xdr:cNvPr id="1016" name="3 Imagen" descr="Logo Proceso Electoral 2015 - 2016.png">
          <a:extLst>
            <a:ext uri="{FF2B5EF4-FFF2-40B4-BE49-F238E27FC236}">
              <a16:creationId xmlns:a16="http://schemas.microsoft.com/office/drawing/2014/main" id="{E6FF4393-D50E-4E87-9C1A-A2489092B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961</xdr:row>
      <xdr:rowOff>0</xdr:rowOff>
    </xdr:from>
    <xdr:ext cx="966355" cy="779318"/>
    <xdr:pic>
      <xdr:nvPicPr>
        <xdr:cNvPr id="1017" name="3 Imagen" descr="Logo Proceso Electoral 2015 - 2016.png">
          <a:extLst>
            <a:ext uri="{FF2B5EF4-FFF2-40B4-BE49-F238E27FC236}">
              <a16:creationId xmlns:a16="http://schemas.microsoft.com/office/drawing/2014/main" id="{996EC98A-3B9C-4D49-914F-0A5E0AAD0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962</xdr:row>
      <xdr:rowOff>0</xdr:rowOff>
    </xdr:from>
    <xdr:ext cx="966355" cy="779318"/>
    <xdr:pic>
      <xdr:nvPicPr>
        <xdr:cNvPr id="1018" name="3 Imagen" descr="Logo Proceso Electoral 2015 - 2016.png">
          <a:extLst>
            <a:ext uri="{FF2B5EF4-FFF2-40B4-BE49-F238E27FC236}">
              <a16:creationId xmlns:a16="http://schemas.microsoft.com/office/drawing/2014/main" id="{27B7D00D-7DA6-4ACF-A012-AC2BEBF10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963</xdr:row>
      <xdr:rowOff>0</xdr:rowOff>
    </xdr:from>
    <xdr:ext cx="966355" cy="779318"/>
    <xdr:pic>
      <xdr:nvPicPr>
        <xdr:cNvPr id="1019" name="3 Imagen" descr="Logo Proceso Electoral 2015 - 2016.png">
          <a:extLst>
            <a:ext uri="{FF2B5EF4-FFF2-40B4-BE49-F238E27FC236}">
              <a16:creationId xmlns:a16="http://schemas.microsoft.com/office/drawing/2014/main" id="{F4D271CB-463A-4DD8-8307-B2E1F0D61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964</xdr:row>
      <xdr:rowOff>0</xdr:rowOff>
    </xdr:from>
    <xdr:ext cx="966355" cy="779318"/>
    <xdr:pic>
      <xdr:nvPicPr>
        <xdr:cNvPr id="1020" name="3 Imagen" descr="Logo Proceso Electoral 2015 - 2016.png">
          <a:extLst>
            <a:ext uri="{FF2B5EF4-FFF2-40B4-BE49-F238E27FC236}">
              <a16:creationId xmlns:a16="http://schemas.microsoft.com/office/drawing/2014/main" id="{2DB97C70-DB0A-4CA7-9D55-22614C2B3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965</xdr:row>
      <xdr:rowOff>0</xdr:rowOff>
    </xdr:from>
    <xdr:ext cx="966355" cy="779318"/>
    <xdr:pic>
      <xdr:nvPicPr>
        <xdr:cNvPr id="1021" name="3 Imagen" descr="Logo Proceso Electoral 2015 - 2016.png">
          <a:extLst>
            <a:ext uri="{FF2B5EF4-FFF2-40B4-BE49-F238E27FC236}">
              <a16:creationId xmlns:a16="http://schemas.microsoft.com/office/drawing/2014/main" id="{5ACC4753-2067-4B94-9D35-BDAAD9BB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966</xdr:row>
      <xdr:rowOff>0</xdr:rowOff>
    </xdr:from>
    <xdr:ext cx="966355" cy="779318"/>
    <xdr:pic>
      <xdr:nvPicPr>
        <xdr:cNvPr id="1022" name="3 Imagen" descr="Logo Proceso Electoral 2015 - 2016.png">
          <a:extLst>
            <a:ext uri="{FF2B5EF4-FFF2-40B4-BE49-F238E27FC236}">
              <a16:creationId xmlns:a16="http://schemas.microsoft.com/office/drawing/2014/main" id="{EC2D7824-2831-42CB-BACA-530D20C8D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967</xdr:row>
      <xdr:rowOff>0</xdr:rowOff>
    </xdr:from>
    <xdr:ext cx="966355" cy="779318"/>
    <xdr:pic>
      <xdr:nvPicPr>
        <xdr:cNvPr id="1023" name="3 Imagen" descr="Logo Proceso Electoral 2015 - 2016.png">
          <a:extLst>
            <a:ext uri="{FF2B5EF4-FFF2-40B4-BE49-F238E27FC236}">
              <a16:creationId xmlns:a16="http://schemas.microsoft.com/office/drawing/2014/main" id="{875129C4-AAF0-4964-A406-818C0F0F3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968</xdr:row>
      <xdr:rowOff>0</xdr:rowOff>
    </xdr:from>
    <xdr:ext cx="966355" cy="779318"/>
    <xdr:pic>
      <xdr:nvPicPr>
        <xdr:cNvPr id="1024" name="3 Imagen" descr="Logo Proceso Electoral 2015 - 2016.png">
          <a:extLst>
            <a:ext uri="{FF2B5EF4-FFF2-40B4-BE49-F238E27FC236}">
              <a16:creationId xmlns:a16="http://schemas.microsoft.com/office/drawing/2014/main" id="{BB5A5597-2E15-4EFD-A9F1-220A4C3DD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969</xdr:row>
      <xdr:rowOff>0</xdr:rowOff>
    </xdr:from>
    <xdr:ext cx="966355" cy="779318"/>
    <xdr:pic>
      <xdr:nvPicPr>
        <xdr:cNvPr id="1025" name="3 Imagen" descr="Logo Proceso Electoral 2015 - 2016.png">
          <a:extLst>
            <a:ext uri="{FF2B5EF4-FFF2-40B4-BE49-F238E27FC236}">
              <a16:creationId xmlns:a16="http://schemas.microsoft.com/office/drawing/2014/main" id="{D3D6EDC8-8598-4C32-8FA4-303C30B3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970</xdr:row>
      <xdr:rowOff>0</xdr:rowOff>
    </xdr:from>
    <xdr:ext cx="966355" cy="779318"/>
    <xdr:pic>
      <xdr:nvPicPr>
        <xdr:cNvPr id="1026" name="3 Imagen" descr="Logo Proceso Electoral 2015 - 2016.png">
          <a:extLst>
            <a:ext uri="{FF2B5EF4-FFF2-40B4-BE49-F238E27FC236}">
              <a16:creationId xmlns:a16="http://schemas.microsoft.com/office/drawing/2014/main" id="{8B63EC9C-7D7F-41A2-8BC5-3EB13EAF4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971</xdr:row>
      <xdr:rowOff>0</xdr:rowOff>
    </xdr:from>
    <xdr:ext cx="966355" cy="779318"/>
    <xdr:pic>
      <xdr:nvPicPr>
        <xdr:cNvPr id="1027" name="3 Imagen" descr="Logo Proceso Electoral 2015 - 2016.png">
          <a:extLst>
            <a:ext uri="{FF2B5EF4-FFF2-40B4-BE49-F238E27FC236}">
              <a16:creationId xmlns:a16="http://schemas.microsoft.com/office/drawing/2014/main" id="{156522B3-170F-4E51-9581-D69B92A1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972</xdr:row>
      <xdr:rowOff>0</xdr:rowOff>
    </xdr:from>
    <xdr:ext cx="966355" cy="779318"/>
    <xdr:pic>
      <xdr:nvPicPr>
        <xdr:cNvPr id="1028" name="3 Imagen" descr="Logo Proceso Electoral 2015 - 2016.png">
          <a:extLst>
            <a:ext uri="{FF2B5EF4-FFF2-40B4-BE49-F238E27FC236}">
              <a16:creationId xmlns:a16="http://schemas.microsoft.com/office/drawing/2014/main" id="{52C0D94E-33F2-448A-9AAE-A53C7E5EC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973</xdr:row>
      <xdr:rowOff>0</xdr:rowOff>
    </xdr:from>
    <xdr:ext cx="966355" cy="779318"/>
    <xdr:pic>
      <xdr:nvPicPr>
        <xdr:cNvPr id="1029" name="3 Imagen" descr="Logo Proceso Electoral 2015 - 2016.png">
          <a:extLst>
            <a:ext uri="{FF2B5EF4-FFF2-40B4-BE49-F238E27FC236}">
              <a16:creationId xmlns:a16="http://schemas.microsoft.com/office/drawing/2014/main" id="{8611E266-139F-4F08-A9DB-2EC43B79B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974</xdr:row>
      <xdr:rowOff>0</xdr:rowOff>
    </xdr:from>
    <xdr:ext cx="966355" cy="779318"/>
    <xdr:pic>
      <xdr:nvPicPr>
        <xdr:cNvPr id="1030" name="3 Imagen" descr="Logo Proceso Electoral 2015 - 2016.png">
          <a:extLst>
            <a:ext uri="{FF2B5EF4-FFF2-40B4-BE49-F238E27FC236}">
              <a16:creationId xmlns:a16="http://schemas.microsoft.com/office/drawing/2014/main" id="{7FA236CF-609F-41BB-86E7-47D5566FE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975</xdr:row>
      <xdr:rowOff>0</xdr:rowOff>
    </xdr:from>
    <xdr:ext cx="966355" cy="779318"/>
    <xdr:pic>
      <xdr:nvPicPr>
        <xdr:cNvPr id="1031" name="3 Imagen" descr="Logo Proceso Electoral 2015 - 2016.png">
          <a:extLst>
            <a:ext uri="{FF2B5EF4-FFF2-40B4-BE49-F238E27FC236}">
              <a16:creationId xmlns:a16="http://schemas.microsoft.com/office/drawing/2014/main" id="{79071434-041D-4EB8-A049-ECB202B09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976</xdr:row>
      <xdr:rowOff>0</xdr:rowOff>
    </xdr:from>
    <xdr:ext cx="966355" cy="779318"/>
    <xdr:pic>
      <xdr:nvPicPr>
        <xdr:cNvPr id="1032" name="3 Imagen" descr="Logo Proceso Electoral 2015 - 2016.png">
          <a:extLst>
            <a:ext uri="{FF2B5EF4-FFF2-40B4-BE49-F238E27FC236}">
              <a16:creationId xmlns:a16="http://schemas.microsoft.com/office/drawing/2014/main" id="{7E293095-AAC9-41B0-AA11-42679AF61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977</xdr:row>
      <xdr:rowOff>0</xdr:rowOff>
    </xdr:from>
    <xdr:ext cx="966355" cy="779318"/>
    <xdr:pic>
      <xdr:nvPicPr>
        <xdr:cNvPr id="1033" name="3 Imagen" descr="Logo Proceso Electoral 2015 - 2016.png">
          <a:extLst>
            <a:ext uri="{FF2B5EF4-FFF2-40B4-BE49-F238E27FC236}">
              <a16:creationId xmlns:a16="http://schemas.microsoft.com/office/drawing/2014/main" id="{94D1A516-24FB-45FB-91D1-84F343C91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978</xdr:row>
      <xdr:rowOff>0</xdr:rowOff>
    </xdr:from>
    <xdr:ext cx="966355" cy="779318"/>
    <xdr:pic>
      <xdr:nvPicPr>
        <xdr:cNvPr id="1034" name="3 Imagen" descr="Logo Proceso Electoral 2015 - 2016.png">
          <a:extLst>
            <a:ext uri="{FF2B5EF4-FFF2-40B4-BE49-F238E27FC236}">
              <a16:creationId xmlns:a16="http://schemas.microsoft.com/office/drawing/2014/main" id="{9DBC82EA-D41A-436C-B41B-DC571A647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979</xdr:row>
      <xdr:rowOff>0</xdr:rowOff>
    </xdr:from>
    <xdr:ext cx="966355" cy="779318"/>
    <xdr:pic>
      <xdr:nvPicPr>
        <xdr:cNvPr id="1035" name="3 Imagen" descr="Logo Proceso Electoral 2015 - 2016.png">
          <a:extLst>
            <a:ext uri="{FF2B5EF4-FFF2-40B4-BE49-F238E27FC236}">
              <a16:creationId xmlns:a16="http://schemas.microsoft.com/office/drawing/2014/main" id="{BF382D0E-EA51-4950-AAF5-B460E979E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980</xdr:row>
      <xdr:rowOff>0</xdr:rowOff>
    </xdr:from>
    <xdr:ext cx="966355" cy="779318"/>
    <xdr:pic>
      <xdr:nvPicPr>
        <xdr:cNvPr id="1036" name="3 Imagen" descr="Logo Proceso Electoral 2015 - 2016.png">
          <a:extLst>
            <a:ext uri="{FF2B5EF4-FFF2-40B4-BE49-F238E27FC236}">
              <a16:creationId xmlns:a16="http://schemas.microsoft.com/office/drawing/2014/main" id="{217A1077-C726-43F8-AF14-7D22A27D0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981</xdr:row>
      <xdr:rowOff>0</xdr:rowOff>
    </xdr:from>
    <xdr:ext cx="966355" cy="779318"/>
    <xdr:pic>
      <xdr:nvPicPr>
        <xdr:cNvPr id="1037" name="3 Imagen" descr="Logo Proceso Electoral 2015 - 2016.png">
          <a:extLst>
            <a:ext uri="{FF2B5EF4-FFF2-40B4-BE49-F238E27FC236}">
              <a16:creationId xmlns:a16="http://schemas.microsoft.com/office/drawing/2014/main" id="{07ED051D-251A-4C64-B702-546DAF3B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982</xdr:row>
      <xdr:rowOff>0</xdr:rowOff>
    </xdr:from>
    <xdr:ext cx="966355" cy="779318"/>
    <xdr:pic>
      <xdr:nvPicPr>
        <xdr:cNvPr id="1038" name="3 Imagen" descr="Logo Proceso Electoral 2015 - 2016.png">
          <a:extLst>
            <a:ext uri="{FF2B5EF4-FFF2-40B4-BE49-F238E27FC236}">
              <a16:creationId xmlns:a16="http://schemas.microsoft.com/office/drawing/2014/main" id="{D30D85AA-B6F6-436F-A62A-0FFA3211B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983</xdr:row>
      <xdr:rowOff>0</xdr:rowOff>
    </xdr:from>
    <xdr:ext cx="966355" cy="779318"/>
    <xdr:pic>
      <xdr:nvPicPr>
        <xdr:cNvPr id="1039" name="3 Imagen" descr="Logo Proceso Electoral 2015 - 2016.png">
          <a:extLst>
            <a:ext uri="{FF2B5EF4-FFF2-40B4-BE49-F238E27FC236}">
              <a16:creationId xmlns:a16="http://schemas.microsoft.com/office/drawing/2014/main" id="{F2A82489-0724-4D9E-A7DB-BCD5B6960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984</xdr:row>
      <xdr:rowOff>0</xdr:rowOff>
    </xdr:from>
    <xdr:ext cx="966355" cy="779318"/>
    <xdr:pic>
      <xdr:nvPicPr>
        <xdr:cNvPr id="1040" name="3 Imagen" descr="Logo Proceso Electoral 2015 - 2016.png">
          <a:extLst>
            <a:ext uri="{FF2B5EF4-FFF2-40B4-BE49-F238E27FC236}">
              <a16:creationId xmlns:a16="http://schemas.microsoft.com/office/drawing/2014/main" id="{EF53ABC3-B1F8-414C-9011-2C9BE7DCE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985</xdr:row>
      <xdr:rowOff>0</xdr:rowOff>
    </xdr:from>
    <xdr:ext cx="966355" cy="779318"/>
    <xdr:pic>
      <xdr:nvPicPr>
        <xdr:cNvPr id="1041" name="3 Imagen" descr="Logo Proceso Electoral 2015 - 2016.png">
          <a:extLst>
            <a:ext uri="{FF2B5EF4-FFF2-40B4-BE49-F238E27FC236}">
              <a16:creationId xmlns:a16="http://schemas.microsoft.com/office/drawing/2014/main" id="{75CB09B7-AA1C-4ABE-8E78-0027671D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986</xdr:row>
      <xdr:rowOff>0</xdr:rowOff>
    </xdr:from>
    <xdr:ext cx="966355" cy="779318"/>
    <xdr:pic>
      <xdr:nvPicPr>
        <xdr:cNvPr id="1042" name="3 Imagen" descr="Logo Proceso Electoral 2015 - 2016.png">
          <a:extLst>
            <a:ext uri="{FF2B5EF4-FFF2-40B4-BE49-F238E27FC236}">
              <a16:creationId xmlns:a16="http://schemas.microsoft.com/office/drawing/2014/main" id="{30EDDD0A-CCE9-41C4-BE16-4FEE9C0DA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987</xdr:row>
      <xdr:rowOff>0</xdr:rowOff>
    </xdr:from>
    <xdr:ext cx="966355" cy="779318"/>
    <xdr:pic>
      <xdr:nvPicPr>
        <xdr:cNvPr id="1043" name="3 Imagen" descr="Logo Proceso Electoral 2015 - 2016.png">
          <a:extLst>
            <a:ext uri="{FF2B5EF4-FFF2-40B4-BE49-F238E27FC236}">
              <a16:creationId xmlns:a16="http://schemas.microsoft.com/office/drawing/2014/main" id="{EAE4DD94-1165-46E6-A842-533DE77B8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988</xdr:row>
      <xdr:rowOff>0</xdr:rowOff>
    </xdr:from>
    <xdr:ext cx="966355" cy="779318"/>
    <xdr:pic>
      <xdr:nvPicPr>
        <xdr:cNvPr id="1044" name="3 Imagen" descr="Logo Proceso Electoral 2015 - 2016.png">
          <a:extLst>
            <a:ext uri="{FF2B5EF4-FFF2-40B4-BE49-F238E27FC236}">
              <a16:creationId xmlns:a16="http://schemas.microsoft.com/office/drawing/2014/main" id="{C99B1760-DD02-4249-8AA6-968FC65E5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989</xdr:row>
      <xdr:rowOff>0</xdr:rowOff>
    </xdr:from>
    <xdr:ext cx="966355" cy="779318"/>
    <xdr:pic>
      <xdr:nvPicPr>
        <xdr:cNvPr id="1045" name="3 Imagen" descr="Logo Proceso Electoral 2015 - 2016.png">
          <a:extLst>
            <a:ext uri="{FF2B5EF4-FFF2-40B4-BE49-F238E27FC236}">
              <a16:creationId xmlns:a16="http://schemas.microsoft.com/office/drawing/2014/main" id="{FD9CEDBA-8665-4FFF-83AB-9FA1A702F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990</xdr:row>
      <xdr:rowOff>0</xdr:rowOff>
    </xdr:from>
    <xdr:ext cx="966355" cy="779318"/>
    <xdr:pic>
      <xdr:nvPicPr>
        <xdr:cNvPr id="1046" name="3 Imagen" descr="Logo Proceso Electoral 2015 - 2016.png">
          <a:extLst>
            <a:ext uri="{FF2B5EF4-FFF2-40B4-BE49-F238E27FC236}">
              <a16:creationId xmlns:a16="http://schemas.microsoft.com/office/drawing/2014/main" id="{68F94262-AD75-43D6-B46A-FCEC27F6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991</xdr:row>
      <xdr:rowOff>0</xdr:rowOff>
    </xdr:from>
    <xdr:ext cx="966355" cy="779318"/>
    <xdr:pic>
      <xdr:nvPicPr>
        <xdr:cNvPr id="1047" name="3 Imagen" descr="Logo Proceso Electoral 2015 - 2016.png">
          <a:extLst>
            <a:ext uri="{FF2B5EF4-FFF2-40B4-BE49-F238E27FC236}">
              <a16:creationId xmlns:a16="http://schemas.microsoft.com/office/drawing/2014/main" id="{5353E696-6AAE-474E-B3EE-969923381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992</xdr:row>
      <xdr:rowOff>0</xdr:rowOff>
    </xdr:from>
    <xdr:ext cx="966355" cy="779318"/>
    <xdr:pic>
      <xdr:nvPicPr>
        <xdr:cNvPr id="1048" name="3 Imagen" descr="Logo Proceso Electoral 2015 - 2016.png">
          <a:extLst>
            <a:ext uri="{FF2B5EF4-FFF2-40B4-BE49-F238E27FC236}">
              <a16:creationId xmlns:a16="http://schemas.microsoft.com/office/drawing/2014/main" id="{E2F283D3-16CC-476B-BD41-30779C0A0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993</xdr:row>
      <xdr:rowOff>0</xdr:rowOff>
    </xdr:from>
    <xdr:ext cx="966355" cy="779318"/>
    <xdr:pic>
      <xdr:nvPicPr>
        <xdr:cNvPr id="1049" name="3 Imagen" descr="Logo Proceso Electoral 2015 - 2016.png">
          <a:extLst>
            <a:ext uri="{FF2B5EF4-FFF2-40B4-BE49-F238E27FC236}">
              <a16:creationId xmlns:a16="http://schemas.microsoft.com/office/drawing/2014/main" id="{AEE2BAD9-7FDA-46C0-B1E8-3F4EDE3C7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994</xdr:row>
      <xdr:rowOff>0</xdr:rowOff>
    </xdr:from>
    <xdr:ext cx="966355" cy="779318"/>
    <xdr:pic>
      <xdr:nvPicPr>
        <xdr:cNvPr id="1050" name="3 Imagen" descr="Logo Proceso Electoral 2015 - 2016.png">
          <a:extLst>
            <a:ext uri="{FF2B5EF4-FFF2-40B4-BE49-F238E27FC236}">
              <a16:creationId xmlns:a16="http://schemas.microsoft.com/office/drawing/2014/main" id="{75DE1A77-A969-4B4D-B1FF-5E7ED2D4D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995</xdr:row>
      <xdr:rowOff>0</xdr:rowOff>
    </xdr:from>
    <xdr:ext cx="966355" cy="779318"/>
    <xdr:pic>
      <xdr:nvPicPr>
        <xdr:cNvPr id="1051" name="3 Imagen" descr="Logo Proceso Electoral 2015 - 2016.png">
          <a:extLst>
            <a:ext uri="{FF2B5EF4-FFF2-40B4-BE49-F238E27FC236}">
              <a16:creationId xmlns:a16="http://schemas.microsoft.com/office/drawing/2014/main" id="{EE6E8BC0-FF71-4E2D-92C3-06D2F692B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996</xdr:row>
      <xdr:rowOff>0</xdr:rowOff>
    </xdr:from>
    <xdr:ext cx="966355" cy="779318"/>
    <xdr:pic>
      <xdr:nvPicPr>
        <xdr:cNvPr id="1052" name="3 Imagen" descr="Logo Proceso Electoral 2015 - 2016.png">
          <a:extLst>
            <a:ext uri="{FF2B5EF4-FFF2-40B4-BE49-F238E27FC236}">
              <a16:creationId xmlns:a16="http://schemas.microsoft.com/office/drawing/2014/main" id="{8CDFE84A-5D76-4EA3-AC2A-A93AF380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997</xdr:row>
      <xdr:rowOff>0</xdr:rowOff>
    </xdr:from>
    <xdr:ext cx="966355" cy="779318"/>
    <xdr:pic>
      <xdr:nvPicPr>
        <xdr:cNvPr id="1053" name="3 Imagen" descr="Logo Proceso Electoral 2015 - 2016.png">
          <a:extLst>
            <a:ext uri="{FF2B5EF4-FFF2-40B4-BE49-F238E27FC236}">
              <a16:creationId xmlns:a16="http://schemas.microsoft.com/office/drawing/2014/main" id="{73FDC767-F222-44D3-9C4D-281A60ABD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998</xdr:row>
      <xdr:rowOff>0</xdr:rowOff>
    </xdr:from>
    <xdr:ext cx="966355" cy="779318"/>
    <xdr:pic>
      <xdr:nvPicPr>
        <xdr:cNvPr id="1054" name="3 Imagen" descr="Logo Proceso Electoral 2015 - 2016.png">
          <a:extLst>
            <a:ext uri="{FF2B5EF4-FFF2-40B4-BE49-F238E27FC236}">
              <a16:creationId xmlns:a16="http://schemas.microsoft.com/office/drawing/2014/main" id="{EB786424-E89B-49CD-8FCB-4153C946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999</xdr:row>
      <xdr:rowOff>0</xdr:rowOff>
    </xdr:from>
    <xdr:ext cx="966355" cy="779318"/>
    <xdr:pic>
      <xdr:nvPicPr>
        <xdr:cNvPr id="1055" name="3 Imagen" descr="Logo Proceso Electoral 2015 - 2016.png">
          <a:extLst>
            <a:ext uri="{FF2B5EF4-FFF2-40B4-BE49-F238E27FC236}">
              <a16:creationId xmlns:a16="http://schemas.microsoft.com/office/drawing/2014/main" id="{95E81C32-8E42-4814-9684-C53D48445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1000</xdr:row>
      <xdr:rowOff>0</xdr:rowOff>
    </xdr:from>
    <xdr:ext cx="966355" cy="779318"/>
    <xdr:pic>
      <xdr:nvPicPr>
        <xdr:cNvPr id="1056" name="3 Imagen" descr="Logo Proceso Electoral 2015 - 2016.png">
          <a:extLst>
            <a:ext uri="{FF2B5EF4-FFF2-40B4-BE49-F238E27FC236}">
              <a16:creationId xmlns:a16="http://schemas.microsoft.com/office/drawing/2014/main" id="{FE94612D-B5D0-4284-AB10-88CB3B912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1001</xdr:row>
      <xdr:rowOff>0</xdr:rowOff>
    </xdr:from>
    <xdr:ext cx="966355" cy="779318"/>
    <xdr:pic>
      <xdr:nvPicPr>
        <xdr:cNvPr id="1057" name="3 Imagen" descr="Logo Proceso Electoral 2015 - 2016.png">
          <a:extLst>
            <a:ext uri="{FF2B5EF4-FFF2-40B4-BE49-F238E27FC236}">
              <a16:creationId xmlns:a16="http://schemas.microsoft.com/office/drawing/2014/main" id="{E31FA4BF-62D6-4D76-BC90-72581BC9D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1002</xdr:row>
      <xdr:rowOff>0</xdr:rowOff>
    </xdr:from>
    <xdr:ext cx="966355" cy="779318"/>
    <xdr:pic>
      <xdr:nvPicPr>
        <xdr:cNvPr id="1058" name="3 Imagen" descr="Logo Proceso Electoral 2015 - 2016.png">
          <a:extLst>
            <a:ext uri="{FF2B5EF4-FFF2-40B4-BE49-F238E27FC236}">
              <a16:creationId xmlns:a16="http://schemas.microsoft.com/office/drawing/2014/main" id="{0D9289B7-C9C0-4D15-B10F-A6035EC30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1003</xdr:row>
      <xdr:rowOff>0</xdr:rowOff>
    </xdr:from>
    <xdr:ext cx="966355" cy="779318"/>
    <xdr:pic>
      <xdr:nvPicPr>
        <xdr:cNvPr id="1059" name="3 Imagen" descr="Logo Proceso Electoral 2015 - 2016.png">
          <a:extLst>
            <a:ext uri="{FF2B5EF4-FFF2-40B4-BE49-F238E27FC236}">
              <a16:creationId xmlns:a16="http://schemas.microsoft.com/office/drawing/2014/main" id="{56A88730-9C57-402D-A04D-E2F4249C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1004</xdr:row>
      <xdr:rowOff>0</xdr:rowOff>
    </xdr:from>
    <xdr:ext cx="966355" cy="779318"/>
    <xdr:pic>
      <xdr:nvPicPr>
        <xdr:cNvPr id="1060" name="3 Imagen" descr="Logo Proceso Electoral 2015 - 2016.png">
          <a:extLst>
            <a:ext uri="{FF2B5EF4-FFF2-40B4-BE49-F238E27FC236}">
              <a16:creationId xmlns:a16="http://schemas.microsoft.com/office/drawing/2014/main" id="{FDE784B0-5DD2-432A-B3C9-547BCE7EB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1005</xdr:row>
      <xdr:rowOff>0</xdr:rowOff>
    </xdr:from>
    <xdr:ext cx="966355" cy="779318"/>
    <xdr:pic>
      <xdr:nvPicPr>
        <xdr:cNvPr id="1061" name="3 Imagen" descr="Logo Proceso Electoral 2015 - 2016.png">
          <a:extLst>
            <a:ext uri="{FF2B5EF4-FFF2-40B4-BE49-F238E27FC236}">
              <a16:creationId xmlns:a16="http://schemas.microsoft.com/office/drawing/2014/main" id="{F44B5C94-A272-4FFE-9B58-3DDB0D943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1006</xdr:row>
      <xdr:rowOff>0</xdr:rowOff>
    </xdr:from>
    <xdr:ext cx="966355" cy="779318"/>
    <xdr:pic>
      <xdr:nvPicPr>
        <xdr:cNvPr id="1062" name="3 Imagen" descr="Logo Proceso Electoral 2015 - 2016.png">
          <a:extLst>
            <a:ext uri="{FF2B5EF4-FFF2-40B4-BE49-F238E27FC236}">
              <a16:creationId xmlns:a16="http://schemas.microsoft.com/office/drawing/2014/main" id="{9F32F6E7-5123-41A9-9632-3FD47967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1007</xdr:row>
      <xdr:rowOff>0</xdr:rowOff>
    </xdr:from>
    <xdr:ext cx="966355" cy="779318"/>
    <xdr:pic>
      <xdr:nvPicPr>
        <xdr:cNvPr id="1063" name="3 Imagen" descr="Logo Proceso Electoral 2015 - 2016.png">
          <a:extLst>
            <a:ext uri="{FF2B5EF4-FFF2-40B4-BE49-F238E27FC236}">
              <a16:creationId xmlns:a16="http://schemas.microsoft.com/office/drawing/2014/main" id="{CF0EADEA-FC08-4EE9-AAA2-9C30C4496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1008</xdr:row>
      <xdr:rowOff>0</xdr:rowOff>
    </xdr:from>
    <xdr:ext cx="966355" cy="779318"/>
    <xdr:pic>
      <xdr:nvPicPr>
        <xdr:cNvPr id="1064" name="3 Imagen" descr="Logo Proceso Electoral 2015 - 2016.png">
          <a:extLst>
            <a:ext uri="{FF2B5EF4-FFF2-40B4-BE49-F238E27FC236}">
              <a16:creationId xmlns:a16="http://schemas.microsoft.com/office/drawing/2014/main" id="{A9433BB5-1900-49B1-B9DA-7ABC8FB82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1009</xdr:row>
      <xdr:rowOff>0</xdr:rowOff>
    </xdr:from>
    <xdr:ext cx="966355" cy="779318"/>
    <xdr:pic>
      <xdr:nvPicPr>
        <xdr:cNvPr id="1065" name="3 Imagen" descr="Logo Proceso Electoral 2015 - 2016.png">
          <a:extLst>
            <a:ext uri="{FF2B5EF4-FFF2-40B4-BE49-F238E27FC236}">
              <a16:creationId xmlns:a16="http://schemas.microsoft.com/office/drawing/2014/main" id="{46D7A59A-5DF8-4B38-B038-E20E948A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1010</xdr:row>
      <xdr:rowOff>0</xdr:rowOff>
    </xdr:from>
    <xdr:ext cx="966355" cy="779318"/>
    <xdr:pic>
      <xdr:nvPicPr>
        <xdr:cNvPr id="1066" name="3 Imagen" descr="Logo Proceso Electoral 2015 - 2016.png">
          <a:extLst>
            <a:ext uri="{FF2B5EF4-FFF2-40B4-BE49-F238E27FC236}">
              <a16:creationId xmlns:a16="http://schemas.microsoft.com/office/drawing/2014/main" id="{1BAF1ABD-C515-47E9-9AF8-4EB771442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1011</xdr:row>
      <xdr:rowOff>0</xdr:rowOff>
    </xdr:from>
    <xdr:ext cx="966355" cy="779318"/>
    <xdr:pic>
      <xdr:nvPicPr>
        <xdr:cNvPr id="1067" name="3 Imagen" descr="Logo Proceso Electoral 2015 - 2016.png">
          <a:extLst>
            <a:ext uri="{FF2B5EF4-FFF2-40B4-BE49-F238E27FC236}">
              <a16:creationId xmlns:a16="http://schemas.microsoft.com/office/drawing/2014/main" id="{22C80EB3-F6D4-4BB5-A0F5-47AC16376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1012</xdr:row>
      <xdr:rowOff>0</xdr:rowOff>
    </xdr:from>
    <xdr:ext cx="966355" cy="779318"/>
    <xdr:pic>
      <xdr:nvPicPr>
        <xdr:cNvPr id="1068" name="3 Imagen" descr="Logo Proceso Electoral 2015 - 2016.png">
          <a:extLst>
            <a:ext uri="{FF2B5EF4-FFF2-40B4-BE49-F238E27FC236}">
              <a16:creationId xmlns:a16="http://schemas.microsoft.com/office/drawing/2014/main" id="{1CF5EA72-35CA-4183-B51C-33CC0586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1013</xdr:row>
      <xdr:rowOff>0</xdr:rowOff>
    </xdr:from>
    <xdr:ext cx="966355" cy="779318"/>
    <xdr:pic>
      <xdr:nvPicPr>
        <xdr:cNvPr id="1069" name="3 Imagen" descr="Logo Proceso Electoral 2015 - 2016.png">
          <a:extLst>
            <a:ext uri="{FF2B5EF4-FFF2-40B4-BE49-F238E27FC236}">
              <a16:creationId xmlns:a16="http://schemas.microsoft.com/office/drawing/2014/main" id="{9CBAAC0D-3CF4-41FF-BA31-120B18072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1014</xdr:row>
      <xdr:rowOff>0</xdr:rowOff>
    </xdr:from>
    <xdr:ext cx="966355" cy="779318"/>
    <xdr:pic>
      <xdr:nvPicPr>
        <xdr:cNvPr id="1070" name="3 Imagen" descr="Logo Proceso Electoral 2015 - 2016.png">
          <a:extLst>
            <a:ext uri="{FF2B5EF4-FFF2-40B4-BE49-F238E27FC236}">
              <a16:creationId xmlns:a16="http://schemas.microsoft.com/office/drawing/2014/main" id="{5533EC08-6006-4089-BC4E-647EB23EB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1015</xdr:row>
      <xdr:rowOff>0</xdr:rowOff>
    </xdr:from>
    <xdr:ext cx="966355" cy="779318"/>
    <xdr:pic>
      <xdr:nvPicPr>
        <xdr:cNvPr id="1071" name="3 Imagen" descr="Logo Proceso Electoral 2015 - 2016.png">
          <a:extLst>
            <a:ext uri="{FF2B5EF4-FFF2-40B4-BE49-F238E27FC236}">
              <a16:creationId xmlns:a16="http://schemas.microsoft.com/office/drawing/2014/main" id="{0680235A-9909-4DB3-B576-6CC36479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1016</xdr:row>
      <xdr:rowOff>0</xdr:rowOff>
    </xdr:from>
    <xdr:ext cx="966355" cy="779318"/>
    <xdr:pic>
      <xdr:nvPicPr>
        <xdr:cNvPr id="1072" name="3 Imagen" descr="Logo Proceso Electoral 2015 - 2016.png">
          <a:extLst>
            <a:ext uri="{FF2B5EF4-FFF2-40B4-BE49-F238E27FC236}">
              <a16:creationId xmlns:a16="http://schemas.microsoft.com/office/drawing/2014/main" id="{4374A57E-6BA0-4CC6-A336-CD418DCD5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1017</xdr:row>
      <xdr:rowOff>0</xdr:rowOff>
    </xdr:from>
    <xdr:ext cx="966355" cy="779318"/>
    <xdr:pic>
      <xdr:nvPicPr>
        <xdr:cNvPr id="1073" name="3 Imagen" descr="Logo Proceso Electoral 2015 - 2016.png">
          <a:extLst>
            <a:ext uri="{FF2B5EF4-FFF2-40B4-BE49-F238E27FC236}">
              <a16:creationId xmlns:a16="http://schemas.microsoft.com/office/drawing/2014/main" id="{783F0515-6E5B-4528-B617-60F79561D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1018</xdr:row>
      <xdr:rowOff>0</xdr:rowOff>
    </xdr:from>
    <xdr:ext cx="966355" cy="779318"/>
    <xdr:pic>
      <xdr:nvPicPr>
        <xdr:cNvPr id="1074" name="3 Imagen" descr="Logo Proceso Electoral 2015 - 2016.png">
          <a:extLst>
            <a:ext uri="{FF2B5EF4-FFF2-40B4-BE49-F238E27FC236}">
              <a16:creationId xmlns:a16="http://schemas.microsoft.com/office/drawing/2014/main" id="{F3B6E967-B16D-479B-98DD-B0634CA72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1019</xdr:row>
      <xdr:rowOff>0</xdr:rowOff>
    </xdr:from>
    <xdr:ext cx="966355" cy="779318"/>
    <xdr:pic>
      <xdr:nvPicPr>
        <xdr:cNvPr id="1075" name="3 Imagen" descr="Logo Proceso Electoral 2015 - 2016.png">
          <a:extLst>
            <a:ext uri="{FF2B5EF4-FFF2-40B4-BE49-F238E27FC236}">
              <a16:creationId xmlns:a16="http://schemas.microsoft.com/office/drawing/2014/main" id="{19ABC3E5-8AFA-4008-898C-A4A4369BA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1020</xdr:row>
      <xdr:rowOff>0</xdr:rowOff>
    </xdr:from>
    <xdr:ext cx="966355" cy="779318"/>
    <xdr:pic>
      <xdr:nvPicPr>
        <xdr:cNvPr id="1076" name="3 Imagen" descr="Logo Proceso Electoral 2015 - 2016.png">
          <a:extLst>
            <a:ext uri="{FF2B5EF4-FFF2-40B4-BE49-F238E27FC236}">
              <a16:creationId xmlns:a16="http://schemas.microsoft.com/office/drawing/2014/main" id="{A18B8209-3258-4050-BF79-92DB31D6E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1021</xdr:row>
      <xdr:rowOff>0</xdr:rowOff>
    </xdr:from>
    <xdr:ext cx="966355" cy="779318"/>
    <xdr:pic>
      <xdr:nvPicPr>
        <xdr:cNvPr id="1077" name="3 Imagen" descr="Logo Proceso Electoral 2015 - 2016.png">
          <a:extLst>
            <a:ext uri="{FF2B5EF4-FFF2-40B4-BE49-F238E27FC236}">
              <a16:creationId xmlns:a16="http://schemas.microsoft.com/office/drawing/2014/main" id="{E9143AB7-D5CB-4DA3-B602-0971C29C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1022</xdr:row>
      <xdr:rowOff>0</xdr:rowOff>
    </xdr:from>
    <xdr:ext cx="966355" cy="779318"/>
    <xdr:pic>
      <xdr:nvPicPr>
        <xdr:cNvPr id="1078" name="3 Imagen" descr="Logo Proceso Electoral 2015 - 2016.png">
          <a:extLst>
            <a:ext uri="{FF2B5EF4-FFF2-40B4-BE49-F238E27FC236}">
              <a16:creationId xmlns:a16="http://schemas.microsoft.com/office/drawing/2014/main" id="{D4235FDD-FD41-4A99-9EB2-C014A926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1023</xdr:row>
      <xdr:rowOff>0</xdr:rowOff>
    </xdr:from>
    <xdr:ext cx="966355" cy="779318"/>
    <xdr:pic>
      <xdr:nvPicPr>
        <xdr:cNvPr id="1079" name="3 Imagen" descr="Logo Proceso Electoral 2015 - 2016.png">
          <a:extLst>
            <a:ext uri="{FF2B5EF4-FFF2-40B4-BE49-F238E27FC236}">
              <a16:creationId xmlns:a16="http://schemas.microsoft.com/office/drawing/2014/main" id="{ED8254A3-1F48-4C0E-9C99-BC8C71C39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1024</xdr:row>
      <xdr:rowOff>0</xdr:rowOff>
    </xdr:from>
    <xdr:ext cx="966355" cy="779318"/>
    <xdr:pic>
      <xdr:nvPicPr>
        <xdr:cNvPr id="1080" name="3 Imagen" descr="Logo Proceso Electoral 2015 - 2016.png">
          <a:extLst>
            <a:ext uri="{FF2B5EF4-FFF2-40B4-BE49-F238E27FC236}">
              <a16:creationId xmlns:a16="http://schemas.microsoft.com/office/drawing/2014/main" id="{F6CEAF0A-634F-4789-AD16-035464C45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1025</xdr:row>
      <xdr:rowOff>0</xdr:rowOff>
    </xdr:from>
    <xdr:ext cx="966355" cy="779318"/>
    <xdr:pic>
      <xdr:nvPicPr>
        <xdr:cNvPr id="1081" name="3 Imagen" descr="Logo Proceso Electoral 2015 - 2016.png">
          <a:extLst>
            <a:ext uri="{FF2B5EF4-FFF2-40B4-BE49-F238E27FC236}">
              <a16:creationId xmlns:a16="http://schemas.microsoft.com/office/drawing/2014/main" id="{384C1989-0CB2-42AB-9DB5-4815C3EDC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1026</xdr:row>
      <xdr:rowOff>0</xdr:rowOff>
    </xdr:from>
    <xdr:ext cx="966355" cy="779318"/>
    <xdr:pic>
      <xdr:nvPicPr>
        <xdr:cNvPr id="1082" name="3 Imagen" descr="Logo Proceso Electoral 2015 - 2016.png">
          <a:extLst>
            <a:ext uri="{FF2B5EF4-FFF2-40B4-BE49-F238E27FC236}">
              <a16:creationId xmlns:a16="http://schemas.microsoft.com/office/drawing/2014/main" id="{C8EBCD59-4428-413E-A73A-3E89153F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1027</xdr:row>
      <xdr:rowOff>0</xdr:rowOff>
    </xdr:from>
    <xdr:ext cx="966355" cy="779318"/>
    <xdr:pic>
      <xdr:nvPicPr>
        <xdr:cNvPr id="1083" name="3 Imagen" descr="Logo Proceso Electoral 2015 - 2016.png">
          <a:extLst>
            <a:ext uri="{FF2B5EF4-FFF2-40B4-BE49-F238E27FC236}">
              <a16:creationId xmlns:a16="http://schemas.microsoft.com/office/drawing/2014/main" id="{C1695F6D-AACE-4F2E-8308-F4801A1A8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1028</xdr:row>
      <xdr:rowOff>0</xdr:rowOff>
    </xdr:from>
    <xdr:ext cx="966355" cy="779318"/>
    <xdr:pic>
      <xdr:nvPicPr>
        <xdr:cNvPr id="1084" name="3 Imagen" descr="Logo Proceso Electoral 2015 - 2016.png">
          <a:extLst>
            <a:ext uri="{FF2B5EF4-FFF2-40B4-BE49-F238E27FC236}">
              <a16:creationId xmlns:a16="http://schemas.microsoft.com/office/drawing/2014/main" id="{A4CA91B5-5896-4CE5-BFDD-6539E4F97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1029</xdr:row>
      <xdr:rowOff>0</xdr:rowOff>
    </xdr:from>
    <xdr:ext cx="966355" cy="779318"/>
    <xdr:pic>
      <xdr:nvPicPr>
        <xdr:cNvPr id="1085" name="3 Imagen" descr="Logo Proceso Electoral 2015 - 2016.png">
          <a:extLst>
            <a:ext uri="{FF2B5EF4-FFF2-40B4-BE49-F238E27FC236}">
              <a16:creationId xmlns:a16="http://schemas.microsoft.com/office/drawing/2014/main" id="{F094672F-FE86-4B95-8499-E63E245D3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1030</xdr:row>
      <xdr:rowOff>0</xdr:rowOff>
    </xdr:from>
    <xdr:ext cx="966355" cy="779318"/>
    <xdr:pic>
      <xdr:nvPicPr>
        <xdr:cNvPr id="1086" name="3 Imagen" descr="Logo Proceso Electoral 2015 - 2016.png">
          <a:extLst>
            <a:ext uri="{FF2B5EF4-FFF2-40B4-BE49-F238E27FC236}">
              <a16:creationId xmlns:a16="http://schemas.microsoft.com/office/drawing/2014/main" id="{C3C67E36-C42B-4015-82AD-F47A23074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1031</xdr:row>
      <xdr:rowOff>0</xdr:rowOff>
    </xdr:from>
    <xdr:ext cx="966355" cy="779318"/>
    <xdr:pic>
      <xdr:nvPicPr>
        <xdr:cNvPr id="1087" name="3 Imagen" descr="Logo Proceso Electoral 2015 - 2016.png">
          <a:extLst>
            <a:ext uri="{FF2B5EF4-FFF2-40B4-BE49-F238E27FC236}">
              <a16:creationId xmlns:a16="http://schemas.microsoft.com/office/drawing/2014/main" id="{76AB7B4A-D823-4C3F-882F-75504D68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1032</xdr:row>
      <xdr:rowOff>0</xdr:rowOff>
    </xdr:from>
    <xdr:ext cx="966355" cy="779318"/>
    <xdr:pic>
      <xdr:nvPicPr>
        <xdr:cNvPr id="1088" name="3 Imagen" descr="Logo Proceso Electoral 2015 - 2016.png">
          <a:extLst>
            <a:ext uri="{FF2B5EF4-FFF2-40B4-BE49-F238E27FC236}">
              <a16:creationId xmlns:a16="http://schemas.microsoft.com/office/drawing/2014/main" id="{F1459246-4311-4431-A856-FE46BB14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1033</xdr:row>
      <xdr:rowOff>0</xdr:rowOff>
    </xdr:from>
    <xdr:ext cx="966355" cy="779318"/>
    <xdr:pic>
      <xdr:nvPicPr>
        <xdr:cNvPr id="1089" name="3 Imagen" descr="Logo Proceso Electoral 2015 - 2016.png">
          <a:extLst>
            <a:ext uri="{FF2B5EF4-FFF2-40B4-BE49-F238E27FC236}">
              <a16:creationId xmlns:a16="http://schemas.microsoft.com/office/drawing/2014/main" id="{91443E02-B7E2-4EF9-8BEC-41DAB9416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1034</xdr:row>
      <xdr:rowOff>0</xdr:rowOff>
    </xdr:from>
    <xdr:ext cx="966355" cy="779318"/>
    <xdr:pic>
      <xdr:nvPicPr>
        <xdr:cNvPr id="1090" name="3 Imagen" descr="Logo Proceso Electoral 2015 - 2016.png">
          <a:extLst>
            <a:ext uri="{FF2B5EF4-FFF2-40B4-BE49-F238E27FC236}">
              <a16:creationId xmlns:a16="http://schemas.microsoft.com/office/drawing/2014/main" id="{700EA4CF-5298-4AE5-9BE3-DAB3764BC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1035</xdr:row>
      <xdr:rowOff>0</xdr:rowOff>
    </xdr:from>
    <xdr:ext cx="966355" cy="779318"/>
    <xdr:pic>
      <xdr:nvPicPr>
        <xdr:cNvPr id="1091" name="3 Imagen" descr="Logo Proceso Electoral 2015 - 2016.png">
          <a:extLst>
            <a:ext uri="{FF2B5EF4-FFF2-40B4-BE49-F238E27FC236}">
              <a16:creationId xmlns:a16="http://schemas.microsoft.com/office/drawing/2014/main" id="{D690A601-12F3-47FD-AFAA-FFE21A713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1036</xdr:row>
      <xdr:rowOff>0</xdr:rowOff>
    </xdr:from>
    <xdr:ext cx="966355" cy="779318"/>
    <xdr:pic>
      <xdr:nvPicPr>
        <xdr:cNvPr id="1092" name="3 Imagen" descr="Logo Proceso Electoral 2015 - 2016.png">
          <a:extLst>
            <a:ext uri="{FF2B5EF4-FFF2-40B4-BE49-F238E27FC236}">
              <a16:creationId xmlns:a16="http://schemas.microsoft.com/office/drawing/2014/main" id="{8DF63E0D-C1F1-48FC-8D85-A6A4762FA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1037</xdr:row>
      <xdr:rowOff>0</xdr:rowOff>
    </xdr:from>
    <xdr:ext cx="966355" cy="779318"/>
    <xdr:pic>
      <xdr:nvPicPr>
        <xdr:cNvPr id="1093" name="3 Imagen" descr="Logo Proceso Electoral 2015 - 2016.png">
          <a:extLst>
            <a:ext uri="{FF2B5EF4-FFF2-40B4-BE49-F238E27FC236}">
              <a16:creationId xmlns:a16="http://schemas.microsoft.com/office/drawing/2014/main" id="{9E846810-CC4A-44C7-8F12-44563780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1038</xdr:row>
      <xdr:rowOff>0</xdr:rowOff>
    </xdr:from>
    <xdr:ext cx="966355" cy="779318"/>
    <xdr:pic>
      <xdr:nvPicPr>
        <xdr:cNvPr id="1094" name="3 Imagen" descr="Logo Proceso Electoral 2015 - 2016.png">
          <a:extLst>
            <a:ext uri="{FF2B5EF4-FFF2-40B4-BE49-F238E27FC236}">
              <a16:creationId xmlns:a16="http://schemas.microsoft.com/office/drawing/2014/main" id="{442E3DC7-C287-481A-AD46-630C8E455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1039</xdr:row>
      <xdr:rowOff>0</xdr:rowOff>
    </xdr:from>
    <xdr:ext cx="966355" cy="779318"/>
    <xdr:pic>
      <xdr:nvPicPr>
        <xdr:cNvPr id="1095" name="3 Imagen" descr="Logo Proceso Electoral 2015 - 2016.png">
          <a:extLst>
            <a:ext uri="{FF2B5EF4-FFF2-40B4-BE49-F238E27FC236}">
              <a16:creationId xmlns:a16="http://schemas.microsoft.com/office/drawing/2014/main" id="{E8140A35-C53A-48A3-9998-6B5AE9AF7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1040</xdr:row>
      <xdr:rowOff>0</xdr:rowOff>
    </xdr:from>
    <xdr:ext cx="966355" cy="779318"/>
    <xdr:pic>
      <xdr:nvPicPr>
        <xdr:cNvPr id="1096" name="3 Imagen" descr="Logo Proceso Electoral 2015 - 2016.png">
          <a:extLst>
            <a:ext uri="{FF2B5EF4-FFF2-40B4-BE49-F238E27FC236}">
              <a16:creationId xmlns:a16="http://schemas.microsoft.com/office/drawing/2014/main" id="{AA4DA385-7F9B-45F9-BFFB-44532B359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1041</xdr:row>
      <xdr:rowOff>0</xdr:rowOff>
    </xdr:from>
    <xdr:ext cx="966355" cy="779318"/>
    <xdr:pic>
      <xdr:nvPicPr>
        <xdr:cNvPr id="1097" name="3 Imagen" descr="Logo Proceso Electoral 2015 - 2016.png">
          <a:extLst>
            <a:ext uri="{FF2B5EF4-FFF2-40B4-BE49-F238E27FC236}">
              <a16:creationId xmlns:a16="http://schemas.microsoft.com/office/drawing/2014/main" id="{EDB873CD-9008-488C-A867-1410E3EC8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1042</xdr:row>
      <xdr:rowOff>0</xdr:rowOff>
    </xdr:from>
    <xdr:ext cx="966355" cy="779318"/>
    <xdr:pic>
      <xdr:nvPicPr>
        <xdr:cNvPr id="1098" name="3 Imagen" descr="Logo Proceso Electoral 2015 - 2016.png">
          <a:extLst>
            <a:ext uri="{FF2B5EF4-FFF2-40B4-BE49-F238E27FC236}">
              <a16:creationId xmlns:a16="http://schemas.microsoft.com/office/drawing/2014/main" id="{6A2BCC0C-6496-479A-85A2-F76D5643F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1043</xdr:row>
      <xdr:rowOff>0</xdr:rowOff>
    </xdr:from>
    <xdr:ext cx="966355" cy="779318"/>
    <xdr:pic>
      <xdr:nvPicPr>
        <xdr:cNvPr id="1099" name="3 Imagen" descr="Logo Proceso Electoral 2015 - 2016.png">
          <a:extLst>
            <a:ext uri="{FF2B5EF4-FFF2-40B4-BE49-F238E27FC236}">
              <a16:creationId xmlns:a16="http://schemas.microsoft.com/office/drawing/2014/main" id="{A956EDD0-D6F8-4EC4-A77A-10A2220C9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1044</xdr:row>
      <xdr:rowOff>0</xdr:rowOff>
    </xdr:from>
    <xdr:ext cx="966355" cy="779318"/>
    <xdr:pic>
      <xdr:nvPicPr>
        <xdr:cNvPr id="1100" name="3 Imagen" descr="Logo Proceso Electoral 2015 - 2016.png">
          <a:extLst>
            <a:ext uri="{FF2B5EF4-FFF2-40B4-BE49-F238E27FC236}">
              <a16:creationId xmlns:a16="http://schemas.microsoft.com/office/drawing/2014/main" id="{A5819E03-E4A0-44BB-9FC5-7C31A43E1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1045</xdr:row>
      <xdr:rowOff>0</xdr:rowOff>
    </xdr:from>
    <xdr:ext cx="966355" cy="779318"/>
    <xdr:pic>
      <xdr:nvPicPr>
        <xdr:cNvPr id="1101" name="3 Imagen" descr="Logo Proceso Electoral 2015 - 2016.png">
          <a:extLst>
            <a:ext uri="{FF2B5EF4-FFF2-40B4-BE49-F238E27FC236}">
              <a16:creationId xmlns:a16="http://schemas.microsoft.com/office/drawing/2014/main" id="{94A9012C-AE30-47AD-ADE0-CCF8EE9D6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1046</xdr:row>
      <xdr:rowOff>0</xdr:rowOff>
    </xdr:from>
    <xdr:ext cx="966355" cy="779318"/>
    <xdr:pic>
      <xdr:nvPicPr>
        <xdr:cNvPr id="1102" name="3 Imagen" descr="Logo Proceso Electoral 2015 - 2016.png">
          <a:extLst>
            <a:ext uri="{FF2B5EF4-FFF2-40B4-BE49-F238E27FC236}">
              <a16:creationId xmlns:a16="http://schemas.microsoft.com/office/drawing/2014/main" id="{531E4C62-A7B2-4F53-A3A3-487D6E85D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1047</xdr:row>
      <xdr:rowOff>0</xdr:rowOff>
    </xdr:from>
    <xdr:ext cx="966355" cy="779318"/>
    <xdr:pic>
      <xdr:nvPicPr>
        <xdr:cNvPr id="1103" name="3 Imagen" descr="Logo Proceso Electoral 2015 - 2016.png">
          <a:extLst>
            <a:ext uri="{FF2B5EF4-FFF2-40B4-BE49-F238E27FC236}">
              <a16:creationId xmlns:a16="http://schemas.microsoft.com/office/drawing/2014/main" id="{E1C959BB-011C-4FA6-8388-EF56B276B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1048</xdr:row>
      <xdr:rowOff>0</xdr:rowOff>
    </xdr:from>
    <xdr:ext cx="966355" cy="779318"/>
    <xdr:pic>
      <xdr:nvPicPr>
        <xdr:cNvPr id="1104" name="3 Imagen" descr="Logo Proceso Electoral 2015 - 2016.png">
          <a:extLst>
            <a:ext uri="{FF2B5EF4-FFF2-40B4-BE49-F238E27FC236}">
              <a16:creationId xmlns:a16="http://schemas.microsoft.com/office/drawing/2014/main" id="{882CFBBD-3D68-4144-A900-35C9EF81F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1049</xdr:row>
      <xdr:rowOff>0</xdr:rowOff>
    </xdr:from>
    <xdr:ext cx="966355" cy="779318"/>
    <xdr:pic>
      <xdr:nvPicPr>
        <xdr:cNvPr id="1105" name="3 Imagen" descr="Logo Proceso Electoral 2015 - 2016.png">
          <a:extLst>
            <a:ext uri="{FF2B5EF4-FFF2-40B4-BE49-F238E27FC236}">
              <a16:creationId xmlns:a16="http://schemas.microsoft.com/office/drawing/2014/main" id="{CE712485-93C2-46C2-B6F6-08E427919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1050</xdr:row>
      <xdr:rowOff>0</xdr:rowOff>
    </xdr:from>
    <xdr:ext cx="966355" cy="779318"/>
    <xdr:pic>
      <xdr:nvPicPr>
        <xdr:cNvPr id="1106" name="3 Imagen" descr="Logo Proceso Electoral 2015 - 2016.png">
          <a:extLst>
            <a:ext uri="{FF2B5EF4-FFF2-40B4-BE49-F238E27FC236}">
              <a16:creationId xmlns:a16="http://schemas.microsoft.com/office/drawing/2014/main" id="{F7F4B61E-F321-4C9A-A5E8-F85D5789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1051</xdr:row>
      <xdr:rowOff>0</xdr:rowOff>
    </xdr:from>
    <xdr:ext cx="966355" cy="779318"/>
    <xdr:pic>
      <xdr:nvPicPr>
        <xdr:cNvPr id="1107" name="3 Imagen" descr="Logo Proceso Electoral 2015 - 2016.png">
          <a:extLst>
            <a:ext uri="{FF2B5EF4-FFF2-40B4-BE49-F238E27FC236}">
              <a16:creationId xmlns:a16="http://schemas.microsoft.com/office/drawing/2014/main" id="{F5442349-1F9F-4011-90FB-BA1044E7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1052</xdr:row>
      <xdr:rowOff>0</xdr:rowOff>
    </xdr:from>
    <xdr:ext cx="966355" cy="779318"/>
    <xdr:pic>
      <xdr:nvPicPr>
        <xdr:cNvPr id="1108" name="3 Imagen" descr="Logo Proceso Electoral 2015 - 2016.png">
          <a:extLst>
            <a:ext uri="{FF2B5EF4-FFF2-40B4-BE49-F238E27FC236}">
              <a16:creationId xmlns:a16="http://schemas.microsoft.com/office/drawing/2014/main" id="{A635A0CE-B686-4F5F-913B-C85351CC0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1053</xdr:row>
      <xdr:rowOff>0</xdr:rowOff>
    </xdr:from>
    <xdr:ext cx="966355" cy="779318"/>
    <xdr:pic>
      <xdr:nvPicPr>
        <xdr:cNvPr id="1109" name="3 Imagen" descr="Logo Proceso Electoral 2015 - 2016.png">
          <a:extLst>
            <a:ext uri="{FF2B5EF4-FFF2-40B4-BE49-F238E27FC236}">
              <a16:creationId xmlns:a16="http://schemas.microsoft.com/office/drawing/2014/main" id="{B85460AD-B674-48E8-B9D2-10BC633CB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1054</xdr:row>
      <xdr:rowOff>0</xdr:rowOff>
    </xdr:from>
    <xdr:ext cx="966355" cy="779318"/>
    <xdr:pic>
      <xdr:nvPicPr>
        <xdr:cNvPr id="1110" name="3 Imagen" descr="Logo Proceso Electoral 2015 - 2016.png">
          <a:extLst>
            <a:ext uri="{FF2B5EF4-FFF2-40B4-BE49-F238E27FC236}">
              <a16:creationId xmlns:a16="http://schemas.microsoft.com/office/drawing/2014/main" id="{6BA7153D-BB8B-4B87-BF11-2869F2F8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1055</xdr:row>
      <xdr:rowOff>0</xdr:rowOff>
    </xdr:from>
    <xdr:ext cx="966355" cy="779318"/>
    <xdr:pic>
      <xdr:nvPicPr>
        <xdr:cNvPr id="1111" name="3 Imagen" descr="Logo Proceso Electoral 2015 - 2016.png">
          <a:extLst>
            <a:ext uri="{FF2B5EF4-FFF2-40B4-BE49-F238E27FC236}">
              <a16:creationId xmlns:a16="http://schemas.microsoft.com/office/drawing/2014/main" id="{0F754B72-B664-443A-99FE-DE9B349C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1056</xdr:row>
      <xdr:rowOff>0</xdr:rowOff>
    </xdr:from>
    <xdr:ext cx="966355" cy="779318"/>
    <xdr:pic>
      <xdr:nvPicPr>
        <xdr:cNvPr id="1112" name="3 Imagen" descr="Logo Proceso Electoral 2015 - 2016.png">
          <a:extLst>
            <a:ext uri="{FF2B5EF4-FFF2-40B4-BE49-F238E27FC236}">
              <a16:creationId xmlns:a16="http://schemas.microsoft.com/office/drawing/2014/main" id="{B1AFD517-32E7-4743-BD7C-EEFFF932A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1057</xdr:row>
      <xdr:rowOff>0</xdr:rowOff>
    </xdr:from>
    <xdr:ext cx="966355" cy="779318"/>
    <xdr:pic>
      <xdr:nvPicPr>
        <xdr:cNvPr id="1113" name="3 Imagen" descr="Logo Proceso Electoral 2015 - 2016.png">
          <a:extLst>
            <a:ext uri="{FF2B5EF4-FFF2-40B4-BE49-F238E27FC236}">
              <a16:creationId xmlns:a16="http://schemas.microsoft.com/office/drawing/2014/main" id="{F51E107C-1EF4-413C-88B1-2C0ECD31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1058</xdr:row>
      <xdr:rowOff>0</xdr:rowOff>
    </xdr:from>
    <xdr:ext cx="966355" cy="779318"/>
    <xdr:pic>
      <xdr:nvPicPr>
        <xdr:cNvPr id="1114" name="3 Imagen" descr="Logo Proceso Electoral 2015 - 2016.png">
          <a:extLst>
            <a:ext uri="{FF2B5EF4-FFF2-40B4-BE49-F238E27FC236}">
              <a16:creationId xmlns:a16="http://schemas.microsoft.com/office/drawing/2014/main" id="{47934364-399F-4D69-93A3-9380FFF86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1059</xdr:row>
      <xdr:rowOff>0</xdr:rowOff>
    </xdr:from>
    <xdr:ext cx="966355" cy="779318"/>
    <xdr:pic>
      <xdr:nvPicPr>
        <xdr:cNvPr id="1115" name="3 Imagen" descr="Logo Proceso Electoral 2015 - 2016.png">
          <a:extLst>
            <a:ext uri="{FF2B5EF4-FFF2-40B4-BE49-F238E27FC236}">
              <a16:creationId xmlns:a16="http://schemas.microsoft.com/office/drawing/2014/main" id="{9651A7CB-4319-4F83-8597-D77099706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1060</xdr:row>
      <xdr:rowOff>0</xdr:rowOff>
    </xdr:from>
    <xdr:ext cx="966355" cy="779318"/>
    <xdr:pic>
      <xdr:nvPicPr>
        <xdr:cNvPr id="1116" name="3 Imagen" descr="Logo Proceso Electoral 2015 - 2016.png">
          <a:extLst>
            <a:ext uri="{FF2B5EF4-FFF2-40B4-BE49-F238E27FC236}">
              <a16:creationId xmlns:a16="http://schemas.microsoft.com/office/drawing/2014/main" id="{E76238ED-0482-4658-8E6C-E3394C6EB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1061</xdr:row>
      <xdr:rowOff>0</xdr:rowOff>
    </xdr:from>
    <xdr:ext cx="966355" cy="779318"/>
    <xdr:pic>
      <xdr:nvPicPr>
        <xdr:cNvPr id="1117" name="3 Imagen" descr="Logo Proceso Electoral 2015 - 2016.png">
          <a:extLst>
            <a:ext uri="{FF2B5EF4-FFF2-40B4-BE49-F238E27FC236}">
              <a16:creationId xmlns:a16="http://schemas.microsoft.com/office/drawing/2014/main" id="{1523C1B2-3021-4F9E-AFB5-961EF6F09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1062</xdr:row>
      <xdr:rowOff>0</xdr:rowOff>
    </xdr:from>
    <xdr:ext cx="966355" cy="779318"/>
    <xdr:pic>
      <xdr:nvPicPr>
        <xdr:cNvPr id="1118" name="3 Imagen" descr="Logo Proceso Electoral 2015 - 2016.png">
          <a:extLst>
            <a:ext uri="{FF2B5EF4-FFF2-40B4-BE49-F238E27FC236}">
              <a16:creationId xmlns:a16="http://schemas.microsoft.com/office/drawing/2014/main" id="{01302B44-3231-4AAF-B85F-ED345D066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1063</xdr:row>
      <xdr:rowOff>0</xdr:rowOff>
    </xdr:from>
    <xdr:ext cx="966355" cy="779318"/>
    <xdr:pic>
      <xdr:nvPicPr>
        <xdr:cNvPr id="1119" name="3 Imagen" descr="Logo Proceso Electoral 2015 - 2016.png">
          <a:extLst>
            <a:ext uri="{FF2B5EF4-FFF2-40B4-BE49-F238E27FC236}">
              <a16:creationId xmlns:a16="http://schemas.microsoft.com/office/drawing/2014/main" id="{286277C9-CD04-4DDC-90F0-FD87DF80B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1064</xdr:row>
      <xdr:rowOff>0</xdr:rowOff>
    </xdr:from>
    <xdr:ext cx="966355" cy="779318"/>
    <xdr:pic>
      <xdr:nvPicPr>
        <xdr:cNvPr id="1120" name="3 Imagen" descr="Logo Proceso Electoral 2015 - 2016.png">
          <a:extLst>
            <a:ext uri="{FF2B5EF4-FFF2-40B4-BE49-F238E27FC236}">
              <a16:creationId xmlns:a16="http://schemas.microsoft.com/office/drawing/2014/main" id="{87352FA6-95BF-461A-BD51-30B4AE326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1065</xdr:row>
      <xdr:rowOff>0</xdr:rowOff>
    </xdr:from>
    <xdr:ext cx="966355" cy="779318"/>
    <xdr:pic>
      <xdr:nvPicPr>
        <xdr:cNvPr id="1121" name="3 Imagen" descr="Logo Proceso Electoral 2015 - 2016.png">
          <a:extLst>
            <a:ext uri="{FF2B5EF4-FFF2-40B4-BE49-F238E27FC236}">
              <a16:creationId xmlns:a16="http://schemas.microsoft.com/office/drawing/2014/main" id="{786CE2CD-8D71-48F2-A25B-85AD8F5AC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1066</xdr:row>
      <xdr:rowOff>0</xdr:rowOff>
    </xdr:from>
    <xdr:ext cx="966355" cy="779318"/>
    <xdr:pic>
      <xdr:nvPicPr>
        <xdr:cNvPr id="1122" name="3 Imagen" descr="Logo Proceso Electoral 2015 - 2016.png">
          <a:extLst>
            <a:ext uri="{FF2B5EF4-FFF2-40B4-BE49-F238E27FC236}">
              <a16:creationId xmlns:a16="http://schemas.microsoft.com/office/drawing/2014/main" id="{8582F958-8217-4A8A-99CB-B720E35CD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1067</xdr:row>
      <xdr:rowOff>0</xdr:rowOff>
    </xdr:from>
    <xdr:ext cx="966355" cy="779318"/>
    <xdr:pic>
      <xdr:nvPicPr>
        <xdr:cNvPr id="1123" name="3 Imagen" descr="Logo Proceso Electoral 2015 - 2016.png">
          <a:extLst>
            <a:ext uri="{FF2B5EF4-FFF2-40B4-BE49-F238E27FC236}">
              <a16:creationId xmlns:a16="http://schemas.microsoft.com/office/drawing/2014/main" id="{B3B27AD7-08D7-4B11-8B91-FA0C9ED49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1068</xdr:row>
      <xdr:rowOff>0</xdr:rowOff>
    </xdr:from>
    <xdr:ext cx="966355" cy="779318"/>
    <xdr:pic>
      <xdr:nvPicPr>
        <xdr:cNvPr id="1124" name="3 Imagen" descr="Logo Proceso Electoral 2015 - 2016.png">
          <a:extLst>
            <a:ext uri="{FF2B5EF4-FFF2-40B4-BE49-F238E27FC236}">
              <a16:creationId xmlns:a16="http://schemas.microsoft.com/office/drawing/2014/main" id="{BE0514D9-1756-430E-8B35-B46E2902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1069</xdr:row>
      <xdr:rowOff>0</xdr:rowOff>
    </xdr:from>
    <xdr:ext cx="966355" cy="779318"/>
    <xdr:pic>
      <xdr:nvPicPr>
        <xdr:cNvPr id="1125" name="3 Imagen" descr="Logo Proceso Electoral 2015 - 2016.png">
          <a:extLst>
            <a:ext uri="{FF2B5EF4-FFF2-40B4-BE49-F238E27FC236}">
              <a16:creationId xmlns:a16="http://schemas.microsoft.com/office/drawing/2014/main" id="{F5333E1A-B5B7-4853-8FF2-FB666DFB3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1070</xdr:row>
      <xdr:rowOff>0</xdr:rowOff>
    </xdr:from>
    <xdr:ext cx="966355" cy="779318"/>
    <xdr:pic>
      <xdr:nvPicPr>
        <xdr:cNvPr id="1126" name="3 Imagen" descr="Logo Proceso Electoral 2015 - 2016.png">
          <a:extLst>
            <a:ext uri="{FF2B5EF4-FFF2-40B4-BE49-F238E27FC236}">
              <a16:creationId xmlns:a16="http://schemas.microsoft.com/office/drawing/2014/main" id="{6292FC44-1715-44E9-BA98-4484FCF29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1071</xdr:row>
      <xdr:rowOff>0</xdr:rowOff>
    </xdr:from>
    <xdr:ext cx="966355" cy="779318"/>
    <xdr:pic>
      <xdr:nvPicPr>
        <xdr:cNvPr id="1127" name="3 Imagen" descr="Logo Proceso Electoral 2015 - 2016.png">
          <a:extLst>
            <a:ext uri="{FF2B5EF4-FFF2-40B4-BE49-F238E27FC236}">
              <a16:creationId xmlns:a16="http://schemas.microsoft.com/office/drawing/2014/main" id="{A9EBE93B-3E2C-4E65-B6A2-98305F9CB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1072</xdr:row>
      <xdr:rowOff>0</xdr:rowOff>
    </xdr:from>
    <xdr:ext cx="966355" cy="779318"/>
    <xdr:pic>
      <xdr:nvPicPr>
        <xdr:cNvPr id="1128" name="3 Imagen" descr="Logo Proceso Electoral 2015 - 2016.png">
          <a:extLst>
            <a:ext uri="{FF2B5EF4-FFF2-40B4-BE49-F238E27FC236}">
              <a16:creationId xmlns:a16="http://schemas.microsoft.com/office/drawing/2014/main" id="{64A64112-A9FE-486A-AAB9-895FF58F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1073</xdr:row>
      <xdr:rowOff>0</xdr:rowOff>
    </xdr:from>
    <xdr:ext cx="966355" cy="779318"/>
    <xdr:pic>
      <xdr:nvPicPr>
        <xdr:cNvPr id="1129" name="3 Imagen" descr="Logo Proceso Electoral 2015 - 2016.png">
          <a:extLst>
            <a:ext uri="{FF2B5EF4-FFF2-40B4-BE49-F238E27FC236}">
              <a16:creationId xmlns:a16="http://schemas.microsoft.com/office/drawing/2014/main" id="{DF5B2462-7DF6-4C61-8662-A05274ED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1074</xdr:row>
      <xdr:rowOff>0</xdr:rowOff>
    </xdr:from>
    <xdr:ext cx="966355" cy="779318"/>
    <xdr:pic>
      <xdr:nvPicPr>
        <xdr:cNvPr id="1130" name="3 Imagen" descr="Logo Proceso Electoral 2015 - 2016.png">
          <a:extLst>
            <a:ext uri="{FF2B5EF4-FFF2-40B4-BE49-F238E27FC236}">
              <a16:creationId xmlns:a16="http://schemas.microsoft.com/office/drawing/2014/main" id="{2D379FD7-F3B6-4C0D-8FEB-E8139401A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1075</xdr:row>
      <xdr:rowOff>0</xdr:rowOff>
    </xdr:from>
    <xdr:ext cx="966355" cy="779318"/>
    <xdr:pic>
      <xdr:nvPicPr>
        <xdr:cNvPr id="1131" name="3 Imagen" descr="Logo Proceso Electoral 2015 - 2016.png">
          <a:extLst>
            <a:ext uri="{FF2B5EF4-FFF2-40B4-BE49-F238E27FC236}">
              <a16:creationId xmlns:a16="http://schemas.microsoft.com/office/drawing/2014/main" id="{3A90AE7E-18CD-4350-A48E-308817C82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1076</xdr:row>
      <xdr:rowOff>0</xdr:rowOff>
    </xdr:from>
    <xdr:ext cx="966355" cy="779318"/>
    <xdr:pic>
      <xdr:nvPicPr>
        <xdr:cNvPr id="1132" name="3 Imagen" descr="Logo Proceso Electoral 2015 - 2016.png">
          <a:extLst>
            <a:ext uri="{FF2B5EF4-FFF2-40B4-BE49-F238E27FC236}">
              <a16:creationId xmlns:a16="http://schemas.microsoft.com/office/drawing/2014/main" id="{036277FA-95AF-48EF-9917-D118C9722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1077</xdr:row>
      <xdr:rowOff>0</xdr:rowOff>
    </xdr:from>
    <xdr:ext cx="966355" cy="779318"/>
    <xdr:pic>
      <xdr:nvPicPr>
        <xdr:cNvPr id="1133" name="3 Imagen" descr="Logo Proceso Electoral 2015 - 2016.png">
          <a:extLst>
            <a:ext uri="{FF2B5EF4-FFF2-40B4-BE49-F238E27FC236}">
              <a16:creationId xmlns:a16="http://schemas.microsoft.com/office/drawing/2014/main" id="{1B8C4969-9B51-44D9-91FF-99B2B1FA4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1078</xdr:row>
      <xdr:rowOff>0</xdr:rowOff>
    </xdr:from>
    <xdr:ext cx="966355" cy="779318"/>
    <xdr:pic>
      <xdr:nvPicPr>
        <xdr:cNvPr id="1134" name="3 Imagen" descr="Logo Proceso Electoral 2015 - 2016.png">
          <a:extLst>
            <a:ext uri="{FF2B5EF4-FFF2-40B4-BE49-F238E27FC236}">
              <a16:creationId xmlns:a16="http://schemas.microsoft.com/office/drawing/2014/main" id="{3F3C16AB-6C70-48F3-9996-5104FCDF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1079</xdr:row>
      <xdr:rowOff>0</xdr:rowOff>
    </xdr:from>
    <xdr:ext cx="966355" cy="779318"/>
    <xdr:pic>
      <xdr:nvPicPr>
        <xdr:cNvPr id="1135" name="3 Imagen" descr="Logo Proceso Electoral 2015 - 2016.png">
          <a:extLst>
            <a:ext uri="{FF2B5EF4-FFF2-40B4-BE49-F238E27FC236}">
              <a16:creationId xmlns:a16="http://schemas.microsoft.com/office/drawing/2014/main" id="{F7FC39DA-C273-40E1-AC2E-546196525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1080</xdr:row>
      <xdr:rowOff>0</xdr:rowOff>
    </xdr:from>
    <xdr:ext cx="966355" cy="779318"/>
    <xdr:pic>
      <xdr:nvPicPr>
        <xdr:cNvPr id="1136" name="3 Imagen" descr="Logo Proceso Electoral 2015 - 2016.png">
          <a:extLst>
            <a:ext uri="{FF2B5EF4-FFF2-40B4-BE49-F238E27FC236}">
              <a16:creationId xmlns:a16="http://schemas.microsoft.com/office/drawing/2014/main" id="{F95F7527-D2E8-48AD-AC1A-EA943FA1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1081</xdr:row>
      <xdr:rowOff>0</xdr:rowOff>
    </xdr:from>
    <xdr:ext cx="966355" cy="779318"/>
    <xdr:pic>
      <xdr:nvPicPr>
        <xdr:cNvPr id="1137" name="3 Imagen" descr="Logo Proceso Electoral 2015 - 2016.png">
          <a:extLst>
            <a:ext uri="{FF2B5EF4-FFF2-40B4-BE49-F238E27FC236}">
              <a16:creationId xmlns:a16="http://schemas.microsoft.com/office/drawing/2014/main" id="{70245728-8CA3-46BC-A2AF-47F9B5F3D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1082</xdr:row>
      <xdr:rowOff>0</xdr:rowOff>
    </xdr:from>
    <xdr:ext cx="966355" cy="779318"/>
    <xdr:pic>
      <xdr:nvPicPr>
        <xdr:cNvPr id="1138" name="3 Imagen" descr="Logo Proceso Electoral 2015 - 2016.png">
          <a:extLst>
            <a:ext uri="{FF2B5EF4-FFF2-40B4-BE49-F238E27FC236}">
              <a16:creationId xmlns:a16="http://schemas.microsoft.com/office/drawing/2014/main" id="{60CFA347-55BE-40DF-B48E-BB644FC39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1083</xdr:row>
      <xdr:rowOff>0</xdr:rowOff>
    </xdr:from>
    <xdr:ext cx="966355" cy="779318"/>
    <xdr:pic>
      <xdr:nvPicPr>
        <xdr:cNvPr id="1139" name="3 Imagen" descr="Logo Proceso Electoral 2015 - 2016.png">
          <a:extLst>
            <a:ext uri="{FF2B5EF4-FFF2-40B4-BE49-F238E27FC236}">
              <a16:creationId xmlns:a16="http://schemas.microsoft.com/office/drawing/2014/main" id="{BD69C1F4-977D-4821-AA06-C0723E52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1084</xdr:row>
      <xdr:rowOff>0</xdr:rowOff>
    </xdr:from>
    <xdr:ext cx="966355" cy="779318"/>
    <xdr:pic>
      <xdr:nvPicPr>
        <xdr:cNvPr id="1140" name="3 Imagen" descr="Logo Proceso Electoral 2015 - 2016.png">
          <a:extLst>
            <a:ext uri="{FF2B5EF4-FFF2-40B4-BE49-F238E27FC236}">
              <a16:creationId xmlns:a16="http://schemas.microsoft.com/office/drawing/2014/main" id="{68616121-F3BB-4B84-ADC2-8441AB004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1085</xdr:row>
      <xdr:rowOff>0</xdr:rowOff>
    </xdr:from>
    <xdr:ext cx="966355" cy="779318"/>
    <xdr:pic>
      <xdr:nvPicPr>
        <xdr:cNvPr id="1141" name="3 Imagen" descr="Logo Proceso Electoral 2015 - 2016.png">
          <a:extLst>
            <a:ext uri="{FF2B5EF4-FFF2-40B4-BE49-F238E27FC236}">
              <a16:creationId xmlns:a16="http://schemas.microsoft.com/office/drawing/2014/main" id="{DDECED21-E478-45D7-B388-50802A619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1086</xdr:row>
      <xdr:rowOff>0</xdr:rowOff>
    </xdr:from>
    <xdr:ext cx="966355" cy="779318"/>
    <xdr:pic>
      <xdr:nvPicPr>
        <xdr:cNvPr id="1142" name="3 Imagen" descr="Logo Proceso Electoral 2015 - 2016.png">
          <a:extLst>
            <a:ext uri="{FF2B5EF4-FFF2-40B4-BE49-F238E27FC236}">
              <a16:creationId xmlns:a16="http://schemas.microsoft.com/office/drawing/2014/main" id="{674BE1E2-3C12-4D8F-AC61-D8CF79D78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1087</xdr:row>
      <xdr:rowOff>0</xdr:rowOff>
    </xdr:from>
    <xdr:ext cx="966355" cy="779318"/>
    <xdr:pic>
      <xdr:nvPicPr>
        <xdr:cNvPr id="1143" name="3 Imagen" descr="Logo Proceso Electoral 2015 - 2016.png">
          <a:extLst>
            <a:ext uri="{FF2B5EF4-FFF2-40B4-BE49-F238E27FC236}">
              <a16:creationId xmlns:a16="http://schemas.microsoft.com/office/drawing/2014/main" id="{30E9AD14-67DA-4B08-B747-6F1347ACE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1088</xdr:row>
      <xdr:rowOff>0</xdr:rowOff>
    </xdr:from>
    <xdr:ext cx="966355" cy="779318"/>
    <xdr:pic>
      <xdr:nvPicPr>
        <xdr:cNvPr id="1144" name="3 Imagen" descr="Logo Proceso Electoral 2015 - 2016.png">
          <a:extLst>
            <a:ext uri="{FF2B5EF4-FFF2-40B4-BE49-F238E27FC236}">
              <a16:creationId xmlns:a16="http://schemas.microsoft.com/office/drawing/2014/main" id="{07F5076C-3C95-472A-A83B-EE529B8A4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1089</xdr:row>
      <xdr:rowOff>0</xdr:rowOff>
    </xdr:from>
    <xdr:ext cx="966355" cy="779318"/>
    <xdr:pic>
      <xdr:nvPicPr>
        <xdr:cNvPr id="1145" name="3 Imagen" descr="Logo Proceso Electoral 2015 - 2016.png">
          <a:extLst>
            <a:ext uri="{FF2B5EF4-FFF2-40B4-BE49-F238E27FC236}">
              <a16:creationId xmlns:a16="http://schemas.microsoft.com/office/drawing/2014/main" id="{69929181-4046-4C72-9DE7-F9FE1267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1090</xdr:row>
      <xdr:rowOff>0</xdr:rowOff>
    </xdr:from>
    <xdr:ext cx="966355" cy="779318"/>
    <xdr:pic>
      <xdr:nvPicPr>
        <xdr:cNvPr id="1146" name="3 Imagen" descr="Logo Proceso Electoral 2015 - 2016.png">
          <a:extLst>
            <a:ext uri="{FF2B5EF4-FFF2-40B4-BE49-F238E27FC236}">
              <a16:creationId xmlns:a16="http://schemas.microsoft.com/office/drawing/2014/main" id="{0F71C06E-556F-4B0E-9670-A9FAD1352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1091</xdr:row>
      <xdr:rowOff>0</xdr:rowOff>
    </xdr:from>
    <xdr:ext cx="966355" cy="779318"/>
    <xdr:pic>
      <xdr:nvPicPr>
        <xdr:cNvPr id="1147" name="3 Imagen" descr="Logo Proceso Electoral 2015 - 2016.png">
          <a:extLst>
            <a:ext uri="{FF2B5EF4-FFF2-40B4-BE49-F238E27FC236}">
              <a16:creationId xmlns:a16="http://schemas.microsoft.com/office/drawing/2014/main" id="{40A98D84-FF17-48C5-92DA-8BF26A42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1092</xdr:row>
      <xdr:rowOff>0</xdr:rowOff>
    </xdr:from>
    <xdr:ext cx="966355" cy="779318"/>
    <xdr:pic>
      <xdr:nvPicPr>
        <xdr:cNvPr id="1148" name="3 Imagen" descr="Logo Proceso Electoral 2015 - 2016.png">
          <a:extLst>
            <a:ext uri="{FF2B5EF4-FFF2-40B4-BE49-F238E27FC236}">
              <a16:creationId xmlns:a16="http://schemas.microsoft.com/office/drawing/2014/main" id="{4D04E885-6156-4480-B2DE-6DD69BF3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1093</xdr:row>
      <xdr:rowOff>0</xdr:rowOff>
    </xdr:from>
    <xdr:ext cx="966355" cy="779318"/>
    <xdr:pic>
      <xdr:nvPicPr>
        <xdr:cNvPr id="1149" name="3 Imagen" descr="Logo Proceso Electoral 2015 - 2016.png">
          <a:extLst>
            <a:ext uri="{FF2B5EF4-FFF2-40B4-BE49-F238E27FC236}">
              <a16:creationId xmlns:a16="http://schemas.microsoft.com/office/drawing/2014/main" id="{6A668B56-BB43-49F0-B1AE-88EF5F864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1094</xdr:row>
      <xdr:rowOff>0</xdr:rowOff>
    </xdr:from>
    <xdr:ext cx="966355" cy="779318"/>
    <xdr:pic>
      <xdr:nvPicPr>
        <xdr:cNvPr id="1150" name="3 Imagen" descr="Logo Proceso Electoral 2015 - 2016.png">
          <a:extLst>
            <a:ext uri="{FF2B5EF4-FFF2-40B4-BE49-F238E27FC236}">
              <a16:creationId xmlns:a16="http://schemas.microsoft.com/office/drawing/2014/main" id="{0EFA0B99-21ED-47F1-A9C5-9BA9AF08B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1095</xdr:row>
      <xdr:rowOff>0</xdr:rowOff>
    </xdr:from>
    <xdr:ext cx="966355" cy="779318"/>
    <xdr:pic>
      <xdr:nvPicPr>
        <xdr:cNvPr id="1151" name="3 Imagen" descr="Logo Proceso Electoral 2015 - 2016.png">
          <a:extLst>
            <a:ext uri="{FF2B5EF4-FFF2-40B4-BE49-F238E27FC236}">
              <a16:creationId xmlns:a16="http://schemas.microsoft.com/office/drawing/2014/main" id="{78517D07-0F7A-43CF-8380-F065A2235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1096</xdr:row>
      <xdr:rowOff>0</xdr:rowOff>
    </xdr:from>
    <xdr:ext cx="966355" cy="779318"/>
    <xdr:pic>
      <xdr:nvPicPr>
        <xdr:cNvPr id="1152" name="3 Imagen" descr="Logo Proceso Electoral 2015 - 2016.png">
          <a:extLst>
            <a:ext uri="{FF2B5EF4-FFF2-40B4-BE49-F238E27FC236}">
              <a16:creationId xmlns:a16="http://schemas.microsoft.com/office/drawing/2014/main" id="{9C5017BA-08F4-4A21-ACBD-C5FB37FD6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1097</xdr:row>
      <xdr:rowOff>0</xdr:rowOff>
    </xdr:from>
    <xdr:ext cx="966355" cy="779318"/>
    <xdr:pic>
      <xdr:nvPicPr>
        <xdr:cNvPr id="1153" name="3 Imagen" descr="Logo Proceso Electoral 2015 - 2016.png">
          <a:extLst>
            <a:ext uri="{FF2B5EF4-FFF2-40B4-BE49-F238E27FC236}">
              <a16:creationId xmlns:a16="http://schemas.microsoft.com/office/drawing/2014/main" id="{45A66A67-2D59-453A-BAA9-D0D88B4D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1098</xdr:row>
      <xdr:rowOff>0</xdr:rowOff>
    </xdr:from>
    <xdr:ext cx="966355" cy="779318"/>
    <xdr:pic>
      <xdr:nvPicPr>
        <xdr:cNvPr id="1154" name="3 Imagen" descr="Logo Proceso Electoral 2015 - 2016.png">
          <a:extLst>
            <a:ext uri="{FF2B5EF4-FFF2-40B4-BE49-F238E27FC236}">
              <a16:creationId xmlns:a16="http://schemas.microsoft.com/office/drawing/2014/main" id="{BEFB3839-6987-4FB6-B475-DDDDB91D3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1099</xdr:row>
      <xdr:rowOff>0</xdr:rowOff>
    </xdr:from>
    <xdr:ext cx="966355" cy="779318"/>
    <xdr:pic>
      <xdr:nvPicPr>
        <xdr:cNvPr id="1155" name="3 Imagen" descr="Logo Proceso Electoral 2015 - 2016.png">
          <a:extLst>
            <a:ext uri="{FF2B5EF4-FFF2-40B4-BE49-F238E27FC236}">
              <a16:creationId xmlns:a16="http://schemas.microsoft.com/office/drawing/2014/main" id="{38C3DFB1-8732-41D4-8D0D-713C5DBCB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1100</xdr:row>
      <xdr:rowOff>0</xdr:rowOff>
    </xdr:from>
    <xdr:ext cx="966355" cy="779318"/>
    <xdr:pic>
      <xdr:nvPicPr>
        <xdr:cNvPr id="1156" name="3 Imagen" descr="Logo Proceso Electoral 2015 - 2016.png">
          <a:extLst>
            <a:ext uri="{FF2B5EF4-FFF2-40B4-BE49-F238E27FC236}">
              <a16:creationId xmlns:a16="http://schemas.microsoft.com/office/drawing/2014/main" id="{2D16DDE9-F8F2-45FB-BA94-3357B654A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1101</xdr:row>
      <xdr:rowOff>0</xdr:rowOff>
    </xdr:from>
    <xdr:ext cx="966355" cy="779318"/>
    <xdr:pic>
      <xdr:nvPicPr>
        <xdr:cNvPr id="1157" name="3 Imagen" descr="Logo Proceso Electoral 2015 - 2016.png">
          <a:extLst>
            <a:ext uri="{FF2B5EF4-FFF2-40B4-BE49-F238E27FC236}">
              <a16:creationId xmlns:a16="http://schemas.microsoft.com/office/drawing/2014/main" id="{65A4B8BE-3FF0-48A3-A276-69AAE2FA0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1102</xdr:row>
      <xdr:rowOff>0</xdr:rowOff>
    </xdr:from>
    <xdr:ext cx="966355" cy="779318"/>
    <xdr:pic>
      <xdr:nvPicPr>
        <xdr:cNvPr id="1158" name="3 Imagen" descr="Logo Proceso Electoral 2015 - 2016.png">
          <a:extLst>
            <a:ext uri="{FF2B5EF4-FFF2-40B4-BE49-F238E27FC236}">
              <a16:creationId xmlns:a16="http://schemas.microsoft.com/office/drawing/2014/main" id="{D175E852-1DA7-4128-A488-60C9D102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1103</xdr:row>
      <xdr:rowOff>0</xdr:rowOff>
    </xdr:from>
    <xdr:ext cx="966355" cy="779318"/>
    <xdr:pic>
      <xdr:nvPicPr>
        <xdr:cNvPr id="1159" name="3 Imagen" descr="Logo Proceso Electoral 2015 - 2016.png">
          <a:extLst>
            <a:ext uri="{FF2B5EF4-FFF2-40B4-BE49-F238E27FC236}">
              <a16:creationId xmlns:a16="http://schemas.microsoft.com/office/drawing/2014/main" id="{67F5A18F-3450-43C0-9253-D798EBB5B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1104</xdr:row>
      <xdr:rowOff>0</xdr:rowOff>
    </xdr:from>
    <xdr:ext cx="966355" cy="779318"/>
    <xdr:pic>
      <xdr:nvPicPr>
        <xdr:cNvPr id="1160" name="3 Imagen" descr="Logo Proceso Electoral 2015 - 2016.png">
          <a:extLst>
            <a:ext uri="{FF2B5EF4-FFF2-40B4-BE49-F238E27FC236}">
              <a16:creationId xmlns:a16="http://schemas.microsoft.com/office/drawing/2014/main" id="{057B3175-F5C2-4950-A9C4-9E528E888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1105</xdr:row>
      <xdr:rowOff>0</xdr:rowOff>
    </xdr:from>
    <xdr:ext cx="966355" cy="779318"/>
    <xdr:pic>
      <xdr:nvPicPr>
        <xdr:cNvPr id="1161" name="3 Imagen" descr="Logo Proceso Electoral 2015 - 2016.png">
          <a:extLst>
            <a:ext uri="{FF2B5EF4-FFF2-40B4-BE49-F238E27FC236}">
              <a16:creationId xmlns:a16="http://schemas.microsoft.com/office/drawing/2014/main" id="{DA4BE3EB-EFE6-41D7-BC3D-68D6D3729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1106</xdr:row>
      <xdr:rowOff>0</xdr:rowOff>
    </xdr:from>
    <xdr:ext cx="966355" cy="779318"/>
    <xdr:pic>
      <xdr:nvPicPr>
        <xdr:cNvPr id="1162" name="3 Imagen" descr="Logo Proceso Electoral 2015 - 2016.png">
          <a:extLst>
            <a:ext uri="{FF2B5EF4-FFF2-40B4-BE49-F238E27FC236}">
              <a16:creationId xmlns:a16="http://schemas.microsoft.com/office/drawing/2014/main" id="{89FBBCF8-985F-4646-A6A4-8B31F2EAB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1107</xdr:row>
      <xdr:rowOff>0</xdr:rowOff>
    </xdr:from>
    <xdr:ext cx="966355" cy="779318"/>
    <xdr:pic>
      <xdr:nvPicPr>
        <xdr:cNvPr id="1163" name="3 Imagen" descr="Logo Proceso Electoral 2015 - 2016.png">
          <a:extLst>
            <a:ext uri="{FF2B5EF4-FFF2-40B4-BE49-F238E27FC236}">
              <a16:creationId xmlns:a16="http://schemas.microsoft.com/office/drawing/2014/main" id="{BE932228-1D36-4C26-86D6-C1C4637E7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1108</xdr:row>
      <xdr:rowOff>0</xdr:rowOff>
    </xdr:from>
    <xdr:ext cx="966355" cy="779318"/>
    <xdr:pic>
      <xdr:nvPicPr>
        <xdr:cNvPr id="1164" name="3 Imagen" descr="Logo Proceso Electoral 2015 - 2016.png">
          <a:extLst>
            <a:ext uri="{FF2B5EF4-FFF2-40B4-BE49-F238E27FC236}">
              <a16:creationId xmlns:a16="http://schemas.microsoft.com/office/drawing/2014/main" id="{7EE5B2EF-AF66-4616-95BE-262810040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1109</xdr:row>
      <xdr:rowOff>0</xdr:rowOff>
    </xdr:from>
    <xdr:ext cx="966355" cy="779318"/>
    <xdr:pic>
      <xdr:nvPicPr>
        <xdr:cNvPr id="1165" name="3 Imagen" descr="Logo Proceso Electoral 2015 - 2016.png">
          <a:extLst>
            <a:ext uri="{FF2B5EF4-FFF2-40B4-BE49-F238E27FC236}">
              <a16:creationId xmlns:a16="http://schemas.microsoft.com/office/drawing/2014/main" id="{5A555D1A-1E4D-4526-8509-0B4DD384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1110</xdr:row>
      <xdr:rowOff>0</xdr:rowOff>
    </xdr:from>
    <xdr:ext cx="966355" cy="779318"/>
    <xdr:pic>
      <xdr:nvPicPr>
        <xdr:cNvPr id="1166" name="3 Imagen" descr="Logo Proceso Electoral 2015 - 2016.png">
          <a:extLst>
            <a:ext uri="{FF2B5EF4-FFF2-40B4-BE49-F238E27FC236}">
              <a16:creationId xmlns:a16="http://schemas.microsoft.com/office/drawing/2014/main" id="{15967410-5B9D-477F-BC66-7F2D719A4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1111</xdr:row>
      <xdr:rowOff>0</xdr:rowOff>
    </xdr:from>
    <xdr:ext cx="966355" cy="779318"/>
    <xdr:pic>
      <xdr:nvPicPr>
        <xdr:cNvPr id="1167" name="3 Imagen" descr="Logo Proceso Electoral 2015 - 2016.png">
          <a:extLst>
            <a:ext uri="{FF2B5EF4-FFF2-40B4-BE49-F238E27FC236}">
              <a16:creationId xmlns:a16="http://schemas.microsoft.com/office/drawing/2014/main" id="{50D723C7-E0E9-4A3E-B964-855624466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1112</xdr:row>
      <xdr:rowOff>0</xdr:rowOff>
    </xdr:from>
    <xdr:ext cx="966355" cy="779318"/>
    <xdr:pic>
      <xdr:nvPicPr>
        <xdr:cNvPr id="1168" name="3 Imagen" descr="Logo Proceso Electoral 2015 - 2016.png">
          <a:extLst>
            <a:ext uri="{FF2B5EF4-FFF2-40B4-BE49-F238E27FC236}">
              <a16:creationId xmlns:a16="http://schemas.microsoft.com/office/drawing/2014/main" id="{D9BAF7FF-CCC0-4CE4-8DFA-2A1680C4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1113</xdr:row>
      <xdr:rowOff>0</xdr:rowOff>
    </xdr:from>
    <xdr:ext cx="966355" cy="779318"/>
    <xdr:pic>
      <xdr:nvPicPr>
        <xdr:cNvPr id="1169" name="3 Imagen" descr="Logo Proceso Electoral 2015 - 2016.png">
          <a:extLst>
            <a:ext uri="{FF2B5EF4-FFF2-40B4-BE49-F238E27FC236}">
              <a16:creationId xmlns:a16="http://schemas.microsoft.com/office/drawing/2014/main" id="{BEED57A8-3C0A-4A15-908B-EA226EF5C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1114</xdr:row>
      <xdr:rowOff>0</xdr:rowOff>
    </xdr:from>
    <xdr:ext cx="966355" cy="779318"/>
    <xdr:pic>
      <xdr:nvPicPr>
        <xdr:cNvPr id="1170" name="3 Imagen" descr="Logo Proceso Electoral 2015 - 2016.png">
          <a:extLst>
            <a:ext uri="{FF2B5EF4-FFF2-40B4-BE49-F238E27FC236}">
              <a16:creationId xmlns:a16="http://schemas.microsoft.com/office/drawing/2014/main" id="{C9653165-0886-49BC-8E5D-9A1BE642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1115</xdr:row>
      <xdr:rowOff>0</xdr:rowOff>
    </xdr:from>
    <xdr:ext cx="966355" cy="779318"/>
    <xdr:pic>
      <xdr:nvPicPr>
        <xdr:cNvPr id="1171" name="3 Imagen" descr="Logo Proceso Electoral 2015 - 2016.png">
          <a:extLst>
            <a:ext uri="{FF2B5EF4-FFF2-40B4-BE49-F238E27FC236}">
              <a16:creationId xmlns:a16="http://schemas.microsoft.com/office/drawing/2014/main" id="{281A820F-8D92-4814-BBF9-6BD97C66D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1116</xdr:row>
      <xdr:rowOff>0</xdr:rowOff>
    </xdr:from>
    <xdr:ext cx="966355" cy="779318"/>
    <xdr:pic>
      <xdr:nvPicPr>
        <xdr:cNvPr id="1172" name="3 Imagen" descr="Logo Proceso Electoral 2015 - 2016.png">
          <a:extLst>
            <a:ext uri="{FF2B5EF4-FFF2-40B4-BE49-F238E27FC236}">
              <a16:creationId xmlns:a16="http://schemas.microsoft.com/office/drawing/2014/main" id="{4684F0AF-3524-42FA-8ED3-0EC6105B5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1117</xdr:row>
      <xdr:rowOff>0</xdr:rowOff>
    </xdr:from>
    <xdr:ext cx="966355" cy="779318"/>
    <xdr:pic>
      <xdr:nvPicPr>
        <xdr:cNvPr id="1173" name="3 Imagen" descr="Logo Proceso Electoral 2015 - 2016.png">
          <a:extLst>
            <a:ext uri="{FF2B5EF4-FFF2-40B4-BE49-F238E27FC236}">
              <a16:creationId xmlns:a16="http://schemas.microsoft.com/office/drawing/2014/main" id="{0E5685DB-177A-4637-8C41-C90D26902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1118</xdr:row>
      <xdr:rowOff>0</xdr:rowOff>
    </xdr:from>
    <xdr:ext cx="966355" cy="779318"/>
    <xdr:pic>
      <xdr:nvPicPr>
        <xdr:cNvPr id="1174" name="3 Imagen" descr="Logo Proceso Electoral 2015 - 2016.png">
          <a:extLst>
            <a:ext uri="{FF2B5EF4-FFF2-40B4-BE49-F238E27FC236}">
              <a16:creationId xmlns:a16="http://schemas.microsoft.com/office/drawing/2014/main" id="{7840F4B4-B8F7-4021-B9B7-35C88F3D2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1119</xdr:row>
      <xdr:rowOff>0</xdr:rowOff>
    </xdr:from>
    <xdr:ext cx="966355" cy="779318"/>
    <xdr:pic>
      <xdr:nvPicPr>
        <xdr:cNvPr id="1175" name="3 Imagen" descr="Logo Proceso Electoral 2015 - 2016.png">
          <a:extLst>
            <a:ext uri="{FF2B5EF4-FFF2-40B4-BE49-F238E27FC236}">
              <a16:creationId xmlns:a16="http://schemas.microsoft.com/office/drawing/2014/main" id="{5531BF41-4AB2-405F-8CA8-A6FE1F941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1120</xdr:row>
      <xdr:rowOff>0</xdr:rowOff>
    </xdr:from>
    <xdr:ext cx="966355" cy="779318"/>
    <xdr:pic>
      <xdr:nvPicPr>
        <xdr:cNvPr id="1176" name="3 Imagen" descr="Logo Proceso Electoral 2015 - 2016.png">
          <a:extLst>
            <a:ext uri="{FF2B5EF4-FFF2-40B4-BE49-F238E27FC236}">
              <a16:creationId xmlns:a16="http://schemas.microsoft.com/office/drawing/2014/main" id="{CC086564-7EA7-4C93-A9A6-64094725C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1121</xdr:row>
      <xdr:rowOff>0</xdr:rowOff>
    </xdr:from>
    <xdr:ext cx="966355" cy="779318"/>
    <xdr:pic>
      <xdr:nvPicPr>
        <xdr:cNvPr id="1177" name="3 Imagen" descr="Logo Proceso Electoral 2015 - 2016.png">
          <a:extLst>
            <a:ext uri="{FF2B5EF4-FFF2-40B4-BE49-F238E27FC236}">
              <a16:creationId xmlns:a16="http://schemas.microsoft.com/office/drawing/2014/main" id="{8CAEA42A-6B54-4A1A-B307-CB2D6D743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1122</xdr:row>
      <xdr:rowOff>0</xdr:rowOff>
    </xdr:from>
    <xdr:ext cx="966355" cy="779318"/>
    <xdr:pic>
      <xdr:nvPicPr>
        <xdr:cNvPr id="1178" name="3 Imagen" descr="Logo Proceso Electoral 2015 - 2016.png">
          <a:extLst>
            <a:ext uri="{FF2B5EF4-FFF2-40B4-BE49-F238E27FC236}">
              <a16:creationId xmlns:a16="http://schemas.microsoft.com/office/drawing/2014/main" id="{695E6B05-63F8-43F5-A646-AE9792BA2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1123</xdr:row>
      <xdr:rowOff>0</xdr:rowOff>
    </xdr:from>
    <xdr:ext cx="966355" cy="779318"/>
    <xdr:pic>
      <xdr:nvPicPr>
        <xdr:cNvPr id="1179" name="3 Imagen" descr="Logo Proceso Electoral 2015 - 2016.png">
          <a:extLst>
            <a:ext uri="{FF2B5EF4-FFF2-40B4-BE49-F238E27FC236}">
              <a16:creationId xmlns:a16="http://schemas.microsoft.com/office/drawing/2014/main" id="{4AEFF0CE-CBFC-41DC-836A-984FA59E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1124</xdr:row>
      <xdr:rowOff>0</xdr:rowOff>
    </xdr:from>
    <xdr:ext cx="966355" cy="779318"/>
    <xdr:pic>
      <xdr:nvPicPr>
        <xdr:cNvPr id="1180" name="3 Imagen" descr="Logo Proceso Electoral 2015 - 2016.png">
          <a:extLst>
            <a:ext uri="{FF2B5EF4-FFF2-40B4-BE49-F238E27FC236}">
              <a16:creationId xmlns:a16="http://schemas.microsoft.com/office/drawing/2014/main" id="{18D38A1D-93AF-43CE-82B6-169B8CFF4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1125</xdr:row>
      <xdr:rowOff>0</xdr:rowOff>
    </xdr:from>
    <xdr:ext cx="966355" cy="779318"/>
    <xdr:pic>
      <xdr:nvPicPr>
        <xdr:cNvPr id="1181" name="3 Imagen" descr="Logo Proceso Electoral 2015 - 2016.png">
          <a:extLst>
            <a:ext uri="{FF2B5EF4-FFF2-40B4-BE49-F238E27FC236}">
              <a16:creationId xmlns:a16="http://schemas.microsoft.com/office/drawing/2014/main" id="{ACC74933-8969-4F50-9BBA-46EE26B68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1126</xdr:row>
      <xdr:rowOff>0</xdr:rowOff>
    </xdr:from>
    <xdr:ext cx="966355" cy="779318"/>
    <xdr:pic>
      <xdr:nvPicPr>
        <xdr:cNvPr id="1182" name="3 Imagen" descr="Logo Proceso Electoral 2015 - 2016.png">
          <a:extLst>
            <a:ext uri="{FF2B5EF4-FFF2-40B4-BE49-F238E27FC236}">
              <a16:creationId xmlns:a16="http://schemas.microsoft.com/office/drawing/2014/main" id="{0D1C769E-CFA9-4A1B-ADA1-9B6ABDC1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1127</xdr:row>
      <xdr:rowOff>0</xdr:rowOff>
    </xdr:from>
    <xdr:ext cx="966355" cy="779318"/>
    <xdr:pic>
      <xdr:nvPicPr>
        <xdr:cNvPr id="1183" name="3 Imagen" descr="Logo Proceso Electoral 2015 - 2016.png">
          <a:extLst>
            <a:ext uri="{FF2B5EF4-FFF2-40B4-BE49-F238E27FC236}">
              <a16:creationId xmlns:a16="http://schemas.microsoft.com/office/drawing/2014/main" id="{104EEF63-97A5-403B-A306-D41843129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1128</xdr:row>
      <xdr:rowOff>0</xdr:rowOff>
    </xdr:from>
    <xdr:ext cx="966355" cy="779318"/>
    <xdr:pic>
      <xdr:nvPicPr>
        <xdr:cNvPr id="1184" name="3 Imagen" descr="Logo Proceso Electoral 2015 - 2016.png">
          <a:extLst>
            <a:ext uri="{FF2B5EF4-FFF2-40B4-BE49-F238E27FC236}">
              <a16:creationId xmlns:a16="http://schemas.microsoft.com/office/drawing/2014/main" id="{0580D86E-3973-4AA6-9C6A-20C6D59CE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1129</xdr:row>
      <xdr:rowOff>0</xdr:rowOff>
    </xdr:from>
    <xdr:ext cx="966355" cy="779318"/>
    <xdr:pic>
      <xdr:nvPicPr>
        <xdr:cNvPr id="1185" name="3 Imagen" descr="Logo Proceso Electoral 2015 - 2016.png">
          <a:extLst>
            <a:ext uri="{FF2B5EF4-FFF2-40B4-BE49-F238E27FC236}">
              <a16:creationId xmlns:a16="http://schemas.microsoft.com/office/drawing/2014/main" id="{6A5256BF-7531-4F73-B40D-35D165766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1130</xdr:row>
      <xdr:rowOff>0</xdr:rowOff>
    </xdr:from>
    <xdr:ext cx="966355" cy="779318"/>
    <xdr:pic>
      <xdr:nvPicPr>
        <xdr:cNvPr id="1186" name="3 Imagen" descr="Logo Proceso Electoral 2015 - 2016.png">
          <a:extLst>
            <a:ext uri="{FF2B5EF4-FFF2-40B4-BE49-F238E27FC236}">
              <a16:creationId xmlns:a16="http://schemas.microsoft.com/office/drawing/2014/main" id="{A32FC463-0371-4896-8E7C-E6693630D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1131</xdr:row>
      <xdr:rowOff>0</xdr:rowOff>
    </xdr:from>
    <xdr:ext cx="966355" cy="779318"/>
    <xdr:pic>
      <xdr:nvPicPr>
        <xdr:cNvPr id="1187" name="3 Imagen" descr="Logo Proceso Electoral 2015 - 2016.png">
          <a:extLst>
            <a:ext uri="{FF2B5EF4-FFF2-40B4-BE49-F238E27FC236}">
              <a16:creationId xmlns:a16="http://schemas.microsoft.com/office/drawing/2014/main" id="{A987AE34-F303-41A6-ABE7-290882C6B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1132</xdr:row>
      <xdr:rowOff>0</xdr:rowOff>
    </xdr:from>
    <xdr:ext cx="966355" cy="779318"/>
    <xdr:pic>
      <xdr:nvPicPr>
        <xdr:cNvPr id="1188" name="3 Imagen" descr="Logo Proceso Electoral 2015 - 2016.png">
          <a:extLst>
            <a:ext uri="{FF2B5EF4-FFF2-40B4-BE49-F238E27FC236}">
              <a16:creationId xmlns:a16="http://schemas.microsoft.com/office/drawing/2014/main" id="{7BA3422A-36EC-4244-825A-507E06018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1133</xdr:row>
      <xdr:rowOff>0</xdr:rowOff>
    </xdr:from>
    <xdr:ext cx="966355" cy="779318"/>
    <xdr:pic>
      <xdr:nvPicPr>
        <xdr:cNvPr id="1189" name="3 Imagen" descr="Logo Proceso Electoral 2015 - 2016.png">
          <a:extLst>
            <a:ext uri="{FF2B5EF4-FFF2-40B4-BE49-F238E27FC236}">
              <a16:creationId xmlns:a16="http://schemas.microsoft.com/office/drawing/2014/main" id="{51E8EDF8-852B-4CA9-A32E-613B49CCC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1134</xdr:row>
      <xdr:rowOff>0</xdr:rowOff>
    </xdr:from>
    <xdr:ext cx="966355" cy="779318"/>
    <xdr:pic>
      <xdr:nvPicPr>
        <xdr:cNvPr id="1190" name="3 Imagen" descr="Logo Proceso Electoral 2015 - 2016.png">
          <a:extLst>
            <a:ext uri="{FF2B5EF4-FFF2-40B4-BE49-F238E27FC236}">
              <a16:creationId xmlns:a16="http://schemas.microsoft.com/office/drawing/2014/main" id="{23C9A21D-51BB-40FE-81C7-4D0B38AB2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1135</xdr:row>
      <xdr:rowOff>0</xdr:rowOff>
    </xdr:from>
    <xdr:ext cx="966355" cy="779318"/>
    <xdr:pic>
      <xdr:nvPicPr>
        <xdr:cNvPr id="1191" name="3 Imagen" descr="Logo Proceso Electoral 2015 - 2016.png">
          <a:extLst>
            <a:ext uri="{FF2B5EF4-FFF2-40B4-BE49-F238E27FC236}">
              <a16:creationId xmlns:a16="http://schemas.microsoft.com/office/drawing/2014/main" id="{CDA8FE1F-542D-44F8-8DA1-9DE084D6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1136</xdr:row>
      <xdr:rowOff>0</xdr:rowOff>
    </xdr:from>
    <xdr:ext cx="966355" cy="779318"/>
    <xdr:pic>
      <xdr:nvPicPr>
        <xdr:cNvPr id="1192" name="3 Imagen" descr="Logo Proceso Electoral 2015 - 2016.png">
          <a:extLst>
            <a:ext uri="{FF2B5EF4-FFF2-40B4-BE49-F238E27FC236}">
              <a16:creationId xmlns:a16="http://schemas.microsoft.com/office/drawing/2014/main" id="{AC2181C7-4B34-42AE-A58C-9FCE70BC3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1137</xdr:row>
      <xdr:rowOff>0</xdr:rowOff>
    </xdr:from>
    <xdr:ext cx="966355" cy="779318"/>
    <xdr:pic>
      <xdr:nvPicPr>
        <xdr:cNvPr id="1193" name="3 Imagen" descr="Logo Proceso Electoral 2015 - 2016.png">
          <a:extLst>
            <a:ext uri="{FF2B5EF4-FFF2-40B4-BE49-F238E27FC236}">
              <a16:creationId xmlns:a16="http://schemas.microsoft.com/office/drawing/2014/main" id="{88719875-420D-4238-B840-3818D0462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1138</xdr:row>
      <xdr:rowOff>0</xdr:rowOff>
    </xdr:from>
    <xdr:ext cx="966355" cy="779318"/>
    <xdr:pic>
      <xdr:nvPicPr>
        <xdr:cNvPr id="1194" name="3 Imagen" descr="Logo Proceso Electoral 2015 - 2016.png">
          <a:extLst>
            <a:ext uri="{FF2B5EF4-FFF2-40B4-BE49-F238E27FC236}">
              <a16:creationId xmlns:a16="http://schemas.microsoft.com/office/drawing/2014/main" id="{11E116F9-9EC4-4F65-B6DB-A30E63FBD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1139</xdr:row>
      <xdr:rowOff>0</xdr:rowOff>
    </xdr:from>
    <xdr:ext cx="966355" cy="779318"/>
    <xdr:pic>
      <xdr:nvPicPr>
        <xdr:cNvPr id="1195" name="3 Imagen" descr="Logo Proceso Electoral 2015 - 2016.png">
          <a:extLst>
            <a:ext uri="{FF2B5EF4-FFF2-40B4-BE49-F238E27FC236}">
              <a16:creationId xmlns:a16="http://schemas.microsoft.com/office/drawing/2014/main" id="{A0C79F52-B93D-41FB-ABF9-658FCB23B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1140</xdr:row>
      <xdr:rowOff>0</xdr:rowOff>
    </xdr:from>
    <xdr:ext cx="966355" cy="779318"/>
    <xdr:pic>
      <xdr:nvPicPr>
        <xdr:cNvPr id="1196" name="3 Imagen" descr="Logo Proceso Electoral 2015 - 2016.png">
          <a:extLst>
            <a:ext uri="{FF2B5EF4-FFF2-40B4-BE49-F238E27FC236}">
              <a16:creationId xmlns:a16="http://schemas.microsoft.com/office/drawing/2014/main" id="{672766F0-8A66-4330-82B7-3A09C0A93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1141</xdr:row>
      <xdr:rowOff>0</xdr:rowOff>
    </xdr:from>
    <xdr:ext cx="966355" cy="779318"/>
    <xdr:pic>
      <xdr:nvPicPr>
        <xdr:cNvPr id="1197" name="3 Imagen" descr="Logo Proceso Electoral 2015 - 2016.png">
          <a:extLst>
            <a:ext uri="{FF2B5EF4-FFF2-40B4-BE49-F238E27FC236}">
              <a16:creationId xmlns:a16="http://schemas.microsoft.com/office/drawing/2014/main" id="{CC6F7ED2-1C76-425A-863B-F78225A60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1142</xdr:row>
      <xdr:rowOff>0</xdr:rowOff>
    </xdr:from>
    <xdr:ext cx="966355" cy="779318"/>
    <xdr:pic>
      <xdr:nvPicPr>
        <xdr:cNvPr id="1198" name="3 Imagen" descr="Logo Proceso Electoral 2015 - 2016.png">
          <a:extLst>
            <a:ext uri="{FF2B5EF4-FFF2-40B4-BE49-F238E27FC236}">
              <a16:creationId xmlns:a16="http://schemas.microsoft.com/office/drawing/2014/main" id="{0FBA126F-F9AC-47AA-8091-527FA33B2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1143</xdr:row>
      <xdr:rowOff>0</xdr:rowOff>
    </xdr:from>
    <xdr:ext cx="966355" cy="779318"/>
    <xdr:pic>
      <xdr:nvPicPr>
        <xdr:cNvPr id="1199" name="3 Imagen" descr="Logo Proceso Electoral 2015 - 2016.png">
          <a:extLst>
            <a:ext uri="{FF2B5EF4-FFF2-40B4-BE49-F238E27FC236}">
              <a16:creationId xmlns:a16="http://schemas.microsoft.com/office/drawing/2014/main" id="{0ABE230E-2EE6-4110-A069-B75959C42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1144</xdr:row>
      <xdr:rowOff>0</xdr:rowOff>
    </xdr:from>
    <xdr:ext cx="966355" cy="779318"/>
    <xdr:pic>
      <xdr:nvPicPr>
        <xdr:cNvPr id="1200" name="3 Imagen" descr="Logo Proceso Electoral 2015 - 2016.png">
          <a:extLst>
            <a:ext uri="{FF2B5EF4-FFF2-40B4-BE49-F238E27FC236}">
              <a16:creationId xmlns:a16="http://schemas.microsoft.com/office/drawing/2014/main" id="{C1485CC8-E377-4042-BB3F-E6EC1A68C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1145</xdr:row>
      <xdr:rowOff>0</xdr:rowOff>
    </xdr:from>
    <xdr:ext cx="966355" cy="779318"/>
    <xdr:pic>
      <xdr:nvPicPr>
        <xdr:cNvPr id="1201" name="3 Imagen" descr="Logo Proceso Electoral 2015 - 2016.png">
          <a:extLst>
            <a:ext uri="{FF2B5EF4-FFF2-40B4-BE49-F238E27FC236}">
              <a16:creationId xmlns:a16="http://schemas.microsoft.com/office/drawing/2014/main" id="{E489F656-4E75-44DB-BC20-BC9B319F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1146</xdr:row>
      <xdr:rowOff>0</xdr:rowOff>
    </xdr:from>
    <xdr:ext cx="966355" cy="779318"/>
    <xdr:pic>
      <xdr:nvPicPr>
        <xdr:cNvPr id="1202" name="3 Imagen" descr="Logo Proceso Electoral 2015 - 2016.png">
          <a:extLst>
            <a:ext uri="{FF2B5EF4-FFF2-40B4-BE49-F238E27FC236}">
              <a16:creationId xmlns:a16="http://schemas.microsoft.com/office/drawing/2014/main" id="{6FB1B7C0-B19D-4CA1-9C15-DB92BB55C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1147</xdr:row>
      <xdr:rowOff>0</xdr:rowOff>
    </xdr:from>
    <xdr:ext cx="966355" cy="779318"/>
    <xdr:pic>
      <xdr:nvPicPr>
        <xdr:cNvPr id="1203" name="3 Imagen" descr="Logo Proceso Electoral 2015 - 2016.png">
          <a:extLst>
            <a:ext uri="{FF2B5EF4-FFF2-40B4-BE49-F238E27FC236}">
              <a16:creationId xmlns:a16="http://schemas.microsoft.com/office/drawing/2014/main" id="{62652F17-0A3F-418F-A4BB-C18746406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1148</xdr:row>
      <xdr:rowOff>0</xdr:rowOff>
    </xdr:from>
    <xdr:ext cx="966355" cy="779318"/>
    <xdr:pic>
      <xdr:nvPicPr>
        <xdr:cNvPr id="1204" name="3 Imagen" descr="Logo Proceso Electoral 2015 - 2016.png">
          <a:extLst>
            <a:ext uri="{FF2B5EF4-FFF2-40B4-BE49-F238E27FC236}">
              <a16:creationId xmlns:a16="http://schemas.microsoft.com/office/drawing/2014/main" id="{F59F095F-E2F1-4199-990A-EB44EAB1F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1149</xdr:row>
      <xdr:rowOff>0</xdr:rowOff>
    </xdr:from>
    <xdr:ext cx="966355" cy="779318"/>
    <xdr:pic>
      <xdr:nvPicPr>
        <xdr:cNvPr id="1205" name="3 Imagen" descr="Logo Proceso Electoral 2015 - 2016.png">
          <a:extLst>
            <a:ext uri="{FF2B5EF4-FFF2-40B4-BE49-F238E27FC236}">
              <a16:creationId xmlns:a16="http://schemas.microsoft.com/office/drawing/2014/main" id="{C6169B4C-CE99-4F23-93A1-62B4F52D5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1150</xdr:row>
      <xdr:rowOff>0</xdr:rowOff>
    </xdr:from>
    <xdr:ext cx="966355" cy="779318"/>
    <xdr:pic>
      <xdr:nvPicPr>
        <xdr:cNvPr id="1206" name="3 Imagen" descr="Logo Proceso Electoral 2015 - 2016.png">
          <a:extLst>
            <a:ext uri="{FF2B5EF4-FFF2-40B4-BE49-F238E27FC236}">
              <a16:creationId xmlns:a16="http://schemas.microsoft.com/office/drawing/2014/main" id="{C3D7527F-AFBE-4D1C-A76D-3AF63DB16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1151</xdr:row>
      <xdr:rowOff>0</xdr:rowOff>
    </xdr:from>
    <xdr:ext cx="966355" cy="779318"/>
    <xdr:pic>
      <xdr:nvPicPr>
        <xdr:cNvPr id="1207" name="3 Imagen" descr="Logo Proceso Electoral 2015 - 2016.png">
          <a:extLst>
            <a:ext uri="{FF2B5EF4-FFF2-40B4-BE49-F238E27FC236}">
              <a16:creationId xmlns:a16="http://schemas.microsoft.com/office/drawing/2014/main" id="{0C97B978-E8C0-4513-9CE7-35339BF1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1152</xdr:row>
      <xdr:rowOff>0</xdr:rowOff>
    </xdr:from>
    <xdr:ext cx="966355" cy="779318"/>
    <xdr:pic>
      <xdr:nvPicPr>
        <xdr:cNvPr id="1208" name="3 Imagen" descr="Logo Proceso Electoral 2015 - 2016.png">
          <a:extLst>
            <a:ext uri="{FF2B5EF4-FFF2-40B4-BE49-F238E27FC236}">
              <a16:creationId xmlns:a16="http://schemas.microsoft.com/office/drawing/2014/main" id="{B5C7676B-F25B-475F-8EB5-1F71B97BB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1153</xdr:row>
      <xdr:rowOff>0</xdr:rowOff>
    </xdr:from>
    <xdr:ext cx="966355" cy="779318"/>
    <xdr:pic>
      <xdr:nvPicPr>
        <xdr:cNvPr id="1209" name="3 Imagen" descr="Logo Proceso Electoral 2015 - 2016.png">
          <a:extLst>
            <a:ext uri="{FF2B5EF4-FFF2-40B4-BE49-F238E27FC236}">
              <a16:creationId xmlns:a16="http://schemas.microsoft.com/office/drawing/2014/main" id="{BA98F009-5680-4A3C-8A67-29F043A84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1154</xdr:row>
      <xdr:rowOff>0</xdr:rowOff>
    </xdr:from>
    <xdr:ext cx="966355" cy="779318"/>
    <xdr:pic>
      <xdr:nvPicPr>
        <xdr:cNvPr id="1210" name="3 Imagen" descr="Logo Proceso Electoral 2015 - 2016.png">
          <a:extLst>
            <a:ext uri="{FF2B5EF4-FFF2-40B4-BE49-F238E27FC236}">
              <a16:creationId xmlns:a16="http://schemas.microsoft.com/office/drawing/2014/main" id="{E839DF78-6386-4571-BFB1-5AD30DA14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1155</xdr:row>
      <xdr:rowOff>0</xdr:rowOff>
    </xdr:from>
    <xdr:ext cx="966355" cy="779318"/>
    <xdr:pic>
      <xdr:nvPicPr>
        <xdr:cNvPr id="1211" name="3 Imagen" descr="Logo Proceso Electoral 2015 - 2016.png">
          <a:extLst>
            <a:ext uri="{FF2B5EF4-FFF2-40B4-BE49-F238E27FC236}">
              <a16:creationId xmlns:a16="http://schemas.microsoft.com/office/drawing/2014/main" id="{074F6A41-059F-459A-9100-5B133B5D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1156</xdr:row>
      <xdr:rowOff>0</xdr:rowOff>
    </xdr:from>
    <xdr:ext cx="966355" cy="779318"/>
    <xdr:pic>
      <xdr:nvPicPr>
        <xdr:cNvPr id="1212" name="3 Imagen" descr="Logo Proceso Electoral 2015 - 2016.png">
          <a:extLst>
            <a:ext uri="{FF2B5EF4-FFF2-40B4-BE49-F238E27FC236}">
              <a16:creationId xmlns:a16="http://schemas.microsoft.com/office/drawing/2014/main" id="{07707B73-E30D-4797-9CC2-834306839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1157</xdr:row>
      <xdr:rowOff>0</xdr:rowOff>
    </xdr:from>
    <xdr:ext cx="966355" cy="779318"/>
    <xdr:pic>
      <xdr:nvPicPr>
        <xdr:cNvPr id="1213" name="3 Imagen" descr="Logo Proceso Electoral 2015 - 2016.png">
          <a:extLst>
            <a:ext uri="{FF2B5EF4-FFF2-40B4-BE49-F238E27FC236}">
              <a16:creationId xmlns:a16="http://schemas.microsoft.com/office/drawing/2014/main" id="{4076AFBB-15EF-444B-8072-F81BD9A86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1158</xdr:row>
      <xdr:rowOff>0</xdr:rowOff>
    </xdr:from>
    <xdr:ext cx="966355" cy="779318"/>
    <xdr:pic>
      <xdr:nvPicPr>
        <xdr:cNvPr id="1214" name="3 Imagen" descr="Logo Proceso Electoral 2015 - 2016.png">
          <a:extLst>
            <a:ext uri="{FF2B5EF4-FFF2-40B4-BE49-F238E27FC236}">
              <a16:creationId xmlns:a16="http://schemas.microsoft.com/office/drawing/2014/main" id="{20C1E57B-A5B5-4F45-9EF0-743E65390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1159</xdr:row>
      <xdr:rowOff>0</xdr:rowOff>
    </xdr:from>
    <xdr:ext cx="966355" cy="779318"/>
    <xdr:pic>
      <xdr:nvPicPr>
        <xdr:cNvPr id="1215" name="3 Imagen" descr="Logo Proceso Electoral 2015 - 2016.png">
          <a:extLst>
            <a:ext uri="{FF2B5EF4-FFF2-40B4-BE49-F238E27FC236}">
              <a16:creationId xmlns:a16="http://schemas.microsoft.com/office/drawing/2014/main" id="{C23AEDDC-D0AF-48DF-9DEC-672E8D4E3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1160</xdr:row>
      <xdr:rowOff>0</xdr:rowOff>
    </xdr:from>
    <xdr:ext cx="966355" cy="779318"/>
    <xdr:pic>
      <xdr:nvPicPr>
        <xdr:cNvPr id="1216" name="3 Imagen" descr="Logo Proceso Electoral 2015 - 2016.png">
          <a:extLst>
            <a:ext uri="{FF2B5EF4-FFF2-40B4-BE49-F238E27FC236}">
              <a16:creationId xmlns:a16="http://schemas.microsoft.com/office/drawing/2014/main" id="{02E54847-B4CA-4699-8BFC-4E2118C4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1161</xdr:row>
      <xdr:rowOff>0</xdr:rowOff>
    </xdr:from>
    <xdr:ext cx="966355" cy="779318"/>
    <xdr:pic>
      <xdr:nvPicPr>
        <xdr:cNvPr id="1217" name="3 Imagen" descr="Logo Proceso Electoral 2015 - 2016.png">
          <a:extLst>
            <a:ext uri="{FF2B5EF4-FFF2-40B4-BE49-F238E27FC236}">
              <a16:creationId xmlns:a16="http://schemas.microsoft.com/office/drawing/2014/main" id="{5AF93E21-C13D-44B9-96B5-F5D5A8148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1162</xdr:row>
      <xdr:rowOff>0</xdr:rowOff>
    </xdr:from>
    <xdr:ext cx="966355" cy="779318"/>
    <xdr:pic>
      <xdr:nvPicPr>
        <xdr:cNvPr id="1218" name="3 Imagen" descr="Logo Proceso Electoral 2015 - 2016.png">
          <a:extLst>
            <a:ext uri="{FF2B5EF4-FFF2-40B4-BE49-F238E27FC236}">
              <a16:creationId xmlns:a16="http://schemas.microsoft.com/office/drawing/2014/main" id="{148A590B-A7DD-40E4-B83E-9E16D1BC6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1163</xdr:row>
      <xdr:rowOff>0</xdr:rowOff>
    </xdr:from>
    <xdr:ext cx="966355" cy="779318"/>
    <xdr:pic>
      <xdr:nvPicPr>
        <xdr:cNvPr id="1219" name="3 Imagen" descr="Logo Proceso Electoral 2015 - 2016.png">
          <a:extLst>
            <a:ext uri="{FF2B5EF4-FFF2-40B4-BE49-F238E27FC236}">
              <a16:creationId xmlns:a16="http://schemas.microsoft.com/office/drawing/2014/main" id="{33C2D619-62A7-4FBA-AFDE-DE92FA136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1164</xdr:row>
      <xdr:rowOff>0</xdr:rowOff>
    </xdr:from>
    <xdr:ext cx="966355" cy="779318"/>
    <xdr:pic>
      <xdr:nvPicPr>
        <xdr:cNvPr id="1220" name="3 Imagen" descr="Logo Proceso Electoral 2015 - 2016.png">
          <a:extLst>
            <a:ext uri="{FF2B5EF4-FFF2-40B4-BE49-F238E27FC236}">
              <a16:creationId xmlns:a16="http://schemas.microsoft.com/office/drawing/2014/main" id="{8AFC04FF-D392-4C6B-9BF5-A84993A8E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1165</xdr:row>
      <xdr:rowOff>0</xdr:rowOff>
    </xdr:from>
    <xdr:ext cx="966355" cy="779318"/>
    <xdr:pic>
      <xdr:nvPicPr>
        <xdr:cNvPr id="1221" name="3 Imagen" descr="Logo Proceso Electoral 2015 - 2016.png">
          <a:extLst>
            <a:ext uri="{FF2B5EF4-FFF2-40B4-BE49-F238E27FC236}">
              <a16:creationId xmlns:a16="http://schemas.microsoft.com/office/drawing/2014/main" id="{5DBC4DC8-D959-497B-89C3-8B0F002D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1166</xdr:row>
      <xdr:rowOff>0</xdr:rowOff>
    </xdr:from>
    <xdr:ext cx="966355" cy="779318"/>
    <xdr:pic>
      <xdr:nvPicPr>
        <xdr:cNvPr id="1222" name="3 Imagen" descr="Logo Proceso Electoral 2015 - 2016.png">
          <a:extLst>
            <a:ext uri="{FF2B5EF4-FFF2-40B4-BE49-F238E27FC236}">
              <a16:creationId xmlns:a16="http://schemas.microsoft.com/office/drawing/2014/main" id="{F5F3BA7C-C91C-401E-B0F2-A9F8A363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1167</xdr:row>
      <xdr:rowOff>0</xdr:rowOff>
    </xdr:from>
    <xdr:ext cx="966355" cy="779318"/>
    <xdr:pic>
      <xdr:nvPicPr>
        <xdr:cNvPr id="1223" name="3 Imagen" descr="Logo Proceso Electoral 2015 - 2016.png">
          <a:extLst>
            <a:ext uri="{FF2B5EF4-FFF2-40B4-BE49-F238E27FC236}">
              <a16:creationId xmlns:a16="http://schemas.microsoft.com/office/drawing/2014/main" id="{4F31C60C-5118-44D0-B948-0986A321C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1168</xdr:row>
      <xdr:rowOff>0</xdr:rowOff>
    </xdr:from>
    <xdr:ext cx="966355" cy="779318"/>
    <xdr:pic>
      <xdr:nvPicPr>
        <xdr:cNvPr id="1224" name="3 Imagen" descr="Logo Proceso Electoral 2015 - 2016.png">
          <a:extLst>
            <a:ext uri="{FF2B5EF4-FFF2-40B4-BE49-F238E27FC236}">
              <a16:creationId xmlns:a16="http://schemas.microsoft.com/office/drawing/2014/main" id="{73CB2F3A-0A29-4D8F-8B43-D3069FBC3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1169</xdr:row>
      <xdr:rowOff>0</xdr:rowOff>
    </xdr:from>
    <xdr:ext cx="966355" cy="779318"/>
    <xdr:pic>
      <xdr:nvPicPr>
        <xdr:cNvPr id="1225" name="3 Imagen" descr="Logo Proceso Electoral 2015 - 2016.png">
          <a:extLst>
            <a:ext uri="{FF2B5EF4-FFF2-40B4-BE49-F238E27FC236}">
              <a16:creationId xmlns:a16="http://schemas.microsoft.com/office/drawing/2014/main" id="{3093839E-8D2A-4E54-A923-91CD71256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1170</xdr:row>
      <xdr:rowOff>0</xdr:rowOff>
    </xdr:from>
    <xdr:ext cx="966355" cy="779318"/>
    <xdr:pic>
      <xdr:nvPicPr>
        <xdr:cNvPr id="1226" name="3 Imagen" descr="Logo Proceso Electoral 2015 - 2016.png">
          <a:extLst>
            <a:ext uri="{FF2B5EF4-FFF2-40B4-BE49-F238E27FC236}">
              <a16:creationId xmlns:a16="http://schemas.microsoft.com/office/drawing/2014/main" id="{32DD9BD8-AFA3-4E8E-9E51-6826D774E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1171</xdr:row>
      <xdr:rowOff>0</xdr:rowOff>
    </xdr:from>
    <xdr:ext cx="966355" cy="779318"/>
    <xdr:pic>
      <xdr:nvPicPr>
        <xdr:cNvPr id="1227" name="3 Imagen" descr="Logo Proceso Electoral 2015 - 2016.png">
          <a:extLst>
            <a:ext uri="{FF2B5EF4-FFF2-40B4-BE49-F238E27FC236}">
              <a16:creationId xmlns:a16="http://schemas.microsoft.com/office/drawing/2014/main" id="{E2248835-C2C2-4F5F-BEC7-789867F93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1172</xdr:row>
      <xdr:rowOff>0</xdr:rowOff>
    </xdr:from>
    <xdr:ext cx="966355" cy="779318"/>
    <xdr:pic>
      <xdr:nvPicPr>
        <xdr:cNvPr id="1228" name="3 Imagen" descr="Logo Proceso Electoral 2015 - 2016.png">
          <a:extLst>
            <a:ext uri="{FF2B5EF4-FFF2-40B4-BE49-F238E27FC236}">
              <a16:creationId xmlns:a16="http://schemas.microsoft.com/office/drawing/2014/main" id="{5BA1796E-3905-41A9-81D4-59D676105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1173</xdr:row>
      <xdr:rowOff>0</xdr:rowOff>
    </xdr:from>
    <xdr:ext cx="966355" cy="779318"/>
    <xdr:pic>
      <xdr:nvPicPr>
        <xdr:cNvPr id="1229" name="3 Imagen" descr="Logo Proceso Electoral 2015 - 2016.png">
          <a:extLst>
            <a:ext uri="{FF2B5EF4-FFF2-40B4-BE49-F238E27FC236}">
              <a16:creationId xmlns:a16="http://schemas.microsoft.com/office/drawing/2014/main" id="{F2216F1E-9D61-4F54-BFA3-CAC17F07D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1174</xdr:row>
      <xdr:rowOff>0</xdr:rowOff>
    </xdr:from>
    <xdr:ext cx="966355" cy="779318"/>
    <xdr:pic>
      <xdr:nvPicPr>
        <xdr:cNvPr id="1230" name="3 Imagen" descr="Logo Proceso Electoral 2015 - 2016.png">
          <a:extLst>
            <a:ext uri="{FF2B5EF4-FFF2-40B4-BE49-F238E27FC236}">
              <a16:creationId xmlns:a16="http://schemas.microsoft.com/office/drawing/2014/main" id="{D6270BC7-A5B5-4679-91A4-BB2C28A5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1175</xdr:row>
      <xdr:rowOff>0</xdr:rowOff>
    </xdr:from>
    <xdr:ext cx="966355" cy="779318"/>
    <xdr:pic>
      <xdr:nvPicPr>
        <xdr:cNvPr id="1231" name="3 Imagen" descr="Logo Proceso Electoral 2015 - 2016.png">
          <a:extLst>
            <a:ext uri="{FF2B5EF4-FFF2-40B4-BE49-F238E27FC236}">
              <a16:creationId xmlns:a16="http://schemas.microsoft.com/office/drawing/2014/main" id="{0CD59D43-4E61-44D4-B6BA-9EC29CBFC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1176</xdr:row>
      <xdr:rowOff>0</xdr:rowOff>
    </xdr:from>
    <xdr:ext cx="966355" cy="779318"/>
    <xdr:pic>
      <xdr:nvPicPr>
        <xdr:cNvPr id="1232" name="3 Imagen" descr="Logo Proceso Electoral 2015 - 2016.png">
          <a:extLst>
            <a:ext uri="{FF2B5EF4-FFF2-40B4-BE49-F238E27FC236}">
              <a16:creationId xmlns:a16="http://schemas.microsoft.com/office/drawing/2014/main" id="{5C46DFBA-8D86-4105-81B1-C9A406462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1177</xdr:row>
      <xdr:rowOff>0</xdr:rowOff>
    </xdr:from>
    <xdr:ext cx="966355" cy="779318"/>
    <xdr:pic>
      <xdr:nvPicPr>
        <xdr:cNvPr id="1233" name="3 Imagen" descr="Logo Proceso Electoral 2015 - 2016.png">
          <a:extLst>
            <a:ext uri="{FF2B5EF4-FFF2-40B4-BE49-F238E27FC236}">
              <a16:creationId xmlns:a16="http://schemas.microsoft.com/office/drawing/2014/main" id="{010ACB7F-391F-4534-8E61-9D39C89BF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1178</xdr:row>
      <xdr:rowOff>0</xdr:rowOff>
    </xdr:from>
    <xdr:ext cx="966355" cy="779318"/>
    <xdr:pic>
      <xdr:nvPicPr>
        <xdr:cNvPr id="1234" name="3 Imagen" descr="Logo Proceso Electoral 2015 - 2016.png">
          <a:extLst>
            <a:ext uri="{FF2B5EF4-FFF2-40B4-BE49-F238E27FC236}">
              <a16:creationId xmlns:a16="http://schemas.microsoft.com/office/drawing/2014/main" id="{D2BF2104-120F-4F0F-BD7E-DBF07FC5F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1179</xdr:row>
      <xdr:rowOff>0</xdr:rowOff>
    </xdr:from>
    <xdr:ext cx="966355" cy="779318"/>
    <xdr:pic>
      <xdr:nvPicPr>
        <xdr:cNvPr id="1235" name="3 Imagen" descr="Logo Proceso Electoral 2015 - 2016.png">
          <a:extLst>
            <a:ext uri="{FF2B5EF4-FFF2-40B4-BE49-F238E27FC236}">
              <a16:creationId xmlns:a16="http://schemas.microsoft.com/office/drawing/2014/main" id="{03E67B49-5C5E-4B01-A74E-47C26939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1180</xdr:row>
      <xdr:rowOff>0</xdr:rowOff>
    </xdr:from>
    <xdr:ext cx="966355" cy="779318"/>
    <xdr:pic>
      <xdr:nvPicPr>
        <xdr:cNvPr id="1236" name="3 Imagen" descr="Logo Proceso Electoral 2015 - 2016.png">
          <a:extLst>
            <a:ext uri="{FF2B5EF4-FFF2-40B4-BE49-F238E27FC236}">
              <a16:creationId xmlns:a16="http://schemas.microsoft.com/office/drawing/2014/main" id="{553A0438-4964-42E1-9A0D-1F2DE346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1181</xdr:row>
      <xdr:rowOff>0</xdr:rowOff>
    </xdr:from>
    <xdr:ext cx="966355" cy="779318"/>
    <xdr:pic>
      <xdr:nvPicPr>
        <xdr:cNvPr id="1237" name="3 Imagen" descr="Logo Proceso Electoral 2015 - 2016.png">
          <a:extLst>
            <a:ext uri="{FF2B5EF4-FFF2-40B4-BE49-F238E27FC236}">
              <a16:creationId xmlns:a16="http://schemas.microsoft.com/office/drawing/2014/main" id="{338F5A1A-078A-4EDD-A6C2-F199BD7F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1182</xdr:row>
      <xdr:rowOff>0</xdr:rowOff>
    </xdr:from>
    <xdr:ext cx="966355" cy="779318"/>
    <xdr:pic>
      <xdr:nvPicPr>
        <xdr:cNvPr id="1238" name="3 Imagen" descr="Logo Proceso Electoral 2015 - 2016.png">
          <a:extLst>
            <a:ext uri="{FF2B5EF4-FFF2-40B4-BE49-F238E27FC236}">
              <a16:creationId xmlns:a16="http://schemas.microsoft.com/office/drawing/2014/main" id="{824A00B9-B5B8-467C-9D92-41EC964A2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1183</xdr:row>
      <xdr:rowOff>0</xdr:rowOff>
    </xdr:from>
    <xdr:ext cx="966355" cy="779318"/>
    <xdr:pic>
      <xdr:nvPicPr>
        <xdr:cNvPr id="1239" name="3 Imagen" descr="Logo Proceso Electoral 2015 - 2016.png">
          <a:extLst>
            <a:ext uri="{FF2B5EF4-FFF2-40B4-BE49-F238E27FC236}">
              <a16:creationId xmlns:a16="http://schemas.microsoft.com/office/drawing/2014/main" id="{BC296F46-BF10-4A3E-899A-C365C1CA5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1184</xdr:row>
      <xdr:rowOff>0</xdr:rowOff>
    </xdr:from>
    <xdr:ext cx="966355" cy="779318"/>
    <xdr:pic>
      <xdr:nvPicPr>
        <xdr:cNvPr id="1240" name="3 Imagen" descr="Logo Proceso Electoral 2015 - 2016.png">
          <a:extLst>
            <a:ext uri="{FF2B5EF4-FFF2-40B4-BE49-F238E27FC236}">
              <a16:creationId xmlns:a16="http://schemas.microsoft.com/office/drawing/2014/main" id="{2A22C479-C09C-44A9-AC07-BDF632A55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1185</xdr:row>
      <xdr:rowOff>0</xdr:rowOff>
    </xdr:from>
    <xdr:ext cx="966355" cy="779318"/>
    <xdr:pic>
      <xdr:nvPicPr>
        <xdr:cNvPr id="1241" name="3 Imagen" descr="Logo Proceso Electoral 2015 - 2016.png">
          <a:extLst>
            <a:ext uri="{FF2B5EF4-FFF2-40B4-BE49-F238E27FC236}">
              <a16:creationId xmlns:a16="http://schemas.microsoft.com/office/drawing/2014/main" id="{19F752EC-7592-43F7-9C32-2EF78645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1186</xdr:row>
      <xdr:rowOff>0</xdr:rowOff>
    </xdr:from>
    <xdr:ext cx="966355" cy="779318"/>
    <xdr:pic>
      <xdr:nvPicPr>
        <xdr:cNvPr id="1242" name="3 Imagen" descr="Logo Proceso Electoral 2015 - 2016.png">
          <a:extLst>
            <a:ext uri="{FF2B5EF4-FFF2-40B4-BE49-F238E27FC236}">
              <a16:creationId xmlns:a16="http://schemas.microsoft.com/office/drawing/2014/main" id="{86DE5347-6922-402C-BCE7-AFD364FEE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1187</xdr:row>
      <xdr:rowOff>0</xdr:rowOff>
    </xdr:from>
    <xdr:ext cx="966355" cy="779318"/>
    <xdr:pic>
      <xdr:nvPicPr>
        <xdr:cNvPr id="1243" name="3 Imagen" descr="Logo Proceso Electoral 2015 - 2016.png">
          <a:extLst>
            <a:ext uri="{FF2B5EF4-FFF2-40B4-BE49-F238E27FC236}">
              <a16:creationId xmlns:a16="http://schemas.microsoft.com/office/drawing/2014/main" id="{0B7F88E1-8A8A-4A49-8462-14C51D03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1188</xdr:row>
      <xdr:rowOff>0</xdr:rowOff>
    </xdr:from>
    <xdr:ext cx="966355" cy="779318"/>
    <xdr:pic>
      <xdr:nvPicPr>
        <xdr:cNvPr id="1244" name="3 Imagen" descr="Logo Proceso Electoral 2015 - 2016.png">
          <a:extLst>
            <a:ext uri="{FF2B5EF4-FFF2-40B4-BE49-F238E27FC236}">
              <a16:creationId xmlns:a16="http://schemas.microsoft.com/office/drawing/2014/main" id="{4A21FA12-AA17-4CE1-B9A3-5C73074AF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1189</xdr:row>
      <xdr:rowOff>0</xdr:rowOff>
    </xdr:from>
    <xdr:ext cx="966355" cy="779318"/>
    <xdr:pic>
      <xdr:nvPicPr>
        <xdr:cNvPr id="1245" name="3 Imagen" descr="Logo Proceso Electoral 2015 - 2016.png">
          <a:extLst>
            <a:ext uri="{FF2B5EF4-FFF2-40B4-BE49-F238E27FC236}">
              <a16:creationId xmlns:a16="http://schemas.microsoft.com/office/drawing/2014/main" id="{5AF22133-528D-430F-97C9-2B8A8D108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1190</xdr:row>
      <xdr:rowOff>0</xdr:rowOff>
    </xdr:from>
    <xdr:ext cx="966355" cy="779318"/>
    <xdr:pic>
      <xdr:nvPicPr>
        <xdr:cNvPr id="1246" name="3 Imagen" descr="Logo Proceso Electoral 2015 - 2016.png">
          <a:extLst>
            <a:ext uri="{FF2B5EF4-FFF2-40B4-BE49-F238E27FC236}">
              <a16:creationId xmlns:a16="http://schemas.microsoft.com/office/drawing/2014/main" id="{B2AD2D1A-2622-47A6-9915-A9EA6C22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1191</xdr:row>
      <xdr:rowOff>0</xdr:rowOff>
    </xdr:from>
    <xdr:ext cx="966355" cy="779318"/>
    <xdr:pic>
      <xdr:nvPicPr>
        <xdr:cNvPr id="1247" name="3 Imagen" descr="Logo Proceso Electoral 2015 - 2016.png">
          <a:extLst>
            <a:ext uri="{FF2B5EF4-FFF2-40B4-BE49-F238E27FC236}">
              <a16:creationId xmlns:a16="http://schemas.microsoft.com/office/drawing/2014/main" id="{499AD8EC-A907-4E6B-8C7D-C2D638FF8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1192</xdr:row>
      <xdr:rowOff>0</xdr:rowOff>
    </xdr:from>
    <xdr:ext cx="966355" cy="779318"/>
    <xdr:pic>
      <xdr:nvPicPr>
        <xdr:cNvPr id="1248" name="3 Imagen" descr="Logo Proceso Electoral 2015 - 2016.png">
          <a:extLst>
            <a:ext uri="{FF2B5EF4-FFF2-40B4-BE49-F238E27FC236}">
              <a16:creationId xmlns:a16="http://schemas.microsoft.com/office/drawing/2014/main" id="{778326C4-FF9B-411F-A56B-A8D707757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1193</xdr:row>
      <xdr:rowOff>0</xdr:rowOff>
    </xdr:from>
    <xdr:ext cx="966355" cy="779318"/>
    <xdr:pic>
      <xdr:nvPicPr>
        <xdr:cNvPr id="1249" name="3 Imagen" descr="Logo Proceso Electoral 2015 - 2016.png">
          <a:extLst>
            <a:ext uri="{FF2B5EF4-FFF2-40B4-BE49-F238E27FC236}">
              <a16:creationId xmlns:a16="http://schemas.microsoft.com/office/drawing/2014/main" id="{29622FF9-7107-4F03-BEEC-A04AEFE4F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1194</xdr:row>
      <xdr:rowOff>0</xdr:rowOff>
    </xdr:from>
    <xdr:ext cx="966355" cy="779318"/>
    <xdr:pic>
      <xdr:nvPicPr>
        <xdr:cNvPr id="1250" name="3 Imagen" descr="Logo Proceso Electoral 2015 - 2016.png">
          <a:extLst>
            <a:ext uri="{FF2B5EF4-FFF2-40B4-BE49-F238E27FC236}">
              <a16:creationId xmlns:a16="http://schemas.microsoft.com/office/drawing/2014/main" id="{E18AF4C1-5142-4263-930B-F3BB1DE54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1195</xdr:row>
      <xdr:rowOff>0</xdr:rowOff>
    </xdr:from>
    <xdr:ext cx="966355" cy="779318"/>
    <xdr:pic>
      <xdr:nvPicPr>
        <xdr:cNvPr id="1251" name="3 Imagen" descr="Logo Proceso Electoral 2015 - 2016.png">
          <a:extLst>
            <a:ext uri="{FF2B5EF4-FFF2-40B4-BE49-F238E27FC236}">
              <a16:creationId xmlns:a16="http://schemas.microsoft.com/office/drawing/2014/main" id="{BB30883A-F790-4CAD-BA6A-6BD59EF92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1196</xdr:row>
      <xdr:rowOff>0</xdr:rowOff>
    </xdr:from>
    <xdr:ext cx="966355" cy="779318"/>
    <xdr:pic>
      <xdr:nvPicPr>
        <xdr:cNvPr id="1252" name="3 Imagen" descr="Logo Proceso Electoral 2015 - 2016.png">
          <a:extLst>
            <a:ext uri="{FF2B5EF4-FFF2-40B4-BE49-F238E27FC236}">
              <a16:creationId xmlns:a16="http://schemas.microsoft.com/office/drawing/2014/main" id="{82DD01C7-7F23-4A3E-8AB4-9CB23BCC0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1197</xdr:row>
      <xdr:rowOff>0</xdr:rowOff>
    </xdr:from>
    <xdr:ext cx="966355" cy="779318"/>
    <xdr:pic>
      <xdr:nvPicPr>
        <xdr:cNvPr id="1253" name="3 Imagen" descr="Logo Proceso Electoral 2015 - 2016.png">
          <a:extLst>
            <a:ext uri="{FF2B5EF4-FFF2-40B4-BE49-F238E27FC236}">
              <a16:creationId xmlns:a16="http://schemas.microsoft.com/office/drawing/2014/main" id="{4F9A099E-5268-47EF-8358-679EE9F38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1198</xdr:row>
      <xdr:rowOff>0</xdr:rowOff>
    </xdr:from>
    <xdr:ext cx="966355" cy="779318"/>
    <xdr:pic>
      <xdr:nvPicPr>
        <xdr:cNvPr id="1254" name="3 Imagen" descr="Logo Proceso Electoral 2015 - 2016.png">
          <a:extLst>
            <a:ext uri="{FF2B5EF4-FFF2-40B4-BE49-F238E27FC236}">
              <a16:creationId xmlns:a16="http://schemas.microsoft.com/office/drawing/2014/main" id="{03B7496D-98FC-44D7-97A6-EADC28AF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1199</xdr:row>
      <xdr:rowOff>0</xdr:rowOff>
    </xdr:from>
    <xdr:ext cx="966355" cy="779318"/>
    <xdr:pic>
      <xdr:nvPicPr>
        <xdr:cNvPr id="1255" name="3 Imagen" descr="Logo Proceso Electoral 2015 - 2016.png">
          <a:extLst>
            <a:ext uri="{FF2B5EF4-FFF2-40B4-BE49-F238E27FC236}">
              <a16:creationId xmlns:a16="http://schemas.microsoft.com/office/drawing/2014/main" id="{01711EDB-ED74-4822-8EC8-4FD655BFC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1200</xdr:row>
      <xdr:rowOff>0</xdr:rowOff>
    </xdr:from>
    <xdr:ext cx="966355" cy="779318"/>
    <xdr:pic>
      <xdr:nvPicPr>
        <xdr:cNvPr id="1256" name="3 Imagen" descr="Logo Proceso Electoral 2015 - 2016.png">
          <a:extLst>
            <a:ext uri="{FF2B5EF4-FFF2-40B4-BE49-F238E27FC236}">
              <a16:creationId xmlns:a16="http://schemas.microsoft.com/office/drawing/2014/main" id="{1E4180C9-1CE9-48F1-B41E-853769D17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1201</xdr:row>
      <xdr:rowOff>0</xdr:rowOff>
    </xdr:from>
    <xdr:ext cx="966355" cy="779318"/>
    <xdr:pic>
      <xdr:nvPicPr>
        <xdr:cNvPr id="1257" name="3 Imagen" descr="Logo Proceso Electoral 2015 - 2016.png">
          <a:extLst>
            <a:ext uri="{FF2B5EF4-FFF2-40B4-BE49-F238E27FC236}">
              <a16:creationId xmlns:a16="http://schemas.microsoft.com/office/drawing/2014/main" id="{020164D0-97D6-4C7B-A33F-D7E33BC10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1202</xdr:row>
      <xdr:rowOff>0</xdr:rowOff>
    </xdr:from>
    <xdr:ext cx="966355" cy="779318"/>
    <xdr:pic>
      <xdr:nvPicPr>
        <xdr:cNvPr id="1258" name="3 Imagen" descr="Logo Proceso Electoral 2015 - 2016.png">
          <a:extLst>
            <a:ext uri="{FF2B5EF4-FFF2-40B4-BE49-F238E27FC236}">
              <a16:creationId xmlns:a16="http://schemas.microsoft.com/office/drawing/2014/main" id="{A2E97CAB-3858-4546-B1A5-CE8865FE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1203</xdr:row>
      <xdr:rowOff>0</xdr:rowOff>
    </xdr:from>
    <xdr:ext cx="966355" cy="779318"/>
    <xdr:pic>
      <xdr:nvPicPr>
        <xdr:cNvPr id="1259" name="3 Imagen" descr="Logo Proceso Electoral 2015 - 2016.png">
          <a:extLst>
            <a:ext uri="{FF2B5EF4-FFF2-40B4-BE49-F238E27FC236}">
              <a16:creationId xmlns:a16="http://schemas.microsoft.com/office/drawing/2014/main" id="{7D258024-620A-4029-95DC-73C7731E7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1204</xdr:row>
      <xdr:rowOff>0</xdr:rowOff>
    </xdr:from>
    <xdr:ext cx="966355" cy="779318"/>
    <xdr:pic>
      <xdr:nvPicPr>
        <xdr:cNvPr id="1260" name="3 Imagen" descr="Logo Proceso Electoral 2015 - 2016.png">
          <a:extLst>
            <a:ext uri="{FF2B5EF4-FFF2-40B4-BE49-F238E27FC236}">
              <a16:creationId xmlns:a16="http://schemas.microsoft.com/office/drawing/2014/main" id="{652B54D5-295D-4214-B591-3A4A2DD12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1205</xdr:row>
      <xdr:rowOff>0</xdr:rowOff>
    </xdr:from>
    <xdr:ext cx="966355" cy="779318"/>
    <xdr:pic>
      <xdr:nvPicPr>
        <xdr:cNvPr id="1261" name="3 Imagen" descr="Logo Proceso Electoral 2015 - 2016.png">
          <a:extLst>
            <a:ext uri="{FF2B5EF4-FFF2-40B4-BE49-F238E27FC236}">
              <a16:creationId xmlns:a16="http://schemas.microsoft.com/office/drawing/2014/main" id="{BDA77FDF-A980-4D51-8670-B52CE1D66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1206</xdr:row>
      <xdr:rowOff>0</xdr:rowOff>
    </xdr:from>
    <xdr:ext cx="966355" cy="779318"/>
    <xdr:pic>
      <xdr:nvPicPr>
        <xdr:cNvPr id="1262" name="3 Imagen" descr="Logo Proceso Electoral 2015 - 2016.png">
          <a:extLst>
            <a:ext uri="{FF2B5EF4-FFF2-40B4-BE49-F238E27FC236}">
              <a16:creationId xmlns:a16="http://schemas.microsoft.com/office/drawing/2014/main" id="{28B5292C-0D11-4D6D-B822-02F4663E6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1207</xdr:row>
      <xdr:rowOff>0</xdr:rowOff>
    </xdr:from>
    <xdr:ext cx="966355" cy="779318"/>
    <xdr:pic>
      <xdr:nvPicPr>
        <xdr:cNvPr id="1263" name="3 Imagen" descr="Logo Proceso Electoral 2015 - 2016.png">
          <a:extLst>
            <a:ext uri="{FF2B5EF4-FFF2-40B4-BE49-F238E27FC236}">
              <a16:creationId xmlns:a16="http://schemas.microsoft.com/office/drawing/2014/main" id="{EAA79BB3-A096-4266-AA9E-C212776CD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1208</xdr:row>
      <xdr:rowOff>0</xdr:rowOff>
    </xdr:from>
    <xdr:ext cx="966355" cy="779318"/>
    <xdr:pic>
      <xdr:nvPicPr>
        <xdr:cNvPr id="1264" name="3 Imagen" descr="Logo Proceso Electoral 2015 - 2016.png">
          <a:extLst>
            <a:ext uri="{FF2B5EF4-FFF2-40B4-BE49-F238E27FC236}">
              <a16:creationId xmlns:a16="http://schemas.microsoft.com/office/drawing/2014/main" id="{3DD7B675-72D0-4128-88E9-C42918048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1209</xdr:row>
      <xdr:rowOff>0</xdr:rowOff>
    </xdr:from>
    <xdr:ext cx="966355" cy="779318"/>
    <xdr:pic>
      <xdr:nvPicPr>
        <xdr:cNvPr id="1265" name="3 Imagen" descr="Logo Proceso Electoral 2015 - 2016.png">
          <a:extLst>
            <a:ext uri="{FF2B5EF4-FFF2-40B4-BE49-F238E27FC236}">
              <a16:creationId xmlns:a16="http://schemas.microsoft.com/office/drawing/2014/main" id="{DF65EF23-62D2-4D24-A4CD-0DD0D111E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1210</xdr:row>
      <xdr:rowOff>0</xdr:rowOff>
    </xdr:from>
    <xdr:ext cx="966355" cy="779318"/>
    <xdr:pic>
      <xdr:nvPicPr>
        <xdr:cNvPr id="1266" name="3 Imagen" descr="Logo Proceso Electoral 2015 - 2016.png">
          <a:extLst>
            <a:ext uri="{FF2B5EF4-FFF2-40B4-BE49-F238E27FC236}">
              <a16:creationId xmlns:a16="http://schemas.microsoft.com/office/drawing/2014/main" id="{5D0D897F-B353-4DB4-9239-49AA82E3E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1211</xdr:row>
      <xdr:rowOff>0</xdr:rowOff>
    </xdr:from>
    <xdr:ext cx="966355" cy="779318"/>
    <xdr:pic>
      <xdr:nvPicPr>
        <xdr:cNvPr id="1267" name="3 Imagen" descr="Logo Proceso Electoral 2015 - 2016.png">
          <a:extLst>
            <a:ext uri="{FF2B5EF4-FFF2-40B4-BE49-F238E27FC236}">
              <a16:creationId xmlns:a16="http://schemas.microsoft.com/office/drawing/2014/main" id="{81AF4F94-09DD-40EB-9E9F-76281411B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1212</xdr:row>
      <xdr:rowOff>0</xdr:rowOff>
    </xdr:from>
    <xdr:ext cx="966355" cy="779318"/>
    <xdr:pic>
      <xdr:nvPicPr>
        <xdr:cNvPr id="1268" name="3 Imagen" descr="Logo Proceso Electoral 2015 - 2016.png">
          <a:extLst>
            <a:ext uri="{FF2B5EF4-FFF2-40B4-BE49-F238E27FC236}">
              <a16:creationId xmlns:a16="http://schemas.microsoft.com/office/drawing/2014/main" id="{DCB3ECF7-5BD8-4440-AA00-D9161584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1213</xdr:row>
      <xdr:rowOff>0</xdr:rowOff>
    </xdr:from>
    <xdr:ext cx="966355" cy="779318"/>
    <xdr:pic>
      <xdr:nvPicPr>
        <xdr:cNvPr id="1269" name="3 Imagen" descr="Logo Proceso Electoral 2015 - 2016.png">
          <a:extLst>
            <a:ext uri="{FF2B5EF4-FFF2-40B4-BE49-F238E27FC236}">
              <a16:creationId xmlns:a16="http://schemas.microsoft.com/office/drawing/2014/main" id="{1769EC95-388E-48A8-9937-8E7BC9747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1214</xdr:row>
      <xdr:rowOff>0</xdr:rowOff>
    </xdr:from>
    <xdr:ext cx="966355" cy="779318"/>
    <xdr:pic>
      <xdr:nvPicPr>
        <xdr:cNvPr id="1270" name="3 Imagen" descr="Logo Proceso Electoral 2015 - 2016.png">
          <a:extLst>
            <a:ext uri="{FF2B5EF4-FFF2-40B4-BE49-F238E27FC236}">
              <a16:creationId xmlns:a16="http://schemas.microsoft.com/office/drawing/2014/main" id="{FD6CC1E4-162F-4A57-BA12-6A40C22AE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1215</xdr:row>
      <xdr:rowOff>0</xdr:rowOff>
    </xdr:from>
    <xdr:ext cx="966355" cy="779318"/>
    <xdr:pic>
      <xdr:nvPicPr>
        <xdr:cNvPr id="1271" name="3 Imagen" descr="Logo Proceso Electoral 2015 - 2016.png">
          <a:extLst>
            <a:ext uri="{FF2B5EF4-FFF2-40B4-BE49-F238E27FC236}">
              <a16:creationId xmlns:a16="http://schemas.microsoft.com/office/drawing/2014/main" id="{DEB43E63-9595-4939-98DF-95E0067A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1216</xdr:row>
      <xdr:rowOff>0</xdr:rowOff>
    </xdr:from>
    <xdr:ext cx="966355" cy="779318"/>
    <xdr:pic>
      <xdr:nvPicPr>
        <xdr:cNvPr id="1272" name="3 Imagen" descr="Logo Proceso Electoral 2015 - 2016.png">
          <a:extLst>
            <a:ext uri="{FF2B5EF4-FFF2-40B4-BE49-F238E27FC236}">
              <a16:creationId xmlns:a16="http://schemas.microsoft.com/office/drawing/2014/main" id="{62BA4EC9-3325-4EAA-8C3E-80D470A23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1217</xdr:row>
      <xdr:rowOff>0</xdr:rowOff>
    </xdr:from>
    <xdr:ext cx="966355" cy="779318"/>
    <xdr:pic>
      <xdr:nvPicPr>
        <xdr:cNvPr id="1273" name="3 Imagen" descr="Logo Proceso Electoral 2015 - 2016.png">
          <a:extLst>
            <a:ext uri="{FF2B5EF4-FFF2-40B4-BE49-F238E27FC236}">
              <a16:creationId xmlns:a16="http://schemas.microsoft.com/office/drawing/2014/main" id="{9D94D227-0A27-4E98-8A74-458F2DC80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1218</xdr:row>
      <xdr:rowOff>0</xdr:rowOff>
    </xdr:from>
    <xdr:ext cx="966355" cy="779318"/>
    <xdr:pic>
      <xdr:nvPicPr>
        <xdr:cNvPr id="1274" name="3 Imagen" descr="Logo Proceso Electoral 2015 - 2016.png">
          <a:extLst>
            <a:ext uri="{FF2B5EF4-FFF2-40B4-BE49-F238E27FC236}">
              <a16:creationId xmlns:a16="http://schemas.microsoft.com/office/drawing/2014/main" id="{2A70AE60-4ED3-4E3F-B724-C00A66FCE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1219</xdr:row>
      <xdr:rowOff>0</xdr:rowOff>
    </xdr:from>
    <xdr:ext cx="966355" cy="779318"/>
    <xdr:pic>
      <xdr:nvPicPr>
        <xdr:cNvPr id="1275" name="3 Imagen" descr="Logo Proceso Electoral 2015 - 2016.png">
          <a:extLst>
            <a:ext uri="{FF2B5EF4-FFF2-40B4-BE49-F238E27FC236}">
              <a16:creationId xmlns:a16="http://schemas.microsoft.com/office/drawing/2014/main" id="{0213C118-B093-42B6-811D-93A3ED49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1220</xdr:row>
      <xdr:rowOff>0</xdr:rowOff>
    </xdr:from>
    <xdr:ext cx="966355" cy="779318"/>
    <xdr:pic>
      <xdr:nvPicPr>
        <xdr:cNvPr id="1276" name="3 Imagen" descr="Logo Proceso Electoral 2015 - 2016.png">
          <a:extLst>
            <a:ext uri="{FF2B5EF4-FFF2-40B4-BE49-F238E27FC236}">
              <a16:creationId xmlns:a16="http://schemas.microsoft.com/office/drawing/2014/main" id="{9DBFAB49-F8A4-49A6-9E37-826A46A3B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1221</xdr:row>
      <xdr:rowOff>0</xdr:rowOff>
    </xdr:from>
    <xdr:ext cx="966355" cy="779318"/>
    <xdr:pic>
      <xdr:nvPicPr>
        <xdr:cNvPr id="1277" name="3 Imagen" descr="Logo Proceso Electoral 2015 - 2016.png">
          <a:extLst>
            <a:ext uri="{FF2B5EF4-FFF2-40B4-BE49-F238E27FC236}">
              <a16:creationId xmlns:a16="http://schemas.microsoft.com/office/drawing/2014/main" id="{3F645EDF-C638-47C5-83C1-81A1E9BC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1222</xdr:row>
      <xdr:rowOff>0</xdr:rowOff>
    </xdr:from>
    <xdr:ext cx="966355" cy="779318"/>
    <xdr:pic>
      <xdr:nvPicPr>
        <xdr:cNvPr id="1278" name="3 Imagen" descr="Logo Proceso Electoral 2015 - 2016.png">
          <a:extLst>
            <a:ext uri="{FF2B5EF4-FFF2-40B4-BE49-F238E27FC236}">
              <a16:creationId xmlns:a16="http://schemas.microsoft.com/office/drawing/2014/main" id="{AF53848D-781F-44EC-B957-ADA0A903E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1223</xdr:row>
      <xdr:rowOff>0</xdr:rowOff>
    </xdr:from>
    <xdr:ext cx="966355" cy="779318"/>
    <xdr:pic>
      <xdr:nvPicPr>
        <xdr:cNvPr id="1279" name="3 Imagen" descr="Logo Proceso Electoral 2015 - 2016.png">
          <a:extLst>
            <a:ext uri="{FF2B5EF4-FFF2-40B4-BE49-F238E27FC236}">
              <a16:creationId xmlns:a16="http://schemas.microsoft.com/office/drawing/2014/main" id="{40845527-6B08-4332-B68A-5DBC57482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1224</xdr:row>
      <xdr:rowOff>0</xdr:rowOff>
    </xdr:from>
    <xdr:ext cx="966355" cy="779318"/>
    <xdr:pic>
      <xdr:nvPicPr>
        <xdr:cNvPr id="1280" name="3 Imagen" descr="Logo Proceso Electoral 2015 - 2016.png">
          <a:extLst>
            <a:ext uri="{FF2B5EF4-FFF2-40B4-BE49-F238E27FC236}">
              <a16:creationId xmlns:a16="http://schemas.microsoft.com/office/drawing/2014/main" id="{81F727B1-2FBA-42EC-8091-4D949A3DB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1225</xdr:row>
      <xdr:rowOff>0</xdr:rowOff>
    </xdr:from>
    <xdr:ext cx="966355" cy="779318"/>
    <xdr:pic>
      <xdr:nvPicPr>
        <xdr:cNvPr id="1281" name="3 Imagen" descr="Logo Proceso Electoral 2015 - 2016.png">
          <a:extLst>
            <a:ext uri="{FF2B5EF4-FFF2-40B4-BE49-F238E27FC236}">
              <a16:creationId xmlns:a16="http://schemas.microsoft.com/office/drawing/2014/main" id="{B2046AD6-7BCA-4694-9DEF-606C7B9C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1226</xdr:row>
      <xdr:rowOff>0</xdr:rowOff>
    </xdr:from>
    <xdr:ext cx="966355" cy="779318"/>
    <xdr:pic>
      <xdr:nvPicPr>
        <xdr:cNvPr id="1282" name="3 Imagen" descr="Logo Proceso Electoral 2015 - 2016.png">
          <a:extLst>
            <a:ext uri="{FF2B5EF4-FFF2-40B4-BE49-F238E27FC236}">
              <a16:creationId xmlns:a16="http://schemas.microsoft.com/office/drawing/2014/main" id="{3599E3F3-2E4A-499E-B96B-C41046ADF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1227</xdr:row>
      <xdr:rowOff>0</xdr:rowOff>
    </xdr:from>
    <xdr:ext cx="966355" cy="779318"/>
    <xdr:pic>
      <xdr:nvPicPr>
        <xdr:cNvPr id="1283" name="3 Imagen" descr="Logo Proceso Electoral 2015 - 2016.png">
          <a:extLst>
            <a:ext uri="{FF2B5EF4-FFF2-40B4-BE49-F238E27FC236}">
              <a16:creationId xmlns:a16="http://schemas.microsoft.com/office/drawing/2014/main" id="{E6BE3503-B705-4A23-9BB5-25F1BAE11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1228</xdr:row>
      <xdr:rowOff>0</xdr:rowOff>
    </xdr:from>
    <xdr:ext cx="966355" cy="779318"/>
    <xdr:pic>
      <xdr:nvPicPr>
        <xdr:cNvPr id="1284" name="3 Imagen" descr="Logo Proceso Electoral 2015 - 2016.png">
          <a:extLst>
            <a:ext uri="{FF2B5EF4-FFF2-40B4-BE49-F238E27FC236}">
              <a16:creationId xmlns:a16="http://schemas.microsoft.com/office/drawing/2014/main" id="{DE6D4F9A-F102-4DD3-9542-61E822CC8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1229</xdr:row>
      <xdr:rowOff>0</xdr:rowOff>
    </xdr:from>
    <xdr:ext cx="966355" cy="779318"/>
    <xdr:pic>
      <xdr:nvPicPr>
        <xdr:cNvPr id="1285" name="3 Imagen" descr="Logo Proceso Electoral 2015 - 2016.png">
          <a:extLst>
            <a:ext uri="{FF2B5EF4-FFF2-40B4-BE49-F238E27FC236}">
              <a16:creationId xmlns:a16="http://schemas.microsoft.com/office/drawing/2014/main" id="{1D25A91D-4518-4618-B4BD-C45CF2E4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1230</xdr:row>
      <xdr:rowOff>0</xdr:rowOff>
    </xdr:from>
    <xdr:ext cx="966355" cy="779318"/>
    <xdr:pic>
      <xdr:nvPicPr>
        <xdr:cNvPr id="1286" name="3 Imagen" descr="Logo Proceso Electoral 2015 - 2016.png">
          <a:extLst>
            <a:ext uri="{FF2B5EF4-FFF2-40B4-BE49-F238E27FC236}">
              <a16:creationId xmlns:a16="http://schemas.microsoft.com/office/drawing/2014/main" id="{72634B9E-2035-4AEB-8338-F65156CC7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1231</xdr:row>
      <xdr:rowOff>0</xdr:rowOff>
    </xdr:from>
    <xdr:ext cx="966355" cy="779318"/>
    <xdr:pic>
      <xdr:nvPicPr>
        <xdr:cNvPr id="1287" name="3 Imagen" descr="Logo Proceso Electoral 2015 - 2016.png">
          <a:extLst>
            <a:ext uri="{FF2B5EF4-FFF2-40B4-BE49-F238E27FC236}">
              <a16:creationId xmlns:a16="http://schemas.microsoft.com/office/drawing/2014/main" id="{B7A73364-D304-420D-A6FB-ABC391769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1232</xdr:row>
      <xdr:rowOff>0</xdr:rowOff>
    </xdr:from>
    <xdr:ext cx="966355" cy="779318"/>
    <xdr:pic>
      <xdr:nvPicPr>
        <xdr:cNvPr id="1288" name="3 Imagen" descr="Logo Proceso Electoral 2015 - 2016.png">
          <a:extLst>
            <a:ext uri="{FF2B5EF4-FFF2-40B4-BE49-F238E27FC236}">
              <a16:creationId xmlns:a16="http://schemas.microsoft.com/office/drawing/2014/main" id="{D7E0C803-3127-4A86-B8DA-BF105E13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1233</xdr:row>
      <xdr:rowOff>0</xdr:rowOff>
    </xdr:from>
    <xdr:ext cx="966355" cy="779318"/>
    <xdr:pic>
      <xdr:nvPicPr>
        <xdr:cNvPr id="1289" name="3 Imagen" descr="Logo Proceso Electoral 2015 - 2016.png">
          <a:extLst>
            <a:ext uri="{FF2B5EF4-FFF2-40B4-BE49-F238E27FC236}">
              <a16:creationId xmlns:a16="http://schemas.microsoft.com/office/drawing/2014/main" id="{2664D7F0-D4FC-4606-9D1E-D7D986938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1234</xdr:row>
      <xdr:rowOff>0</xdr:rowOff>
    </xdr:from>
    <xdr:ext cx="966355" cy="779318"/>
    <xdr:pic>
      <xdr:nvPicPr>
        <xdr:cNvPr id="1290" name="3 Imagen" descr="Logo Proceso Electoral 2015 - 2016.png">
          <a:extLst>
            <a:ext uri="{FF2B5EF4-FFF2-40B4-BE49-F238E27FC236}">
              <a16:creationId xmlns:a16="http://schemas.microsoft.com/office/drawing/2014/main" id="{1E94DC4E-B013-4CBE-82F9-7FB286255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1235</xdr:row>
      <xdr:rowOff>0</xdr:rowOff>
    </xdr:from>
    <xdr:ext cx="966355" cy="779318"/>
    <xdr:pic>
      <xdr:nvPicPr>
        <xdr:cNvPr id="1291" name="3 Imagen" descr="Logo Proceso Electoral 2015 - 2016.png">
          <a:extLst>
            <a:ext uri="{FF2B5EF4-FFF2-40B4-BE49-F238E27FC236}">
              <a16:creationId xmlns:a16="http://schemas.microsoft.com/office/drawing/2014/main" id="{AAA2B728-9CA2-4F90-945F-E31CBCB50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1236</xdr:row>
      <xdr:rowOff>0</xdr:rowOff>
    </xdr:from>
    <xdr:ext cx="966355" cy="779318"/>
    <xdr:pic>
      <xdr:nvPicPr>
        <xdr:cNvPr id="1292" name="3 Imagen" descr="Logo Proceso Electoral 2015 - 2016.png">
          <a:extLst>
            <a:ext uri="{FF2B5EF4-FFF2-40B4-BE49-F238E27FC236}">
              <a16:creationId xmlns:a16="http://schemas.microsoft.com/office/drawing/2014/main" id="{A8549436-F2A8-4B31-B799-5B11E2192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1237</xdr:row>
      <xdr:rowOff>0</xdr:rowOff>
    </xdr:from>
    <xdr:ext cx="966355" cy="779318"/>
    <xdr:pic>
      <xdr:nvPicPr>
        <xdr:cNvPr id="1293" name="3 Imagen" descr="Logo Proceso Electoral 2015 - 2016.png">
          <a:extLst>
            <a:ext uri="{FF2B5EF4-FFF2-40B4-BE49-F238E27FC236}">
              <a16:creationId xmlns:a16="http://schemas.microsoft.com/office/drawing/2014/main" id="{12F5920A-9238-498F-8993-C8F78F7F0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1238</xdr:row>
      <xdr:rowOff>0</xdr:rowOff>
    </xdr:from>
    <xdr:ext cx="966355" cy="779318"/>
    <xdr:pic>
      <xdr:nvPicPr>
        <xdr:cNvPr id="1294" name="3 Imagen" descr="Logo Proceso Electoral 2015 - 2016.png">
          <a:extLst>
            <a:ext uri="{FF2B5EF4-FFF2-40B4-BE49-F238E27FC236}">
              <a16:creationId xmlns:a16="http://schemas.microsoft.com/office/drawing/2014/main" id="{B2BB35FB-94EF-4254-8BE3-10036FCCD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1239</xdr:row>
      <xdr:rowOff>0</xdr:rowOff>
    </xdr:from>
    <xdr:ext cx="966355" cy="779318"/>
    <xdr:pic>
      <xdr:nvPicPr>
        <xdr:cNvPr id="1295" name="3 Imagen" descr="Logo Proceso Electoral 2015 - 2016.png">
          <a:extLst>
            <a:ext uri="{FF2B5EF4-FFF2-40B4-BE49-F238E27FC236}">
              <a16:creationId xmlns:a16="http://schemas.microsoft.com/office/drawing/2014/main" id="{6CC5EB6C-6B84-4F6E-96A6-2AB076EBD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1240</xdr:row>
      <xdr:rowOff>0</xdr:rowOff>
    </xdr:from>
    <xdr:ext cx="966355" cy="779318"/>
    <xdr:pic>
      <xdr:nvPicPr>
        <xdr:cNvPr id="1296" name="3 Imagen" descr="Logo Proceso Electoral 2015 - 2016.png">
          <a:extLst>
            <a:ext uri="{FF2B5EF4-FFF2-40B4-BE49-F238E27FC236}">
              <a16:creationId xmlns:a16="http://schemas.microsoft.com/office/drawing/2014/main" id="{CEB3FA9E-17F9-4716-9179-C6447DB42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1241</xdr:row>
      <xdr:rowOff>0</xdr:rowOff>
    </xdr:from>
    <xdr:ext cx="966355" cy="779318"/>
    <xdr:pic>
      <xdr:nvPicPr>
        <xdr:cNvPr id="1297" name="3 Imagen" descr="Logo Proceso Electoral 2015 - 2016.png">
          <a:extLst>
            <a:ext uri="{FF2B5EF4-FFF2-40B4-BE49-F238E27FC236}">
              <a16:creationId xmlns:a16="http://schemas.microsoft.com/office/drawing/2014/main" id="{013EDDEE-8297-447F-9BD5-9481AAC7F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1242</xdr:row>
      <xdr:rowOff>0</xdr:rowOff>
    </xdr:from>
    <xdr:ext cx="966355" cy="779318"/>
    <xdr:pic>
      <xdr:nvPicPr>
        <xdr:cNvPr id="1298" name="3 Imagen" descr="Logo Proceso Electoral 2015 - 2016.png">
          <a:extLst>
            <a:ext uri="{FF2B5EF4-FFF2-40B4-BE49-F238E27FC236}">
              <a16:creationId xmlns:a16="http://schemas.microsoft.com/office/drawing/2014/main" id="{7723CF03-239E-42B2-A0FE-F82A423B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1243</xdr:row>
      <xdr:rowOff>0</xdr:rowOff>
    </xdr:from>
    <xdr:ext cx="966355" cy="779318"/>
    <xdr:pic>
      <xdr:nvPicPr>
        <xdr:cNvPr id="1299" name="3 Imagen" descr="Logo Proceso Electoral 2015 - 2016.png">
          <a:extLst>
            <a:ext uri="{FF2B5EF4-FFF2-40B4-BE49-F238E27FC236}">
              <a16:creationId xmlns:a16="http://schemas.microsoft.com/office/drawing/2014/main" id="{AB0AC51A-F7F3-44BF-AEB1-E092DFA72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1244</xdr:row>
      <xdr:rowOff>0</xdr:rowOff>
    </xdr:from>
    <xdr:ext cx="966355" cy="779318"/>
    <xdr:pic>
      <xdr:nvPicPr>
        <xdr:cNvPr id="1300" name="3 Imagen" descr="Logo Proceso Electoral 2015 - 2016.png">
          <a:extLst>
            <a:ext uri="{FF2B5EF4-FFF2-40B4-BE49-F238E27FC236}">
              <a16:creationId xmlns:a16="http://schemas.microsoft.com/office/drawing/2014/main" id="{1B1CCC4E-6CCB-46AF-A73F-A882545B7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1245</xdr:row>
      <xdr:rowOff>0</xdr:rowOff>
    </xdr:from>
    <xdr:ext cx="966355" cy="779318"/>
    <xdr:pic>
      <xdr:nvPicPr>
        <xdr:cNvPr id="1301" name="3 Imagen" descr="Logo Proceso Electoral 2015 - 2016.png">
          <a:extLst>
            <a:ext uri="{FF2B5EF4-FFF2-40B4-BE49-F238E27FC236}">
              <a16:creationId xmlns:a16="http://schemas.microsoft.com/office/drawing/2014/main" id="{10EDDF36-98E9-47C2-9DF1-45BA86CA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1246</xdr:row>
      <xdr:rowOff>0</xdr:rowOff>
    </xdr:from>
    <xdr:ext cx="966355" cy="779318"/>
    <xdr:pic>
      <xdr:nvPicPr>
        <xdr:cNvPr id="1302" name="3 Imagen" descr="Logo Proceso Electoral 2015 - 2016.png">
          <a:extLst>
            <a:ext uri="{FF2B5EF4-FFF2-40B4-BE49-F238E27FC236}">
              <a16:creationId xmlns:a16="http://schemas.microsoft.com/office/drawing/2014/main" id="{CF06D11E-5CAD-4320-A524-D21DB0B7A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1247</xdr:row>
      <xdr:rowOff>0</xdr:rowOff>
    </xdr:from>
    <xdr:ext cx="966355" cy="779318"/>
    <xdr:pic>
      <xdr:nvPicPr>
        <xdr:cNvPr id="1303" name="3 Imagen" descr="Logo Proceso Electoral 2015 - 2016.png">
          <a:extLst>
            <a:ext uri="{FF2B5EF4-FFF2-40B4-BE49-F238E27FC236}">
              <a16:creationId xmlns:a16="http://schemas.microsoft.com/office/drawing/2014/main" id="{DB8E5ECB-FA7D-4D5C-B82F-9474BE773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1248</xdr:row>
      <xdr:rowOff>0</xdr:rowOff>
    </xdr:from>
    <xdr:ext cx="966355" cy="779318"/>
    <xdr:pic>
      <xdr:nvPicPr>
        <xdr:cNvPr id="1304" name="3 Imagen" descr="Logo Proceso Electoral 2015 - 2016.png">
          <a:extLst>
            <a:ext uri="{FF2B5EF4-FFF2-40B4-BE49-F238E27FC236}">
              <a16:creationId xmlns:a16="http://schemas.microsoft.com/office/drawing/2014/main" id="{CBCB9FE7-742F-4F27-9D06-9A24C129A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1249</xdr:row>
      <xdr:rowOff>0</xdr:rowOff>
    </xdr:from>
    <xdr:ext cx="966355" cy="779318"/>
    <xdr:pic>
      <xdr:nvPicPr>
        <xdr:cNvPr id="1305" name="3 Imagen" descr="Logo Proceso Electoral 2015 - 2016.png">
          <a:extLst>
            <a:ext uri="{FF2B5EF4-FFF2-40B4-BE49-F238E27FC236}">
              <a16:creationId xmlns:a16="http://schemas.microsoft.com/office/drawing/2014/main" id="{9420A7AF-F6DE-4F3B-933E-BF6BEE08A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1250</xdr:row>
      <xdr:rowOff>0</xdr:rowOff>
    </xdr:from>
    <xdr:ext cx="966355" cy="779318"/>
    <xdr:pic>
      <xdr:nvPicPr>
        <xdr:cNvPr id="1306" name="3 Imagen" descr="Logo Proceso Electoral 2015 - 2016.png">
          <a:extLst>
            <a:ext uri="{FF2B5EF4-FFF2-40B4-BE49-F238E27FC236}">
              <a16:creationId xmlns:a16="http://schemas.microsoft.com/office/drawing/2014/main" id="{E0ACC0EB-0A55-4326-9FA2-A82FD4543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1251</xdr:row>
      <xdr:rowOff>0</xdr:rowOff>
    </xdr:from>
    <xdr:ext cx="966355" cy="779318"/>
    <xdr:pic>
      <xdr:nvPicPr>
        <xdr:cNvPr id="1307" name="3 Imagen" descr="Logo Proceso Electoral 2015 - 2016.png">
          <a:extLst>
            <a:ext uri="{FF2B5EF4-FFF2-40B4-BE49-F238E27FC236}">
              <a16:creationId xmlns:a16="http://schemas.microsoft.com/office/drawing/2014/main" id="{1663D871-AE10-4B2D-BC7B-EC9450658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1252</xdr:row>
      <xdr:rowOff>0</xdr:rowOff>
    </xdr:from>
    <xdr:ext cx="966355" cy="779318"/>
    <xdr:pic>
      <xdr:nvPicPr>
        <xdr:cNvPr id="1308" name="3 Imagen" descr="Logo Proceso Electoral 2015 - 2016.png">
          <a:extLst>
            <a:ext uri="{FF2B5EF4-FFF2-40B4-BE49-F238E27FC236}">
              <a16:creationId xmlns:a16="http://schemas.microsoft.com/office/drawing/2014/main" id="{510DB280-E95F-42D3-97D9-40FF001A0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1253</xdr:row>
      <xdr:rowOff>0</xdr:rowOff>
    </xdr:from>
    <xdr:ext cx="966355" cy="779318"/>
    <xdr:pic>
      <xdr:nvPicPr>
        <xdr:cNvPr id="1309" name="3 Imagen" descr="Logo Proceso Electoral 2015 - 2016.png">
          <a:extLst>
            <a:ext uri="{FF2B5EF4-FFF2-40B4-BE49-F238E27FC236}">
              <a16:creationId xmlns:a16="http://schemas.microsoft.com/office/drawing/2014/main" id="{6932A39A-E07E-4630-9CEE-DC7914F3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1254</xdr:row>
      <xdr:rowOff>0</xdr:rowOff>
    </xdr:from>
    <xdr:ext cx="966355" cy="779318"/>
    <xdr:pic>
      <xdr:nvPicPr>
        <xdr:cNvPr id="1310" name="3 Imagen" descr="Logo Proceso Electoral 2015 - 2016.png">
          <a:extLst>
            <a:ext uri="{FF2B5EF4-FFF2-40B4-BE49-F238E27FC236}">
              <a16:creationId xmlns:a16="http://schemas.microsoft.com/office/drawing/2014/main" id="{03116C2B-9AAE-487F-ACA8-38834258E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1255</xdr:row>
      <xdr:rowOff>0</xdr:rowOff>
    </xdr:from>
    <xdr:ext cx="966355" cy="779318"/>
    <xdr:pic>
      <xdr:nvPicPr>
        <xdr:cNvPr id="1311" name="3 Imagen" descr="Logo Proceso Electoral 2015 - 2016.png">
          <a:extLst>
            <a:ext uri="{FF2B5EF4-FFF2-40B4-BE49-F238E27FC236}">
              <a16:creationId xmlns:a16="http://schemas.microsoft.com/office/drawing/2014/main" id="{E5E17665-4078-4D37-AE9F-DDCF31836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1256</xdr:row>
      <xdr:rowOff>0</xdr:rowOff>
    </xdr:from>
    <xdr:ext cx="966355" cy="779318"/>
    <xdr:pic>
      <xdr:nvPicPr>
        <xdr:cNvPr id="1312" name="3 Imagen" descr="Logo Proceso Electoral 2015 - 2016.png">
          <a:extLst>
            <a:ext uri="{FF2B5EF4-FFF2-40B4-BE49-F238E27FC236}">
              <a16:creationId xmlns:a16="http://schemas.microsoft.com/office/drawing/2014/main" id="{269DE16D-9DCA-4B40-952A-E16AC937D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1257</xdr:row>
      <xdr:rowOff>0</xdr:rowOff>
    </xdr:from>
    <xdr:ext cx="966355" cy="779318"/>
    <xdr:pic>
      <xdr:nvPicPr>
        <xdr:cNvPr id="1313" name="3 Imagen" descr="Logo Proceso Electoral 2015 - 2016.png">
          <a:extLst>
            <a:ext uri="{FF2B5EF4-FFF2-40B4-BE49-F238E27FC236}">
              <a16:creationId xmlns:a16="http://schemas.microsoft.com/office/drawing/2014/main" id="{31D21758-821F-4D2B-91A7-952452919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1258</xdr:row>
      <xdr:rowOff>0</xdr:rowOff>
    </xdr:from>
    <xdr:ext cx="966355" cy="779318"/>
    <xdr:pic>
      <xdr:nvPicPr>
        <xdr:cNvPr id="1314" name="3 Imagen" descr="Logo Proceso Electoral 2015 - 2016.png">
          <a:extLst>
            <a:ext uri="{FF2B5EF4-FFF2-40B4-BE49-F238E27FC236}">
              <a16:creationId xmlns:a16="http://schemas.microsoft.com/office/drawing/2014/main" id="{AC755906-E6C3-47DC-A125-844655F97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1259</xdr:row>
      <xdr:rowOff>0</xdr:rowOff>
    </xdr:from>
    <xdr:ext cx="966355" cy="779318"/>
    <xdr:pic>
      <xdr:nvPicPr>
        <xdr:cNvPr id="1315" name="3 Imagen" descr="Logo Proceso Electoral 2015 - 2016.png">
          <a:extLst>
            <a:ext uri="{FF2B5EF4-FFF2-40B4-BE49-F238E27FC236}">
              <a16:creationId xmlns:a16="http://schemas.microsoft.com/office/drawing/2014/main" id="{94368008-0122-4706-9E57-B4473583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1260</xdr:row>
      <xdr:rowOff>0</xdr:rowOff>
    </xdr:from>
    <xdr:ext cx="966355" cy="779318"/>
    <xdr:pic>
      <xdr:nvPicPr>
        <xdr:cNvPr id="1316" name="3 Imagen" descr="Logo Proceso Electoral 2015 - 2016.png">
          <a:extLst>
            <a:ext uri="{FF2B5EF4-FFF2-40B4-BE49-F238E27FC236}">
              <a16:creationId xmlns:a16="http://schemas.microsoft.com/office/drawing/2014/main" id="{EC9447A1-983B-4482-8432-280572A46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1261</xdr:row>
      <xdr:rowOff>0</xdr:rowOff>
    </xdr:from>
    <xdr:ext cx="966355" cy="779318"/>
    <xdr:pic>
      <xdr:nvPicPr>
        <xdr:cNvPr id="1317" name="3 Imagen" descr="Logo Proceso Electoral 2015 - 2016.png">
          <a:extLst>
            <a:ext uri="{FF2B5EF4-FFF2-40B4-BE49-F238E27FC236}">
              <a16:creationId xmlns:a16="http://schemas.microsoft.com/office/drawing/2014/main" id="{CE88F393-E51A-4AB7-A4B2-6E042EF1A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1262</xdr:row>
      <xdr:rowOff>0</xdr:rowOff>
    </xdr:from>
    <xdr:ext cx="966355" cy="779318"/>
    <xdr:pic>
      <xdr:nvPicPr>
        <xdr:cNvPr id="1318" name="3 Imagen" descr="Logo Proceso Electoral 2015 - 2016.png">
          <a:extLst>
            <a:ext uri="{FF2B5EF4-FFF2-40B4-BE49-F238E27FC236}">
              <a16:creationId xmlns:a16="http://schemas.microsoft.com/office/drawing/2014/main" id="{8939F631-D550-4B37-A22E-6D9DEFC1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1263</xdr:row>
      <xdr:rowOff>0</xdr:rowOff>
    </xdr:from>
    <xdr:ext cx="966355" cy="779318"/>
    <xdr:pic>
      <xdr:nvPicPr>
        <xdr:cNvPr id="1319" name="3 Imagen" descr="Logo Proceso Electoral 2015 - 2016.png">
          <a:extLst>
            <a:ext uri="{FF2B5EF4-FFF2-40B4-BE49-F238E27FC236}">
              <a16:creationId xmlns:a16="http://schemas.microsoft.com/office/drawing/2014/main" id="{5FAC4B1F-8A94-4617-AE64-E8AD23FD5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1264</xdr:row>
      <xdr:rowOff>0</xdr:rowOff>
    </xdr:from>
    <xdr:ext cx="966355" cy="779318"/>
    <xdr:pic>
      <xdr:nvPicPr>
        <xdr:cNvPr id="1320" name="3 Imagen" descr="Logo Proceso Electoral 2015 - 2016.png">
          <a:extLst>
            <a:ext uri="{FF2B5EF4-FFF2-40B4-BE49-F238E27FC236}">
              <a16:creationId xmlns:a16="http://schemas.microsoft.com/office/drawing/2014/main" id="{B289021C-E521-49E5-956F-00675B159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1265</xdr:row>
      <xdr:rowOff>0</xdr:rowOff>
    </xdr:from>
    <xdr:ext cx="966355" cy="779318"/>
    <xdr:pic>
      <xdr:nvPicPr>
        <xdr:cNvPr id="1321" name="3 Imagen" descr="Logo Proceso Electoral 2015 - 2016.png">
          <a:extLst>
            <a:ext uri="{FF2B5EF4-FFF2-40B4-BE49-F238E27FC236}">
              <a16:creationId xmlns:a16="http://schemas.microsoft.com/office/drawing/2014/main" id="{0D279C45-51FA-4AE0-ADFF-DB7A4F28F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1266</xdr:row>
      <xdr:rowOff>0</xdr:rowOff>
    </xdr:from>
    <xdr:ext cx="966355" cy="779318"/>
    <xdr:pic>
      <xdr:nvPicPr>
        <xdr:cNvPr id="1322" name="3 Imagen" descr="Logo Proceso Electoral 2015 - 2016.png">
          <a:extLst>
            <a:ext uri="{FF2B5EF4-FFF2-40B4-BE49-F238E27FC236}">
              <a16:creationId xmlns:a16="http://schemas.microsoft.com/office/drawing/2014/main" id="{6DE98E32-A42C-4FC0-8BDB-57C1F3F15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1267</xdr:row>
      <xdr:rowOff>0</xdr:rowOff>
    </xdr:from>
    <xdr:ext cx="966355" cy="779318"/>
    <xdr:pic>
      <xdr:nvPicPr>
        <xdr:cNvPr id="1323" name="3 Imagen" descr="Logo Proceso Electoral 2015 - 2016.png">
          <a:extLst>
            <a:ext uri="{FF2B5EF4-FFF2-40B4-BE49-F238E27FC236}">
              <a16:creationId xmlns:a16="http://schemas.microsoft.com/office/drawing/2014/main" id="{F68C2813-8D15-4AB4-9C1A-B1A9126B9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1268</xdr:row>
      <xdr:rowOff>0</xdr:rowOff>
    </xdr:from>
    <xdr:ext cx="966355" cy="779318"/>
    <xdr:pic>
      <xdr:nvPicPr>
        <xdr:cNvPr id="1324" name="3 Imagen" descr="Logo Proceso Electoral 2015 - 2016.png">
          <a:extLst>
            <a:ext uri="{FF2B5EF4-FFF2-40B4-BE49-F238E27FC236}">
              <a16:creationId xmlns:a16="http://schemas.microsoft.com/office/drawing/2014/main" id="{9824A474-500C-4ED6-BB78-FB532DED3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1269</xdr:row>
      <xdr:rowOff>0</xdr:rowOff>
    </xdr:from>
    <xdr:ext cx="966355" cy="779318"/>
    <xdr:pic>
      <xdr:nvPicPr>
        <xdr:cNvPr id="1325" name="3 Imagen" descr="Logo Proceso Electoral 2015 - 2016.png">
          <a:extLst>
            <a:ext uri="{FF2B5EF4-FFF2-40B4-BE49-F238E27FC236}">
              <a16:creationId xmlns:a16="http://schemas.microsoft.com/office/drawing/2014/main" id="{1428ED6A-15AB-45C8-ADB8-13FA4FE16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1270</xdr:row>
      <xdr:rowOff>0</xdr:rowOff>
    </xdr:from>
    <xdr:ext cx="966355" cy="779318"/>
    <xdr:pic>
      <xdr:nvPicPr>
        <xdr:cNvPr id="1326" name="3 Imagen" descr="Logo Proceso Electoral 2015 - 2016.png">
          <a:extLst>
            <a:ext uri="{FF2B5EF4-FFF2-40B4-BE49-F238E27FC236}">
              <a16:creationId xmlns:a16="http://schemas.microsoft.com/office/drawing/2014/main" id="{017B3D28-9BFC-417A-824E-CB19E510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1271</xdr:row>
      <xdr:rowOff>0</xdr:rowOff>
    </xdr:from>
    <xdr:ext cx="966355" cy="779318"/>
    <xdr:pic>
      <xdr:nvPicPr>
        <xdr:cNvPr id="1327" name="3 Imagen" descr="Logo Proceso Electoral 2015 - 2016.png">
          <a:extLst>
            <a:ext uri="{FF2B5EF4-FFF2-40B4-BE49-F238E27FC236}">
              <a16:creationId xmlns:a16="http://schemas.microsoft.com/office/drawing/2014/main" id="{9CA6D86A-1431-4E78-B1CB-BEE949BEF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1272</xdr:row>
      <xdr:rowOff>0</xdr:rowOff>
    </xdr:from>
    <xdr:ext cx="966355" cy="779318"/>
    <xdr:pic>
      <xdr:nvPicPr>
        <xdr:cNvPr id="1328" name="3 Imagen" descr="Logo Proceso Electoral 2015 - 2016.png">
          <a:extLst>
            <a:ext uri="{FF2B5EF4-FFF2-40B4-BE49-F238E27FC236}">
              <a16:creationId xmlns:a16="http://schemas.microsoft.com/office/drawing/2014/main" id="{7C0E8B4A-7512-4941-BE39-39DD4F70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1273</xdr:row>
      <xdr:rowOff>0</xdr:rowOff>
    </xdr:from>
    <xdr:ext cx="966355" cy="779318"/>
    <xdr:pic>
      <xdr:nvPicPr>
        <xdr:cNvPr id="1329" name="3 Imagen" descr="Logo Proceso Electoral 2015 - 2016.png">
          <a:extLst>
            <a:ext uri="{FF2B5EF4-FFF2-40B4-BE49-F238E27FC236}">
              <a16:creationId xmlns:a16="http://schemas.microsoft.com/office/drawing/2014/main" id="{C3286B38-48D5-4845-8ED7-330B63ADC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1274</xdr:row>
      <xdr:rowOff>0</xdr:rowOff>
    </xdr:from>
    <xdr:ext cx="966355" cy="779318"/>
    <xdr:pic>
      <xdr:nvPicPr>
        <xdr:cNvPr id="1330" name="3 Imagen" descr="Logo Proceso Electoral 2015 - 2016.png">
          <a:extLst>
            <a:ext uri="{FF2B5EF4-FFF2-40B4-BE49-F238E27FC236}">
              <a16:creationId xmlns:a16="http://schemas.microsoft.com/office/drawing/2014/main" id="{ABF65271-84FD-42E6-8423-E399157EC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1275</xdr:row>
      <xdr:rowOff>0</xdr:rowOff>
    </xdr:from>
    <xdr:ext cx="966355" cy="779318"/>
    <xdr:pic>
      <xdr:nvPicPr>
        <xdr:cNvPr id="1331" name="3 Imagen" descr="Logo Proceso Electoral 2015 - 2016.png">
          <a:extLst>
            <a:ext uri="{FF2B5EF4-FFF2-40B4-BE49-F238E27FC236}">
              <a16:creationId xmlns:a16="http://schemas.microsoft.com/office/drawing/2014/main" id="{D151B940-E2DF-406B-9741-D978AC8DA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1276</xdr:row>
      <xdr:rowOff>0</xdr:rowOff>
    </xdr:from>
    <xdr:ext cx="966355" cy="779318"/>
    <xdr:pic>
      <xdr:nvPicPr>
        <xdr:cNvPr id="1332" name="3 Imagen" descr="Logo Proceso Electoral 2015 - 2016.png">
          <a:extLst>
            <a:ext uri="{FF2B5EF4-FFF2-40B4-BE49-F238E27FC236}">
              <a16:creationId xmlns:a16="http://schemas.microsoft.com/office/drawing/2014/main" id="{2A6AF97F-79E9-42CD-9824-F1CD3554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1277</xdr:row>
      <xdr:rowOff>0</xdr:rowOff>
    </xdr:from>
    <xdr:ext cx="966355" cy="779318"/>
    <xdr:pic>
      <xdr:nvPicPr>
        <xdr:cNvPr id="1333" name="3 Imagen" descr="Logo Proceso Electoral 2015 - 2016.png">
          <a:extLst>
            <a:ext uri="{FF2B5EF4-FFF2-40B4-BE49-F238E27FC236}">
              <a16:creationId xmlns:a16="http://schemas.microsoft.com/office/drawing/2014/main" id="{9E736156-CFA1-46B8-9D00-8FC8CF741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1278</xdr:row>
      <xdr:rowOff>0</xdr:rowOff>
    </xdr:from>
    <xdr:ext cx="966355" cy="779318"/>
    <xdr:pic>
      <xdr:nvPicPr>
        <xdr:cNvPr id="1334" name="3 Imagen" descr="Logo Proceso Electoral 2015 - 2016.png">
          <a:extLst>
            <a:ext uri="{FF2B5EF4-FFF2-40B4-BE49-F238E27FC236}">
              <a16:creationId xmlns:a16="http://schemas.microsoft.com/office/drawing/2014/main" id="{0832C0D8-BD78-4DEC-9F72-3198EE07B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1279</xdr:row>
      <xdr:rowOff>0</xdr:rowOff>
    </xdr:from>
    <xdr:ext cx="966355" cy="779318"/>
    <xdr:pic>
      <xdr:nvPicPr>
        <xdr:cNvPr id="1335" name="3 Imagen" descr="Logo Proceso Electoral 2015 - 2016.png">
          <a:extLst>
            <a:ext uri="{FF2B5EF4-FFF2-40B4-BE49-F238E27FC236}">
              <a16:creationId xmlns:a16="http://schemas.microsoft.com/office/drawing/2014/main" id="{D7001105-C93F-42D1-93CD-65D08DC34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1280</xdr:row>
      <xdr:rowOff>0</xdr:rowOff>
    </xdr:from>
    <xdr:ext cx="966355" cy="779318"/>
    <xdr:pic>
      <xdr:nvPicPr>
        <xdr:cNvPr id="1336" name="3 Imagen" descr="Logo Proceso Electoral 2015 - 2016.png">
          <a:extLst>
            <a:ext uri="{FF2B5EF4-FFF2-40B4-BE49-F238E27FC236}">
              <a16:creationId xmlns:a16="http://schemas.microsoft.com/office/drawing/2014/main" id="{7D388BE4-93B5-468E-8DE5-D254C3E9D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1281</xdr:row>
      <xdr:rowOff>0</xdr:rowOff>
    </xdr:from>
    <xdr:ext cx="966355" cy="779318"/>
    <xdr:pic>
      <xdr:nvPicPr>
        <xdr:cNvPr id="1337" name="3 Imagen" descr="Logo Proceso Electoral 2015 - 2016.png">
          <a:extLst>
            <a:ext uri="{FF2B5EF4-FFF2-40B4-BE49-F238E27FC236}">
              <a16:creationId xmlns:a16="http://schemas.microsoft.com/office/drawing/2014/main" id="{DD0D9DED-ECB4-459B-B474-964417D51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1282</xdr:row>
      <xdr:rowOff>0</xdr:rowOff>
    </xdr:from>
    <xdr:ext cx="966355" cy="779318"/>
    <xdr:pic>
      <xdr:nvPicPr>
        <xdr:cNvPr id="1338" name="3 Imagen" descr="Logo Proceso Electoral 2015 - 2016.png">
          <a:extLst>
            <a:ext uri="{FF2B5EF4-FFF2-40B4-BE49-F238E27FC236}">
              <a16:creationId xmlns:a16="http://schemas.microsoft.com/office/drawing/2014/main" id="{93B38A33-7408-4F53-8571-7239379CE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1283</xdr:row>
      <xdr:rowOff>0</xdr:rowOff>
    </xdr:from>
    <xdr:ext cx="966355" cy="779318"/>
    <xdr:pic>
      <xdr:nvPicPr>
        <xdr:cNvPr id="1339" name="3 Imagen" descr="Logo Proceso Electoral 2015 - 2016.png">
          <a:extLst>
            <a:ext uri="{FF2B5EF4-FFF2-40B4-BE49-F238E27FC236}">
              <a16:creationId xmlns:a16="http://schemas.microsoft.com/office/drawing/2014/main" id="{04C099BF-A766-4E47-B919-44E57933D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1284</xdr:row>
      <xdr:rowOff>0</xdr:rowOff>
    </xdr:from>
    <xdr:ext cx="966355" cy="779318"/>
    <xdr:pic>
      <xdr:nvPicPr>
        <xdr:cNvPr id="1340" name="3 Imagen" descr="Logo Proceso Electoral 2015 - 2016.png">
          <a:extLst>
            <a:ext uri="{FF2B5EF4-FFF2-40B4-BE49-F238E27FC236}">
              <a16:creationId xmlns:a16="http://schemas.microsoft.com/office/drawing/2014/main" id="{65A77015-F699-4DF7-BE67-6E54D233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1285</xdr:row>
      <xdr:rowOff>0</xdr:rowOff>
    </xdr:from>
    <xdr:ext cx="966355" cy="779318"/>
    <xdr:pic>
      <xdr:nvPicPr>
        <xdr:cNvPr id="1341" name="3 Imagen" descr="Logo Proceso Electoral 2015 - 2016.png">
          <a:extLst>
            <a:ext uri="{FF2B5EF4-FFF2-40B4-BE49-F238E27FC236}">
              <a16:creationId xmlns:a16="http://schemas.microsoft.com/office/drawing/2014/main" id="{9CBFA767-3BEF-4DBD-8EB5-2C4C4957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1286</xdr:row>
      <xdr:rowOff>0</xdr:rowOff>
    </xdr:from>
    <xdr:ext cx="966355" cy="779318"/>
    <xdr:pic>
      <xdr:nvPicPr>
        <xdr:cNvPr id="1342" name="3 Imagen" descr="Logo Proceso Electoral 2015 - 2016.png">
          <a:extLst>
            <a:ext uri="{FF2B5EF4-FFF2-40B4-BE49-F238E27FC236}">
              <a16:creationId xmlns:a16="http://schemas.microsoft.com/office/drawing/2014/main" id="{E7B75B86-395E-4055-BBAD-C81149E51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1287</xdr:row>
      <xdr:rowOff>0</xdr:rowOff>
    </xdr:from>
    <xdr:ext cx="966355" cy="779318"/>
    <xdr:pic>
      <xdr:nvPicPr>
        <xdr:cNvPr id="1343" name="3 Imagen" descr="Logo Proceso Electoral 2015 - 2016.png">
          <a:extLst>
            <a:ext uri="{FF2B5EF4-FFF2-40B4-BE49-F238E27FC236}">
              <a16:creationId xmlns:a16="http://schemas.microsoft.com/office/drawing/2014/main" id="{5D64525E-45BA-4662-B750-7DE8712E6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1288</xdr:row>
      <xdr:rowOff>0</xdr:rowOff>
    </xdr:from>
    <xdr:ext cx="966355" cy="779318"/>
    <xdr:pic>
      <xdr:nvPicPr>
        <xdr:cNvPr id="1344" name="3 Imagen" descr="Logo Proceso Electoral 2015 - 2016.png">
          <a:extLst>
            <a:ext uri="{FF2B5EF4-FFF2-40B4-BE49-F238E27FC236}">
              <a16:creationId xmlns:a16="http://schemas.microsoft.com/office/drawing/2014/main" id="{47748ADA-8246-4082-AE4D-0D4DBFED7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1289</xdr:row>
      <xdr:rowOff>0</xdr:rowOff>
    </xdr:from>
    <xdr:ext cx="966355" cy="779318"/>
    <xdr:pic>
      <xdr:nvPicPr>
        <xdr:cNvPr id="1345" name="3 Imagen" descr="Logo Proceso Electoral 2015 - 2016.png">
          <a:extLst>
            <a:ext uri="{FF2B5EF4-FFF2-40B4-BE49-F238E27FC236}">
              <a16:creationId xmlns:a16="http://schemas.microsoft.com/office/drawing/2014/main" id="{FAB32939-8CD0-421E-807E-2CB08D1A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1290</xdr:row>
      <xdr:rowOff>0</xdr:rowOff>
    </xdr:from>
    <xdr:ext cx="966355" cy="779318"/>
    <xdr:pic>
      <xdr:nvPicPr>
        <xdr:cNvPr id="1346" name="3 Imagen" descr="Logo Proceso Electoral 2015 - 2016.png">
          <a:extLst>
            <a:ext uri="{FF2B5EF4-FFF2-40B4-BE49-F238E27FC236}">
              <a16:creationId xmlns:a16="http://schemas.microsoft.com/office/drawing/2014/main" id="{D07DAF2A-9769-40B3-AC60-E3EB487C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1291</xdr:row>
      <xdr:rowOff>0</xdr:rowOff>
    </xdr:from>
    <xdr:ext cx="966355" cy="779318"/>
    <xdr:pic>
      <xdr:nvPicPr>
        <xdr:cNvPr id="1347" name="3 Imagen" descr="Logo Proceso Electoral 2015 - 2016.png">
          <a:extLst>
            <a:ext uri="{FF2B5EF4-FFF2-40B4-BE49-F238E27FC236}">
              <a16:creationId xmlns:a16="http://schemas.microsoft.com/office/drawing/2014/main" id="{D532E665-C792-4BEE-A181-9F1B9CA1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1292</xdr:row>
      <xdr:rowOff>0</xdr:rowOff>
    </xdr:from>
    <xdr:ext cx="966355" cy="779318"/>
    <xdr:pic>
      <xdr:nvPicPr>
        <xdr:cNvPr id="1348" name="3 Imagen" descr="Logo Proceso Electoral 2015 - 2016.png">
          <a:extLst>
            <a:ext uri="{FF2B5EF4-FFF2-40B4-BE49-F238E27FC236}">
              <a16:creationId xmlns:a16="http://schemas.microsoft.com/office/drawing/2014/main" id="{D0158C28-9135-4490-9E1F-65FBD511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1293</xdr:row>
      <xdr:rowOff>0</xdr:rowOff>
    </xdr:from>
    <xdr:ext cx="966355" cy="779318"/>
    <xdr:pic>
      <xdr:nvPicPr>
        <xdr:cNvPr id="1349" name="3 Imagen" descr="Logo Proceso Electoral 2015 - 2016.png">
          <a:extLst>
            <a:ext uri="{FF2B5EF4-FFF2-40B4-BE49-F238E27FC236}">
              <a16:creationId xmlns:a16="http://schemas.microsoft.com/office/drawing/2014/main" id="{C7DCFBDA-7DD9-43FB-95A4-6970B2CBF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1294</xdr:row>
      <xdr:rowOff>0</xdr:rowOff>
    </xdr:from>
    <xdr:ext cx="966355" cy="779318"/>
    <xdr:pic>
      <xdr:nvPicPr>
        <xdr:cNvPr id="1350" name="3 Imagen" descr="Logo Proceso Electoral 2015 - 2016.png">
          <a:extLst>
            <a:ext uri="{FF2B5EF4-FFF2-40B4-BE49-F238E27FC236}">
              <a16:creationId xmlns:a16="http://schemas.microsoft.com/office/drawing/2014/main" id="{BB84570F-0899-47F4-990D-2EF68D2B6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1295</xdr:row>
      <xdr:rowOff>0</xdr:rowOff>
    </xdr:from>
    <xdr:ext cx="966355" cy="779318"/>
    <xdr:pic>
      <xdr:nvPicPr>
        <xdr:cNvPr id="1351" name="3 Imagen" descr="Logo Proceso Electoral 2015 - 2016.png">
          <a:extLst>
            <a:ext uri="{FF2B5EF4-FFF2-40B4-BE49-F238E27FC236}">
              <a16:creationId xmlns:a16="http://schemas.microsoft.com/office/drawing/2014/main" id="{FDE0945B-A9B7-4CD9-B91E-34307B6A4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1296</xdr:row>
      <xdr:rowOff>0</xdr:rowOff>
    </xdr:from>
    <xdr:ext cx="966355" cy="779318"/>
    <xdr:pic>
      <xdr:nvPicPr>
        <xdr:cNvPr id="1352" name="3 Imagen" descr="Logo Proceso Electoral 2015 - 2016.png">
          <a:extLst>
            <a:ext uri="{FF2B5EF4-FFF2-40B4-BE49-F238E27FC236}">
              <a16:creationId xmlns:a16="http://schemas.microsoft.com/office/drawing/2014/main" id="{A9E7BDB5-75AB-43F2-A8A3-ECD8F73F5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1297</xdr:row>
      <xdr:rowOff>0</xdr:rowOff>
    </xdr:from>
    <xdr:ext cx="966355" cy="779318"/>
    <xdr:pic>
      <xdr:nvPicPr>
        <xdr:cNvPr id="1353" name="3 Imagen" descr="Logo Proceso Electoral 2015 - 2016.png">
          <a:extLst>
            <a:ext uri="{FF2B5EF4-FFF2-40B4-BE49-F238E27FC236}">
              <a16:creationId xmlns:a16="http://schemas.microsoft.com/office/drawing/2014/main" id="{740EE5C4-C267-42A5-83C3-321BFDBB6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1298</xdr:row>
      <xdr:rowOff>0</xdr:rowOff>
    </xdr:from>
    <xdr:ext cx="966355" cy="779318"/>
    <xdr:pic>
      <xdr:nvPicPr>
        <xdr:cNvPr id="1354" name="3 Imagen" descr="Logo Proceso Electoral 2015 - 2016.png">
          <a:extLst>
            <a:ext uri="{FF2B5EF4-FFF2-40B4-BE49-F238E27FC236}">
              <a16:creationId xmlns:a16="http://schemas.microsoft.com/office/drawing/2014/main" id="{44D8C365-B640-46DD-9880-5D1CE60B0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1299</xdr:row>
      <xdr:rowOff>0</xdr:rowOff>
    </xdr:from>
    <xdr:ext cx="966355" cy="779318"/>
    <xdr:pic>
      <xdr:nvPicPr>
        <xdr:cNvPr id="1355" name="3 Imagen" descr="Logo Proceso Electoral 2015 - 2016.png">
          <a:extLst>
            <a:ext uri="{FF2B5EF4-FFF2-40B4-BE49-F238E27FC236}">
              <a16:creationId xmlns:a16="http://schemas.microsoft.com/office/drawing/2014/main" id="{E3499F5C-87A7-4BC0-B2AD-27FC65771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1300</xdr:row>
      <xdr:rowOff>0</xdr:rowOff>
    </xdr:from>
    <xdr:ext cx="966355" cy="779318"/>
    <xdr:pic>
      <xdr:nvPicPr>
        <xdr:cNvPr id="1356" name="3 Imagen" descr="Logo Proceso Electoral 2015 - 2016.png">
          <a:extLst>
            <a:ext uri="{FF2B5EF4-FFF2-40B4-BE49-F238E27FC236}">
              <a16:creationId xmlns:a16="http://schemas.microsoft.com/office/drawing/2014/main" id="{A26EC8A3-3662-450C-A8C9-C926ED07F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1301</xdr:row>
      <xdr:rowOff>0</xdr:rowOff>
    </xdr:from>
    <xdr:ext cx="966355" cy="779318"/>
    <xdr:pic>
      <xdr:nvPicPr>
        <xdr:cNvPr id="1357" name="3 Imagen" descr="Logo Proceso Electoral 2015 - 2016.png">
          <a:extLst>
            <a:ext uri="{FF2B5EF4-FFF2-40B4-BE49-F238E27FC236}">
              <a16:creationId xmlns:a16="http://schemas.microsoft.com/office/drawing/2014/main" id="{4648B436-1CD6-4343-8783-80F11CBB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1302</xdr:row>
      <xdr:rowOff>0</xdr:rowOff>
    </xdr:from>
    <xdr:ext cx="966355" cy="779318"/>
    <xdr:pic>
      <xdr:nvPicPr>
        <xdr:cNvPr id="1358" name="3 Imagen" descr="Logo Proceso Electoral 2015 - 2016.png">
          <a:extLst>
            <a:ext uri="{FF2B5EF4-FFF2-40B4-BE49-F238E27FC236}">
              <a16:creationId xmlns:a16="http://schemas.microsoft.com/office/drawing/2014/main" id="{8C0FB389-E9D7-49A8-A6AC-BC782734C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1303</xdr:row>
      <xdr:rowOff>0</xdr:rowOff>
    </xdr:from>
    <xdr:ext cx="966355" cy="779318"/>
    <xdr:pic>
      <xdr:nvPicPr>
        <xdr:cNvPr id="1359" name="3 Imagen" descr="Logo Proceso Electoral 2015 - 2016.png">
          <a:extLst>
            <a:ext uri="{FF2B5EF4-FFF2-40B4-BE49-F238E27FC236}">
              <a16:creationId xmlns:a16="http://schemas.microsoft.com/office/drawing/2014/main" id="{9A023FEB-DA24-483F-82B8-B9373D8EE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1304</xdr:row>
      <xdr:rowOff>0</xdr:rowOff>
    </xdr:from>
    <xdr:ext cx="966355" cy="779318"/>
    <xdr:pic>
      <xdr:nvPicPr>
        <xdr:cNvPr id="1360" name="3 Imagen" descr="Logo Proceso Electoral 2015 - 2016.png">
          <a:extLst>
            <a:ext uri="{FF2B5EF4-FFF2-40B4-BE49-F238E27FC236}">
              <a16:creationId xmlns:a16="http://schemas.microsoft.com/office/drawing/2014/main" id="{A030C7F5-C621-4FA4-8736-94344B9F0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1305</xdr:row>
      <xdr:rowOff>0</xdr:rowOff>
    </xdr:from>
    <xdr:ext cx="966355" cy="779318"/>
    <xdr:pic>
      <xdr:nvPicPr>
        <xdr:cNvPr id="1361" name="3 Imagen" descr="Logo Proceso Electoral 2015 - 2016.png">
          <a:extLst>
            <a:ext uri="{FF2B5EF4-FFF2-40B4-BE49-F238E27FC236}">
              <a16:creationId xmlns:a16="http://schemas.microsoft.com/office/drawing/2014/main" id="{07F06479-3CE3-4A0A-89C8-81061AA4C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1306</xdr:row>
      <xdr:rowOff>0</xdr:rowOff>
    </xdr:from>
    <xdr:ext cx="966355" cy="779318"/>
    <xdr:pic>
      <xdr:nvPicPr>
        <xdr:cNvPr id="1362" name="3 Imagen" descr="Logo Proceso Electoral 2015 - 2016.png">
          <a:extLst>
            <a:ext uri="{FF2B5EF4-FFF2-40B4-BE49-F238E27FC236}">
              <a16:creationId xmlns:a16="http://schemas.microsoft.com/office/drawing/2014/main" id="{9B432C4F-8C28-41B5-92DC-666805E3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1307</xdr:row>
      <xdr:rowOff>0</xdr:rowOff>
    </xdr:from>
    <xdr:ext cx="966355" cy="779318"/>
    <xdr:pic>
      <xdr:nvPicPr>
        <xdr:cNvPr id="1363" name="3 Imagen" descr="Logo Proceso Electoral 2015 - 2016.png">
          <a:extLst>
            <a:ext uri="{FF2B5EF4-FFF2-40B4-BE49-F238E27FC236}">
              <a16:creationId xmlns:a16="http://schemas.microsoft.com/office/drawing/2014/main" id="{EC9C9498-8E7B-47AF-AE41-5C225F55D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1308</xdr:row>
      <xdr:rowOff>0</xdr:rowOff>
    </xdr:from>
    <xdr:ext cx="966355" cy="779318"/>
    <xdr:pic>
      <xdr:nvPicPr>
        <xdr:cNvPr id="1364" name="3 Imagen" descr="Logo Proceso Electoral 2015 - 2016.png">
          <a:extLst>
            <a:ext uri="{FF2B5EF4-FFF2-40B4-BE49-F238E27FC236}">
              <a16:creationId xmlns:a16="http://schemas.microsoft.com/office/drawing/2014/main" id="{41A88469-138C-4294-B695-6FADD57E3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1309</xdr:row>
      <xdr:rowOff>0</xdr:rowOff>
    </xdr:from>
    <xdr:ext cx="966355" cy="779318"/>
    <xdr:pic>
      <xdr:nvPicPr>
        <xdr:cNvPr id="1365" name="3 Imagen" descr="Logo Proceso Electoral 2015 - 2016.png">
          <a:extLst>
            <a:ext uri="{FF2B5EF4-FFF2-40B4-BE49-F238E27FC236}">
              <a16:creationId xmlns:a16="http://schemas.microsoft.com/office/drawing/2014/main" id="{5FDECA11-CFA1-4679-8175-85BBFEA1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1310</xdr:row>
      <xdr:rowOff>0</xdr:rowOff>
    </xdr:from>
    <xdr:ext cx="966355" cy="779318"/>
    <xdr:pic>
      <xdr:nvPicPr>
        <xdr:cNvPr id="1366" name="3 Imagen" descr="Logo Proceso Electoral 2015 - 2016.png">
          <a:extLst>
            <a:ext uri="{FF2B5EF4-FFF2-40B4-BE49-F238E27FC236}">
              <a16:creationId xmlns:a16="http://schemas.microsoft.com/office/drawing/2014/main" id="{7B92EB01-2BA7-4E99-9F00-78C830FD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1311</xdr:row>
      <xdr:rowOff>0</xdr:rowOff>
    </xdr:from>
    <xdr:ext cx="966355" cy="779318"/>
    <xdr:pic>
      <xdr:nvPicPr>
        <xdr:cNvPr id="1367" name="3 Imagen" descr="Logo Proceso Electoral 2015 - 2016.png">
          <a:extLst>
            <a:ext uri="{FF2B5EF4-FFF2-40B4-BE49-F238E27FC236}">
              <a16:creationId xmlns:a16="http://schemas.microsoft.com/office/drawing/2014/main" id="{919A830A-D4C0-4F4E-B3A9-67125B9D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1312</xdr:row>
      <xdr:rowOff>0</xdr:rowOff>
    </xdr:from>
    <xdr:ext cx="966355" cy="779318"/>
    <xdr:pic>
      <xdr:nvPicPr>
        <xdr:cNvPr id="1368" name="3 Imagen" descr="Logo Proceso Electoral 2015 - 2016.png">
          <a:extLst>
            <a:ext uri="{FF2B5EF4-FFF2-40B4-BE49-F238E27FC236}">
              <a16:creationId xmlns:a16="http://schemas.microsoft.com/office/drawing/2014/main" id="{E0F68D54-16C5-4874-BCA9-FDBF260F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1313</xdr:row>
      <xdr:rowOff>0</xdr:rowOff>
    </xdr:from>
    <xdr:ext cx="966355" cy="779318"/>
    <xdr:pic>
      <xdr:nvPicPr>
        <xdr:cNvPr id="1369" name="3 Imagen" descr="Logo Proceso Electoral 2015 - 2016.png">
          <a:extLst>
            <a:ext uri="{FF2B5EF4-FFF2-40B4-BE49-F238E27FC236}">
              <a16:creationId xmlns:a16="http://schemas.microsoft.com/office/drawing/2014/main" id="{ADB7C6EA-837D-4846-90B9-2FBEF9053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1314</xdr:row>
      <xdr:rowOff>0</xdr:rowOff>
    </xdr:from>
    <xdr:ext cx="966355" cy="779318"/>
    <xdr:pic>
      <xdr:nvPicPr>
        <xdr:cNvPr id="1370" name="3 Imagen" descr="Logo Proceso Electoral 2015 - 2016.png">
          <a:extLst>
            <a:ext uri="{FF2B5EF4-FFF2-40B4-BE49-F238E27FC236}">
              <a16:creationId xmlns:a16="http://schemas.microsoft.com/office/drawing/2014/main" id="{5C785E02-0F9A-409D-9DB4-62A4A78F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1315</xdr:row>
      <xdr:rowOff>0</xdr:rowOff>
    </xdr:from>
    <xdr:ext cx="966355" cy="779318"/>
    <xdr:pic>
      <xdr:nvPicPr>
        <xdr:cNvPr id="1371" name="3 Imagen" descr="Logo Proceso Electoral 2015 - 2016.png">
          <a:extLst>
            <a:ext uri="{FF2B5EF4-FFF2-40B4-BE49-F238E27FC236}">
              <a16:creationId xmlns:a16="http://schemas.microsoft.com/office/drawing/2014/main" id="{241E0DAE-778D-4208-B5C6-E9948E02B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1316</xdr:row>
      <xdr:rowOff>0</xdr:rowOff>
    </xdr:from>
    <xdr:ext cx="966355" cy="779318"/>
    <xdr:pic>
      <xdr:nvPicPr>
        <xdr:cNvPr id="1372" name="3 Imagen" descr="Logo Proceso Electoral 2015 - 2016.png">
          <a:extLst>
            <a:ext uri="{FF2B5EF4-FFF2-40B4-BE49-F238E27FC236}">
              <a16:creationId xmlns:a16="http://schemas.microsoft.com/office/drawing/2014/main" id="{47C1C6D7-2035-4421-A088-EBE8A155C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1317</xdr:row>
      <xdr:rowOff>0</xdr:rowOff>
    </xdr:from>
    <xdr:ext cx="966355" cy="779318"/>
    <xdr:pic>
      <xdr:nvPicPr>
        <xdr:cNvPr id="1373" name="3 Imagen" descr="Logo Proceso Electoral 2015 - 2016.png">
          <a:extLst>
            <a:ext uri="{FF2B5EF4-FFF2-40B4-BE49-F238E27FC236}">
              <a16:creationId xmlns:a16="http://schemas.microsoft.com/office/drawing/2014/main" id="{3EE08E48-6A27-4E17-AD6D-F414B9731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1318</xdr:row>
      <xdr:rowOff>0</xdr:rowOff>
    </xdr:from>
    <xdr:ext cx="966355" cy="779318"/>
    <xdr:pic>
      <xdr:nvPicPr>
        <xdr:cNvPr id="1374" name="3 Imagen" descr="Logo Proceso Electoral 2015 - 2016.png">
          <a:extLst>
            <a:ext uri="{FF2B5EF4-FFF2-40B4-BE49-F238E27FC236}">
              <a16:creationId xmlns:a16="http://schemas.microsoft.com/office/drawing/2014/main" id="{03F0CBB2-92DE-4BB3-A52E-1F3DEAD6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1319</xdr:row>
      <xdr:rowOff>0</xdr:rowOff>
    </xdr:from>
    <xdr:ext cx="966355" cy="779318"/>
    <xdr:pic>
      <xdr:nvPicPr>
        <xdr:cNvPr id="1375" name="3 Imagen" descr="Logo Proceso Electoral 2015 - 2016.png">
          <a:extLst>
            <a:ext uri="{FF2B5EF4-FFF2-40B4-BE49-F238E27FC236}">
              <a16:creationId xmlns:a16="http://schemas.microsoft.com/office/drawing/2014/main" id="{5751DFCF-6156-48A3-AA70-B8EF1292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1320</xdr:row>
      <xdr:rowOff>0</xdr:rowOff>
    </xdr:from>
    <xdr:ext cx="966355" cy="779318"/>
    <xdr:pic>
      <xdr:nvPicPr>
        <xdr:cNvPr id="1376" name="3 Imagen" descr="Logo Proceso Electoral 2015 - 2016.png">
          <a:extLst>
            <a:ext uri="{FF2B5EF4-FFF2-40B4-BE49-F238E27FC236}">
              <a16:creationId xmlns:a16="http://schemas.microsoft.com/office/drawing/2014/main" id="{B8599DD9-F2B9-4497-95F9-95522DD4F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1321</xdr:row>
      <xdr:rowOff>0</xdr:rowOff>
    </xdr:from>
    <xdr:ext cx="966355" cy="779318"/>
    <xdr:pic>
      <xdr:nvPicPr>
        <xdr:cNvPr id="1377" name="3 Imagen" descr="Logo Proceso Electoral 2015 - 2016.png">
          <a:extLst>
            <a:ext uri="{FF2B5EF4-FFF2-40B4-BE49-F238E27FC236}">
              <a16:creationId xmlns:a16="http://schemas.microsoft.com/office/drawing/2014/main" id="{21076B36-0119-4F89-803D-336C24076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1322</xdr:row>
      <xdr:rowOff>0</xdr:rowOff>
    </xdr:from>
    <xdr:ext cx="966355" cy="779318"/>
    <xdr:pic>
      <xdr:nvPicPr>
        <xdr:cNvPr id="1378" name="3 Imagen" descr="Logo Proceso Electoral 2015 - 2016.png">
          <a:extLst>
            <a:ext uri="{FF2B5EF4-FFF2-40B4-BE49-F238E27FC236}">
              <a16:creationId xmlns:a16="http://schemas.microsoft.com/office/drawing/2014/main" id="{32EB3E58-981F-4CDC-A7BD-51E03CFBB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1323</xdr:row>
      <xdr:rowOff>0</xdr:rowOff>
    </xdr:from>
    <xdr:ext cx="966355" cy="779318"/>
    <xdr:pic>
      <xdr:nvPicPr>
        <xdr:cNvPr id="1379" name="3 Imagen" descr="Logo Proceso Electoral 2015 - 2016.png">
          <a:extLst>
            <a:ext uri="{FF2B5EF4-FFF2-40B4-BE49-F238E27FC236}">
              <a16:creationId xmlns:a16="http://schemas.microsoft.com/office/drawing/2014/main" id="{662574B8-CF51-48A2-9730-DD2D62C87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1324</xdr:row>
      <xdr:rowOff>0</xdr:rowOff>
    </xdr:from>
    <xdr:ext cx="966355" cy="779318"/>
    <xdr:pic>
      <xdr:nvPicPr>
        <xdr:cNvPr id="1380" name="3 Imagen" descr="Logo Proceso Electoral 2015 - 2016.png">
          <a:extLst>
            <a:ext uri="{FF2B5EF4-FFF2-40B4-BE49-F238E27FC236}">
              <a16:creationId xmlns:a16="http://schemas.microsoft.com/office/drawing/2014/main" id="{C0BF5529-DCAD-4B3A-984B-C55A0E119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1325</xdr:row>
      <xdr:rowOff>0</xdr:rowOff>
    </xdr:from>
    <xdr:ext cx="966355" cy="779318"/>
    <xdr:pic>
      <xdr:nvPicPr>
        <xdr:cNvPr id="1381" name="3 Imagen" descr="Logo Proceso Electoral 2015 - 2016.png">
          <a:extLst>
            <a:ext uri="{FF2B5EF4-FFF2-40B4-BE49-F238E27FC236}">
              <a16:creationId xmlns:a16="http://schemas.microsoft.com/office/drawing/2014/main" id="{66D61840-9FE9-4394-B5D5-380F971E3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1326</xdr:row>
      <xdr:rowOff>0</xdr:rowOff>
    </xdr:from>
    <xdr:ext cx="966355" cy="779318"/>
    <xdr:pic>
      <xdr:nvPicPr>
        <xdr:cNvPr id="1382" name="3 Imagen" descr="Logo Proceso Electoral 2015 - 2016.png">
          <a:extLst>
            <a:ext uri="{FF2B5EF4-FFF2-40B4-BE49-F238E27FC236}">
              <a16:creationId xmlns:a16="http://schemas.microsoft.com/office/drawing/2014/main" id="{F8914BFC-2203-4E6C-897D-72BA9AD2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1327</xdr:row>
      <xdr:rowOff>0</xdr:rowOff>
    </xdr:from>
    <xdr:ext cx="966355" cy="779318"/>
    <xdr:pic>
      <xdr:nvPicPr>
        <xdr:cNvPr id="1383" name="3 Imagen" descr="Logo Proceso Electoral 2015 - 2016.png">
          <a:extLst>
            <a:ext uri="{FF2B5EF4-FFF2-40B4-BE49-F238E27FC236}">
              <a16:creationId xmlns:a16="http://schemas.microsoft.com/office/drawing/2014/main" id="{7B33E15F-A449-43F6-88A3-5232CE8E0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1328</xdr:row>
      <xdr:rowOff>0</xdr:rowOff>
    </xdr:from>
    <xdr:ext cx="966355" cy="779318"/>
    <xdr:pic>
      <xdr:nvPicPr>
        <xdr:cNvPr id="1384" name="3 Imagen" descr="Logo Proceso Electoral 2015 - 2016.png">
          <a:extLst>
            <a:ext uri="{FF2B5EF4-FFF2-40B4-BE49-F238E27FC236}">
              <a16:creationId xmlns:a16="http://schemas.microsoft.com/office/drawing/2014/main" id="{87F43544-40D1-49EE-A950-CFFF29F5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1329</xdr:row>
      <xdr:rowOff>0</xdr:rowOff>
    </xdr:from>
    <xdr:ext cx="966355" cy="779318"/>
    <xdr:pic>
      <xdr:nvPicPr>
        <xdr:cNvPr id="1385" name="3 Imagen" descr="Logo Proceso Electoral 2015 - 2016.png">
          <a:extLst>
            <a:ext uri="{FF2B5EF4-FFF2-40B4-BE49-F238E27FC236}">
              <a16:creationId xmlns:a16="http://schemas.microsoft.com/office/drawing/2014/main" id="{464E5746-7BDF-484E-9925-86A45B3F7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1330</xdr:row>
      <xdr:rowOff>0</xdr:rowOff>
    </xdr:from>
    <xdr:ext cx="966355" cy="779318"/>
    <xdr:pic>
      <xdr:nvPicPr>
        <xdr:cNvPr id="1386" name="3 Imagen" descr="Logo Proceso Electoral 2015 - 2016.png">
          <a:extLst>
            <a:ext uri="{FF2B5EF4-FFF2-40B4-BE49-F238E27FC236}">
              <a16:creationId xmlns:a16="http://schemas.microsoft.com/office/drawing/2014/main" id="{9FA95DC0-4656-4DE4-94BC-71FE91F69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1331</xdr:row>
      <xdr:rowOff>0</xdr:rowOff>
    </xdr:from>
    <xdr:ext cx="966355" cy="779318"/>
    <xdr:pic>
      <xdr:nvPicPr>
        <xdr:cNvPr id="1387" name="3 Imagen" descr="Logo Proceso Electoral 2015 - 2016.png">
          <a:extLst>
            <a:ext uri="{FF2B5EF4-FFF2-40B4-BE49-F238E27FC236}">
              <a16:creationId xmlns:a16="http://schemas.microsoft.com/office/drawing/2014/main" id="{0F199E3D-1187-410D-B703-9895C8AFF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1332</xdr:row>
      <xdr:rowOff>0</xdr:rowOff>
    </xdr:from>
    <xdr:ext cx="966355" cy="779318"/>
    <xdr:pic>
      <xdr:nvPicPr>
        <xdr:cNvPr id="1388" name="3 Imagen" descr="Logo Proceso Electoral 2015 - 2016.png">
          <a:extLst>
            <a:ext uri="{FF2B5EF4-FFF2-40B4-BE49-F238E27FC236}">
              <a16:creationId xmlns:a16="http://schemas.microsoft.com/office/drawing/2014/main" id="{8DCEE318-B60E-4DFA-ABA0-67AA61E21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1333</xdr:row>
      <xdr:rowOff>0</xdr:rowOff>
    </xdr:from>
    <xdr:ext cx="966355" cy="779318"/>
    <xdr:pic>
      <xdr:nvPicPr>
        <xdr:cNvPr id="1389" name="3 Imagen" descr="Logo Proceso Electoral 2015 - 2016.png">
          <a:extLst>
            <a:ext uri="{FF2B5EF4-FFF2-40B4-BE49-F238E27FC236}">
              <a16:creationId xmlns:a16="http://schemas.microsoft.com/office/drawing/2014/main" id="{29A839FE-6F0A-4A72-86DD-288F7867D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1334</xdr:row>
      <xdr:rowOff>0</xdr:rowOff>
    </xdr:from>
    <xdr:ext cx="966355" cy="779318"/>
    <xdr:pic>
      <xdr:nvPicPr>
        <xdr:cNvPr id="1390" name="3 Imagen" descr="Logo Proceso Electoral 2015 - 2016.png">
          <a:extLst>
            <a:ext uri="{FF2B5EF4-FFF2-40B4-BE49-F238E27FC236}">
              <a16:creationId xmlns:a16="http://schemas.microsoft.com/office/drawing/2014/main" id="{C9127DF3-CBC1-4CD9-AEE6-4E0747087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1335</xdr:row>
      <xdr:rowOff>0</xdr:rowOff>
    </xdr:from>
    <xdr:ext cx="966355" cy="779318"/>
    <xdr:pic>
      <xdr:nvPicPr>
        <xdr:cNvPr id="1391" name="3 Imagen" descr="Logo Proceso Electoral 2015 - 2016.png">
          <a:extLst>
            <a:ext uri="{FF2B5EF4-FFF2-40B4-BE49-F238E27FC236}">
              <a16:creationId xmlns:a16="http://schemas.microsoft.com/office/drawing/2014/main" id="{92A56847-52C9-45B5-83FA-A370A3F5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1336</xdr:row>
      <xdr:rowOff>0</xdr:rowOff>
    </xdr:from>
    <xdr:ext cx="966355" cy="779318"/>
    <xdr:pic>
      <xdr:nvPicPr>
        <xdr:cNvPr id="1392" name="3 Imagen" descr="Logo Proceso Electoral 2015 - 2016.png">
          <a:extLst>
            <a:ext uri="{FF2B5EF4-FFF2-40B4-BE49-F238E27FC236}">
              <a16:creationId xmlns:a16="http://schemas.microsoft.com/office/drawing/2014/main" id="{58073682-0707-4FD3-A2DE-606BCBBE1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1337</xdr:row>
      <xdr:rowOff>0</xdr:rowOff>
    </xdr:from>
    <xdr:ext cx="966355" cy="779318"/>
    <xdr:pic>
      <xdr:nvPicPr>
        <xdr:cNvPr id="1393" name="3 Imagen" descr="Logo Proceso Electoral 2015 - 2016.png">
          <a:extLst>
            <a:ext uri="{FF2B5EF4-FFF2-40B4-BE49-F238E27FC236}">
              <a16:creationId xmlns:a16="http://schemas.microsoft.com/office/drawing/2014/main" id="{AE8933C2-449C-4F2A-8957-B06C8711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1338</xdr:row>
      <xdr:rowOff>0</xdr:rowOff>
    </xdr:from>
    <xdr:ext cx="966355" cy="779318"/>
    <xdr:pic>
      <xdr:nvPicPr>
        <xdr:cNvPr id="1394" name="3 Imagen" descr="Logo Proceso Electoral 2015 - 2016.png">
          <a:extLst>
            <a:ext uri="{FF2B5EF4-FFF2-40B4-BE49-F238E27FC236}">
              <a16:creationId xmlns:a16="http://schemas.microsoft.com/office/drawing/2014/main" id="{51F1E5D2-463C-4D32-A6F8-A9585D3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1339</xdr:row>
      <xdr:rowOff>0</xdr:rowOff>
    </xdr:from>
    <xdr:ext cx="966355" cy="779318"/>
    <xdr:pic>
      <xdr:nvPicPr>
        <xdr:cNvPr id="1395" name="3 Imagen" descr="Logo Proceso Electoral 2015 - 2016.png">
          <a:extLst>
            <a:ext uri="{FF2B5EF4-FFF2-40B4-BE49-F238E27FC236}">
              <a16:creationId xmlns:a16="http://schemas.microsoft.com/office/drawing/2014/main" id="{F5BE2B7C-1CF1-41C0-BBCE-A577C5C7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1340</xdr:row>
      <xdr:rowOff>0</xdr:rowOff>
    </xdr:from>
    <xdr:ext cx="966355" cy="779318"/>
    <xdr:pic>
      <xdr:nvPicPr>
        <xdr:cNvPr id="1396" name="3 Imagen" descr="Logo Proceso Electoral 2015 - 2016.png">
          <a:extLst>
            <a:ext uri="{FF2B5EF4-FFF2-40B4-BE49-F238E27FC236}">
              <a16:creationId xmlns:a16="http://schemas.microsoft.com/office/drawing/2014/main" id="{BF1B82AA-4E5F-452E-A4A4-83F7F756C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1341</xdr:row>
      <xdr:rowOff>0</xdr:rowOff>
    </xdr:from>
    <xdr:ext cx="966355" cy="779318"/>
    <xdr:pic>
      <xdr:nvPicPr>
        <xdr:cNvPr id="1397" name="3 Imagen" descr="Logo Proceso Electoral 2015 - 2016.png">
          <a:extLst>
            <a:ext uri="{FF2B5EF4-FFF2-40B4-BE49-F238E27FC236}">
              <a16:creationId xmlns:a16="http://schemas.microsoft.com/office/drawing/2014/main" id="{3C4A8D88-0C47-4001-A50E-3747EC1B6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1342</xdr:row>
      <xdr:rowOff>0</xdr:rowOff>
    </xdr:from>
    <xdr:ext cx="966355" cy="779318"/>
    <xdr:pic>
      <xdr:nvPicPr>
        <xdr:cNvPr id="1398" name="3 Imagen" descr="Logo Proceso Electoral 2015 - 2016.png">
          <a:extLst>
            <a:ext uri="{FF2B5EF4-FFF2-40B4-BE49-F238E27FC236}">
              <a16:creationId xmlns:a16="http://schemas.microsoft.com/office/drawing/2014/main" id="{EF281038-FA83-4AFD-ACFF-ADF9C0FC5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1343</xdr:row>
      <xdr:rowOff>0</xdr:rowOff>
    </xdr:from>
    <xdr:ext cx="966355" cy="779318"/>
    <xdr:pic>
      <xdr:nvPicPr>
        <xdr:cNvPr id="1399" name="3 Imagen" descr="Logo Proceso Electoral 2015 - 2016.png">
          <a:extLst>
            <a:ext uri="{FF2B5EF4-FFF2-40B4-BE49-F238E27FC236}">
              <a16:creationId xmlns:a16="http://schemas.microsoft.com/office/drawing/2014/main" id="{2BD9E9A8-6DBB-4C6F-9B4B-ECF72DF66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1344</xdr:row>
      <xdr:rowOff>0</xdr:rowOff>
    </xdr:from>
    <xdr:ext cx="966355" cy="779318"/>
    <xdr:pic>
      <xdr:nvPicPr>
        <xdr:cNvPr id="1400" name="3 Imagen" descr="Logo Proceso Electoral 2015 - 2016.png">
          <a:extLst>
            <a:ext uri="{FF2B5EF4-FFF2-40B4-BE49-F238E27FC236}">
              <a16:creationId xmlns:a16="http://schemas.microsoft.com/office/drawing/2014/main" id="{C017D1B9-9C4D-42EC-B7CA-533342AF5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1345</xdr:row>
      <xdr:rowOff>0</xdr:rowOff>
    </xdr:from>
    <xdr:ext cx="966355" cy="779318"/>
    <xdr:pic>
      <xdr:nvPicPr>
        <xdr:cNvPr id="1401" name="3 Imagen" descr="Logo Proceso Electoral 2015 - 2016.png">
          <a:extLst>
            <a:ext uri="{FF2B5EF4-FFF2-40B4-BE49-F238E27FC236}">
              <a16:creationId xmlns:a16="http://schemas.microsoft.com/office/drawing/2014/main" id="{CC404D56-47B3-4837-B0A3-CD0C92BB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1346</xdr:row>
      <xdr:rowOff>0</xdr:rowOff>
    </xdr:from>
    <xdr:ext cx="966355" cy="779318"/>
    <xdr:pic>
      <xdr:nvPicPr>
        <xdr:cNvPr id="1402" name="3 Imagen" descr="Logo Proceso Electoral 2015 - 2016.png">
          <a:extLst>
            <a:ext uri="{FF2B5EF4-FFF2-40B4-BE49-F238E27FC236}">
              <a16:creationId xmlns:a16="http://schemas.microsoft.com/office/drawing/2014/main" id="{D39FD28B-E97B-4B99-880C-96F2DAF0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1347</xdr:row>
      <xdr:rowOff>0</xdr:rowOff>
    </xdr:from>
    <xdr:ext cx="966355" cy="779318"/>
    <xdr:pic>
      <xdr:nvPicPr>
        <xdr:cNvPr id="1403" name="3 Imagen" descr="Logo Proceso Electoral 2015 - 2016.png">
          <a:extLst>
            <a:ext uri="{FF2B5EF4-FFF2-40B4-BE49-F238E27FC236}">
              <a16:creationId xmlns:a16="http://schemas.microsoft.com/office/drawing/2014/main" id="{3040992E-879D-428A-AC00-AF0C66AF2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1348</xdr:row>
      <xdr:rowOff>0</xdr:rowOff>
    </xdr:from>
    <xdr:ext cx="966355" cy="779318"/>
    <xdr:pic>
      <xdr:nvPicPr>
        <xdr:cNvPr id="1404" name="3 Imagen" descr="Logo Proceso Electoral 2015 - 2016.png">
          <a:extLst>
            <a:ext uri="{FF2B5EF4-FFF2-40B4-BE49-F238E27FC236}">
              <a16:creationId xmlns:a16="http://schemas.microsoft.com/office/drawing/2014/main" id="{B103A7C3-233A-451E-986E-CF5BBD2A5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1349</xdr:row>
      <xdr:rowOff>0</xdr:rowOff>
    </xdr:from>
    <xdr:ext cx="966355" cy="779318"/>
    <xdr:pic>
      <xdr:nvPicPr>
        <xdr:cNvPr id="1405" name="3 Imagen" descr="Logo Proceso Electoral 2015 - 2016.png">
          <a:extLst>
            <a:ext uri="{FF2B5EF4-FFF2-40B4-BE49-F238E27FC236}">
              <a16:creationId xmlns:a16="http://schemas.microsoft.com/office/drawing/2014/main" id="{76F82571-3D63-4BF1-AE9D-10D7F7BF9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1350</xdr:row>
      <xdr:rowOff>0</xdr:rowOff>
    </xdr:from>
    <xdr:ext cx="966355" cy="779318"/>
    <xdr:pic>
      <xdr:nvPicPr>
        <xdr:cNvPr id="1406" name="3 Imagen" descr="Logo Proceso Electoral 2015 - 2016.png">
          <a:extLst>
            <a:ext uri="{FF2B5EF4-FFF2-40B4-BE49-F238E27FC236}">
              <a16:creationId xmlns:a16="http://schemas.microsoft.com/office/drawing/2014/main" id="{55899EE7-38F8-49F1-A800-B6ED1EDE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1351</xdr:row>
      <xdr:rowOff>0</xdr:rowOff>
    </xdr:from>
    <xdr:ext cx="966355" cy="779318"/>
    <xdr:pic>
      <xdr:nvPicPr>
        <xdr:cNvPr id="1407" name="3 Imagen" descr="Logo Proceso Electoral 2015 - 2016.png">
          <a:extLst>
            <a:ext uri="{FF2B5EF4-FFF2-40B4-BE49-F238E27FC236}">
              <a16:creationId xmlns:a16="http://schemas.microsoft.com/office/drawing/2014/main" id="{D6767536-3D10-4EE1-985D-C607721E1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1352</xdr:row>
      <xdr:rowOff>0</xdr:rowOff>
    </xdr:from>
    <xdr:ext cx="966355" cy="779318"/>
    <xdr:pic>
      <xdr:nvPicPr>
        <xdr:cNvPr id="1408" name="3 Imagen" descr="Logo Proceso Electoral 2015 - 2016.png">
          <a:extLst>
            <a:ext uri="{FF2B5EF4-FFF2-40B4-BE49-F238E27FC236}">
              <a16:creationId xmlns:a16="http://schemas.microsoft.com/office/drawing/2014/main" id="{E1161674-782D-4961-9D00-4DE0EC6C0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1353</xdr:row>
      <xdr:rowOff>0</xdr:rowOff>
    </xdr:from>
    <xdr:ext cx="966355" cy="779318"/>
    <xdr:pic>
      <xdr:nvPicPr>
        <xdr:cNvPr id="1409" name="3 Imagen" descr="Logo Proceso Electoral 2015 - 2016.png">
          <a:extLst>
            <a:ext uri="{FF2B5EF4-FFF2-40B4-BE49-F238E27FC236}">
              <a16:creationId xmlns:a16="http://schemas.microsoft.com/office/drawing/2014/main" id="{4A688B4B-7B9D-4644-B9E5-8D239083E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1354</xdr:row>
      <xdr:rowOff>0</xdr:rowOff>
    </xdr:from>
    <xdr:ext cx="966355" cy="779318"/>
    <xdr:pic>
      <xdr:nvPicPr>
        <xdr:cNvPr id="1410" name="3 Imagen" descr="Logo Proceso Electoral 2015 - 2016.png">
          <a:extLst>
            <a:ext uri="{FF2B5EF4-FFF2-40B4-BE49-F238E27FC236}">
              <a16:creationId xmlns:a16="http://schemas.microsoft.com/office/drawing/2014/main" id="{2F6493BE-6049-4AF5-B203-B957E73FB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1355</xdr:row>
      <xdr:rowOff>0</xdr:rowOff>
    </xdr:from>
    <xdr:ext cx="966355" cy="779318"/>
    <xdr:pic>
      <xdr:nvPicPr>
        <xdr:cNvPr id="1411" name="3 Imagen" descr="Logo Proceso Electoral 2015 - 2016.png">
          <a:extLst>
            <a:ext uri="{FF2B5EF4-FFF2-40B4-BE49-F238E27FC236}">
              <a16:creationId xmlns:a16="http://schemas.microsoft.com/office/drawing/2014/main" id="{5A052280-2C83-4130-B432-F7C42FAC1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1356</xdr:row>
      <xdr:rowOff>0</xdr:rowOff>
    </xdr:from>
    <xdr:ext cx="966355" cy="779318"/>
    <xdr:pic>
      <xdr:nvPicPr>
        <xdr:cNvPr id="1412" name="3 Imagen" descr="Logo Proceso Electoral 2015 - 2016.png">
          <a:extLst>
            <a:ext uri="{FF2B5EF4-FFF2-40B4-BE49-F238E27FC236}">
              <a16:creationId xmlns:a16="http://schemas.microsoft.com/office/drawing/2014/main" id="{46FA4115-2E0B-4591-A27D-04E22797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1357</xdr:row>
      <xdr:rowOff>0</xdr:rowOff>
    </xdr:from>
    <xdr:ext cx="966355" cy="779318"/>
    <xdr:pic>
      <xdr:nvPicPr>
        <xdr:cNvPr id="1413" name="3 Imagen" descr="Logo Proceso Electoral 2015 - 2016.png">
          <a:extLst>
            <a:ext uri="{FF2B5EF4-FFF2-40B4-BE49-F238E27FC236}">
              <a16:creationId xmlns:a16="http://schemas.microsoft.com/office/drawing/2014/main" id="{5FF19DC5-031B-46A1-BA41-692583659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1358</xdr:row>
      <xdr:rowOff>0</xdr:rowOff>
    </xdr:from>
    <xdr:ext cx="966355" cy="779318"/>
    <xdr:pic>
      <xdr:nvPicPr>
        <xdr:cNvPr id="1414" name="3 Imagen" descr="Logo Proceso Electoral 2015 - 2016.png">
          <a:extLst>
            <a:ext uri="{FF2B5EF4-FFF2-40B4-BE49-F238E27FC236}">
              <a16:creationId xmlns:a16="http://schemas.microsoft.com/office/drawing/2014/main" id="{001E8236-9889-4022-9246-2E47BF01E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1359</xdr:row>
      <xdr:rowOff>0</xdr:rowOff>
    </xdr:from>
    <xdr:ext cx="966355" cy="779318"/>
    <xdr:pic>
      <xdr:nvPicPr>
        <xdr:cNvPr id="1415" name="3 Imagen" descr="Logo Proceso Electoral 2015 - 2016.png">
          <a:extLst>
            <a:ext uri="{FF2B5EF4-FFF2-40B4-BE49-F238E27FC236}">
              <a16:creationId xmlns:a16="http://schemas.microsoft.com/office/drawing/2014/main" id="{45BC6256-DB86-4ED4-9B54-659F6A98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1360</xdr:row>
      <xdr:rowOff>0</xdr:rowOff>
    </xdr:from>
    <xdr:ext cx="966355" cy="779318"/>
    <xdr:pic>
      <xdr:nvPicPr>
        <xdr:cNvPr id="1416" name="3 Imagen" descr="Logo Proceso Electoral 2015 - 2016.png">
          <a:extLst>
            <a:ext uri="{FF2B5EF4-FFF2-40B4-BE49-F238E27FC236}">
              <a16:creationId xmlns:a16="http://schemas.microsoft.com/office/drawing/2014/main" id="{767DA9D6-210D-4761-817D-ABE779DDE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1361</xdr:row>
      <xdr:rowOff>0</xdr:rowOff>
    </xdr:from>
    <xdr:ext cx="966355" cy="779318"/>
    <xdr:pic>
      <xdr:nvPicPr>
        <xdr:cNvPr id="1417" name="3 Imagen" descr="Logo Proceso Electoral 2015 - 2016.png">
          <a:extLst>
            <a:ext uri="{FF2B5EF4-FFF2-40B4-BE49-F238E27FC236}">
              <a16:creationId xmlns:a16="http://schemas.microsoft.com/office/drawing/2014/main" id="{2BC3F1A2-4498-4B43-B43A-D8E77555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1362</xdr:row>
      <xdr:rowOff>0</xdr:rowOff>
    </xdr:from>
    <xdr:ext cx="966355" cy="779318"/>
    <xdr:pic>
      <xdr:nvPicPr>
        <xdr:cNvPr id="1418" name="3 Imagen" descr="Logo Proceso Electoral 2015 - 2016.png">
          <a:extLst>
            <a:ext uri="{FF2B5EF4-FFF2-40B4-BE49-F238E27FC236}">
              <a16:creationId xmlns:a16="http://schemas.microsoft.com/office/drawing/2014/main" id="{CAE8A4EE-9A39-42FE-BF16-AB920A07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1363</xdr:row>
      <xdr:rowOff>0</xdr:rowOff>
    </xdr:from>
    <xdr:ext cx="966355" cy="779318"/>
    <xdr:pic>
      <xdr:nvPicPr>
        <xdr:cNvPr id="1419" name="3 Imagen" descr="Logo Proceso Electoral 2015 - 2016.png">
          <a:extLst>
            <a:ext uri="{FF2B5EF4-FFF2-40B4-BE49-F238E27FC236}">
              <a16:creationId xmlns:a16="http://schemas.microsoft.com/office/drawing/2014/main" id="{B68CB97E-4E00-4C4D-B465-AA3028E6B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1364</xdr:row>
      <xdr:rowOff>0</xdr:rowOff>
    </xdr:from>
    <xdr:ext cx="966355" cy="779318"/>
    <xdr:pic>
      <xdr:nvPicPr>
        <xdr:cNvPr id="1420" name="3 Imagen" descr="Logo Proceso Electoral 2015 - 2016.png">
          <a:extLst>
            <a:ext uri="{FF2B5EF4-FFF2-40B4-BE49-F238E27FC236}">
              <a16:creationId xmlns:a16="http://schemas.microsoft.com/office/drawing/2014/main" id="{9F398A09-A628-4263-BE39-F19B7372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1365</xdr:row>
      <xdr:rowOff>0</xdr:rowOff>
    </xdr:from>
    <xdr:ext cx="966355" cy="779318"/>
    <xdr:pic>
      <xdr:nvPicPr>
        <xdr:cNvPr id="1421" name="3 Imagen" descr="Logo Proceso Electoral 2015 - 2016.png">
          <a:extLst>
            <a:ext uri="{FF2B5EF4-FFF2-40B4-BE49-F238E27FC236}">
              <a16:creationId xmlns:a16="http://schemas.microsoft.com/office/drawing/2014/main" id="{802611B9-5BF1-4D4A-BBA7-8DCD78AE0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1366</xdr:row>
      <xdr:rowOff>0</xdr:rowOff>
    </xdr:from>
    <xdr:ext cx="966355" cy="779318"/>
    <xdr:pic>
      <xdr:nvPicPr>
        <xdr:cNvPr id="1422" name="3 Imagen" descr="Logo Proceso Electoral 2015 - 2016.png">
          <a:extLst>
            <a:ext uri="{FF2B5EF4-FFF2-40B4-BE49-F238E27FC236}">
              <a16:creationId xmlns:a16="http://schemas.microsoft.com/office/drawing/2014/main" id="{3760B38A-6B13-409C-898E-75DD0F933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1367</xdr:row>
      <xdr:rowOff>0</xdr:rowOff>
    </xdr:from>
    <xdr:ext cx="966355" cy="779318"/>
    <xdr:pic>
      <xdr:nvPicPr>
        <xdr:cNvPr id="1423" name="3 Imagen" descr="Logo Proceso Electoral 2015 - 2016.png">
          <a:extLst>
            <a:ext uri="{FF2B5EF4-FFF2-40B4-BE49-F238E27FC236}">
              <a16:creationId xmlns:a16="http://schemas.microsoft.com/office/drawing/2014/main" id="{4397B69F-134D-4A05-8EF2-4D8B701E4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1368</xdr:row>
      <xdr:rowOff>0</xdr:rowOff>
    </xdr:from>
    <xdr:ext cx="966355" cy="779318"/>
    <xdr:pic>
      <xdr:nvPicPr>
        <xdr:cNvPr id="1424" name="3 Imagen" descr="Logo Proceso Electoral 2015 - 2016.png">
          <a:extLst>
            <a:ext uri="{FF2B5EF4-FFF2-40B4-BE49-F238E27FC236}">
              <a16:creationId xmlns:a16="http://schemas.microsoft.com/office/drawing/2014/main" id="{07026D0F-976C-4078-9986-D8CD03120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1369</xdr:row>
      <xdr:rowOff>0</xdr:rowOff>
    </xdr:from>
    <xdr:ext cx="966355" cy="779318"/>
    <xdr:pic>
      <xdr:nvPicPr>
        <xdr:cNvPr id="1425" name="3 Imagen" descr="Logo Proceso Electoral 2015 - 2016.png">
          <a:extLst>
            <a:ext uri="{FF2B5EF4-FFF2-40B4-BE49-F238E27FC236}">
              <a16:creationId xmlns:a16="http://schemas.microsoft.com/office/drawing/2014/main" id="{ECB3CD72-0DFD-44F8-9AF6-3A474A8A5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1370</xdr:row>
      <xdr:rowOff>0</xdr:rowOff>
    </xdr:from>
    <xdr:ext cx="966355" cy="779318"/>
    <xdr:pic>
      <xdr:nvPicPr>
        <xdr:cNvPr id="1426" name="3 Imagen" descr="Logo Proceso Electoral 2015 - 2016.png">
          <a:extLst>
            <a:ext uri="{FF2B5EF4-FFF2-40B4-BE49-F238E27FC236}">
              <a16:creationId xmlns:a16="http://schemas.microsoft.com/office/drawing/2014/main" id="{0FCF532B-928F-42A7-97E1-518261B0C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1371</xdr:row>
      <xdr:rowOff>0</xdr:rowOff>
    </xdr:from>
    <xdr:ext cx="966355" cy="779318"/>
    <xdr:pic>
      <xdr:nvPicPr>
        <xdr:cNvPr id="1427" name="3 Imagen" descr="Logo Proceso Electoral 2015 - 2016.png">
          <a:extLst>
            <a:ext uri="{FF2B5EF4-FFF2-40B4-BE49-F238E27FC236}">
              <a16:creationId xmlns:a16="http://schemas.microsoft.com/office/drawing/2014/main" id="{57B6F6D8-9EFA-4506-84CF-74AD015E0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1372</xdr:row>
      <xdr:rowOff>0</xdr:rowOff>
    </xdr:from>
    <xdr:ext cx="966355" cy="779318"/>
    <xdr:pic>
      <xdr:nvPicPr>
        <xdr:cNvPr id="1428" name="3 Imagen" descr="Logo Proceso Electoral 2015 - 2016.png">
          <a:extLst>
            <a:ext uri="{FF2B5EF4-FFF2-40B4-BE49-F238E27FC236}">
              <a16:creationId xmlns:a16="http://schemas.microsoft.com/office/drawing/2014/main" id="{DB0770DC-897D-4960-8DD3-BF2C4A126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1373</xdr:row>
      <xdr:rowOff>0</xdr:rowOff>
    </xdr:from>
    <xdr:ext cx="966355" cy="779318"/>
    <xdr:pic>
      <xdr:nvPicPr>
        <xdr:cNvPr id="1429" name="3 Imagen" descr="Logo Proceso Electoral 2015 - 2016.png">
          <a:extLst>
            <a:ext uri="{FF2B5EF4-FFF2-40B4-BE49-F238E27FC236}">
              <a16:creationId xmlns:a16="http://schemas.microsoft.com/office/drawing/2014/main" id="{9682759A-DC1B-4A6F-ABC9-6B1E65CB1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1374</xdr:row>
      <xdr:rowOff>0</xdr:rowOff>
    </xdr:from>
    <xdr:ext cx="966355" cy="779318"/>
    <xdr:pic>
      <xdr:nvPicPr>
        <xdr:cNvPr id="1430" name="3 Imagen" descr="Logo Proceso Electoral 2015 - 2016.png">
          <a:extLst>
            <a:ext uri="{FF2B5EF4-FFF2-40B4-BE49-F238E27FC236}">
              <a16:creationId xmlns:a16="http://schemas.microsoft.com/office/drawing/2014/main" id="{494DF627-F261-463A-BE37-83CAB4F04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1375</xdr:row>
      <xdr:rowOff>0</xdr:rowOff>
    </xdr:from>
    <xdr:ext cx="966355" cy="779318"/>
    <xdr:pic>
      <xdr:nvPicPr>
        <xdr:cNvPr id="1431" name="3 Imagen" descr="Logo Proceso Electoral 2015 - 2016.png">
          <a:extLst>
            <a:ext uri="{FF2B5EF4-FFF2-40B4-BE49-F238E27FC236}">
              <a16:creationId xmlns:a16="http://schemas.microsoft.com/office/drawing/2014/main" id="{EE02633F-E152-4502-AC69-EA71AC179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1376</xdr:row>
      <xdr:rowOff>0</xdr:rowOff>
    </xdr:from>
    <xdr:ext cx="966355" cy="779318"/>
    <xdr:pic>
      <xdr:nvPicPr>
        <xdr:cNvPr id="1432" name="3 Imagen" descr="Logo Proceso Electoral 2015 - 2016.png">
          <a:extLst>
            <a:ext uri="{FF2B5EF4-FFF2-40B4-BE49-F238E27FC236}">
              <a16:creationId xmlns:a16="http://schemas.microsoft.com/office/drawing/2014/main" id="{7BF7CCD6-8BC0-4A5F-AF70-D61A56D88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1377</xdr:row>
      <xdr:rowOff>0</xdr:rowOff>
    </xdr:from>
    <xdr:ext cx="966355" cy="779318"/>
    <xdr:pic>
      <xdr:nvPicPr>
        <xdr:cNvPr id="1433" name="3 Imagen" descr="Logo Proceso Electoral 2015 - 2016.png">
          <a:extLst>
            <a:ext uri="{FF2B5EF4-FFF2-40B4-BE49-F238E27FC236}">
              <a16:creationId xmlns:a16="http://schemas.microsoft.com/office/drawing/2014/main" id="{1F5DC356-04E0-43EF-87D0-9A8644939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1378</xdr:row>
      <xdr:rowOff>0</xdr:rowOff>
    </xdr:from>
    <xdr:ext cx="966355" cy="779318"/>
    <xdr:pic>
      <xdr:nvPicPr>
        <xdr:cNvPr id="1434" name="3 Imagen" descr="Logo Proceso Electoral 2015 - 2016.png">
          <a:extLst>
            <a:ext uri="{FF2B5EF4-FFF2-40B4-BE49-F238E27FC236}">
              <a16:creationId xmlns:a16="http://schemas.microsoft.com/office/drawing/2014/main" id="{713A683D-B3F4-434A-9C5B-9A6E15C16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1379</xdr:row>
      <xdr:rowOff>0</xdr:rowOff>
    </xdr:from>
    <xdr:ext cx="966355" cy="779318"/>
    <xdr:pic>
      <xdr:nvPicPr>
        <xdr:cNvPr id="1435" name="3 Imagen" descr="Logo Proceso Electoral 2015 - 2016.png">
          <a:extLst>
            <a:ext uri="{FF2B5EF4-FFF2-40B4-BE49-F238E27FC236}">
              <a16:creationId xmlns:a16="http://schemas.microsoft.com/office/drawing/2014/main" id="{45C92359-6B4B-4B50-96EB-172F82C11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1380</xdr:row>
      <xdr:rowOff>0</xdr:rowOff>
    </xdr:from>
    <xdr:ext cx="966355" cy="779318"/>
    <xdr:pic>
      <xdr:nvPicPr>
        <xdr:cNvPr id="1436" name="3 Imagen" descr="Logo Proceso Electoral 2015 - 2016.png">
          <a:extLst>
            <a:ext uri="{FF2B5EF4-FFF2-40B4-BE49-F238E27FC236}">
              <a16:creationId xmlns:a16="http://schemas.microsoft.com/office/drawing/2014/main" id="{A0014A3E-01A0-4DC0-AF93-C8B146FC0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1381</xdr:row>
      <xdr:rowOff>0</xdr:rowOff>
    </xdr:from>
    <xdr:ext cx="966355" cy="779318"/>
    <xdr:pic>
      <xdr:nvPicPr>
        <xdr:cNvPr id="1437" name="3 Imagen" descr="Logo Proceso Electoral 2015 - 2016.png">
          <a:extLst>
            <a:ext uri="{FF2B5EF4-FFF2-40B4-BE49-F238E27FC236}">
              <a16:creationId xmlns:a16="http://schemas.microsoft.com/office/drawing/2014/main" id="{318BC72F-9017-4AC3-A1BD-35A8F396F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1382</xdr:row>
      <xdr:rowOff>0</xdr:rowOff>
    </xdr:from>
    <xdr:ext cx="966355" cy="779318"/>
    <xdr:pic>
      <xdr:nvPicPr>
        <xdr:cNvPr id="1438" name="3 Imagen" descr="Logo Proceso Electoral 2015 - 2016.png">
          <a:extLst>
            <a:ext uri="{FF2B5EF4-FFF2-40B4-BE49-F238E27FC236}">
              <a16:creationId xmlns:a16="http://schemas.microsoft.com/office/drawing/2014/main" id="{6869B5F2-F50D-4AA1-A8FF-2C3F54701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1383</xdr:row>
      <xdr:rowOff>0</xdr:rowOff>
    </xdr:from>
    <xdr:ext cx="966355" cy="779318"/>
    <xdr:pic>
      <xdr:nvPicPr>
        <xdr:cNvPr id="1439" name="3 Imagen" descr="Logo Proceso Electoral 2015 - 2016.png">
          <a:extLst>
            <a:ext uri="{FF2B5EF4-FFF2-40B4-BE49-F238E27FC236}">
              <a16:creationId xmlns:a16="http://schemas.microsoft.com/office/drawing/2014/main" id="{E46F9BAD-2949-4E4C-B25F-2F6CE44BF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1384</xdr:row>
      <xdr:rowOff>0</xdr:rowOff>
    </xdr:from>
    <xdr:ext cx="966355" cy="779318"/>
    <xdr:pic>
      <xdr:nvPicPr>
        <xdr:cNvPr id="1440" name="3 Imagen" descr="Logo Proceso Electoral 2015 - 2016.png">
          <a:extLst>
            <a:ext uri="{FF2B5EF4-FFF2-40B4-BE49-F238E27FC236}">
              <a16:creationId xmlns:a16="http://schemas.microsoft.com/office/drawing/2014/main" id="{B701FA2F-F2E2-4D02-8645-267B30ADA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1385</xdr:row>
      <xdr:rowOff>0</xdr:rowOff>
    </xdr:from>
    <xdr:ext cx="966355" cy="779318"/>
    <xdr:pic>
      <xdr:nvPicPr>
        <xdr:cNvPr id="1441" name="3 Imagen" descr="Logo Proceso Electoral 2015 - 2016.png">
          <a:extLst>
            <a:ext uri="{FF2B5EF4-FFF2-40B4-BE49-F238E27FC236}">
              <a16:creationId xmlns:a16="http://schemas.microsoft.com/office/drawing/2014/main" id="{CC9DC4D8-1E03-496F-925F-008546957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1386</xdr:row>
      <xdr:rowOff>0</xdr:rowOff>
    </xdr:from>
    <xdr:ext cx="966355" cy="779318"/>
    <xdr:pic>
      <xdr:nvPicPr>
        <xdr:cNvPr id="1442" name="3 Imagen" descr="Logo Proceso Electoral 2015 - 2016.png">
          <a:extLst>
            <a:ext uri="{FF2B5EF4-FFF2-40B4-BE49-F238E27FC236}">
              <a16:creationId xmlns:a16="http://schemas.microsoft.com/office/drawing/2014/main" id="{4F8D0978-0860-4C46-8A7D-DF3872EB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1387</xdr:row>
      <xdr:rowOff>0</xdr:rowOff>
    </xdr:from>
    <xdr:ext cx="966355" cy="779318"/>
    <xdr:pic>
      <xdr:nvPicPr>
        <xdr:cNvPr id="1443" name="3 Imagen" descr="Logo Proceso Electoral 2015 - 2016.png">
          <a:extLst>
            <a:ext uri="{FF2B5EF4-FFF2-40B4-BE49-F238E27FC236}">
              <a16:creationId xmlns:a16="http://schemas.microsoft.com/office/drawing/2014/main" id="{D237A2CA-0768-4A50-98A9-B0E0EF25D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1388</xdr:row>
      <xdr:rowOff>0</xdr:rowOff>
    </xdr:from>
    <xdr:ext cx="966355" cy="779318"/>
    <xdr:pic>
      <xdr:nvPicPr>
        <xdr:cNvPr id="1444" name="3 Imagen" descr="Logo Proceso Electoral 2015 - 2016.png">
          <a:extLst>
            <a:ext uri="{FF2B5EF4-FFF2-40B4-BE49-F238E27FC236}">
              <a16:creationId xmlns:a16="http://schemas.microsoft.com/office/drawing/2014/main" id="{0CC1EEB3-7A64-4597-81EB-7ECDA2F5B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1389</xdr:row>
      <xdr:rowOff>0</xdr:rowOff>
    </xdr:from>
    <xdr:ext cx="966355" cy="779318"/>
    <xdr:pic>
      <xdr:nvPicPr>
        <xdr:cNvPr id="1445" name="3 Imagen" descr="Logo Proceso Electoral 2015 - 2016.png">
          <a:extLst>
            <a:ext uri="{FF2B5EF4-FFF2-40B4-BE49-F238E27FC236}">
              <a16:creationId xmlns:a16="http://schemas.microsoft.com/office/drawing/2014/main" id="{85FD6167-41E1-4824-B0AF-3855383E3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1390</xdr:row>
      <xdr:rowOff>0</xdr:rowOff>
    </xdr:from>
    <xdr:ext cx="966355" cy="779318"/>
    <xdr:pic>
      <xdr:nvPicPr>
        <xdr:cNvPr id="1446" name="3 Imagen" descr="Logo Proceso Electoral 2015 - 2016.png">
          <a:extLst>
            <a:ext uri="{FF2B5EF4-FFF2-40B4-BE49-F238E27FC236}">
              <a16:creationId xmlns:a16="http://schemas.microsoft.com/office/drawing/2014/main" id="{0B62727E-611A-4712-9DE2-80F573CF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1391</xdr:row>
      <xdr:rowOff>0</xdr:rowOff>
    </xdr:from>
    <xdr:ext cx="966355" cy="779318"/>
    <xdr:pic>
      <xdr:nvPicPr>
        <xdr:cNvPr id="1447" name="3 Imagen" descr="Logo Proceso Electoral 2015 - 2016.png">
          <a:extLst>
            <a:ext uri="{FF2B5EF4-FFF2-40B4-BE49-F238E27FC236}">
              <a16:creationId xmlns:a16="http://schemas.microsoft.com/office/drawing/2014/main" id="{9783DCC7-B1D2-4B69-AA9D-F29519D3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1392</xdr:row>
      <xdr:rowOff>0</xdr:rowOff>
    </xdr:from>
    <xdr:ext cx="966355" cy="779318"/>
    <xdr:pic>
      <xdr:nvPicPr>
        <xdr:cNvPr id="1448" name="3 Imagen" descr="Logo Proceso Electoral 2015 - 2016.png">
          <a:extLst>
            <a:ext uri="{FF2B5EF4-FFF2-40B4-BE49-F238E27FC236}">
              <a16:creationId xmlns:a16="http://schemas.microsoft.com/office/drawing/2014/main" id="{85EE426B-486A-4A06-B4F4-E8ECDDC8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1393</xdr:row>
      <xdr:rowOff>0</xdr:rowOff>
    </xdr:from>
    <xdr:ext cx="966355" cy="779318"/>
    <xdr:pic>
      <xdr:nvPicPr>
        <xdr:cNvPr id="1449" name="3 Imagen" descr="Logo Proceso Electoral 2015 - 2016.png">
          <a:extLst>
            <a:ext uri="{FF2B5EF4-FFF2-40B4-BE49-F238E27FC236}">
              <a16:creationId xmlns:a16="http://schemas.microsoft.com/office/drawing/2014/main" id="{EC090FD7-07C0-46D4-8A60-644796301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1394</xdr:row>
      <xdr:rowOff>0</xdr:rowOff>
    </xdr:from>
    <xdr:ext cx="966355" cy="779318"/>
    <xdr:pic>
      <xdr:nvPicPr>
        <xdr:cNvPr id="1450" name="3 Imagen" descr="Logo Proceso Electoral 2015 - 2016.png">
          <a:extLst>
            <a:ext uri="{FF2B5EF4-FFF2-40B4-BE49-F238E27FC236}">
              <a16:creationId xmlns:a16="http://schemas.microsoft.com/office/drawing/2014/main" id="{16DEA293-DA97-48FA-999F-2F7B0281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1395</xdr:row>
      <xdr:rowOff>0</xdr:rowOff>
    </xdr:from>
    <xdr:ext cx="966355" cy="779318"/>
    <xdr:pic>
      <xdr:nvPicPr>
        <xdr:cNvPr id="1451" name="3 Imagen" descr="Logo Proceso Electoral 2015 - 2016.png">
          <a:extLst>
            <a:ext uri="{FF2B5EF4-FFF2-40B4-BE49-F238E27FC236}">
              <a16:creationId xmlns:a16="http://schemas.microsoft.com/office/drawing/2014/main" id="{689A761E-07B8-41A2-AD94-EBA97479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1396</xdr:row>
      <xdr:rowOff>0</xdr:rowOff>
    </xdr:from>
    <xdr:ext cx="966355" cy="779318"/>
    <xdr:pic>
      <xdr:nvPicPr>
        <xdr:cNvPr id="1452" name="3 Imagen" descr="Logo Proceso Electoral 2015 - 2016.png">
          <a:extLst>
            <a:ext uri="{FF2B5EF4-FFF2-40B4-BE49-F238E27FC236}">
              <a16:creationId xmlns:a16="http://schemas.microsoft.com/office/drawing/2014/main" id="{E7848618-7B37-4B60-AA5E-3390FE34C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1397</xdr:row>
      <xdr:rowOff>0</xdr:rowOff>
    </xdr:from>
    <xdr:ext cx="966355" cy="779318"/>
    <xdr:pic>
      <xdr:nvPicPr>
        <xdr:cNvPr id="1453" name="3 Imagen" descr="Logo Proceso Electoral 2015 - 2016.png">
          <a:extLst>
            <a:ext uri="{FF2B5EF4-FFF2-40B4-BE49-F238E27FC236}">
              <a16:creationId xmlns:a16="http://schemas.microsoft.com/office/drawing/2014/main" id="{6FEE2CC3-BBBB-4814-892A-6564B3B39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1398</xdr:row>
      <xdr:rowOff>0</xdr:rowOff>
    </xdr:from>
    <xdr:ext cx="966355" cy="779318"/>
    <xdr:pic>
      <xdr:nvPicPr>
        <xdr:cNvPr id="1454" name="3 Imagen" descr="Logo Proceso Electoral 2015 - 2016.png">
          <a:extLst>
            <a:ext uri="{FF2B5EF4-FFF2-40B4-BE49-F238E27FC236}">
              <a16:creationId xmlns:a16="http://schemas.microsoft.com/office/drawing/2014/main" id="{DB8F60EE-C118-41E2-9A87-19090BF5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1399</xdr:row>
      <xdr:rowOff>0</xdr:rowOff>
    </xdr:from>
    <xdr:ext cx="966355" cy="779318"/>
    <xdr:pic>
      <xdr:nvPicPr>
        <xdr:cNvPr id="1455" name="3 Imagen" descr="Logo Proceso Electoral 2015 - 2016.png">
          <a:extLst>
            <a:ext uri="{FF2B5EF4-FFF2-40B4-BE49-F238E27FC236}">
              <a16:creationId xmlns:a16="http://schemas.microsoft.com/office/drawing/2014/main" id="{E80FAE42-FBE1-4D48-BEED-58D4DD12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1400</xdr:row>
      <xdr:rowOff>0</xdr:rowOff>
    </xdr:from>
    <xdr:ext cx="966355" cy="779318"/>
    <xdr:pic>
      <xdr:nvPicPr>
        <xdr:cNvPr id="1456" name="3 Imagen" descr="Logo Proceso Electoral 2015 - 2016.png">
          <a:extLst>
            <a:ext uri="{FF2B5EF4-FFF2-40B4-BE49-F238E27FC236}">
              <a16:creationId xmlns:a16="http://schemas.microsoft.com/office/drawing/2014/main" id="{CB7CF9B7-627C-4EE6-97C2-0ED0A31F7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1401</xdr:row>
      <xdr:rowOff>0</xdr:rowOff>
    </xdr:from>
    <xdr:ext cx="966355" cy="779318"/>
    <xdr:pic>
      <xdr:nvPicPr>
        <xdr:cNvPr id="1457" name="3 Imagen" descr="Logo Proceso Electoral 2015 - 2016.png">
          <a:extLst>
            <a:ext uri="{FF2B5EF4-FFF2-40B4-BE49-F238E27FC236}">
              <a16:creationId xmlns:a16="http://schemas.microsoft.com/office/drawing/2014/main" id="{C3AAB7E6-7C03-4A36-871A-07FFAEFB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1402</xdr:row>
      <xdr:rowOff>0</xdr:rowOff>
    </xdr:from>
    <xdr:ext cx="966355" cy="779318"/>
    <xdr:pic>
      <xdr:nvPicPr>
        <xdr:cNvPr id="1458" name="3 Imagen" descr="Logo Proceso Electoral 2015 - 2016.png">
          <a:extLst>
            <a:ext uri="{FF2B5EF4-FFF2-40B4-BE49-F238E27FC236}">
              <a16:creationId xmlns:a16="http://schemas.microsoft.com/office/drawing/2014/main" id="{0482C17D-9E9E-402C-A14D-12942916D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1403</xdr:row>
      <xdr:rowOff>0</xdr:rowOff>
    </xdr:from>
    <xdr:ext cx="966355" cy="779318"/>
    <xdr:pic>
      <xdr:nvPicPr>
        <xdr:cNvPr id="1459" name="3 Imagen" descr="Logo Proceso Electoral 2015 - 2016.png">
          <a:extLst>
            <a:ext uri="{FF2B5EF4-FFF2-40B4-BE49-F238E27FC236}">
              <a16:creationId xmlns:a16="http://schemas.microsoft.com/office/drawing/2014/main" id="{39EF469C-B161-406C-B963-74BFBBD7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1404</xdr:row>
      <xdr:rowOff>0</xdr:rowOff>
    </xdr:from>
    <xdr:ext cx="966355" cy="779318"/>
    <xdr:pic>
      <xdr:nvPicPr>
        <xdr:cNvPr id="1460" name="3 Imagen" descr="Logo Proceso Electoral 2015 - 2016.png">
          <a:extLst>
            <a:ext uri="{FF2B5EF4-FFF2-40B4-BE49-F238E27FC236}">
              <a16:creationId xmlns:a16="http://schemas.microsoft.com/office/drawing/2014/main" id="{FEFDABFD-BF8D-4200-A8E5-BFEF8BE35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1405</xdr:row>
      <xdr:rowOff>0</xdr:rowOff>
    </xdr:from>
    <xdr:ext cx="966355" cy="779318"/>
    <xdr:pic>
      <xdr:nvPicPr>
        <xdr:cNvPr id="1461" name="3 Imagen" descr="Logo Proceso Electoral 2015 - 2016.png">
          <a:extLst>
            <a:ext uri="{FF2B5EF4-FFF2-40B4-BE49-F238E27FC236}">
              <a16:creationId xmlns:a16="http://schemas.microsoft.com/office/drawing/2014/main" id="{3CFF0704-86A5-4722-8772-CDDEA5C20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1406</xdr:row>
      <xdr:rowOff>0</xdr:rowOff>
    </xdr:from>
    <xdr:ext cx="966355" cy="779318"/>
    <xdr:pic>
      <xdr:nvPicPr>
        <xdr:cNvPr id="1462" name="3 Imagen" descr="Logo Proceso Electoral 2015 - 2016.png">
          <a:extLst>
            <a:ext uri="{FF2B5EF4-FFF2-40B4-BE49-F238E27FC236}">
              <a16:creationId xmlns:a16="http://schemas.microsoft.com/office/drawing/2014/main" id="{810D2443-813B-4E7F-B99A-B9616842D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1407</xdr:row>
      <xdr:rowOff>0</xdr:rowOff>
    </xdr:from>
    <xdr:ext cx="966355" cy="779318"/>
    <xdr:pic>
      <xdr:nvPicPr>
        <xdr:cNvPr id="1463" name="3 Imagen" descr="Logo Proceso Electoral 2015 - 2016.png">
          <a:extLst>
            <a:ext uri="{FF2B5EF4-FFF2-40B4-BE49-F238E27FC236}">
              <a16:creationId xmlns:a16="http://schemas.microsoft.com/office/drawing/2014/main" id="{FC0DFA1D-050B-4C32-B5CA-223BB1480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1408</xdr:row>
      <xdr:rowOff>0</xdr:rowOff>
    </xdr:from>
    <xdr:ext cx="966355" cy="779318"/>
    <xdr:pic>
      <xdr:nvPicPr>
        <xdr:cNvPr id="1464" name="3 Imagen" descr="Logo Proceso Electoral 2015 - 2016.png">
          <a:extLst>
            <a:ext uri="{FF2B5EF4-FFF2-40B4-BE49-F238E27FC236}">
              <a16:creationId xmlns:a16="http://schemas.microsoft.com/office/drawing/2014/main" id="{CD020B54-5317-4631-BAC8-28383393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1409</xdr:row>
      <xdr:rowOff>0</xdr:rowOff>
    </xdr:from>
    <xdr:ext cx="966355" cy="779318"/>
    <xdr:pic>
      <xdr:nvPicPr>
        <xdr:cNvPr id="1465" name="3 Imagen" descr="Logo Proceso Electoral 2015 - 2016.png">
          <a:extLst>
            <a:ext uri="{FF2B5EF4-FFF2-40B4-BE49-F238E27FC236}">
              <a16:creationId xmlns:a16="http://schemas.microsoft.com/office/drawing/2014/main" id="{0C4C7C76-2E39-4D79-B870-A462C436F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1410</xdr:row>
      <xdr:rowOff>0</xdr:rowOff>
    </xdr:from>
    <xdr:ext cx="966355" cy="779318"/>
    <xdr:pic>
      <xdr:nvPicPr>
        <xdr:cNvPr id="1466" name="3 Imagen" descr="Logo Proceso Electoral 2015 - 2016.png">
          <a:extLst>
            <a:ext uri="{FF2B5EF4-FFF2-40B4-BE49-F238E27FC236}">
              <a16:creationId xmlns:a16="http://schemas.microsoft.com/office/drawing/2014/main" id="{EAD5CE4C-B804-4B99-850D-315088567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1411</xdr:row>
      <xdr:rowOff>0</xdr:rowOff>
    </xdr:from>
    <xdr:ext cx="966355" cy="779318"/>
    <xdr:pic>
      <xdr:nvPicPr>
        <xdr:cNvPr id="1467" name="3 Imagen" descr="Logo Proceso Electoral 2015 - 2016.png">
          <a:extLst>
            <a:ext uri="{FF2B5EF4-FFF2-40B4-BE49-F238E27FC236}">
              <a16:creationId xmlns:a16="http://schemas.microsoft.com/office/drawing/2014/main" id="{02529498-524C-4C19-8687-4CD3FDC11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1412</xdr:row>
      <xdr:rowOff>0</xdr:rowOff>
    </xdr:from>
    <xdr:ext cx="966355" cy="779318"/>
    <xdr:pic>
      <xdr:nvPicPr>
        <xdr:cNvPr id="1468" name="3 Imagen" descr="Logo Proceso Electoral 2015 - 2016.png">
          <a:extLst>
            <a:ext uri="{FF2B5EF4-FFF2-40B4-BE49-F238E27FC236}">
              <a16:creationId xmlns:a16="http://schemas.microsoft.com/office/drawing/2014/main" id="{B63BFF70-A725-4387-A9CE-DBAB4F3F0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1413</xdr:row>
      <xdr:rowOff>0</xdr:rowOff>
    </xdr:from>
    <xdr:ext cx="966355" cy="779318"/>
    <xdr:pic>
      <xdr:nvPicPr>
        <xdr:cNvPr id="1469" name="3 Imagen" descr="Logo Proceso Electoral 2015 - 2016.png">
          <a:extLst>
            <a:ext uri="{FF2B5EF4-FFF2-40B4-BE49-F238E27FC236}">
              <a16:creationId xmlns:a16="http://schemas.microsoft.com/office/drawing/2014/main" id="{021628BC-C945-47AA-B640-D9E3E720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1414</xdr:row>
      <xdr:rowOff>0</xdr:rowOff>
    </xdr:from>
    <xdr:ext cx="966355" cy="779318"/>
    <xdr:pic>
      <xdr:nvPicPr>
        <xdr:cNvPr id="1470" name="3 Imagen" descr="Logo Proceso Electoral 2015 - 2016.png">
          <a:extLst>
            <a:ext uri="{FF2B5EF4-FFF2-40B4-BE49-F238E27FC236}">
              <a16:creationId xmlns:a16="http://schemas.microsoft.com/office/drawing/2014/main" id="{106C6DBF-CFD6-4652-9294-3356D0F11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1415</xdr:row>
      <xdr:rowOff>0</xdr:rowOff>
    </xdr:from>
    <xdr:ext cx="966355" cy="779318"/>
    <xdr:pic>
      <xdr:nvPicPr>
        <xdr:cNvPr id="1471" name="3 Imagen" descr="Logo Proceso Electoral 2015 - 2016.png">
          <a:extLst>
            <a:ext uri="{FF2B5EF4-FFF2-40B4-BE49-F238E27FC236}">
              <a16:creationId xmlns:a16="http://schemas.microsoft.com/office/drawing/2014/main" id="{706B3862-FCB3-4CBD-9366-22374015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1416</xdr:row>
      <xdr:rowOff>0</xdr:rowOff>
    </xdr:from>
    <xdr:ext cx="966355" cy="779318"/>
    <xdr:pic>
      <xdr:nvPicPr>
        <xdr:cNvPr id="1472" name="3 Imagen" descr="Logo Proceso Electoral 2015 - 2016.png">
          <a:extLst>
            <a:ext uri="{FF2B5EF4-FFF2-40B4-BE49-F238E27FC236}">
              <a16:creationId xmlns:a16="http://schemas.microsoft.com/office/drawing/2014/main" id="{86AAA605-61AD-4AC8-99E6-690690395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1417</xdr:row>
      <xdr:rowOff>0</xdr:rowOff>
    </xdr:from>
    <xdr:ext cx="966355" cy="779318"/>
    <xdr:pic>
      <xdr:nvPicPr>
        <xdr:cNvPr id="1473" name="3 Imagen" descr="Logo Proceso Electoral 2015 - 2016.png">
          <a:extLst>
            <a:ext uri="{FF2B5EF4-FFF2-40B4-BE49-F238E27FC236}">
              <a16:creationId xmlns:a16="http://schemas.microsoft.com/office/drawing/2014/main" id="{8A499903-11B9-4C7E-B1F4-7B39A0A9E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1418</xdr:row>
      <xdr:rowOff>0</xdr:rowOff>
    </xdr:from>
    <xdr:ext cx="966355" cy="779318"/>
    <xdr:pic>
      <xdr:nvPicPr>
        <xdr:cNvPr id="1474" name="3 Imagen" descr="Logo Proceso Electoral 2015 - 2016.png">
          <a:extLst>
            <a:ext uri="{FF2B5EF4-FFF2-40B4-BE49-F238E27FC236}">
              <a16:creationId xmlns:a16="http://schemas.microsoft.com/office/drawing/2014/main" id="{05AE6C75-1ED8-4446-94BE-D64528AA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1419</xdr:row>
      <xdr:rowOff>0</xdr:rowOff>
    </xdr:from>
    <xdr:ext cx="966355" cy="779318"/>
    <xdr:pic>
      <xdr:nvPicPr>
        <xdr:cNvPr id="1475" name="3 Imagen" descr="Logo Proceso Electoral 2015 - 2016.png">
          <a:extLst>
            <a:ext uri="{FF2B5EF4-FFF2-40B4-BE49-F238E27FC236}">
              <a16:creationId xmlns:a16="http://schemas.microsoft.com/office/drawing/2014/main" id="{81EB8605-2D77-46BC-9F03-C8E0EC250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1420</xdr:row>
      <xdr:rowOff>0</xdr:rowOff>
    </xdr:from>
    <xdr:ext cx="966355" cy="779318"/>
    <xdr:pic>
      <xdr:nvPicPr>
        <xdr:cNvPr id="1476" name="3 Imagen" descr="Logo Proceso Electoral 2015 - 2016.png">
          <a:extLst>
            <a:ext uri="{FF2B5EF4-FFF2-40B4-BE49-F238E27FC236}">
              <a16:creationId xmlns:a16="http://schemas.microsoft.com/office/drawing/2014/main" id="{4D3697E9-4C8A-4E37-A506-F416D8CB6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1421</xdr:row>
      <xdr:rowOff>0</xdr:rowOff>
    </xdr:from>
    <xdr:ext cx="966355" cy="779318"/>
    <xdr:pic>
      <xdr:nvPicPr>
        <xdr:cNvPr id="1477" name="3 Imagen" descr="Logo Proceso Electoral 2015 - 2016.png">
          <a:extLst>
            <a:ext uri="{FF2B5EF4-FFF2-40B4-BE49-F238E27FC236}">
              <a16:creationId xmlns:a16="http://schemas.microsoft.com/office/drawing/2014/main" id="{243065BF-EBED-4580-AD98-522EF964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1422</xdr:row>
      <xdr:rowOff>0</xdr:rowOff>
    </xdr:from>
    <xdr:ext cx="966355" cy="779318"/>
    <xdr:pic>
      <xdr:nvPicPr>
        <xdr:cNvPr id="1478" name="3 Imagen" descr="Logo Proceso Electoral 2015 - 2016.png">
          <a:extLst>
            <a:ext uri="{FF2B5EF4-FFF2-40B4-BE49-F238E27FC236}">
              <a16:creationId xmlns:a16="http://schemas.microsoft.com/office/drawing/2014/main" id="{9CF82DC6-3F2F-4E47-8FD5-E62517469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1423</xdr:row>
      <xdr:rowOff>0</xdr:rowOff>
    </xdr:from>
    <xdr:ext cx="966355" cy="779318"/>
    <xdr:pic>
      <xdr:nvPicPr>
        <xdr:cNvPr id="1479" name="3 Imagen" descr="Logo Proceso Electoral 2015 - 2016.png">
          <a:extLst>
            <a:ext uri="{FF2B5EF4-FFF2-40B4-BE49-F238E27FC236}">
              <a16:creationId xmlns:a16="http://schemas.microsoft.com/office/drawing/2014/main" id="{707B6751-8245-4FCE-AEF0-AEC31C48A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1424</xdr:row>
      <xdr:rowOff>0</xdr:rowOff>
    </xdr:from>
    <xdr:ext cx="966355" cy="779318"/>
    <xdr:pic>
      <xdr:nvPicPr>
        <xdr:cNvPr id="1480" name="3 Imagen" descr="Logo Proceso Electoral 2015 - 2016.png">
          <a:extLst>
            <a:ext uri="{FF2B5EF4-FFF2-40B4-BE49-F238E27FC236}">
              <a16:creationId xmlns:a16="http://schemas.microsoft.com/office/drawing/2014/main" id="{981DC96C-2975-458A-9AF3-4A78A1D2E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1425</xdr:row>
      <xdr:rowOff>0</xdr:rowOff>
    </xdr:from>
    <xdr:ext cx="966355" cy="779318"/>
    <xdr:pic>
      <xdr:nvPicPr>
        <xdr:cNvPr id="1481" name="3 Imagen" descr="Logo Proceso Electoral 2015 - 2016.png">
          <a:extLst>
            <a:ext uri="{FF2B5EF4-FFF2-40B4-BE49-F238E27FC236}">
              <a16:creationId xmlns:a16="http://schemas.microsoft.com/office/drawing/2014/main" id="{5805E833-64C1-47BD-97C8-273B12117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1426</xdr:row>
      <xdr:rowOff>0</xdr:rowOff>
    </xdr:from>
    <xdr:ext cx="966355" cy="779318"/>
    <xdr:pic>
      <xdr:nvPicPr>
        <xdr:cNvPr id="1482" name="3 Imagen" descr="Logo Proceso Electoral 2015 - 2016.png">
          <a:extLst>
            <a:ext uri="{FF2B5EF4-FFF2-40B4-BE49-F238E27FC236}">
              <a16:creationId xmlns:a16="http://schemas.microsoft.com/office/drawing/2014/main" id="{CF1A3FEE-4C7F-409F-98F6-1D00349FA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1427</xdr:row>
      <xdr:rowOff>0</xdr:rowOff>
    </xdr:from>
    <xdr:ext cx="966355" cy="779318"/>
    <xdr:pic>
      <xdr:nvPicPr>
        <xdr:cNvPr id="1483" name="3 Imagen" descr="Logo Proceso Electoral 2015 - 2016.png">
          <a:extLst>
            <a:ext uri="{FF2B5EF4-FFF2-40B4-BE49-F238E27FC236}">
              <a16:creationId xmlns:a16="http://schemas.microsoft.com/office/drawing/2014/main" id="{B1EFC0AA-29B3-483F-BEB5-033163F7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1428</xdr:row>
      <xdr:rowOff>0</xdr:rowOff>
    </xdr:from>
    <xdr:ext cx="966355" cy="779318"/>
    <xdr:pic>
      <xdr:nvPicPr>
        <xdr:cNvPr id="1484" name="3 Imagen" descr="Logo Proceso Electoral 2015 - 2016.png">
          <a:extLst>
            <a:ext uri="{FF2B5EF4-FFF2-40B4-BE49-F238E27FC236}">
              <a16:creationId xmlns:a16="http://schemas.microsoft.com/office/drawing/2014/main" id="{DF5F81C6-6D5A-4FD3-9D19-C184E3CE5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1429</xdr:row>
      <xdr:rowOff>0</xdr:rowOff>
    </xdr:from>
    <xdr:ext cx="966355" cy="779318"/>
    <xdr:pic>
      <xdr:nvPicPr>
        <xdr:cNvPr id="1485" name="3 Imagen" descr="Logo Proceso Electoral 2015 - 2016.png">
          <a:extLst>
            <a:ext uri="{FF2B5EF4-FFF2-40B4-BE49-F238E27FC236}">
              <a16:creationId xmlns:a16="http://schemas.microsoft.com/office/drawing/2014/main" id="{06002B06-E2F8-46F7-AF97-FA9725A4F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1430</xdr:row>
      <xdr:rowOff>0</xdr:rowOff>
    </xdr:from>
    <xdr:ext cx="966355" cy="779318"/>
    <xdr:pic>
      <xdr:nvPicPr>
        <xdr:cNvPr id="1486" name="3 Imagen" descr="Logo Proceso Electoral 2015 - 2016.png">
          <a:extLst>
            <a:ext uri="{FF2B5EF4-FFF2-40B4-BE49-F238E27FC236}">
              <a16:creationId xmlns:a16="http://schemas.microsoft.com/office/drawing/2014/main" id="{33339D94-8A8D-4DF9-A3C8-1DFAAAB87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1431</xdr:row>
      <xdr:rowOff>0</xdr:rowOff>
    </xdr:from>
    <xdr:ext cx="966355" cy="779318"/>
    <xdr:pic>
      <xdr:nvPicPr>
        <xdr:cNvPr id="1487" name="3 Imagen" descr="Logo Proceso Electoral 2015 - 2016.png">
          <a:extLst>
            <a:ext uri="{FF2B5EF4-FFF2-40B4-BE49-F238E27FC236}">
              <a16:creationId xmlns:a16="http://schemas.microsoft.com/office/drawing/2014/main" id="{A20DC7B5-856A-417E-AEDF-80E00896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1432</xdr:row>
      <xdr:rowOff>0</xdr:rowOff>
    </xdr:from>
    <xdr:ext cx="966355" cy="779318"/>
    <xdr:pic>
      <xdr:nvPicPr>
        <xdr:cNvPr id="1488" name="3 Imagen" descr="Logo Proceso Electoral 2015 - 2016.png">
          <a:extLst>
            <a:ext uri="{FF2B5EF4-FFF2-40B4-BE49-F238E27FC236}">
              <a16:creationId xmlns:a16="http://schemas.microsoft.com/office/drawing/2014/main" id="{40973242-9ED2-4726-8741-88A4A0D6C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1433</xdr:row>
      <xdr:rowOff>0</xdr:rowOff>
    </xdr:from>
    <xdr:ext cx="966355" cy="779318"/>
    <xdr:pic>
      <xdr:nvPicPr>
        <xdr:cNvPr id="1489" name="3 Imagen" descr="Logo Proceso Electoral 2015 - 2016.png">
          <a:extLst>
            <a:ext uri="{FF2B5EF4-FFF2-40B4-BE49-F238E27FC236}">
              <a16:creationId xmlns:a16="http://schemas.microsoft.com/office/drawing/2014/main" id="{5805131B-638B-492A-BD1C-63D385445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1434</xdr:row>
      <xdr:rowOff>0</xdr:rowOff>
    </xdr:from>
    <xdr:ext cx="966355" cy="779318"/>
    <xdr:pic>
      <xdr:nvPicPr>
        <xdr:cNvPr id="1490" name="3 Imagen" descr="Logo Proceso Electoral 2015 - 2016.png">
          <a:extLst>
            <a:ext uri="{FF2B5EF4-FFF2-40B4-BE49-F238E27FC236}">
              <a16:creationId xmlns:a16="http://schemas.microsoft.com/office/drawing/2014/main" id="{73C7DB0E-8B39-4007-9268-896AA91D0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1435</xdr:row>
      <xdr:rowOff>0</xdr:rowOff>
    </xdr:from>
    <xdr:ext cx="966355" cy="779318"/>
    <xdr:pic>
      <xdr:nvPicPr>
        <xdr:cNvPr id="1491" name="3 Imagen" descr="Logo Proceso Electoral 2015 - 2016.png">
          <a:extLst>
            <a:ext uri="{FF2B5EF4-FFF2-40B4-BE49-F238E27FC236}">
              <a16:creationId xmlns:a16="http://schemas.microsoft.com/office/drawing/2014/main" id="{171510C3-A406-4011-9488-DCC0997B3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1436</xdr:row>
      <xdr:rowOff>0</xdr:rowOff>
    </xdr:from>
    <xdr:ext cx="966355" cy="779318"/>
    <xdr:pic>
      <xdr:nvPicPr>
        <xdr:cNvPr id="1492" name="3 Imagen" descr="Logo Proceso Electoral 2015 - 2016.png">
          <a:extLst>
            <a:ext uri="{FF2B5EF4-FFF2-40B4-BE49-F238E27FC236}">
              <a16:creationId xmlns:a16="http://schemas.microsoft.com/office/drawing/2014/main" id="{E810C58A-83A2-4D41-A8BB-FC775099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1437</xdr:row>
      <xdr:rowOff>0</xdr:rowOff>
    </xdr:from>
    <xdr:ext cx="966355" cy="779318"/>
    <xdr:pic>
      <xdr:nvPicPr>
        <xdr:cNvPr id="1493" name="3 Imagen" descr="Logo Proceso Electoral 2015 - 2016.png">
          <a:extLst>
            <a:ext uri="{FF2B5EF4-FFF2-40B4-BE49-F238E27FC236}">
              <a16:creationId xmlns:a16="http://schemas.microsoft.com/office/drawing/2014/main" id="{6FE80ED0-E60F-4EB6-ACE6-49B92C880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1438</xdr:row>
      <xdr:rowOff>0</xdr:rowOff>
    </xdr:from>
    <xdr:ext cx="966355" cy="779318"/>
    <xdr:pic>
      <xdr:nvPicPr>
        <xdr:cNvPr id="1494" name="3 Imagen" descr="Logo Proceso Electoral 2015 - 2016.png">
          <a:extLst>
            <a:ext uri="{FF2B5EF4-FFF2-40B4-BE49-F238E27FC236}">
              <a16:creationId xmlns:a16="http://schemas.microsoft.com/office/drawing/2014/main" id="{D4DA33A7-9188-427C-9001-BDAB62C2E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1439</xdr:row>
      <xdr:rowOff>0</xdr:rowOff>
    </xdr:from>
    <xdr:ext cx="966355" cy="779318"/>
    <xdr:pic>
      <xdr:nvPicPr>
        <xdr:cNvPr id="1495" name="3 Imagen" descr="Logo Proceso Electoral 2015 - 2016.png">
          <a:extLst>
            <a:ext uri="{FF2B5EF4-FFF2-40B4-BE49-F238E27FC236}">
              <a16:creationId xmlns:a16="http://schemas.microsoft.com/office/drawing/2014/main" id="{A8AB9D83-1E0E-4009-B196-BC09FC82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1440</xdr:row>
      <xdr:rowOff>0</xdr:rowOff>
    </xdr:from>
    <xdr:ext cx="966355" cy="779318"/>
    <xdr:pic>
      <xdr:nvPicPr>
        <xdr:cNvPr id="1496" name="3 Imagen" descr="Logo Proceso Electoral 2015 - 2016.png">
          <a:extLst>
            <a:ext uri="{FF2B5EF4-FFF2-40B4-BE49-F238E27FC236}">
              <a16:creationId xmlns:a16="http://schemas.microsoft.com/office/drawing/2014/main" id="{772D14DC-4863-4D78-8915-0FB5D50C0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1441</xdr:row>
      <xdr:rowOff>0</xdr:rowOff>
    </xdr:from>
    <xdr:ext cx="966355" cy="779318"/>
    <xdr:pic>
      <xdr:nvPicPr>
        <xdr:cNvPr id="1497" name="3 Imagen" descr="Logo Proceso Electoral 2015 - 2016.png">
          <a:extLst>
            <a:ext uri="{FF2B5EF4-FFF2-40B4-BE49-F238E27FC236}">
              <a16:creationId xmlns:a16="http://schemas.microsoft.com/office/drawing/2014/main" id="{D105FE38-3B5E-443A-8BFA-A49C4808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1442</xdr:row>
      <xdr:rowOff>0</xdr:rowOff>
    </xdr:from>
    <xdr:ext cx="966355" cy="779318"/>
    <xdr:pic>
      <xdr:nvPicPr>
        <xdr:cNvPr id="1498" name="3 Imagen" descr="Logo Proceso Electoral 2015 - 2016.png">
          <a:extLst>
            <a:ext uri="{FF2B5EF4-FFF2-40B4-BE49-F238E27FC236}">
              <a16:creationId xmlns:a16="http://schemas.microsoft.com/office/drawing/2014/main" id="{CB8ABC30-92D2-41F5-91EF-01A50F35B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1443</xdr:row>
      <xdr:rowOff>0</xdr:rowOff>
    </xdr:from>
    <xdr:ext cx="966355" cy="779318"/>
    <xdr:pic>
      <xdr:nvPicPr>
        <xdr:cNvPr id="1499" name="3 Imagen" descr="Logo Proceso Electoral 2015 - 2016.png">
          <a:extLst>
            <a:ext uri="{FF2B5EF4-FFF2-40B4-BE49-F238E27FC236}">
              <a16:creationId xmlns:a16="http://schemas.microsoft.com/office/drawing/2014/main" id="{EC13434F-65F7-47CE-8865-16B941F56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1444</xdr:row>
      <xdr:rowOff>0</xdr:rowOff>
    </xdr:from>
    <xdr:ext cx="966355" cy="779318"/>
    <xdr:pic>
      <xdr:nvPicPr>
        <xdr:cNvPr id="1500" name="3 Imagen" descr="Logo Proceso Electoral 2015 - 2016.png">
          <a:extLst>
            <a:ext uri="{FF2B5EF4-FFF2-40B4-BE49-F238E27FC236}">
              <a16:creationId xmlns:a16="http://schemas.microsoft.com/office/drawing/2014/main" id="{CB594E09-57F5-46FE-B1D9-8549F0DD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1445</xdr:row>
      <xdr:rowOff>0</xdr:rowOff>
    </xdr:from>
    <xdr:ext cx="966355" cy="779318"/>
    <xdr:pic>
      <xdr:nvPicPr>
        <xdr:cNvPr id="1501" name="3 Imagen" descr="Logo Proceso Electoral 2015 - 2016.png">
          <a:extLst>
            <a:ext uri="{FF2B5EF4-FFF2-40B4-BE49-F238E27FC236}">
              <a16:creationId xmlns:a16="http://schemas.microsoft.com/office/drawing/2014/main" id="{D6BCAAD9-7266-4138-A184-B8B07FE87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1446</xdr:row>
      <xdr:rowOff>0</xdr:rowOff>
    </xdr:from>
    <xdr:ext cx="966355" cy="779318"/>
    <xdr:pic>
      <xdr:nvPicPr>
        <xdr:cNvPr id="1502" name="3 Imagen" descr="Logo Proceso Electoral 2015 - 2016.png">
          <a:extLst>
            <a:ext uri="{FF2B5EF4-FFF2-40B4-BE49-F238E27FC236}">
              <a16:creationId xmlns:a16="http://schemas.microsoft.com/office/drawing/2014/main" id="{3776985E-0966-4F17-9509-B5636FC9D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1447</xdr:row>
      <xdr:rowOff>0</xdr:rowOff>
    </xdr:from>
    <xdr:ext cx="966355" cy="779318"/>
    <xdr:pic>
      <xdr:nvPicPr>
        <xdr:cNvPr id="1503" name="3 Imagen" descr="Logo Proceso Electoral 2015 - 2016.png">
          <a:extLst>
            <a:ext uri="{FF2B5EF4-FFF2-40B4-BE49-F238E27FC236}">
              <a16:creationId xmlns:a16="http://schemas.microsoft.com/office/drawing/2014/main" id="{9746F01D-C840-4F03-B04A-6C89AEC83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1448</xdr:row>
      <xdr:rowOff>0</xdr:rowOff>
    </xdr:from>
    <xdr:ext cx="966355" cy="779318"/>
    <xdr:pic>
      <xdr:nvPicPr>
        <xdr:cNvPr id="1504" name="3 Imagen" descr="Logo Proceso Electoral 2015 - 2016.png">
          <a:extLst>
            <a:ext uri="{FF2B5EF4-FFF2-40B4-BE49-F238E27FC236}">
              <a16:creationId xmlns:a16="http://schemas.microsoft.com/office/drawing/2014/main" id="{93CBAB33-A8A1-48AA-9958-0127A6ECF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1449</xdr:row>
      <xdr:rowOff>0</xdr:rowOff>
    </xdr:from>
    <xdr:ext cx="966355" cy="779318"/>
    <xdr:pic>
      <xdr:nvPicPr>
        <xdr:cNvPr id="1505" name="3 Imagen" descr="Logo Proceso Electoral 2015 - 2016.png">
          <a:extLst>
            <a:ext uri="{FF2B5EF4-FFF2-40B4-BE49-F238E27FC236}">
              <a16:creationId xmlns:a16="http://schemas.microsoft.com/office/drawing/2014/main" id="{8A05FEF8-39F4-4C07-993B-7BEAD1B0A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1450</xdr:row>
      <xdr:rowOff>0</xdr:rowOff>
    </xdr:from>
    <xdr:ext cx="966355" cy="779318"/>
    <xdr:pic>
      <xdr:nvPicPr>
        <xdr:cNvPr id="1506" name="3 Imagen" descr="Logo Proceso Electoral 2015 - 2016.png">
          <a:extLst>
            <a:ext uri="{FF2B5EF4-FFF2-40B4-BE49-F238E27FC236}">
              <a16:creationId xmlns:a16="http://schemas.microsoft.com/office/drawing/2014/main" id="{9F7CD844-5D45-4F85-AC87-317158DA2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1451</xdr:row>
      <xdr:rowOff>0</xdr:rowOff>
    </xdr:from>
    <xdr:ext cx="966355" cy="779318"/>
    <xdr:pic>
      <xdr:nvPicPr>
        <xdr:cNvPr id="1507" name="3 Imagen" descr="Logo Proceso Electoral 2015 - 2016.png">
          <a:extLst>
            <a:ext uri="{FF2B5EF4-FFF2-40B4-BE49-F238E27FC236}">
              <a16:creationId xmlns:a16="http://schemas.microsoft.com/office/drawing/2014/main" id="{5595ED20-A8A9-46FE-B433-D8C79CFD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1452</xdr:row>
      <xdr:rowOff>0</xdr:rowOff>
    </xdr:from>
    <xdr:ext cx="966355" cy="779318"/>
    <xdr:pic>
      <xdr:nvPicPr>
        <xdr:cNvPr id="1508" name="3 Imagen" descr="Logo Proceso Electoral 2015 - 2016.png">
          <a:extLst>
            <a:ext uri="{FF2B5EF4-FFF2-40B4-BE49-F238E27FC236}">
              <a16:creationId xmlns:a16="http://schemas.microsoft.com/office/drawing/2014/main" id="{477E912F-3755-4D01-BBA3-A06A7B42C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1453</xdr:row>
      <xdr:rowOff>0</xdr:rowOff>
    </xdr:from>
    <xdr:ext cx="966355" cy="779318"/>
    <xdr:pic>
      <xdr:nvPicPr>
        <xdr:cNvPr id="1509" name="3 Imagen" descr="Logo Proceso Electoral 2015 - 2016.png">
          <a:extLst>
            <a:ext uri="{FF2B5EF4-FFF2-40B4-BE49-F238E27FC236}">
              <a16:creationId xmlns:a16="http://schemas.microsoft.com/office/drawing/2014/main" id="{1BFCDB29-27EF-44EF-A408-7B5F49CC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1454</xdr:row>
      <xdr:rowOff>0</xdr:rowOff>
    </xdr:from>
    <xdr:ext cx="966355" cy="779318"/>
    <xdr:pic>
      <xdr:nvPicPr>
        <xdr:cNvPr id="1510" name="3 Imagen" descr="Logo Proceso Electoral 2015 - 2016.png">
          <a:extLst>
            <a:ext uri="{FF2B5EF4-FFF2-40B4-BE49-F238E27FC236}">
              <a16:creationId xmlns:a16="http://schemas.microsoft.com/office/drawing/2014/main" id="{323B2979-BE14-48B0-A4A4-E5964B9D8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1455</xdr:row>
      <xdr:rowOff>0</xdr:rowOff>
    </xdr:from>
    <xdr:ext cx="966355" cy="779318"/>
    <xdr:pic>
      <xdr:nvPicPr>
        <xdr:cNvPr id="1511" name="3 Imagen" descr="Logo Proceso Electoral 2015 - 2016.png">
          <a:extLst>
            <a:ext uri="{FF2B5EF4-FFF2-40B4-BE49-F238E27FC236}">
              <a16:creationId xmlns:a16="http://schemas.microsoft.com/office/drawing/2014/main" id="{693DC99D-706F-40D6-8CBA-2CE11CB84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1456</xdr:row>
      <xdr:rowOff>0</xdr:rowOff>
    </xdr:from>
    <xdr:ext cx="966355" cy="779318"/>
    <xdr:pic>
      <xdr:nvPicPr>
        <xdr:cNvPr id="1512" name="3 Imagen" descr="Logo Proceso Electoral 2015 - 2016.png">
          <a:extLst>
            <a:ext uri="{FF2B5EF4-FFF2-40B4-BE49-F238E27FC236}">
              <a16:creationId xmlns:a16="http://schemas.microsoft.com/office/drawing/2014/main" id="{A4D342AB-80E5-4721-B11A-8D0BBF1B1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1457</xdr:row>
      <xdr:rowOff>0</xdr:rowOff>
    </xdr:from>
    <xdr:ext cx="966355" cy="779318"/>
    <xdr:pic>
      <xdr:nvPicPr>
        <xdr:cNvPr id="1513" name="3 Imagen" descr="Logo Proceso Electoral 2015 - 2016.png">
          <a:extLst>
            <a:ext uri="{FF2B5EF4-FFF2-40B4-BE49-F238E27FC236}">
              <a16:creationId xmlns:a16="http://schemas.microsoft.com/office/drawing/2014/main" id="{8D86384D-2616-4E84-AF61-9C5408E3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1458</xdr:row>
      <xdr:rowOff>0</xdr:rowOff>
    </xdr:from>
    <xdr:ext cx="966355" cy="779318"/>
    <xdr:pic>
      <xdr:nvPicPr>
        <xdr:cNvPr id="1514" name="3 Imagen" descr="Logo Proceso Electoral 2015 - 2016.png">
          <a:extLst>
            <a:ext uri="{FF2B5EF4-FFF2-40B4-BE49-F238E27FC236}">
              <a16:creationId xmlns:a16="http://schemas.microsoft.com/office/drawing/2014/main" id="{23BB8F39-AE03-401E-B8D0-C6799B8AB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1459</xdr:row>
      <xdr:rowOff>0</xdr:rowOff>
    </xdr:from>
    <xdr:ext cx="966355" cy="779318"/>
    <xdr:pic>
      <xdr:nvPicPr>
        <xdr:cNvPr id="1515" name="3 Imagen" descr="Logo Proceso Electoral 2015 - 2016.png">
          <a:extLst>
            <a:ext uri="{FF2B5EF4-FFF2-40B4-BE49-F238E27FC236}">
              <a16:creationId xmlns:a16="http://schemas.microsoft.com/office/drawing/2014/main" id="{5682153F-A330-4AF5-8CDB-023AF3F62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1460</xdr:row>
      <xdr:rowOff>0</xdr:rowOff>
    </xdr:from>
    <xdr:ext cx="966355" cy="779318"/>
    <xdr:pic>
      <xdr:nvPicPr>
        <xdr:cNvPr id="1516" name="3 Imagen" descr="Logo Proceso Electoral 2015 - 2016.png">
          <a:extLst>
            <a:ext uri="{FF2B5EF4-FFF2-40B4-BE49-F238E27FC236}">
              <a16:creationId xmlns:a16="http://schemas.microsoft.com/office/drawing/2014/main" id="{3D7D081A-E9AF-4F9D-98F1-3ABA3BBBB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1461</xdr:row>
      <xdr:rowOff>0</xdr:rowOff>
    </xdr:from>
    <xdr:ext cx="966355" cy="779318"/>
    <xdr:pic>
      <xdr:nvPicPr>
        <xdr:cNvPr id="1517" name="3 Imagen" descr="Logo Proceso Electoral 2015 - 2016.png">
          <a:extLst>
            <a:ext uri="{FF2B5EF4-FFF2-40B4-BE49-F238E27FC236}">
              <a16:creationId xmlns:a16="http://schemas.microsoft.com/office/drawing/2014/main" id="{D464D57B-2454-4F9A-BB83-D36C535D8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1462</xdr:row>
      <xdr:rowOff>0</xdr:rowOff>
    </xdr:from>
    <xdr:ext cx="966355" cy="779318"/>
    <xdr:pic>
      <xdr:nvPicPr>
        <xdr:cNvPr id="1518" name="3 Imagen" descr="Logo Proceso Electoral 2015 - 2016.png">
          <a:extLst>
            <a:ext uri="{FF2B5EF4-FFF2-40B4-BE49-F238E27FC236}">
              <a16:creationId xmlns:a16="http://schemas.microsoft.com/office/drawing/2014/main" id="{316A4E50-1EA3-4AFB-AD77-2C0B59F69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1463</xdr:row>
      <xdr:rowOff>0</xdr:rowOff>
    </xdr:from>
    <xdr:ext cx="966355" cy="779318"/>
    <xdr:pic>
      <xdr:nvPicPr>
        <xdr:cNvPr id="1519" name="3 Imagen" descr="Logo Proceso Electoral 2015 - 2016.png">
          <a:extLst>
            <a:ext uri="{FF2B5EF4-FFF2-40B4-BE49-F238E27FC236}">
              <a16:creationId xmlns:a16="http://schemas.microsoft.com/office/drawing/2014/main" id="{05DB6791-3769-41FE-AD55-D0A418B73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1464</xdr:row>
      <xdr:rowOff>0</xdr:rowOff>
    </xdr:from>
    <xdr:ext cx="966355" cy="779318"/>
    <xdr:pic>
      <xdr:nvPicPr>
        <xdr:cNvPr id="1520" name="3 Imagen" descr="Logo Proceso Electoral 2015 - 2016.png">
          <a:extLst>
            <a:ext uri="{FF2B5EF4-FFF2-40B4-BE49-F238E27FC236}">
              <a16:creationId xmlns:a16="http://schemas.microsoft.com/office/drawing/2014/main" id="{CB3CCBD0-CAE1-4B3D-8553-B92757CD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1465</xdr:row>
      <xdr:rowOff>0</xdr:rowOff>
    </xdr:from>
    <xdr:ext cx="966355" cy="779318"/>
    <xdr:pic>
      <xdr:nvPicPr>
        <xdr:cNvPr id="1521" name="3 Imagen" descr="Logo Proceso Electoral 2015 - 2016.png">
          <a:extLst>
            <a:ext uri="{FF2B5EF4-FFF2-40B4-BE49-F238E27FC236}">
              <a16:creationId xmlns:a16="http://schemas.microsoft.com/office/drawing/2014/main" id="{14918B0F-DA48-44BF-B5D9-DB001565D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1466</xdr:row>
      <xdr:rowOff>0</xdr:rowOff>
    </xdr:from>
    <xdr:ext cx="966355" cy="779318"/>
    <xdr:pic>
      <xdr:nvPicPr>
        <xdr:cNvPr id="1522" name="3 Imagen" descr="Logo Proceso Electoral 2015 - 2016.png">
          <a:extLst>
            <a:ext uri="{FF2B5EF4-FFF2-40B4-BE49-F238E27FC236}">
              <a16:creationId xmlns:a16="http://schemas.microsoft.com/office/drawing/2014/main" id="{B0BECDA8-D4DE-425D-9F42-20EB80165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1467</xdr:row>
      <xdr:rowOff>0</xdr:rowOff>
    </xdr:from>
    <xdr:ext cx="966355" cy="779318"/>
    <xdr:pic>
      <xdr:nvPicPr>
        <xdr:cNvPr id="1523" name="3 Imagen" descr="Logo Proceso Electoral 2015 - 2016.png">
          <a:extLst>
            <a:ext uri="{FF2B5EF4-FFF2-40B4-BE49-F238E27FC236}">
              <a16:creationId xmlns:a16="http://schemas.microsoft.com/office/drawing/2014/main" id="{8E0FB752-4BA4-4DEC-AD71-B8F2F9680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1468</xdr:row>
      <xdr:rowOff>0</xdr:rowOff>
    </xdr:from>
    <xdr:ext cx="966355" cy="779318"/>
    <xdr:pic>
      <xdr:nvPicPr>
        <xdr:cNvPr id="1524" name="3 Imagen" descr="Logo Proceso Electoral 2015 - 2016.png">
          <a:extLst>
            <a:ext uri="{FF2B5EF4-FFF2-40B4-BE49-F238E27FC236}">
              <a16:creationId xmlns:a16="http://schemas.microsoft.com/office/drawing/2014/main" id="{1049A9F3-32E6-4316-A22B-BE82BC2DC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1469</xdr:row>
      <xdr:rowOff>0</xdr:rowOff>
    </xdr:from>
    <xdr:ext cx="966355" cy="779318"/>
    <xdr:pic>
      <xdr:nvPicPr>
        <xdr:cNvPr id="1525" name="3 Imagen" descr="Logo Proceso Electoral 2015 - 2016.png">
          <a:extLst>
            <a:ext uri="{FF2B5EF4-FFF2-40B4-BE49-F238E27FC236}">
              <a16:creationId xmlns:a16="http://schemas.microsoft.com/office/drawing/2014/main" id="{D4AF3604-0039-4A4F-B838-17B2F29F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1470</xdr:row>
      <xdr:rowOff>0</xdr:rowOff>
    </xdr:from>
    <xdr:ext cx="966355" cy="779318"/>
    <xdr:pic>
      <xdr:nvPicPr>
        <xdr:cNvPr id="1526" name="3 Imagen" descr="Logo Proceso Electoral 2015 - 2016.png">
          <a:extLst>
            <a:ext uri="{FF2B5EF4-FFF2-40B4-BE49-F238E27FC236}">
              <a16:creationId xmlns:a16="http://schemas.microsoft.com/office/drawing/2014/main" id="{E4CD40BA-821B-4BA9-8D14-8EBA4682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1471</xdr:row>
      <xdr:rowOff>0</xdr:rowOff>
    </xdr:from>
    <xdr:ext cx="966355" cy="779318"/>
    <xdr:pic>
      <xdr:nvPicPr>
        <xdr:cNvPr id="1527" name="3 Imagen" descr="Logo Proceso Electoral 2015 - 2016.png">
          <a:extLst>
            <a:ext uri="{FF2B5EF4-FFF2-40B4-BE49-F238E27FC236}">
              <a16:creationId xmlns:a16="http://schemas.microsoft.com/office/drawing/2014/main" id="{03BA59AE-9589-47B9-9F26-EEDEB331C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1472</xdr:row>
      <xdr:rowOff>0</xdr:rowOff>
    </xdr:from>
    <xdr:ext cx="966355" cy="779318"/>
    <xdr:pic>
      <xdr:nvPicPr>
        <xdr:cNvPr id="1528" name="3 Imagen" descr="Logo Proceso Electoral 2015 - 2016.png">
          <a:extLst>
            <a:ext uri="{FF2B5EF4-FFF2-40B4-BE49-F238E27FC236}">
              <a16:creationId xmlns:a16="http://schemas.microsoft.com/office/drawing/2014/main" id="{0C346E34-E217-4176-9CFF-60DA90E63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1473</xdr:row>
      <xdr:rowOff>0</xdr:rowOff>
    </xdr:from>
    <xdr:ext cx="966355" cy="779318"/>
    <xdr:pic>
      <xdr:nvPicPr>
        <xdr:cNvPr id="1529" name="3 Imagen" descr="Logo Proceso Electoral 2015 - 2016.png">
          <a:extLst>
            <a:ext uri="{FF2B5EF4-FFF2-40B4-BE49-F238E27FC236}">
              <a16:creationId xmlns:a16="http://schemas.microsoft.com/office/drawing/2014/main" id="{F3970B2B-44CA-4C71-A683-A0DB85965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1474</xdr:row>
      <xdr:rowOff>0</xdr:rowOff>
    </xdr:from>
    <xdr:ext cx="966355" cy="779318"/>
    <xdr:pic>
      <xdr:nvPicPr>
        <xdr:cNvPr id="1530" name="3 Imagen" descr="Logo Proceso Electoral 2015 - 2016.png">
          <a:extLst>
            <a:ext uri="{FF2B5EF4-FFF2-40B4-BE49-F238E27FC236}">
              <a16:creationId xmlns:a16="http://schemas.microsoft.com/office/drawing/2014/main" id="{B1DFE7B8-2C84-403B-BF38-7CB906C3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1475</xdr:row>
      <xdr:rowOff>0</xdr:rowOff>
    </xdr:from>
    <xdr:ext cx="966355" cy="779318"/>
    <xdr:pic>
      <xdr:nvPicPr>
        <xdr:cNvPr id="1531" name="3 Imagen" descr="Logo Proceso Electoral 2015 - 2016.png">
          <a:extLst>
            <a:ext uri="{FF2B5EF4-FFF2-40B4-BE49-F238E27FC236}">
              <a16:creationId xmlns:a16="http://schemas.microsoft.com/office/drawing/2014/main" id="{94AB625F-E3BD-4104-8953-24073AE6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1476</xdr:row>
      <xdr:rowOff>0</xdr:rowOff>
    </xdr:from>
    <xdr:ext cx="966355" cy="779318"/>
    <xdr:pic>
      <xdr:nvPicPr>
        <xdr:cNvPr id="1532" name="3 Imagen" descr="Logo Proceso Electoral 2015 - 2016.png">
          <a:extLst>
            <a:ext uri="{FF2B5EF4-FFF2-40B4-BE49-F238E27FC236}">
              <a16:creationId xmlns:a16="http://schemas.microsoft.com/office/drawing/2014/main" id="{E1D82A4A-1165-4228-A65C-1DCAFA3CE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1477</xdr:row>
      <xdr:rowOff>0</xdr:rowOff>
    </xdr:from>
    <xdr:ext cx="966355" cy="779318"/>
    <xdr:pic>
      <xdr:nvPicPr>
        <xdr:cNvPr id="1533" name="3 Imagen" descr="Logo Proceso Electoral 2015 - 2016.png">
          <a:extLst>
            <a:ext uri="{FF2B5EF4-FFF2-40B4-BE49-F238E27FC236}">
              <a16:creationId xmlns:a16="http://schemas.microsoft.com/office/drawing/2014/main" id="{CBD986B0-045C-4F89-88C1-6E75CD88A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1478</xdr:row>
      <xdr:rowOff>0</xdr:rowOff>
    </xdr:from>
    <xdr:ext cx="966355" cy="779318"/>
    <xdr:pic>
      <xdr:nvPicPr>
        <xdr:cNvPr id="1534" name="3 Imagen" descr="Logo Proceso Electoral 2015 - 2016.png">
          <a:extLst>
            <a:ext uri="{FF2B5EF4-FFF2-40B4-BE49-F238E27FC236}">
              <a16:creationId xmlns:a16="http://schemas.microsoft.com/office/drawing/2014/main" id="{26A2A4B8-ADDA-429B-AE2D-C35AE88CF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1479</xdr:row>
      <xdr:rowOff>0</xdr:rowOff>
    </xdr:from>
    <xdr:ext cx="966355" cy="779318"/>
    <xdr:pic>
      <xdr:nvPicPr>
        <xdr:cNvPr id="1535" name="3 Imagen" descr="Logo Proceso Electoral 2015 - 2016.png">
          <a:extLst>
            <a:ext uri="{FF2B5EF4-FFF2-40B4-BE49-F238E27FC236}">
              <a16:creationId xmlns:a16="http://schemas.microsoft.com/office/drawing/2014/main" id="{E486068E-CE19-4C9C-BF17-280CC1DD9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1480</xdr:row>
      <xdr:rowOff>0</xdr:rowOff>
    </xdr:from>
    <xdr:ext cx="966355" cy="779318"/>
    <xdr:pic>
      <xdr:nvPicPr>
        <xdr:cNvPr id="1536" name="3 Imagen" descr="Logo Proceso Electoral 2015 - 2016.png">
          <a:extLst>
            <a:ext uri="{FF2B5EF4-FFF2-40B4-BE49-F238E27FC236}">
              <a16:creationId xmlns:a16="http://schemas.microsoft.com/office/drawing/2014/main" id="{9B9997D0-FEF0-40AD-8175-B25F00F7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1481</xdr:row>
      <xdr:rowOff>0</xdr:rowOff>
    </xdr:from>
    <xdr:ext cx="966355" cy="779318"/>
    <xdr:pic>
      <xdr:nvPicPr>
        <xdr:cNvPr id="1537" name="3 Imagen" descr="Logo Proceso Electoral 2015 - 2016.png">
          <a:extLst>
            <a:ext uri="{FF2B5EF4-FFF2-40B4-BE49-F238E27FC236}">
              <a16:creationId xmlns:a16="http://schemas.microsoft.com/office/drawing/2014/main" id="{7EA3B190-DA0E-4CBB-A767-A1BD433EC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1482</xdr:row>
      <xdr:rowOff>0</xdr:rowOff>
    </xdr:from>
    <xdr:ext cx="966355" cy="779318"/>
    <xdr:pic>
      <xdr:nvPicPr>
        <xdr:cNvPr id="1538" name="3 Imagen" descr="Logo Proceso Electoral 2015 - 2016.png">
          <a:extLst>
            <a:ext uri="{FF2B5EF4-FFF2-40B4-BE49-F238E27FC236}">
              <a16:creationId xmlns:a16="http://schemas.microsoft.com/office/drawing/2014/main" id="{4790F4A7-1616-41E1-AA13-5F8F07376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1483</xdr:row>
      <xdr:rowOff>0</xdr:rowOff>
    </xdr:from>
    <xdr:ext cx="966355" cy="779318"/>
    <xdr:pic>
      <xdr:nvPicPr>
        <xdr:cNvPr id="1539" name="3 Imagen" descr="Logo Proceso Electoral 2015 - 2016.png">
          <a:extLst>
            <a:ext uri="{FF2B5EF4-FFF2-40B4-BE49-F238E27FC236}">
              <a16:creationId xmlns:a16="http://schemas.microsoft.com/office/drawing/2014/main" id="{2E2891CE-025F-4BCB-B3E4-E82C7454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1484</xdr:row>
      <xdr:rowOff>0</xdr:rowOff>
    </xdr:from>
    <xdr:ext cx="966355" cy="779318"/>
    <xdr:pic>
      <xdr:nvPicPr>
        <xdr:cNvPr id="1540" name="3 Imagen" descr="Logo Proceso Electoral 2015 - 2016.png">
          <a:extLst>
            <a:ext uri="{FF2B5EF4-FFF2-40B4-BE49-F238E27FC236}">
              <a16:creationId xmlns:a16="http://schemas.microsoft.com/office/drawing/2014/main" id="{1D2DE49C-D3DE-4E19-A8AC-5F118E86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1485</xdr:row>
      <xdr:rowOff>0</xdr:rowOff>
    </xdr:from>
    <xdr:ext cx="966355" cy="779318"/>
    <xdr:pic>
      <xdr:nvPicPr>
        <xdr:cNvPr id="1541" name="3 Imagen" descr="Logo Proceso Electoral 2015 - 2016.png">
          <a:extLst>
            <a:ext uri="{FF2B5EF4-FFF2-40B4-BE49-F238E27FC236}">
              <a16:creationId xmlns:a16="http://schemas.microsoft.com/office/drawing/2014/main" id="{AC2014D0-AE6A-4FA9-A824-8A17052F7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1486</xdr:row>
      <xdr:rowOff>0</xdr:rowOff>
    </xdr:from>
    <xdr:ext cx="966355" cy="779318"/>
    <xdr:pic>
      <xdr:nvPicPr>
        <xdr:cNvPr id="1542" name="3 Imagen" descr="Logo Proceso Electoral 2015 - 2016.png">
          <a:extLst>
            <a:ext uri="{FF2B5EF4-FFF2-40B4-BE49-F238E27FC236}">
              <a16:creationId xmlns:a16="http://schemas.microsoft.com/office/drawing/2014/main" id="{AE06DB1E-F790-40E9-B54E-CFFF91C5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1487</xdr:row>
      <xdr:rowOff>0</xdr:rowOff>
    </xdr:from>
    <xdr:ext cx="966355" cy="779318"/>
    <xdr:pic>
      <xdr:nvPicPr>
        <xdr:cNvPr id="1543" name="3 Imagen" descr="Logo Proceso Electoral 2015 - 2016.png">
          <a:extLst>
            <a:ext uri="{FF2B5EF4-FFF2-40B4-BE49-F238E27FC236}">
              <a16:creationId xmlns:a16="http://schemas.microsoft.com/office/drawing/2014/main" id="{2F477246-196F-4204-9FD9-7278D7A29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1488</xdr:row>
      <xdr:rowOff>0</xdr:rowOff>
    </xdr:from>
    <xdr:ext cx="966355" cy="779318"/>
    <xdr:pic>
      <xdr:nvPicPr>
        <xdr:cNvPr id="1544" name="3 Imagen" descr="Logo Proceso Electoral 2015 - 2016.png">
          <a:extLst>
            <a:ext uri="{FF2B5EF4-FFF2-40B4-BE49-F238E27FC236}">
              <a16:creationId xmlns:a16="http://schemas.microsoft.com/office/drawing/2014/main" id="{8F2452BC-D991-412C-9689-3130EBB73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1489</xdr:row>
      <xdr:rowOff>0</xdr:rowOff>
    </xdr:from>
    <xdr:ext cx="966355" cy="779318"/>
    <xdr:pic>
      <xdr:nvPicPr>
        <xdr:cNvPr id="1545" name="3 Imagen" descr="Logo Proceso Electoral 2015 - 2016.png">
          <a:extLst>
            <a:ext uri="{FF2B5EF4-FFF2-40B4-BE49-F238E27FC236}">
              <a16:creationId xmlns:a16="http://schemas.microsoft.com/office/drawing/2014/main" id="{4604F3D7-CC06-4CCD-A39A-3D80EF843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1490</xdr:row>
      <xdr:rowOff>0</xdr:rowOff>
    </xdr:from>
    <xdr:ext cx="966355" cy="779318"/>
    <xdr:pic>
      <xdr:nvPicPr>
        <xdr:cNvPr id="1546" name="3 Imagen" descr="Logo Proceso Electoral 2015 - 2016.png">
          <a:extLst>
            <a:ext uri="{FF2B5EF4-FFF2-40B4-BE49-F238E27FC236}">
              <a16:creationId xmlns:a16="http://schemas.microsoft.com/office/drawing/2014/main" id="{875C44EC-D48A-4756-A786-F516E2683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1491</xdr:row>
      <xdr:rowOff>0</xdr:rowOff>
    </xdr:from>
    <xdr:ext cx="966355" cy="779318"/>
    <xdr:pic>
      <xdr:nvPicPr>
        <xdr:cNvPr id="1547" name="3 Imagen" descr="Logo Proceso Electoral 2015 - 2016.png">
          <a:extLst>
            <a:ext uri="{FF2B5EF4-FFF2-40B4-BE49-F238E27FC236}">
              <a16:creationId xmlns:a16="http://schemas.microsoft.com/office/drawing/2014/main" id="{66E6D90D-2A7B-4D2A-8355-0717C361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1492</xdr:row>
      <xdr:rowOff>0</xdr:rowOff>
    </xdr:from>
    <xdr:ext cx="966355" cy="779318"/>
    <xdr:pic>
      <xdr:nvPicPr>
        <xdr:cNvPr id="1548" name="3 Imagen" descr="Logo Proceso Electoral 2015 - 2016.png">
          <a:extLst>
            <a:ext uri="{FF2B5EF4-FFF2-40B4-BE49-F238E27FC236}">
              <a16:creationId xmlns:a16="http://schemas.microsoft.com/office/drawing/2014/main" id="{BE168751-0A55-444A-B30C-07391378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1493</xdr:row>
      <xdr:rowOff>0</xdr:rowOff>
    </xdr:from>
    <xdr:ext cx="966355" cy="779318"/>
    <xdr:pic>
      <xdr:nvPicPr>
        <xdr:cNvPr id="1549" name="3 Imagen" descr="Logo Proceso Electoral 2015 - 2016.png">
          <a:extLst>
            <a:ext uri="{FF2B5EF4-FFF2-40B4-BE49-F238E27FC236}">
              <a16:creationId xmlns:a16="http://schemas.microsoft.com/office/drawing/2014/main" id="{A723ABBD-4D8D-4C4B-A313-5719FE93C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1494</xdr:row>
      <xdr:rowOff>0</xdr:rowOff>
    </xdr:from>
    <xdr:ext cx="966355" cy="779318"/>
    <xdr:pic>
      <xdr:nvPicPr>
        <xdr:cNvPr id="1550" name="3 Imagen" descr="Logo Proceso Electoral 2015 - 2016.png">
          <a:extLst>
            <a:ext uri="{FF2B5EF4-FFF2-40B4-BE49-F238E27FC236}">
              <a16:creationId xmlns:a16="http://schemas.microsoft.com/office/drawing/2014/main" id="{FDBCA253-BF07-4C2A-8AFC-C089C652F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1495</xdr:row>
      <xdr:rowOff>0</xdr:rowOff>
    </xdr:from>
    <xdr:ext cx="966355" cy="779318"/>
    <xdr:pic>
      <xdr:nvPicPr>
        <xdr:cNvPr id="1551" name="3 Imagen" descr="Logo Proceso Electoral 2015 - 2016.png">
          <a:extLst>
            <a:ext uri="{FF2B5EF4-FFF2-40B4-BE49-F238E27FC236}">
              <a16:creationId xmlns:a16="http://schemas.microsoft.com/office/drawing/2014/main" id="{3A246C0C-E3AD-492A-8249-8E70CE738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1496</xdr:row>
      <xdr:rowOff>0</xdr:rowOff>
    </xdr:from>
    <xdr:ext cx="966355" cy="779318"/>
    <xdr:pic>
      <xdr:nvPicPr>
        <xdr:cNvPr id="1552" name="3 Imagen" descr="Logo Proceso Electoral 2015 - 2016.png">
          <a:extLst>
            <a:ext uri="{FF2B5EF4-FFF2-40B4-BE49-F238E27FC236}">
              <a16:creationId xmlns:a16="http://schemas.microsoft.com/office/drawing/2014/main" id="{150C9C3A-7C1E-4FF8-808A-839B34FD1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1497</xdr:row>
      <xdr:rowOff>0</xdr:rowOff>
    </xdr:from>
    <xdr:ext cx="966355" cy="779318"/>
    <xdr:pic>
      <xdr:nvPicPr>
        <xdr:cNvPr id="1553" name="3 Imagen" descr="Logo Proceso Electoral 2015 - 2016.png">
          <a:extLst>
            <a:ext uri="{FF2B5EF4-FFF2-40B4-BE49-F238E27FC236}">
              <a16:creationId xmlns:a16="http://schemas.microsoft.com/office/drawing/2014/main" id="{25EB9F58-A543-4EE3-8DE1-341830D5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1498</xdr:row>
      <xdr:rowOff>0</xdr:rowOff>
    </xdr:from>
    <xdr:ext cx="966355" cy="779318"/>
    <xdr:pic>
      <xdr:nvPicPr>
        <xdr:cNvPr id="1554" name="3 Imagen" descr="Logo Proceso Electoral 2015 - 2016.png">
          <a:extLst>
            <a:ext uri="{FF2B5EF4-FFF2-40B4-BE49-F238E27FC236}">
              <a16:creationId xmlns:a16="http://schemas.microsoft.com/office/drawing/2014/main" id="{8F69B65D-29BE-4087-B780-812641D1B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1499</xdr:row>
      <xdr:rowOff>0</xdr:rowOff>
    </xdr:from>
    <xdr:ext cx="966355" cy="779318"/>
    <xdr:pic>
      <xdr:nvPicPr>
        <xdr:cNvPr id="1555" name="3 Imagen" descr="Logo Proceso Electoral 2015 - 2016.png">
          <a:extLst>
            <a:ext uri="{FF2B5EF4-FFF2-40B4-BE49-F238E27FC236}">
              <a16:creationId xmlns:a16="http://schemas.microsoft.com/office/drawing/2014/main" id="{5B71042D-24A4-4700-9722-50C256C90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1500</xdr:row>
      <xdr:rowOff>0</xdr:rowOff>
    </xdr:from>
    <xdr:ext cx="966355" cy="779318"/>
    <xdr:pic>
      <xdr:nvPicPr>
        <xdr:cNvPr id="1556" name="3 Imagen" descr="Logo Proceso Electoral 2015 - 2016.png">
          <a:extLst>
            <a:ext uri="{FF2B5EF4-FFF2-40B4-BE49-F238E27FC236}">
              <a16:creationId xmlns:a16="http://schemas.microsoft.com/office/drawing/2014/main" id="{C920881B-479D-4C1B-95A3-BC0EC9565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1501</xdr:row>
      <xdr:rowOff>0</xdr:rowOff>
    </xdr:from>
    <xdr:ext cx="966355" cy="779318"/>
    <xdr:pic>
      <xdr:nvPicPr>
        <xdr:cNvPr id="1557" name="3 Imagen" descr="Logo Proceso Electoral 2015 - 2016.png">
          <a:extLst>
            <a:ext uri="{FF2B5EF4-FFF2-40B4-BE49-F238E27FC236}">
              <a16:creationId xmlns:a16="http://schemas.microsoft.com/office/drawing/2014/main" id="{6FC3CCF4-1C26-4789-AEEA-512F743AF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1502</xdr:row>
      <xdr:rowOff>0</xdr:rowOff>
    </xdr:from>
    <xdr:ext cx="966355" cy="779318"/>
    <xdr:pic>
      <xdr:nvPicPr>
        <xdr:cNvPr id="1558" name="3 Imagen" descr="Logo Proceso Electoral 2015 - 2016.png">
          <a:extLst>
            <a:ext uri="{FF2B5EF4-FFF2-40B4-BE49-F238E27FC236}">
              <a16:creationId xmlns:a16="http://schemas.microsoft.com/office/drawing/2014/main" id="{A2A0ACFF-F0EB-4E98-AF61-56816C090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1503</xdr:row>
      <xdr:rowOff>0</xdr:rowOff>
    </xdr:from>
    <xdr:ext cx="966355" cy="779318"/>
    <xdr:pic>
      <xdr:nvPicPr>
        <xdr:cNvPr id="1559" name="3 Imagen" descr="Logo Proceso Electoral 2015 - 2016.png">
          <a:extLst>
            <a:ext uri="{FF2B5EF4-FFF2-40B4-BE49-F238E27FC236}">
              <a16:creationId xmlns:a16="http://schemas.microsoft.com/office/drawing/2014/main" id="{D1EA72DF-2EDE-4F8E-AC7A-D58493A1B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1504</xdr:row>
      <xdr:rowOff>0</xdr:rowOff>
    </xdr:from>
    <xdr:ext cx="966355" cy="779318"/>
    <xdr:pic>
      <xdr:nvPicPr>
        <xdr:cNvPr id="1560" name="3 Imagen" descr="Logo Proceso Electoral 2015 - 2016.png">
          <a:extLst>
            <a:ext uri="{FF2B5EF4-FFF2-40B4-BE49-F238E27FC236}">
              <a16:creationId xmlns:a16="http://schemas.microsoft.com/office/drawing/2014/main" id="{D6C2C554-C78A-44E1-8909-E0C46A956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1505</xdr:row>
      <xdr:rowOff>0</xdr:rowOff>
    </xdr:from>
    <xdr:ext cx="966355" cy="779318"/>
    <xdr:pic>
      <xdr:nvPicPr>
        <xdr:cNvPr id="1561" name="3 Imagen" descr="Logo Proceso Electoral 2015 - 2016.png">
          <a:extLst>
            <a:ext uri="{FF2B5EF4-FFF2-40B4-BE49-F238E27FC236}">
              <a16:creationId xmlns:a16="http://schemas.microsoft.com/office/drawing/2014/main" id="{C798142C-064D-48B9-B7CF-F21A51EA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1506</xdr:row>
      <xdr:rowOff>0</xdr:rowOff>
    </xdr:from>
    <xdr:ext cx="966355" cy="779318"/>
    <xdr:pic>
      <xdr:nvPicPr>
        <xdr:cNvPr id="1562" name="3 Imagen" descr="Logo Proceso Electoral 2015 - 2016.png">
          <a:extLst>
            <a:ext uri="{FF2B5EF4-FFF2-40B4-BE49-F238E27FC236}">
              <a16:creationId xmlns:a16="http://schemas.microsoft.com/office/drawing/2014/main" id="{1C8FA0CE-E8A0-47E4-8BB1-694C5CB6D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1507</xdr:row>
      <xdr:rowOff>0</xdr:rowOff>
    </xdr:from>
    <xdr:ext cx="966355" cy="779318"/>
    <xdr:pic>
      <xdr:nvPicPr>
        <xdr:cNvPr id="1563" name="3 Imagen" descr="Logo Proceso Electoral 2015 - 2016.png">
          <a:extLst>
            <a:ext uri="{FF2B5EF4-FFF2-40B4-BE49-F238E27FC236}">
              <a16:creationId xmlns:a16="http://schemas.microsoft.com/office/drawing/2014/main" id="{BBA36D71-DD5C-4F4D-9B62-5D4AD092D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1508</xdr:row>
      <xdr:rowOff>0</xdr:rowOff>
    </xdr:from>
    <xdr:ext cx="966355" cy="779318"/>
    <xdr:pic>
      <xdr:nvPicPr>
        <xdr:cNvPr id="1564" name="3 Imagen" descr="Logo Proceso Electoral 2015 - 2016.png">
          <a:extLst>
            <a:ext uri="{FF2B5EF4-FFF2-40B4-BE49-F238E27FC236}">
              <a16:creationId xmlns:a16="http://schemas.microsoft.com/office/drawing/2014/main" id="{94A6CEA9-DB6A-4461-A6DB-185A7E52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1509</xdr:row>
      <xdr:rowOff>0</xdr:rowOff>
    </xdr:from>
    <xdr:ext cx="966355" cy="779318"/>
    <xdr:pic>
      <xdr:nvPicPr>
        <xdr:cNvPr id="1565" name="3 Imagen" descr="Logo Proceso Electoral 2015 - 2016.png">
          <a:extLst>
            <a:ext uri="{FF2B5EF4-FFF2-40B4-BE49-F238E27FC236}">
              <a16:creationId xmlns:a16="http://schemas.microsoft.com/office/drawing/2014/main" id="{2875183F-5359-4E03-A2C2-CB1BBB28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1510</xdr:row>
      <xdr:rowOff>0</xdr:rowOff>
    </xdr:from>
    <xdr:ext cx="966355" cy="779318"/>
    <xdr:pic>
      <xdr:nvPicPr>
        <xdr:cNvPr id="1566" name="3 Imagen" descr="Logo Proceso Electoral 2015 - 2016.png">
          <a:extLst>
            <a:ext uri="{FF2B5EF4-FFF2-40B4-BE49-F238E27FC236}">
              <a16:creationId xmlns:a16="http://schemas.microsoft.com/office/drawing/2014/main" id="{9D3D677D-FBA0-433D-A2DB-9E78F6D3E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1511</xdr:row>
      <xdr:rowOff>0</xdr:rowOff>
    </xdr:from>
    <xdr:ext cx="966355" cy="779318"/>
    <xdr:pic>
      <xdr:nvPicPr>
        <xdr:cNvPr id="1567" name="3 Imagen" descr="Logo Proceso Electoral 2015 - 2016.png">
          <a:extLst>
            <a:ext uri="{FF2B5EF4-FFF2-40B4-BE49-F238E27FC236}">
              <a16:creationId xmlns:a16="http://schemas.microsoft.com/office/drawing/2014/main" id="{CA01C84E-7182-4950-80E4-016E62F6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1512</xdr:row>
      <xdr:rowOff>0</xdr:rowOff>
    </xdr:from>
    <xdr:ext cx="966355" cy="779318"/>
    <xdr:pic>
      <xdr:nvPicPr>
        <xdr:cNvPr id="1568" name="3 Imagen" descr="Logo Proceso Electoral 2015 - 2016.png">
          <a:extLst>
            <a:ext uri="{FF2B5EF4-FFF2-40B4-BE49-F238E27FC236}">
              <a16:creationId xmlns:a16="http://schemas.microsoft.com/office/drawing/2014/main" id="{6CA106BE-E27E-478E-8BB7-8F7F2FED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1513</xdr:row>
      <xdr:rowOff>0</xdr:rowOff>
    </xdr:from>
    <xdr:ext cx="966355" cy="779318"/>
    <xdr:pic>
      <xdr:nvPicPr>
        <xdr:cNvPr id="1569" name="3 Imagen" descr="Logo Proceso Electoral 2015 - 2016.png">
          <a:extLst>
            <a:ext uri="{FF2B5EF4-FFF2-40B4-BE49-F238E27FC236}">
              <a16:creationId xmlns:a16="http://schemas.microsoft.com/office/drawing/2014/main" id="{70771460-3E37-4F1F-AD68-F34E95F6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1514</xdr:row>
      <xdr:rowOff>0</xdr:rowOff>
    </xdr:from>
    <xdr:ext cx="966355" cy="779318"/>
    <xdr:pic>
      <xdr:nvPicPr>
        <xdr:cNvPr id="1570" name="3 Imagen" descr="Logo Proceso Electoral 2015 - 2016.png">
          <a:extLst>
            <a:ext uri="{FF2B5EF4-FFF2-40B4-BE49-F238E27FC236}">
              <a16:creationId xmlns:a16="http://schemas.microsoft.com/office/drawing/2014/main" id="{41E5986E-5005-4958-9952-DD13108E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1515</xdr:row>
      <xdr:rowOff>0</xdr:rowOff>
    </xdr:from>
    <xdr:ext cx="966355" cy="779318"/>
    <xdr:pic>
      <xdr:nvPicPr>
        <xdr:cNvPr id="1571" name="3 Imagen" descr="Logo Proceso Electoral 2015 - 2016.png">
          <a:extLst>
            <a:ext uri="{FF2B5EF4-FFF2-40B4-BE49-F238E27FC236}">
              <a16:creationId xmlns:a16="http://schemas.microsoft.com/office/drawing/2014/main" id="{4E031734-42D6-4B54-9979-619C925FF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1516</xdr:row>
      <xdr:rowOff>0</xdr:rowOff>
    </xdr:from>
    <xdr:ext cx="966355" cy="779318"/>
    <xdr:pic>
      <xdr:nvPicPr>
        <xdr:cNvPr id="1572" name="3 Imagen" descr="Logo Proceso Electoral 2015 - 2016.png">
          <a:extLst>
            <a:ext uri="{FF2B5EF4-FFF2-40B4-BE49-F238E27FC236}">
              <a16:creationId xmlns:a16="http://schemas.microsoft.com/office/drawing/2014/main" id="{AC223AAE-2BFF-4351-816E-1F2472D75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1517</xdr:row>
      <xdr:rowOff>0</xdr:rowOff>
    </xdr:from>
    <xdr:ext cx="966355" cy="779318"/>
    <xdr:pic>
      <xdr:nvPicPr>
        <xdr:cNvPr id="1573" name="3 Imagen" descr="Logo Proceso Electoral 2015 - 2016.png">
          <a:extLst>
            <a:ext uri="{FF2B5EF4-FFF2-40B4-BE49-F238E27FC236}">
              <a16:creationId xmlns:a16="http://schemas.microsoft.com/office/drawing/2014/main" id="{670D035E-1C10-4936-BEC2-04407F0FE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1518</xdr:row>
      <xdr:rowOff>0</xdr:rowOff>
    </xdr:from>
    <xdr:ext cx="966355" cy="779318"/>
    <xdr:pic>
      <xdr:nvPicPr>
        <xdr:cNvPr id="1574" name="3 Imagen" descr="Logo Proceso Electoral 2015 - 2016.png">
          <a:extLst>
            <a:ext uri="{FF2B5EF4-FFF2-40B4-BE49-F238E27FC236}">
              <a16:creationId xmlns:a16="http://schemas.microsoft.com/office/drawing/2014/main" id="{E63F82CB-3334-40F1-97E6-F7A078391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1519</xdr:row>
      <xdr:rowOff>0</xdr:rowOff>
    </xdr:from>
    <xdr:ext cx="966355" cy="779318"/>
    <xdr:pic>
      <xdr:nvPicPr>
        <xdr:cNvPr id="1575" name="3 Imagen" descr="Logo Proceso Electoral 2015 - 2016.png">
          <a:extLst>
            <a:ext uri="{FF2B5EF4-FFF2-40B4-BE49-F238E27FC236}">
              <a16:creationId xmlns:a16="http://schemas.microsoft.com/office/drawing/2014/main" id="{284C3876-9E9D-4428-9114-EA2368D7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1520</xdr:row>
      <xdr:rowOff>0</xdr:rowOff>
    </xdr:from>
    <xdr:ext cx="966355" cy="779318"/>
    <xdr:pic>
      <xdr:nvPicPr>
        <xdr:cNvPr id="1576" name="3 Imagen" descr="Logo Proceso Electoral 2015 - 2016.png">
          <a:extLst>
            <a:ext uri="{FF2B5EF4-FFF2-40B4-BE49-F238E27FC236}">
              <a16:creationId xmlns:a16="http://schemas.microsoft.com/office/drawing/2014/main" id="{C470579A-E06C-47E6-8EC3-9DE023CBD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1521</xdr:row>
      <xdr:rowOff>0</xdr:rowOff>
    </xdr:from>
    <xdr:ext cx="966355" cy="779318"/>
    <xdr:pic>
      <xdr:nvPicPr>
        <xdr:cNvPr id="1577" name="3 Imagen" descr="Logo Proceso Electoral 2015 - 2016.png">
          <a:extLst>
            <a:ext uri="{FF2B5EF4-FFF2-40B4-BE49-F238E27FC236}">
              <a16:creationId xmlns:a16="http://schemas.microsoft.com/office/drawing/2014/main" id="{067DFA1E-FA25-4A4D-801B-0D8EAA80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1522</xdr:row>
      <xdr:rowOff>0</xdr:rowOff>
    </xdr:from>
    <xdr:ext cx="966355" cy="779318"/>
    <xdr:pic>
      <xdr:nvPicPr>
        <xdr:cNvPr id="1578" name="3 Imagen" descr="Logo Proceso Electoral 2015 - 2016.png">
          <a:extLst>
            <a:ext uri="{FF2B5EF4-FFF2-40B4-BE49-F238E27FC236}">
              <a16:creationId xmlns:a16="http://schemas.microsoft.com/office/drawing/2014/main" id="{C4B5D726-A66A-48B8-8F85-CEA090FAA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1523</xdr:row>
      <xdr:rowOff>0</xdr:rowOff>
    </xdr:from>
    <xdr:ext cx="966355" cy="779318"/>
    <xdr:pic>
      <xdr:nvPicPr>
        <xdr:cNvPr id="1579" name="3 Imagen" descr="Logo Proceso Electoral 2015 - 2016.png">
          <a:extLst>
            <a:ext uri="{FF2B5EF4-FFF2-40B4-BE49-F238E27FC236}">
              <a16:creationId xmlns:a16="http://schemas.microsoft.com/office/drawing/2014/main" id="{06C524E9-88FF-475E-9E22-2C55626A6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1524</xdr:row>
      <xdr:rowOff>0</xdr:rowOff>
    </xdr:from>
    <xdr:ext cx="966355" cy="779318"/>
    <xdr:pic>
      <xdr:nvPicPr>
        <xdr:cNvPr id="1580" name="3 Imagen" descr="Logo Proceso Electoral 2015 - 2016.png">
          <a:extLst>
            <a:ext uri="{FF2B5EF4-FFF2-40B4-BE49-F238E27FC236}">
              <a16:creationId xmlns:a16="http://schemas.microsoft.com/office/drawing/2014/main" id="{8EAD2F36-3EE1-4E5F-9120-182A27896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1525</xdr:row>
      <xdr:rowOff>0</xdr:rowOff>
    </xdr:from>
    <xdr:ext cx="966355" cy="779318"/>
    <xdr:pic>
      <xdr:nvPicPr>
        <xdr:cNvPr id="1581" name="3 Imagen" descr="Logo Proceso Electoral 2015 - 2016.png">
          <a:extLst>
            <a:ext uri="{FF2B5EF4-FFF2-40B4-BE49-F238E27FC236}">
              <a16:creationId xmlns:a16="http://schemas.microsoft.com/office/drawing/2014/main" id="{C08FB0B5-8329-45BF-830D-0D336BA05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1526</xdr:row>
      <xdr:rowOff>0</xdr:rowOff>
    </xdr:from>
    <xdr:ext cx="966355" cy="779318"/>
    <xdr:pic>
      <xdr:nvPicPr>
        <xdr:cNvPr id="1582" name="3 Imagen" descr="Logo Proceso Electoral 2015 - 2016.png">
          <a:extLst>
            <a:ext uri="{FF2B5EF4-FFF2-40B4-BE49-F238E27FC236}">
              <a16:creationId xmlns:a16="http://schemas.microsoft.com/office/drawing/2014/main" id="{88AFEE87-14F0-46D3-8DBC-4796ECB49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1527</xdr:row>
      <xdr:rowOff>0</xdr:rowOff>
    </xdr:from>
    <xdr:ext cx="966355" cy="779318"/>
    <xdr:pic>
      <xdr:nvPicPr>
        <xdr:cNvPr id="1583" name="3 Imagen" descr="Logo Proceso Electoral 2015 - 2016.png">
          <a:extLst>
            <a:ext uri="{FF2B5EF4-FFF2-40B4-BE49-F238E27FC236}">
              <a16:creationId xmlns:a16="http://schemas.microsoft.com/office/drawing/2014/main" id="{5996E380-AAD3-4E9C-B61E-26CF8A4F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1528</xdr:row>
      <xdr:rowOff>0</xdr:rowOff>
    </xdr:from>
    <xdr:ext cx="966355" cy="779318"/>
    <xdr:pic>
      <xdr:nvPicPr>
        <xdr:cNvPr id="1584" name="3 Imagen" descr="Logo Proceso Electoral 2015 - 2016.png">
          <a:extLst>
            <a:ext uri="{FF2B5EF4-FFF2-40B4-BE49-F238E27FC236}">
              <a16:creationId xmlns:a16="http://schemas.microsoft.com/office/drawing/2014/main" id="{D1E21A74-ABE1-4CE7-8E49-C4E4EE83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1529</xdr:row>
      <xdr:rowOff>0</xdr:rowOff>
    </xdr:from>
    <xdr:ext cx="966355" cy="779318"/>
    <xdr:pic>
      <xdr:nvPicPr>
        <xdr:cNvPr id="1585" name="3 Imagen" descr="Logo Proceso Electoral 2015 - 2016.png">
          <a:extLst>
            <a:ext uri="{FF2B5EF4-FFF2-40B4-BE49-F238E27FC236}">
              <a16:creationId xmlns:a16="http://schemas.microsoft.com/office/drawing/2014/main" id="{A6B2D64B-DCE9-453A-9011-194D64A00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1530</xdr:row>
      <xdr:rowOff>0</xdr:rowOff>
    </xdr:from>
    <xdr:ext cx="966355" cy="779318"/>
    <xdr:pic>
      <xdr:nvPicPr>
        <xdr:cNvPr id="1586" name="3 Imagen" descr="Logo Proceso Electoral 2015 - 2016.png">
          <a:extLst>
            <a:ext uri="{FF2B5EF4-FFF2-40B4-BE49-F238E27FC236}">
              <a16:creationId xmlns:a16="http://schemas.microsoft.com/office/drawing/2014/main" id="{DFDE4239-496B-48DA-95E3-E79DE85F3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1531</xdr:row>
      <xdr:rowOff>0</xdr:rowOff>
    </xdr:from>
    <xdr:ext cx="966355" cy="779318"/>
    <xdr:pic>
      <xdr:nvPicPr>
        <xdr:cNvPr id="1587" name="3 Imagen" descr="Logo Proceso Electoral 2015 - 2016.png">
          <a:extLst>
            <a:ext uri="{FF2B5EF4-FFF2-40B4-BE49-F238E27FC236}">
              <a16:creationId xmlns:a16="http://schemas.microsoft.com/office/drawing/2014/main" id="{556D158F-B657-42BA-BCA2-091C99E1A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1532</xdr:row>
      <xdr:rowOff>0</xdr:rowOff>
    </xdr:from>
    <xdr:ext cx="966355" cy="779318"/>
    <xdr:pic>
      <xdr:nvPicPr>
        <xdr:cNvPr id="1588" name="3 Imagen" descr="Logo Proceso Electoral 2015 - 2016.png">
          <a:extLst>
            <a:ext uri="{FF2B5EF4-FFF2-40B4-BE49-F238E27FC236}">
              <a16:creationId xmlns:a16="http://schemas.microsoft.com/office/drawing/2014/main" id="{7ECD3AFB-C64A-4742-B6AB-1ADA50FBE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1533</xdr:row>
      <xdr:rowOff>0</xdr:rowOff>
    </xdr:from>
    <xdr:ext cx="966355" cy="779318"/>
    <xdr:pic>
      <xdr:nvPicPr>
        <xdr:cNvPr id="1589" name="3 Imagen" descr="Logo Proceso Electoral 2015 - 2016.png">
          <a:extLst>
            <a:ext uri="{FF2B5EF4-FFF2-40B4-BE49-F238E27FC236}">
              <a16:creationId xmlns:a16="http://schemas.microsoft.com/office/drawing/2014/main" id="{4F49A2D5-CE88-4136-89EA-5E886D8A5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1534</xdr:row>
      <xdr:rowOff>0</xdr:rowOff>
    </xdr:from>
    <xdr:ext cx="966355" cy="779318"/>
    <xdr:pic>
      <xdr:nvPicPr>
        <xdr:cNvPr id="1590" name="3 Imagen" descr="Logo Proceso Electoral 2015 - 2016.png">
          <a:extLst>
            <a:ext uri="{FF2B5EF4-FFF2-40B4-BE49-F238E27FC236}">
              <a16:creationId xmlns:a16="http://schemas.microsoft.com/office/drawing/2014/main" id="{D30E80E0-7434-4C5C-B3D2-08E2B90DE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1535</xdr:row>
      <xdr:rowOff>0</xdr:rowOff>
    </xdr:from>
    <xdr:ext cx="966355" cy="779318"/>
    <xdr:pic>
      <xdr:nvPicPr>
        <xdr:cNvPr id="1591" name="3 Imagen" descr="Logo Proceso Electoral 2015 - 2016.png">
          <a:extLst>
            <a:ext uri="{FF2B5EF4-FFF2-40B4-BE49-F238E27FC236}">
              <a16:creationId xmlns:a16="http://schemas.microsoft.com/office/drawing/2014/main" id="{7132D876-8EF0-4E15-BD4D-A99D4A0BD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1536</xdr:row>
      <xdr:rowOff>0</xdr:rowOff>
    </xdr:from>
    <xdr:ext cx="966355" cy="779318"/>
    <xdr:pic>
      <xdr:nvPicPr>
        <xdr:cNvPr id="1592" name="3 Imagen" descr="Logo Proceso Electoral 2015 - 2016.png">
          <a:extLst>
            <a:ext uri="{FF2B5EF4-FFF2-40B4-BE49-F238E27FC236}">
              <a16:creationId xmlns:a16="http://schemas.microsoft.com/office/drawing/2014/main" id="{3533F2E6-81CC-4E10-908B-FF04A6EB6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1537</xdr:row>
      <xdr:rowOff>0</xdr:rowOff>
    </xdr:from>
    <xdr:ext cx="966355" cy="779318"/>
    <xdr:pic>
      <xdr:nvPicPr>
        <xdr:cNvPr id="1593" name="3 Imagen" descr="Logo Proceso Electoral 2015 - 2016.png">
          <a:extLst>
            <a:ext uri="{FF2B5EF4-FFF2-40B4-BE49-F238E27FC236}">
              <a16:creationId xmlns:a16="http://schemas.microsoft.com/office/drawing/2014/main" id="{7F0BDBAB-C453-4A6C-A756-4B74163AA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1538</xdr:row>
      <xdr:rowOff>0</xdr:rowOff>
    </xdr:from>
    <xdr:ext cx="966355" cy="779318"/>
    <xdr:pic>
      <xdr:nvPicPr>
        <xdr:cNvPr id="1594" name="3 Imagen" descr="Logo Proceso Electoral 2015 - 2016.png">
          <a:extLst>
            <a:ext uri="{FF2B5EF4-FFF2-40B4-BE49-F238E27FC236}">
              <a16:creationId xmlns:a16="http://schemas.microsoft.com/office/drawing/2014/main" id="{A799C8A5-0393-4761-AF0F-6257BCE27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1539</xdr:row>
      <xdr:rowOff>0</xdr:rowOff>
    </xdr:from>
    <xdr:ext cx="966355" cy="779318"/>
    <xdr:pic>
      <xdr:nvPicPr>
        <xdr:cNvPr id="1595" name="3 Imagen" descr="Logo Proceso Electoral 2015 - 2016.png">
          <a:extLst>
            <a:ext uri="{FF2B5EF4-FFF2-40B4-BE49-F238E27FC236}">
              <a16:creationId xmlns:a16="http://schemas.microsoft.com/office/drawing/2014/main" id="{FCC5A668-A6BD-4C29-AED2-58A5B6CAC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1540</xdr:row>
      <xdr:rowOff>0</xdr:rowOff>
    </xdr:from>
    <xdr:ext cx="966355" cy="779318"/>
    <xdr:pic>
      <xdr:nvPicPr>
        <xdr:cNvPr id="1596" name="3 Imagen" descr="Logo Proceso Electoral 2015 - 2016.png">
          <a:extLst>
            <a:ext uri="{FF2B5EF4-FFF2-40B4-BE49-F238E27FC236}">
              <a16:creationId xmlns:a16="http://schemas.microsoft.com/office/drawing/2014/main" id="{5FA02555-2D7B-4B1B-9027-C71A3126A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1541</xdr:row>
      <xdr:rowOff>0</xdr:rowOff>
    </xdr:from>
    <xdr:ext cx="966355" cy="779318"/>
    <xdr:pic>
      <xdr:nvPicPr>
        <xdr:cNvPr id="1597" name="3 Imagen" descr="Logo Proceso Electoral 2015 - 2016.png">
          <a:extLst>
            <a:ext uri="{FF2B5EF4-FFF2-40B4-BE49-F238E27FC236}">
              <a16:creationId xmlns:a16="http://schemas.microsoft.com/office/drawing/2014/main" id="{F81DE795-8CA4-4233-964D-96A06BC9B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1542</xdr:row>
      <xdr:rowOff>0</xdr:rowOff>
    </xdr:from>
    <xdr:ext cx="966355" cy="779318"/>
    <xdr:pic>
      <xdr:nvPicPr>
        <xdr:cNvPr id="1598" name="3 Imagen" descr="Logo Proceso Electoral 2015 - 2016.png">
          <a:extLst>
            <a:ext uri="{FF2B5EF4-FFF2-40B4-BE49-F238E27FC236}">
              <a16:creationId xmlns:a16="http://schemas.microsoft.com/office/drawing/2014/main" id="{5F723A90-9899-4DD6-AE51-9B1ED406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1543</xdr:row>
      <xdr:rowOff>0</xdr:rowOff>
    </xdr:from>
    <xdr:ext cx="966355" cy="779318"/>
    <xdr:pic>
      <xdr:nvPicPr>
        <xdr:cNvPr id="1599" name="3 Imagen" descr="Logo Proceso Electoral 2015 - 2016.png">
          <a:extLst>
            <a:ext uri="{FF2B5EF4-FFF2-40B4-BE49-F238E27FC236}">
              <a16:creationId xmlns:a16="http://schemas.microsoft.com/office/drawing/2014/main" id="{C1AD7F17-3DD9-45CF-9B80-D0A9F182E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1544</xdr:row>
      <xdr:rowOff>0</xdr:rowOff>
    </xdr:from>
    <xdr:ext cx="966355" cy="779318"/>
    <xdr:pic>
      <xdr:nvPicPr>
        <xdr:cNvPr id="1600" name="3 Imagen" descr="Logo Proceso Electoral 2015 - 2016.png">
          <a:extLst>
            <a:ext uri="{FF2B5EF4-FFF2-40B4-BE49-F238E27FC236}">
              <a16:creationId xmlns:a16="http://schemas.microsoft.com/office/drawing/2014/main" id="{0BB4E601-E68F-4A95-B773-A977DDFCA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1545</xdr:row>
      <xdr:rowOff>0</xdr:rowOff>
    </xdr:from>
    <xdr:ext cx="966355" cy="779318"/>
    <xdr:pic>
      <xdr:nvPicPr>
        <xdr:cNvPr id="1601" name="3 Imagen" descr="Logo Proceso Electoral 2015 - 2016.png">
          <a:extLst>
            <a:ext uri="{FF2B5EF4-FFF2-40B4-BE49-F238E27FC236}">
              <a16:creationId xmlns:a16="http://schemas.microsoft.com/office/drawing/2014/main" id="{CFFE0022-A919-43B0-8B6F-8B248810D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1546</xdr:row>
      <xdr:rowOff>0</xdr:rowOff>
    </xdr:from>
    <xdr:ext cx="966355" cy="779318"/>
    <xdr:pic>
      <xdr:nvPicPr>
        <xdr:cNvPr id="1602" name="3 Imagen" descr="Logo Proceso Electoral 2015 - 2016.png">
          <a:extLst>
            <a:ext uri="{FF2B5EF4-FFF2-40B4-BE49-F238E27FC236}">
              <a16:creationId xmlns:a16="http://schemas.microsoft.com/office/drawing/2014/main" id="{A2265332-1FE8-41F1-8674-6E1E0E364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1547</xdr:row>
      <xdr:rowOff>0</xdr:rowOff>
    </xdr:from>
    <xdr:ext cx="966355" cy="779318"/>
    <xdr:pic>
      <xdr:nvPicPr>
        <xdr:cNvPr id="1603" name="3 Imagen" descr="Logo Proceso Electoral 2015 - 2016.png">
          <a:extLst>
            <a:ext uri="{FF2B5EF4-FFF2-40B4-BE49-F238E27FC236}">
              <a16:creationId xmlns:a16="http://schemas.microsoft.com/office/drawing/2014/main" id="{7849F14C-9629-4EA1-A2C8-A847FFE8E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1548</xdr:row>
      <xdr:rowOff>0</xdr:rowOff>
    </xdr:from>
    <xdr:ext cx="966355" cy="779318"/>
    <xdr:pic>
      <xdr:nvPicPr>
        <xdr:cNvPr id="1604" name="3 Imagen" descr="Logo Proceso Electoral 2015 - 2016.png">
          <a:extLst>
            <a:ext uri="{FF2B5EF4-FFF2-40B4-BE49-F238E27FC236}">
              <a16:creationId xmlns:a16="http://schemas.microsoft.com/office/drawing/2014/main" id="{E2F8A777-C12A-43AC-B0B0-011CC0F32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1549</xdr:row>
      <xdr:rowOff>0</xdr:rowOff>
    </xdr:from>
    <xdr:ext cx="966355" cy="779318"/>
    <xdr:pic>
      <xdr:nvPicPr>
        <xdr:cNvPr id="1605" name="3 Imagen" descr="Logo Proceso Electoral 2015 - 2016.png">
          <a:extLst>
            <a:ext uri="{FF2B5EF4-FFF2-40B4-BE49-F238E27FC236}">
              <a16:creationId xmlns:a16="http://schemas.microsoft.com/office/drawing/2014/main" id="{67B57C02-38DB-49F5-A70F-CD5F5B55F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1550</xdr:row>
      <xdr:rowOff>0</xdr:rowOff>
    </xdr:from>
    <xdr:ext cx="966355" cy="779318"/>
    <xdr:pic>
      <xdr:nvPicPr>
        <xdr:cNvPr id="1606" name="3 Imagen" descr="Logo Proceso Electoral 2015 - 2016.png">
          <a:extLst>
            <a:ext uri="{FF2B5EF4-FFF2-40B4-BE49-F238E27FC236}">
              <a16:creationId xmlns:a16="http://schemas.microsoft.com/office/drawing/2014/main" id="{16779BB6-C022-4D7D-8320-4ACFF5B3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1551</xdr:row>
      <xdr:rowOff>0</xdr:rowOff>
    </xdr:from>
    <xdr:ext cx="966355" cy="779318"/>
    <xdr:pic>
      <xdr:nvPicPr>
        <xdr:cNvPr id="1607" name="3 Imagen" descr="Logo Proceso Electoral 2015 - 2016.png">
          <a:extLst>
            <a:ext uri="{FF2B5EF4-FFF2-40B4-BE49-F238E27FC236}">
              <a16:creationId xmlns:a16="http://schemas.microsoft.com/office/drawing/2014/main" id="{F4E800F6-4230-4155-865B-ECD769EB7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1552</xdr:row>
      <xdr:rowOff>0</xdr:rowOff>
    </xdr:from>
    <xdr:ext cx="966355" cy="779318"/>
    <xdr:pic>
      <xdr:nvPicPr>
        <xdr:cNvPr id="1608" name="3 Imagen" descr="Logo Proceso Electoral 2015 - 2016.png">
          <a:extLst>
            <a:ext uri="{FF2B5EF4-FFF2-40B4-BE49-F238E27FC236}">
              <a16:creationId xmlns:a16="http://schemas.microsoft.com/office/drawing/2014/main" id="{5B63BF0F-14D9-44C6-BB4E-FD65D653B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1553</xdr:row>
      <xdr:rowOff>0</xdr:rowOff>
    </xdr:from>
    <xdr:ext cx="966355" cy="779318"/>
    <xdr:pic>
      <xdr:nvPicPr>
        <xdr:cNvPr id="1609" name="3 Imagen" descr="Logo Proceso Electoral 2015 - 2016.png">
          <a:extLst>
            <a:ext uri="{FF2B5EF4-FFF2-40B4-BE49-F238E27FC236}">
              <a16:creationId xmlns:a16="http://schemas.microsoft.com/office/drawing/2014/main" id="{53E2583B-4CF5-442E-A566-27ABA07B4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1554</xdr:row>
      <xdr:rowOff>0</xdr:rowOff>
    </xdr:from>
    <xdr:ext cx="966355" cy="779318"/>
    <xdr:pic>
      <xdr:nvPicPr>
        <xdr:cNvPr id="1610" name="3 Imagen" descr="Logo Proceso Electoral 2015 - 2016.png">
          <a:extLst>
            <a:ext uri="{FF2B5EF4-FFF2-40B4-BE49-F238E27FC236}">
              <a16:creationId xmlns:a16="http://schemas.microsoft.com/office/drawing/2014/main" id="{53D4DD1E-D273-4222-993C-65A3A0DC3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1555</xdr:row>
      <xdr:rowOff>0</xdr:rowOff>
    </xdr:from>
    <xdr:ext cx="966355" cy="779318"/>
    <xdr:pic>
      <xdr:nvPicPr>
        <xdr:cNvPr id="1611" name="3 Imagen" descr="Logo Proceso Electoral 2015 - 2016.png">
          <a:extLst>
            <a:ext uri="{FF2B5EF4-FFF2-40B4-BE49-F238E27FC236}">
              <a16:creationId xmlns:a16="http://schemas.microsoft.com/office/drawing/2014/main" id="{3B156A40-A794-438F-8E91-8139F2388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1556</xdr:row>
      <xdr:rowOff>0</xdr:rowOff>
    </xdr:from>
    <xdr:ext cx="966355" cy="779318"/>
    <xdr:pic>
      <xdr:nvPicPr>
        <xdr:cNvPr id="1612" name="3 Imagen" descr="Logo Proceso Electoral 2015 - 2016.png">
          <a:extLst>
            <a:ext uri="{FF2B5EF4-FFF2-40B4-BE49-F238E27FC236}">
              <a16:creationId xmlns:a16="http://schemas.microsoft.com/office/drawing/2014/main" id="{EC03F09F-034B-4F1E-8B3D-2A076C256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1557</xdr:row>
      <xdr:rowOff>0</xdr:rowOff>
    </xdr:from>
    <xdr:ext cx="966355" cy="779318"/>
    <xdr:pic>
      <xdr:nvPicPr>
        <xdr:cNvPr id="1613" name="3 Imagen" descr="Logo Proceso Electoral 2015 - 2016.png">
          <a:extLst>
            <a:ext uri="{FF2B5EF4-FFF2-40B4-BE49-F238E27FC236}">
              <a16:creationId xmlns:a16="http://schemas.microsoft.com/office/drawing/2014/main" id="{C7450EB1-D821-416B-A66E-CEE0012A3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1558</xdr:row>
      <xdr:rowOff>0</xdr:rowOff>
    </xdr:from>
    <xdr:ext cx="966355" cy="779318"/>
    <xdr:pic>
      <xdr:nvPicPr>
        <xdr:cNvPr id="1614" name="3 Imagen" descr="Logo Proceso Electoral 2015 - 2016.png">
          <a:extLst>
            <a:ext uri="{FF2B5EF4-FFF2-40B4-BE49-F238E27FC236}">
              <a16:creationId xmlns:a16="http://schemas.microsoft.com/office/drawing/2014/main" id="{0888F697-3657-426E-915C-91C47B733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1559</xdr:row>
      <xdr:rowOff>0</xdr:rowOff>
    </xdr:from>
    <xdr:ext cx="966355" cy="779318"/>
    <xdr:pic>
      <xdr:nvPicPr>
        <xdr:cNvPr id="1615" name="3 Imagen" descr="Logo Proceso Electoral 2015 - 2016.png">
          <a:extLst>
            <a:ext uri="{FF2B5EF4-FFF2-40B4-BE49-F238E27FC236}">
              <a16:creationId xmlns:a16="http://schemas.microsoft.com/office/drawing/2014/main" id="{C7337AAF-1A5C-4EE1-B79C-448B5E1CF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1560</xdr:row>
      <xdr:rowOff>0</xdr:rowOff>
    </xdr:from>
    <xdr:ext cx="966355" cy="779318"/>
    <xdr:pic>
      <xdr:nvPicPr>
        <xdr:cNvPr id="1616" name="3 Imagen" descr="Logo Proceso Electoral 2015 - 2016.png">
          <a:extLst>
            <a:ext uri="{FF2B5EF4-FFF2-40B4-BE49-F238E27FC236}">
              <a16:creationId xmlns:a16="http://schemas.microsoft.com/office/drawing/2014/main" id="{598E7172-68B4-493A-9C42-4E592AC6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1561</xdr:row>
      <xdr:rowOff>0</xdr:rowOff>
    </xdr:from>
    <xdr:ext cx="966355" cy="779318"/>
    <xdr:pic>
      <xdr:nvPicPr>
        <xdr:cNvPr id="1617" name="3 Imagen" descr="Logo Proceso Electoral 2015 - 2016.png">
          <a:extLst>
            <a:ext uri="{FF2B5EF4-FFF2-40B4-BE49-F238E27FC236}">
              <a16:creationId xmlns:a16="http://schemas.microsoft.com/office/drawing/2014/main" id="{904D62AB-2D78-4B7A-B355-B1FCE9A4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1562</xdr:row>
      <xdr:rowOff>0</xdr:rowOff>
    </xdr:from>
    <xdr:ext cx="966355" cy="779318"/>
    <xdr:pic>
      <xdr:nvPicPr>
        <xdr:cNvPr id="1618" name="3 Imagen" descr="Logo Proceso Electoral 2015 - 2016.png">
          <a:extLst>
            <a:ext uri="{FF2B5EF4-FFF2-40B4-BE49-F238E27FC236}">
              <a16:creationId xmlns:a16="http://schemas.microsoft.com/office/drawing/2014/main" id="{10DF216D-F72D-41D6-B2A6-7F5E8B51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1563</xdr:row>
      <xdr:rowOff>0</xdr:rowOff>
    </xdr:from>
    <xdr:ext cx="966355" cy="779318"/>
    <xdr:pic>
      <xdr:nvPicPr>
        <xdr:cNvPr id="1619" name="3 Imagen" descr="Logo Proceso Electoral 2015 - 2016.png">
          <a:extLst>
            <a:ext uri="{FF2B5EF4-FFF2-40B4-BE49-F238E27FC236}">
              <a16:creationId xmlns:a16="http://schemas.microsoft.com/office/drawing/2014/main" id="{5F2935BD-DF9A-4E07-B484-BD0E99F95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1564</xdr:row>
      <xdr:rowOff>0</xdr:rowOff>
    </xdr:from>
    <xdr:ext cx="966355" cy="779318"/>
    <xdr:pic>
      <xdr:nvPicPr>
        <xdr:cNvPr id="1620" name="3 Imagen" descr="Logo Proceso Electoral 2015 - 2016.png">
          <a:extLst>
            <a:ext uri="{FF2B5EF4-FFF2-40B4-BE49-F238E27FC236}">
              <a16:creationId xmlns:a16="http://schemas.microsoft.com/office/drawing/2014/main" id="{781DF272-4253-466B-A079-DD5DECFDD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1565</xdr:row>
      <xdr:rowOff>0</xdr:rowOff>
    </xdr:from>
    <xdr:ext cx="966355" cy="779318"/>
    <xdr:pic>
      <xdr:nvPicPr>
        <xdr:cNvPr id="1621" name="3 Imagen" descr="Logo Proceso Electoral 2015 - 2016.png">
          <a:extLst>
            <a:ext uri="{FF2B5EF4-FFF2-40B4-BE49-F238E27FC236}">
              <a16:creationId xmlns:a16="http://schemas.microsoft.com/office/drawing/2014/main" id="{B65F636E-DAB5-45AA-B0ED-6AE22D535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1566</xdr:row>
      <xdr:rowOff>0</xdr:rowOff>
    </xdr:from>
    <xdr:ext cx="966355" cy="779318"/>
    <xdr:pic>
      <xdr:nvPicPr>
        <xdr:cNvPr id="1622" name="3 Imagen" descr="Logo Proceso Electoral 2015 - 2016.png">
          <a:extLst>
            <a:ext uri="{FF2B5EF4-FFF2-40B4-BE49-F238E27FC236}">
              <a16:creationId xmlns:a16="http://schemas.microsoft.com/office/drawing/2014/main" id="{8BE1FBCF-E1A0-4820-895B-F4997485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1567</xdr:row>
      <xdr:rowOff>0</xdr:rowOff>
    </xdr:from>
    <xdr:ext cx="966355" cy="779318"/>
    <xdr:pic>
      <xdr:nvPicPr>
        <xdr:cNvPr id="1623" name="3 Imagen" descr="Logo Proceso Electoral 2015 - 2016.png">
          <a:extLst>
            <a:ext uri="{FF2B5EF4-FFF2-40B4-BE49-F238E27FC236}">
              <a16:creationId xmlns:a16="http://schemas.microsoft.com/office/drawing/2014/main" id="{6C14CC0A-40DB-43A0-8013-4A084003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1568</xdr:row>
      <xdr:rowOff>0</xdr:rowOff>
    </xdr:from>
    <xdr:ext cx="966355" cy="779318"/>
    <xdr:pic>
      <xdr:nvPicPr>
        <xdr:cNvPr id="1624" name="3 Imagen" descr="Logo Proceso Electoral 2015 - 2016.png">
          <a:extLst>
            <a:ext uri="{FF2B5EF4-FFF2-40B4-BE49-F238E27FC236}">
              <a16:creationId xmlns:a16="http://schemas.microsoft.com/office/drawing/2014/main" id="{11034D71-01B3-4614-9254-911CBB600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1569</xdr:row>
      <xdr:rowOff>0</xdr:rowOff>
    </xdr:from>
    <xdr:ext cx="966355" cy="779318"/>
    <xdr:pic>
      <xdr:nvPicPr>
        <xdr:cNvPr id="1625" name="3 Imagen" descr="Logo Proceso Electoral 2015 - 2016.png">
          <a:extLst>
            <a:ext uri="{FF2B5EF4-FFF2-40B4-BE49-F238E27FC236}">
              <a16:creationId xmlns:a16="http://schemas.microsoft.com/office/drawing/2014/main" id="{487E8412-9C2E-4ADA-A00B-69D9FB2B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1570</xdr:row>
      <xdr:rowOff>0</xdr:rowOff>
    </xdr:from>
    <xdr:ext cx="966355" cy="779318"/>
    <xdr:pic>
      <xdr:nvPicPr>
        <xdr:cNvPr id="1626" name="3 Imagen" descr="Logo Proceso Electoral 2015 - 2016.png">
          <a:extLst>
            <a:ext uri="{FF2B5EF4-FFF2-40B4-BE49-F238E27FC236}">
              <a16:creationId xmlns:a16="http://schemas.microsoft.com/office/drawing/2014/main" id="{6D7BFE84-91FF-447B-A385-812224924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1571</xdr:row>
      <xdr:rowOff>0</xdr:rowOff>
    </xdr:from>
    <xdr:ext cx="966355" cy="779318"/>
    <xdr:pic>
      <xdr:nvPicPr>
        <xdr:cNvPr id="1627" name="3 Imagen" descr="Logo Proceso Electoral 2015 - 2016.png">
          <a:extLst>
            <a:ext uri="{FF2B5EF4-FFF2-40B4-BE49-F238E27FC236}">
              <a16:creationId xmlns:a16="http://schemas.microsoft.com/office/drawing/2014/main" id="{9927A581-B2C6-4674-91AF-BF7B34F4C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1572</xdr:row>
      <xdr:rowOff>0</xdr:rowOff>
    </xdr:from>
    <xdr:ext cx="966355" cy="779318"/>
    <xdr:pic>
      <xdr:nvPicPr>
        <xdr:cNvPr id="1628" name="3 Imagen" descr="Logo Proceso Electoral 2015 - 2016.png">
          <a:extLst>
            <a:ext uri="{FF2B5EF4-FFF2-40B4-BE49-F238E27FC236}">
              <a16:creationId xmlns:a16="http://schemas.microsoft.com/office/drawing/2014/main" id="{CF32C5E5-B06B-4AD4-A8B9-8AFBC7AAA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1573</xdr:row>
      <xdr:rowOff>0</xdr:rowOff>
    </xdr:from>
    <xdr:ext cx="966355" cy="779318"/>
    <xdr:pic>
      <xdr:nvPicPr>
        <xdr:cNvPr id="1629" name="3 Imagen" descr="Logo Proceso Electoral 2015 - 2016.png">
          <a:extLst>
            <a:ext uri="{FF2B5EF4-FFF2-40B4-BE49-F238E27FC236}">
              <a16:creationId xmlns:a16="http://schemas.microsoft.com/office/drawing/2014/main" id="{65E62976-9674-4D86-9690-00223C70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1574</xdr:row>
      <xdr:rowOff>0</xdr:rowOff>
    </xdr:from>
    <xdr:ext cx="966355" cy="779318"/>
    <xdr:pic>
      <xdr:nvPicPr>
        <xdr:cNvPr id="1630" name="3 Imagen" descr="Logo Proceso Electoral 2015 - 2016.png">
          <a:extLst>
            <a:ext uri="{FF2B5EF4-FFF2-40B4-BE49-F238E27FC236}">
              <a16:creationId xmlns:a16="http://schemas.microsoft.com/office/drawing/2014/main" id="{3A6E9058-AF09-4E9B-9A5B-36E6C1639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1575</xdr:row>
      <xdr:rowOff>0</xdr:rowOff>
    </xdr:from>
    <xdr:ext cx="966355" cy="779318"/>
    <xdr:pic>
      <xdr:nvPicPr>
        <xdr:cNvPr id="1631" name="3 Imagen" descr="Logo Proceso Electoral 2015 - 2016.png">
          <a:extLst>
            <a:ext uri="{FF2B5EF4-FFF2-40B4-BE49-F238E27FC236}">
              <a16:creationId xmlns:a16="http://schemas.microsoft.com/office/drawing/2014/main" id="{027EC114-C872-45FF-B162-C1BD9B60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1576</xdr:row>
      <xdr:rowOff>0</xdr:rowOff>
    </xdr:from>
    <xdr:ext cx="966355" cy="779318"/>
    <xdr:pic>
      <xdr:nvPicPr>
        <xdr:cNvPr id="1632" name="3 Imagen" descr="Logo Proceso Electoral 2015 - 2016.png">
          <a:extLst>
            <a:ext uri="{FF2B5EF4-FFF2-40B4-BE49-F238E27FC236}">
              <a16:creationId xmlns:a16="http://schemas.microsoft.com/office/drawing/2014/main" id="{5ECA7350-4515-4703-8D62-16F397CB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1577</xdr:row>
      <xdr:rowOff>0</xdr:rowOff>
    </xdr:from>
    <xdr:ext cx="966355" cy="779318"/>
    <xdr:pic>
      <xdr:nvPicPr>
        <xdr:cNvPr id="1633" name="3 Imagen" descr="Logo Proceso Electoral 2015 - 2016.png">
          <a:extLst>
            <a:ext uri="{FF2B5EF4-FFF2-40B4-BE49-F238E27FC236}">
              <a16:creationId xmlns:a16="http://schemas.microsoft.com/office/drawing/2014/main" id="{17F9BBB7-6B2E-42B6-9AD8-11EE44101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1578</xdr:row>
      <xdr:rowOff>0</xdr:rowOff>
    </xdr:from>
    <xdr:ext cx="966355" cy="779318"/>
    <xdr:pic>
      <xdr:nvPicPr>
        <xdr:cNvPr id="1634" name="3 Imagen" descr="Logo Proceso Electoral 2015 - 2016.png">
          <a:extLst>
            <a:ext uri="{FF2B5EF4-FFF2-40B4-BE49-F238E27FC236}">
              <a16:creationId xmlns:a16="http://schemas.microsoft.com/office/drawing/2014/main" id="{22B7AFE0-7852-4F92-A3BE-525E0B835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1579</xdr:row>
      <xdr:rowOff>0</xdr:rowOff>
    </xdr:from>
    <xdr:ext cx="966355" cy="779318"/>
    <xdr:pic>
      <xdr:nvPicPr>
        <xdr:cNvPr id="1635" name="3 Imagen" descr="Logo Proceso Electoral 2015 - 2016.png">
          <a:extLst>
            <a:ext uri="{FF2B5EF4-FFF2-40B4-BE49-F238E27FC236}">
              <a16:creationId xmlns:a16="http://schemas.microsoft.com/office/drawing/2014/main" id="{009D7DA9-543F-446D-A79F-00E6FC36E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1580</xdr:row>
      <xdr:rowOff>0</xdr:rowOff>
    </xdr:from>
    <xdr:ext cx="966355" cy="779318"/>
    <xdr:pic>
      <xdr:nvPicPr>
        <xdr:cNvPr id="1636" name="3 Imagen" descr="Logo Proceso Electoral 2015 - 2016.png">
          <a:extLst>
            <a:ext uri="{FF2B5EF4-FFF2-40B4-BE49-F238E27FC236}">
              <a16:creationId xmlns:a16="http://schemas.microsoft.com/office/drawing/2014/main" id="{530C701A-04B5-4F76-ACC9-D2D96C168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1581</xdr:row>
      <xdr:rowOff>0</xdr:rowOff>
    </xdr:from>
    <xdr:ext cx="966355" cy="779318"/>
    <xdr:pic>
      <xdr:nvPicPr>
        <xdr:cNvPr id="1637" name="3 Imagen" descr="Logo Proceso Electoral 2015 - 2016.png">
          <a:extLst>
            <a:ext uri="{FF2B5EF4-FFF2-40B4-BE49-F238E27FC236}">
              <a16:creationId xmlns:a16="http://schemas.microsoft.com/office/drawing/2014/main" id="{ED6CE58D-FCE7-4487-B30C-00E68812D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1582</xdr:row>
      <xdr:rowOff>0</xdr:rowOff>
    </xdr:from>
    <xdr:ext cx="966355" cy="779318"/>
    <xdr:pic>
      <xdr:nvPicPr>
        <xdr:cNvPr id="1638" name="3 Imagen" descr="Logo Proceso Electoral 2015 - 2016.png">
          <a:extLst>
            <a:ext uri="{FF2B5EF4-FFF2-40B4-BE49-F238E27FC236}">
              <a16:creationId xmlns:a16="http://schemas.microsoft.com/office/drawing/2014/main" id="{6FBE6899-7761-49FF-BC0F-8DD0DE78B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1583</xdr:row>
      <xdr:rowOff>0</xdr:rowOff>
    </xdr:from>
    <xdr:ext cx="966355" cy="779318"/>
    <xdr:pic>
      <xdr:nvPicPr>
        <xdr:cNvPr id="1639" name="3 Imagen" descr="Logo Proceso Electoral 2015 - 2016.png">
          <a:extLst>
            <a:ext uri="{FF2B5EF4-FFF2-40B4-BE49-F238E27FC236}">
              <a16:creationId xmlns:a16="http://schemas.microsoft.com/office/drawing/2014/main" id="{0E2607E0-1F23-4B81-A326-87339E379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1584</xdr:row>
      <xdr:rowOff>0</xdr:rowOff>
    </xdr:from>
    <xdr:ext cx="966355" cy="779318"/>
    <xdr:pic>
      <xdr:nvPicPr>
        <xdr:cNvPr id="1640" name="3 Imagen" descr="Logo Proceso Electoral 2015 - 2016.png">
          <a:extLst>
            <a:ext uri="{FF2B5EF4-FFF2-40B4-BE49-F238E27FC236}">
              <a16:creationId xmlns:a16="http://schemas.microsoft.com/office/drawing/2014/main" id="{509F48B6-FD0D-41D7-82D7-3064495B8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1585</xdr:row>
      <xdr:rowOff>0</xdr:rowOff>
    </xdr:from>
    <xdr:ext cx="966355" cy="779318"/>
    <xdr:pic>
      <xdr:nvPicPr>
        <xdr:cNvPr id="1641" name="3 Imagen" descr="Logo Proceso Electoral 2015 - 2016.png">
          <a:extLst>
            <a:ext uri="{FF2B5EF4-FFF2-40B4-BE49-F238E27FC236}">
              <a16:creationId xmlns:a16="http://schemas.microsoft.com/office/drawing/2014/main" id="{31605BE6-44E4-435E-B02D-C1935E0C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1586</xdr:row>
      <xdr:rowOff>0</xdr:rowOff>
    </xdr:from>
    <xdr:ext cx="966355" cy="779318"/>
    <xdr:pic>
      <xdr:nvPicPr>
        <xdr:cNvPr id="1642" name="3 Imagen" descr="Logo Proceso Electoral 2015 - 2016.png">
          <a:extLst>
            <a:ext uri="{FF2B5EF4-FFF2-40B4-BE49-F238E27FC236}">
              <a16:creationId xmlns:a16="http://schemas.microsoft.com/office/drawing/2014/main" id="{989695E8-9E79-46DC-A2C0-EA554196E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1587</xdr:row>
      <xdr:rowOff>0</xdr:rowOff>
    </xdr:from>
    <xdr:ext cx="966355" cy="779318"/>
    <xdr:pic>
      <xdr:nvPicPr>
        <xdr:cNvPr id="1643" name="3 Imagen" descr="Logo Proceso Electoral 2015 - 2016.png">
          <a:extLst>
            <a:ext uri="{FF2B5EF4-FFF2-40B4-BE49-F238E27FC236}">
              <a16:creationId xmlns:a16="http://schemas.microsoft.com/office/drawing/2014/main" id="{0EB75B2E-D2B5-4AB2-ACCA-76A1B6A38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1588</xdr:row>
      <xdr:rowOff>0</xdr:rowOff>
    </xdr:from>
    <xdr:ext cx="966355" cy="779318"/>
    <xdr:pic>
      <xdr:nvPicPr>
        <xdr:cNvPr id="1644" name="3 Imagen" descr="Logo Proceso Electoral 2015 - 2016.png">
          <a:extLst>
            <a:ext uri="{FF2B5EF4-FFF2-40B4-BE49-F238E27FC236}">
              <a16:creationId xmlns:a16="http://schemas.microsoft.com/office/drawing/2014/main" id="{0A4B10F8-B873-4F2C-9E72-85D51B73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1589</xdr:row>
      <xdr:rowOff>0</xdr:rowOff>
    </xdr:from>
    <xdr:ext cx="966355" cy="779318"/>
    <xdr:pic>
      <xdr:nvPicPr>
        <xdr:cNvPr id="1645" name="3 Imagen" descr="Logo Proceso Electoral 2015 - 2016.png">
          <a:extLst>
            <a:ext uri="{FF2B5EF4-FFF2-40B4-BE49-F238E27FC236}">
              <a16:creationId xmlns:a16="http://schemas.microsoft.com/office/drawing/2014/main" id="{3BD13170-9473-4BEA-9D52-415EEC8BD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1590</xdr:row>
      <xdr:rowOff>0</xdr:rowOff>
    </xdr:from>
    <xdr:ext cx="966355" cy="779318"/>
    <xdr:pic>
      <xdr:nvPicPr>
        <xdr:cNvPr id="1646" name="3 Imagen" descr="Logo Proceso Electoral 2015 - 2016.png">
          <a:extLst>
            <a:ext uri="{FF2B5EF4-FFF2-40B4-BE49-F238E27FC236}">
              <a16:creationId xmlns:a16="http://schemas.microsoft.com/office/drawing/2014/main" id="{38BC1F01-69C2-48AA-BF8B-3F52F19E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1591</xdr:row>
      <xdr:rowOff>0</xdr:rowOff>
    </xdr:from>
    <xdr:ext cx="966355" cy="779318"/>
    <xdr:pic>
      <xdr:nvPicPr>
        <xdr:cNvPr id="1647" name="3 Imagen" descr="Logo Proceso Electoral 2015 - 2016.png">
          <a:extLst>
            <a:ext uri="{FF2B5EF4-FFF2-40B4-BE49-F238E27FC236}">
              <a16:creationId xmlns:a16="http://schemas.microsoft.com/office/drawing/2014/main" id="{9C24A62E-B5AF-454A-999E-F7D93FCB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1592</xdr:row>
      <xdr:rowOff>0</xdr:rowOff>
    </xdr:from>
    <xdr:ext cx="966355" cy="779318"/>
    <xdr:pic>
      <xdr:nvPicPr>
        <xdr:cNvPr id="1648" name="3 Imagen" descr="Logo Proceso Electoral 2015 - 2016.png">
          <a:extLst>
            <a:ext uri="{FF2B5EF4-FFF2-40B4-BE49-F238E27FC236}">
              <a16:creationId xmlns:a16="http://schemas.microsoft.com/office/drawing/2014/main" id="{12E51185-8F1A-4CD5-A60D-58D0D49A7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1593</xdr:row>
      <xdr:rowOff>0</xdr:rowOff>
    </xdr:from>
    <xdr:ext cx="966355" cy="779318"/>
    <xdr:pic>
      <xdr:nvPicPr>
        <xdr:cNvPr id="1649" name="3 Imagen" descr="Logo Proceso Electoral 2015 - 2016.png">
          <a:extLst>
            <a:ext uri="{FF2B5EF4-FFF2-40B4-BE49-F238E27FC236}">
              <a16:creationId xmlns:a16="http://schemas.microsoft.com/office/drawing/2014/main" id="{AAB8F5E1-3938-48BE-8F78-FE0ED2DD0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1594</xdr:row>
      <xdr:rowOff>0</xdr:rowOff>
    </xdr:from>
    <xdr:ext cx="966355" cy="779318"/>
    <xdr:pic>
      <xdr:nvPicPr>
        <xdr:cNvPr id="1650" name="3 Imagen" descr="Logo Proceso Electoral 2015 - 2016.png">
          <a:extLst>
            <a:ext uri="{FF2B5EF4-FFF2-40B4-BE49-F238E27FC236}">
              <a16:creationId xmlns:a16="http://schemas.microsoft.com/office/drawing/2014/main" id="{A8872D28-4F98-4C4D-9747-F7ABD743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1595</xdr:row>
      <xdr:rowOff>0</xdr:rowOff>
    </xdr:from>
    <xdr:ext cx="966355" cy="779318"/>
    <xdr:pic>
      <xdr:nvPicPr>
        <xdr:cNvPr id="1651" name="3 Imagen" descr="Logo Proceso Electoral 2015 - 2016.png">
          <a:extLst>
            <a:ext uri="{FF2B5EF4-FFF2-40B4-BE49-F238E27FC236}">
              <a16:creationId xmlns:a16="http://schemas.microsoft.com/office/drawing/2014/main" id="{01B36146-6255-4DD3-81A2-D78DEE1FD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1596</xdr:row>
      <xdr:rowOff>0</xdr:rowOff>
    </xdr:from>
    <xdr:ext cx="966355" cy="779318"/>
    <xdr:pic>
      <xdr:nvPicPr>
        <xdr:cNvPr id="1652" name="3 Imagen" descr="Logo Proceso Electoral 2015 - 2016.png">
          <a:extLst>
            <a:ext uri="{FF2B5EF4-FFF2-40B4-BE49-F238E27FC236}">
              <a16:creationId xmlns:a16="http://schemas.microsoft.com/office/drawing/2014/main" id="{2F57C1C6-DF3F-4B1E-93A3-470E78DFC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1597</xdr:row>
      <xdr:rowOff>0</xdr:rowOff>
    </xdr:from>
    <xdr:ext cx="966355" cy="779318"/>
    <xdr:pic>
      <xdr:nvPicPr>
        <xdr:cNvPr id="1653" name="3 Imagen" descr="Logo Proceso Electoral 2015 - 2016.png">
          <a:extLst>
            <a:ext uri="{FF2B5EF4-FFF2-40B4-BE49-F238E27FC236}">
              <a16:creationId xmlns:a16="http://schemas.microsoft.com/office/drawing/2014/main" id="{FE2F9E60-25EB-494D-8D61-D1DB28D9D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1598</xdr:row>
      <xdr:rowOff>0</xdr:rowOff>
    </xdr:from>
    <xdr:ext cx="966355" cy="779318"/>
    <xdr:pic>
      <xdr:nvPicPr>
        <xdr:cNvPr id="1654" name="3 Imagen" descr="Logo Proceso Electoral 2015 - 2016.png">
          <a:extLst>
            <a:ext uri="{FF2B5EF4-FFF2-40B4-BE49-F238E27FC236}">
              <a16:creationId xmlns:a16="http://schemas.microsoft.com/office/drawing/2014/main" id="{2B81B60C-B785-47C8-9C75-AA364996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1599</xdr:row>
      <xdr:rowOff>0</xdr:rowOff>
    </xdr:from>
    <xdr:ext cx="966355" cy="779318"/>
    <xdr:pic>
      <xdr:nvPicPr>
        <xdr:cNvPr id="1655" name="3 Imagen" descr="Logo Proceso Electoral 2015 - 2016.png">
          <a:extLst>
            <a:ext uri="{FF2B5EF4-FFF2-40B4-BE49-F238E27FC236}">
              <a16:creationId xmlns:a16="http://schemas.microsoft.com/office/drawing/2014/main" id="{C1558712-FC5E-4D83-A29A-653DC7EB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1600</xdr:row>
      <xdr:rowOff>0</xdr:rowOff>
    </xdr:from>
    <xdr:ext cx="966355" cy="779318"/>
    <xdr:pic>
      <xdr:nvPicPr>
        <xdr:cNvPr id="1656" name="3 Imagen" descr="Logo Proceso Electoral 2015 - 2016.png">
          <a:extLst>
            <a:ext uri="{FF2B5EF4-FFF2-40B4-BE49-F238E27FC236}">
              <a16:creationId xmlns:a16="http://schemas.microsoft.com/office/drawing/2014/main" id="{2F7EE8C0-A463-4582-AF11-9153CD136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1601</xdr:row>
      <xdr:rowOff>0</xdr:rowOff>
    </xdr:from>
    <xdr:ext cx="966355" cy="779318"/>
    <xdr:pic>
      <xdr:nvPicPr>
        <xdr:cNvPr id="1657" name="3 Imagen" descr="Logo Proceso Electoral 2015 - 2016.png">
          <a:extLst>
            <a:ext uri="{FF2B5EF4-FFF2-40B4-BE49-F238E27FC236}">
              <a16:creationId xmlns:a16="http://schemas.microsoft.com/office/drawing/2014/main" id="{D502838C-484E-42CC-95E4-69697F930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1602</xdr:row>
      <xdr:rowOff>0</xdr:rowOff>
    </xdr:from>
    <xdr:ext cx="966355" cy="779318"/>
    <xdr:pic>
      <xdr:nvPicPr>
        <xdr:cNvPr id="1658" name="3 Imagen" descr="Logo Proceso Electoral 2015 - 2016.png">
          <a:extLst>
            <a:ext uri="{FF2B5EF4-FFF2-40B4-BE49-F238E27FC236}">
              <a16:creationId xmlns:a16="http://schemas.microsoft.com/office/drawing/2014/main" id="{1CDD5FA5-B61E-4CE9-9903-D0D5EA2B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1603</xdr:row>
      <xdr:rowOff>0</xdr:rowOff>
    </xdr:from>
    <xdr:ext cx="966355" cy="779318"/>
    <xdr:pic>
      <xdr:nvPicPr>
        <xdr:cNvPr id="1659" name="3 Imagen" descr="Logo Proceso Electoral 2015 - 2016.png">
          <a:extLst>
            <a:ext uri="{FF2B5EF4-FFF2-40B4-BE49-F238E27FC236}">
              <a16:creationId xmlns:a16="http://schemas.microsoft.com/office/drawing/2014/main" id="{DF21D3FC-6F3D-4233-976A-50CFE7E9B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1604</xdr:row>
      <xdr:rowOff>0</xdr:rowOff>
    </xdr:from>
    <xdr:ext cx="966355" cy="779318"/>
    <xdr:pic>
      <xdr:nvPicPr>
        <xdr:cNvPr id="1660" name="3 Imagen" descr="Logo Proceso Electoral 2015 - 2016.png">
          <a:extLst>
            <a:ext uri="{FF2B5EF4-FFF2-40B4-BE49-F238E27FC236}">
              <a16:creationId xmlns:a16="http://schemas.microsoft.com/office/drawing/2014/main" id="{2724CE90-A322-49B6-9E34-B1124D351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1605</xdr:row>
      <xdr:rowOff>0</xdr:rowOff>
    </xdr:from>
    <xdr:ext cx="966355" cy="779318"/>
    <xdr:pic>
      <xdr:nvPicPr>
        <xdr:cNvPr id="1661" name="3 Imagen" descr="Logo Proceso Electoral 2015 - 2016.png">
          <a:extLst>
            <a:ext uri="{FF2B5EF4-FFF2-40B4-BE49-F238E27FC236}">
              <a16:creationId xmlns:a16="http://schemas.microsoft.com/office/drawing/2014/main" id="{04AD1AE4-A675-479D-A264-C919436E1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1606</xdr:row>
      <xdr:rowOff>0</xdr:rowOff>
    </xdr:from>
    <xdr:ext cx="966355" cy="779318"/>
    <xdr:pic>
      <xdr:nvPicPr>
        <xdr:cNvPr id="1662" name="3 Imagen" descr="Logo Proceso Electoral 2015 - 2016.png">
          <a:extLst>
            <a:ext uri="{FF2B5EF4-FFF2-40B4-BE49-F238E27FC236}">
              <a16:creationId xmlns:a16="http://schemas.microsoft.com/office/drawing/2014/main" id="{25E91A7C-4C75-45BD-80FD-E58D7DA0D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1607</xdr:row>
      <xdr:rowOff>0</xdr:rowOff>
    </xdr:from>
    <xdr:ext cx="966355" cy="779318"/>
    <xdr:pic>
      <xdr:nvPicPr>
        <xdr:cNvPr id="1663" name="3 Imagen" descr="Logo Proceso Electoral 2015 - 2016.png">
          <a:extLst>
            <a:ext uri="{FF2B5EF4-FFF2-40B4-BE49-F238E27FC236}">
              <a16:creationId xmlns:a16="http://schemas.microsoft.com/office/drawing/2014/main" id="{904ED1E9-F59E-4E38-B121-5FA90C3F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1608</xdr:row>
      <xdr:rowOff>0</xdr:rowOff>
    </xdr:from>
    <xdr:ext cx="966355" cy="779318"/>
    <xdr:pic>
      <xdr:nvPicPr>
        <xdr:cNvPr id="1664" name="3 Imagen" descr="Logo Proceso Electoral 2015 - 2016.png">
          <a:extLst>
            <a:ext uri="{FF2B5EF4-FFF2-40B4-BE49-F238E27FC236}">
              <a16:creationId xmlns:a16="http://schemas.microsoft.com/office/drawing/2014/main" id="{24B854F8-E29B-48BD-A87F-0C8D5AAA4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1609</xdr:row>
      <xdr:rowOff>0</xdr:rowOff>
    </xdr:from>
    <xdr:ext cx="966355" cy="779318"/>
    <xdr:pic>
      <xdr:nvPicPr>
        <xdr:cNvPr id="1665" name="3 Imagen" descr="Logo Proceso Electoral 2015 - 2016.png">
          <a:extLst>
            <a:ext uri="{FF2B5EF4-FFF2-40B4-BE49-F238E27FC236}">
              <a16:creationId xmlns:a16="http://schemas.microsoft.com/office/drawing/2014/main" id="{1BB73D79-57C2-4EA7-B652-9BDB0AB4B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1610</xdr:row>
      <xdr:rowOff>0</xdr:rowOff>
    </xdr:from>
    <xdr:ext cx="966355" cy="779318"/>
    <xdr:pic>
      <xdr:nvPicPr>
        <xdr:cNvPr id="1666" name="3 Imagen" descr="Logo Proceso Electoral 2015 - 2016.png">
          <a:extLst>
            <a:ext uri="{FF2B5EF4-FFF2-40B4-BE49-F238E27FC236}">
              <a16:creationId xmlns:a16="http://schemas.microsoft.com/office/drawing/2014/main" id="{7E06E152-5F33-493E-818B-BA7A40075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1611</xdr:row>
      <xdr:rowOff>0</xdr:rowOff>
    </xdr:from>
    <xdr:ext cx="966355" cy="779318"/>
    <xdr:pic>
      <xdr:nvPicPr>
        <xdr:cNvPr id="1667" name="3 Imagen" descr="Logo Proceso Electoral 2015 - 2016.png">
          <a:extLst>
            <a:ext uri="{FF2B5EF4-FFF2-40B4-BE49-F238E27FC236}">
              <a16:creationId xmlns:a16="http://schemas.microsoft.com/office/drawing/2014/main" id="{810934BD-C521-49D3-A226-B984411C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1612</xdr:row>
      <xdr:rowOff>0</xdr:rowOff>
    </xdr:from>
    <xdr:ext cx="966355" cy="779318"/>
    <xdr:pic>
      <xdr:nvPicPr>
        <xdr:cNvPr id="1668" name="3 Imagen" descr="Logo Proceso Electoral 2015 - 2016.png">
          <a:extLst>
            <a:ext uri="{FF2B5EF4-FFF2-40B4-BE49-F238E27FC236}">
              <a16:creationId xmlns:a16="http://schemas.microsoft.com/office/drawing/2014/main" id="{19DA257C-591F-46BD-BB96-97064FC08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1613</xdr:row>
      <xdr:rowOff>0</xdr:rowOff>
    </xdr:from>
    <xdr:ext cx="966355" cy="779318"/>
    <xdr:pic>
      <xdr:nvPicPr>
        <xdr:cNvPr id="1669" name="3 Imagen" descr="Logo Proceso Electoral 2015 - 2016.png">
          <a:extLst>
            <a:ext uri="{FF2B5EF4-FFF2-40B4-BE49-F238E27FC236}">
              <a16:creationId xmlns:a16="http://schemas.microsoft.com/office/drawing/2014/main" id="{6DF73422-E8CD-4616-A34F-9CC5CC09F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1614</xdr:row>
      <xdr:rowOff>0</xdr:rowOff>
    </xdr:from>
    <xdr:ext cx="966355" cy="779318"/>
    <xdr:pic>
      <xdr:nvPicPr>
        <xdr:cNvPr id="1670" name="3 Imagen" descr="Logo Proceso Electoral 2015 - 2016.png">
          <a:extLst>
            <a:ext uri="{FF2B5EF4-FFF2-40B4-BE49-F238E27FC236}">
              <a16:creationId xmlns:a16="http://schemas.microsoft.com/office/drawing/2014/main" id="{24CC02E6-ABCC-4E33-B09D-66D30A7EA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1615</xdr:row>
      <xdr:rowOff>0</xdr:rowOff>
    </xdr:from>
    <xdr:ext cx="966355" cy="779318"/>
    <xdr:pic>
      <xdr:nvPicPr>
        <xdr:cNvPr id="1671" name="3 Imagen" descr="Logo Proceso Electoral 2015 - 2016.png">
          <a:extLst>
            <a:ext uri="{FF2B5EF4-FFF2-40B4-BE49-F238E27FC236}">
              <a16:creationId xmlns:a16="http://schemas.microsoft.com/office/drawing/2014/main" id="{93621AA8-EB48-4558-B0F8-4E54FF122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1616</xdr:row>
      <xdr:rowOff>0</xdr:rowOff>
    </xdr:from>
    <xdr:ext cx="966355" cy="779318"/>
    <xdr:pic>
      <xdr:nvPicPr>
        <xdr:cNvPr id="1672" name="3 Imagen" descr="Logo Proceso Electoral 2015 - 2016.png">
          <a:extLst>
            <a:ext uri="{FF2B5EF4-FFF2-40B4-BE49-F238E27FC236}">
              <a16:creationId xmlns:a16="http://schemas.microsoft.com/office/drawing/2014/main" id="{15ACC1FC-83A7-4D42-8322-86EBA2878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1617</xdr:row>
      <xdr:rowOff>0</xdr:rowOff>
    </xdr:from>
    <xdr:ext cx="966355" cy="779318"/>
    <xdr:pic>
      <xdr:nvPicPr>
        <xdr:cNvPr id="1673" name="3 Imagen" descr="Logo Proceso Electoral 2015 - 2016.png">
          <a:extLst>
            <a:ext uri="{FF2B5EF4-FFF2-40B4-BE49-F238E27FC236}">
              <a16:creationId xmlns:a16="http://schemas.microsoft.com/office/drawing/2014/main" id="{36D397E4-B981-4647-8BAA-76DE6C6F3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1618</xdr:row>
      <xdr:rowOff>0</xdr:rowOff>
    </xdr:from>
    <xdr:ext cx="966355" cy="779318"/>
    <xdr:pic>
      <xdr:nvPicPr>
        <xdr:cNvPr id="1674" name="3 Imagen" descr="Logo Proceso Electoral 2015 - 2016.png">
          <a:extLst>
            <a:ext uri="{FF2B5EF4-FFF2-40B4-BE49-F238E27FC236}">
              <a16:creationId xmlns:a16="http://schemas.microsoft.com/office/drawing/2014/main" id="{E28D0CA3-0BAF-4827-B906-835E0ECC9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1619</xdr:row>
      <xdr:rowOff>0</xdr:rowOff>
    </xdr:from>
    <xdr:ext cx="966355" cy="779318"/>
    <xdr:pic>
      <xdr:nvPicPr>
        <xdr:cNvPr id="1675" name="3 Imagen" descr="Logo Proceso Electoral 2015 - 2016.png">
          <a:extLst>
            <a:ext uri="{FF2B5EF4-FFF2-40B4-BE49-F238E27FC236}">
              <a16:creationId xmlns:a16="http://schemas.microsoft.com/office/drawing/2014/main" id="{1D560604-4B5A-4981-95D5-D751246C1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1620</xdr:row>
      <xdr:rowOff>0</xdr:rowOff>
    </xdr:from>
    <xdr:ext cx="966355" cy="779318"/>
    <xdr:pic>
      <xdr:nvPicPr>
        <xdr:cNvPr id="1676" name="3 Imagen" descr="Logo Proceso Electoral 2015 - 2016.png">
          <a:extLst>
            <a:ext uri="{FF2B5EF4-FFF2-40B4-BE49-F238E27FC236}">
              <a16:creationId xmlns:a16="http://schemas.microsoft.com/office/drawing/2014/main" id="{10D972D7-DCD8-4199-80AD-5B4DAA6C1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1621</xdr:row>
      <xdr:rowOff>0</xdr:rowOff>
    </xdr:from>
    <xdr:ext cx="966355" cy="779318"/>
    <xdr:pic>
      <xdr:nvPicPr>
        <xdr:cNvPr id="1677" name="3 Imagen" descr="Logo Proceso Electoral 2015 - 2016.png">
          <a:extLst>
            <a:ext uri="{FF2B5EF4-FFF2-40B4-BE49-F238E27FC236}">
              <a16:creationId xmlns:a16="http://schemas.microsoft.com/office/drawing/2014/main" id="{FB77F1FE-6624-42EB-A63B-1C6E97D77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1622</xdr:row>
      <xdr:rowOff>0</xdr:rowOff>
    </xdr:from>
    <xdr:ext cx="966355" cy="779318"/>
    <xdr:pic>
      <xdr:nvPicPr>
        <xdr:cNvPr id="1678" name="3 Imagen" descr="Logo Proceso Electoral 2015 - 2016.png">
          <a:extLst>
            <a:ext uri="{FF2B5EF4-FFF2-40B4-BE49-F238E27FC236}">
              <a16:creationId xmlns:a16="http://schemas.microsoft.com/office/drawing/2014/main" id="{A7D42C0C-9683-469E-AF88-E1431CF8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1623</xdr:row>
      <xdr:rowOff>0</xdr:rowOff>
    </xdr:from>
    <xdr:ext cx="966355" cy="779318"/>
    <xdr:pic>
      <xdr:nvPicPr>
        <xdr:cNvPr id="1679" name="3 Imagen" descr="Logo Proceso Electoral 2015 - 2016.png">
          <a:extLst>
            <a:ext uri="{FF2B5EF4-FFF2-40B4-BE49-F238E27FC236}">
              <a16:creationId xmlns:a16="http://schemas.microsoft.com/office/drawing/2014/main" id="{0D31C34A-7AF0-4CE6-B50A-1AD380A5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1624</xdr:row>
      <xdr:rowOff>0</xdr:rowOff>
    </xdr:from>
    <xdr:ext cx="966355" cy="779318"/>
    <xdr:pic>
      <xdr:nvPicPr>
        <xdr:cNvPr id="1680" name="3 Imagen" descr="Logo Proceso Electoral 2015 - 2016.png">
          <a:extLst>
            <a:ext uri="{FF2B5EF4-FFF2-40B4-BE49-F238E27FC236}">
              <a16:creationId xmlns:a16="http://schemas.microsoft.com/office/drawing/2014/main" id="{784E0F76-7FF3-4AAB-89D3-8F15D5B15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1625</xdr:row>
      <xdr:rowOff>0</xdr:rowOff>
    </xdr:from>
    <xdr:ext cx="966355" cy="779318"/>
    <xdr:pic>
      <xdr:nvPicPr>
        <xdr:cNvPr id="1681" name="3 Imagen" descr="Logo Proceso Electoral 2015 - 2016.png">
          <a:extLst>
            <a:ext uri="{FF2B5EF4-FFF2-40B4-BE49-F238E27FC236}">
              <a16:creationId xmlns:a16="http://schemas.microsoft.com/office/drawing/2014/main" id="{A66E761C-B6EB-41E7-AE8D-741DB9A77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1626</xdr:row>
      <xdr:rowOff>0</xdr:rowOff>
    </xdr:from>
    <xdr:ext cx="966355" cy="779318"/>
    <xdr:pic>
      <xdr:nvPicPr>
        <xdr:cNvPr id="1682" name="3 Imagen" descr="Logo Proceso Electoral 2015 - 2016.png">
          <a:extLst>
            <a:ext uri="{FF2B5EF4-FFF2-40B4-BE49-F238E27FC236}">
              <a16:creationId xmlns:a16="http://schemas.microsoft.com/office/drawing/2014/main" id="{F881CBF2-8D9C-4CE8-89F4-83BF09C8C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1627</xdr:row>
      <xdr:rowOff>0</xdr:rowOff>
    </xdr:from>
    <xdr:ext cx="966355" cy="779318"/>
    <xdr:pic>
      <xdr:nvPicPr>
        <xdr:cNvPr id="1683" name="3 Imagen" descr="Logo Proceso Electoral 2015 - 2016.png">
          <a:extLst>
            <a:ext uri="{FF2B5EF4-FFF2-40B4-BE49-F238E27FC236}">
              <a16:creationId xmlns:a16="http://schemas.microsoft.com/office/drawing/2014/main" id="{ED549CFE-1F33-4EDD-8154-A4A73DA2B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1628</xdr:row>
      <xdr:rowOff>0</xdr:rowOff>
    </xdr:from>
    <xdr:ext cx="966355" cy="779318"/>
    <xdr:pic>
      <xdr:nvPicPr>
        <xdr:cNvPr id="1684" name="3 Imagen" descr="Logo Proceso Electoral 2015 - 2016.png">
          <a:extLst>
            <a:ext uri="{FF2B5EF4-FFF2-40B4-BE49-F238E27FC236}">
              <a16:creationId xmlns:a16="http://schemas.microsoft.com/office/drawing/2014/main" id="{05403893-7543-46F9-B221-4A931058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1629</xdr:row>
      <xdr:rowOff>0</xdr:rowOff>
    </xdr:from>
    <xdr:ext cx="966355" cy="779318"/>
    <xdr:pic>
      <xdr:nvPicPr>
        <xdr:cNvPr id="1685" name="3 Imagen" descr="Logo Proceso Electoral 2015 - 2016.png">
          <a:extLst>
            <a:ext uri="{FF2B5EF4-FFF2-40B4-BE49-F238E27FC236}">
              <a16:creationId xmlns:a16="http://schemas.microsoft.com/office/drawing/2014/main" id="{8CA0CCED-CA71-4565-8A6C-6B46DF2E6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1630</xdr:row>
      <xdr:rowOff>0</xdr:rowOff>
    </xdr:from>
    <xdr:ext cx="966355" cy="779318"/>
    <xdr:pic>
      <xdr:nvPicPr>
        <xdr:cNvPr id="1686" name="3 Imagen" descr="Logo Proceso Electoral 2015 - 2016.png">
          <a:extLst>
            <a:ext uri="{FF2B5EF4-FFF2-40B4-BE49-F238E27FC236}">
              <a16:creationId xmlns:a16="http://schemas.microsoft.com/office/drawing/2014/main" id="{11AB6C53-29DD-4451-A9FA-42205A3F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1631</xdr:row>
      <xdr:rowOff>0</xdr:rowOff>
    </xdr:from>
    <xdr:ext cx="966355" cy="779318"/>
    <xdr:pic>
      <xdr:nvPicPr>
        <xdr:cNvPr id="1687" name="3 Imagen" descr="Logo Proceso Electoral 2015 - 2016.png">
          <a:extLst>
            <a:ext uri="{FF2B5EF4-FFF2-40B4-BE49-F238E27FC236}">
              <a16:creationId xmlns:a16="http://schemas.microsoft.com/office/drawing/2014/main" id="{F5412298-6219-438B-91F5-E86287263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1632</xdr:row>
      <xdr:rowOff>0</xdr:rowOff>
    </xdr:from>
    <xdr:ext cx="966355" cy="779318"/>
    <xdr:pic>
      <xdr:nvPicPr>
        <xdr:cNvPr id="1688" name="3 Imagen" descr="Logo Proceso Electoral 2015 - 2016.png">
          <a:extLst>
            <a:ext uri="{FF2B5EF4-FFF2-40B4-BE49-F238E27FC236}">
              <a16:creationId xmlns:a16="http://schemas.microsoft.com/office/drawing/2014/main" id="{0C01E6A4-AAF2-41DB-B121-187A428A5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1633</xdr:row>
      <xdr:rowOff>0</xdr:rowOff>
    </xdr:from>
    <xdr:ext cx="966355" cy="779318"/>
    <xdr:pic>
      <xdr:nvPicPr>
        <xdr:cNvPr id="1689" name="3 Imagen" descr="Logo Proceso Electoral 2015 - 2016.png">
          <a:extLst>
            <a:ext uri="{FF2B5EF4-FFF2-40B4-BE49-F238E27FC236}">
              <a16:creationId xmlns:a16="http://schemas.microsoft.com/office/drawing/2014/main" id="{6170C26B-BE49-4EF8-BFE3-F59C7FDB4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1634</xdr:row>
      <xdr:rowOff>0</xdr:rowOff>
    </xdr:from>
    <xdr:ext cx="966355" cy="779318"/>
    <xdr:pic>
      <xdr:nvPicPr>
        <xdr:cNvPr id="1690" name="3 Imagen" descr="Logo Proceso Electoral 2015 - 2016.png">
          <a:extLst>
            <a:ext uri="{FF2B5EF4-FFF2-40B4-BE49-F238E27FC236}">
              <a16:creationId xmlns:a16="http://schemas.microsoft.com/office/drawing/2014/main" id="{661E667A-FA51-44EA-B68E-B73B7381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1635</xdr:row>
      <xdr:rowOff>0</xdr:rowOff>
    </xdr:from>
    <xdr:ext cx="966355" cy="779318"/>
    <xdr:pic>
      <xdr:nvPicPr>
        <xdr:cNvPr id="1691" name="3 Imagen" descr="Logo Proceso Electoral 2015 - 2016.png">
          <a:extLst>
            <a:ext uri="{FF2B5EF4-FFF2-40B4-BE49-F238E27FC236}">
              <a16:creationId xmlns:a16="http://schemas.microsoft.com/office/drawing/2014/main" id="{84E36588-81C4-4206-AB33-8CE60033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1636</xdr:row>
      <xdr:rowOff>0</xdr:rowOff>
    </xdr:from>
    <xdr:ext cx="966355" cy="779318"/>
    <xdr:pic>
      <xdr:nvPicPr>
        <xdr:cNvPr id="1692" name="3 Imagen" descr="Logo Proceso Electoral 2015 - 2016.png">
          <a:extLst>
            <a:ext uri="{FF2B5EF4-FFF2-40B4-BE49-F238E27FC236}">
              <a16:creationId xmlns:a16="http://schemas.microsoft.com/office/drawing/2014/main" id="{89702F95-2141-4EA1-8254-F100CFEF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1637</xdr:row>
      <xdr:rowOff>0</xdr:rowOff>
    </xdr:from>
    <xdr:ext cx="966355" cy="779318"/>
    <xdr:pic>
      <xdr:nvPicPr>
        <xdr:cNvPr id="1693" name="3 Imagen" descr="Logo Proceso Electoral 2015 - 2016.png">
          <a:extLst>
            <a:ext uri="{FF2B5EF4-FFF2-40B4-BE49-F238E27FC236}">
              <a16:creationId xmlns:a16="http://schemas.microsoft.com/office/drawing/2014/main" id="{9D949BC5-6C4E-431E-BFB2-1DA8F88F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1638</xdr:row>
      <xdr:rowOff>0</xdr:rowOff>
    </xdr:from>
    <xdr:ext cx="966355" cy="779318"/>
    <xdr:pic>
      <xdr:nvPicPr>
        <xdr:cNvPr id="1694" name="3 Imagen" descr="Logo Proceso Electoral 2015 - 2016.png">
          <a:extLst>
            <a:ext uri="{FF2B5EF4-FFF2-40B4-BE49-F238E27FC236}">
              <a16:creationId xmlns:a16="http://schemas.microsoft.com/office/drawing/2014/main" id="{523447D2-2E2A-4854-AC14-5CD9F4DBC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1639</xdr:row>
      <xdr:rowOff>0</xdr:rowOff>
    </xdr:from>
    <xdr:ext cx="966355" cy="779318"/>
    <xdr:pic>
      <xdr:nvPicPr>
        <xdr:cNvPr id="1695" name="3 Imagen" descr="Logo Proceso Electoral 2015 - 2016.png">
          <a:extLst>
            <a:ext uri="{FF2B5EF4-FFF2-40B4-BE49-F238E27FC236}">
              <a16:creationId xmlns:a16="http://schemas.microsoft.com/office/drawing/2014/main" id="{2936B630-5EBC-41DC-AA11-865E29BFE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1640</xdr:row>
      <xdr:rowOff>0</xdr:rowOff>
    </xdr:from>
    <xdr:ext cx="966355" cy="779318"/>
    <xdr:pic>
      <xdr:nvPicPr>
        <xdr:cNvPr id="1696" name="3 Imagen" descr="Logo Proceso Electoral 2015 - 2016.png">
          <a:extLst>
            <a:ext uri="{FF2B5EF4-FFF2-40B4-BE49-F238E27FC236}">
              <a16:creationId xmlns:a16="http://schemas.microsoft.com/office/drawing/2014/main" id="{A4ED6563-E200-4038-9660-91FA22655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1641</xdr:row>
      <xdr:rowOff>0</xdr:rowOff>
    </xdr:from>
    <xdr:ext cx="966355" cy="779318"/>
    <xdr:pic>
      <xdr:nvPicPr>
        <xdr:cNvPr id="1697" name="3 Imagen" descr="Logo Proceso Electoral 2015 - 2016.png">
          <a:extLst>
            <a:ext uri="{FF2B5EF4-FFF2-40B4-BE49-F238E27FC236}">
              <a16:creationId xmlns:a16="http://schemas.microsoft.com/office/drawing/2014/main" id="{05755D17-ECF3-4738-8C73-D77193BBE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1642</xdr:row>
      <xdr:rowOff>0</xdr:rowOff>
    </xdr:from>
    <xdr:ext cx="966355" cy="779318"/>
    <xdr:pic>
      <xdr:nvPicPr>
        <xdr:cNvPr id="1698" name="3 Imagen" descr="Logo Proceso Electoral 2015 - 2016.png">
          <a:extLst>
            <a:ext uri="{FF2B5EF4-FFF2-40B4-BE49-F238E27FC236}">
              <a16:creationId xmlns:a16="http://schemas.microsoft.com/office/drawing/2014/main" id="{CF38C4DF-A8EE-4DB2-AA6C-20DFBF87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1643</xdr:row>
      <xdr:rowOff>0</xdr:rowOff>
    </xdr:from>
    <xdr:ext cx="966355" cy="779318"/>
    <xdr:pic>
      <xdr:nvPicPr>
        <xdr:cNvPr id="1699" name="3 Imagen" descr="Logo Proceso Electoral 2015 - 2016.png">
          <a:extLst>
            <a:ext uri="{FF2B5EF4-FFF2-40B4-BE49-F238E27FC236}">
              <a16:creationId xmlns:a16="http://schemas.microsoft.com/office/drawing/2014/main" id="{23648784-91E4-4231-BF22-E77004A76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1644</xdr:row>
      <xdr:rowOff>0</xdr:rowOff>
    </xdr:from>
    <xdr:ext cx="966355" cy="779318"/>
    <xdr:pic>
      <xdr:nvPicPr>
        <xdr:cNvPr id="1700" name="3 Imagen" descr="Logo Proceso Electoral 2015 - 2016.png">
          <a:extLst>
            <a:ext uri="{FF2B5EF4-FFF2-40B4-BE49-F238E27FC236}">
              <a16:creationId xmlns:a16="http://schemas.microsoft.com/office/drawing/2014/main" id="{1FA83999-9AAB-4BAE-B4D3-2455492C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1645</xdr:row>
      <xdr:rowOff>0</xdr:rowOff>
    </xdr:from>
    <xdr:ext cx="966355" cy="779318"/>
    <xdr:pic>
      <xdr:nvPicPr>
        <xdr:cNvPr id="1701" name="3 Imagen" descr="Logo Proceso Electoral 2015 - 2016.png">
          <a:extLst>
            <a:ext uri="{FF2B5EF4-FFF2-40B4-BE49-F238E27FC236}">
              <a16:creationId xmlns:a16="http://schemas.microsoft.com/office/drawing/2014/main" id="{299ECB77-FF33-4535-8310-3DECCAE33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1646</xdr:row>
      <xdr:rowOff>0</xdr:rowOff>
    </xdr:from>
    <xdr:ext cx="966355" cy="779318"/>
    <xdr:pic>
      <xdr:nvPicPr>
        <xdr:cNvPr id="1702" name="3 Imagen" descr="Logo Proceso Electoral 2015 - 2016.png">
          <a:extLst>
            <a:ext uri="{FF2B5EF4-FFF2-40B4-BE49-F238E27FC236}">
              <a16:creationId xmlns:a16="http://schemas.microsoft.com/office/drawing/2014/main" id="{0B33D9DE-9D5A-478E-B710-7B44FAE1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1647</xdr:row>
      <xdr:rowOff>0</xdr:rowOff>
    </xdr:from>
    <xdr:ext cx="966355" cy="779318"/>
    <xdr:pic>
      <xdr:nvPicPr>
        <xdr:cNvPr id="1703" name="3 Imagen" descr="Logo Proceso Electoral 2015 - 2016.png">
          <a:extLst>
            <a:ext uri="{FF2B5EF4-FFF2-40B4-BE49-F238E27FC236}">
              <a16:creationId xmlns:a16="http://schemas.microsoft.com/office/drawing/2014/main" id="{E6E62E48-0F5E-4071-91F3-D358D5EC1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1648</xdr:row>
      <xdr:rowOff>0</xdr:rowOff>
    </xdr:from>
    <xdr:ext cx="966355" cy="779318"/>
    <xdr:pic>
      <xdr:nvPicPr>
        <xdr:cNvPr id="1704" name="3 Imagen" descr="Logo Proceso Electoral 2015 - 2016.png">
          <a:extLst>
            <a:ext uri="{FF2B5EF4-FFF2-40B4-BE49-F238E27FC236}">
              <a16:creationId xmlns:a16="http://schemas.microsoft.com/office/drawing/2014/main" id="{452D0AD6-03AD-49D8-AFB6-F07EF057C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1649</xdr:row>
      <xdr:rowOff>0</xdr:rowOff>
    </xdr:from>
    <xdr:ext cx="966355" cy="779318"/>
    <xdr:pic>
      <xdr:nvPicPr>
        <xdr:cNvPr id="1705" name="3 Imagen" descr="Logo Proceso Electoral 2015 - 2016.png">
          <a:extLst>
            <a:ext uri="{FF2B5EF4-FFF2-40B4-BE49-F238E27FC236}">
              <a16:creationId xmlns:a16="http://schemas.microsoft.com/office/drawing/2014/main" id="{F42BEB3B-DD87-4CF8-82A0-A8A7C119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1650</xdr:row>
      <xdr:rowOff>0</xdr:rowOff>
    </xdr:from>
    <xdr:ext cx="966355" cy="779318"/>
    <xdr:pic>
      <xdr:nvPicPr>
        <xdr:cNvPr id="1706" name="3 Imagen" descr="Logo Proceso Electoral 2015 - 2016.png">
          <a:extLst>
            <a:ext uri="{FF2B5EF4-FFF2-40B4-BE49-F238E27FC236}">
              <a16:creationId xmlns:a16="http://schemas.microsoft.com/office/drawing/2014/main" id="{5B62BB91-3AAE-4200-B4A9-D2D43334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1651</xdr:row>
      <xdr:rowOff>0</xdr:rowOff>
    </xdr:from>
    <xdr:ext cx="966355" cy="779318"/>
    <xdr:pic>
      <xdr:nvPicPr>
        <xdr:cNvPr id="1707" name="3 Imagen" descr="Logo Proceso Electoral 2015 - 2016.png">
          <a:extLst>
            <a:ext uri="{FF2B5EF4-FFF2-40B4-BE49-F238E27FC236}">
              <a16:creationId xmlns:a16="http://schemas.microsoft.com/office/drawing/2014/main" id="{A5F6F750-BF48-42E1-8466-48286CEC0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1652</xdr:row>
      <xdr:rowOff>0</xdr:rowOff>
    </xdr:from>
    <xdr:ext cx="966355" cy="779318"/>
    <xdr:pic>
      <xdr:nvPicPr>
        <xdr:cNvPr id="1708" name="3 Imagen" descr="Logo Proceso Electoral 2015 - 2016.png">
          <a:extLst>
            <a:ext uri="{FF2B5EF4-FFF2-40B4-BE49-F238E27FC236}">
              <a16:creationId xmlns:a16="http://schemas.microsoft.com/office/drawing/2014/main" id="{8E42D785-35FD-44A9-B05B-C3A1607E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1653</xdr:row>
      <xdr:rowOff>0</xdr:rowOff>
    </xdr:from>
    <xdr:ext cx="966355" cy="779318"/>
    <xdr:pic>
      <xdr:nvPicPr>
        <xdr:cNvPr id="1709" name="3 Imagen" descr="Logo Proceso Electoral 2015 - 2016.png">
          <a:extLst>
            <a:ext uri="{FF2B5EF4-FFF2-40B4-BE49-F238E27FC236}">
              <a16:creationId xmlns:a16="http://schemas.microsoft.com/office/drawing/2014/main" id="{DD5208E8-76A7-4DDC-86DF-A3A948E64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1654</xdr:row>
      <xdr:rowOff>0</xdr:rowOff>
    </xdr:from>
    <xdr:ext cx="966355" cy="779318"/>
    <xdr:pic>
      <xdr:nvPicPr>
        <xdr:cNvPr id="1710" name="3 Imagen" descr="Logo Proceso Electoral 2015 - 2016.png">
          <a:extLst>
            <a:ext uri="{FF2B5EF4-FFF2-40B4-BE49-F238E27FC236}">
              <a16:creationId xmlns:a16="http://schemas.microsoft.com/office/drawing/2014/main" id="{6F1D5686-1D18-4885-B920-AEA69F344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1655</xdr:row>
      <xdr:rowOff>0</xdr:rowOff>
    </xdr:from>
    <xdr:ext cx="966355" cy="779318"/>
    <xdr:pic>
      <xdr:nvPicPr>
        <xdr:cNvPr id="1711" name="3 Imagen" descr="Logo Proceso Electoral 2015 - 2016.png">
          <a:extLst>
            <a:ext uri="{FF2B5EF4-FFF2-40B4-BE49-F238E27FC236}">
              <a16:creationId xmlns:a16="http://schemas.microsoft.com/office/drawing/2014/main" id="{C6009459-0601-4B32-9AB4-BD6E397C4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1656</xdr:row>
      <xdr:rowOff>0</xdr:rowOff>
    </xdr:from>
    <xdr:ext cx="966355" cy="779318"/>
    <xdr:pic>
      <xdr:nvPicPr>
        <xdr:cNvPr id="1712" name="3 Imagen" descr="Logo Proceso Electoral 2015 - 2016.png">
          <a:extLst>
            <a:ext uri="{FF2B5EF4-FFF2-40B4-BE49-F238E27FC236}">
              <a16:creationId xmlns:a16="http://schemas.microsoft.com/office/drawing/2014/main" id="{C23A7B46-F3D7-4222-AA4E-84538A8B0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1657</xdr:row>
      <xdr:rowOff>0</xdr:rowOff>
    </xdr:from>
    <xdr:ext cx="966355" cy="779318"/>
    <xdr:pic>
      <xdr:nvPicPr>
        <xdr:cNvPr id="1713" name="3 Imagen" descr="Logo Proceso Electoral 2015 - 2016.png">
          <a:extLst>
            <a:ext uri="{FF2B5EF4-FFF2-40B4-BE49-F238E27FC236}">
              <a16:creationId xmlns:a16="http://schemas.microsoft.com/office/drawing/2014/main" id="{6069E103-60EB-44EA-BC0B-1D2EF361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1658</xdr:row>
      <xdr:rowOff>0</xdr:rowOff>
    </xdr:from>
    <xdr:ext cx="966355" cy="779318"/>
    <xdr:pic>
      <xdr:nvPicPr>
        <xdr:cNvPr id="1714" name="3 Imagen" descr="Logo Proceso Electoral 2015 - 2016.png">
          <a:extLst>
            <a:ext uri="{FF2B5EF4-FFF2-40B4-BE49-F238E27FC236}">
              <a16:creationId xmlns:a16="http://schemas.microsoft.com/office/drawing/2014/main" id="{B3D5BA5D-0E6B-433B-87AC-CC3B26A82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1659</xdr:row>
      <xdr:rowOff>0</xdr:rowOff>
    </xdr:from>
    <xdr:ext cx="966355" cy="779318"/>
    <xdr:pic>
      <xdr:nvPicPr>
        <xdr:cNvPr id="1715" name="3 Imagen" descr="Logo Proceso Electoral 2015 - 2016.png">
          <a:extLst>
            <a:ext uri="{FF2B5EF4-FFF2-40B4-BE49-F238E27FC236}">
              <a16:creationId xmlns:a16="http://schemas.microsoft.com/office/drawing/2014/main" id="{1D340CA2-B7CB-4183-B92A-26F37F74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1660</xdr:row>
      <xdr:rowOff>0</xdr:rowOff>
    </xdr:from>
    <xdr:ext cx="966355" cy="779318"/>
    <xdr:pic>
      <xdr:nvPicPr>
        <xdr:cNvPr id="1716" name="3 Imagen" descr="Logo Proceso Electoral 2015 - 2016.png">
          <a:extLst>
            <a:ext uri="{FF2B5EF4-FFF2-40B4-BE49-F238E27FC236}">
              <a16:creationId xmlns:a16="http://schemas.microsoft.com/office/drawing/2014/main" id="{EB1A460C-0A88-4356-8ED3-E088B63F6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1661</xdr:row>
      <xdr:rowOff>0</xdr:rowOff>
    </xdr:from>
    <xdr:ext cx="966355" cy="779318"/>
    <xdr:pic>
      <xdr:nvPicPr>
        <xdr:cNvPr id="1717" name="3 Imagen" descr="Logo Proceso Electoral 2015 - 2016.png">
          <a:extLst>
            <a:ext uri="{FF2B5EF4-FFF2-40B4-BE49-F238E27FC236}">
              <a16:creationId xmlns:a16="http://schemas.microsoft.com/office/drawing/2014/main" id="{46BFBF5C-E440-474F-B231-B7E82B299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1662</xdr:row>
      <xdr:rowOff>0</xdr:rowOff>
    </xdr:from>
    <xdr:ext cx="966355" cy="779318"/>
    <xdr:pic>
      <xdr:nvPicPr>
        <xdr:cNvPr id="1718" name="3 Imagen" descr="Logo Proceso Electoral 2015 - 2016.png">
          <a:extLst>
            <a:ext uri="{FF2B5EF4-FFF2-40B4-BE49-F238E27FC236}">
              <a16:creationId xmlns:a16="http://schemas.microsoft.com/office/drawing/2014/main" id="{68084DCC-9B92-4803-9738-35C5CBA0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1663</xdr:row>
      <xdr:rowOff>0</xdr:rowOff>
    </xdr:from>
    <xdr:ext cx="966355" cy="779318"/>
    <xdr:pic>
      <xdr:nvPicPr>
        <xdr:cNvPr id="1719" name="3 Imagen" descr="Logo Proceso Electoral 2015 - 2016.png">
          <a:extLst>
            <a:ext uri="{FF2B5EF4-FFF2-40B4-BE49-F238E27FC236}">
              <a16:creationId xmlns:a16="http://schemas.microsoft.com/office/drawing/2014/main" id="{810C76D5-73BD-4F59-A997-8496776F1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1664</xdr:row>
      <xdr:rowOff>0</xdr:rowOff>
    </xdr:from>
    <xdr:ext cx="966355" cy="779318"/>
    <xdr:pic>
      <xdr:nvPicPr>
        <xdr:cNvPr id="1720" name="3 Imagen" descr="Logo Proceso Electoral 2015 - 2016.png">
          <a:extLst>
            <a:ext uri="{FF2B5EF4-FFF2-40B4-BE49-F238E27FC236}">
              <a16:creationId xmlns:a16="http://schemas.microsoft.com/office/drawing/2014/main" id="{B5682DE4-F611-4295-8087-35A94506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1665</xdr:row>
      <xdr:rowOff>0</xdr:rowOff>
    </xdr:from>
    <xdr:ext cx="966355" cy="779318"/>
    <xdr:pic>
      <xdr:nvPicPr>
        <xdr:cNvPr id="1721" name="3 Imagen" descr="Logo Proceso Electoral 2015 - 2016.png">
          <a:extLst>
            <a:ext uri="{FF2B5EF4-FFF2-40B4-BE49-F238E27FC236}">
              <a16:creationId xmlns:a16="http://schemas.microsoft.com/office/drawing/2014/main" id="{FB77BFA6-BE8E-4E26-967C-3520779E6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1666</xdr:row>
      <xdr:rowOff>0</xdr:rowOff>
    </xdr:from>
    <xdr:ext cx="966355" cy="779318"/>
    <xdr:pic>
      <xdr:nvPicPr>
        <xdr:cNvPr id="1722" name="3 Imagen" descr="Logo Proceso Electoral 2015 - 2016.png">
          <a:extLst>
            <a:ext uri="{FF2B5EF4-FFF2-40B4-BE49-F238E27FC236}">
              <a16:creationId xmlns:a16="http://schemas.microsoft.com/office/drawing/2014/main" id="{50BDDAC0-83C7-425E-9D10-476C18FCD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1667</xdr:row>
      <xdr:rowOff>0</xdr:rowOff>
    </xdr:from>
    <xdr:ext cx="966355" cy="779318"/>
    <xdr:pic>
      <xdr:nvPicPr>
        <xdr:cNvPr id="1723" name="3 Imagen" descr="Logo Proceso Electoral 2015 - 2016.png">
          <a:extLst>
            <a:ext uri="{FF2B5EF4-FFF2-40B4-BE49-F238E27FC236}">
              <a16:creationId xmlns:a16="http://schemas.microsoft.com/office/drawing/2014/main" id="{420E6D0D-1A1B-475A-B7AB-C08B0AC55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1668</xdr:row>
      <xdr:rowOff>0</xdr:rowOff>
    </xdr:from>
    <xdr:ext cx="966355" cy="779318"/>
    <xdr:pic>
      <xdr:nvPicPr>
        <xdr:cNvPr id="1724" name="3 Imagen" descr="Logo Proceso Electoral 2015 - 2016.png">
          <a:extLst>
            <a:ext uri="{FF2B5EF4-FFF2-40B4-BE49-F238E27FC236}">
              <a16:creationId xmlns:a16="http://schemas.microsoft.com/office/drawing/2014/main" id="{3BBD4ADA-3A00-4E0D-9C32-35AE4D7AD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1669</xdr:row>
      <xdr:rowOff>0</xdr:rowOff>
    </xdr:from>
    <xdr:ext cx="966355" cy="779318"/>
    <xdr:pic>
      <xdr:nvPicPr>
        <xdr:cNvPr id="1725" name="3 Imagen" descr="Logo Proceso Electoral 2015 - 2016.png">
          <a:extLst>
            <a:ext uri="{FF2B5EF4-FFF2-40B4-BE49-F238E27FC236}">
              <a16:creationId xmlns:a16="http://schemas.microsoft.com/office/drawing/2014/main" id="{E1848168-78FD-4A70-A9CD-DE2D9B3A8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1670</xdr:row>
      <xdr:rowOff>0</xdr:rowOff>
    </xdr:from>
    <xdr:ext cx="966355" cy="779318"/>
    <xdr:pic>
      <xdr:nvPicPr>
        <xdr:cNvPr id="1726" name="3 Imagen" descr="Logo Proceso Electoral 2015 - 2016.png">
          <a:extLst>
            <a:ext uri="{FF2B5EF4-FFF2-40B4-BE49-F238E27FC236}">
              <a16:creationId xmlns:a16="http://schemas.microsoft.com/office/drawing/2014/main" id="{EF31EBEF-A814-4747-99C3-BD535F0C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1671</xdr:row>
      <xdr:rowOff>0</xdr:rowOff>
    </xdr:from>
    <xdr:ext cx="966355" cy="779318"/>
    <xdr:pic>
      <xdr:nvPicPr>
        <xdr:cNvPr id="1727" name="3 Imagen" descr="Logo Proceso Electoral 2015 - 2016.png">
          <a:extLst>
            <a:ext uri="{FF2B5EF4-FFF2-40B4-BE49-F238E27FC236}">
              <a16:creationId xmlns:a16="http://schemas.microsoft.com/office/drawing/2014/main" id="{581730B7-FE60-470D-AFA2-7767ED0A5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1672</xdr:row>
      <xdr:rowOff>0</xdr:rowOff>
    </xdr:from>
    <xdr:ext cx="966355" cy="779318"/>
    <xdr:pic>
      <xdr:nvPicPr>
        <xdr:cNvPr id="1728" name="3 Imagen" descr="Logo Proceso Electoral 2015 - 2016.png">
          <a:extLst>
            <a:ext uri="{FF2B5EF4-FFF2-40B4-BE49-F238E27FC236}">
              <a16:creationId xmlns:a16="http://schemas.microsoft.com/office/drawing/2014/main" id="{4D3A22EF-1164-491C-88B6-D6590DFFC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1673</xdr:row>
      <xdr:rowOff>0</xdr:rowOff>
    </xdr:from>
    <xdr:ext cx="966355" cy="779318"/>
    <xdr:pic>
      <xdr:nvPicPr>
        <xdr:cNvPr id="1729" name="3 Imagen" descr="Logo Proceso Electoral 2015 - 2016.png">
          <a:extLst>
            <a:ext uri="{FF2B5EF4-FFF2-40B4-BE49-F238E27FC236}">
              <a16:creationId xmlns:a16="http://schemas.microsoft.com/office/drawing/2014/main" id="{DCE8400C-E63A-4230-A2B0-3CB5B6C24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1674</xdr:row>
      <xdr:rowOff>0</xdr:rowOff>
    </xdr:from>
    <xdr:ext cx="966355" cy="779318"/>
    <xdr:pic>
      <xdr:nvPicPr>
        <xdr:cNvPr id="1730" name="3 Imagen" descr="Logo Proceso Electoral 2015 - 2016.png">
          <a:extLst>
            <a:ext uri="{FF2B5EF4-FFF2-40B4-BE49-F238E27FC236}">
              <a16:creationId xmlns:a16="http://schemas.microsoft.com/office/drawing/2014/main" id="{0F68AA3F-D80A-49D4-81F9-1CEDCE7F6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1675</xdr:row>
      <xdr:rowOff>0</xdr:rowOff>
    </xdr:from>
    <xdr:ext cx="966355" cy="779318"/>
    <xdr:pic>
      <xdr:nvPicPr>
        <xdr:cNvPr id="1731" name="3 Imagen" descr="Logo Proceso Electoral 2015 - 2016.png">
          <a:extLst>
            <a:ext uri="{FF2B5EF4-FFF2-40B4-BE49-F238E27FC236}">
              <a16:creationId xmlns:a16="http://schemas.microsoft.com/office/drawing/2014/main" id="{FFF2F0E3-88DE-4203-865D-F6E803DF6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1676</xdr:row>
      <xdr:rowOff>0</xdr:rowOff>
    </xdr:from>
    <xdr:ext cx="966355" cy="779318"/>
    <xdr:pic>
      <xdr:nvPicPr>
        <xdr:cNvPr id="1732" name="3 Imagen" descr="Logo Proceso Electoral 2015 - 2016.png">
          <a:extLst>
            <a:ext uri="{FF2B5EF4-FFF2-40B4-BE49-F238E27FC236}">
              <a16:creationId xmlns:a16="http://schemas.microsoft.com/office/drawing/2014/main" id="{20E03A08-9426-4D3D-940B-CE4ECE339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1677</xdr:row>
      <xdr:rowOff>0</xdr:rowOff>
    </xdr:from>
    <xdr:ext cx="966355" cy="779318"/>
    <xdr:pic>
      <xdr:nvPicPr>
        <xdr:cNvPr id="1733" name="3 Imagen" descr="Logo Proceso Electoral 2015 - 2016.png">
          <a:extLst>
            <a:ext uri="{FF2B5EF4-FFF2-40B4-BE49-F238E27FC236}">
              <a16:creationId xmlns:a16="http://schemas.microsoft.com/office/drawing/2014/main" id="{D58B6316-BEF6-4FB6-850D-195ED114E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1678</xdr:row>
      <xdr:rowOff>0</xdr:rowOff>
    </xdr:from>
    <xdr:ext cx="966355" cy="779318"/>
    <xdr:pic>
      <xdr:nvPicPr>
        <xdr:cNvPr id="1734" name="3 Imagen" descr="Logo Proceso Electoral 2015 - 2016.png">
          <a:extLst>
            <a:ext uri="{FF2B5EF4-FFF2-40B4-BE49-F238E27FC236}">
              <a16:creationId xmlns:a16="http://schemas.microsoft.com/office/drawing/2014/main" id="{EE4927B0-C54B-4B71-BDB6-2A4AD1BE8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1679</xdr:row>
      <xdr:rowOff>0</xdr:rowOff>
    </xdr:from>
    <xdr:ext cx="966355" cy="779318"/>
    <xdr:pic>
      <xdr:nvPicPr>
        <xdr:cNvPr id="1735" name="3 Imagen" descr="Logo Proceso Electoral 2015 - 2016.png">
          <a:extLst>
            <a:ext uri="{FF2B5EF4-FFF2-40B4-BE49-F238E27FC236}">
              <a16:creationId xmlns:a16="http://schemas.microsoft.com/office/drawing/2014/main" id="{9643B71F-18E8-4578-8455-9D75A74C9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1680</xdr:row>
      <xdr:rowOff>0</xdr:rowOff>
    </xdr:from>
    <xdr:ext cx="966355" cy="779318"/>
    <xdr:pic>
      <xdr:nvPicPr>
        <xdr:cNvPr id="1736" name="3 Imagen" descr="Logo Proceso Electoral 2015 - 2016.png">
          <a:extLst>
            <a:ext uri="{FF2B5EF4-FFF2-40B4-BE49-F238E27FC236}">
              <a16:creationId xmlns:a16="http://schemas.microsoft.com/office/drawing/2014/main" id="{E44814D6-7FB1-4382-A4D2-9B8F85200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1681</xdr:row>
      <xdr:rowOff>0</xdr:rowOff>
    </xdr:from>
    <xdr:ext cx="966355" cy="779318"/>
    <xdr:pic>
      <xdr:nvPicPr>
        <xdr:cNvPr id="1737" name="3 Imagen" descr="Logo Proceso Electoral 2015 - 2016.png">
          <a:extLst>
            <a:ext uri="{FF2B5EF4-FFF2-40B4-BE49-F238E27FC236}">
              <a16:creationId xmlns:a16="http://schemas.microsoft.com/office/drawing/2014/main" id="{DA119036-032B-4362-8A6C-CA37BBA6F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1682</xdr:row>
      <xdr:rowOff>0</xdr:rowOff>
    </xdr:from>
    <xdr:ext cx="966355" cy="779318"/>
    <xdr:pic>
      <xdr:nvPicPr>
        <xdr:cNvPr id="1738" name="3 Imagen" descr="Logo Proceso Electoral 2015 - 2016.png">
          <a:extLst>
            <a:ext uri="{FF2B5EF4-FFF2-40B4-BE49-F238E27FC236}">
              <a16:creationId xmlns:a16="http://schemas.microsoft.com/office/drawing/2014/main" id="{88DBD36A-9296-45AC-AE1E-A3212FAF0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1683</xdr:row>
      <xdr:rowOff>0</xdr:rowOff>
    </xdr:from>
    <xdr:ext cx="966355" cy="779318"/>
    <xdr:pic>
      <xdr:nvPicPr>
        <xdr:cNvPr id="1739" name="3 Imagen" descr="Logo Proceso Electoral 2015 - 2016.png">
          <a:extLst>
            <a:ext uri="{FF2B5EF4-FFF2-40B4-BE49-F238E27FC236}">
              <a16:creationId xmlns:a16="http://schemas.microsoft.com/office/drawing/2014/main" id="{61406616-C8BA-47EA-9F7A-553AC9198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1684</xdr:row>
      <xdr:rowOff>0</xdr:rowOff>
    </xdr:from>
    <xdr:ext cx="966355" cy="779318"/>
    <xdr:pic>
      <xdr:nvPicPr>
        <xdr:cNvPr id="1740" name="3 Imagen" descr="Logo Proceso Electoral 2015 - 2016.png">
          <a:extLst>
            <a:ext uri="{FF2B5EF4-FFF2-40B4-BE49-F238E27FC236}">
              <a16:creationId xmlns:a16="http://schemas.microsoft.com/office/drawing/2014/main" id="{572152CC-0FBF-4D24-8E92-01F01408A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1685</xdr:row>
      <xdr:rowOff>0</xdr:rowOff>
    </xdr:from>
    <xdr:ext cx="966355" cy="779318"/>
    <xdr:pic>
      <xdr:nvPicPr>
        <xdr:cNvPr id="1741" name="3 Imagen" descr="Logo Proceso Electoral 2015 - 2016.png">
          <a:extLst>
            <a:ext uri="{FF2B5EF4-FFF2-40B4-BE49-F238E27FC236}">
              <a16:creationId xmlns:a16="http://schemas.microsoft.com/office/drawing/2014/main" id="{6608E4D5-795F-4279-8E71-D33ED52CF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1686</xdr:row>
      <xdr:rowOff>0</xdr:rowOff>
    </xdr:from>
    <xdr:ext cx="966355" cy="779318"/>
    <xdr:pic>
      <xdr:nvPicPr>
        <xdr:cNvPr id="1742" name="3 Imagen" descr="Logo Proceso Electoral 2015 - 2016.png">
          <a:extLst>
            <a:ext uri="{FF2B5EF4-FFF2-40B4-BE49-F238E27FC236}">
              <a16:creationId xmlns:a16="http://schemas.microsoft.com/office/drawing/2014/main" id="{18908FB9-124A-4F33-B2AE-B2A0EBE7A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1687</xdr:row>
      <xdr:rowOff>0</xdr:rowOff>
    </xdr:from>
    <xdr:ext cx="966355" cy="779318"/>
    <xdr:pic>
      <xdr:nvPicPr>
        <xdr:cNvPr id="1743" name="3 Imagen" descr="Logo Proceso Electoral 2015 - 2016.png">
          <a:extLst>
            <a:ext uri="{FF2B5EF4-FFF2-40B4-BE49-F238E27FC236}">
              <a16:creationId xmlns:a16="http://schemas.microsoft.com/office/drawing/2014/main" id="{0D3F1501-C4F1-44A0-8E68-D289CBEC7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1688</xdr:row>
      <xdr:rowOff>0</xdr:rowOff>
    </xdr:from>
    <xdr:ext cx="966355" cy="779318"/>
    <xdr:pic>
      <xdr:nvPicPr>
        <xdr:cNvPr id="1744" name="3 Imagen" descr="Logo Proceso Electoral 2015 - 2016.png">
          <a:extLst>
            <a:ext uri="{FF2B5EF4-FFF2-40B4-BE49-F238E27FC236}">
              <a16:creationId xmlns:a16="http://schemas.microsoft.com/office/drawing/2014/main" id="{7C105FBE-C089-4882-A72B-12C01F4D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1689</xdr:row>
      <xdr:rowOff>0</xdr:rowOff>
    </xdr:from>
    <xdr:ext cx="966355" cy="779318"/>
    <xdr:pic>
      <xdr:nvPicPr>
        <xdr:cNvPr id="1745" name="3 Imagen" descr="Logo Proceso Electoral 2015 - 2016.png">
          <a:extLst>
            <a:ext uri="{FF2B5EF4-FFF2-40B4-BE49-F238E27FC236}">
              <a16:creationId xmlns:a16="http://schemas.microsoft.com/office/drawing/2014/main" id="{15088724-6E63-4485-A255-C0DEBCF35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1690</xdr:row>
      <xdr:rowOff>0</xdr:rowOff>
    </xdr:from>
    <xdr:ext cx="966355" cy="779318"/>
    <xdr:pic>
      <xdr:nvPicPr>
        <xdr:cNvPr id="1746" name="3 Imagen" descr="Logo Proceso Electoral 2015 - 2016.png">
          <a:extLst>
            <a:ext uri="{FF2B5EF4-FFF2-40B4-BE49-F238E27FC236}">
              <a16:creationId xmlns:a16="http://schemas.microsoft.com/office/drawing/2014/main" id="{15914DFE-52F1-410D-BE71-E9181AD29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1691</xdr:row>
      <xdr:rowOff>0</xdr:rowOff>
    </xdr:from>
    <xdr:ext cx="966355" cy="779318"/>
    <xdr:pic>
      <xdr:nvPicPr>
        <xdr:cNvPr id="1747" name="3 Imagen" descr="Logo Proceso Electoral 2015 - 2016.png">
          <a:extLst>
            <a:ext uri="{FF2B5EF4-FFF2-40B4-BE49-F238E27FC236}">
              <a16:creationId xmlns:a16="http://schemas.microsoft.com/office/drawing/2014/main" id="{A902D6E1-0661-4FF4-9AEC-6BC40D322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1692</xdr:row>
      <xdr:rowOff>0</xdr:rowOff>
    </xdr:from>
    <xdr:ext cx="966355" cy="779318"/>
    <xdr:pic>
      <xdr:nvPicPr>
        <xdr:cNvPr id="1748" name="3 Imagen" descr="Logo Proceso Electoral 2015 - 2016.png">
          <a:extLst>
            <a:ext uri="{FF2B5EF4-FFF2-40B4-BE49-F238E27FC236}">
              <a16:creationId xmlns:a16="http://schemas.microsoft.com/office/drawing/2014/main" id="{95810543-88A9-436A-94FD-C9F3F6D3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1693</xdr:row>
      <xdr:rowOff>0</xdr:rowOff>
    </xdr:from>
    <xdr:ext cx="966355" cy="779318"/>
    <xdr:pic>
      <xdr:nvPicPr>
        <xdr:cNvPr id="1749" name="3 Imagen" descr="Logo Proceso Electoral 2015 - 2016.png">
          <a:extLst>
            <a:ext uri="{FF2B5EF4-FFF2-40B4-BE49-F238E27FC236}">
              <a16:creationId xmlns:a16="http://schemas.microsoft.com/office/drawing/2014/main" id="{B9A5CE16-AC1D-466C-922F-A52168316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1694</xdr:row>
      <xdr:rowOff>0</xdr:rowOff>
    </xdr:from>
    <xdr:ext cx="966355" cy="779318"/>
    <xdr:pic>
      <xdr:nvPicPr>
        <xdr:cNvPr id="1750" name="3 Imagen" descr="Logo Proceso Electoral 2015 - 2016.png">
          <a:extLst>
            <a:ext uri="{FF2B5EF4-FFF2-40B4-BE49-F238E27FC236}">
              <a16:creationId xmlns:a16="http://schemas.microsoft.com/office/drawing/2014/main" id="{C4D57F42-094B-42F3-8915-EA158560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1695</xdr:row>
      <xdr:rowOff>0</xdr:rowOff>
    </xdr:from>
    <xdr:ext cx="966355" cy="779318"/>
    <xdr:pic>
      <xdr:nvPicPr>
        <xdr:cNvPr id="1751" name="3 Imagen" descr="Logo Proceso Electoral 2015 - 2016.png">
          <a:extLst>
            <a:ext uri="{FF2B5EF4-FFF2-40B4-BE49-F238E27FC236}">
              <a16:creationId xmlns:a16="http://schemas.microsoft.com/office/drawing/2014/main" id="{A200142F-C2A0-4874-B0A7-7284BACA1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1696</xdr:row>
      <xdr:rowOff>0</xdr:rowOff>
    </xdr:from>
    <xdr:ext cx="966355" cy="779318"/>
    <xdr:pic>
      <xdr:nvPicPr>
        <xdr:cNvPr id="1752" name="3 Imagen" descr="Logo Proceso Electoral 2015 - 2016.png">
          <a:extLst>
            <a:ext uri="{FF2B5EF4-FFF2-40B4-BE49-F238E27FC236}">
              <a16:creationId xmlns:a16="http://schemas.microsoft.com/office/drawing/2014/main" id="{974BCDC6-3D2E-413F-B20E-724E4034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1697</xdr:row>
      <xdr:rowOff>0</xdr:rowOff>
    </xdr:from>
    <xdr:ext cx="966355" cy="779318"/>
    <xdr:pic>
      <xdr:nvPicPr>
        <xdr:cNvPr id="1753" name="3 Imagen" descr="Logo Proceso Electoral 2015 - 2016.png">
          <a:extLst>
            <a:ext uri="{FF2B5EF4-FFF2-40B4-BE49-F238E27FC236}">
              <a16:creationId xmlns:a16="http://schemas.microsoft.com/office/drawing/2014/main" id="{64FD6B69-6D12-477D-BDC6-6DFD8EFD1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1698</xdr:row>
      <xdr:rowOff>0</xdr:rowOff>
    </xdr:from>
    <xdr:ext cx="966355" cy="779318"/>
    <xdr:pic>
      <xdr:nvPicPr>
        <xdr:cNvPr id="1754" name="3 Imagen" descr="Logo Proceso Electoral 2015 - 2016.png">
          <a:extLst>
            <a:ext uri="{FF2B5EF4-FFF2-40B4-BE49-F238E27FC236}">
              <a16:creationId xmlns:a16="http://schemas.microsoft.com/office/drawing/2014/main" id="{9CC693C8-04A4-4344-8BE3-2289B2CC4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1699</xdr:row>
      <xdr:rowOff>0</xdr:rowOff>
    </xdr:from>
    <xdr:ext cx="966355" cy="779318"/>
    <xdr:pic>
      <xdr:nvPicPr>
        <xdr:cNvPr id="1755" name="3 Imagen" descr="Logo Proceso Electoral 2015 - 2016.png">
          <a:extLst>
            <a:ext uri="{FF2B5EF4-FFF2-40B4-BE49-F238E27FC236}">
              <a16:creationId xmlns:a16="http://schemas.microsoft.com/office/drawing/2014/main" id="{5796C8C8-E229-4585-BD93-49E070063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1700</xdr:row>
      <xdr:rowOff>0</xdr:rowOff>
    </xdr:from>
    <xdr:ext cx="966355" cy="779318"/>
    <xdr:pic>
      <xdr:nvPicPr>
        <xdr:cNvPr id="1756" name="3 Imagen" descr="Logo Proceso Electoral 2015 - 2016.png">
          <a:extLst>
            <a:ext uri="{FF2B5EF4-FFF2-40B4-BE49-F238E27FC236}">
              <a16:creationId xmlns:a16="http://schemas.microsoft.com/office/drawing/2014/main" id="{984F9D65-37E1-4887-A6F8-546784901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1701</xdr:row>
      <xdr:rowOff>0</xdr:rowOff>
    </xdr:from>
    <xdr:ext cx="966355" cy="779318"/>
    <xdr:pic>
      <xdr:nvPicPr>
        <xdr:cNvPr id="1757" name="3 Imagen" descr="Logo Proceso Electoral 2015 - 2016.png">
          <a:extLst>
            <a:ext uri="{FF2B5EF4-FFF2-40B4-BE49-F238E27FC236}">
              <a16:creationId xmlns:a16="http://schemas.microsoft.com/office/drawing/2014/main" id="{981942CA-B50D-495C-A0C9-0DDC8BA08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1702</xdr:row>
      <xdr:rowOff>0</xdr:rowOff>
    </xdr:from>
    <xdr:ext cx="966355" cy="779318"/>
    <xdr:pic>
      <xdr:nvPicPr>
        <xdr:cNvPr id="1758" name="3 Imagen" descr="Logo Proceso Electoral 2015 - 2016.png">
          <a:extLst>
            <a:ext uri="{FF2B5EF4-FFF2-40B4-BE49-F238E27FC236}">
              <a16:creationId xmlns:a16="http://schemas.microsoft.com/office/drawing/2014/main" id="{52363BCC-05BA-43D8-A48A-122148C0D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1703</xdr:row>
      <xdr:rowOff>0</xdr:rowOff>
    </xdr:from>
    <xdr:ext cx="966355" cy="779318"/>
    <xdr:pic>
      <xdr:nvPicPr>
        <xdr:cNvPr id="1759" name="3 Imagen" descr="Logo Proceso Electoral 2015 - 2016.png">
          <a:extLst>
            <a:ext uri="{FF2B5EF4-FFF2-40B4-BE49-F238E27FC236}">
              <a16:creationId xmlns:a16="http://schemas.microsoft.com/office/drawing/2014/main" id="{9C02F769-36AB-4096-9FCC-A95193BDB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1704</xdr:row>
      <xdr:rowOff>0</xdr:rowOff>
    </xdr:from>
    <xdr:ext cx="966355" cy="779318"/>
    <xdr:pic>
      <xdr:nvPicPr>
        <xdr:cNvPr id="1760" name="3 Imagen" descr="Logo Proceso Electoral 2015 - 2016.png">
          <a:extLst>
            <a:ext uri="{FF2B5EF4-FFF2-40B4-BE49-F238E27FC236}">
              <a16:creationId xmlns:a16="http://schemas.microsoft.com/office/drawing/2014/main" id="{274E549F-434B-43B7-BFAA-ADC7B0FE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1705</xdr:row>
      <xdr:rowOff>0</xdr:rowOff>
    </xdr:from>
    <xdr:ext cx="966355" cy="779318"/>
    <xdr:pic>
      <xdr:nvPicPr>
        <xdr:cNvPr id="1761" name="3 Imagen" descr="Logo Proceso Electoral 2015 - 2016.png">
          <a:extLst>
            <a:ext uri="{FF2B5EF4-FFF2-40B4-BE49-F238E27FC236}">
              <a16:creationId xmlns:a16="http://schemas.microsoft.com/office/drawing/2014/main" id="{6E671637-5519-42A3-85E9-F4825DA6B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1706</xdr:row>
      <xdr:rowOff>0</xdr:rowOff>
    </xdr:from>
    <xdr:ext cx="966355" cy="779318"/>
    <xdr:pic>
      <xdr:nvPicPr>
        <xdr:cNvPr id="1762" name="3 Imagen" descr="Logo Proceso Electoral 2015 - 2016.png">
          <a:extLst>
            <a:ext uri="{FF2B5EF4-FFF2-40B4-BE49-F238E27FC236}">
              <a16:creationId xmlns:a16="http://schemas.microsoft.com/office/drawing/2014/main" id="{E8FCE7D9-E661-47F7-9F26-CC594A851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1707</xdr:row>
      <xdr:rowOff>0</xdr:rowOff>
    </xdr:from>
    <xdr:ext cx="966355" cy="779318"/>
    <xdr:pic>
      <xdr:nvPicPr>
        <xdr:cNvPr id="1763" name="3 Imagen" descr="Logo Proceso Electoral 2015 - 2016.png">
          <a:extLst>
            <a:ext uri="{FF2B5EF4-FFF2-40B4-BE49-F238E27FC236}">
              <a16:creationId xmlns:a16="http://schemas.microsoft.com/office/drawing/2014/main" id="{53BFF785-81BA-4153-93F1-FD4AA175B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1708</xdr:row>
      <xdr:rowOff>0</xdr:rowOff>
    </xdr:from>
    <xdr:ext cx="966355" cy="779318"/>
    <xdr:pic>
      <xdr:nvPicPr>
        <xdr:cNvPr id="1764" name="3 Imagen" descr="Logo Proceso Electoral 2015 - 2016.png">
          <a:extLst>
            <a:ext uri="{FF2B5EF4-FFF2-40B4-BE49-F238E27FC236}">
              <a16:creationId xmlns:a16="http://schemas.microsoft.com/office/drawing/2014/main" id="{9623F4BF-DA2E-4D53-9673-1AE6246D2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1709</xdr:row>
      <xdr:rowOff>0</xdr:rowOff>
    </xdr:from>
    <xdr:ext cx="966355" cy="779318"/>
    <xdr:pic>
      <xdr:nvPicPr>
        <xdr:cNvPr id="1765" name="3 Imagen" descr="Logo Proceso Electoral 2015 - 2016.png">
          <a:extLst>
            <a:ext uri="{FF2B5EF4-FFF2-40B4-BE49-F238E27FC236}">
              <a16:creationId xmlns:a16="http://schemas.microsoft.com/office/drawing/2014/main" id="{46E402C8-6566-4C2F-B592-ECC3F5DEB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1710</xdr:row>
      <xdr:rowOff>0</xdr:rowOff>
    </xdr:from>
    <xdr:ext cx="966355" cy="779318"/>
    <xdr:pic>
      <xdr:nvPicPr>
        <xdr:cNvPr id="1766" name="3 Imagen" descr="Logo Proceso Electoral 2015 - 2016.png">
          <a:extLst>
            <a:ext uri="{FF2B5EF4-FFF2-40B4-BE49-F238E27FC236}">
              <a16:creationId xmlns:a16="http://schemas.microsoft.com/office/drawing/2014/main" id="{27570D6C-6E3B-465A-B688-C82E5271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1711</xdr:row>
      <xdr:rowOff>0</xdr:rowOff>
    </xdr:from>
    <xdr:ext cx="966355" cy="779318"/>
    <xdr:pic>
      <xdr:nvPicPr>
        <xdr:cNvPr id="1767" name="3 Imagen" descr="Logo Proceso Electoral 2015 - 2016.png">
          <a:extLst>
            <a:ext uri="{FF2B5EF4-FFF2-40B4-BE49-F238E27FC236}">
              <a16:creationId xmlns:a16="http://schemas.microsoft.com/office/drawing/2014/main" id="{9A64D7E4-1FD4-415D-9553-5BF2CFB66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1712</xdr:row>
      <xdr:rowOff>0</xdr:rowOff>
    </xdr:from>
    <xdr:ext cx="966355" cy="779318"/>
    <xdr:pic>
      <xdr:nvPicPr>
        <xdr:cNvPr id="1768" name="3 Imagen" descr="Logo Proceso Electoral 2015 - 2016.png">
          <a:extLst>
            <a:ext uri="{FF2B5EF4-FFF2-40B4-BE49-F238E27FC236}">
              <a16:creationId xmlns:a16="http://schemas.microsoft.com/office/drawing/2014/main" id="{C815C742-774D-4B07-9517-2B0AE77CA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1713</xdr:row>
      <xdr:rowOff>0</xdr:rowOff>
    </xdr:from>
    <xdr:ext cx="966355" cy="779318"/>
    <xdr:pic>
      <xdr:nvPicPr>
        <xdr:cNvPr id="1769" name="3 Imagen" descr="Logo Proceso Electoral 2015 - 2016.png">
          <a:extLst>
            <a:ext uri="{FF2B5EF4-FFF2-40B4-BE49-F238E27FC236}">
              <a16:creationId xmlns:a16="http://schemas.microsoft.com/office/drawing/2014/main" id="{218488D7-FC6F-4032-A725-0880FA8F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1714</xdr:row>
      <xdr:rowOff>0</xdr:rowOff>
    </xdr:from>
    <xdr:ext cx="966355" cy="779318"/>
    <xdr:pic>
      <xdr:nvPicPr>
        <xdr:cNvPr id="1770" name="3 Imagen" descr="Logo Proceso Electoral 2015 - 2016.png">
          <a:extLst>
            <a:ext uri="{FF2B5EF4-FFF2-40B4-BE49-F238E27FC236}">
              <a16:creationId xmlns:a16="http://schemas.microsoft.com/office/drawing/2014/main" id="{EA52576D-CB8D-4DAD-B728-7CFC2BE8D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1715</xdr:row>
      <xdr:rowOff>0</xdr:rowOff>
    </xdr:from>
    <xdr:ext cx="966355" cy="779318"/>
    <xdr:pic>
      <xdr:nvPicPr>
        <xdr:cNvPr id="1771" name="3 Imagen" descr="Logo Proceso Electoral 2015 - 2016.png">
          <a:extLst>
            <a:ext uri="{FF2B5EF4-FFF2-40B4-BE49-F238E27FC236}">
              <a16:creationId xmlns:a16="http://schemas.microsoft.com/office/drawing/2014/main" id="{22AF7D94-6F4A-4EEF-97F3-309283DCE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1716</xdr:row>
      <xdr:rowOff>0</xdr:rowOff>
    </xdr:from>
    <xdr:ext cx="966355" cy="779318"/>
    <xdr:pic>
      <xdr:nvPicPr>
        <xdr:cNvPr id="1772" name="3 Imagen" descr="Logo Proceso Electoral 2015 - 2016.png">
          <a:extLst>
            <a:ext uri="{FF2B5EF4-FFF2-40B4-BE49-F238E27FC236}">
              <a16:creationId xmlns:a16="http://schemas.microsoft.com/office/drawing/2014/main" id="{61665093-F0B7-42BE-9714-F9F194AFE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1717</xdr:row>
      <xdr:rowOff>0</xdr:rowOff>
    </xdr:from>
    <xdr:ext cx="966355" cy="779318"/>
    <xdr:pic>
      <xdr:nvPicPr>
        <xdr:cNvPr id="1773" name="3 Imagen" descr="Logo Proceso Electoral 2015 - 2016.png">
          <a:extLst>
            <a:ext uri="{FF2B5EF4-FFF2-40B4-BE49-F238E27FC236}">
              <a16:creationId xmlns:a16="http://schemas.microsoft.com/office/drawing/2014/main" id="{ED923DAB-BA76-4E09-AB5C-2FB4F58FC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1718</xdr:row>
      <xdr:rowOff>0</xdr:rowOff>
    </xdr:from>
    <xdr:ext cx="966355" cy="779318"/>
    <xdr:pic>
      <xdr:nvPicPr>
        <xdr:cNvPr id="1774" name="3 Imagen" descr="Logo Proceso Electoral 2015 - 2016.png">
          <a:extLst>
            <a:ext uri="{FF2B5EF4-FFF2-40B4-BE49-F238E27FC236}">
              <a16:creationId xmlns:a16="http://schemas.microsoft.com/office/drawing/2014/main" id="{7C85D4D3-D171-410B-A630-7F83E118C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1719</xdr:row>
      <xdr:rowOff>0</xdr:rowOff>
    </xdr:from>
    <xdr:ext cx="966355" cy="779318"/>
    <xdr:pic>
      <xdr:nvPicPr>
        <xdr:cNvPr id="1775" name="3 Imagen" descr="Logo Proceso Electoral 2015 - 2016.png">
          <a:extLst>
            <a:ext uri="{FF2B5EF4-FFF2-40B4-BE49-F238E27FC236}">
              <a16:creationId xmlns:a16="http://schemas.microsoft.com/office/drawing/2014/main" id="{69CE0152-8E34-489D-B433-896212E0E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1720</xdr:row>
      <xdr:rowOff>0</xdr:rowOff>
    </xdr:from>
    <xdr:ext cx="966355" cy="779318"/>
    <xdr:pic>
      <xdr:nvPicPr>
        <xdr:cNvPr id="1776" name="3 Imagen" descr="Logo Proceso Electoral 2015 - 2016.png">
          <a:extLst>
            <a:ext uri="{FF2B5EF4-FFF2-40B4-BE49-F238E27FC236}">
              <a16:creationId xmlns:a16="http://schemas.microsoft.com/office/drawing/2014/main" id="{8A7B7ED9-A7B5-4435-8D63-C01E589A5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1721</xdr:row>
      <xdr:rowOff>0</xdr:rowOff>
    </xdr:from>
    <xdr:ext cx="966355" cy="779318"/>
    <xdr:pic>
      <xdr:nvPicPr>
        <xdr:cNvPr id="1777" name="3 Imagen" descr="Logo Proceso Electoral 2015 - 2016.png">
          <a:extLst>
            <a:ext uri="{FF2B5EF4-FFF2-40B4-BE49-F238E27FC236}">
              <a16:creationId xmlns:a16="http://schemas.microsoft.com/office/drawing/2014/main" id="{0815B3A3-11BE-4263-A5E6-27219D13E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1722</xdr:row>
      <xdr:rowOff>0</xdr:rowOff>
    </xdr:from>
    <xdr:ext cx="966355" cy="779318"/>
    <xdr:pic>
      <xdr:nvPicPr>
        <xdr:cNvPr id="1778" name="3 Imagen" descr="Logo Proceso Electoral 2015 - 2016.png">
          <a:extLst>
            <a:ext uri="{FF2B5EF4-FFF2-40B4-BE49-F238E27FC236}">
              <a16:creationId xmlns:a16="http://schemas.microsoft.com/office/drawing/2014/main" id="{8B15B417-B5EF-4C4B-85BC-8A61A964D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1723</xdr:row>
      <xdr:rowOff>0</xdr:rowOff>
    </xdr:from>
    <xdr:ext cx="966355" cy="779318"/>
    <xdr:pic>
      <xdr:nvPicPr>
        <xdr:cNvPr id="1779" name="3 Imagen" descr="Logo Proceso Electoral 2015 - 2016.png">
          <a:extLst>
            <a:ext uri="{FF2B5EF4-FFF2-40B4-BE49-F238E27FC236}">
              <a16:creationId xmlns:a16="http://schemas.microsoft.com/office/drawing/2014/main" id="{75D3C577-C856-4C3A-A564-31FFA820D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1724</xdr:row>
      <xdr:rowOff>0</xdr:rowOff>
    </xdr:from>
    <xdr:ext cx="966355" cy="779318"/>
    <xdr:pic>
      <xdr:nvPicPr>
        <xdr:cNvPr id="1780" name="3 Imagen" descr="Logo Proceso Electoral 2015 - 2016.png">
          <a:extLst>
            <a:ext uri="{FF2B5EF4-FFF2-40B4-BE49-F238E27FC236}">
              <a16:creationId xmlns:a16="http://schemas.microsoft.com/office/drawing/2014/main" id="{2FC09D10-EAD6-409F-99AD-82C6C883D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1725</xdr:row>
      <xdr:rowOff>0</xdr:rowOff>
    </xdr:from>
    <xdr:ext cx="966355" cy="779318"/>
    <xdr:pic>
      <xdr:nvPicPr>
        <xdr:cNvPr id="1781" name="3 Imagen" descr="Logo Proceso Electoral 2015 - 2016.png">
          <a:extLst>
            <a:ext uri="{FF2B5EF4-FFF2-40B4-BE49-F238E27FC236}">
              <a16:creationId xmlns:a16="http://schemas.microsoft.com/office/drawing/2014/main" id="{8C390A5D-43F2-4BB1-8F52-7EB9D582F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1726</xdr:row>
      <xdr:rowOff>0</xdr:rowOff>
    </xdr:from>
    <xdr:ext cx="966355" cy="779318"/>
    <xdr:pic>
      <xdr:nvPicPr>
        <xdr:cNvPr id="1782" name="3 Imagen" descr="Logo Proceso Electoral 2015 - 2016.png">
          <a:extLst>
            <a:ext uri="{FF2B5EF4-FFF2-40B4-BE49-F238E27FC236}">
              <a16:creationId xmlns:a16="http://schemas.microsoft.com/office/drawing/2014/main" id="{2C843459-106A-4107-8A3E-FDF365EB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1727</xdr:row>
      <xdr:rowOff>0</xdr:rowOff>
    </xdr:from>
    <xdr:ext cx="966355" cy="779318"/>
    <xdr:pic>
      <xdr:nvPicPr>
        <xdr:cNvPr id="1783" name="3 Imagen" descr="Logo Proceso Electoral 2015 - 2016.png">
          <a:extLst>
            <a:ext uri="{FF2B5EF4-FFF2-40B4-BE49-F238E27FC236}">
              <a16:creationId xmlns:a16="http://schemas.microsoft.com/office/drawing/2014/main" id="{815E1748-0FAF-4556-AFEF-1E30C03D7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1728</xdr:row>
      <xdr:rowOff>0</xdr:rowOff>
    </xdr:from>
    <xdr:ext cx="966355" cy="779318"/>
    <xdr:pic>
      <xdr:nvPicPr>
        <xdr:cNvPr id="1784" name="3 Imagen" descr="Logo Proceso Electoral 2015 - 2016.png">
          <a:extLst>
            <a:ext uri="{FF2B5EF4-FFF2-40B4-BE49-F238E27FC236}">
              <a16:creationId xmlns:a16="http://schemas.microsoft.com/office/drawing/2014/main" id="{9373207B-180E-4D6F-A5D9-C4694E480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1729</xdr:row>
      <xdr:rowOff>0</xdr:rowOff>
    </xdr:from>
    <xdr:ext cx="966355" cy="779318"/>
    <xdr:pic>
      <xdr:nvPicPr>
        <xdr:cNvPr id="1785" name="3 Imagen" descr="Logo Proceso Electoral 2015 - 2016.png">
          <a:extLst>
            <a:ext uri="{FF2B5EF4-FFF2-40B4-BE49-F238E27FC236}">
              <a16:creationId xmlns:a16="http://schemas.microsoft.com/office/drawing/2014/main" id="{46CAA274-85BC-483D-A3E8-887646EDF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1730</xdr:row>
      <xdr:rowOff>0</xdr:rowOff>
    </xdr:from>
    <xdr:ext cx="966355" cy="779318"/>
    <xdr:pic>
      <xdr:nvPicPr>
        <xdr:cNvPr id="1786" name="3 Imagen" descr="Logo Proceso Electoral 2015 - 2016.png">
          <a:extLst>
            <a:ext uri="{FF2B5EF4-FFF2-40B4-BE49-F238E27FC236}">
              <a16:creationId xmlns:a16="http://schemas.microsoft.com/office/drawing/2014/main" id="{849EC822-4ED0-4EE9-9C60-E93D75739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1731</xdr:row>
      <xdr:rowOff>0</xdr:rowOff>
    </xdr:from>
    <xdr:ext cx="966355" cy="779318"/>
    <xdr:pic>
      <xdr:nvPicPr>
        <xdr:cNvPr id="1787" name="3 Imagen" descr="Logo Proceso Electoral 2015 - 2016.png">
          <a:extLst>
            <a:ext uri="{FF2B5EF4-FFF2-40B4-BE49-F238E27FC236}">
              <a16:creationId xmlns:a16="http://schemas.microsoft.com/office/drawing/2014/main" id="{88DF5CAB-59AB-457E-A74C-38B5980C5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1732</xdr:row>
      <xdr:rowOff>0</xdr:rowOff>
    </xdr:from>
    <xdr:ext cx="966355" cy="779318"/>
    <xdr:pic>
      <xdr:nvPicPr>
        <xdr:cNvPr id="1788" name="3 Imagen" descr="Logo Proceso Electoral 2015 - 2016.png">
          <a:extLst>
            <a:ext uri="{FF2B5EF4-FFF2-40B4-BE49-F238E27FC236}">
              <a16:creationId xmlns:a16="http://schemas.microsoft.com/office/drawing/2014/main" id="{E576639B-2A31-4962-AF1B-6072FA2BE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1733</xdr:row>
      <xdr:rowOff>0</xdr:rowOff>
    </xdr:from>
    <xdr:ext cx="966355" cy="779318"/>
    <xdr:pic>
      <xdr:nvPicPr>
        <xdr:cNvPr id="1789" name="3 Imagen" descr="Logo Proceso Electoral 2015 - 2016.png">
          <a:extLst>
            <a:ext uri="{FF2B5EF4-FFF2-40B4-BE49-F238E27FC236}">
              <a16:creationId xmlns:a16="http://schemas.microsoft.com/office/drawing/2014/main" id="{67A4D13E-0DDA-4E6B-8010-2D3363A27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1734</xdr:row>
      <xdr:rowOff>0</xdr:rowOff>
    </xdr:from>
    <xdr:ext cx="966355" cy="779318"/>
    <xdr:pic>
      <xdr:nvPicPr>
        <xdr:cNvPr id="1790" name="3 Imagen" descr="Logo Proceso Electoral 2015 - 2016.png">
          <a:extLst>
            <a:ext uri="{FF2B5EF4-FFF2-40B4-BE49-F238E27FC236}">
              <a16:creationId xmlns:a16="http://schemas.microsoft.com/office/drawing/2014/main" id="{7AEBA854-22EA-4533-BEAC-7A4ACF9F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1735</xdr:row>
      <xdr:rowOff>0</xdr:rowOff>
    </xdr:from>
    <xdr:ext cx="966355" cy="779318"/>
    <xdr:pic>
      <xdr:nvPicPr>
        <xdr:cNvPr id="1791" name="3 Imagen" descr="Logo Proceso Electoral 2015 - 2016.png">
          <a:extLst>
            <a:ext uri="{FF2B5EF4-FFF2-40B4-BE49-F238E27FC236}">
              <a16:creationId xmlns:a16="http://schemas.microsoft.com/office/drawing/2014/main" id="{3BA610D7-DCDA-4775-B0BB-F57F3453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1736</xdr:row>
      <xdr:rowOff>0</xdr:rowOff>
    </xdr:from>
    <xdr:ext cx="966355" cy="779318"/>
    <xdr:pic>
      <xdr:nvPicPr>
        <xdr:cNvPr id="1792" name="3 Imagen" descr="Logo Proceso Electoral 2015 - 2016.png">
          <a:extLst>
            <a:ext uri="{FF2B5EF4-FFF2-40B4-BE49-F238E27FC236}">
              <a16:creationId xmlns:a16="http://schemas.microsoft.com/office/drawing/2014/main" id="{427E523E-E831-4DA7-B986-FE378DCCE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1737</xdr:row>
      <xdr:rowOff>0</xdr:rowOff>
    </xdr:from>
    <xdr:ext cx="966355" cy="779318"/>
    <xdr:pic>
      <xdr:nvPicPr>
        <xdr:cNvPr id="1793" name="3 Imagen" descr="Logo Proceso Electoral 2015 - 2016.png">
          <a:extLst>
            <a:ext uri="{FF2B5EF4-FFF2-40B4-BE49-F238E27FC236}">
              <a16:creationId xmlns:a16="http://schemas.microsoft.com/office/drawing/2014/main" id="{0E2C4FB1-0ABC-4885-8AA9-0227AAE9E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1738</xdr:row>
      <xdr:rowOff>0</xdr:rowOff>
    </xdr:from>
    <xdr:ext cx="966355" cy="779318"/>
    <xdr:pic>
      <xdr:nvPicPr>
        <xdr:cNvPr id="1794" name="3 Imagen" descr="Logo Proceso Electoral 2015 - 2016.png">
          <a:extLst>
            <a:ext uri="{FF2B5EF4-FFF2-40B4-BE49-F238E27FC236}">
              <a16:creationId xmlns:a16="http://schemas.microsoft.com/office/drawing/2014/main" id="{833F8A8B-3C04-4406-B0EE-9B7E26B99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1739</xdr:row>
      <xdr:rowOff>0</xdr:rowOff>
    </xdr:from>
    <xdr:ext cx="966355" cy="779318"/>
    <xdr:pic>
      <xdr:nvPicPr>
        <xdr:cNvPr id="1795" name="3 Imagen" descr="Logo Proceso Electoral 2015 - 2016.png">
          <a:extLst>
            <a:ext uri="{FF2B5EF4-FFF2-40B4-BE49-F238E27FC236}">
              <a16:creationId xmlns:a16="http://schemas.microsoft.com/office/drawing/2014/main" id="{91E9BBA3-42CC-4089-80F5-E0437DE77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1740</xdr:row>
      <xdr:rowOff>0</xdr:rowOff>
    </xdr:from>
    <xdr:ext cx="966355" cy="779318"/>
    <xdr:pic>
      <xdr:nvPicPr>
        <xdr:cNvPr id="1796" name="3 Imagen" descr="Logo Proceso Electoral 2015 - 2016.png">
          <a:extLst>
            <a:ext uri="{FF2B5EF4-FFF2-40B4-BE49-F238E27FC236}">
              <a16:creationId xmlns:a16="http://schemas.microsoft.com/office/drawing/2014/main" id="{F6EDDC79-61F0-45FE-8D74-D9273340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1741</xdr:row>
      <xdr:rowOff>0</xdr:rowOff>
    </xdr:from>
    <xdr:ext cx="966355" cy="779318"/>
    <xdr:pic>
      <xdr:nvPicPr>
        <xdr:cNvPr id="1797" name="3 Imagen" descr="Logo Proceso Electoral 2015 - 2016.png">
          <a:extLst>
            <a:ext uri="{FF2B5EF4-FFF2-40B4-BE49-F238E27FC236}">
              <a16:creationId xmlns:a16="http://schemas.microsoft.com/office/drawing/2014/main" id="{5EBC763B-74A7-4910-A2AF-72C0C523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1742</xdr:row>
      <xdr:rowOff>0</xdr:rowOff>
    </xdr:from>
    <xdr:ext cx="966355" cy="779318"/>
    <xdr:pic>
      <xdr:nvPicPr>
        <xdr:cNvPr id="1798" name="3 Imagen" descr="Logo Proceso Electoral 2015 - 2016.png">
          <a:extLst>
            <a:ext uri="{FF2B5EF4-FFF2-40B4-BE49-F238E27FC236}">
              <a16:creationId xmlns:a16="http://schemas.microsoft.com/office/drawing/2014/main" id="{21AF2D66-841B-461E-810D-7413A92E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1743</xdr:row>
      <xdr:rowOff>0</xdr:rowOff>
    </xdr:from>
    <xdr:ext cx="966355" cy="779318"/>
    <xdr:pic>
      <xdr:nvPicPr>
        <xdr:cNvPr id="1799" name="3 Imagen" descr="Logo Proceso Electoral 2015 - 2016.png">
          <a:extLst>
            <a:ext uri="{FF2B5EF4-FFF2-40B4-BE49-F238E27FC236}">
              <a16:creationId xmlns:a16="http://schemas.microsoft.com/office/drawing/2014/main" id="{5E9D2887-1C72-4A93-AB13-5B7E5648C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1744</xdr:row>
      <xdr:rowOff>0</xdr:rowOff>
    </xdr:from>
    <xdr:ext cx="966355" cy="779318"/>
    <xdr:pic>
      <xdr:nvPicPr>
        <xdr:cNvPr id="1800" name="3 Imagen" descr="Logo Proceso Electoral 2015 - 2016.png">
          <a:extLst>
            <a:ext uri="{FF2B5EF4-FFF2-40B4-BE49-F238E27FC236}">
              <a16:creationId xmlns:a16="http://schemas.microsoft.com/office/drawing/2014/main" id="{B6474BA0-F04B-43E7-B1C6-ACD807D9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1745</xdr:row>
      <xdr:rowOff>0</xdr:rowOff>
    </xdr:from>
    <xdr:ext cx="966355" cy="779318"/>
    <xdr:pic>
      <xdr:nvPicPr>
        <xdr:cNvPr id="1801" name="3 Imagen" descr="Logo Proceso Electoral 2015 - 2016.png">
          <a:extLst>
            <a:ext uri="{FF2B5EF4-FFF2-40B4-BE49-F238E27FC236}">
              <a16:creationId xmlns:a16="http://schemas.microsoft.com/office/drawing/2014/main" id="{FCC258AD-613F-405D-A0CD-06949CE1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1746</xdr:row>
      <xdr:rowOff>0</xdr:rowOff>
    </xdr:from>
    <xdr:ext cx="966355" cy="779318"/>
    <xdr:pic>
      <xdr:nvPicPr>
        <xdr:cNvPr id="1802" name="3 Imagen" descr="Logo Proceso Electoral 2015 - 2016.png">
          <a:extLst>
            <a:ext uri="{FF2B5EF4-FFF2-40B4-BE49-F238E27FC236}">
              <a16:creationId xmlns:a16="http://schemas.microsoft.com/office/drawing/2014/main" id="{8B0E7CD1-5024-4507-8230-78D8A5FC0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1747</xdr:row>
      <xdr:rowOff>0</xdr:rowOff>
    </xdr:from>
    <xdr:ext cx="966355" cy="779318"/>
    <xdr:pic>
      <xdr:nvPicPr>
        <xdr:cNvPr id="1803" name="3 Imagen" descr="Logo Proceso Electoral 2015 - 2016.png">
          <a:extLst>
            <a:ext uri="{FF2B5EF4-FFF2-40B4-BE49-F238E27FC236}">
              <a16:creationId xmlns:a16="http://schemas.microsoft.com/office/drawing/2014/main" id="{53047F8E-A12F-459C-BFBF-692126208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1748</xdr:row>
      <xdr:rowOff>0</xdr:rowOff>
    </xdr:from>
    <xdr:ext cx="966355" cy="779318"/>
    <xdr:pic>
      <xdr:nvPicPr>
        <xdr:cNvPr id="1804" name="3 Imagen" descr="Logo Proceso Electoral 2015 - 2016.png">
          <a:extLst>
            <a:ext uri="{FF2B5EF4-FFF2-40B4-BE49-F238E27FC236}">
              <a16:creationId xmlns:a16="http://schemas.microsoft.com/office/drawing/2014/main" id="{15ABC1FF-725C-4A70-BABD-CDB12019B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1749</xdr:row>
      <xdr:rowOff>0</xdr:rowOff>
    </xdr:from>
    <xdr:ext cx="966355" cy="779318"/>
    <xdr:pic>
      <xdr:nvPicPr>
        <xdr:cNvPr id="1805" name="3 Imagen" descr="Logo Proceso Electoral 2015 - 2016.png">
          <a:extLst>
            <a:ext uri="{FF2B5EF4-FFF2-40B4-BE49-F238E27FC236}">
              <a16:creationId xmlns:a16="http://schemas.microsoft.com/office/drawing/2014/main" id="{334EA603-517B-415E-A1A4-C349717A6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1750</xdr:row>
      <xdr:rowOff>0</xdr:rowOff>
    </xdr:from>
    <xdr:ext cx="966355" cy="779318"/>
    <xdr:pic>
      <xdr:nvPicPr>
        <xdr:cNvPr id="1806" name="3 Imagen" descr="Logo Proceso Electoral 2015 - 2016.png">
          <a:extLst>
            <a:ext uri="{FF2B5EF4-FFF2-40B4-BE49-F238E27FC236}">
              <a16:creationId xmlns:a16="http://schemas.microsoft.com/office/drawing/2014/main" id="{2E6BDFE9-731E-49F0-9612-3902C9C43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1751</xdr:row>
      <xdr:rowOff>0</xdr:rowOff>
    </xdr:from>
    <xdr:ext cx="966355" cy="779318"/>
    <xdr:pic>
      <xdr:nvPicPr>
        <xdr:cNvPr id="1807" name="3 Imagen" descr="Logo Proceso Electoral 2015 - 2016.png">
          <a:extLst>
            <a:ext uri="{FF2B5EF4-FFF2-40B4-BE49-F238E27FC236}">
              <a16:creationId xmlns:a16="http://schemas.microsoft.com/office/drawing/2014/main" id="{D42D057F-31E9-4091-A257-8E28699DD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1752</xdr:row>
      <xdr:rowOff>0</xdr:rowOff>
    </xdr:from>
    <xdr:ext cx="966355" cy="779318"/>
    <xdr:pic>
      <xdr:nvPicPr>
        <xdr:cNvPr id="1808" name="3 Imagen" descr="Logo Proceso Electoral 2015 - 2016.png">
          <a:extLst>
            <a:ext uri="{FF2B5EF4-FFF2-40B4-BE49-F238E27FC236}">
              <a16:creationId xmlns:a16="http://schemas.microsoft.com/office/drawing/2014/main" id="{AD369CB8-8269-4353-B355-F58F07DAB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1753</xdr:row>
      <xdr:rowOff>0</xdr:rowOff>
    </xdr:from>
    <xdr:ext cx="966355" cy="779318"/>
    <xdr:pic>
      <xdr:nvPicPr>
        <xdr:cNvPr id="1809" name="3 Imagen" descr="Logo Proceso Electoral 2015 - 2016.png">
          <a:extLst>
            <a:ext uri="{FF2B5EF4-FFF2-40B4-BE49-F238E27FC236}">
              <a16:creationId xmlns:a16="http://schemas.microsoft.com/office/drawing/2014/main" id="{B40B8E88-DD47-40CE-A85D-719BA6E0A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1754</xdr:row>
      <xdr:rowOff>0</xdr:rowOff>
    </xdr:from>
    <xdr:ext cx="966355" cy="779318"/>
    <xdr:pic>
      <xdr:nvPicPr>
        <xdr:cNvPr id="1810" name="3 Imagen" descr="Logo Proceso Electoral 2015 - 2016.png">
          <a:extLst>
            <a:ext uri="{FF2B5EF4-FFF2-40B4-BE49-F238E27FC236}">
              <a16:creationId xmlns:a16="http://schemas.microsoft.com/office/drawing/2014/main" id="{4756F17B-8456-454D-BEF7-0EABC9F5D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1755</xdr:row>
      <xdr:rowOff>0</xdr:rowOff>
    </xdr:from>
    <xdr:ext cx="966355" cy="779318"/>
    <xdr:pic>
      <xdr:nvPicPr>
        <xdr:cNvPr id="1811" name="3 Imagen" descr="Logo Proceso Electoral 2015 - 2016.png">
          <a:extLst>
            <a:ext uri="{FF2B5EF4-FFF2-40B4-BE49-F238E27FC236}">
              <a16:creationId xmlns:a16="http://schemas.microsoft.com/office/drawing/2014/main" id="{8126C88C-2113-4F32-8A81-4BAD6F83B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1756</xdr:row>
      <xdr:rowOff>0</xdr:rowOff>
    </xdr:from>
    <xdr:ext cx="966355" cy="779318"/>
    <xdr:pic>
      <xdr:nvPicPr>
        <xdr:cNvPr id="1812" name="3 Imagen" descr="Logo Proceso Electoral 2015 - 2016.png">
          <a:extLst>
            <a:ext uri="{FF2B5EF4-FFF2-40B4-BE49-F238E27FC236}">
              <a16:creationId xmlns:a16="http://schemas.microsoft.com/office/drawing/2014/main" id="{60B0AEEA-72F5-4AE9-964E-AC408ED5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1757</xdr:row>
      <xdr:rowOff>0</xdr:rowOff>
    </xdr:from>
    <xdr:ext cx="966355" cy="779318"/>
    <xdr:pic>
      <xdr:nvPicPr>
        <xdr:cNvPr id="1813" name="3 Imagen" descr="Logo Proceso Electoral 2015 - 2016.png">
          <a:extLst>
            <a:ext uri="{FF2B5EF4-FFF2-40B4-BE49-F238E27FC236}">
              <a16:creationId xmlns:a16="http://schemas.microsoft.com/office/drawing/2014/main" id="{C5874FFD-8C1F-46E9-B0C5-5A478078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1758</xdr:row>
      <xdr:rowOff>0</xdr:rowOff>
    </xdr:from>
    <xdr:ext cx="966355" cy="779318"/>
    <xdr:pic>
      <xdr:nvPicPr>
        <xdr:cNvPr id="1814" name="3 Imagen" descr="Logo Proceso Electoral 2015 - 2016.png">
          <a:extLst>
            <a:ext uri="{FF2B5EF4-FFF2-40B4-BE49-F238E27FC236}">
              <a16:creationId xmlns:a16="http://schemas.microsoft.com/office/drawing/2014/main" id="{3C48040A-9981-4806-A676-7A599304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1759</xdr:row>
      <xdr:rowOff>0</xdr:rowOff>
    </xdr:from>
    <xdr:ext cx="966355" cy="779318"/>
    <xdr:pic>
      <xdr:nvPicPr>
        <xdr:cNvPr id="1815" name="3 Imagen" descr="Logo Proceso Electoral 2015 - 2016.png">
          <a:extLst>
            <a:ext uri="{FF2B5EF4-FFF2-40B4-BE49-F238E27FC236}">
              <a16:creationId xmlns:a16="http://schemas.microsoft.com/office/drawing/2014/main" id="{2CBFF628-5EDF-4F2F-A9FB-4CB63EA71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1760</xdr:row>
      <xdr:rowOff>0</xdr:rowOff>
    </xdr:from>
    <xdr:ext cx="966355" cy="779318"/>
    <xdr:pic>
      <xdr:nvPicPr>
        <xdr:cNvPr id="1816" name="3 Imagen" descr="Logo Proceso Electoral 2015 - 2016.png">
          <a:extLst>
            <a:ext uri="{FF2B5EF4-FFF2-40B4-BE49-F238E27FC236}">
              <a16:creationId xmlns:a16="http://schemas.microsoft.com/office/drawing/2014/main" id="{B620CBD8-E70F-4E5B-83BB-B20063C1B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1761</xdr:row>
      <xdr:rowOff>0</xdr:rowOff>
    </xdr:from>
    <xdr:ext cx="966355" cy="779318"/>
    <xdr:pic>
      <xdr:nvPicPr>
        <xdr:cNvPr id="1817" name="3 Imagen" descr="Logo Proceso Electoral 2015 - 2016.png">
          <a:extLst>
            <a:ext uri="{FF2B5EF4-FFF2-40B4-BE49-F238E27FC236}">
              <a16:creationId xmlns:a16="http://schemas.microsoft.com/office/drawing/2014/main" id="{32492564-FA5A-44AD-BD43-F0CF404F6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1762</xdr:row>
      <xdr:rowOff>0</xdr:rowOff>
    </xdr:from>
    <xdr:ext cx="966355" cy="779318"/>
    <xdr:pic>
      <xdr:nvPicPr>
        <xdr:cNvPr id="1818" name="3 Imagen" descr="Logo Proceso Electoral 2015 - 2016.png">
          <a:extLst>
            <a:ext uri="{FF2B5EF4-FFF2-40B4-BE49-F238E27FC236}">
              <a16:creationId xmlns:a16="http://schemas.microsoft.com/office/drawing/2014/main" id="{DDA844A3-D3CF-4F1A-A344-837F002AC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1763</xdr:row>
      <xdr:rowOff>0</xdr:rowOff>
    </xdr:from>
    <xdr:ext cx="966355" cy="779318"/>
    <xdr:pic>
      <xdr:nvPicPr>
        <xdr:cNvPr id="1819" name="3 Imagen" descr="Logo Proceso Electoral 2015 - 2016.png">
          <a:extLst>
            <a:ext uri="{FF2B5EF4-FFF2-40B4-BE49-F238E27FC236}">
              <a16:creationId xmlns:a16="http://schemas.microsoft.com/office/drawing/2014/main" id="{BEC3F809-05DB-47EA-B457-504361E8D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1764</xdr:row>
      <xdr:rowOff>0</xdr:rowOff>
    </xdr:from>
    <xdr:ext cx="966355" cy="779318"/>
    <xdr:pic>
      <xdr:nvPicPr>
        <xdr:cNvPr id="1820" name="3 Imagen" descr="Logo Proceso Electoral 2015 - 2016.png">
          <a:extLst>
            <a:ext uri="{FF2B5EF4-FFF2-40B4-BE49-F238E27FC236}">
              <a16:creationId xmlns:a16="http://schemas.microsoft.com/office/drawing/2014/main" id="{5F8E43A2-CAED-4939-91E0-003D5FAE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1765</xdr:row>
      <xdr:rowOff>0</xdr:rowOff>
    </xdr:from>
    <xdr:ext cx="966355" cy="779318"/>
    <xdr:pic>
      <xdr:nvPicPr>
        <xdr:cNvPr id="1821" name="3 Imagen" descr="Logo Proceso Electoral 2015 - 2016.png">
          <a:extLst>
            <a:ext uri="{FF2B5EF4-FFF2-40B4-BE49-F238E27FC236}">
              <a16:creationId xmlns:a16="http://schemas.microsoft.com/office/drawing/2014/main" id="{8DE30D09-D9E8-49E8-BD7A-45FC206D2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1766</xdr:row>
      <xdr:rowOff>0</xdr:rowOff>
    </xdr:from>
    <xdr:ext cx="966355" cy="779318"/>
    <xdr:pic>
      <xdr:nvPicPr>
        <xdr:cNvPr id="1822" name="3 Imagen" descr="Logo Proceso Electoral 2015 - 2016.png">
          <a:extLst>
            <a:ext uri="{FF2B5EF4-FFF2-40B4-BE49-F238E27FC236}">
              <a16:creationId xmlns:a16="http://schemas.microsoft.com/office/drawing/2014/main" id="{7D979B27-FF8D-431B-9932-E3C042462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1767</xdr:row>
      <xdr:rowOff>0</xdr:rowOff>
    </xdr:from>
    <xdr:ext cx="966355" cy="779318"/>
    <xdr:pic>
      <xdr:nvPicPr>
        <xdr:cNvPr id="1823" name="3 Imagen" descr="Logo Proceso Electoral 2015 - 2016.png">
          <a:extLst>
            <a:ext uri="{FF2B5EF4-FFF2-40B4-BE49-F238E27FC236}">
              <a16:creationId xmlns:a16="http://schemas.microsoft.com/office/drawing/2014/main" id="{FD4AFB4F-E68F-4C8C-AB64-53A8DF1CD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1768</xdr:row>
      <xdr:rowOff>0</xdr:rowOff>
    </xdr:from>
    <xdr:ext cx="966355" cy="779318"/>
    <xdr:pic>
      <xdr:nvPicPr>
        <xdr:cNvPr id="1824" name="3 Imagen" descr="Logo Proceso Electoral 2015 - 2016.png">
          <a:extLst>
            <a:ext uri="{FF2B5EF4-FFF2-40B4-BE49-F238E27FC236}">
              <a16:creationId xmlns:a16="http://schemas.microsoft.com/office/drawing/2014/main" id="{D16B04ED-0E70-4374-9E0E-95532CB63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1769</xdr:row>
      <xdr:rowOff>0</xdr:rowOff>
    </xdr:from>
    <xdr:ext cx="966355" cy="779318"/>
    <xdr:pic>
      <xdr:nvPicPr>
        <xdr:cNvPr id="1825" name="3 Imagen" descr="Logo Proceso Electoral 2015 - 2016.png">
          <a:extLst>
            <a:ext uri="{FF2B5EF4-FFF2-40B4-BE49-F238E27FC236}">
              <a16:creationId xmlns:a16="http://schemas.microsoft.com/office/drawing/2014/main" id="{46189096-B6D5-4939-B585-BE433ACD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1770</xdr:row>
      <xdr:rowOff>0</xdr:rowOff>
    </xdr:from>
    <xdr:ext cx="966355" cy="779318"/>
    <xdr:pic>
      <xdr:nvPicPr>
        <xdr:cNvPr id="1826" name="3 Imagen" descr="Logo Proceso Electoral 2015 - 2016.png">
          <a:extLst>
            <a:ext uri="{FF2B5EF4-FFF2-40B4-BE49-F238E27FC236}">
              <a16:creationId xmlns:a16="http://schemas.microsoft.com/office/drawing/2014/main" id="{48B760FE-47BD-432A-9469-1EE68ADEE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1771</xdr:row>
      <xdr:rowOff>0</xdr:rowOff>
    </xdr:from>
    <xdr:ext cx="966355" cy="779318"/>
    <xdr:pic>
      <xdr:nvPicPr>
        <xdr:cNvPr id="1827" name="3 Imagen" descr="Logo Proceso Electoral 2015 - 2016.png">
          <a:extLst>
            <a:ext uri="{FF2B5EF4-FFF2-40B4-BE49-F238E27FC236}">
              <a16:creationId xmlns:a16="http://schemas.microsoft.com/office/drawing/2014/main" id="{D517CBF0-5A37-4E4E-B72D-EE0F6F54A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1772</xdr:row>
      <xdr:rowOff>0</xdr:rowOff>
    </xdr:from>
    <xdr:ext cx="966355" cy="779318"/>
    <xdr:pic>
      <xdr:nvPicPr>
        <xdr:cNvPr id="1828" name="3 Imagen" descr="Logo Proceso Electoral 2015 - 2016.png">
          <a:extLst>
            <a:ext uri="{FF2B5EF4-FFF2-40B4-BE49-F238E27FC236}">
              <a16:creationId xmlns:a16="http://schemas.microsoft.com/office/drawing/2014/main" id="{33F9B95E-04A1-457F-9A1A-B5808B51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1773</xdr:row>
      <xdr:rowOff>0</xdr:rowOff>
    </xdr:from>
    <xdr:ext cx="966355" cy="779318"/>
    <xdr:pic>
      <xdr:nvPicPr>
        <xdr:cNvPr id="1829" name="3 Imagen" descr="Logo Proceso Electoral 2015 - 2016.png">
          <a:extLst>
            <a:ext uri="{FF2B5EF4-FFF2-40B4-BE49-F238E27FC236}">
              <a16:creationId xmlns:a16="http://schemas.microsoft.com/office/drawing/2014/main" id="{5BBD39C9-03B9-4CD1-B986-8FB9F016A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1774</xdr:row>
      <xdr:rowOff>0</xdr:rowOff>
    </xdr:from>
    <xdr:ext cx="966355" cy="779318"/>
    <xdr:pic>
      <xdr:nvPicPr>
        <xdr:cNvPr id="1830" name="3 Imagen" descr="Logo Proceso Electoral 2015 - 2016.png">
          <a:extLst>
            <a:ext uri="{FF2B5EF4-FFF2-40B4-BE49-F238E27FC236}">
              <a16:creationId xmlns:a16="http://schemas.microsoft.com/office/drawing/2014/main" id="{D71B9276-D7AE-472B-AB61-2383D20D3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1775</xdr:row>
      <xdr:rowOff>0</xdr:rowOff>
    </xdr:from>
    <xdr:ext cx="966355" cy="779318"/>
    <xdr:pic>
      <xdr:nvPicPr>
        <xdr:cNvPr id="1831" name="3 Imagen" descr="Logo Proceso Electoral 2015 - 2016.png">
          <a:extLst>
            <a:ext uri="{FF2B5EF4-FFF2-40B4-BE49-F238E27FC236}">
              <a16:creationId xmlns:a16="http://schemas.microsoft.com/office/drawing/2014/main" id="{03396DC1-E42F-439E-B13A-80B0CC09C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1776</xdr:row>
      <xdr:rowOff>0</xdr:rowOff>
    </xdr:from>
    <xdr:ext cx="966355" cy="779318"/>
    <xdr:pic>
      <xdr:nvPicPr>
        <xdr:cNvPr id="1832" name="3 Imagen" descr="Logo Proceso Electoral 2015 - 2016.png">
          <a:extLst>
            <a:ext uri="{FF2B5EF4-FFF2-40B4-BE49-F238E27FC236}">
              <a16:creationId xmlns:a16="http://schemas.microsoft.com/office/drawing/2014/main" id="{DDA29E50-7EC3-42F5-A44F-A5260E1E0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1777</xdr:row>
      <xdr:rowOff>0</xdr:rowOff>
    </xdr:from>
    <xdr:ext cx="966355" cy="779318"/>
    <xdr:pic>
      <xdr:nvPicPr>
        <xdr:cNvPr id="1833" name="3 Imagen" descr="Logo Proceso Electoral 2015 - 2016.png">
          <a:extLst>
            <a:ext uri="{FF2B5EF4-FFF2-40B4-BE49-F238E27FC236}">
              <a16:creationId xmlns:a16="http://schemas.microsoft.com/office/drawing/2014/main" id="{DC2BA236-7A9C-4059-BE9F-9841FC4EF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1778</xdr:row>
      <xdr:rowOff>0</xdr:rowOff>
    </xdr:from>
    <xdr:ext cx="966355" cy="779318"/>
    <xdr:pic>
      <xdr:nvPicPr>
        <xdr:cNvPr id="1834" name="3 Imagen" descr="Logo Proceso Electoral 2015 - 2016.png">
          <a:extLst>
            <a:ext uri="{FF2B5EF4-FFF2-40B4-BE49-F238E27FC236}">
              <a16:creationId xmlns:a16="http://schemas.microsoft.com/office/drawing/2014/main" id="{E0DBDB68-D9F7-4CFB-9B2A-8F0F60F18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1779</xdr:row>
      <xdr:rowOff>0</xdr:rowOff>
    </xdr:from>
    <xdr:ext cx="966355" cy="779318"/>
    <xdr:pic>
      <xdr:nvPicPr>
        <xdr:cNvPr id="1835" name="3 Imagen" descr="Logo Proceso Electoral 2015 - 2016.png">
          <a:extLst>
            <a:ext uri="{FF2B5EF4-FFF2-40B4-BE49-F238E27FC236}">
              <a16:creationId xmlns:a16="http://schemas.microsoft.com/office/drawing/2014/main" id="{1B17B9FB-EF12-4DC7-BE81-A13761580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1780</xdr:row>
      <xdr:rowOff>0</xdr:rowOff>
    </xdr:from>
    <xdr:ext cx="966355" cy="779318"/>
    <xdr:pic>
      <xdr:nvPicPr>
        <xdr:cNvPr id="1836" name="3 Imagen" descr="Logo Proceso Electoral 2015 - 2016.png">
          <a:extLst>
            <a:ext uri="{FF2B5EF4-FFF2-40B4-BE49-F238E27FC236}">
              <a16:creationId xmlns:a16="http://schemas.microsoft.com/office/drawing/2014/main" id="{F995C1D0-DAAE-4888-99C8-55056ACAB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1781</xdr:row>
      <xdr:rowOff>0</xdr:rowOff>
    </xdr:from>
    <xdr:ext cx="966355" cy="779318"/>
    <xdr:pic>
      <xdr:nvPicPr>
        <xdr:cNvPr id="1837" name="3 Imagen" descr="Logo Proceso Electoral 2015 - 2016.png">
          <a:extLst>
            <a:ext uri="{FF2B5EF4-FFF2-40B4-BE49-F238E27FC236}">
              <a16:creationId xmlns:a16="http://schemas.microsoft.com/office/drawing/2014/main" id="{488EFD58-F21D-4FD6-85AB-1EBBEC68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1782</xdr:row>
      <xdr:rowOff>0</xdr:rowOff>
    </xdr:from>
    <xdr:ext cx="966355" cy="779318"/>
    <xdr:pic>
      <xdr:nvPicPr>
        <xdr:cNvPr id="1838" name="3 Imagen" descr="Logo Proceso Electoral 2015 - 2016.png">
          <a:extLst>
            <a:ext uri="{FF2B5EF4-FFF2-40B4-BE49-F238E27FC236}">
              <a16:creationId xmlns:a16="http://schemas.microsoft.com/office/drawing/2014/main" id="{24C03E22-E3AD-4428-80E3-F9FC43E59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1783</xdr:row>
      <xdr:rowOff>0</xdr:rowOff>
    </xdr:from>
    <xdr:ext cx="966355" cy="779318"/>
    <xdr:pic>
      <xdr:nvPicPr>
        <xdr:cNvPr id="1839" name="3 Imagen" descr="Logo Proceso Electoral 2015 - 2016.png">
          <a:extLst>
            <a:ext uri="{FF2B5EF4-FFF2-40B4-BE49-F238E27FC236}">
              <a16:creationId xmlns:a16="http://schemas.microsoft.com/office/drawing/2014/main" id="{E37CE331-5DF9-42EF-A23E-C7463DD63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1784</xdr:row>
      <xdr:rowOff>0</xdr:rowOff>
    </xdr:from>
    <xdr:ext cx="966355" cy="779318"/>
    <xdr:pic>
      <xdr:nvPicPr>
        <xdr:cNvPr id="1840" name="3 Imagen" descr="Logo Proceso Electoral 2015 - 2016.png">
          <a:extLst>
            <a:ext uri="{FF2B5EF4-FFF2-40B4-BE49-F238E27FC236}">
              <a16:creationId xmlns:a16="http://schemas.microsoft.com/office/drawing/2014/main" id="{BE0CF18C-57DD-49A6-B790-3768EC2BD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1785</xdr:row>
      <xdr:rowOff>0</xdr:rowOff>
    </xdr:from>
    <xdr:ext cx="966355" cy="779318"/>
    <xdr:pic>
      <xdr:nvPicPr>
        <xdr:cNvPr id="1841" name="3 Imagen" descr="Logo Proceso Electoral 2015 - 2016.png">
          <a:extLst>
            <a:ext uri="{FF2B5EF4-FFF2-40B4-BE49-F238E27FC236}">
              <a16:creationId xmlns:a16="http://schemas.microsoft.com/office/drawing/2014/main" id="{3F17E29E-B405-4511-9C8A-5CCEEB7EC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1786</xdr:row>
      <xdr:rowOff>0</xdr:rowOff>
    </xdr:from>
    <xdr:ext cx="966355" cy="779318"/>
    <xdr:pic>
      <xdr:nvPicPr>
        <xdr:cNvPr id="1842" name="3 Imagen" descr="Logo Proceso Electoral 2015 - 2016.png">
          <a:extLst>
            <a:ext uri="{FF2B5EF4-FFF2-40B4-BE49-F238E27FC236}">
              <a16:creationId xmlns:a16="http://schemas.microsoft.com/office/drawing/2014/main" id="{5F880787-B50B-4F94-B2DF-1897C4E2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1787</xdr:row>
      <xdr:rowOff>0</xdr:rowOff>
    </xdr:from>
    <xdr:ext cx="966355" cy="779318"/>
    <xdr:pic>
      <xdr:nvPicPr>
        <xdr:cNvPr id="1843" name="3 Imagen" descr="Logo Proceso Electoral 2015 - 2016.png">
          <a:extLst>
            <a:ext uri="{FF2B5EF4-FFF2-40B4-BE49-F238E27FC236}">
              <a16:creationId xmlns:a16="http://schemas.microsoft.com/office/drawing/2014/main" id="{54708F36-D112-478C-8074-D102776D6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1788</xdr:row>
      <xdr:rowOff>0</xdr:rowOff>
    </xdr:from>
    <xdr:ext cx="966355" cy="779318"/>
    <xdr:pic>
      <xdr:nvPicPr>
        <xdr:cNvPr id="1844" name="3 Imagen" descr="Logo Proceso Electoral 2015 - 2016.png">
          <a:extLst>
            <a:ext uri="{FF2B5EF4-FFF2-40B4-BE49-F238E27FC236}">
              <a16:creationId xmlns:a16="http://schemas.microsoft.com/office/drawing/2014/main" id="{FF3AEDEF-C1AA-4DBF-A5C1-B014CF4E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1789</xdr:row>
      <xdr:rowOff>0</xdr:rowOff>
    </xdr:from>
    <xdr:ext cx="966355" cy="779318"/>
    <xdr:pic>
      <xdr:nvPicPr>
        <xdr:cNvPr id="1845" name="3 Imagen" descr="Logo Proceso Electoral 2015 - 2016.png">
          <a:extLst>
            <a:ext uri="{FF2B5EF4-FFF2-40B4-BE49-F238E27FC236}">
              <a16:creationId xmlns:a16="http://schemas.microsoft.com/office/drawing/2014/main" id="{0F5EC10C-D8D1-4402-A8EC-830B84EB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1790</xdr:row>
      <xdr:rowOff>0</xdr:rowOff>
    </xdr:from>
    <xdr:ext cx="966355" cy="779318"/>
    <xdr:pic>
      <xdr:nvPicPr>
        <xdr:cNvPr id="1846" name="3 Imagen" descr="Logo Proceso Electoral 2015 - 2016.png">
          <a:extLst>
            <a:ext uri="{FF2B5EF4-FFF2-40B4-BE49-F238E27FC236}">
              <a16:creationId xmlns:a16="http://schemas.microsoft.com/office/drawing/2014/main" id="{B84BFB33-59B4-46C0-AF53-2362A257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1791</xdr:row>
      <xdr:rowOff>0</xdr:rowOff>
    </xdr:from>
    <xdr:ext cx="966355" cy="779318"/>
    <xdr:pic>
      <xdr:nvPicPr>
        <xdr:cNvPr id="1847" name="3 Imagen" descr="Logo Proceso Electoral 2015 - 2016.png">
          <a:extLst>
            <a:ext uri="{FF2B5EF4-FFF2-40B4-BE49-F238E27FC236}">
              <a16:creationId xmlns:a16="http://schemas.microsoft.com/office/drawing/2014/main" id="{95E7A8DA-621D-474F-8D11-3A30DEC3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1792</xdr:row>
      <xdr:rowOff>0</xdr:rowOff>
    </xdr:from>
    <xdr:ext cx="966355" cy="779318"/>
    <xdr:pic>
      <xdr:nvPicPr>
        <xdr:cNvPr id="1848" name="3 Imagen" descr="Logo Proceso Electoral 2015 - 2016.png">
          <a:extLst>
            <a:ext uri="{FF2B5EF4-FFF2-40B4-BE49-F238E27FC236}">
              <a16:creationId xmlns:a16="http://schemas.microsoft.com/office/drawing/2014/main" id="{D673BD65-6963-4CCF-8EA1-F4F21D82B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1793</xdr:row>
      <xdr:rowOff>0</xdr:rowOff>
    </xdr:from>
    <xdr:ext cx="966355" cy="779318"/>
    <xdr:pic>
      <xdr:nvPicPr>
        <xdr:cNvPr id="1849" name="3 Imagen" descr="Logo Proceso Electoral 2015 - 2016.png">
          <a:extLst>
            <a:ext uri="{FF2B5EF4-FFF2-40B4-BE49-F238E27FC236}">
              <a16:creationId xmlns:a16="http://schemas.microsoft.com/office/drawing/2014/main" id="{BECCEDA3-7848-4814-AFB1-1151B5557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1794</xdr:row>
      <xdr:rowOff>0</xdr:rowOff>
    </xdr:from>
    <xdr:ext cx="966355" cy="779318"/>
    <xdr:pic>
      <xdr:nvPicPr>
        <xdr:cNvPr id="1850" name="3 Imagen" descr="Logo Proceso Electoral 2015 - 2016.png">
          <a:extLst>
            <a:ext uri="{FF2B5EF4-FFF2-40B4-BE49-F238E27FC236}">
              <a16:creationId xmlns:a16="http://schemas.microsoft.com/office/drawing/2014/main" id="{5A4EF0ED-D810-4C5A-A268-8EDE219C7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1795</xdr:row>
      <xdr:rowOff>0</xdr:rowOff>
    </xdr:from>
    <xdr:ext cx="966355" cy="779318"/>
    <xdr:pic>
      <xdr:nvPicPr>
        <xdr:cNvPr id="1851" name="3 Imagen" descr="Logo Proceso Electoral 2015 - 2016.png">
          <a:extLst>
            <a:ext uri="{FF2B5EF4-FFF2-40B4-BE49-F238E27FC236}">
              <a16:creationId xmlns:a16="http://schemas.microsoft.com/office/drawing/2014/main" id="{1EEFADA8-0A64-4B86-A74E-1587EF938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1796</xdr:row>
      <xdr:rowOff>0</xdr:rowOff>
    </xdr:from>
    <xdr:ext cx="966355" cy="779318"/>
    <xdr:pic>
      <xdr:nvPicPr>
        <xdr:cNvPr id="1852" name="3 Imagen" descr="Logo Proceso Electoral 2015 - 2016.png">
          <a:extLst>
            <a:ext uri="{FF2B5EF4-FFF2-40B4-BE49-F238E27FC236}">
              <a16:creationId xmlns:a16="http://schemas.microsoft.com/office/drawing/2014/main" id="{AE3C8BEA-6528-4428-92BB-031AE90D5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1797</xdr:row>
      <xdr:rowOff>0</xdr:rowOff>
    </xdr:from>
    <xdr:ext cx="966355" cy="779318"/>
    <xdr:pic>
      <xdr:nvPicPr>
        <xdr:cNvPr id="1853" name="3 Imagen" descr="Logo Proceso Electoral 2015 - 2016.png">
          <a:extLst>
            <a:ext uri="{FF2B5EF4-FFF2-40B4-BE49-F238E27FC236}">
              <a16:creationId xmlns:a16="http://schemas.microsoft.com/office/drawing/2014/main" id="{E0F87F93-FD90-45E9-B5D1-A3D228D03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1798</xdr:row>
      <xdr:rowOff>0</xdr:rowOff>
    </xdr:from>
    <xdr:ext cx="966355" cy="779318"/>
    <xdr:pic>
      <xdr:nvPicPr>
        <xdr:cNvPr id="1854" name="3 Imagen" descr="Logo Proceso Electoral 2015 - 2016.png">
          <a:extLst>
            <a:ext uri="{FF2B5EF4-FFF2-40B4-BE49-F238E27FC236}">
              <a16:creationId xmlns:a16="http://schemas.microsoft.com/office/drawing/2014/main" id="{66456B61-5A46-4605-85F0-E3E9731E2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1799</xdr:row>
      <xdr:rowOff>0</xdr:rowOff>
    </xdr:from>
    <xdr:ext cx="966355" cy="779318"/>
    <xdr:pic>
      <xdr:nvPicPr>
        <xdr:cNvPr id="1855" name="3 Imagen" descr="Logo Proceso Electoral 2015 - 2016.png">
          <a:extLst>
            <a:ext uri="{FF2B5EF4-FFF2-40B4-BE49-F238E27FC236}">
              <a16:creationId xmlns:a16="http://schemas.microsoft.com/office/drawing/2014/main" id="{DFE701EB-468D-4FE5-A45B-6F33AC566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1800</xdr:row>
      <xdr:rowOff>0</xdr:rowOff>
    </xdr:from>
    <xdr:ext cx="966355" cy="779318"/>
    <xdr:pic>
      <xdr:nvPicPr>
        <xdr:cNvPr id="1856" name="3 Imagen" descr="Logo Proceso Electoral 2015 - 2016.png">
          <a:extLst>
            <a:ext uri="{FF2B5EF4-FFF2-40B4-BE49-F238E27FC236}">
              <a16:creationId xmlns:a16="http://schemas.microsoft.com/office/drawing/2014/main" id="{7B8A4F02-936B-492F-AD6C-B5A05385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1801</xdr:row>
      <xdr:rowOff>0</xdr:rowOff>
    </xdr:from>
    <xdr:ext cx="966355" cy="779318"/>
    <xdr:pic>
      <xdr:nvPicPr>
        <xdr:cNvPr id="1857" name="3 Imagen" descr="Logo Proceso Electoral 2015 - 2016.png">
          <a:extLst>
            <a:ext uri="{FF2B5EF4-FFF2-40B4-BE49-F238E27FC236}">
              <a16:creationId xmlns:a16="http://schemas.microsoft.com/office/drawing/2014/main" id="{BA0F8F17-0615-4B2F-AF05-756970ACA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1802</xdr:row>
      <xdr:rowOff>0</xdr:rowOff>
    </xdr:from>
    <xdr:ext cx="966355" cy="779318"/>
    <xdr:pic>
      <xdr:nvPicPr>
        <xdr:cNvPr id="1858" name="3 Imagen" descr="Logo Proceso Electoral 2015 - 2016.png">
          <a:extLst>
            <a:ext uri="{FF2B5EF4-FFF2-40B4-BE49-F238E27FC236}">
              <a16:creationId xmlns:a16="http://schemas.microsoft.com/office/drawing/2014/main" id="{29885001-F7EA-41F5-8A81-1BD842136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1803</xdr:row>
      <xdr:rowOff>0</xdr:rowOff>
    </xdr:from>
    <xdr:ext cx="966355" cy="779318"/>
    <xdr:pic>
      <xdr:nvPicPr>
        <xdr:cNvPr id="1859" name="3 Imagen" descr="Logo Proceso Electoral 2015 - 2016.png">
          <a:extLst>
            <a:ext uri="{FF2B5EF4-FFF2-40B4-BE49-F238E27FC236}">
              <a16:creationId xmlns:a16="http://schemas.microsoft.com/office/drawing/2014/main" id="{3524FC72-8E2D-48DB-8B9C-A79B8BA35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1804</xdr:row>
      <xdr:rowOff>0</xdr:rowOff>
    </xdr:from>
    <xdr:ext cx="966355" cy="779318"/>
    <xdr:pic>
      <xdr:nvPicPr>
        <xdr:cNvPr id="1860" name="3 Imagen" descr="Logo Proceso Electoral 2015 - 2016.png">
          <a:extLst>
            <a:ext uri="{FF2B5EF4-FFF2-40B4-BE49-F238E27FC236}">
              <a16:creationId xmlns:a16="http://schemas.microsoft.com/office/drawing/2014/main" id="{D3BA18F3-58B2-4685-A247-C45D3D2FD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1805</xdr:row>
      <xdr:rowOff>0</xdr:rowOff>
    </xdr:from>
    <xdr:ext cx="966355" cy="779318"/>
    <xdr:pic>
      <xdr:nvPicPr>
        <xdr:cNvPr id="1861" name="3 Imagen" descr="Logo Proceso Electoral 2015 - 2016.png">
          <a:extLst>
            <a:ext uri="{FF2B5EF4-FFF2-40B4-BE49-F238E27FC236}">
              <a16:creationId xmlns:a16="http://schemas.microsoft.com/office/drawing/2014/main" id="{E50A241A-01ED-4368-8982-71307E8B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1806</xdr:row>
      <xdr:rowOff>0</xdr:rowOff>
    </xdr:from>
    <xdr:ext cx="966355" cy="779318"/>
    <xdr:pic>
      <xdr:nvPicPr>
        <xdr:cNvPr id="1862" name="3 Imagen" descr="Logo Proceso Electoral 2015 - 2016.png">
          <a:extLst>
            <a:ext uri="{FF2B5EF4-FFF2-40B4-BE49-F238E27FC236}">
              <a16:creationId xmlns:a16="http://schemas.microsoft.com/office/drawing/2014/main" id="{2BAD0316-3539-4E6C-87F3-B21DD48E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1807</xdr:row>
      <xdr:rowOff>0</xdr:rowOff>
    </xdr:from>
    <xdr:ext cx="966355" cy="779318"/>
    <xdr:pic>
      <xdr:nvPicPr>
        <xdr:cNvPr id="1863" name="3 Imagen" descr="Logo Proceso Electoral 2015 - 2016.png">
          <a:extLst>
            <a:ext uri="{FF2B5EF4-FFF2-40B4-BE49-F238E27FC236}">
              <a16:creationId xmlns:a16="http://schemas.microsoft.com/office/drawing/2014/main" id="{CA6C0B48-043F-4AA5-916B-615152E4D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1808</xdr:row>
      <xdr:rowOff>0</xdr:rowOff>
    </xdr:from>
    <xdr:ext cx="966355" cy="779318"/>
    <xdr:pic>
      <xdr:nvPicPr>
        <xdr:cNvPr id="1864" name="3 Imagen" descr="Logo Proceso Electoral 2015 - 2016.png">
          <a:extLst>
            <a:ext uri="{FF2B5EF4-FFF2-40B4-BE49-F238E27FC236}">
              <a16:creationId xmlns:a16="http://schemas.microsoft.com/office/drawing/2014/main" id="{7BDA1132-264A-4A19-81F4-6D0D28C61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1809</xdr:row>
      <xdr:rowOff>0</xdr:rowOff>
    </xdr:from>
    <xdr:ext cx="966355" cy="779318"/>
    <xdr:pic>
      <xdr:nvPicPr>
        <xdr:cNvPr id="1865" name="3 Imagen" descr="Logo Proceso Electoral 2015 - 2016.png">
          <a:extLst>
            <a:ext uri="{FF2B5EF4-FFF2-40B4-BE49-F238E27FC236}">
              <a16:creationId xmlns:a16="http://schemas.microsoft.com/office/drawing/2014/main" id="{6E994004-3312-439F-98DC-CAF01C09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1810</xdr:row>
      <xdr:rowOff>0</xdr:rowOff>
    </xdr:from>
    <xdr:ext cx="966355" cy="779318"/>
    <xdr:pic>
      <xdr:nvPicPr>
        <xdr:cNvPr id="1866" name="3 Imagen" descr="Logo Proceso Electoral 2015 - 2016.png">
          <a:extLst>
            <a:ext uri="{FF2B5EF4-FFF2-40B4-BE49-F238E27FC236}">
              <a16:creationId xmlns:a16="http://schemas.microsoft.com/office/drawing/2014/main" id="{786040D4-5BE4-4EF6-9B6F-1923998E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1811</xdr:row>
      <xdr:rowOff>0</xdr:rowOff>
    </xdr:from>
    <xdr:ext cx="966355" cy="779318"/>
    <xdr:pic>
      <xdr:nvPicPr>
        <xdr:cNvPr id="1867" name="3 Imagen" descr="Logo Proceso Electoral 2015 - 2016.png">
          <a:extLst>
            <a:ext uri="{FF2B5EF4-FFF2-40B4-BE49-F238E27FC236}">
              <a16:creationId xmlns:a16="http://schemas.microsoft.com/office/drawing/2014/main" id="{26126CE3-7BAF-4259-A822-542DEAB4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1812</xdr:row>
      <xdr:rowOff>0</xdr:rowOff>
    </xdr:from>
    <xdr:ext cx="966355" cy="779318"/>
    <xdr:pic>
      <xdr:nvPicPr>
        <xdr:cNvPr id="1868" name="3 Imagen" descr="Logo Proceso Electoral 2015 - 2016.png">
          <a:extLst>
            <a:ext uri="{FF2B5EF4-FFF2-40B4-BE49-F238E27FC236}">
              <a16:creationId xmlns:a16="http://schemas.microsoft.com/office/drawing/2014/main" id="{85C5537C-4EC0-4D92-A0E4-267511446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1813</xdr:row>
      <xdr:rowOff>0</xdr:rowOff>
    </xdr:from>
    <xdr:ext cx="966355" cy="779318"/>
    <xdr:pic>
      <xdr:nvPicPr>
        <xdr:cNvPr id="1869" name="3 Imagen" descr="Logo Proceso Electoral 2015 - 2016.png">
          <a:extLst>
            <a:ext uri="{FF2B5EF4-FFF2-40B4-BE49-F238E27FC236}">
              <a16:creationId xmlns:a16="http://schemas.microsoft.com/office/drawing/2014/main" id="{3EE5DE72-4056-4FE9-87E6-770879B09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1814</xdr:row>
      <xdr:rowOff>0</xdr:rowOff>
    </xdr:from>
    <xdr:ext cx="966355" cy="779318"/>
    <xdr:pic>
      <xdr:nvPicPr>
        <xdr:cNvPr id="1870" name="3 Imagen" descr="Logo Proceso Electoral 2015 - 2016.png">
          <a:extLst>
            <a:ext uri="{FF2B5EF4-FFF2-40B4-BE49-F238E27FC236}">
              <a16:creationId xmlns:a16="http://schemas.microsoft.com/office/drawing/2014/main" id="{97B5F06A-1AAA-47D1-9184-1DF5B7A0B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1815</xdr:row>
      <xdr:rowOff>0</xdr:rowOff>
    </xdr:from>
    <xdr:ext cx="966355" cy="779318"/>
    <xdr:pic>
      <xdr:nvPicPr>
        <xdr:cNvPr id="1871" name="3 Imagen" descr="Logo Proceso Electoral 2015 - 2016.png">
          <a:extLst>
            <a:ext uri="{FF2B5EF4-FFF2-40B4-BE49-F238E27FC236}">
              <a16:creationId xmlns:a16="http://schemas.microsoft.com/office/drawing/2014/main" id="{08A07217-E01C-4809-9F6F-74664E2D3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1816</xdr:row>
      <xdr:rowOff>0</xdr:rowOff>
    </xdr:from>
    <xdr:ext cx="966355" cy="779318"/>
    <xdr:pic>
      <xdr:nvPicPr>
        <xdr:cNvPr id="1872" name="3 Imagen" descr="Logo Proceso Electoral 2015 - 2016.png">
          <a:extLst>
            <a:ext uri="{FF2B5EF4-FFF2-40B4-BE49-F238E27FC236}">
              <a16:creationId xmlns:a16="http://schemas.microsoft.com/office/drawing/2014/main" id="{0CD7ED24-1A63-41D8-80E8-E2BF1BBBA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1817</xdr:row>
      <xdr:rowOff>0</xdr:rowOff>
    </xdr:from>
    <xdr:ext cx="966355" cy="779318"/>
    <xdr:pic>
      <xdr:nvPicPr>
        <xdr:cNvPr id="1873" name="3 Imagen" descr="Logo Proceso Electoral 2015 - 2016.png">
          <a:extLst>
            <a:ext uri="{FF2B5EF4-FFF2-40B4-BE49-F238E27FC236}">
              <a16:creationId xmlns:a16="http://schemas.microsoft.com/office/drawing/2014/main" id="{12ED4ED4-A030-4E20-9E10-E628CCFFF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1818</xdr:row>
      <xdr:rowOff>0</xdr:rowOff>
    </xdr:from>
    <xdr:ext cx="966355" cy="779318"/>
    <xdr:pic>
      <xdr:nvPicPr>
        <xdr:cNvPr id="1874" name="3 Imagen" descr="Logo Proceso Electoral 2015 - 2016.png">
          <a:extLst>
            <a:ext uri="{FF2B5EF4-FFF2-40B4-BE49-F238E27FC236}">
              <a16:creationId xmlns:a16="http://schemas.microsoft.com/office/drawing/2014/main" id="{9349D8C8-9E79-4BD8-AD40-C755791F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1819</xdr:row>
      <xdr:rowOff>0</xdr:rowOff>
    </xdr:from>
    <xdr:ext cx="966355" cy="779318"/>
    <xdr:pic>
      <xdr:nvPicPr>
        <xdr:cNvPr id="1875" name="3 Imagen" descr="Logo Proceso Electoral 2015 - 2016.png">
          <a:extLst>
            <a:ext uri="{FF2B5EF4-FFF2-40B4-BE49-F238E27FC236}">
              <a16:creationId xmlns:a16="http://schemas.microsoft.com/office/drawing/2014/main" id="{C3666462-045A-46A8-9DEC-DCB609A5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1820</xdr:row>
      <xdr:rowOff>0</xdr:rowOff>
    </xdr:from>
    <xdr:ext cx="966355" cy="779318"/>
    <xdr:pic>
      <xdr:nvPicPr>
        <xdr:cNvPr id="1876" name="3 Imagen" descr="Logo Proceso Electoral 2015 - 2016.png">
          <a:extLst>
            <a:ext uri="{FF2B5EF4-FFF2-40B4-BE49-F238E27FC236}">
              <a16:creationId xmlns:a16="http://schemas.microsoft.com/office/drawing/2014/main" id="{F24B34EE-7868-40E8-B029-3DD9B4F6E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1821</xdr:row>
      <xdr:rowOff>0</xdr:rowOff>
    </xdr:from>
    <xdr:ext cx="966355" cy="779318"/>
    <xdr:pic>
      <xdr:nvPicPr>
        <xdr:cNvPr id="1877" name="3 Imagen" descr="Logo Proceso Electoral 2015 - 2016.png">
          <a:extLst>
            <a:ext uri="{FF2B5EF4-FFF2-40B4-BE49-F238E27FC236}">
              <a16:creationId xmlns:a16="http://schemas.microsoft.com/office/drawing/2014/main" id="{CE358F28-244A-4D28-BFA5-7EDF2C899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1822</xdr:row>
      <xdr:rowOff>0</xdr:rowOff>
    </xdr:from>
    <xdr:ext cx="966355" cy="779318"/>
    <xdr:pic>
      <xdr:nvPicPr>
        <xdr:cNvPr id="1878" name="3 Imagen" descr="Logo Proceso Electoral 2015 - 2016.png">
          <a:extLst>
            <a:ext uri="{FF2B5EF4-FFF2-40B4-BE49-F238E27FC236}">
              <a16:creationId xmlns:a16="http://schemas.microsoft.com/office/drawing/2014/main" id="{5E1B549F-1EB0-48BA-8018-1D617A8C7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1823</xdr:row>
      <xdr:rowOff>0</xdr:rowOff>
    </xdr:from>
    <xdr:ext cx="966355" cy="779318"/>
    <xdr:pic>
      <xdr:nvPicPr>
        <xdr:cNvPr id="1879" name="3 Imagen" descr="Logo Proceso Electoral 2015 - 2016.png">
          <a:extLst>
            <a:ext uri="{FF2B5EF4-FFF2-40B4-BE49-F238E27FC236}">
              <a16:creationId xmlns:a16="http://schemas.microsoft.com/office/drawing/2014/main" id="{A0DE5567-E26F-4ED3-8D85-2E391529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1824</xdr:row>
      <xdr:rowOff>0</xdr:rowOff>
    </xdr:from>
    <xdr:ext cx="966355" cy="779318"/>
    <xdr:pic>
      <xdr:nvPicPr>
        <xdr:cNvPr id="1880" name="3 Imagen" descr="Logo Proceso Electoral 2015 - 2016.png">
          <a:extLst>
            <a:ext uri="{FF2B5EF4-FFF2-40B4-BE49-F238E27FC236}">
              <a16:creationId xmlns:a16="http://schemas.microsoft.com/office/drawing/2014/main" id="{1254C1C5-E847-4403-9527-D6E8732CC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1825</xdr:row>
      <xdr:rowOff>0</xdr:rowOff>
    </xdr:from>
    <xdr:ext cx="966355" cy="779318"/>
    <xdr:pic>
      <xdr:nvPicPr>
        <xdr:cNvPr id="1881" name="3 Imagen" descr="Logo Proceso Electoral 2015 - 2016.png">
          <a:extLst>
            <a:ext uri="{FF2B5EF4-FFF2-40B4-BE49-F238E27FC236}">
              <a16:creationId xmlns:a16="http://schemas.microsoft.com/office/drawing/2014/main" id="{B286F3B3-683E-4ECA-950C-D531FF9EC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1826</xdr:row>
      <xdr:rowOff>0</xdr:rowOff>
    </xdr:from>
    <xdr:ext cx="966355" cy="779318"/>
    <xdr:pic>
      <xdr:nvPicPr>
        <xdr:cNvPr id="1882" name="3 Imagen" descr="Logo Proceso Electoral 2015 - 2016.png">
          <a:extLst>
            <a:ext uri="{FF2B5EF4-FFF2-40B4-BE49-F238E27FC236}">
              <a16:creationId xmlns:a16="http://schemas.microsoft.com/office/drawing/2014/main" id="{BA1EC2C0-4199-40FA-9748-99F5AAB7B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1827</xdr:row>
      <xdr:rowOff>0</xdr:rowOff>
    </xdr:from>
    <xdr:ext cx="966355" cy="779318"/>
    <xdr:pic>
      <xdr:nvPicPr>
        <xdr:cNvPr id="1883" name="3 Imagen" descr="Logo Proceso Electoral 2015 - 2016.png">
          <a:extLst>
            <a:ext uri="{FF2B5EF4-FFF2-40B4-BE49-F238E27FC236}">
              <a16:creationId xmlns:a16="http://schemas.microsoft.com/office/drawing/2014/main" id="{EF4DBBC9-0254-443D-A852-CE653631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1828</xdr:row>
      <xdr:rowOff>0</xdr:rowOff>
    </xdr:from>
    <xdr:ext cx="966355" cy="779318"/>
    <xdr:pic>
      <xdr:nvPicPr>
        <xdr:cNvPr id="1884" name="3 Imagen" descr="Logo Proceso Electoral 2015 - 2016.png">
          <a:extLst>
            <a:ext uri="{FF2B5EF4-FFF2-40B4-BE49-F238E27FC236}">
              <a16:creationId xmlns:a16="http://schemas.microsoft.com/office/drawing/2014/main" id="{E56D614B-3F4E-46A2-953D-4816E1CFE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1829</xdr:row>
      <xdr:rowOff>0</xdr:rowOff>
    </xdr:from>
    <xdr:ext cx="966355" cy="779318"/>
    <xdr:pic>
      <xdr:nvPicPr>
        <xdr:cNvPr id="1885" name="3 Imagen" descr="Logo Proceso Electoral 2015 - 2016.png">
          <a:extLst>
            <a:ext uri="{FF2B5EF4-FFF2-40B4-BE49-F238E27FC236}">
              <a16:creationId xmlns:a16="http://schemas.microsoft.com/office/drawing/2014/main" id="{F1467904-8EB4-4E68-9719-97B47829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1830</xdr:row>
      <xdr:rowOff>0</xdr:rowOff>
    </xdr:from>
    <xdr:ext cx="966355" cy="779318"/>
    <xdr:pic>
      <xdr:nvPicPr>
        <xdr:cNvPr id="1886" name="3 Imagen" descr="Logo Proceso Electoral 2015 - 2016.png">
          <a:extLst>
            <a:ext uri="{FF2B5EF4-FFF2-40B4-BE49-F238E27FC236}">
              <a16:creationId xmlns:a16="http://schemas.microsoft.com/office/drawing/2014/main" id="{8268F38B-CBC8-4E0B-9CA1-2A5B1F85A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1831</xdr:row>
      <xdr:rowOff>0</xdr:rowOff>
    </xdr:from>
    <xdr:ext cx="966355" cy="779318"/>
    <xdr:pic>
      <xdr:nvPicPr>
        <xdr:cNvPr id="1887" name="3 Imagen" descr="Logo Proceso Electoral 2015 - 2016.png">
          <a:extLst>
            <a:ext uri="{FF2B5EF4-FFF2-40B4-BE49-F238E27FC236}">
              <a16:creationId xmlns:a16="http://schemas.microsoft.com/office/drawing/2014/main" id="{081E27FF-9FDE-4F45-B21B-B22701D9F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1832</xdr:row>
      <xdr:rowOff>0</xdr:rowOff>
    </xdr:from>
    <xdr:ext cx="966355" cy="779318"/>
    <xdr:pic>
      <xdr:nvPicPr>
        <xdr:cNvPr id="1888" name="3 Imagen" descr="Logo Proceso Electoral 2015 - 2016.png">
          <a:extLst>
            <a:ext uri="{FF2B5EF4-FFF2-40B4-BE49-F238E27FC236}">
              <a16:creationId xmlns:a16="http://schemas.microsoft.com/office/drawing/2014/main" id="{A30040BF-35E3-4E46-9A44-EF9720B27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1833</xdr:row>
      <xdr:rowOff>0</xdr:rowOff>
    </xdr:from>
    <xdr:ext cx="966355" cy="779318"/>
    <xdr:pic>
      <xdr:nvPicPr>
        <xdr:cNvPr id="1889" name="3 Imagen" descr="Logo Proceso Electoral 2015 - 2016.png">
          <a:extLst>
            <a:ext uri="{FF2B5EF4-FFF2-40B4-BE49-F238E27FC236}">
              <a16:creationId xmlns:a16="http://schemas.microsoft.com/office/drawing/2014/main" id="{5A722FE9-0E67-42AD-B3CD-0CFF601D4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1834</xdr:row>
      <xdr:rowOff>0</xdr:rowOff>
    </xdr:from>
    <xdr:ext cx="966355" cy="779318"/>
    <xdr:pic>
      <xdr:nvPicPr>
        <xdr:cNvPr id="1890" name="3 Imagen" descr="Logo Proceso Electoral 2015 - 2016.png">
          <a:extLst>
            <a:ext uri="{FF2B5EF4-FFF2-40B4-BE49-F238E27FC236}">
              <a16:creationId xmlns:a16="http://schemas.microsoft.com/office/drawing/2014/main" id="{DA374098-55AF-459D-9154-04FAD9D0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1835</xdr:row>
      <xdr:rowOff>0</xdr:rowOff>
    </xdr:from>
    <xdr:ext cx="966355" cy="779318"/>
    <xdr:pic>
      <xdr:nvPicPr>
        <xdr:cNvPr id="1891" name="3 Imagen" descr="Logo Proceso Electoral 2015 - 2016.png">
          <a:extLst>
            <a:ext uri="{FF2B5EF4-FFF2-40B4-BE49-F238E27FC236}">
              <a16:creationId xmlns:a16="http://schemas.microsoft.com/office/drawing/2014/main" id="{CC5EC64F-5F3E-4A54-B408-6D8DCDA99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1836</xdr:row>
      <xdr:rowOff>0</xdr:rowOff>
    </xdr:from>
    <xdr:ext cx="966355" cy="779318"/>
    <xdr:pic>
      <xdr:nvPicPr>
        <xdr:cNvPr id="1892" name="3 Imagen" descr="Logo Proceso Electoral 2015 - 2016.png">
          <a:extLst>
            <a:ext uri="{FF2B5EF4-FFF2-40B4-BE49-F238E27FC236}">
              <a16:creationId xmlns:a16="http://schemas.microsoft.com/office/drawing/2014/main" id="{BA18740F-7C49-45CC-ADFA-D6519EBAB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1837</xdr:row>
      <xdr:rowOff>0</xdr:rowOff>
    </xdr:from>
    <xdr:ext cx="966355" cy="779318"/>
    <xdr:pic>
      <xdr:nvPicPr>
        <xdr:cNvPr id="1893" name="3 Imagen" descr="Logo Proceso Electoral 2015 - 2016.png">
          <a:extLst>
            <a:ext uri="{FF2B5EF4-FFF2-40B4-BE49-F238E27FC236}">
              <a16:creationId xmlns:a16="http://schemas.microsoft.com/office/drawing/2014/main" id="{F785D0AD-9D6A-4072-89D0-43C4BE27A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1838</xdr:row>
      <xdr:rowOff>0</xdr:rowOff>
    </xdr:from>
    <xdr:ext cx="966355" cy="779318"/>
    <xdr:pic>
      <xdr:nvPicPr>
        <xdr:cNvPr id="1894" name="3 Imagen" descr="Logo Proceso Electoral 2015 - 2016.png">
          <a:extLst>
            <a:ext uri="{FF2B5EF4-FFF2-40B4-BE49-F238E27FC236}">
              <a16:creationId xmlns:a16="http://schemas.microsoft.com/office/drawing/2014/main" id="{62A041B7-4645-4234-B295-5031009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1839</xdr:row>
      <xdr:rowOff>0</xdr:rowOff>
    </xdr:from>
    <xdr:ext cx="966355" cy="779318"/>
    <xdr:pic>
      <xdr:nvPicPr>
        <xdr:cNvPr id="1895" name="3 Imagen" descr="Logo Proceso Electoral 2015 - 2016.png">
          <a:extLst>
            <a:ext uri="{FF2B5EF4-FFF2-40B4-BE49-F238E27FC236}">
              <a16:creationId xmlns:a16="http://schemas.microsoft.com/office/drawing/2014/main" id="{59FB1760-1DD2-488C-B741-0E6B9110C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1840</xdr:row>
      <xdr:rowOff>0</xdr:rowOff>
    </xdr:from>
    <xdr:ext cx="966355" cy="779318"/>
    <xdr:pic>
      <xdr:nvPicPr>
        <xdr:cNvPr id="1896" name="3 Imagen" descr="Logo Proceso Electoral 2015 - 2016.png">
          <a:extLst>
            <a:ext uri="{FF2B5EF4-FFF2-40B4-BE49-F238E27FC236}">
              <a16:creationId xmlns:a16="http://schemas.microsoft.com/office/drawing/2014/main" id="{43109E02-9162-4FD3-9AD5-CDD14ECD7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1841</xdr:row>
      <xdr:rowOff>0</xdr:rowOff>
    </xdr:from>
    <xdr:ext cx="966355" cy="779318"/>
    <xdr:pic>
      <xdr:nvPicPr>
        <xdr:cNvPr id="1897" name="3 Imagen" descr="Logo Proceso Electoral 2015 - 2016.png">
          <a:extLst>
            <a:ext uri="{FF2B5EF4-FFF2-40B4-BE49-F238E27FC236}">
              <a16:creationId xmlns:a16="http://schemas.microsoft.com/office/drawing/2014/main" id="{6F6AEA7C-FB65-49BA-865B-5442FBDD6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1842</xdr:row>
      <xdr:rowOff>0</xdr:rowOff>
    </xdr:from>
    <xdr:ext cx="966355" cy="779318"/>
    <xdr:pic>
      <xdr:nvPicPr>
        <xdr:cNvPr id="1898" name="3 Imagen" descr="Logo Proceso Electoral 2015 - 2016.png">
          <a:extLst>
            <a:ext uri="{FF2B5EF4-FFF2-40B4-BE49-F238E27FC236}">
              <a16:creationId xmlns:a16="http://schemas.microsoft.com/office/drawing/2014/main" id="{7E6B9B72-3689-44AD-A36D-6655CA332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1843</xdr:row>
      <xdr:rowOff>0</xdr:rowOff>
    </xdr:from>
    <xdr:ext cx="966355" cy="779318"/>
    <xdr:pic>
      <xdr:nvPicPr>
        <xdr:cNvPr id="1899" name="3 Imagen" descr="Logo Proceso Electoral 2015 - 2016.png">
          <a:extLst>
            <a:ext uri="{FF2B5EF4-FFF2-40B4-BE49-F238E27FC236}">
              <a16:creationId xmlns:a16="http://schemas.microsoft.com/office/drawing/2014/main" id="{D0959123-F030-4B31-B98A-91BFDE8AE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1844</xdr:row>
      <xdr:rowOff>0</xdr:rowOff>
    </xdr:from>
    <xdr:ext cx="966355" cy="779318"/>
    <xdr:pic>
      <xdr:nvPicPr>
        <xdr:cNvPr id="1900" name="3 Imagen" descr="Logo Proceso Electoral 2015 - 2016.png">
          <a:extLst>
            <a:ext uri="{FF2B5EF4-FFF2-40B4-BE49-F238E27FC236}">
              <a16:creationId xmlns:a16="http://schemas.microsoft.com/office/drawing/2014/main" id="{7D66E541-BBF1-499F-B5CB-9AD4A207D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1845</xdr:row>
      <xdr:rowOff>0</xdr:rowOff>
    </xdr:from>
    <xdr:ext cx="966355" cy="779318"/>
    <xdr:pic>
      <xdr:nvPicPr>
        <xdr:cNvPr id="1901" name="3 Imagen" descr="Logo Proceso Electoral 2015 - 2016.png">
          <a:extLst>
            <a:ext uri="{FF2B5EF4-FFF2-40B4-BE49-F238E27FC236}">
              <a16:creationId xmlns:a16="http://schemas.microsoft.com/office/drawing/2014/main" id="{8DCB7A2C-5199-451E-8DB6-C3BFDBD7D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1846</xdr:row>
      <xdr:rowOff>0</xdr:rowOff>
    </xdr:from>
    <xdr:ext cx="966355" cy="779318"/>
    <xdr:pic>
      <xdr:nvPicPr>
        <xdr:cNvPr id="1902" name="3 Imagen" descr="Logo Proceso Electoral 2015 - 2016.png">
          <a:extLst>
            <a:ext uri="{FF2B5EF4-FFF2-40B4-BE49-F238E27FC236}">
              <a16:creationId xmlns:a16="http://schemas.microsoft.com/office/drawing/2014/main" id="{5B327D7B-B15B-4437-A5DF-CAA833180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1847</xdr:row>
      <xdr:rowOff>0</xdr:rowOff>
    </xdr:from>
    <xdr:ext cx="966355" cy="779318"/>
    <xdr:pic>
      <xdr:nvPicPr>
        <xdr:cNvPr id="1903" name="3 Imagen" descr="Logo Proceso Electoral 2015 - 2016.png">
          <a:extLst>
            <a:ext uri="{FF2B5EF4-FFF2-40B4-BE49-F238E27FC236}">
              <a16:creationId xmlns:a16="http://schemas.microsoft.com/office/drawing/2014/main" id="{C1F85562-6E38-4EF5-8FF0-196C742C9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1848</xdr:row>
      <xdr:rowOff>0</xdr:rowOff>
    </xdr:from>
    <xdr:ext cx="966355" cy="779318"/>
    <xdr:pic>
      <xdr:nvPicPr>
        <xdr:cNvPr id="1904" name="3 Imagen" descr="Logo Proceso Electoral 2015 - 2016.png">
          <a:extLst>
            <a:ext uri="{FF2B5EF4-FFF2-40B4-BE49-F238E27FC236}">
              <a16:creationId xmlns:a16="http://schemas.microsoft.com/office/drawing/2014/main" id="{036D3784-5EDA-4C47-BFF0-2F83E39DA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1849</xdr:row>
      <xdr:rowOff>0</xdr:rowOff>
    </xdr:from>
    <xdr:ext cx="966355" cy="779318"/>
    <xdr:pic>
      <xdr:nvPicPr>
        <xdr:cNvPr id="1905" name="3 Imagen" descr="Logo Proceso Electoral 2015 - 2016.png">
          <a:extLst>
            <a:ext uri="{FF2B5EF4-FFF2-40B4-BE49-F238E27FC236}">
              <a16:creationId xmlns:a16="http://schemas.microsoft.com/office/drawing/2014/main" id="{3B553510-5F8A-4B85-9D1E-8F10A09CD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1850</xdr:row>
      <xdr:rowOff>0</xdr:rowOff>
    </xdr:from>
    <xdr:ext cx="966355" cy="779318"/>
    <xdr:pic>
      <xdr:nvPicPr>
        <xdr:cNvPr id="1906" name="3 Imagen" descr="Logo Proceso Electoral 2015 - 2016.png">
          <a:extLst>
            <a:ext uri="{FF2B5EF4-FFF2-40B4-BE49-F238E27FC236}">
              <a16:creationId xmlns:a16="http://schemas.microsoft.com/office/drawing/2014/main" id="{35F02AE9-6FD8-4B82-9D64-2E60AD2A9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1851</xdr:row>
      <xdr:rowOff>0</xdr:rowOff>
    </xdr:from>
    <xdr:ext cx="966355" cy="779318"/>
    <xdr:pic>
      <xdr:nvPicPr>
        <xdr:cNvPr id="1907" name="3 Imagen" descr="Logo Proceso Electoral 2015 - 2016.png">
          <a:extLst>
            <a:ext uri="{FF2B5EF4-FFF2-40B4-BE49-F238E27FC236}">
              <a16:creationId xmlns:a16="http://schemas.microsoft.com/office/drawing/2014/main" id="{5808F972-735C-4E15-8305-B004A66A8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1852</xdr:row>
      <xdr:rowOff>0</xdr:rowOff>
    </xdr:from>
    <xdr:ext cx="966355" cy="779318"/>
    <xdr:pic>
      <xdr:nvPicPr>
        <xdr:cNvPr id="1908" name="3 Imagen" descr="Logo Proceso Electoral 2015 - 2016.png">
          <a:extLst>
            <a:ext uri="{FF2B5EF4-FFF2-40B4-BE49-F238E27FC236}">
              <a16:creationId xmlns:a16="http://schemas.microsoft.com/office/drawing/2014/main" id="{DB7F7729-0702-40BB-849B-6AA984F1B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1853</xdr:row>
      <xdr:rowOff>0</xdr:rowOff>
    </xdr:from>
    <xdr:ext cx="966355" cy="779318"/>
    <xdr:pic>
      <xdr:nvPicPr>
        <xdr:cNvPr id="1909" name="3 Imagen" descr="Logo Proceso Electoral 2015 - 2016.png">
          <a:extLst>
            <a:ext uri="{FF2B5EF4-FFF2-40B4-BE49-F238E27FC236}">
              <a16:creationId xmlns:a16="http://schemas.microsoft.com/office/drawing/2014/main" id="{4F04C097-E98E-4099-A6FE-BBA19CEC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1854</xdr:row>
      <xdr:rowOff>0</xdr:rowOff>
    </xdr:from>
    <xdr:ext cx="966355" cy="779318"/>
    <xdr:pic>
      <xdr:nvPicPr>
        <xdr:cNvPr id="1910" name="3 Imagen" descr="Logo Proceso Electoral 2015 - 2016.png">
          <a:extLst>
            <a:ext uri="{FF2B5EF4-FFF2-40B4-BE49-F238E27FC236}">
              <a16:creationId xmlns:a16="http://schemas.microsoft.com/office/drawing/2014/main" id="{12D353A9-725F-4C4D-8724-01394B288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1855</xdr:row>
      <xdr:rowOff>0</xdr:rowOff>
    </xdr:from>
    <xdr:ext cx="966355" cy="779318"/>
    <xdr:pic>
      <xdr:nvPicPr>
        <xdr:cNvPr id="1911" name="3 Imagen" descr="Logo Proceso Electoral 2015 - 2016.png">
          <a:extLst>
            <a:ext uri="{FF2B5EF4-FFF2-40B4-BE49-F238E27FC236}">
              <a16:creationId xmlns:a16="http://schemas.microsoft.com/office/drawing/2014/main" id="{FF6F631B-DD5A-4F8C-B4DF-37D0C8C77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1856</xdr:row>
      <xdr:rowOff>0</xdr:rowOff>
    </xdr:from>
    <xdr:ext cx="966355" cy="779318"/>
    <xdr:pic>
      <xdr:nvPicPr>
        <xdr:cNvPr id="1912" name="3 Imagen" descr="Logo Proceso Electoral 2015 - 2016.png">
          <a:extLst>
            <a:ext uri="{FF2B5EF4-FFF2-40B4-BE49-F238E27FC236}">
              <a16:creationId xmlns:a16="http://schemas.microsoft.com/office/drawing/2014/main" id="{7629D5F9-687A-4371-BF61-4719173D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1857</xdr:row>
      <xdr:rowOff>0</xdr:rowOff>
    </xdr:from>
    <xdr:ext cx="966355" cy="779318"/>
    <xdr:pic>
      <xdr:nvPicPr>
        <xdr:cNvPr id="1913" name="3 Imagen" descr="Logo Proceso Electoral 2015 - 2016.png">
          <a:extLst>
            <a:ext uri="{FF2B5EF4-FFF2-40B4-BE49-F238E27FC236}">
              <a16:creationId xmlns:a16="http://schemas.microsoft.com/office/drawing/2014/main" id="{CC881324-76C7-4B40-A5C9-EF093D63F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1858</xdr:row>
      <xdr:rowOff>0</xdr:rowOff>
    </xdr:from>
    <xdr:ext cx="966355" cy="779318"/>
    <xdr:pic>
      <xdr:nvPicPr>
        <xdr:cNvPr id="1914" name="3 Imagen" descr="Logo Proceso Electoral 2015 - 2016.png">
          <a:extLst>
            <a:ext uri="{FF2B5EF4-FFF2-40B4-BE49-F238E27FC236}">
              <a16:creationId xmlns:a16="http://schemas.microsoft.com/office/drawing/2014/main" id="{E5353FE7-3328-4BFB-98C4-6FE0F0E0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1859</xdr:row>
      <xdr:rowOff>0</xdr:rowOff>
    </xdr:from>
    <xdr:ext cx="966355" cy="779318"/>
    <xdr:pic>
      <xdr:nvPicPr>
        <xdr:cNvPr id="1915" name="3 Imagen" descr="Logo Proceso Electoral 2015 - 2016.png">
          <a:extLst>
            <a:ext uri="{FF2B5EF4-FFF2-40B4-BE49-F238E27FC236}">
              <a16:creationId xmlns:a16="http://schemas.microsoft.com/office/drawing/2014/main" id="{90D824CB-8C6B-47D4-A953-FE2B5C3B4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1860</xdr:row>
      <xdr:rowOff>0</xdr:rowOff>
    </xdr:from>
    <xdr:ext cx="966355" cy="779318"/>
    <xdr:pic>
      <xdr:nvPicPr>
        <xdr:cNvPr id="1916" name="3 Imagen" descr="Logo Proceso Electoral 2015 - 2016.png">
          <a:extLst>
            <a:ext uri="{FF2B5EF4-FFF2-40B4-BE49-F238E27FC236}">
              <a16:creationId xmlns:a16="http://schemas.microsoft.com/office/drawing/2014/main" id="{2B04AE3C-B3C2-4887-9C39-0D4E46361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1861</xdr:row>
      <xdr:rowOff>0</xdr:rowOff>
    </xdr:from>
    <xdr:ext cx="966355" cy="779318"/>
    <xdr:pic>
      <xdr:nvPicPr>
        <xdr:cNvPr id="1917" name="3 Imagen" descr="Logo Proceso Electoral 2015 - 2016.png">
          <a:extLst>
            <a:ext uri="{FF2B5EF4-FFF2-40B4-BE49-F238E27FC236}">
              <a16:creationId xmlns:a16="http://schemas.microsoft.com/office/drawing/2014/main" id="{E12E4457-9AC2-404F-A6D3-1EF7F0944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1862</xdr:row>
      <xdr:rowOff>0</xdr:rowOff>
    </xdr:from>
    <xdr:ext cx="966355" cy="779318"/>
    <xdr:pic>
      <xdr:nvPicPr>
        <xdr:cNvPr id="1918" name="3 Imagen" descr="Logo Proceso Electoral 2015 - 2016.png">
          <a:extLst>
            <a:ext uri="{FF2B5EF4-FFF2-40B4-BE49-F238E27FC236}">
              <a16:creationId xmlns:a16="http://schemas.microsoft.com/office/drawing/2014/main" id="{A512ABAA-4EEA-4000-8982-89DC56278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1863</xdr:row>
      <xdr:rowOff>0</xdr:rowOff>
    </xdr:from>
    <xdr:ext cx="966355" cy="779318"/>
    <xdr:pic>
      <xdr:nvPicPr>
        <xdr:cNvPr id="1919" name="3 Imagen" descr="Logo Proceso Electoral 2015 - 2016.png">
          <a:extLst>
            <a:ext uri="{FF2B5EF4-FFF2-40B4-BE49-F238E27FC236}">
              <a16:creationId xmlns:a16="http://schemas.microsoft.com/office/drawing/2014/main" id="{FFA2CBEA-3EB4-4337-A465-78D9D9083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1864</xdr:row>
      <xdr:rowOff>0</xdr:rowOff>
    </xdr:from>
    <xdr:ext cx="966355" cy="779318"/>
    <xdr:pic>
      <xdr:nvPicPr>
        <xdr:cNvPr id="1920" name="3 Imagen" descr="Logo Proceso Electoral 2015 - 2016.png">
          <a:extLst>
            <a:ext uri="{FF2B5EF4-FFF2-40B4-BE49-F238E27FC236}">
              <a16:creationId xmlns:a16="http://schemas.microsoft.com/office/drawing/2014/main" id="{1128CDAB-F5C4-42EA-90A6-F75F8B0C5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1865</xdr:row>
      <xdr:rowOff>0</xdr:rowOff>
    </xdr:from>
    <xdr:ext cx="966355" cy="779318"/>
    <xdr:pic>
      <xdr:nvPicPr>
        <xdr:cNvPr id="1921" name="3 Imagen" descr="Logo Proceso Electoral 2015 - 2016.png">
          <a:extLst>
            <a:ext uri="{FF2B5EF4-FFF2-40B4-BE49-F238E27FC236}">
              <a16:creationId xmlns:a16="http://schemas.microsoft.com/office/drawing/2014/main" id="{2024DBF9-1924-43D9-8DEC-C02665943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1866</xdr:row>
      <xdr:rowOff>0</xdr:rowOff>
    </xdr:from>
    <xdr:ext cx="966355" cy="779318"/>
    <xdr:pic>
      <xdr:nvPicPr>
        <xdr:cNvPr id="1922" name="3 Imagen" descr="Logo Proceso Electoral 2015 - 2016.png">
          <a:extLst>
            <a:ext uri="{FF2B5EF4-FFF2-40B4-BE49-F238E27FC236}">
              <a16:creationId xmlns:a16="http://schemas.microsoft.com/office/drawing/2014/main" id="{A903CA71-6976-42FA-911D-F98BA7878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1867</xdr:row>
      <xdr:rowOff>0</xdr:rowOff>
    </xdr:from>
    <xdr:ext cx="966355" cy="779318"/>
    <xdr:pic>
      <xdr:nvPicPr>
        <xdr:cNvPr id="1923" name="3 Imagen" descr="Logo Proceso Electoral 2015 - 2016.png">
          <a:extLst>
            <a:ext uri="{FF2B5EF4-FFF2-40B4-BE49-F238E27FC236}">
              <a16:creationId xmlns:a16="http://schemas.microsoft.com/office/drawing/2014/main" id="{247CC184-8A6A-48DB-B1EB-91BE22DC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1868</xdr:row>
      <xdr:rowOff>0</xdr:rowOff>
    </xdr:from>
    <xdr:ext cx="966355" cy="779318"/>
    <xdr:pic>
      <xdr:nvPicPr>
        <xdr:cNvPr id="1924" name="3 Imagen" descr="Logo Proceso Electoral 2015 - 2016.png">
          <a:extLst>
            <a:ext uri="{FF2B5EF4-FFF2-40B4-BE49-F238E27FC236}">
              <a16:creationId xmlns:a16="http://schemas.microsoft.com/office/drawing/2014/main" id="{C553568B-F470-40E7-89EC-43EED8896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1869</xdr:row>
      <xdr:rowOff>0</xdr:rowOff>
    </xdr:from>
    <xdr:ext cx="966355" cy="779318"/>
    <xdr:pic>
      <xdr:nvPicPr>
        <xdr:cNvPr id="1925" name="3 Imagen" descr="Logo Proceso Electoral 2015 - 2016.png">
          <a:extLst>
            <a:ext uri="{FF2B5EF4-FFF2-40B4-BE49-F238E27FC236}">
              <a16:creationId xmlns:a16="http://schemas.microsoft.com/office/drawing/2014/main" id="{A2D7ED58-E52B-4756-99B9-D2E814E0D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1870</xdr:row>
      <xdr:rowOff>0</xdr:rowOff>
    </xdr:from>
    <xdr:ext cx="966355" cy="779318"/>
    <xdr:pic>
      <xdr:nvPicPr>
        <xdr:cNvPr id="1926" name="3 Imagen" descr="Logo Proceso Electoral 2015 - 2016.png">
          <a:extLst>
            <a:ext uri="{FF2B5EF4-FFF2-40B4-BE49-F238E27FC236}">
              <a16:creationId xmlns:a16="http://schemas.microsoft.com/office/drawing/2014/main" id="{B50095D8-5AB5-46D3-8C6D-8A481637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1871</xdr:row>
      <xdr:rowOff>0</xdr:rowOff>
    </xdr:from>
    <xdr:ext cx="966355" cy="779318"/>
    <xdr:pic>
      <xdr:nvPicPr>
        <xdr:cNvPr id="1927" name="3 Imagen" descr="Logo Proceso Electoral 2015 - 2016.png">
          <a:extLst>
            <a:ext uri="{FF2B5EF4-FFF2-40B4-BE49-F238E27FC236}">
              <a16:creationId xmlns:a16="http://schemas.microsoft.com/office/drawing/2014/main" id="{33FF4155-A8BA-4071-8513-AD5040F91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1872</xdr:row>
      <xdr:rowOff>0</xdr:rowOff>
    </xdr:from>
    <xdr:ext cx="966355" cy="779318"/>
    <xdr:pic>
      <xdr:nvPicPr>
        <xdr:cNvPr id="1928" name="3 Imagen" descr="Logo Proceso Electoral 2015 - 2016.png">
          <a:extLst>
            <a:ext uri="{FF2B5EF4-FFF2-40B4-BE49-F238E27FC236}">
              <a16:creationId xmlns:a16="http://schemas.microsoft.com/office/drawing/2014/main" id="{426478A0-C398-4E30-949B-28F55105F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1873</xdr:row>
      <xdr:rowOff>0</xdr:rowOff>
    </xdr:from>
    <xdr:ext cx="966355" cy="779318"/>
    <xdr:pic>
      <xdr:nvPicPr>
        <xdr:cNvPr id="1929" name="3 Imagen" descr="Logo Proceso Electoral 2015 - 2016.png">
          <a:extLst>
            <a:ext uri="{FF2B5EF4-FFF2-40B4-BE49-F238E27FC236}">
              <a16:creationId xmlns:a16="http://schemas.microsoft.com/office/drawing/2014/main" id="{69BE1E22-7097-4318-AE10-C52165E9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1874</xdr:row>
      <xdr:rowOff>0</xdr:rowOff>
    </xdr:from>
    <xdr:ext cx="966355" cy="779318"/>
    <xdr:pic>
      <xdr:nvPicPr>
        <xdr:cNvPr id="1930" name="3 Imagen" descr="Logo Proceso Electoral 2015 - 2016.png">
          <a:extLst>
            <a:ext uri="{FF2B5EF4-FFF2-40B4-BE49-F238E27FC236}">
              <a16:creationId xmlns:a16="http://schemas.microsoft.com/office/drawing/2014/main" id="{A665AC2A-D8FD-4B73-A540-AB3CF200B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1875</xdr:row>
      <xdr:rowOff>0</xdr:rowOff>
    </xdr:from>
    <xdr:ext cx="966355" cy="779318"/>
    <xdr:pic>
      <xdr:nvPicPr>
        <xdr:cNvPr id="1931" name="3 Imagen" descr="Logo Proceso Electoral 2015 - 2016.png">
          <a:extLst>
            <a:ext uri="{FF2B5EF4-FFF2-40B4-BE49-F238E27FC236}">
              <a16:creationId xmlns:a16="http://schemas.microsoft.com/office/drawing/2014/main" id="{DF9FEA20-F440-4C25-B9F7-05C44EC9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1876</xdr:row>
      <xdr:rowOff>0</xdr:rowOff>
    </xdr:from>
    <xdr:ext cx="966355" cy="779318"/>
    <xdr:pic>
      <xdr:nvPicPr>
        <xdr:cNvPr id="1932" name="3 Imagen" descr="Logo Proceso Electoral 2015 - 2016.png">
          <a:extLst>
            <a:ext uri="{FF2B5EF4-FFF2-40B4-BE49-F238E27FC236}">
              <a16:creationId xmlns:a16="http://schemas.microsoft.com/office/drawing/2014/main" id="{4239684F-997A-40C5-95BE-C317C1E6D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1877</xdr:row>
      <xdr:rowOff>0</xdr:rowOff>
    </xdr:from>
    <xdr:ext cx="966355" cy="779318"/>
    <xdr:pic>
      <xdr:nvPicPr>
        <xdr:cNvPr id="1933" name="3 Imagen" descr="Logo Proceso Electoral 2015 - 2016.png">
          <a:extLst>
            <a:ext uri="{FF2B5EF4-FFF2-40B4-BE49-F238E27FC236}">
              <a16:creationId xmlns:a16="http://schemas.microsoft.com/office/drawing/2014/main" id="{6ACC3B53-58C8-4C65-B03D-3ED07186D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1878</xdr:row>
      <xdr:rowOff>0</xdr:rowOff>
    </xdr:from>
    <xdr:ext cx="966355" cy="779318"/>
    <xdr:pic>
      <xdr:nvPicPr>
        <xdr:cNvPr id="1934" name="3 Imagen" descr="Logo Proceso Electoral 2015 - 2016.png">
          <a:extLst>
            <a:ext uri="{FF2B5EF4-FFF2-40B4-BE49-F238E27FC236}">
              <a16:creationId xmlns:a16="http://schemas.microsoft.com/office/drawing/2014/main" id="{BA0EE513-9BEC-45CD-97B4-16CBA1F15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1879</xdr:row>
      <xdr:rowOff>0</xdr:rowOff>
    </xdr:from>
    <xdr:ext cx="966355" cy="779318"/>
    <xdr:pic>
      <xdr:nvPicPr>
        <xdr:cNvPr id="1935" name="3 Imagen" descr="Logo Proceso Electoral 2015 - 2016.png">
          <a:extLst>
            <a:ext uri="{FF2B5EF4-FFF2-40B4-BE49-F238E27FC236}">
              <a16:creationId xmlns:a16="http://schemas.microsoft.com/office/drawing/2014/main" id="{53BE2E23-2CC2-4561-A05C-746558A41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1880</xdr:row>
      <xdr:rowOff>0</xdr:rowOff>
    </xdr:from>
    <xdr:ext cx="966355" cy="779318"/>
    <xdr:pic>
      <xdr:nvPicPr>
        <xdr:cNvPr id="1936" name="3 Imagen" descr="Logo Proceso Electoral 2015 - 2016.png">
          <a:extLst>
            <a:ext uri="{FF2B5EF4-FFF2-40B4-BE49-F238E27FC236}">
              <a16:creationId xmlns:a16="http://schemas.microsoft.com/office/drawing/2014/main" id="{D46392A1-83F0-451B-B933-CCC6CCA9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1881</xdr:row>
      <xdr:rowOff>0</xdr:rowOff>
    </xdr:from>
    <xdr:ext cx="966355" cy="779318"/>
    <xdr:pic>
      <xdr:nvPicPr>
        <xdr:cNvPr id="1937" name="3 Imagen" descr="Logo Proceso Electoral 2015 - 2016.png">
          <a:extLst>
            <a:ext uri="{FF2B5EF4-FFF2-40B4-BE49-F238E27FC236}">
              <a16:creationId xmlns:a16="http://schemas.microsoft.com/office/drawing/2014/main" id="{99E8BC8C-BA27-40E6-A954-2C201FFA5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1882</xdr:row>
      <xdr:rowOff>0</xdr:rowOff>
    </xdr:from>
    <xdr:ext cx="966355" cy="779318"/>
    <xdr:pic>
      <xdr:nvPicPr>
        <xdr:cNvPr id="1938" name="3 Imagen" descr="Logo Proceso Electoral 2015 - 2016.png">
          <a:extLst>
            <a:ext uri="{FF2B5EF4-FFF2-40B4-BE49-F238E27FC236}">
              <a16:creationId xmlns:a16="http://schemas.microsoft.com/office/drawing/2014/main" id="{2DD42459-6CF8-41D8-8382-900572D89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1883</xdr:row>
      <xdr:rowOff>0</xdr:rowOff>
    </xdr:from>
    <xdr:ext cx="966355" cy="779318"/>
    <xdr:pic>
      <xdr:nvPicPr>
        <xdr:cNvPr id="1939" name="3 Imagen" descr="Logo Proceso Electoral 2015 - 2016.png">
          <a:extLst>
            <a:ext uri="{FF2B5EF4-FFF2-40B4-BE49-F238E27FC236}">
              <a16:creationId xmlns:a16="http://schemas.microsoft.com/office/drawing/2014/main" id="{1FEC3DC9-4A07-4AD1-ADF2-CA2C147DD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1884</xdr:row>
      <xdr:rowOff>0</xdr:rowOff>
    </xdr:from>
    <xdr:ext cx="966355" cy="779318"/>
    <xdr:pic>
      <xdr:nvPicPr>
        <xdr:cNvPr id="1940" name="3 Imagen" descr="Logo Proceso Electoral 2015 - 2016.png">
          <a:extLst>
            <a:ext uri="{FF2B5EF4-FFF2-40B4-BE49-F238E27FC236}">
              <a16:creationId xmlns:a16="http://schemas.microsoft.com/office/drawing/2014/main" id="{C8517D97-CCA4-461E-9CD3-7986033A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1885</xdr:row>
      <xdr:rowOff>0</xdr:rowOff>
    </xdr:from>
    <xdr:ext cx="966355" cy="779318"/>
    <xdr:pic>
      <xdr:nvPicPr>
        <xdr:cNvPr id="1941" name="3 Imagen" descr="Logo Proceso Electoral 2015 - 2016.png">
          <a:extLst>
            <a:ext uri="{FF2B5EF4-FFF2-40B4-BE49-F238E27FC236}">
              <a16:creationId xmlns:a16="http://schemas.microsoft.com/office/drawing/2014/main" id="{C1BE5775-DFC9-47A0-8EC7-7BCFDBDA2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1886</xdr:row>
      <xdr:rowOff>0</xdr:rowOff>
    </xdr:from>
    <xdr:ext cx="966355" cy="779318"/>
    <xdr:pic>
      <xdr:nvPicPr>
        <xdr:cNvPr id="1942" name="3 Imagen" descr="Logo Proceso Electoral 2015 - 2016.png">
          <a:extLst>
            <a:ext uri="{FF2B5EF4-FFF2-40B4-BE49-F238E27FC236}">
              <a16:creationId xmlns:a16="http://schemas.microsoft.com/office/drawing/2014/main" id="{41508032-3D7F-4801-AC6B-DB5BF53CA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1887</xdr:row>
      <xdr:rowOff>0</xdr:rowOff>
    </xdr:from>
    <xdr:ext cx="966355" cy="779318"/>
    <xdr:pic>
      <xdr:nvPicPr>
        <xdr:cNvPr id="1943" name="3 Imagen" descr="Logo Proceso Electoral 2015 - 2016.png">
          <a:extLst>
            <a:ext uri="{FF2B5EF4-FFF2-40B4-BE49-F238E27FC236}">
              <a16:creationId xmlns:a16="http://schemas.microsoft.com/office/drawing/2014/main" id="{5E7480D8-B117-4840-9D9A-DAC17B056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1888</xdr:row>
      <xdr:rowOff>0</xdr:rowOff>
    </xdr:from>
    <xdr:ext cx="966355" cy="779318"/>
    <xdr:pic>
      <xdr:nvPicPr>
        <xdr:cNvPr id="1944" name="3 Imagen" descr="Logo Proceso Electoral 2015 - 2016.png">
          <a:extLst>
            <a:ext uri="{FF2B5EF4-FFF2-40B4-BE49-F238E27FC236}">
              <a16:creationId xmlns:a16="http://schemas.microsoft.com/office/drawing/2014/main" id="{E921D3E4-A5CC-4F8E-BA85-E1DBDCC7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1889</xdr:row>
      <xdr:rowOff>0</xdr:rowOff>
    </xdr:from>
    <xdr:ext cx="966355" cy="779318"/>
    <xdr:pic>
      <xdr:nvPicPr>
        <xdr:cNvPr id="1945" name="3 Imagen" descr="Logo Proceso Electoral 2015 - 2016.png">
          <a:extLst>
            <a:ext uri="{FF2B5EF4-FFF2-40B4-BE49-F238E27FC236}">
              <a16:creationId xmlns:a16="http://schemas.microsoft.com/office/drawing/2014/main" id="{ACB6F56C-15E0-48F2-A266-C126D4AA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1890</xdr:row>
      <xdr:rowOff>0</xdr:rowOff>
    </xdr:from>
    <xdr:ext cx="966355" cy="779318"/>
    <xdr:pic>
      <xdr:nvPicPr>
        <xdr:cNvPr id="1946" name="3 Imagen" descr="Logo Proceso Electoral 2015 - 2016.png">
          <a:extLst>
            <a:ext uri="{FF2B5EF4-FFF2-40B4-BE49-F238E27FC236}">
              <a16:creationId xmlns:a16="http://schemas.microsoft.com/office/drawing/2014/main" id="{A2F6EBB8-B2ED-4B83-A482-B7A0674AD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1891</xdr:row>
      <xdr:rowOff>0</xdr:rowOff>
    </xdr:from>
    <xdr:ext cx="966355" cy="779318"/>
    <xdr:pic>
      <xdr:nvPicPr>
        <xdr:cNvPr id="1947" name="3 Imagen" descr="Logo Proceso Electoral 2015 - 2016.png">
          <a:extLst>
            <a:ext uri="{FF2B5EF4-FFF2-40B4-BE49-F238E27FC236}">
              <a16:creationId xmlns:a16="http://schemas.microsoft.com/office/drawing/2014/main" id="{14B22674-B769-493D-BB00-DBD9D66B0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1892</xdr:row>
      <xdr:rowOff>0</xdr:rowOff>
    </xdr:from>
    <xdr:ext cx="966355" cy="779318"/>
    <xdr:pic>
      <xdr:nvPicPr>
        <xdr:cNvPr id="1948" name="3 Imagen" descr="Logo Proceso Electoral 2015 - 2016.png">
          <a:extLst>
            <a:ext uri="{FF2B5EF4-FFF2-40B4-BE49-F238E27FC236}">
              <a16:creationId xmlns:a16="http://schemas.microsoft.com/office/drawing/2014/main" id="{7B11B8B3-0C8A-4C20-A9A2-93AD8CF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1893</xdr:row>
      <xdr:rowOff>0</xdr:rowOff>
    </xdr:from>
    <xdr:ext cx="966355" cy="779318"/>
    <xdr:pic>
      <xdr:nvPicPr>
        <xdr:cNvPr id="1949" name="3 Imagen" descr="Logo Proceso Electoral 2015 - 2016.png">
          <a:extLst>
            <a:ext uri="{FF2B5EF4-FFF2-40B4-BE49-F238E27FC236}">
              <a16:creationId xmlns:a16="http://schemas.microsoft.com/office/drawing/2014/main" id="{F12ADBE0-9D8A-401A-84FF-41724CA4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1894</xdr:row>
      <xdr:rowOff>0</xdr:rowOff>
    </xdr:from>
    <xdr:ext cx="966355" cy="779318"/>
    <xdr:pic>
      <xdr:nvPicPr>
        <xdr:cNvPr id="1950" name="3 Imagen" descr="Logo Proceso Electoral 2015 - 2016.png">
          <a:extLst>
            <a:ext uri="{FF2B5EF4-FFF2-40B4-BE49-F238E27FC236}">
              <a16:creationId xmlns:a16="http://schemas.microsoft.com/office/drawing/2014/main" id="{EC1CDEDD-5E59-4AF0-84F1-826F13922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1895</xdr:row>
      <xdr:rowOff>0</xdr:rowOff>
    </xdr:from>
    <xdr:ext cx="966355" cy="779318"/>
    <xdr:pic>
      <xdr:nvPicPr>
        <xdr:cNvPr id="1951" name="3 Imagen" descr="Logo Proceso Electoral 2015 - 2016.png">
          <a:extLst>
            <a:ext uri="{FF2B5EF4-FFF2-40B4-BE49-F238E27FC236}">
              <a16:creationId xmlns:a16="http://schemas.microsoft.com/office/drawing/2014/main" id="{381D07D4-9955-4BB5-A61E-24E1C9287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1896</xdr:row>
      <xdr:rowOff>0</xdr:rowOff>
    </xdr:from>
    <xdr:ext cx="966355" cy="779318"/>
    <xdr:pic>
      <xdr:nvPicPr>
        <xdr:cNvPr id="1952" name="3 Imagen" descr="Logo Proceso Electoral 2015 - 2016.png">
          <a:extLst>
            <a:ext uri="{FF2B5EF4-FFF2-40B4-BE49-F238E27FC236}">
              <a16:creationId xmlns:a16="http://schemas.microsoft.com/office/drawing/2014/main" id="{F6FE8245-7EEB-4916-BA45-71EDD5E8E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1897</xdr:row>
      <xdr:rowOff>0</xdr:rowOff>
    </xdr:from>
    <xdr:ext cx="966355" cy="779318"/>
    <xdr:pic>
      <xdr:nvPicPr>
        <xdr:cNvPr id="1953" name="3 Imagen" descr="Logo Proceso Electoral 2015 - 2016.png">
          <a:extLst>
            <a:ext uri="{FF2B5EF4-FFF2-40B4-BE49-F238E27FC236}">
              <a16:creationId xmlns:a16="http://schemas.microsoft.com/office/drawing/2014/main" id="{F54B4C15-3AAD-415A-AFF2-84822480F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1898</xdr:row>
      <xdr:rowOff>0</xdr:rowOff>
    </xdr:from>
    <xdr:ext cx="966355" cy="779318"/>
    <xdr:pic>
      <xdr:nvPicPr>
        <xdr:cNvPr id="1954" name="3 Imagen" descr="Logo Proceso Electoral 2015 - 2016.png">
          <a:extLst>
            <a:ext uri="{FF2B5EF4-FFF2-40B4-BE49-F238E27FC236}">
              <a16:creationId xmlns:a16="http://schemas.microsoft.com/office/drawing/2014/main" id="{BFFE5975-9FEE-4A42-9B6E-3BE4D35B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1899</xdr:row>
      <xdr:rowOff>0</xdr:rowOff>
    </xdr:from>
    <xdr:ext cx="966355" cy="779318"/>
    <xdr:pic>
      <xdr:nvPicPr>
        <xdr:cNvPr id="1955" name="3 Imagen" descr="Logo Proceso Electoral 2015 - 2016.png">
          <a:extLst>
            <a:ext uri="{FF2B5EF4-FFF2-40B4-BE49-F238E27FC236}">
              <a16:creationId xmlns:a16="http://schemas.microsoft.com/office/drawing/2014/main" id="{B44579B1-E8E0-4B20-B732-4DD1E144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1900</xdr:row>
      <xdr:rowOff>0</xdr:rowOff>
    </xdr:from>
    <xdr:ext cx="966355" cy="779318"/>
    <xdr:pic>
      <xdr:nvPicPr>
        <xdr:cNvPr id="1956" name="3 Imagen" descr="Logo Proceso Electoral 2015 - 2016.png">
          <a:extLst>
            <a:ext uri="{FF2B5EF4-FFF2-40B4-BE49-F238E27FC236}">
              <a16:creationId xmlns:a16="http://schemas.microsoft.com/office/drawing/2014/main" id="{B03212A1-85F8-4441-9F55-B2964A080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1901</xdr:row>
      <xdr:rowOff>0</xdr:rowOff>
    </xdr:from>
    <xdr:ext cx="966355" cy="779318"/>
    <xdr:pic>
      <xdr:nvPicPr>
        <xdr:cNvPr id="1957" name="3 Imagen" descr="Logo Proceso Electoral 2015 - 2016.png">
          <a:extLst>
            <a:ext uri="{FF2B5EF4-FFF2-40B4-BE49-F238E27FC236}">
              <a16:creationId xmlns:a16="http://schemas.microsoft.com/office/drawing/2014/main" id="{6DC7362D-D209-4F6E-B93C-C13171F5A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1902</xdr:row>
      <xdr:rowOff>0</xdr:rowOff>
    </xdr:from>
    <xdr:ext cx="966355" cy="779318"/>
    <xdr:pic>
      <xdr:nvPicPr>
        <xdr:cNvPr id="1958" name="3 Imagen" descr="Logo Proceso Electoral 2015 - 2016.png">
          <a:extLst>
            <a:ext uri="{FF2B5EF4-FFF2-40B4-BE49-F238E27FC236}">
              <a16:creationId xmlns:a16="http://schemas.microsoft.com/office/drawing/2014/main" id="{D21EA1AC-F2A8-4556-8497-58B82EBE9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1903</xdr:row>
      <xdr:rowOff>0</xdr:rowOff>
    </xdr:from>
    <xdr:ext cx="966355" cy="779318"/>
    <xdr:pic>
      <xdr:nvPicPr>
        <xdr:cNvPr id="1959" name="3 Imagen" descr="Logo Proceso Electoral 2015 - 2016.png">
          <a:extLst>
            <a:ext uri="{FF2B5EF4-FFF2-40B4-BE49-F238E27FC236}">
              <a16:creationId xmlns:a16="http://schemas.microsoft.com/office/drawing/2014/main" id="{351732F1-EF46-4F19-A7C1-FDACBACE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1904</xdr:row>
      <xdr:rowOff>0</xdr:rowOff>
    </xdr:from>
    <xdr:ext cx="966355" cy="779318"/>
    <xdr:pic>
      <xdr:nvPicPr>
        <xdr:cNvPr id="1960" name="3 Imagen" descr="Logo Proceso Electoral 2015 - 2016.png">
          <a:extLst>
            <a:ext uri="{FF2B5EF4-FFF2-40B4-BE49-F238E27FC236}">
              <a16:creationId xmlns:a16="http://schemas.microsoft.com/office/drawing/2014/main" id="{E779EDF7-9360-425B-B326-4BCE282C6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1905</xdr:row>
      <xdr:rowOff>0</xdr:rowOff>
    </xdr:from>
    <xdr:ext cx="966355" cy="779318"/>
    <xdr:pic>
      <xdr:nvPicPr>
        <xdr:cNvPr id="1961" name="3 Imagen" descr="Logo Proceso Electoral 2015 - 2016.png">
          <a:extLst>
            <a:ext uri="{FF2B5EF4-FFF2-40B4-BE49-F238E27FC236}">
              <a16:creationId xmlns:a16="http://schemas.microsoft.com/office/drawing/2014/main" id="{0212BF2E-CCE0-4E17-A569-096FF1B04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1906</xdr:row>
      <xdr:rowOff>0</xdr:rowOff>
    </xdr:from>
    <xdr:ext cx="966355" cy="779318"/>
    <xdr:pic>
      <xdr:nvPicPr>
        <xdr:cNvPr id="1962" name="3 Imagen" descr="Logo Proceso Electoral 2015 - 2016.png">
          <a:extLst>
            <a:ext uri="{FF2B5EF4-FFF2-40B4-BE49-F238E27FC236}">
              <a16:creationId xmlns:a16="http://schemas.microsoft.com/office/drawing/2014/main" id="{2A67F676-ADAD-4BA5-AA85-AEB409A15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1907</xdr:row>
      <xdr:rowOff>0</xdr:rowOff>
    </xdr:from>
    <xdr:ext cx="966355" cy="779318"/>
    <xdr:pic>
      <xdr:nvPicPr>
        <xdr:cNvPr id="1963" name="3 Imagen" descr="Logo Proceso Electoral 2015 - 2016.png">
          <a:extLst>
            <a:ext uri="{FF2B5EF4-FFF2-40B4-BE49-F238E27FC236}">
              <a16:creationId xmlns:a16="http://schemas.microsoft.com/office/drawing/2014/main" id="{DC454C78-C52A-41DF-9399-D3C310191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1908</xdr:row>
      <xdr:rowOff>0</xdr:rowOff>
    </xdr:from>
    <xdr:ext cx="966355" cy="779318"/>
    <xdr:pic>
      <xdr:nvPicPr>
        <xdr:cNvPr id="1964" name="3 Imagen" descr="Logo Proceso Electoral 2015 - 2016.png">
          <a:extLst>
            <a:ext uri="{FF2B5EF4-FFF2-40B4-BE49-F238E27FC236}">
              <a16:creationId xmlns:a16="http://schemas.microsoft.com/office/drawing/2014/main" id="{5767CDBC-6961-47D7-B797-2A106291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1909</xdr:row>
      <xdr:rowOff>0</xdr:rowOff>
    </xdr:from>
    <xdr:ext cx="966355" cy="779318"/>
    <xdr:pic>
      <xdr:nvPicPr>
        <xdr:cNvPr id="1965" name="3 Imagen" descr="Logo Proceso Electoral 2015 - 2016.png">
          <a:extLst>
            <a:ext uri="{FF2B5EF4-FFF2-40B4-BE49-F238E27FC236}">
              <a16:creationId xmlns:a16="http://schemas.microsoft.com/office/drawing/2014/main" id="{5BE7EBCE-D221-46A3-BCC6-9D484E3E7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1910</xdr:row>
      <xdr:rowOff>0</xdr:rowOff>
    </xdr:from>
    <xdr:ext cx="966355" cy="779318"/>
    <xdr:pic>
      <xdr:nvPicPr>
        <xdr:cNvPr id="1966" name="3 Imagen" descr="Logo Proceso Electoral 2015 - 2016.png">
          <a:extLst>
            <a:ext uri="{FF2B5EF4-FFF2-40B4-BE49-F238E27FC236}">
              <a16:creationId xmlns:a16="http://schemas.microsoft.com/office/drawing/2014/main" id="{36E25682-6D1D-4EE5-82D2-D67B2D9F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1911</xdr:row>
      <xdr:rowOff>0</xdr:rowOff>
    </xdr:from>
    <xdr:ext cx="966355" cy="779318"/>
    <xdr:pic>
      <xdr:nvPicPr>
        <xdr:cNvPr id="1967" name="3 Imagen" descr="Logo Proceso Electoral 2015 - 2016.png">
          <a:extLst>
            <a:ext uri="{FF2B5EF4-FFF2-40B4-BE49-F238E27FC236}">
              <a16:creationId xmlns:a16="http://schemas.microsoft.com/office/drawing/2014/main" id="{5E373544-E9C5-40F9-AD0C-EED234EDC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1912</xdr:row>
      <xdr:rowOff>0</xdr:rowOff>
    </xdr:from>
    <xdr:ext cx="966355" cy="779318"/>
    <xdr:pic>
      <xdr:nvPicPr>
        <xdr:cNvPr id="1968" name="3 Imagen" descr="Logo Proceso Electoral 2015 - 2016.png">
          <a:extLst>
            <a:ext uri="{FF2B5EF4-FFF2-40B4-BE49-F238E27FC236}">
              <a16:creationId xmlns:a16="http://schemas.microsoft.com/office/drawing/2014/main" id="{BC8470B7-48EE-4C16-A327-27F8FC61C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1913</xdr:row>
      <xdr:rowOff>0</xdr:rowOff>
    </xdr:from>
    <xdr:ext cx="966355" cy="779318"/>
    <xdr:pic>
      <xdr:nvPicPr>
        <xdr:cNvPr id="1969" name="3 Imagen" descr="Logo Proceso Electoral 2015 - 2016.png">
          <a:extLst>
            <a:ext uri="{FF2B5EF4-FFF2-40B4-BE49-F238E27FC236}">
              <a16:creationId xmlns:a16="http://schemas.microsoft.com/office/drawing/2014/main" id="{66B0FC98-77A5-4F5F-8957-04A9BCF61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1914</xdr:row>
      <xdr:rowOff>0</xdr:rowOff>
    </xdr:from>
    <xdr:ext cx="966355" cy="779318"/>
    <xdr:pic>
      <xdr:nvPicPr>
        <xdr:cNvPr id="1970" name="3 Imagen" descr="Logo Proceso Electoral 2015 - 2016.png">
          <a:extLst>
            <a:ext uri="{FF2B5EF4-FFF2-40B4-BE49-F238E27FC236}">
              <a16:creationId xmlns:a16="http://schemas.microsoft.com/office/drawing/2014/main" id="{D38F35C5-73B9-451A-A61E-07EA392A3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1915</xdr:row>
      <xdr:rowOff>0</xdr:rowOff>
    </xdr:from>
    <xdr:ext cx="966355" cy="779318"/>
    <xdr:pic>
      <xdr:nvPicPr>
        <xdr:cNvPr id="1971" name="3 Imagen" descr="Logo Proceso Electoral 2015 - 2016.png">
          <a:extLst>
            <a:ext uri="{FF2B5EF4-FFF2-40B4-BE49-F238E27FC236}">
              <a16:creationId xmlns:a16="http://schemas.microsoft.com/office/drawing/2014/main" id="{CDDA02AC-7034-42EA-944B-6DBDB53F8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1916</xdr:row>
      <xdr:rowOff>0</xdr:rowOff>
    </xdr:from>
    <xdr:ext cx="966355" cy="779318"/>
    <xdr:pic>
      <xdr:nvPicPr>
        <xdr:cNvPr id="1972" name="3 Imagen" descr="Logo Proceso Electoral 2015 - 2016.png">
          <a:extLst>
            <a:ext uri="{FF2B5EF4-FFF2-40B4-BE49-F238E27FC236}">
              <a16:creationId xmlns:a16="http://schemas.microsoft.com/office/drawing/2014/main" id="{F4242D81-2B40-4A10-9CAD-0DA550F30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1917</xdr:row>
      <xdr:rowOff>0</xdr:rowOff>
    </xdr:from>
    <xdr:ext cx="966355" cy="779318"/>
    <xdr:pic>
      <xdr:nvPicPr>
        <xdr:cNvPr id="1973" name="3 Imagen" descr="Logo Proceso Electoral 2015 - 2016.png">
          <a:extLst>
            <a:ext uri="{FF2B5EF4-FFF2-40B4-BE49-F238E27FC236}">
              <a16:creationId xmlns:a16="http://schemas.microsoft.com/office/drawing/2014/main" id="{7F7DA380-8AE5-4F17-B260-83BC9427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1918</xdr:row>
      <xdr:rowOff>0</xdr:rowOff>
    </xdr:from>
    <xdr:ext cx="966355" cy="779318"/>
    <xdr:pic>
      <xdr:nvPicPr>
        <xdr:cNvPr id="1974" name="3 Imagen" descr="Logo Proceso Electoral 2015 - 2016.png">
          <a:extLst>
            <a:ext uri="{FF2B5EF4-FFF2-40B4-BE49-F238E27FC236}">
              <a16:creationId xmlns:a16="http://schemas.microsoft.com/office/drawing/2014/main" id="{615886B1-81D7-429C-8559-5CDF13EE8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1919</xdr:row>
      <xdr:rowOff>0</xdr:rowOff>
    </xdr:from>
    <xdr:ext cx="966355" cy="779318"/>
    <xdr:pic>
      <xdr:nvPicPr>
        <xdr:cNvPr id="1975" name="3 Imagen" descr="Logo Proceso Electoral 2015 - 2016.png">
          <a:extLst>
            <a:ext uri="{FF2B5EF4-FFF2-40B4-BE49-F238E27FC236}">
              <a16:creationId xmlns:a16="http://schemas.microsoft.com/office/drawing/2014/main" id="{28801AFE-94CB-4F33-964D-E443A1D8C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1920</xdr:row>
      <xdr:rowOff>0</xdr:rowOff>
    </xdr:from>
    <xdr:ext cx="966355" cy="779318"/>
    <xdr:pic>
      <xdr:nvPicPr>
        <xdr:cNvPr id="1976" name="3 Imagen" descr="Logo Proceso Electoral 2015 - 2016.png">
          <a:extLst>
            <a:ext uri="{FF2B5EF4-FFF2-40B4-BE49-F238E27FC236}">
              <a16:creationId xmlns:a16="http://schemas.microsoft.com/office/drawing/2014/main" id="{289D83B3-ED3A-42B3-9F77-E6A3EC124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1921</xdr:row>
      <xdr:rowOff>0</xdr:rowOff>
    </xdr:from>
    <xdr:ext cx="966355" cy="779318"/>
    <xdr:pic>
      <xdr:nvPicPr>
        <xdr:cNvPr id="1977" name="3 Imagen" descr="Logo Proceso Electoral 2015 - 2016.png">
          <a:extLst>
            <a:ext uri="{FF2B5EF4-FFF2-40B4-BE49-F238E27FC236}">
              <a16:creationId xmlns:a16="http://schemas.microsoft.com/office/drawing/2014/main" id="{9EF8BF23-5801-4E11-BD25-802B04B0D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1922</xdr:row>
      <xdr:rowOff>0</xdr:rowOff>
    </xdr:from>
    <xdr:ext cx="966355" cy="779318"/>
    <xdr:pic>
      <xdr:nvPicPr>
        <xdr:cNvPr id="1978" name="3 Imagen" descr="Logo Proceso Electoral 2015 - 2016.png">
          <a:extLst>
            <a:ext uri="{FF2B5EF4-FFF2-40B4-BE49-F238E27FC236}">
              <a16:creationId xmlns:a16="http://schemas.microsoft.com/office/drawing/2014/main" id="{D5945D9F-32E3-4CF4-A690-FCE29637C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1923</xdr:row>
      <xdr:rowOff>0</xdr:rowOff>
    </xdr:from>
    <xdr:ext cx="966355" cy="779318"/>
    <xdr:pic>
      <xdr:nvPicPr>
        <xdr:cNvPr id="1979" name="3 Imagen" descr="Logo Proceso Electoral 2015 - 2016.png">
          <a:extLst>
            <a:ext uri="{FF2B5EF4-FFF2-40B4-BE49-F238E27FC236}">
              <a16:creationId xmlns:a16="http://schemas.microsoft.com/office/drawing/2014/main" id="{3058A812-8EA2-457F-BB47-BE1C1450E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1924</xdr:row>
      <xdr:rowOff>0</xdr:rowOff>
    </xdr:from>
    <xdr:ext cx="966355" cy="779318"/>
    <xdr:pic>
      <xdr:nvPicPr>
        <xdr:cNvPr id="1980" name="3 Imagen" descr="Logo Proceso Electoral 2015 - 2016.png">
          <a:extLst>
            <a:ext uri="{FF2B5EF4-FFF2-40B4-BE49-F238E27FC236}">
              <a16:creationId xmlns:a16="http://schemas.microsoft.com/office/drawing/2014/main" id="{4C6C5944-C731-4ADB-8167-F259C5752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1925</xdr:row>
      <xdr:rowOff>0</xdr:rowOff>
    </xdr:from>
    <xdr:ext cx="966355" cy="779318"/>
    <xdr:pic>
      <xdr:nvPicPr>
        <xdr:cNvPr id="1981" name="3 Imagen" descr="Logo Proceso Electoral 2015 - 2016.png">
          <a:extLst>
            <a:ext uri="{FF2B5EF4-FFF2-40B4-BE49-F238E27FC236}">
              <a16:creationId xmlns:a16="http://schemas.microsoft.com/office/drawing/2014/main" id="{DEBE4B53-3917-4331-AEF1-3FB2023D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1926</xdr:row>
      <xdr:rowOff>0</xdr:rowOff>
    </xdr:from>
    <xdr:ext cx="966355" cy="779318"/>
    <xdr:pic>
      <xdr:nvPicPr>
        <xdr:cNvPr id="1982" name="3 Imagen" descr="Logo Proceso Electoral 2015 - 2016.png">
          <a:extLst>
            <a:ext uri="{FF2B5EF4-FFF2-40B4-BE49-F238E27FC236}">
              <a16:creationId xmlns:a16="http://schemas.microsoft.com/office/drawing/2014/main" id="{D95CA6AE-1DC5-497C-B830-B013D92F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1927</xdr:row>
      <xdr:rowOff>0</xdr:rowOff>
    </xdr:from>
    <xdr:ext cx="966355" cy="779318"/>
    <xdr:pic>
      <xdr:nvPicPr>
        <xdr:cNvPr id="1983" name="3 Imagen" descr="Logo Proceso Electoral 2015 - 2016.png">
          <a:extLst>
            <a:ext uri="{FF2B5EF4-FFF2-40B4-BE49-F238E27FC236}">
              <a16:creationId xmlns:a16="http://schemas.microsoft.com/office/drawing/2014/main" id="{8EDEFAE2-262B-42A4-A6DF-76F9AE6F7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1928</xdr:row>
      <xdr:rowOff>0</xdr:rowOff>
    </xdr:from>
    <xdr:ext cx="966355" cy="779318"/>
    <xdr:pic>
      <xdr:nvPicPr>
        <xdr:cNvPr id="1984" name="3 Imagen" descr="Logo Proceso Electoral 2015 - 2016.png">
          <a:extLst>
            <a:ext uri="{FF2B5EF4-FFF2-40B4-BE49-F238E27FC236}">
              <a16:creationId xmlns:a16="http://schemas.microsoft.com/office/drawing/2014/main" id="{00F6B1AE-575F-4A03-BDB5-4998C4DE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1929</xdr:row>
      <xdr:rowOff>0</xdr:rowOff>
    </xdr:from>
    <xdr:ext cx="966355" cy="779318"/>
    <xdr:pic>
      <xdr:nvPicPr>
        <xdr:cNvPr id="1985" name="3 Imagen" descr="Logo Proceso Electoral 2015 - 2016.png">
          <a:extLst>
            <a:ext uri="{FF2B5EF4-FFF2-40B4-BE49-F238E27FC236}">
              <a16:creationId xmlns:a16="http://schemas.microsoft.com/office/drawing/2014/main" id="{CB479D07-7752-43C3-87E6-DD5D6F77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1930</xdr:row>
      <xdr:rowOff>0</xdr:rowOff>
    </xdr:from>
    <xdr:ext cx="966355" cy="779318"/>
    <xdr:pic>
      <xdr:nvPicPr>
        <xdr:cNvPr id="1986" name="3 Imagen" descr="Logo Proceso Electoral 2015 - 2016.png">
          <a:extLst>
            <a:ext uri="{FF2B5EF4-FFF2-40B4-BE49-F238E27FC236}">
              <a16:creationId xmlns:a16="http://schemas.microsoft.com/office/drawing/2014/main" id="{BD16706B-4193-45EC-B140-7D754204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1931</xdr:row>
      <xdr:rowOff>0</xdr:rowOff>
    </xdr:from>
    <xdr:ext cx="966355" cy="779318"/>
    <xdr:pic>
      <xdr:nvPicPr>
        <xdr:cNvPr id="1987" name="3 Imagen" descr="Logo Proceso Electoral 2015 - 2016.png">
          <a:extLst>
            <a:ext uri="{FF2B5EF4-FFF2-40B4-BE49-F238E27FC236}">
              <a16:creationId xmlns:a16="http://schemas.microsoft.com/office/drawing/2014/main" id="{610143BD-56A7-44FC-8C48-291518D8B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1932</xdr:row>
      <xdr:rowOff>0</xdr:rowOff>
    </xdr:from>
    <xdr:ext cx="966355" cy="779318"/>
    <xdr:pic>
      <xdr:nvPicPr>
        <xdr:cNvPr id="1988" name="3 Imagen" descr="Logo Proceso Electoral 2015 - 2016.png">
          <a:extLst>
            <a:ext uri="{FF2B5EF4-FFF2-40B4-BE49-F238E27FC236}">
              <a16:creationId xmlns:a16="http://schemas.microsoft.com/office/drawing/2014/main" id="{888CD1AD-7E98-4427-92E2-A92E52E51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1933</xdr:row>
      <xdr:rowOff>0</xdr:rowOff>
    </xdr:from>
    <xdr:ext cx="966355" cy="779318"/>
    <xdr:pic>
      <xdr:nvPicPr>
        <xdr:cNvPr id="1989" name="3 Imagen" descr="Logo Proceso Electoral 2015 - 2016.png">
          <a:extLst>
            <a:ext uri="{FF2B5EF4-FFF2-40B4-BE49-F238E27FC236}">
              <a16:creationId xmlns:a16="http://schemas.microsoft.com/office/drawing/2014/main" id="{5B04EE5B-DD05-4887-9945-CCA075033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1934</xdr:row>
      <xdr:rowOff>0</xdr:rowOff>
    </xdr:from>
    <xdr:ext cx="966355" cy="779318"/>
    <xdr:pic>
      <xdr:nvPicPr>
        <xdr:cNvPr id="1990" name="3 Imagen" descr="Logo Proceso Electoral 2015 - 2016.png">
          <a:extLst>
            <a:ext uri="{FF2B5EF4-FFF2-40B4-BE49-F238E27FC236}">
              <a16:creationId xmlns:a16="http://schemas.microsoft.com/office/drawing/2014/main" id="{9C7EF80D-FC3F-4786-BBB1-558E9E7E9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1935</xdr:row>
      <xdr:rowOff>0</xdr:rowOff>
    </xdr:from>
    <xdr:ext cx="966355" cy="779318"/>
    <xdr:pic>
      <xdr:nvPicPr>
        <xdr:cNvPr id="1991" name="3 Imagen" descr="Logo Proceso Electoral 2015 - 2016.png">
          <a:extLst>
            <a:ext uri="{FF2B5EF4-FFF2-40B4-BE49-F238E27FC236}">
              <a16:creationId xmlns:a16="http://schemas.microsoft.com/office/drawing/2014/main" id="{319B83F0-1852-4840-B4BB-C47770A60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1936</xdr:row>
      <xdr:rowOff>0</xdr:rowOff>
    </xdr:from>
    <xdr:ext cx="966355" cy="779318"/>
    <xdr:pic>
      <xdr:nvPicPr>
        <xdr:cNvPr id="1992" name="3 Imagen" descr="Logo Proceso Electoral 2015 - 2016.png">
          <a:extLst>
            <a:ext uri="{FF2B5EF4-FFF2-40B4-BE49-F238E27FC236}">
              <a16:creationId xmlns:a16="http://schemas.microsoft.com/office/drawing/2014/main" id="{5FFABE96-2573-4D8F-B010-DEFEAC4C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1937</xdr:row>
      <xdr:rowOff>0</xdr:rowOff>
    </xdr:from>
    <xdr:ext cx="966355" cy="779318"/>
    <xdr:pic>
      <xdr:nvPicPr>
        <xdr:cNvPr id="1993" name="3 Imagen" descr="Logo Proceso Electoral 2015 - 2016.png">
          <a:extLst>
            <a:ext uri="{FF2B5EF4-FFF2-40B4-BE49-F238E27FC236}">
              <a16:creationId xmlns:a16="http://schemas.microsoft.com/office/drawing/2014/main" id="{2FCACCCA-BFB7-4DD6-97F4-7A32C5BA7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1938</xdr:row>
      <xdr:rowOff>0</xdr:rowOff>
    </xdr:from>
    <xdr:ext cx="966355" cy="779318"/>
    <xdr:pic>
      <xdr:nvPicPr>
        <xdr:cNvPr id="1994" name="3 Imagen" descr="Logo Proceso Electoral 2015 - 2016.png">
          <a:extLst>
            <a:ext uri="{FF2B5EF4-FFF2-40B4-BE49-F238E27FC236}">
              <a16:creationId xmlns:a16="http://schemas.microsoft.com/office/drawing/2014/main" id="{5029EDC3-AC73-410D-9E86-712EFD0BE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1939</xdr:row>
      <xdr:rowOff>0</xdr:rowOff>
    </xdr:from>
    <xdr:ext cx="966355" cy="779318"/>
    <xdr:pic>
      <xdr:nvPicPr>
        <xdr:cNvPr id="1995" name="3 Imagen" descr="Logo Proceso Electoral 2015 - 2016.png">
          <a:extLst>
            <a:ext uri="{FF2B5EF4-FFF2-40B4-BE49-F238E27FC236}">
              <a16:creationId xmlns:a16="http://schemas.microsoft.com/office/drawing/2014/main" id="{4B3263AD-47FD-4E84-9E7B-1BE3465C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1940</xdr:row>
      <xdr:rowOff>0</xdr:rowOff>
    </xdr:from>
    <xdr:ext cx="966355" cy="779318"/>
    <xdr:pic>
      <xdr:nvPicPr>
        <xdr:cNvPr id="1996" name="3 Imagen" descr="Logo Proceso Electoral 2015 - 2016.png">
          <a:extLst>
            <a:ext uri="{FF2B5EF4-FFF2-40B4-BE49-F238E27FC236}">
              <a16:creationId xmlns:a16="http://schemas.microsoft.com/office/drawing/2014/main" id="{E48A1B45-1AD1-4A31-83DA-77A104EA8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1941</xdr:row>
      <xdr:rowOff>0</xdr:rowOff>
    </xdr:from>
    <xdr:ext cx="966355" cy="779318"/>
    <xdr:pic>
      <xdr:nvPicPr>
        <xdr:cNvPr id="1997" name="3 Imagen" descr="Logo Proceso Electoral 2015 - 2016.png">
          <a:extLst>
            <a:ext uri="{FF2B5EF4-FFF2-40B4-BE49-F238E27FC236}">
              <a16:creationId xmlns:a16="http://schemas.microsoft.com/office/drawing/2014/main" id="{03ABBEF4-C604-4459-AF5F-C6ED53FAB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1942</xdr:row>
      <xdr:rowOff>0</xdr:rowOff>
    </xdr:from>
    <xdr:ext cx="966355" cy="779318"/>
    <xdr:pic>
      <xdr:nvPicPr>
        <xdr:cNvPr id="1998" name="3 Imagen" descr="Logo Proceso Electoral 2015 - 2016.png">
          <a:extLst>
            <a:ext uri="{FF2B5EF4-FFF2-40B4-BE49-F238E27FC236}">
              <a16:creationId xmlns:a16="http://schemas.microsoft.com/office/drawing/2014/main" id="{CFD695F3-5B7A-4618-B9A0-B57255520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1943</xdr:row>
      <xdr:rowOff>0</xdr:rowOff>
    </xdr:from>
    <xdr:ext cx="966355" cy="779318"/>
    <xdr:pic>
      <xdr:nvPicPr>
        <xdr:cNvPr id="1999" name="3 Imagen" descr="Logo Proceso Electoral 2015 - 2016.png">
          <a:extLst>
            <a:ext uri="{FF2B5EF4-FFF2-40B4-BE49-F238E27FC236}">
              <a16:creationId xmlns:a16="http://schemas.microsoft.com/office/drawing/2014/main" id="{06F99BED-2D76-45D4-B6EF-46E8489C1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1944</xdr:row>
      <xdr:rowOff>0</xdr:rowOff>
    </xdr:from>
    <xdr:ext cx="966355" cy="779318"/>
    <xdr:pic>
      <xdr:nvPicPr>
        <xdr:cNvPr id="2000" name="3 Imagen" descr="Logo Proceso Electoral 2015 - 2016.png">
          <a:extLst>
            <a:ext uri="{FF2B5EF4-FFF2-40B4-BE49-F238E27FC236}">
              <a16:creationId xmlns:a16="http://schemas.microsoft.com/office/drawing/2014/main" id="{7F0ADAD9-B4E6-48D2-A338-F621E8ED3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1945</xdr:row>
      <xdr:rowOff>0</xdr:rowOff>
    </xdr:from>
    <xdr:ext cx="966355" cy="779318"/>
    <xdr:pic>
      <xdr:nvPicPr>
        <xdr:cNvPr id="2001" name="3 Imagen" descr="Logo Proceso Electoral 2015 - 2016.png">
          <a:extLst>
            <a:ext uri="{FF2B5EF4-FFF2-40B4-BE49-F238E27FC236}">
              <a16:creationId xmlns:a16="http://schemas.microsoft.com/office/drawing/2014/main" id="{A931E5C8-8B29-48F2-8729-6E6E39BAC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1946</xdr:row>
      <xdr:rowOff>0</xdr:rowOff>
    </xdr:from>
    <xdr:ext cx="966355" cy="779318"/>
    <xdr:pic>
      <xdr:nvPicPr>
        <xdr:cNvPr id="2002" name="3 Imagen" descr="Logo Proceso Electoral 2015 - 2016.png">
          <a:extLst>
            <a:ext uri="{FF2B5EF4-FFF2-40B4-BE49-F238E27FC236}">
              <a16:creationId xmlns:a16="http://schemas.microsoft.com/office/drawing/2014/main" id="{E9FF8AC0-C0F1-434E-A6DE-0D128409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1947</xdr:row>
      <xdr:rowOff>0</xdr:rowOff>
    </xdr:from>
    <xdr:ext cx="966355" cy="779318"/>
    <xdr:pic>
      <xdr:nvPicPr>
        <xdr:cNvPr id="2003" name="3 Imagen" descr="Logo Proceso Electoral 2015 - 2016.png">
          <a:extLst>
            <a:ext uri="{FF2B5EF4-FFF2-40B4-BE49-F238E27FC236}">
              <a16:creationId xmlns:a16="http://schemas.microsoft.com/office/drawing/2014/main" id="{ACF20D7C-DB6C-484B-87F7-F3711F82E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1948</xdr:row>
      <xdr:rowOff>0</xdr:rowOff>
    </xdr:from>
    <xdr:ext cx="966355" cy="779318"/>
    <xdr:pic>
      <xdr:nvPicPr>
        <xdr:cNvPr id="2004" name="3 Imagen" descr="Logo Proceso Electoral 2015 - 2016.png">
          <a:extLst>
            <a:ext uri="{FF2B5EF4-FFF2-40B4-BE49-F238E27FC236}">
              <a16:creationId xmlns:a16="http://schemas.microsoft.com/office/drawing/2014/main" id="{E150947A-A963-4678-B5A4-E72701C8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1949</xdr:row>
      <xdr:rowOff>0</xdr:rowOff>
    </xdr:from>
    <xdr:ext cx="966355" cy="779318"/>
    <xdr:pic>
      <xdr:nvPicPr>
        <xdr:cNvPr id="2005" name="3 Imagen" descr="Logo Proceso Electoral 2015 - 2016.png">
          <a:extLst>
            <a:ext uri="{FF2B5EF4-FFF2-40B4-BE49-F238E27FC236}">
              <a16:creationId xmlns:a16="http://schemas.microsoft.com/office/drawing/2014/main" id="{3B1E6E42-B5BE-4707-8EEC-E08F703AA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1950</xdr:row>
      <xdr:rowOff>0</xdr:rowOff>
    </xdr:from>
    <xdr:ext cx="966355" cy="779318"/>
    <xdr:pic>
      <xdr:nvPicPr>
        <xdr:cNvPr id="2006" name="3 Imagen" descr="Logo Proceso Electoral 2015 - 2016.png">
          <a:extLst>
            <a:ext uri="{FF2B5EF4-FFF2-40B4-BE49-F238E27FC236}">
              <a16:creationId xmlns:a16="http://schemas.microsoft.com/office/drawing/2014/main" id="{11F7AA45-4B87-4869-8F6F-95E2B19AA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1951</xdr:row>
      <xdr:rowOff>0</xdr:rowOff>
    </xdr:from>
    <xdr:ext cx="966355" cy="779318"/>
    <xdr:pic>
      <xdr:nvPicPr>
        <xdr:cNvPr id="2007" name="3 Imagen" descr="Logo Proceso Electoral 2015 - 2016.png">
          <a:extLst>
            <a:ext uri="{FF2B5EF4-FFF2-40B4-BE49-F238E27FC236}">
              <a16:creationId xmlns:a16="http://schemas.microsoft.com/office/drawing/2014/main" id="{E3EF3DEB-81B3-4855-84F8-7DD8E9F33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1952</xdr:row>
      <xdr:rowOff>0</xdr:rowOff>
    </xdr:from>
    <xdr:ext cx="966355" cy="779318"/>
    <xdr:pic>
      <xdr:nvPicPr>
        <xdr:cNvPr id="2008" name="3 Imagen" descr="Logo Proceso Electoral 2015 - 2016.png">
          <a:extLst>
            <a:ext uri="{FF2B5EF4-FFF2-40B4-BE49-F238E27FC236}">
              <a16:creationId xmlns:a16="http://schemas.microsoft.com/office/drawing/2014/main" id="{E7FCD45B-BE93-487F-8BAA-C41234048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1953</xdr:row>
      <xdr:rowOff>0</xdr:rowOff>
    </xdr:from>
    <xdr:ext cx="966355" cy="779318"/>
    <xdr:pic>
      <xdr:nvPicPr>
        <xdr:cNvPr id="2009" name="3 Imagen" descr="Logo Proceso Electoral 2015 - 2016.png">
          <a:extLst>
            <a:ext uri="{FF2B5EF4-FFF2-40B4-BE49-F238E27FC236}">
              <a16:creationId xmlns:a16="http://schemas.microsoft.com/office/drawing/2014/main" id="{9BD45652-DDC9-4A69-A80C-3E48AEAA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1954</xdr:row>
      <xdr:rowOff>0</xdr:rowOff>
    </xdr:from>
    <xdr:ext cx="966355" cy="779318"/>
    <xdr:pic>
      <xdr:nvPicPr>
        <xdr:cNvPr id="2010" name="3 Imagen" descr="Logo Proceso Electoral 2015 - 2016.png">
          <a:extLst>
            <a:ext uri="{FF2B5EF4-FFF2-40B4-BE49-F238E27FC236}">
              <a16:creationId xmlns:a16="http://schemas.microsoft.com/office/drawing/2014/main" id="{CD87FE8E-0773-497B-8E75-8177E6DC7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1955</xdr:row>
      <xdr:rowOff>0</xdr:rowOff>
    </xdr:from>
    <xdr:ext cx="966355" cy="779318"/>
    <xdr:pic>
      <xdr:nvPicPr>
        <xdr:cNvPr id="2011" name="3 Imagen" descr="Logo Proceso Electoral 2015 - 2016.png">
          <a:extLst>
            <a:ext uri="{FF2B5EF4-FFF2-40B4-BE49-F238E27FC236}">
              <a16:creationId xmlns:a16="http://schemas.microsoft.com/office/drawing/2014/main" id="{19D00178-7A96-4A12-9F19-092B8D641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1956</xdr:row>
      <xdr:rowOff>0</xdr:rowOff>
    </xdr:from>
    <xdr:ext cx="966355" cy="779318"/>
    <xdr:pic>
      <xdr:nvPicPr>
        <xdr:cNvPr id="2012" name="3 Imagen" descr="Logo Proceso Electoral 2015 - 2016.png">
          <a:extLst>
            <a:ext uri="{FF2B5EF4-FFF2-40B4-BE49-F238E27FC236}">
              <a16:creationId xmlns:a16="http://schemas.microsoft.com/office/drawing/2014/main" id="{8CBE02C0-374D-42E7-A774-5C1E827D0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1957</xdr:row>
      <xdr:rowOff>0</xdr:rowOff>
    </xdr:from>
    <xdr:ext cx="966355" cy="779318"/>
    <xdr:pic>
      <xdr:nvPicPr>
        <xdr:cNvPr id="2013" name="3 Imagen" descr="Logo Proceso Electoral 2015 - 2016.png">
          <a:extLst>
            <a:ext uri="{FF2B5EF4-FFF2-40B4-BE49-F238E27FC236}">
              <a16:creationId xmlns:a16="http://schemas.microsoft.com/office/drawing/2014/main" id="{BA586780-87EA-4894-AAB9-8E91991E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1958</xdr:row>
      <xdr:rowOff>0</xdr:rowOff>
    </xdr:from>
    <xdr:ext cx="966355" cy="779318"/>
    <xdr:pic>
      <xdr:nvPicPr>
        <xdr:cNvPr id="2014" name="3 Imagen" descr="Logo Proceso Electoral 2015 - 2016.png">
          <a:extLst>
            <a:ext uri="{FF2B5EF4-FFF2-40B4-BE49-F238E27FC236}">
              <a16:creationId xmlns:a16="http://schemas.microsoft.com/office/drawing/2014/main" id="{DDAFDC70-CD81-495C-8393-4A48C5A8C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1959</xdr:row>
      <xdr:rowOff>0</xdr:rowOff>
    </xdr:from>
    <xdr:ext cx="966355" cy="779318"/>
    <xdr:pic>
      <xdr:nvPicPr>
        <xdr:cNvPr id="2015" name="3 Imagen" descr="Logo Proceso Electoral 2015 - 2016.png">
          <a:extLst>
            <a:ext uri="{FF2B5EF4-FFF2-40B4-BE49-F238E27FC236}">
              <a16:creationId xmlns:a16="http://schemas.microsoft.com/office/drawing/2014/main" id="{BB87E51F-80B4-404C-BDDD-8ED4449C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1960</xdr:row>
      <xdr:rowOff>0</xdr:rowOff>
    </xdr:from>
    <xdr:ext cx="966355" cy="779318"/>
    <xdr:pic>
      <xdr:nvPicPr>
        <xdr:cNvPr id="2016" name="3 Imagen" descr="Logo Proceso Electoral 2015 - 2016.png">
          <a:extLst>
            <a:ext uri="{FF2B5EF4-FFF2-40B4-BE49-F238E27FC236}">
              <a16:creationId xmlns:a16="http://schemas.microsoft.com/office/drawing/2014/main" id="{27DA9134-9657-4623-A154-D2627D3A3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1961</xdr:row>
      <xdr:rowOff>0</xdr:rowOff>
    </xdr:from>
    <xdr:ext cx="966355" cy="779318"/>
    <xdr:pic>
      <xdr:nvPicPr>
        <xdr:cNvPr id="2017" name="3 Imagen" descr="Logo Proceso Electoral 2015 - 2016.png">
          <a:extLst>
            <a:ext uri="{FF2B5EF4-FFF2-40B4-BE49-F238E27FC236}">
              <a16:creationId xmlns:a16="http://schemas.microsoft.com/office/drawing/2014/main" id="{88BC9FC9-53B2-4040-B161-65FFB09E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1962</xdr:row>
      <xdr:rowOff>0</xdr:rowOff>
    </xdr:from>
    <xdr:ext cx="966355" cy="779318"/>
    <xdr:pic>
      <xdr:nvPicPr>
        <xdr:cNvPr id="2018" name="3 Imagen" descr="Logo Proceso Electoral 2015 - 2016.png">
          <a:extLst>
            <a:ext uri="{FF2B5EF4-FFF2-40B4-BE49-F238E27FC236}">
              <a16:creationId xmlns:a16="http://schemas.microsoft.com/office/drawing/2014/main" id="{A1654381-3E5E-4A29-961B-46F1F8D86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1963</xdr:row>
      <xdr:rowOff>0</xdr:rowOff>
    </xdr:from>
    <xdr:ext cx="966355" cy="779318"/>
    <xdr:pic>
      <xdr:nvPicPr>
        <xdr:cNvPr id="2019" name="3 Imagen" descr="Logo Proceso Electoral 2015 - 2016.png">
          <a:extLst>
            <a:ext uri="{FF2B5EF4-FFF2-40B4-BE49-F238E27FC236}">
              <a16:creationId xmlns:a16="http://schemas.microsoft.com/office/drawing/2014/main" id="{8ACD1AF8-707F-4C8A-9D8F-7754E23CA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1964</xdr:row>
      <xdr:rowOff>0</xdr:rowOff>
    </xdr:from>
    <xdr:ext cx="966355" cy="779318"/>
    <xdr:pic>
      <xdr:nvPicPr>
        <xdr:cNvPr id="2020" name="3 Imagen" descr="Logo Proceso Electoral 2015 - 2016.png">
          <a:extLst>
            <a:ext uri="{FF2B5EF4-FFF2-40B4-BE49-F238E27FC236}">
              <a16:creationId xmlns:a16="http://schemas.microsoft.com/office/drawing/2014/main" id="{831ADCD0-DCCA-4A16-B441-542982EDA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1965</xdr:row>
      <xdr:rowOff>0</xdr:rowOff>
    </xdr:from>
    <xdr:ext cx="966355" cy="779318"/>
    <xdr:pic>
      <xdr:nvPicPr>
        <xdr:cNvPr id="2021" name="3 Imagen" descr="Logo Proceso Electoral 2015 - 2016.png">
          <a:extLst>
            <a:ext uri="{FF2B5EF4-FFF2-40B4-BE49-F238E27FC236}">
              <a16:creationId xmlns:a16="http://schemas.microsoft.com/office/drawing/2014/main" id="{D50CE8AF-AECE-4221-98C2-CAA33C2EA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1966</xdr:row>
      <xdr:rowOff>0</xdr:rowOff>
    </xdr:from>
    <xdr:ext cx="966355" cy="779318"/>
    <xdr:pic>
      <xdr:nvPicPr>
        <xdr:cNvPr id="2022" name="3 Imagen" descr="Logo Proceso Electoral 2015 - 2016.png">
          <a:extLst>
            <a:ext uri="{FF2B5EF4-FFF2-40B4-BE49-F238E27FC236}">
              <a16:creationId xmlns:a16="http://schemas.microsoft.com/office/drawing/2014/main" id="{7961E59E-9FE5-4F6C-B7B8-1ECD51A8C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1967</xdr:row>
      <xdr:rowOff>0</xdr:rowOff>
    </xdr:from>
    <xdr:ext cx="966355" cy="779318"/>
    <xdr:pic>
      <xdr:nvPicPr>
        <xdr:cNvPr id="2023" name="3 Imagen" descr="Logo Proceso Electoral 2015 - 2016.png">
          <a:extLst>
            <a:ext uri="{FF2B5EF4-FFF2-40B4-BE49-F238E27FC236}">
              <a16:creationId xmlns:a16="http://schemas.microsoft.com/office/drawing/2014/main" id="{B1795CE6-49D0-4AD9-BCC2-E38711C8D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1968</xdr:row>
      <xdr:rowOff>0</xdr:rowOff>
    </xdr:from>
    <xdr:ext cx="966355" cy="779318"/>
    <xdr:pic>
      <xdr:nvPicPr>
        <xdr:cNvPr id="2024" name="3 Imagen" descr="Logo Proceso Electoral 2015 - 2016.png">
          <a:extLst>
            <a:ext uri="{FF2B5EF4-FFF2-40B4-BE49-F238E27FC236}">
              <a16:creationId xmlns:a16="http://schemas.microsoft.com/office/drawing/2014/main" id="{CAA1A1B9-5BD8-4312-B9A8-350534ED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1969</xdr:row>
      <xdr:rowOff>0</xdr:rowOff>
    </xdr:from>
    <xdr:ext cx="966355" cy="779318"/>
    <xdr:pic>
      <xdr:nvPicPr>
        <xdr:cNvPr id="2025" name="3 Imagen" descr="Logo Proceso Electoral 2015 - 2016.png">
          <a:extLst>
            <a:ext uri="{FF2B5EF4-FFF2-40B4-BE49-F238E27FC236}">
              <a16:creationId xmlns:a16="http://schemas.microsoft.com/office/drawing/2014/main" id="{6FF5A906-6FA1-4FFF-9653-70E3DF841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1970</xdr:row>
      <xdr:rowOff>0</xdr:rowOff>
    </xdr:from>
    <xdr:ext cx="966355" cy="779318"/>
    <xdr:pic>
      <xdr:nvPicPr>
        <xdr:cNvPr id="2026" name="3 Imagen" descr="Logo Proceso Electoral 2015 - 2016.png">
          <a:extLst>
            <a:ext uri="{FF2B5EF4-FFF2-40B4-BE49-F238E27FC236}">
              <a16:creationId xmlns:a16="http://schemas.microsoft.com/office/drawing/2014/main" id="{57CB2269-5A64-473E-95B8-8436F0E88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1971</xdr:row>
      <xdr:rowOff>0</xdr:rowOff>
    </xdr:from>
    <xdr:ext cx="966355" cy="779318"/>
    <xdr:pic>
      <xdr:nvPicPr>
        <xdr:cNvPr id="2027" name="3 Imagen" descr="Logo Proceso Electoral 2015 - 2016.png">
          <a:extLst>
            <a:ext uri="{FF2B5EF4-FFF2-40B4-BE49-F238E27FC236}">
              <a16:creationId xmlns:a16="http://schemas.microsoft.com/office/drawing/2014/main" id="{867F0E14-3B26-4B68-9ADE-298C27027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1972</xdr:row>
      <xdr:rowOff>0</xdr:rowOff>
    </xdr:from>
    <xdr:ext cx="966355" cy="779318"/>
    <xdr:pic>
      <xdr:nvPicPr>
        <xdr:cNvPr id="2028" name="3 Imagen" descr="Logo Proceso Electoral 2015 - 2016.png">
          <a:extLst>
            <a:ext uri="{FF2B5EF4-FFF2-40B4-BE49-F238E27FC236}">
              <a16:creationId xmlns:a16="http://schemas.microsoft.com/office/drawing/2014/main" id="{CEE44F0F-0FDF-421D-8343-1D077CD57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1973</xdr:row>
      <xdr:rowOff>0</xdr:rowOff>
    </xdr:from>
    <xdr:ext cx="966355" cy="779318"/>
    <xdr:pic>
      <xdr:nvPicPr>
        <xdr:cNvPr id="2029" name="3 Imagen" descr="Logo Proceso Electoral 2015 - 2016.png">
          <a:extLst>
            <a:ext uri="{FF2B5EF4-FFF2-40B4-BE49-F238E27FC236}">
              <a16:creationId xmlns:a16="http://schemas.microsoft.com/office/drawing/2014/main" id="{8474DCE6-5A10-4C0F-94E2-5B6014668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1974</xdr:row>
      <xdr:rowOff>0</xdr:rowOff>
    </xdr:from>
    <xdr:ext cx="966355" cy="779318"/>
    <xdr:pic>
      <xdr:nvPicPr>
        <xdr:cNvPr id="2030" name="3 Imagen" descr="Logo Proceso Electoral 2015 - 2016.png">
          <a:extLst>
            <a:ext uri="{FF2B5EF4-FFF2-40B4-BE49-F238E27FC236}">
              <a16:creationId xmlns:a16="http://schemas.microsoft.com/office/drawing/2014/main" id="{3A73ED29-511E-4549-8341-9EB7C5CA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1975</xdr:row>
      <xdr:rowOff>0</xdr:rowOff>
    </xdr:from>
    <xdr:ext cx="966355" cy="779318"/>
    <xdr:pic>
      <xdr:nvPicPr>
        <xdr:cNvPr id="2031" name="3 Imagen" descr="Logo Proceso Electoral 2015 - 2016.png">
          <a:extLst>
            <a:ext uri="{FF2B5EF4-FFF2-40B4-BE49-F238E27FC236}">
              <a16:creationId xmlns:a16="http://schemas.microsoft.com/office/drawing/2014/main" id="{D724F7AF-6BD2-4219-9528-C4CFC092F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1976</xdr:row>
      <xdr:rowOff>0</xdr:rowOff>
    </xdr:from>
    <xdr:ext cx="966355" cy="779318"/>
    <xdr:pic>
      <xdr:nvPicPr>
        <xdr:cNvPr id="2032" name="3 Imagen" descr="Logo Proceso Electoral 2015 - 2016.png">
          <a:extLst>
            <a:ext uri="{FF2B5EF4-FFF2-40B4-BE49-F238E27FC236}">
              <a16:creationId xmlns:a16="http://schemas.microsoft.com/office/drawing/2014/main" id="{1E5FC481-C748-49CC-A53F-79BA3EE26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1977</xdr:row>
      <xdr:rowOff>0</xdr:rowOff>
    </xdr:from>
    <xdr:ext cx="966355" cy="779318"/>
    <xdr:pic>
      <xdr:nvPicPr>
        <xdr:cNvPr id="2033" name="3 Imagen" descr="Logo Proceso Electoral 2015 - 2016.png">
          <a:extLst>
            <a:ext uri="{FF2B5EF4-FFF2-40B4-BE49-F238E27FC236}">
              <a16:creationId xmlns:a16="http://schemas.microsoft.com/office/drawing/2014/main" id="{2C0C385E-7BFC-4F23-9231-EBCBE594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1978</xdr:row>
      <xdr:rowOff>0</xdr:rowOff>
    </xdr:from>
    <xdr:ext cx="966355" cy="779318"/>
    <xdr:pic>
      <xdr:nvPicPr>
        <xdr:cNvPr id="2034" name="3 Imagen" descr="Logo Proceso Electoral 2015 - 2016.png">
          <a:extLst>
            <a:ext uri="{FF2B5EF4-FFF2-40B4-BE49-F238E27FC236}">
              <a16:creationId xmlns:a16="http://schemas.microsoft.com/office/drawing/2014/main" id="{03ADD39A-51FC-4BB9-A694-6CD9B2631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1979</xdr:row>
      <xdr:rowOff>0</xdr:rowOff>
    </xdr:from>
    <xdr:ext cx="966355" cy="779318"/>
    <xdr:pic>
      <xdr:nvPicPr>
        <xdr:cNvPr id="2035" name="3 Imagen" descr="Logo Proceso Electoral 2015 - 2016.png">
          <a:extLst>
            <a:ext uri="{FF2B5EF4-FFF2-40B4-BE49-F238E27FC236}">
              <a16:creationId xmlns:a16="http://schemas.microsoft.com/office/drawing/2014/main" id="{21A18297-A8C9-4DCA-B029-620FA56A9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1980</xdr:row>
      <xdr:rowOff>0</xdr:rowOff>
    </xdr:from>
    <xdr:ext cx="966355" cy="779318"/>
    <xdr:pic>
      <xdr:nvPicPr>
        <xdr:cNvPr id="2036" name="3 Imagen" descr="Logo Proceso Electoral 2015 - 2016.png">
          <a:extLst>
            <a:ext uri="{FF2B5EF4-FFF2-40B4-BE49-F238E27FC236}">
              <a16:creationId xmlns:a16="http://schemas.microsoft.com/office/drawing/2014/main" id="{DED7D16C-0208-4815-9799-A4896A638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1981</xdr:row>
      <xdr:rowOff>0</xdr:rowOff>
    </xdr:from>
    <xdr:ext cx="966355" cy="779318"/>
    <xdr:pic>
      <xdr:nvPicPr>
        <xdr:cNvPr id="2037" name="3 Imagen" descr="Logo Proceso Electoral 2015 - 2016.png">
          <a:extLst>
            <a:ext uri="{FF2B5EF4-FFF2-40B4-BE49-F238E27FC236}">
              <a16:creationId xmlns:a16="http://schemas.microsoft.com/office/drawing/2014/main" id="{8F13694B-5DF3-42F9-9817-BF9B72D86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1982</xdr:row>
      <xdr:rowOff>0</xdr:rowOff>
    </xdr:from>
    <xdr:ext cx="966355" cy="779318"/>
    <xdr:pic>
      <xdr:nvPicPr>
        <xdr:cNvPr id="2038" name="3 Imagen" descr="Logo Proceso Electoral 2015 - 2016.png">
          <a:extLst>
            <a:ext uri="{FF2B5EF4-FFF2-40B4-BE49-F238E27FC236}">
              <a16:creationId xmlns:a16="http://schemas.microsoft.com/office/drawing/2014/main" id="{0F12CA9E-706B-4931-A249-A0099B6DB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1983</xdr:row>
      <xdr:rowOff>0</xdr:rowOff>
    </xdr:from>
    <xdr:ext cx="966355" cy="779318"/>
    <xdr:pic>
      <xdr:nvPicPr>
        <xdr:cNvPr id="2039" name="3 Imagen" descr="Logo Proceso Electoral 2015 - 2016.png">
          <a:extLst>
            <a:ext uri="{FF2B5EF4-FFF2-40B4-BE49-F238E27FC236}">
              <a16:creationId xmlns:a16="http://schemas.microsoft.com/office/drawing/2014/main" id="{C5D8689A-2842-405C-ACC6-E49AC9DB0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1984</xdr:row>
      <xdr:rowOff>0</xdr:rowOff>
    </xdr:from>
    <xdr:ext cx="966355" cy="779318"/>
    <xdr:pic>
      <xdr:nvPicPr>
        <xdr:cNvPr id="2040" name="3 Imagen" descr="Logo Proceso Electoral 2015 - 2016.png">
          <a:extLst>
            <a:ext uri="{FF2B5EF4-FFF2-40B4-BE49-F238E27FC236}">
              <a16:creationId xmlns:a16="http://schemas.microsoft.com/office/drawing/2014/main" id="{C2D20DAE-BE24-4B4A-9B93-4B02148AC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1985</xdr:row>
      <xdr:rowOff>0</xdr:rowOff>
    </xdr:from>
    <xdr:ext cx="966355" cy="779318"/>
    <xdr:pic>
      <xdr:nvPicPr>
        <xdr:cNvPr id="2041" name="3 Imagen" descr="Logo Proceso Electoral 2015 - 2016.png">
          <a:extLst>
            <a:ext uri="{FF2B5EF4-FFF2-40B4-BE49-F238E27FC236}">
              <a16:creationId xmlns:a16="http://schemas.microsoft.com/office/drawing/2014/main" id="{F4E559BA-C9D5-48C8-A25E-9FDAD3C56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1986</xdr:row>
      <xdr:rowOff>0</xdr:rowOff>
    </xdr:from>
    <xdr:ext cx="966355" cy="779318"/>
    <xdr:pic>
      <xdr:nvPicPr>
        <xdr:cNvPr id="2042" name="3 Imagen" descr="Logo Proceso Electoral 2015 - 2016.png">
          <a:extLst>
            <a:ext uri="{FF2B5EF4-FFF2-40B4-BE49-F238E27FC236}">
              <a16:creationId xmlns:a16="http://schemas.microsoft.com/office/drawing/2014/main" id="{3BF8C7E7-C60B-4A3F-9CA4-93A52E61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1987</xdr:row>
      <xdr:rowOff>0</xdr:rowOff>
    </xdr:from>
    <xdr:ext cx="966355" cy="779318"/>
    <xdr:pic>
      <xdr:nvPicPr>
        <xdr:cNvPr id="2043" name="3 Imagen" descr="Logo Proceso Electoral 2015 - 2016.png">
          <a:extLst>
            <a:ext uri="{FF2B5EF4-FFF2-40B4-BE49-F238E27FC236}">
              <a16:creationId xmlns:a16="http://schemas.microsoft.com/office/drawing/2014/main" id="{CD67ACBB-7725-4C64-83A5-59E92A9CB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1988</xdr:row>
      <xdr:rowOff>0</xdr:rowOff>
    </xdr:from>
    <xdr:ext cx="966355" cy="779318"/>
    <xdr:pic>
      <xdr:nvPicPr>
        <xdr:cNvPr id="2044" name="3 Imagen" descr="Logo Proceso Electoral 2015 - 2016.png">
          <a:extLst>
            <a:ext uri="{FF2B5EF4-FFF2-40B4-BE49-F238E27FC236}">
              <a16:creationId xmlns:a16="http://schemas.microsoft.com/office/drawing/2014/main" id="{D2606CAD-CEB8-4E56-8794-B4EF9DE99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1989</xdr:row>
      <xdr:rowOff>0</xdr:rowOff>
    </xdr:from>
    <xdr:ext cx="966355" cy="779318"/>
    <xdr:pic>
      <xdr:nvPicPr>
        <xdr:cNvPr id="2045" name="3 Imagen" descr="Logo Proceso Electoral 2015 - 2016.png">
          <a:extLst>
            <a:ext uri="{FF2B5EF4-FFF2-40B4-BE49-F238E27FC236}">
              <a16:creationId xmlns:a16="http://schemas.microsoft.com/office/drawing/2014/main" id="{FBBAD7C2-45DB-4822-9FB1-CF035D339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1990</xdr:row>
      <xdr:rowOff>0</xdr:rowOff>
    </xdr:from>
    <xdr:ext cx="966355" cy="779318"/>
    <xdr:pic>
      <xdr:nvPicPr>
        <xdr:cNvPr id="2046" name="3 Imagen" descr="Logo Proceso Electoral 2015 - 2016.png">
          <a:extLst>
            <a:ext uri="{FF2B5EF4-FFF2-40B4-BE49-F238E27FC236}">
              <a16:creationId xmlns:a16="http://schemas.microsoft.com/office/drawing/2014/main" id="{A55CCC1A-C1E0-4AA0-A3FC-5065E229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1991</xdr:row>
      <xdr:rowOff>0</xdr:rowOff>
    </xdr:from>
    <xdr:ext cx="966355" cy="779318"/>
    <xdr:pic>
      <xdr:nvPicPr>
        <xdr:cNvPr id="2047" name="3 Imagen" descr="Logo Proceso Electoral 2015 - 2016.png">
          <a:extLst>
            <a:ext uri="{FF2B5EF4-FFF2-40B4-BE49-F238E27FC236}">
              <a16:creationId xmlns:a16="http://schemas.microsoft.com/office/drawing/2014/main" id="{50D6DBB4-7CBC-4790-9DEA-21096452B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1992</xdr:row>
      <xdr:rowOff>0</xdr:rowOff>
    </xdr:from>
    <xdr:ext cx="966355" cy="779318"/>
    <xdr:pic>
      <xdr:nvPicPr>
        <xdr:cNvPr id="2048" name="3 Imagen" descr="Logo Proceso Electoral 2015 - 2016.png">
          <a:extLst>
            <a:ext uri="{FF2B5EF4-FFF2-40B4-BE49-F238E27FC236}">
              <a16:creationId xmlns:a16="http://schemas.microsoft.com/office/drawing/2014/main" id="{AFCD00FC-4A4C-4200-B843-2CA5A2CFA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1993</xdr:row>
      <xdr:rowOff>0</xdr:rowOff>
    </xdr:from>
    <xdr:ext cx="966355" cy="779318"/>
    <xdr:pic>
      <xdr:nvPicPr>
        <xdr:cNvPr id="2049" name="3 Imagen" descr="Logo Proceso Electoral 2015 - 2016.png">
          <a:extLst>
            <a:ext uri="{FF2B5EF4-FFF2-40B4-BE49-F238E27FC236}">
              <a16:creationId xmlns:a16="http://schemas.microsoft.com/office/drawing/2014/main" id="{D972A06D-CD05-4B55-9AC4-F5C2BE05A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1994</xdr:row>
      <xdr:rowOff>0</xdr:rowOff>
    </xdr:from>
    <xdr:ext cx="966355" cy="779318"/>
    <xdr:pic>
      <xdr:nvPicPr>
        <xdr:cNvPr id="2050" name="3 Imagen" descr="Logo Proceso Electoral 2015 - 2016.png">
          <a:extLst>
            <a:ext uri="{FF2B5EF4-FFF2-40B4-BE49-F238E27FC236}">
              <a16:creationId xmlns:a16="http://schemas.microsoft.com/office/drawing/2014/main" id="{98A19DC5-25C2-4583-BDDE-76F0627A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1995</xdr:row>
      <xdr:rowOff>0</xdr:rowOff>
    </xdr:from>
    <xdr:ext cx="966355" cy="779318"/>
    <xdr:pic>
      <xdr:nvPicPr>
        <xdr:cNvPr id="2051" name="3 Imagen" descr="Logo Proceso Electoral 2015 - 2016.png">
          <a:extLst>
            <a:ext uri="{FF2B5EF4-FFF2-40B4-BE49-F238E27FC236}">
              <a16:creationId xmlns:a16="http://schemas.microsoft.com/office/drawing/2014/main" id="{B0AD5A56-A2F1-426C-846D-4F11A2EC5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1996</xdr:row>
      <xdr:rowOff>0</xdr:rowOff>
    </xdr:from>
    <xdr:ext cx="966355" cy="779318"/>
    <xdr:pic>
      <xdr:nvPicPr>
        <xdr:cNvPr id="2052" name="3 Imagen" descr="Logo Proceso Electoral 2015 - 2016.png">
          <a:extLst>
            <a:ext uri="{FF2B5EF4-FFF2-40B4-BE49-F238E27FC236}">
              <a16:creationId xmlns:a16="http://schemas.microsoft.com/office/drawing/2014/main" id="{1A158390-D191-4121-82DC-A6B2E35ED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1997</xdr:row>
      <xdr:rowOff>0</xdr:rowOff>
    </xdr:from>
    <xdr:ext cx="966355" cy="779318"/>
    <xdr:pic>
      <xdr:nvPicPr>
        <xdr:cNvPr id="2053" name="3 Imagen" descr="Logo Proceso Electoral 2015 - 2016.png">
          <a:extLst>
            <a:ext uri="{FF2B5EF4-FFF2-40B4-BE49-F238E27FC236}">
              <a16:creationId xmlns:a16="http://schemas.microsoft.com/office/drawing/2014/main" id="{152DE75E-CF13-4A78-BA00-CBE9F4B19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1998</xdr:row>
      <xdr:rowOff>0</xdr:rowOff>
    </xdr:from>
    <xdr:ext cx="966355" cy="779318"/>
    <xdr:pic>
      <xdr:nvPicPr>
        <xdr:cNvPr id="2054" name="3 Imagen" descr="Logo Proceso Electoral 2015 - 2016.png">
          <a:extLst>
            <a:ext uri="{FF2B5EF4-FFF2-40B4-BE49-F238E27FC236}">
              <a16:creationId xmlns:a16="http://schemas.microsoft.com/office/drawing/2014/main" id="{EBEE4C5A-34EB-467D-BF86-AC550E3F4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1999</xdr:row>
      <xdr:rowOff>0</xdr:rowOff>
    </xdr:from>
    <xdr:ext cx="966355" cy="779318"/>
    <xdr:pic>
      <xdr:nvPicPr>
        <xdr:cNvPr id="2055" name="3 Imagen" descr="Logo Proceso Electoral 2015 - 2016.png">
          <a:extLst>
            <a:ext uri="{FF2B5EF4-FFF2-40B4-BE49-F238E27FC236}">
              <a16:creationId xmlns:a16="http://schemas.microsoft.com/office/drawing/2014/main" id="{95BC44A1-1C0F-49D5-B889-B1485715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2000</xdr:row>
      <xdr:rowOff>0</xdr:rowOff>
    </xdr:from>
    <xdr:ext cx="966355" cy="779318"/>
    <xdr:pic>
      <xdr:nvPicPr>
        <xdr:cNvPr id="2056" name="3 Imagen" descr="Logo Proceso Electoral 2015 - 2016.png">
          <a:extLst>
            <a:ext uri="{FF2B5EF4-FFF2-40B4-BE49-F238E27FC236}">
              <a16:creationId xmlns:a16="http://schemas.microsoft.com/office/drawing/2014/main" id="{8B2065A5-F210-45FE-86E8-179BE4865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2001</xdr:row>
      <xdr:rowOff>0</xdr:rowOff>
    </xdr:from>
    <xdr:ext cx="966355" cy="779318"/>
    <xdr:pic>
      <xdr:nvPicPr>
        <xdr:cNvPr id="2057" name="3 Imagen" descr="Logo Proceso Electoral 2015 - 2016.png">
          <a:extLst>
            <a:ext uri="{FF2B5EF4-FFF2-40B4-BE49-F238E27FC236}">
              <a16:creationId xmlns:a16="http://schemas.microsoft.com/office/drawing/2014/main" id="{197F5EDE-7C51-4102-9FCD-D88DB8B50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2002</xdr:row>
      <xdr:rowOff>0</xdr:rowOff>
    </xdr:from>
    <xdr:ext cx="966355" cy="779318"/>
    <xdr:pic>
      <xdr:nvPicPr>
        <xdr:cNvPr id="2058" name="3 Imagen" descr="Logo Proceso Electoral 2015 - 2016.png">
          <a:extLst>
            <a:ext uri="{FF2B5EF4-FFF2-40B4-BE49-F238E27FC236}">
              <a16:creationId xmlns:a16="http://schemas.microsoft.com/office/drawing/2014/main" id="{D8BED845-E68E-474E-86B5-9FECF85B2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2003</xdr:row>
      <xdr:rowOff>0</xdr:rowOff>
    </xdr:from>
    <xdr:ext cx="966355" cy="779318"/>
    <xdr:pic>
      <xdr:nvPicPr>
        <xdr:cNvPr id="2059" name="3 Imagen" descr="Logo Proceso Electoral 2015 - 2016.png">
          <a:extLst>
            <a:ext uri="{FF2B5EF4-FFF2-40B4-BE49-F238E27FC236}">
              <a16:creationId xmlns:a16="http://schemas.microsoft.com/office/drawing/2014/main" id="{B9206634-9E5E-4A06-AD8D-59A46F7BD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2004</xdr:row>
      <xdr:rowOff>0</xdr:rowOff>
    </xdr:from>
    <xdr:ext cx="966355" cy="779318"/>
    <xdr:pic>
      <xdr:nvPicPr>
        <xdr:cNvPr id="2060" name="3 Imagen" descr="Logo Proceso Electoral 2015 - 2016.png">
          <a:extLst>
            <a:ext uri="{FF2B5EF4-FFF2-40B4-BE49-F238E27FC236}">
              <a16:creationId xmlns:a16="http://schemas.microsoft.com/office/drawing/2014/main" id="{366A03BB-524B-4D03-AAD8-3D706EA1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2005</xdr:row>
      <xdr:rowOff>0</xdr:rowOff>
    </xdr:from>
    <xdr:ext cx="966355" cy="779318"/>
    <xdr:pic>
      <xdr:nvPicPr>
        <xdr:cNvPr id="2061" name="3 Imagen" descr="Logo Proceso Electoral 2015 - 2016.png">
          <a:extLst>
            <a:ext uri="{FF2B5EF4-FFF2-40B4-BE49-F238E27FC236}">
              <a16:creationId xmlns:a16="http://schemas.microsoft.com/office/drawing/2014/main" id="{F6CCC741-1535-4225-A05C-29EC8F703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2006</xdr:row>
      <xdr:rowOff>0</xdr:rowOff>
    </xdr:from>
    <xdr:ext cx="966355" cy="779318"/>
    <xdr:pic>
      <xdr:nvPicPr>
        <xdr:cNvPr id="2062" name="3 Imagen" descr="Logo Proceso Electoral 2015 - 2016.png">
          <a:extLst>
            <a:ext uri="{FF2B5EF4-FFF2-40B4-BE49-F238E27FC236}">
              <a16:creationId xmlns:a16="http://schemas.microsoft.com/office/drawing/2014/main" id="{6321368B-E448-4FC2-9883-A8E464546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2007</xdr:row>
      <xdr:rowOff>0</xdr:rowOff>
    </xdr:from>
    <xdr:ext cx="966355" cy="779318"/>
    <xdr:pic>
      <xdr:nvPicPr>
        <xdr:cNvPr id="2063" name="3 Imagen" descr="Logo Proceso Electoral 2015 - 2016.png">
          <a:extLst>
            <a:ext uri="{FF2B5EF4-FFF2-40B4-BE49-F238E27FC236}">
              <a16:creationId xmlns:a16="http://schemas.microsoft.com/office/drawing/2014/main" id="{84EB3387-E65D-4E3C-9068-4C5025D4F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2008</xdr:row>
      <xdr:rowOff>0</xdr:rowOff>
    </xdr:from>
    <xdr:ext cx="966355" cy="779318"/>
    <xdr:pic>
      <xdr:nvPicPr>
        <xdr:cNvPr id="2064" name="3 Imagen" descr="Logo Proceso Electoral 2015 - 2016.png">
          <a:extLst>
            <a:ext uri="{FF2B5EF4-FFF2-40B4-BE49-F238E27FC236}">
              <a16:creationId xmlns:a16="http://schemas.microsoft.com/office/drawing/2014/main" id="{40314CA8-BF20-41A1-8D6A-7E6D00C2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2009</xdr:row>
      <xdr:rowOff>0</xdr:rowOff>
    </xdr:from>
    <xdr:ext cx="966355" cy="779318"/>
    <xdr:pic>
      <xdr:nvPicPr>
        <xdr:cNvPr id="2065" name="3 Imagen" descr="Logo Proceso Electoral 2015 - 2016.png">
          <a:extLst>
            <a:ext uri="{FF2B5EF4-FFF2-40B4-BE49-F238E27FC236}">
              <a16:creationId xmlns:a16="http://schemas.microsoft.com/office/drawing/2014/main" id="{1BA59B4A-DB13-42F4-8F4E-A38078424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2010</xdr:row>
      <xdr:rowOff>0</xdr:rowOff>
    </xdr:from>
    <xdr:ext cx="966355" cy="779318"/>
    <xdr:pic>
      <xdr:nvPicPr>
        <xdr:cNvPr id="2066" name="3 Imagen" descr="Logo Proceso Electoral 2015 - 2016.png">
          <a:extLst>
            <a:ext uri="{FF2B5EF4-FFF2-40B4-BE49-F238E27FC236}">
              <a16:creationId xmlns:a16="http://schemas.microsoft.com/office/drawing/2014/main" id="{5AA6DD8A-62DE-4845-AC1C-79CA6D6C3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2011</xdr:row>
      <xdr:rowOff>0</xdr:rowOff>
    </xdr:from>
    <xdr:ext cx="966355" cy="779318"/>
    <xdr:pic>
      <xdr:nvPicPr>
        <xdr:cNvPr id="2067" name="3 Imagen" descr="Logo Proceso Electoral 2015 - 2016.png">
          <a:extLst>
            <a:ext uri="{FF2B5EF4-FFF2-40B4-BE49-F238E27FC236}">
              <a16:creationId xmlns:a16="http://schemas.microsoft.com/office/drawing/2014/main" id="{821C3DA4-B8E1-40EA-9397-CD39D777D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2012</xdr:row>
      <xdr:rowOff>0</xdr:rowOff>
    </xdr:from>
    <xdr:ext cx="966355" cy="779318"/>
    <xdr:pic>
      <xdr:nvPicPr>
        <xdr:cNvPr id="2068" name="3 Imagen" descr="Logo Proceso Electoral 2015 - 2016.png">
          <a:extLst>
            <a:ext uri="{FF2B5EF4-FFF2-40B4-BE49-F238E27FC236}">
              <a16:creationId xmlns:a16="http://schemas.microsoft.com/office/drawing/2014/main" id="{629D9AE1-FFC3-44EC-AC32-9A94E25B5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2013</xdr:row>
      <xdr:rowOff>0</xdr:rowOff>
    </xdr:from>
    <xdr:ext cx="966355" cy="779318"/>
    <xdr:pic>
      <xdr:nvPicPr>
        <xdr:cNvPr id="2069" name="3 Imagen" descr="Logo Proceso Electoral 2015 - 2016.png">
          <a:extLst>
            <a:ext uri="{FF2B5EF4-FFF2-40B4-BE49-F238E27FC236}">
              <a16:creationId xmlns:a16="http://schemas.microsoft.com/office/drawing/2014/main" id="{CD3B869F-2795-47AC-A71D-EA859A2EF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2014</xdr:row>
      <xdr:rowOff>0</xdr:rowOff>
    </xdr:from>
    <xdr:ext cx="966355" cy="779318"/>
    <xdr:pic>
      <xdr:nvPicPr>
        <xdr:cNvPr id="2070" name="3 Imagen" descr="Logo Proceso Electoral 2015 - 2016.png">
          <a:extLst>
            <a:ext uri="{FF2B5EF4-FFF2-40B4-BE49-F238E27FC236}">
              <a16:creationId xmlns:a16="http://schemas.microsoft.com/office/drawing/2014/main" id="{14783795-6F47-46CE-B457-3C1BCD329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2015</xdr:row>
      <xdr:rowOff>0</xdr:rowOff>
    </xdr:from>
    <xdr:ext cx="966355" cy="779318"/>
    <xdr:pic>
      <xdr:nvPicPr>
        <xdr:cNvPr id="2071" name="3 Imagen" descr="Logo Proceso Electoral 2015 - 2016.png">
          <a:extLst>
            <a:ext uri="{FF2B5EF4-FFF2-40B4-BE49-F238E27FC236}">
              <a16:creationId xmlns:a16="http://schemas.microsoft.com/office/drawing/2014/main" id="{24C48064-56F7-4D74-A302-1B7BE9555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2016</xdr:row>
      <xdr:rowOff>0</xdr:rowOff>
    </xdr:from>
    <xdr:ext cx="966355" cy="779318"/>
    <xdr:pic>
      <xdr:nvPicPr>
        <xdr:cNvPr id="2072" name="3 Imagen" descr="Logo Proceso Electoral 2015 - 2016.png">
          <a:extLst>
            <a:ext uri="{FF2B5EF4-FFF2-40B4-BE49-F238E27FC236}">
              <a16:creationId xmlns:a16="http://schemas.microsoft.com/office/drawing/2014/main" id="{60BF1F52-63E7-477B-9038-7BBE5B57F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2017</xdr:row>
      <xdr:rowOff>0</xdr:rowOff>
    </xdr:from>
    <xdr:ext cx="966355" cy="779318"/>
    <xdr:pic>
      <xdr:nvPicPr>
        <xdr:cNvPr id="2073" name="3 Imagen" descr="Logo Proceso Electoral 2015 - 2016.png">
          <a:extLst>
            <a:ext uri="{FF2B5EF4-FFF2-40B4-BE49-F238E27FC236}">
              <a16:creationId xmlns:a16="http://schemas.microsoft.com/office/drawing/2014/main" id="{7DCDFA22-7B23-49CF-95F0-A1450027D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2018</xdr:row>
      <xdr:rowOff>0</xdr:rowOff>
    </xdr:from>
    <xdr:ext cx="966355" cy="779318"/>
    <xdr:pic>
      <xdr:nvPicPr>
        <xdr:cNvPr id="2074" name="3 Imagen" descr="Logo Proceso Electoral 2015 - 2016.png">
          <a:extLst>
            <a:ext uri="{FF2B5EF4-FFF2-40B4-BE49-F238E27FC236}">
              <a16:creationId xmlns:a16="http://schemas.microsoft.com/office/drawing/2014/main" id="{ADE5AC37-B861-496D-A32A-CA95D40F9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2019</xdr:row>
      <xdr:rowOff>0</xdr:rowOff>
    </xdr:from>
    <xdr:ext cx="966355" cy="779318"/>
    <xdr:pic>
      <xdr:nvPicPr>
        <xdr:cNvPr id="2075" name="3 Imagen" descr="Logo Proceso Electoral 2015 - 2016.png">
          <a:extLst>
            <a:ext uri="{FF2B5EF4-FFF2-40B4-BE49-F238E27FC236}">
              <a16:creationId xmlns:a16="http://schemas.microsoft.com/office/drawing/2014/main" id="{FB84E703-9CA6-4E70-816A-06757C71C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2020</xdr:row>
      <xdr:rowOff>0</xdr:rowOff>
    </xdr:from>
    <xdr:ext cx="966355" cy="779318"/>
    <xdr:pic>
      <xdr:nvPicPr>
        <xdr:cNvPr id="2076" name="3 Imagen" descr="Logo Proceso Electoral 2015 - 2016.png">
          <a:extLst>
            <a:ext uri="{FF2B5EF4-FFF2-40B4-BE49-F238E27FC236}">
              <a16:creationId xmlns:a16="http://schemas.microsoft.com/office/drawing/2014/main" id="{D817E59E-A413-4EFB-B44C-A0CAAE487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2021</xdr:row>
      <xdr:rowOff>0</xdr:rowOff>
    </xdr:from>
    <xdr:ext cx="966355" cy="779318"/>
    <xdr:pic>
      <xdr:nvPicPr>
        <xdr:cNvPr id="2077" name="3 Imagen" descr="Logo Proceso Electoral 2015 - 2016.png">
          <a:extLst>
            <a:ext uri="{FF2B5EF4-FFF2-40B4-BE49-F238E27FC236}">
              <a16:creationId xmlns:a16="http://schemas.microsoft.com/office/drawing/2014/main" id="{E69E2EA7-DDA0-41B2-87B9-DA3E5A1E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2022</xdr:row>
      <xdr:rowOff>0</xdr:rowOff>
    </xdr:from>
    <xdr:ext cx="966355" cy="779318"/>
    <xdr:pic>
      <xdr:nvPicPr>
        <xdr:cNvPr id="2078" name="3 Imagen" descr="Logo Proceso Electoral 2015 - 2016.png">
          <a:extLst>
            <a:ext uri="{FF2B5EF4-FFF2-40B4-BE49-F238E27FC236}">
              <a16:creationId xmlns:a16="http://schemas.microsoft.com/office/drawing/2014/main" id="{A9442C6E-F884-427A-BCD5-75DE7A3AF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2023</xdr:row>
      <xdr:rowOff>0</xdr:rowOff>
    </xdr:from>
    <xdr:ext cx="966355" cy="779318"/>
    <xdr:pic>
      <xdr:nvPicPr>
        <xdr:cNvPr id="2079" name="3 Imagen" descr="Logo Proceso Electoral 2015 - 2016.png">
          <a:extLst>
            <a:ext uri="{FF2B5EF4-FFF2-40B4-BE49-F238E27FC236}">
              <a16:creationId xmlns:a16="http://schemas.microsoft.com/office/drawing/2014/main" id="{09E10339-2BEC-4A74-BDB6-898E20B92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2024</xdr:row>
      <xdr:rowOff>0</xdr:rowOff>
    </xdr:from>
    <xdr:ext cx="966355" cy="779318"/>
    <xdr:pic>
      <xdr:nvPicPr>
        <xdr:cNvPr id="2080" name="3 Imagen" descr="Logo Proceso Electoral 2015 - 2016.png">
          <a:extLst>
            <a:ext uri="{FF2B5EF4-FFF2-40B4-BE49-F238E27FC236}">
              <a16:creationId xmlns:a16="http://schemas.microsoft.com/office/drawing/2014/main" id="{E25EC44C-F219-4019-AFCD-B8628374E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2025</xdr:row>
      <xdr:rowOff>0</xdr:rowOff>
    </xdr:from>
    <xdr:ext cx="966355" cy="779318"/>
    <xdr:pic>
      <xdr:nvPicPr>
        <xdr:cNvPr id="2081" name="3 Imagen" descr="Logo Proceso Electoral 2015 - 2016.png">
          <a:extLst>
            <a:ext uri="{FF2B5EF4-FFF2-40B4-BE49-F238E27FC236}">
              <a16:creationId xmlns:a16="http://schemas.microsoft.com/office/drawing/2014/main" id="{01486A3D-1BDD-48C2-8FCF-1469C828B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2026</xdr:row>
      <xdr:rowOff>0</xdr:rowOff>
    </xdr:from>
    <xdr:ext cx="966355" cy="779318"/>
    <xdr:pic>
      <xdr:nvPicPr>
        <xdr:cNvPr id="2082" name="3 Imagen" descr="Logo Proceso Electoral 2015 - 2016.png">
          <a:extLst>
            <a:ext uri="{FF2B5EF4-FFF2-40B4-BE49-F238E27FC236}">
              <a16:creationId xmlns:a16="http://schemas.microsoft.com/office/drawing/2014/main" id="{DC64FBDA-B2CB-4D5E-AE79-B0DC1A2CB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2027</xdr:row>
      <xdr:rowOff>0</xdr:rowOff>
    </xdr:from>
    <xdr:ext cx="966355" cy="779318"/>
    <xdr:pic>
      <xdr:nvPicPr>
        <xdr:cNvPr id="2083" name="3 Imagen" descr="Logo Proceso Electoral 2015 - 2016.png">
          <a:extLst>
            <a:ext uri="{FF2B5EF4-FFF2-40B4-BE49-F238E27FC236}">
              <a16:creationId xmlns:a16="http://schemas.microsoft.com/office/drawing/2014/main" id="{2EFB3D79-5EDF-4879-9E6C-A95E45030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2028</xdr:row>
      <xdr:rowOff>0</xdr:rowOff>
    </xdr:from>
    <xdr:ext cx="966355" cy="779318"/>
    <xdr:pic>
      <xdr:nvPicPr>
        <xdr:cNvPr id="2084" name="3 Imagen" descr="Logo Proceso Electoral 2015 - 2016.png">
          <a:extLst>
            <a:ext uri="{FF2B5EF4-FFF2-40B4-BE49-F238E27FC236}">
              <a16:creationId xmlns:a16="http://schemas.microsoft.com/office/drawing/2014/main" id="{A074FBA9-DC62-42D0-B5D3-5AD7BB409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2029</xdr:row>
      <xdr:rowOff>0</xdr:rowOff>
    </xdr:from>
    <xdr:ext cx="966355" cy="779318"/>
    <xdr:pic>
      <xdr:nvPicPr>
        <xdr:cNvPr id="2085" name="3 Imagen" descr="Logo Proceso Electoral 2015 - 2016.png">
          <a:extLst>
            <a:ext uri="{FF2B5EF4-FFF2-40B4-BE49-F238E27FC236}">
              <a16:creationId xmlns:a16="http://schemas.microsoft.com/office/drawing/2014/main" id="{D7795F13-4C7A-4419-84FB-1FF15951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2030</xdr:row>
      <xdr:rowOff>0</xdr:rowOff>
    </xdr:from>
    <xdr:ext cx="966355" cy="779318"/>
    <xdr:pic>
      <xdr:nvPicPr>
        <xdr:cNvPr id="2086" name="3 Imagen" descr="Logo Proceso Electoral 2015 - 2016.png">
          <a:extLst>
            <a:ext uri="{FF2B5EF4-FFF2-40B4-BE49-F238E27FC236}">
              <a16:creationId xmlns:a16="http://schemas.microsoft.com/office/drawing/2014/main" id="{0485AD5A-735C-444C-A092-6E8166D41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2031</xdr:row>
      <xdr:rowOff>0</xdr:rowOff>
    </xdr:from>
    <xdr:ext cx="966355" cy="779318"/>
    <xdr:pic>
      <xdr:nvPicPr>
        <xdr:cNvPr id="2087" name="3 Imagen" descr="Logo Proceso Electoral 2015 - 2016.png">
          <a:extLst>
            <a:ext uri="{FF2B5EF4-FFF2-40B4-BE49-F238E27FC236}">
              <a16:creationId xmlns:a16="http://schemas.microsoft.com/office/drawing/2014/main" id="{507E17A5-F248-41F9-A952-1093DD2E6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2032</xdr:row>
      <xdr:rowOff>0</xdr:rowOff>
    </xdr:from>
    <xdr:ext cx="966355" cy="779318"/>
    <xdr:pic>
      <xdr:nvPicPr>
        <xdr:cNvPr id="2088" name="3 Imagen" descr="Logo Proceso Electoral 2015 - 2016.png">
          <a:extLst>
            <a:ext uri="{FF2B5EF4-FFF2-40B4-BE49-F238E27FC236}">
              <a16:creationId xmlns:a16="http://schemas.microsoft.com/office/drawing/2014/main" id="{5ED194DD-C389-4413-8E9C-678693B45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2033</xdr:row>
      <xdr:rowOff>0</xdr:rowOff>
    </xdr:from>
    <xdr:ext cx="966355" cy="779318"/>
    <xdr:pic>
      <xdr:nvPicPr>
        <xdr:cNvPr id="2089" name="3 Imagen" descr="Logo Proceso Electoral 2015 - 2016.png">
          <a:extLst>
            <a:ext uri="{FF2B5EF4-FFF2-40B4-BE49-F238E27FC236}">
              <a16:creationId xmlns:a16="http://schemas.microsoft.com/office/drawing/2014/main" id="{2388F88E-2ED2-4080-8EE7-8EDA1912F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2034</xdr:row>
      <xdr:rowOff>0</xdr:rowOff>
    </xdr:from>
    <xdr:ext cx="966355" cy="779318"/>
    <xdr:pic>
      <xdr:nvPicPr>
        <xdr:cNvPr id="2090" name="3 Imagen" descr="Logo Proceso Electoral 2015 - 2016.png">
          <a:extLst>
            <a:ext uri="{FF2B5EF4-FFF2-40B4-BE49-F238E27FC236}">
              <a16:creationId xmlns:a16="http://schemas.microsoft.com/office/drawing/2014/main" id="{12DC354B-4E91-42A8-B16D-CDBD78FBC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2035</xdr:row>
      <xdr:rowOff>0</xdr:rowOff>
    </xdr:from>
    <xdr:ext cx="966355" cy="779318"/>
    <xdr:pic>
      <xdr:nvPicPr>
        <xdr:cNvPr id="2091" name="3 Imagen" descr="Logo Proceso Electoral 2015 - 2016.png">
          <a:extLst>
            <a:ext uri="{FF2B5EF4-FFF2-40B4-BE49-F238E27FC236}">
              <a16:creationId xmlns:a16="http://schemas.microsoft.com/office/drawing/2014/main" id="{563517A2-D95C-43CF-A9D2-DDA6FC53E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2036</xdr:row>
      <xdr:rowOff>0</xdr:rowOff>
    </xdr:from>
    <xdr:ext cx="966355" cy="779318"/>
    <xdr:pic>
      <xdr:nvPicPr>
        <xdr:cNvPr id="2092" name="3 Imagen" descr="Logo Proceso Electoral 2015 - 2016.png">
          <a:extLst>
            <a:ext uri="{FF2B5EF4-FFF2-40B4-BE49-F238E27FC236}">
              <a16:creationId xmlns:a16="http://schemas.microsoft.com/office/drawing/2014/main" id="{C3C3024F-0A40-4806-AA10-EAC3D584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2037</xdr:row>
      <xdr:rowOff>0</xdr:rowOff>
    </xdr:from>
    <xdr:ext cx="966355" cy="779318"/>
    <xdr:pic>
      <xdr:nvPicPr>
        <xdr:cNvPr id="2093" name="3 Imagen" descr="Logo Proceso Electoral 2015 - 2016.png">
          <a:extLst>
            <a:ext uri="{FF2B5EF4-FFF2-40B4-BE49-F238E27FC236}">
              <a16:creationId xmlns:a16="http://schemas.microsoft.com/office/drawing/2014/main" id="{5523466A-AA7B-4971-8214-063116858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2038</xdr:row>
      <xdr:rowOff>0</xdr:rowOff>
    </xdr:from>
    <xdr:ext cx="966355" cy="779318"/>
    <xdr:pic>
      <xdr:nvPicPr>
        <xdr:cNvPr id="2094" name="3 Imagen" descr="Logo Proceso Electoral 2015 - 2016.png">
          <a:extLst>
            <a:ext uri="{FF2B5EF4-FFF2-40B4-BE49-F238E27FC236}">
              <a16:creationId xmlns:a16="http://schemas.microsoft.com/office/drawing/2014/main" id="{73AF4AD3-E2C4-46C9-A2B0-A2784DFB9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2039</xdr:row>
      <xdr:rowOff>0</xdr:rowOff>
    </xdr:from>
    <xdr:ext cx="966355" cy="779318"/>
    <xdr:pic>
      <xdr:nvPicPr>
        <xdr:cNvPr id="2095" name="3 Imagen" descr="Logo Proceso Electoral 2015 - 2016.png">
          <a:extLst>
            <a:ext uri="{FF2B5EF4-FFF2-40B4-BE49-F238E27FC236}">
              <a16:creationId xmlns:a16="http://schemas.microsoft.com/office/drawing/2014/main" id="{17F4BABF-C1D2-49A5-98B4-BB6696BE5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2040</xdr:row>
      <xdr:rowOff>0</xdr:rowOff>
    </xdr:from>
    <xdr:ext cx="966355" cy="779318"/>
    <xdr:pic>
      <xdr:nvPicPr>
        <xdr:cNvPr id="2096" name="3 Imagen" descr="Logo Proceso Electoral 2015 - 2016.png">
          <a:extLst>
            <a:ext uri="{FF2B5EF4-FFF2-40B4-BE49-F238E27FC236}">
              <a16:creationId xmlns:a16="http://schemas.microsoft.com/office/drawing/2014/main" id="{DEBAB437-67E1-4A2E-ACF1-213396133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2041</xdr:row>
      <xdr:rowOff>0</xdr:rowOff>
    </xdr:from>
    <xdr:ext cx="966355" cy="779318"/>
    <xdr:pic>
      <xdr:nvPicPr>
        <xdr:cNvPr id="2097" name="3 Imagen" descr="Logo Proceso Electoral 2015 - 2016.png">
          <a:extLst>
            <a:ext uri="{FF2B5EF4-FFF2-40B4-BE49-F238E27FC236}">
              <a16:creationId xmlns:a16="http://schemas.microsoft.com/office/drawing/2014/main" id="{F558CA5C-9924-4A1F-8685-D2B663C3D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2042</xdr:row>
      <xdr:rowOff>0</xdr:rowOff>
    </xdr:from>
    <xdr:ext cx="966355" cy="779318"/>
    <xdr:pic>
      <xdr:nvPicPr>
        <xdr:cNvPr id="2098" name="3 Imagen" descr="Logo Proceso Electoral 2015 - 2016.png">
          <a:extLst>
            <a:ext uri="{FF2B5EF4-FFF2-40B4-BE49-F238E27FC236}">
              <a16:creationId xmlns:a16="http://schemas.microsoft.com/office/drawing/2014/main" id="{7831A460-26FD-4023-9723-015B32ABE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2043</xdr:row>
      <xdr:rowOff>0</xdr:rowOff>
    </xdr:from>
    <xdr:ext cx="966355" cy="779318"/>
    <xdr:pic>
      <xdr:nvPicPr>
        <xdr:cNvPr id="2099" name="3 Imagen" descr="Logo Proceso Electoral 2015 - 2016.png">
          <a:extLst>
            <a:ext uri="{FF2B5EF4-FFF2-40B4-BE49-F238E27FC236}">
              <a16:creationId xmlns:a16="http://schemas.microsoft.com/office/drawing/2014/main" id="{B8E57124-4C01-4EEE-9801-B4577200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2044</xdr:row>
      <xdr:rowOff>0</xdr:rowOff>
    </xdr:from>
    <xdr:ext cx="966355" cy="779318"/>
    <xdr:pic>
      <xdr:nvPicPr>
        <xdr:cNvPr id="2100" name="3 Imagen" descr="Logo Proceso Electoral 2015 - 2016.png">
          <a:extLst>
            <a:ext uri="{FF2B5EF4-FFF2-40B4-BE49-F238E27FC236}">
              <a16:creationId xmlns:a16="http://schemas.microsoft.com/office/drawing/2014/main" id="{A84BD8AB-A1DA-40E6-B827-33880401F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2045</xdr:row>
      <xdr:rowOff>0</xdr:rowOff>
    </xdr:from>
    <xdr:ext cx="966355" cy="779318"/>
    <xdr:pic>
      <xdr:nvPicPr>
        <xdr:cNvPr id="2101" name="3 Imagen" descr="Logo Proceso Electoral 2015 - 2016.png">
          <a:extLst>
            <a:ext uri="{FF2B5EF4-FFF2-40B4-BE49-F238E27FC236}">
              <a16:creationId xmlns:a16="http://schemas.microsoft.com/office/drawing/2014/main" id="{7F8AE2D3-8F2C-4B66-8C85-51A1A14C8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2046</xdr:row>
      <xdr:rowOff>0</xdr:rowOff>
    </xdr:from>
    <xdr:ext cx="966355" cy="779318"/>
    <xdr:pic>
      <xdr:nvPicPr>
        <xdr:cNvPr id="2102" name="3 Imagen" descr="Logo Proceso Electoral 2015 - 2016.png">
          <a:extLst>
            <a:ext uri="{FF2B5EF4-FFF2-40B4-BE49-F238E27FC236}">
              <a16:creationId xmlns:a16="http://schemas.microsoft.com/office/drawing/2014/main" id="{311C591B-914A-4088-9C7A-6343BE15E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2047</xdr:row>
      <xdr:rowOff>0</xdr:rowOff>
    </xdr:from>
    <xdr:ext cx="966355" cy="779318"/>
    <xdr:pic>
      <xdr:nvPicPr>
        <xdr:cNvPr id="2103" name="3 Imagen" descr="Logo Proceso Electoral 2015 - 2016.png">
          <a:extLst>
            <a:ext uri="{FF2B5EF4-FFF2-40B4-BE49-F238E27FC236}">
              <a16:creationId xmlns:a16="http://schemas.microsoft.com/office/drawing/2014/main" id="{F2F46550-C931-47AA-9A01-7E2CB7379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2048</xdr:row>
      <xdr:rowOff>0</xdr:rowOff>
    </xdr:from>
    <xdr:ext cx="966355" cy="779318"/>
    <xdr:pic>
      <xdr:nvPicPr>
        <xdr:cNvPr id="2104" name="3 Imagen" descr="Logo Proceso Electoral 2015 - 2016.png">
          <a:extLst>
            <a:ext uri="{FF2B5EF4-FFF2-40B4-BE49-F238E27FC236}">
              <a16:creationId xmlns:a16="http://schemas.microsoft.com/office/drawing/2014/main" id="{87D8E32E-2975-4B28-B10B-093E9A6C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2049</xdr:row>
      <xdr:rowOff>0</xdr:rowOff>
    </xdr:from>
    <xdr:ext cx="966355" cy="779318"/>
    <xdr:pic>
      <xdr:nvPicPr>
        <xdr:cNvPr id="2105" name="3 Imagen" descr="Logo Proceso Electoral 2015 - 2016.png">
          <a:extLst>
            <a:ext uri="{FF2B5EF4-FFF2-40B4-BE49-F238E27FC236}">
              <a16:creationId xmlns:a16="http://schemas.microsoft.com/office/drawing/2014/main" id="{9BC29E5D-B155-4A1F-9DE8-372CC40F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2050</xdr:row>
      <xdr:rowOff>0</xdr:rowOff>
    </xdr:from>
    <xdr:ext cx="966355" cy="779318"/>
    <xdr:pic>
      <xdr:nvPicPr>
        <xdr:cNvPr id="2106" name="3 Imagen" descr="Logo Proceso Electoral 2015 - 2016.png">
          <a:extLst>
            <a:ext uri="{FF2B5EF4-FFF2-40B4-BE49-F238E27FC236}">
              <a16:creationId xmlns:a16="http://schemas.microsoft.com/office/drawing/2014/main" id="{FAA06DBC-D06D-4D0B-AEB7-A87534842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2051</xdr:row>
      <xdr:rowOff>0</xdr:rowOff>
    </xdr:from>
    <xdr:ext cx="966355" cy="779318"/>
    <xdr:pic>
      <xdr:nvPicPr>
        <xdr:cNvPr id="2107" name="3 Imagen" descr="Logo Proceso Electoral 2015 - 2016.png">
          <a:extLst>
            <a:ext uri="{FF2B5EF4-FFF2-40B4-BE49-F238E27FC236}">
              <a16:creationId xmlns:a16="http://schemas.microsoft.com/office/drawing/2014/main" id="{CD214384-4E34-458B-8328-FD8F5230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2052</xdr:row>
      <xdr:rowOff>0</xdr:rowOff>
    </xdr:from>
    <xdr:ext cx="966355" cy="779318"/>
    <xdr:pic>
      <xdr:nvPicPr>
        <xdr:cNvPr id="2108" name="3 Imagen" descr="Logo Proceso Electoral 2015 - 2016.png">
          <a:extLst>
            <a:ext uri="{FF2B5EF4-FFF2-40B4-BE49-F238E27FC236}">
              <a16:creationId xmlns:a16="http://schemas.microsoft.com/office/drawing/2014/main" id="{F506DF0F-A682-446B-94AD-65791198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2053</xdr:row>
      <xdr:rowOff>0</xdr:rowOff>
    </xdr:from>
    <xdr:ext cx="966355" cy="779318"/>
    <xdr:pic>
      <xdr:nvPicPr>
        <xdr:cNvPr id="2109" name="3 Imagen" descr="Logo Proceso Electoral 2015 - 2016.png">
          <a:extLst>
            <a:ext uri="{FF2B5EF4-FFF2-40B4-BE49-F238E27FC236}">
              <a16:creationId xmlns:a16="http://schemas.microsoft.com/office/drawing/2014/main" id="{FA130AA7-0565-4FBB-A946-7B0CDAF13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2054</xdr:row>
      <xdr:rowOff>0</xdr:rowOff>
    </xdr:from>
    <xdr:ext cx="966355" cy="779318"/>
    <xdr:pic>
      <xdr:nvPicPr>
        <xdr:cNvPr id="2110" name="3 Imagen" descr="Logo Proceso Electoral 2015 - 2016.png">
          <a:extLst>
            <a:ext uri="{FF2B5EF4-FFF2-40B4-BE49-F238E27FC236}">
              <a16:creationId xmlns:a16="http://schemas.microsoft.com/office/drawing/2014/main" id="{14D75AED-3015-4845-9BE1-9B3E05105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2055</xdr:row>
      <xdr:rowOff>0</xdr:rowOff>
    </xdr:from>
    <xdr:ext cx="966355" cy="779318"/>
    <xdr:pic>
      <xdr:nvPicPr>
        <xdr:cNvPr id="2111" name="3 Imagen" descr="Logo Proceso Electoral 2015 - 2016.png">
          <a:extLst>
            <a:ext uri="{FF2B5EF4-FFF2-40B4-BE49-F238E27FC236}">
              <a16:creationId xmlns:a16="http://schemas.microsoft.com/office/drawing/2014/main" id="{AE1C08F0-440A-4CE0-9F74-9207A73B2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2056</xdr:row>
      <xdr:rowOff>0</xdr:rowOff>
    </xdr:from>
    <xdr:ext cx="966355" cy="779318"/>
    <xdr:pic>
      <xdr:nvPicPr>
        <xdr:cNvPr id="2112" name="3 Imagen" descr="Logo Proceso Electoral 2015 - 2016.png">
          <a:extLst>
            <a:ext uri="{FF2B5EF4-FFF2-40B4-BE49-F238E27FC236}">
              <a16:creationId xmlns:a16="http://schemas.microsoft.com/office/drawing/2014/main" id="{81BC7276-6640-42DA-B401-9D1C0A62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2057</xdr:row>
      <xdr:rowOff>0</xdr:rowOff>
    </xdr:from>
    <xdr:ext cx="966355" cy="779318"/>
    <xdr:pic>
      <xdr:nvPicPr>
        <xdr:cNvPr id="2113" name="3 Imagen" descr="Logo Proceso Electoral 2015 - 2016.png">
          <a:extLst>
            <a:ext uri="{FF2B5EF4-FFF2-40B4-BE49-F238E27FC236}">
              <a16:creationId xmlns:a16="http://schemas.microsoft.com/office/drawing/2014/main" id="{9B80EF5E-5451-48EB-BDA9-8189326A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2058</xdr:row>
      <xdr:rowOff>0</xdr:rowOff>
    </xdr:from>
    <xdr:ext cx="966355" cy="779318"/>
    <xdr:pic>
      <xdr:nvPicPr>
        <xdr:cNvPr id="2114" name="3 Imagen" descr="Logo Proceso Electoral 2015 - 2016.png">
          <a:extLst>
            <a:ext uri="{FF2B5EF4-FFF2-40B4-BE49-F238E27FC236}">
              <a16:creationId xmlns:a16="http://schemas.microsoft.com/office/drawing/2014/main" id="{B54FDDB1-D903-4C3E-BC15-E890FD39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2059</xdr:row>
      <xdr:rowOff>0</xdr:rowOff>
    </xdr:from>
    <xdr:ext cx="966355" cy="779318"/>
    <xdr:pic>
      <xdr:nvPicPr>
        <xdr:cNvPr id="2115" name="3 Imagen" descr="Logo Proceso Electoral 2015 - 2016.png">
          <a:extLst>
            <a:ext uri="{FF2B5EF4-FFF2-40B4-BE49-F238E27FC236}">
              <a16:creationId xmlns:a16="http://schemas.microsoft.com/office/drawing/2014/main" id="{860E88EE-49F7-45AD-B0D5-2D6AE3BF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2060</xdr:row>
      <xdr:rowOff>0</xdr:rowOff>
    </xdr:from>
    <xdr:ext cx="966355" cy="779318"/>
    <xdr:pic>
      <xdr:nvPicPr>
        <xdr:cNvPr id="2116" name="3 Imagen" descr="Logo Proceso Electoral 2015 - 2016.png">
          <a:extLst>
            <a:ext uri="{FF2B5EF4-FFF2-40B4-BE49-F238E27FC236}">
              <a16:creationId xmlns:a16="http://schemas.microsoft.com/office/drawing/2014/main" id="{B1034BC4-A9A2-4A83-BBA5-48DA5047C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2061</xdr:row>
      <xdr:rowOff>0</xdr:rowOff>
    </xdr:from>
    <xdr:ext cx="966355" cy="779318"/>
    <xdr:pic>
      <xdr:nvPicPr>
        <xdr:cNvPr id="2117" name="3 Imagen" descr="Logo Proceso Electoral 2015 - 2016.png">
          <a:extLst>
            <a:ext uri="{FF2B5EF4-FFF2-40B4-BE49-F238E27FC236}">
              <a16:creationId xmlns:a16="http://schemas.microsoft.com/office/drawing/2014/main" id="{339ED1EB-BCAA-48B9-BBB8-9809AF344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2062</xdr:row>
      <xdr:rowOff>0</xdr:rowOff>
    </xdr:from>
    <xdr:ext cx="966355" cy="779318"/>
    <xdr:pic>
      <xdr:nvPicPr>
        <xdr:cNvPr id="2118" name="3 Imagen" descr="Logo Proceso Electoral 2015 - 2016.png">
          <a:extLst>
            <a:ext uri="{FF2B5EF4-FFF2-40B4-BE49-F238E27FC236}">
              <a16:creationId xmlns:a16="http://schemas.microsoft.com/office/drawing/2014/main" id="{92F163AD-ED9C-4E47-8FE9-1A74A082C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2063</xdr:row>
      <xdr:rowOff>0</xdr:rowOff>
    </xdr:from>
    <xdr:ext cx="966355" cy="779318"/>
    <xdr:pic>
      <xdr:nvPicPr>
        <xdr:cNvPr id="2119" name="3 Imagen" descr="Logo Proceso Electoral 2015 - 2016.png">
          <a:extLst>
            <a:ext uri="{FF2B5EF4-FFF2-40B4-BE49-F238E27FC236}">
              <a16:creationId xmlns:a16="http://schemas.microsoft.com/office/drawing/2014/main" id="{B18B93F6-E2C1-43CC-B157-3472C022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2064</xdr:row>
      <xdr:rowOff>0</xdr:rowOff>
    </xdr:from>
    <xdr:ext cx="966355" cy="779318"/>
    <xdr:pic>
      <xdr:nvPicPr>
        <xdr:cNvPr id="2120" name="3 Imagen" descr="Logo Proceso Electoral 2015 - 2016.png">
          <a:extLst>
            <a:ext uri="{FF2B5EF4-FFF2-40B4-BE49-F238E27FC236}">
              <a16:creationId xmlns:a16="http://schemas.microsoft.com/office/drawing/2014/main" id="{5C0F97AD-DD6E-4D4B-BA12-4574F37A5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2065</xdr:row>
      <xdr:rowOff>0</xdr:rowOff>
    </xdr:from>
    <xdr:ext cx="966355" cy="779318"/>
    <xdr:pic>
      <xdr:nvPicPr>
        <xdr:cNvPr id="2121" name="3 Imagen" descr="Logo Proceso Electoral 2015 - 2016.png">
          <a:extLst>
            <a:ext uri="{FF2B5EF4-FFF2-40B4-BE49-F238E27FC236}">
              <a16:creationId xmlns:a16="http://schemas.microsoft.com/office/drawing/2014/main" id="{1A6D71F3-268C-41DF-82EB-FF559BFB2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2066</xdr:row>
      <xdr:rowOff>0</xdr:rowOff>
    </xdr:from>
    <xdr:ext cx="966355" cy="779318"/>
    <xdr:pic>
      <xdr:nvPicPr>
        <xdr:cNvPr id="2122" name="3 Imagen" descr="Logo Proceso Electoral 2015 - 2016.png">
          <a:extLst>
            <a:ext uri="{FF2B5EF4-FFF2-40B4-BE49-F238E27FC236}">
              <a16:creationId xmlns:a16="http://schemas.microsoft.com/office/drawing/2014/main" id="{2AAFEB77-C579-49E4-BA8A-1C4EDFB8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2067</xdr:row>
      <xdr:rowOff>0</xdr:rowOff>
    </xdr:from>
    <xdr:ext cx="966355" cy="779318"/>
    <xdr:pic>
      <xdr:nvPicPr>
        <xdr:cNvPr id="2123" name="3 Imagen" descr="Logo Proceso Electoral 2015 - 2016.png">
          <a:extLst>
            <a:ext uri="{FF2B5EF4-FFF2-40B4-BE49-F238E27FC236}">
              <a16:creationId xmlns:a16="http://schemas.microsoft.com/office/drawing/2014/main" id="{9994E166-E0BA-4E8B-BAD7-4A6BE72A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2068</xdr:row>
      <xdr:rowOff>0</xdr:rowOff>
    </xdr:from>
    <xdr:ext cx="966355" cy="779318"/>
    <xdr:pic>
      <xdr:nvPicPr>
        <xdr:cNvPr id="2124" name="3 Imagen" descr="Logo Proceso Electoral 2015 - 2016.png">
          <a:extLst>
            <a:ext uri="{FF2B5EF4-FFF2-40B4-BE49-F238E27FC236}">
              <a16:creationId xmlns:a16="http://schemas.microsoft.com/office/drawing/2014/main" id="{D9C68F6F-1DA6-45F5-9AFF-7CA89F61B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2069</xdr:row>
      <xdr:rowOff>0</xdr:rowOff>
    </xdr:from>
    <xdr:ext cx="966355" cy="779318"/>
    <xdr:pic>
      <xdr:nvPicPr>
        <xdr:cNvPr id="2125" name="3 Imagen" descr="Logo Proceso Electoral 2015 - 2016.png">
          <a:extLst>
            <a:ext uri="{FF2B5EF4-FFF2-40B4-BE49-F238E27FC236}">
              <a16:creationId xmlns:a16="http://schemas.microsoft.com/office/drawing/2014/main" id="{AF60EB71-EBAB-45F4-94C6-D129F8A3E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2070</xdr:row>
      <xdr:rowOff>0</xdr:rowOff>
    </xdr:from>
    <xdr:ext cx="966355" cy="779318"/>
    <xdr:pic>
      <xdr:nvPicPr>
        <xdr:cNvPr id="2126" name="3 Imagen" descr="Logo Proceso Electoral 2015 - 2016.png">
          <a:extLst>
            <a:ext uri="{FF2B5EF4-FFF2-40B4-BE49-F238E27FC236}">
              <a16:creationId xmlns:a16="http://schemas.microsoft.com/office/drawing/2014/main" id="{9190F435-F8A8-4D9D-89D6-7A251D827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2071</xdr:row>
      <xdr:rowOff>0</xdr:rowOff>
    </xdr:from>
    <xdr:ext cx="966355" cy="779318"/>
    <xdr:pic>
      <xdr:nvPicPr>
        <xdr:cNvPr id="2127" name="3 Imagen" descr="Logo Proceso Electoral 2015 - 2016.png">
          <a:extLst>
            <a:ext uri="{FF2B5EF4-FFF2-40B4-BE49-F238E27FC236}">
              <a16:creationId xmlns:a16="http://schemas.microsoft.com/office/drawing/2014/main" id="{5BB3BF18-FD19-4144-97EC-8184B5F32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2072</xdr:row>
      <xdr:rowOff>0</xdr:rowOff>
    </xdr:from>
    <xdr:ext cx="966355" cy="779318"/>
    <xdr:pic>
      <xdr:nvPicPr>
        <xdr:cNvPr id="2128" name="3 Imagen" descr="Logo Proceso Electoral 2015 - 2016.png">
          <a:extLst>
            <a:ext uri="{FF2B5EF4-FFF2-40B4-BE49-F238E27FC236}">
              <a16:creationId xmlns:a16="http://schemas.microsoft.com/office/drawing/2014/main" id="{10201C67-9A3D-4061-946D-645A53036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2073</xdr:row>
      <xdr:rowOff>0</xdr:rowOff>
    </xdr:from>
    <xdr:ext cx="966355" cy="779318"/>
    <xdr:pic>
      <xdr:nvPicPr>
        <xdr:cNvPr id="2129" name="3 Imagen" descr="Logo Proceso Electoral 2015 - 2016.png">
          <a:extLst>
            <a:ext uri="{FF2B5EF4-FFF2-40B4-BE49-F238E27FC236}">
              <a16:creationId xmlns:a16="http://schemas.microsoft.com/office/drawing/2014/main" id="{A120AAAF-5CF7-4F71-9158-FBB263859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2074</xdr:row>
      <xdr:rowOff>0</xdr:rowOff>
    </xdr:from>
    <xdr:ext cx="966355" cy="779318"/>
    <xdr:pic>
      <xdr:nvPicPr>
        <xdr:cNvPr id="2130" name="3 Imagen" descr="Logo Proceso Electoral 2015 - 2016.png">
          <a:extLst>
            <a:ext uri="{FF2B5EF4-FFF2-40B4-BE49-F238E27FC236}">
              <a16:creationId xmlns:a16="http://schemas.microsoft.com/office/drawing/2014/main" id="{1333673D-4EB9-4322-854E-3F9BD10E4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2075</xdr:row>
      <xdr:rowOff>0</xdr:rowOff>
    </xdr:from>
    <xdr:ext cx="966355" cy="779318"/>
    <xdr:pic>
      <xdr:nvPicPr>
        <xdr:cNvPr id="2131" name="3 Imagen" descr="Logo Proceso Electoral 2015 - 2016.png">
          <a:extLst>
            <a:ext uri="{FF2B5EF4-FFF2-40B4-BE49-F238E27FC236}">
              <a16:creationId xmlns:a16="http://schemas.microsoft.com/office/drawing/2014/main" id="{6F0AB86C-F76A-4588-8FE4-8441634D7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2076</xdr:row>
      <xdr:rowOff>0</xdr:rowOff>
    </xdr:from>
    <xdr:ext cx="966355" cy="779318"/>
    <xdr:pic>
      <xdr:nvPicPr>
        <xdr:cNvPr id="2132" name="3 Imagen" descr="Logo Proceso Electoral 2015 - 2016.png">
          <a:extLst>
            <a:ext uri="{FF2B5EF4-FFF2-40B4-BE49-F238E27FC236}">
              <a16:creationId xmlns:a16="http://schemas.microsoft.com/office/drawing/2014/main" id="{A631F1AF-56E5-4544-B4DF-964727B20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2077</xdr:row>
      <xdr:rowOff>0</xdr:rowOff>
    </xdr:from>
    <xdr:ext cx="966355" cy="779318"/>
    <xdr:pic>
      <xdr:nvPicPr>
        <xdr:cNvPr id="2133" name="3 Imagen" descr="Logo Proceso Electoral 2015 - 2016.png">
          <a:extLst>
            <a:ext uri="{FF2B5EF4-FFF2-40B4-BE49-F238E27FC236}">
              <a16:creationId xmlns:a16="http://schemas.microsoft.com/office/drawing/2014/main" id="{10B31B50-48C2-4AB0-A681-7925AEDB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2078</xdr:row>
      <xdr:rowOff>0</xdr:rowOff>
    </xdr:from>
    <xdr:ext cx="966355" cy="779318"/>
    <xdr:pic>
      <xdr:nvPicPr>
        <xdr:cNvPr id="2134" name="3 Imagen" descr="Logo Proceso Electoral 2015 - 2016.png">
          <a:extLst>
            <a:ext uri="{FF2B5EF4-FFF2-40B4-BE49-F238E27FC236}">
              <a16:creationId xmlns:a16="http://schemas.microsoft.com/office/drawing/2014/main" id="{2F11F712-CDD2-4623-9946-381A68E4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2079</xdr:row>
      <xdr:rowOff>0</xdr:rowOff>
    </xdr:from>
    <xdr:ext cx="966355" cy="779318"/>
    <xdr:pic>
      <xdr:nvPicPr>
        <xdr:cNvPr id="2135" name="3 Imagen" descr="Logo Proceso Electoral 2015 - 2016.png">
          <a:extLst>
            <a:ext uri="{FF2B5EF4-FFF2-40B4-BE49-F238E27FC236}">
              <a16:creationId xmlns:a16="http://schemas.microsoft.com/office/drawing/2014/main" id="{32376763-F9C1-41F6-990C-EA863417D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2080</xdr:row>
      <xdr:rowOff>0</xdr:rowOff>
    </xdr:from>
    <xdr:ext cx="966355" cy="779318"/>
    <xdr:pic>
      <xdr:nvPicPr>
        <xdr:cNvPr id="2136" name="3 Imagen" descr="Logo Proceso Electoral 2015 - 2016.png">
          <a:extLst>
            <a:ext uri="{FF2B5EF4-FFF2-40B4-BE49-F238E27FC236}">
              <a16:creationId xmlns:a16="http://schemas.microsoft.com/office/drawing/2014/main" id="{C2F6AB86-9765-4702-A7B6-905806AB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2081</xdr:row>
      <xdr:rowOff>0</xdr:rowOff>
    </xdr:from>
    <xdr:ext cx="966355" cy="779318"/>
    <xdr:pic>
      <xdr:nvPicPr>
        <xdr:cNvPr id="2137" name="3 Imagen" descr="Logo Proceso Electoral 2015 - 2016.png">
          <a:extLst>
            <a:ext uri="{FF2B5EF4-FFF2-40B4-BE49-F238E27FC236}">
              <a16:creationId xmlns:a16="http://schemas.microsoft.com/office/drawing/2014/main" id="{0B88819D-106C-48FA-89FC-A44327061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2082</xdr:row>
      <xdr:rowOff>0</xdr:rowOff>
    </xdr:from>
    <xdr:ext cx="966355" cy="779318"/>
    <xdr:pic>
      <xdr:nvPicPr>
        <xdr:cNvPr id="2138" name="3 Imagen" descr="Logo Proceso Electoral 2015 - 2016.png">
          <a:extLst>
            <a:ext uri="{FF2B5EF4-FFF2-40B4-BE49-F238E27FC236}">
              <a16:creationId xmlns:a16="http://schemas.microsoft.com/office/drawing/2014/main" id="{A413B709-6EF8-4302-A07E-193E3D437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2083</xdr:row>
      <xdr:rowOff>0</xdr:rowOff>
    </xdr:from>
    <xdr:ext cx="966355" cy="779318"/>
    <xdr:pic>
      <xdr:nvPicPr>
        <xdr:cNvPr id="2139" name="3 Imagen" descr="Logo Proceso Electoral 2015 - 2016.png">
          <a:extLst>
            <a:ext uri="{FF2B5EF4-FFF2-40B4-BE49-F238E27FC236}">
              <a16:creationId xmlns:a16="http://schemas.microsoft.com/office/drawing/2014/main" id="{434D0C83-18A3-490F-AD74-3AB9FF81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2084</xdr:row>
      <xdr:rowOff>0</xdr:rowOff>
    </xdr:from>
    <xdr:ext cx="966355" cy="779318"/>
    <xdr:pic>
      <xdr:nvPicPr>
        <xdr:cNvPr id="2140" name="3 Imagen" descr="Logo Proceso Electoral 2015 - 2016.png">
          <a:extLst>
            <a:ext uri="{FF2B5EF4-FFF2-40B4-BE49-F238E27FC236}">
              <a16:creationId xmlns:a16="http://schemas.microsoft.com/office/drawing/2014/main" id="{43254D23-D4B6-42EB-A207-61C182EBD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2085</xdr:row>
      <xdr:rowOff>0</xdr:rowOff>
    </xdr:from>
    <xdr:ext cx="966355" cy="779318"/>
    <xdr:pic>
      <xdr:nvPicPr>
        <xdr:cNvPr id="2141" name="3 Imagen" descr="Logo Proceso Electoral 2015 - 2016.png">
          <a:extLst>
            <a:ext uri="{FF2B5EF4-FFF2-40B4-BE49-F238E27FC236}">
              <a16:creationId xmlns:a16="http://schemas.microsoft.com/office/drawing/2014/main" id="{A4E9312B-632B-4F12-A00F-9618C853B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2086</xdr:row>
      <xdr:rowOff>0</xdr:rowOff>
    </xdr:from>
    <xdr:ext cx="966355" cy="779318"/>
    <xdr:pic>
      <xdr:nvPicPr>
        <xdr:cNvPr id="2142" name="3 Imagen" descr="Logo Proceso Electoral 2015 - 2016.png">
          <a:extLst>
            <a:ext uri="{FF2B5EF4-FFF2-40B4-BE49-F238E27FC236}">
              <a16:creationId xmlns:a16="http://schemas.microsoft.com/office/drawing/2014/main" id="{B52BF275-C3EC-4E8B-9D88-7EE29CDF6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2087</xdr:row>
      <xdr:rowOff>0</xdr:rowOff>
    </xdr:from>
    <xdr:ext cx="966355" cy="779318"/>
    <xdr:pic>
      <xdr:nvPicPr>
        <xdr:cNvPr id="2143" name="3 Imagen" descr="Logo Proceso Electoral 2015 - 2016.png">
          <a:extLst>
            <a:ext uri="{FF2B5EF4-FFF2-40B4-BE49-F238E27FC236}">
              <a16:creationId xmlns:a16="http://schemas.microsoft.com/office/drawing/2014/main" id="{912497DE-30B8-4A06-913A-BD53FCD1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2088</xdr:row>
      <xdr:rowOff>0</xdr:rowOff>
    </xdr:from>
    <xdr:ext cx="966355" cy="779318"/>
    <xdr:pic>
      <xdr:nvPicPr>
        <xdr:cNvPr id="2144" name="3 Imagen" descr="Logo Proceso Electoral 2015 - 2016.png">
          <a:extLst>
            <a:ext uri="{FF2B5EF4-FFF2-40B4-BE49-F238E27FC236}">
              <a16:creationId xmlns:a16="http://schemas.microsoft.com/office/drawing/2014/main" id="{630D8995-F271-4150-9535-00E0BD305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2089</xdr:row>
      <xdr:rowOff>0</xdr:rowOff>
    </xdr:from>
    <xdr:ext cx="966355" cy="779318"/>
    <xdr:pic>
      <xdr:nvPicPr>
        <xdr:cNvPr id="2145" name="3 Imagen" descr="Logo Proceso Electoral 2015 - 2016.png">
          <a:extLst>
            <a:ext uri="{FF2B5EF4-FFF2-40B4-BE49-F238E27FC236}">
              <a16:creationId xmlns:a16="http://schemas.microsoft.com/office/drawing/2014/main" id="{20933789-FE94-4DBF-B246-480CFA05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2090</xdr:row>
      <xdr:rowOff>0</xdr:rowOff>
    </xdr:from>
    <xdr:ext cx="966355" cy="779318"/>
    <xdr:pic>
      <xdr:nvPicPr>
        <xdr:cNvPr id="2146" name="3 Imagen" descr="Logo Proceso Electoral 2015 - 2016.png">
          <a:extLst>
            <a:ext uri="{FF2B5EF4-FFF2-40B4-BE49-F238E27FC236}">
              <a16:creationId xmlns:a16="http://schemas.microsoft.com/office/drawing/2014/main" id="{FD8D6E5E-E6CB-4A32-A954-D7AEDEEB0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2091</xdr:row>
      <xdr:rowOff>0</xdr:rowOff>
    </xdr:from>
    <xdr:ext cx="966355" cy="779318"/>
    <xdr:pic>
      <xdr:nvPicPr>
        <xdr:cNvPr id="2147" name="3 Imagen" descr="Logo Proceso Electoral 2015 - 2016.png">
          <a:extLst>
            <a:ext uri="{FF2B5EF4-FFF2-40B4-BE49-F238E27FC236}">
              <a16:creationId xmlns:a16="http://schemas.microsoft.com/office/drawing/2014/main" id="{8395454F-4121-424C-BBD7-0962B26FE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2092</xdr:row>
      <xdr:rowOff>0</xdr:rowOff>
    </xdr:from>
    <xdr:ext cx="966355" cy="779318"/>
    <xdr:pic>
      <xdr:nvPicPr>
        <xdr:cNvPr id="2148" name="3 Imagen" descr="Logo Proceso Electoral 2015 - 2016.png">
          <a:extLst>
            <a:ext uri="{FF2B5EF4-FFF2-40B4-BE49-F238E27FC236}">
              <a16:creationId xmlns:a16="http://schemas.microsoft.com/office/drawing/2014/main" id="{F3ECA64A-2B0A-4E8B-9CD2-929593423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2093</xdr:row>
      <xdr:rowOff>0</xdr:rowOff>
    </xdr:from>
    <xdr:ext cx="966355" cy="779318"/>
    <xdr:pic>
      <xdr:nvPicPr>
        <xdr:cNvPr id="2149" name="3 Imagen" descr="Logo Proceso Electoral 2015 - 2016.png">
          <a:extLst>
            <a:ext uri="{FF2B5EF4-FFF2-40B4-BE49-F238E27FC236}">
              <a16:creationId xmlns:a16="http://schemas.microsoft.com/office/drawing/2014/main" id="{A6798F5C-5879-4060-85A6-71D0CAE7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2094</xdr:row>
      <xdr:rowOff>0</xdr:rowOff>
    </xdr:from>
    <xdr:ext cx="966355" cy="779318"/>
    <xdr:pic>
      <xdr:nvPicPr>
        <xdr:cNvPr id="2150" name="3 Imagen" descr="Logo Proceso Electoral 2015 - 2016.png">
          <a:extLst>
            <a:ext uri="{FF2B5EF4-FFF2-40B4-BE49-F238E27FC236}">
              <a16:creationId xmlns:a16="http://schemas.microsoft.com/office/drawing/2014/main" id="{6CA57BF9-4565-49BB-A52F-AC037DC4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2095</xdr:row>
      <xdr:rowOff>0</xdr:rowOff>
    </xdr:from>
    <xdr:ext cx="966355" cy="779318"/>
    <xdr:pic>
      <xdr:nvPicPr>
        <xdr:cNvPr id="2151" name="3 Imagen" descr="Logo Proceso Electoral 2015 - 2016.png">
          <a:extLst>
            <a:ext uri="{FF2B5EF4-FFF2-40B4-BE49-F238E27FC236}">
              <a16:creationId xmlns:a16="http://schemas.microsoft.com/office/drawing/2014/main" id="{4D76D9EC-B236-480C-851F-D5DDAA876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2096</xdr:row>
      <xdr:rowOff>0</xdr:rowOff>
    </xdr:from>
    <xdr:ext cx="966355" cy="779318"/>
    <xdr:pic>
      <xdr:nvPicPr>
        <xdr:cNvPr id="2152" name="3 Imagen" descr="Logo Proceso Electoral 2015 - 2016.png">
          <a:extLst>
            <a:ext uri="{FF2B5EF4-FFF2-40B4-BE49-F238E27FC236}">
              <a16:creationId xmlns:a16="http://schemas.microsoft.com/office/drawing/2014/main" id="{95ECBF08-82D5-4BD9-ABD7-5D5B3D511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2097</xdr:row>
      <xdr:rowOff>0</xdr:rowOff>
    </xdr:from>
    <xdr:ext cx="966355" cy="779318"/>
    <xdr:pic>
      <xdr:nvPicPr>
        <xdr:cNvPr id="2153" name="3 Imagen" descr="Logo Proceso Electoral 2015 - 2016.png">
          <a:extLst>
            <a:ext uri="{FF2B5EF4-FFF2-40B4-BE49-F238E27FC236}">
              <a16:creationId xmlns:a16="http://schemas.microsoft.com/office/drawing/2014/main" id="{73B1CABB-F3E2-4789-BDA2-CB86F1453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2098</xdr:row>
      <xdr:rowOff>0</xdr:rowOff>
    </xdr:from>
    <xdr:ext cx="966355" cy="779318"/>
    <xdr:pic>
      <xdr:nvPicPr>
        <xdr:cNvPr id="2154" name="3 Imagen" descr="Logo Proceso Electoral 2015 - 2016.png">
          <a:extLst>
            <a:ext uri="{FF2B5EF4-FFF2-40B4-BE49-F238E27FC236}">
              <a16:creationId xmlns:a16="http://schemas.microsoft.com/office/drawing/2014/main" id="{7A69F7CD-74B7-4D6F-8D77-A9551C18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2099</xdr:row>
      <xdr:rowOff>0</xdr:rowOff>
    </xdr:from>
    <xdr:ext cx="966355" cy="779318"/>
    <xdr:pic>
      <xdr:nvPicPr>
        <xdr:cNvPr id="2155" name="3 Imagen" descr="Logo Proceso Electoral 2015 - 2016.png">
          <a:extLst>
            <a:ext uri="{FF2B5EF4-FFF2-40B4-BE49-F238E27FC236}">
              <a16:creationId xmlns:a16="http://schemas.microsoft.com/office/drawing/2014/main" id="{071D2E22-EA9D-41D4-87AC-3852C4622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2100</xdr:row>
      <xdr:rowOff>0</xdr:rowOff>
    </xdr:from>
    <xdr:ext cx="966355" cy="779318"/>
    <xdr:pic>
      <xdr:nvPicPr>
        <xdr:cNvPr id="2156" name="3 Imagen" descr="Logo Proceso Electoral 2015 - 2016.png">
          <a:extLst>
            <a:ext uri="{FF2B5EF4-FFF2-40B4-BE49-F238E27FC236}">
              <a16:creationId xmlns:a16="http://schemas.microsoft.com/office/drawing/2014/main" id="{0EDE511E-A91D-48D3-B336-C6D59AD5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2101</xdr:row>
      <xdr:rowOff>0</xdr:rowOff>
    </xdr:from>
    <xdr:ext cx="966355" cy="779318"/>
    <xdr:pic>
      <xdr:nvPicPr>
        <xdr:cNvPr id="2157" name="3 Imagen" descr="Logo Proceso Electoral 2015 - 2016.png">
          <a:extLst>
            <a:ext uri="{FF2B5EF4-FFF2-40B4-BE49-F238E27FC236}">
              <a16:creationId xmlns:a16="http://schemas.microsoft.com/office/drawing/2014/main" id="{B7C8673F-BDFF-4EE6-8FF3-423DDCF06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2102</xdr:row>
      <xdr:rowOff>0</xdr:rowOff>
    </xdr:from>
    <xdr:ext cx="966355" cy="779318"/>
    <xdr:pic>
      <xdr:nvPicPr>
        <xdr:cNvPr id="2158" name="3 Imagen" descr="Logo Proceso Electoral 2015 - 2016.png">
          <a:extLst>
            <a:ext uri="{FF2B5EF4-FFF2-40B4-BE49-F238E27FC236}">
              <a16:creationId xmlns:a16="http://schemas.microsoft.com/office/drawing/2014/main" id="{EB6324FF-E8A7-4BA2-8336-5FB93D97D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2103</xdr:row>
      <xdr:rowOff>0</xdr:rowOff>
    </xdr:from>
    <xdr:ext cx="966355" cy="779318"/>
    <xdr:pic>
      <xdr:nvPicPr>
        <xdr:cNvPr id="2159" name="3 Imagen" descr="Logo Proceso Electoral 2015 - 2016.png">
          <a:extLst>
            <a:ext uri="{FF2B5EF4-FFF2-40B4-BE49-F238E27FC236}">
              <a16:creationId xmlns:a16="http://schemas.microsoft.com/office/drawing/2014/main" id="{A9F99A20-4E39-4425-848E-527CE471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2104</xdr:row>
      <xdr:rowOff>0</xdr:rowOff>
    </xdr:from>
    <xdr:ext cx="966355" cy="779318"/>
    <xdr:pic>
      <xdr:nvPicPr>
        <xdr:cNvPr id="2160" name="3 Imagen" descr="Logo Proceso Electoral 2015 - 2016.png">
          <a:extLst>
            <a:ext uri="{FF2B5EF4-FFF2-40B4-BE49-F238E27FC236}">
              <a16:creationId xmlns:a16="http://schemas.microsoft.com/office/drawing/2014/main" id="{6195B222-EBCB-41CE-BD6A-64F8A15C2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2105</xdr:row>
      <xdr:rowOff>0</xdr:rowOff>
    </xdr:from>
    <xdr:ext cx="966355" cy="779318"/>
    <xdr:pic>
      <xdr:nvPicPr>
        <xdr:cNvPr id="2161" name="3 Imagen" descr="Logo Proceso Electoral 2015 - 2016.png">
          <a:extLst>
            <a:ext uri="{FF2B5EF4-FFF2-40B4-BE49-F238E27FC236}">
              <a16:creationId xmlns:a16="http://schemas.microsoft.com/office/drawing/2014/main" id="{FA66D50F-CE6E-41EE-AC0B-B5BB01988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2106</xdr:row>
      <xdr:rowOff>0</xdr:rowOff>
    </xdr:from>
    <xdr:ext cx="966355" cy="779318"/>
    <xdr:pic>
      <xdr:nvPicPr>
        <xdr:cNvPr id="2162" name="3 Imagen" descr="Logo Proceso Electoral 2015 - 2016.png">
          <a:extLst>
            <a:ext uri="{FF2B5EF4-FFF2-40B4-BE49-F238E27FC236}">
              <a16:creationId xmlns:a16="http://schemas.microsoft.com/office/drawing/2014/main" id="{4A62E454-3744-4460-9017-E199767D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2107</xdr:row>
      <xdr:rowOff>0</xdr:rowOff>
    </xdr:from>
    <xdr:ext cx="966355" cy="779318"/>
    <xdr:pic>
      <xdr:nvPicPr>
        <xdr:cNvPr id="2163" name="3 Imagen" descr="Logo Proceso Electoral 2015 - 2016.png">
          <a:extLst>
            <a:ext uri="{FF2B5EF4-FFF2-40B4-BE49-F238E27FC236}">
              <a16:creationId xmlns:a16="http://schemas.microsoft.com/office/drawing/2014/main" id="{BF346C3E-C30C-4C28-9E30-5FB902218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2108</xdr:row>
      <xdr:rowOff>0</xdr:rowOff>
    </xdr:from>
    <xdr:ext cx="966355" cy="779318"/>
    <xdr:pic>
      <xdr:nvPicPr>
        <xdr:cNvPr id="2164" name="3 Imagen" descr="Logo Proceso Electoral 2015 - 2016.png">
          <a:extLst>
            <a:ext uri="{FF2B5EF4-FFF2-40B4-BE49-F238E27FC236}">
              <a16:creationId xmlns:a16="http://schemas.microsoft.com/office/drawing/2014/main" id="{6BC7FA4A-A576-4D81-B8BC-5174D0ADC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2109</xdr:row>
      <xdr:rowOff>0</xdr:rowOff>
    </xdr:from>
    <xdr:ext cx="966355" cy="779318"/>
    <xdr:pic>
      <xdr:nvPicPr>
        <xdr:cNvPr id="2165" name="3 Imagen" descr="Logo Proceso Electoral 2015 - 2016.png">
          <a:extLst>
            <a:ext uri="{FF2B5EF4-FFF2-40B4-BE49-F238E27FC236}">
              <a16:creationId xmlns:a16="http://schemas.microsoft.com/office/drawing/2014/main" id="{B0F14CA6-FB3E-48B7-BBA5-89ADCCAE6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2110</xdr:row>
      <xdr:rowOff>0</xdr:rowOff>
    </xdr:from>
    <xdr:ext cx="966355" cy="779318"/>
    <xdr:pic>
      <xdr:nvPicPr>
        <xdr:cNvPr id="2166" name="3 Imagen" descr="Logo Proceso Electoral 2015 - 2016.png">
          <a:extLst>
            <a:ext uri="{FF2B5EF4-FFF2-40B4-BE49-F238E27FC236}">
              <a16:creationId xmlns:a16="http://schemas.microsoft.com/office/drawing/2014/main" id="{E69CE009-E101-479E-B0A3-B4D98A584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2111</xdr:row>
      <xdr:rowOff>0</xdr:rowOff>
    </xdr:from>
    <xdr:ext cx="966355" cy="779318"/>
    <xdr:pic>
      <xdr:nvPicPr>
        <xdr:cNvPr id="2167" name="3 Imagen" descr="Logo Proceso Electoral 2015 - 2016.png">
          <a:extLst>
            <a:ext uri="{FF2B5EF4-FFF2-40B4-BE49-F238E27FC236}">
              <a16:creationId xmlns:a16="http://schemas.microsoft.com/office/drawing/2014/main" id="{5A25DAA7-3CFE-48BA-B802-080E558FC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2112</xdr:row>
      <xdr:rowOff>0</xdr:rowOff>
    </xdr:from>
    <xdr:ext cx="966355" cy="779318"/>
    <xdr:pic>
      <xdr:nvPicPr>
        <xdr:cNvPr id="2168" name="3 Imagen" descr="Logo Proceso Electoral 2015 - 2016.png">
          <a:extLst>
            <a:ext uri="{FF2B5EF4-FFF2-40B4-BE49-F238E27FC236}">
              <a16:creationId xmlns:a16="http://schemas.microsoft.com/office/drawing/2014/main" id="{B4A1ACA4-5B30-48F1-A846-BBDAB12B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2113</xdr:row>
      <xdr:rowOff>0</xdr:rowOff>
    </xdr:from>
    <xdr:ext cx="966355" cy="779318"/>
    <xdr:pic>
      <xdr:nvPicPr>
        <xdr:cNvPr id="2169" name="3 Imagen" descr="Logo Proceso Electoral 2015 - 2016.png">
          <a:extLst>
            <a:ext uri="{FF2B5EF4-FFF2-40B4-BE49-F238E27FC236}">
              <a16:creationId xmlns:a16="http://schemas.microsoft.com/office/drawing/2014/main" id="{FFDC8F73-E4AE-4524-9C4D-09134EE09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2114</xdr:row>
      <xdr:rowOff>0</xdr:rowOff>
    </xdr:from>
    <xdr:ext cx="966355" cy="779318"/>
    <xdr:pic>
      <xdr:nvPicPr>
        <xdr:cNvPr id="2170" name="3 Imagen" descr="Logo Proceso Electoral 2015 - 2016.png">
          <a:extLst>
            <a:ext uri="{FF2B5EF4-FFF2-40B4-BE49-F238E27FC236}">
              <a16:creationId xmlns:a16="http://schemas.microsoft.com/office/drawing/2014/main" id="{05AAABAD-F908-4212-9895-C13D3A42F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2115</xdr:row>
      <xdr:rowOff>0</xdr:rowOff>
    </xdr:from>
    <xdr:ext cx="966355" cy="779318"/>
    <xdr:pic>
      <xdr:nvPicPr>
        <xdr:cNvPr id="2171" name="3 Imagen" descr="Logo Proceso Electoral 2015 - 2016.png">
          <a:extLst>
            <a:ext uri="{FF2B5EF4-FFF2-40B4-BE49-F238E27FC236}">
              <a16:creationId xmlns:a16="http://schemas.microsoft.com/office/drawing/2014/main" id="{958C3CE0-18D1-4F36-81B1-FB278BCEF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2116</xdr:row>
      <xdr:rowOff>0</xdr:rowOff>
    </xdr:from>
    <xdr:ext cx="966355" cy="779318"/>
    <xdr:pic>
      <xdr:nvPicPr>
        <xdr:cNvPr id="2172" name="3 Imagen" descr="Logo Proceso Electoral 2015 - 2016.png">
          <a:extLst>
            <a:ext uri="{FF2B5EF4-FFF2-40B4-BE49-F238E27FC236}">
              <a16:creationId xmlns:a16="http://schemas.microsoft.com/office/drawing/2014/main" id="{6F4FF39A-B5C7-4982-8092-04336B803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2117</xdr:row>
      <xdr:rowOff>0</xdr:rowOff>
    </xdr:from>
    <xdr:ext cx="966355" cy="779318"/>
    <xdr:pic>
      <xdr:nvPicPr>
        <xdr:cNvPr id="2173" name="3 Imagen" descr="Logo Proceso Electoral 2015 - 2016.png">
          <a:extLst>
            <a:ext uri="{FF2B5EF4-FFF2-40B4-BE49-F238E27FC236}">
              <a16:creationId xmlns:a16="http://schemas.microsoft.com/office/drawing/2014/main" id="{969B67FB-D8B6-4B01-A54E-0F57698D4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2118</xdr:row>
      <xdr:rowOff>0</xdr:rowOff>
    </xdr:from>
    <xdr:ext cx="966355" cy="779318"/>
    <xdr:pic>
      <xdr:nvPicPr>
        <xdr:cNvPr id="2174" name="3 Imagen" descr="Logo Proceso Electoral 2015 - 2016.png">
          <a:extLst>
            <a:ext uri="{FF2B5EF4-FFF2-40B4-BE49-F238E27FC236}">
              <a16:creationId xmlns:a16="http://schemas.microsoft.com/office/drawing/2014/main" id="{8CA614D1-9243-4F85-AADE-288957B4F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2119</xdr:row>
      <xdr:rowOff>0</xdr:rowOff>
    </xdr:from>
    <xdr:ext cx="966355" cy="779318"/>
    <xdr:pic>
      <xdr:nvPicPr>
        <xdr:cNvPr id="2175" name="3 Imagen" descr="Logo Proceso Electoral 2015 - 2016.png">
          <a:extLst>
            <a:ext uri="{FF2B5EF4-FFF2-40B4-BE49-F238E27FC236}">
              <a16:creationId xmlns:a16="http://schemas.microsoft.com/office/drawing/2014/main" id="{8B02FBBF-0FB5-4769-9F7F-E3CC7F5C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2120</xdr:row>
      <xdr:rowOff>0</xdr:rowOff>
    </xdr:from>
    <xdr:ext cx="966355" cy="779318"/>
    <xdr:pic>
      <xdr:nvPicPr>
        <xdr:cNvPr id="2176" name="3 Imagen" descr="Logo Proceso Electoral 2015 - 2016.png">
          <a:extLst>
            <a:ext uri="{FF2B5EF4-FFF2-40B4-BE49-F238E27FC236}">
              <a16:creationId xmlns:a16="http://schemas.microsoft.com/office/drawing/2014/main" id="{BE56BB3B-2B0C-4979-A2AC-C7A69390F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2121</xdr:row>
      <xdr:rowOff>0</xdr:rowOff>
    </xdr:from>
    <xdr:ext cx="966355" cy="779318"/>
    <xdr:pic>
      <xdr:nvPicPr>
        <xdr:cNvPr id="2177" name="3 Imagen" descr="Logo Proceso Electoral 2015 - 2016.png">
          <a:extLst>
            <a:ext uri="{FF2B5EF4-FFF2-40B4-BE49-F238E27FC236}">
              <a16:creationId xmlns:a16="http://schemas.microsoft.com/office/drawing/2014/main" id="{34B4BD61-9511-4CAB-9FBE-D823F636D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2122</xdr:row>
      <xdr:rowOff>0</xdr:rowOff>
    </xdr:from>
    <xdr:ext cx="966355" cy="779318"/>
    <xdr:pic>
      <xdr:nvPicPr>
        <xdr:cNvPr id="2178" name="3 Imagen" descr="Logo Proceso Electoral 2015 - 2016.png">
          <a:extLst>
            <a:ext uri="{FF2B5EF4-FFF2-40B4-BE49-F238E27FC236}">
              <a16:creationId xmlns:a16="http://schemas.microsoft.com/office/drawing/2014/main" id="{0A9F26FD-F2D3-4060-A7D7-A69BAEC93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2123</xdr:row>
      <xdr:rowOff>0</xdr:rowOff>
    </xdr:from>
    <xdr:ext cx="966355" cy="779318"/>
    <xdr:pic>
      <xdr:nvPicPr>
        <xdr:cNvPr id="2179" name="3 Imagen" descr="Logo Proceso Electoral 2015 - 2016.png">
          <a:extLst>
            <a:ext uri="{FF2B5EF4-FFF2-40B4-BE49-F238E27FC236}">
              <a16:creationId xmlns:a16="http://schemas.microsoft.com/office/drawing/2014/main" id="{DD6FC384-4E65-4042-ABB2-7006D3DD5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2124</xdr:row>
      <xdr:rowOff>0</xdr:rowOff>
    </xdr:from>
    <xdr:ext cx="966355" cy="779318"/>
    <xdr:pic>
      <xdr:nvPicPr>
        <xdr:cNvPr id="2180" name="3 Imagen" descr="Logo Proceso Electoral 2015 - 2016.png">
          <a:extLst>
            <a:ext uri="{FF2B5EF4-FFF2-40B4-BE49-F238E27FC236}">
              <a16:creationId xmlns:a16="http://schemas.microsoft.com/office/drawing/2014/main" id="{CF841F37-8A81-4AAD-90B0-AB97A7260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2125</xdr:row>
      <xdr:rowOff>0</xdr:rowOff>
    </xdr:from>
    <xdr:ext cx="966355" cy="779318"/>
    <xdr:pic>
      <xdr:nvPicPr>
        <xdr:cNvPr id="2181" name="3 Imagen" descr="Logo Proceso Electoral 2015 - 2016.png">
          <a:extLst>
            <a:ext uri="{FF2B5EF4-FFF2-40B4-BE49-F238E27FC236}">
              <a16:creationId xmlns:a16="http://schemas.microsoft.com/office/drawing/2014/main" id="{181FDC93-7D53-45B4-8009-015E8FAA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2126</xdr:row>
      <xdr:rowOff>0</xdr:rowOff>
    </xdr:from>
    <xdr:ext cx="966355" cy="779318"/>
    <xdr:pic>
      <xdr:nvPicPr>
        <xdr:cNvPr id="2182" name="3 Imagen" descr="Logo Proceso Electoral 2015 - 2016.png">
          <a:extLst>
            <a:ext uri="{FF2B5EF4-FFF2-40B4-BE49-F238E27FC236}">
              <a16:creationId xmlns:a16="http://schemas.microsoft.com/office/drawing/2014/main" id="{553CE1C2-B93D-4E97-ABC7-34B9A115D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2127</xdr:row>
      <xdr:rowOff>0</xdr:rowOff>
    </xdr:from>
    <xdr:ext cx="966355" cy="779318"/>
    <xdr:pic>
      <xdr:nvPicPr>
        <xdr:cNvPr id="2183" name="3 Imagen" descr="Logo Proceso Electoral 2015 - 2016.png">
          <a:extLst>
            <a:ext uri="{FF2B5EF4-FFF2-40B4-BE49-F238E27FC236}">
              <a16:creationId xmlns:a16="http://schemas.microsoft.com/office/drawing/2014/main" id="{C831E61A-A9CA-495C-B5A7-C24A13262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2128</xdr:row>
      <xdr:rowOff>0</xdr:rowOff>
    </xdr:from>
    <xdr:ext cx="966355" cy="779318"/>
    <xdr:pic>
      <xdr:nvPicPr>
        <xdr:cNvPr id="2184" name="3 Imagen" descr="Logo Proceso Electoral 2015 - 2016.png">
          <a:extLst>
            <a:ext uri="{FF2B5EF4-FFF2-40B4-BE49-F238E27FC236}">
              <a16:creationId xmlns:a16="http://schemas.microsoft.com/office/drawing/2014/main" id="{03971DB5-9D0A-4FC1-8C13-3602F1ACD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2129</xdr:row>
      <xdr:rowOff>0</xdr:rowOff>
    </xdr:from>
    <xdr:ext cx="966355" cy="779318"/>
    <xdr:pic>
      <xdr:nvPicPr>
        <xdr:cNvPr id="2185" name="3 Imagen" descr="Logo Proceso Electoral 2015 - 2016.png">
          <a:extLst>
            <a:ext uri="{FF2B5EF4-FFF2-40B4-BE49-F238E27FC236}">
              <a16:creationId xmlns:a16="http://schemas.microsoft.com/office/drawing/2014/main" id="{8F305814-7A65-4C0F-877F-7138618C0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2130</xdr:row>
      <xdr:rowOff>0</xdr:rowOff>
    </xdr:from>
    <xdr:ext cx="966355" cy="779318"/>
    <xdr:pic>
      <xdr:nvPicPr>
        <xdr:cNvPr id="2186" name="3 Imagen" descr="Logo Proceso Electoral 2015 - 2016.png">
          <a:extLst>
            <a:ext uri="{FF2B5EF4-FFF2-40B4-BE49-F238E27FC236}">
              <a16:creationId xmlns:a16="http://schemas.microsoft.com/office/drawing/2014/main" id="{3DDE2AB9-5454-4ADF-BFE7-21726FCAB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2131</xdr:row>
      <xdr:rowOff>0</xdr:rowOff>
    </xdr:from>
    <xdr:ext cx="966355" cy="779318"/>
    <xdr:pic>
      <xdr:nvPicPr>
        <xdr:cNvPr id="2187" name="3 Imagen" descr="Logo Proceso Electoral 2015 - 2016.png">
          <a:extLst>
            <a:ext uri="{FF2B5EF4-FFF2-40B4-BE49-F238E27FC236}">
              <a16:creationId xmlns:a16="http://schemas.microsoft.com/office/drawing/2014/main" id="{F9F88520-A2EF-4353-BE27-F7CB57729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2132</xdr:row>
      <xdr:rowOff>0</xdr:rowOff>
    </xdr:from>
    <xdr:ext cx="966355" cy="779318"/>
    <xdr:pic>
      <xdr:nvPicPr>
        <xdr:cNvPr id="2188" name="3 Imagen" descr="Logo Proceso Electoral 2015 - 2016.png">
          <a:extLst>
            <a:ext uri="{FF2B5EF4-FFF2-40B4-BE49-F238E27FC236}">
              <a16:creationId xmlns:a16="http://schemas.microsoft.com/office/drawing/2014/main" id="{EAD9CA8B-1D11-4677-A3F4-D73D79826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2133</xdr:row>
      <xdr:rowOff>0</xdr:rowOff>
    </xdr:from>
    <xdr:ext cx="966355" cy="779318"/>
    <xdr:pic>
      <xdr:nvPicPr>
        <xdr:cNvPr id="2189" name="3 Imagen" descr="Logo Proceso Electoral 2015 - 2016.png">
          <a:extLst>
            <a:ext uri="{FF2B5EF4-FFF2-40B4-BE49-F238E27FC236}">
              <a16:creationId xmlns:a16="http://schemas.microsoft.com/office/drawing/2014/main" id="{86CA8FE8-AD31-4BCF-A2FD-0180E842D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2134</xdr:row>
      <xdr:rowOff>0</xdr:rowOff>
    </xdr:from>
    <xdr:ext cx="966355" cy="779318"/>
    <xdr:pic>
      <xdr:nvPicPr>
        <xdr:cNvPr id="2190" name="3 Imagen" descr="Logo Proceso Electoral 2015 - 2016.png">
          <a:extLst>
            <a:ext uri="{FF2B5EF4-FFF2-40B4-BE49-F238E27FC236}">
              <a16:creationId xmlns:a16="http://schemas.microsoft.com/office/drawing/2014/main" id="{F2C3A9B8-0342-4529-A52B-08AB0628B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2135</xdr:row>
      <xdr:rowOff>0</xdr:rowOff>
    </xdr:from>
    <xdr:ext cx="966355" cy="779318"/>
    <xdr:pic>
      <xdr:nvPicPr>
        <xdr:cNvPr id="2191" name="3 Imagen" descr="Logo Proceso Electoral 2015 - 2016.png">
          <a:extLst>
            <a:ext uri="{FF2B5EF4-FFF2-40B4-BE49-F238E27FC236}">
              <a16:creationId xmlns:a16="http://schemas.microsoft.com/office/drawing/2014/main" id="{E3BED9D9-E63A-4AF5-A4B5-305A3986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2136</xdr:row>
      <xdr:rowOff>0</xdr:rowOff>
    </xdr:from>
    <xdr:ext cx="966355" cy="779318"/>
    <xdr:pic>
      <xdr:nvPicPr>
        <xdr:cNvPr id="2192" name="3 Imagen" descr="Logo Proceso Electoral 2015 - 2016.png">
          <a:extLst>
            <a:ext uri="{FF2B5EF4-FFF2-40B4-BE49-F238E27FC236}">
              <a16:creationId xmlns:a16="http://schemas.microsoft.com/office/drawing/2014/main" id="{37D3D22A-EAE2-441C-92FA-C41D00CEA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2137</xdr:row>
      <xdr:rowOff>0</xdr:rowOff>
    </xdr:from>
    <xdr:ext cx="966355" cy="779318"/>
    <xdr:pic>
      <xdr:nvPicPr>
        <xdr:cNvPr id="2193" name="3 Imagen" descr="Logo Proceso Electoral 2015 - 2016.png">
          <a:extLst>
            <a:ext uri="{FF2B5EF4-FFF2-40B4-BE49-F238E27FC236}">
              <a16:creationId xmlns:a16="http://schemas.microsoft.com/office/drawing/2014/main" id="{E0AECA4E-CDDF-4494-931F-882E5EB61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2138</xdr:row>
      <xdr:rowOff>0</xdr:rowOff>
    </xdr:from>
    <xdr:ext cx="966355" cy="779318"/>
    <xdr:pic>
      <xdr:nvPicPr>
        <xdr:cNvPr id="2194" name="3 Imagen" descr="Logo Proceso Electoral 2015 - 2016.png">
          <a:extLst>
            <a:ext uri="{FF2B5EF4-FFF2-40B4-BE49-F238E27FC236}">
              <a16:creationId xmlns:a16="http://schemas.microsoft.com/office/drawing/2014/main" id="{B57715D3-4F8C-41A1-A6D3-A43037F9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2139</xdr:row>
      <xdr:rowOff>0</xdr:rowOff>
    </xdr:from>
    <xdr:ext cx="966355" cy="779318"/>
    <xdr:pic>
      <xdr:nvPicPr>
        <xdr:cNvPr id="2195" name="3 Imagen" descr="Logo Proceso Electoral 2015 - 2016.png">
          <a:extLst>
            <a:ext uri="{FF2B5EF4-FFF2-40B4-BE49-F238E27FC236}">
              <a16:creationId xmlns:a16="http://schemas.microsoft.com/office/drawing/2014/main" id="{DBA072E1-B720-4BEE-8588-87A14CD31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2140</xdr:row>
      <xdr:rowOff>0</xdr:rowOff>
    </xdr:from>
    <xdr:ext cx="966355" cy="779318"/>
    <xdr:pic>
      <xdr:nvPicPr>
        <xdr:cNvPr id="2196" name="3 Imagen" descr="Logo Proceso Electoral 2015 - 2016.png">
          <a:extLst>
            <a:ext uri="{FF2B5EF4-FFF2-40B4-BE49-F238E27FC236}">
              <a16:creationId xmlns:a16="http://schemas.microsoft.com/office/drawing/2014/main" id="{56DB10F2-87B6-4215-9D7B-F042C5CCC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2141</xdr:row>
      <xdr:rowOff>0</xdr:rowOff>
    </xdr:from>
    <xdr:ext cx="966355" cy="779318"/>
    <xdr:pic>
      <xdr:nvPicPr>
        <xdr:cNvPr id="2197" name="3 Imagen" descr="Logo Proceso Electoral 2015 - 2016.png">
          <a:extLst>
            <a:ext uri="{FF2B5EF4-FFF2-40B4-BE49-F238E27FC236}">
              <a16:creationId xmlns:a16="http://schemas.microsoft.com/office/drawing/2014/main" id="{3DC70ED2-DD5A-4AF1-BCE6-5E672695A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2142</xdr:row>
      <xdr:rowOff>0</xdr:rowOff>
    </xdr:from>
    <xdr:ext cx="966355" cy="779318"/>
    <xdr:pic>
      <xdr:nvPicPr>
        <xdr:cNvPr id="2198" name="3 Imagen" descr="Logo Proceso Electoral 2015 - 2016.png">
          <a:extLst>
            <a:ext uri="{FF2B5EF4-FFF2-40B4-BE49-F238E27FC236}">
              <a16:creationId xmlns:a16="http://schemas.microsoft.com/office/drawing/2014/main" id="{CD6790C6-98AC-46E5-940E-5609D583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2143</xdr:row>
      <xdr:rowOff>0</xdr:rowOff>
    </xdr:from>
    <xdr:ext cx="966355" cy="779318"/>
    <xdr:pic>
      <xdr:nvPicPr>
        <xdr:cNvPr id="2199" name="3 Imagen" descr="Logo Proceso Electoral 2015 - 2016.png">
          <a:extLst>
            <a:ext uri="{FF2B5EF4-FFF2-40B4-BE49-F238E27FC236}">
              <a16:creationId xmlns:a16="http://schemas.microsoft.com/office/drawing/2014/main" id="{19AB9776-D9B7-4F4A-922D-275E9368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2144</xdr:row>
      <xdr:rowOff>0</xdr:rowOff>
    </xdr:from>
    <xdr:ext cx="966355" cy="779318"/>
    <xdr:pic>
      <xdr:nvPicPr>
        <xdr:cNvPr id="2200" name="3 Imagen" descr="Logo Proceso Electoral 2015 - 2016.png">
          <a:extLst>
            <a:ext uri="{FF2B5EF4-FFF2-40B4-BE49-F238E27FC236}">
              <a16:creationId xmlns:a16="http://schemas.microsoft.com/office/drawing/2014/main" id="{3D440756-47AB-48D9-813A-8C09EB274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2145</xdr:row>
      <xdr:rowOff>0</xdr:rowOff>
    </xdr:from>
    <xdr:ext cx="966355" cy="779318"/>
    <xdr:pic>
      <xdr:nvPicPr>
        <xdr:cNvPr id="2201" name="3 Imagen" descr="Logo Proceso Electoral 2015 - 2016.png">
          <a:extLst>
            <a:ext uri="{FF2B5EF4-FFF2-40B4-BE49-F238E27FC236}">
              <a16:creationId xmlns:a16="http://schemas.microsoft.com/office/drawing/2014/main" id="{23A37738-CED1-4774-98E6-64C5D8F9D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2146</xdr:row>
      <xdr:rowOff>0</xdr:rowOff>
    </xdr:from>
    <xdr:ext cx="966355" cy="779318"/>
    <xdr:pic>
      <xdr:nvPicPr>
        <xdr:cNvPr id="2202" name="3 Imagen" descr="Logo Proceso Electoral 2015 - 2016.png">
          <a:extLst>
            <a:ext uri="{FF2B5EF4-FFF2-40B4-BE49-F238E27FC236}">
              <a16:creationId xmlns:a16="http://schemas.microsoft.com/office/drawing/2014/main" id="{1A128DEA-BD67-4AEC-9EBD-BA34B4CDC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2147</xdr:row>
      <xdr:rowOff>0</xdr:rowOff>
    </xdr:from>
    <xdr:ext cx="966355" cy="779318"/>
    <xdr:pic>
      <xdr:nvPicPr>
        <xdr:cNvPr id="2203" name="3 Imagen" descr="Logo Proceso Electoral 2015 - 2016.png">
          <a:extLst>
            <a:ext uri="{FF2B5EF4-FFF2-40B4-BE49-F238E27FC236}">
              <a16:creationId xmlns:a16="http://schemas.microsoft.com/office/drawing/2014/main" id="{59ECFECA-BB30-410F-B325-F6AE9B4ED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2148</xdr:row>
      <xdr:rowOff>0</xdr:rowOff>
    </xdr:from>
    <xdr:ext cx="966355" cy="779318"/>
    <xdr:pic>
      <xdr:nvPicPr>
        <xdr:cNvPr id="2204" name="3 Imagen" descr="Logo Proceso Electoral 2015 - 2016.png">
          <a:extLst>
            <a:ext uri="{FF2B5EF4-FFF2-40B4-BE49-F238E27FC236}">
              <a16:creationId xmlns:a16="http://schemas.microsoft.com/office/drawing/2014/main" id="{07B331A2-8BC1-4EA8-BDDB-B055ED288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2149</xdr:row>
      <xdr:rowOff>0</xdr:rowOff>
    </xdr:from>
    <xdr:ext cx="966355" cy="779318"/>
    <xdr:pic>
      <xdr:nvPicPr>
        <xdr:cNvPr id="2205" name="3 Imagen" descr="Logo Proceso Electoral 2015 - 2016.png">
          <a:extLst>
            <a:ext uri="{FF2B5EF4-FFF2-40B4-BE49-F238E27FC236}">
              <a16:creationId xmlns:a16="http://schemas.microsoft.com/office/drawing/2014/main" id="{11DDC0A6-9BDF-4527-B613-4F5378A6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2150</xdr:row>
      <xdr:rowOff>0</xdr:rowOff>
    </xdr:from>
    <xdr:ext cx="966355" cy="779318"/>
    <xdr:pic>
      <xdr:nvPicPr>
        <xdr:cNvPr id="2206" name="3 Imagen" descr="Logo Proceso Electoral 2015 - 2016.png">
          <a:extLst>
            <a:ext uri="{FF2B5EF4-FFF2-40B4-BE49-F238E27FC236}">
              <a16:creationId xmlns:a16="http://schemas.microsoft.com/office/drawing/2014/main" id="{1A411B84-F10C-47C6-A3E6-1AB975D86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2151</xdr:row>
      <xdr:rowOff>0</xdr:rowOff>
    </xdr:from>
    <xdr:ext cx="966355" cy="779318"/>
    <xdr:pic>
      <xdr:nvPicPr>
        <xdr:cNvPr id="2207" name="3 Imagen" descr="Logo Proceso Electoral 2015 - 2016.png">
          <a:extLst>
            <a:ext uri="{FF2B5EF4-FFF2-40B4-BE49-F238E27FC236}">
              <a16:creationId xmlns:a16="http://schemas.microsoft.com/office/drawing/2014/main" id="{2327986C-28CE-4C34-8FFE-1E28CB380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2152</xdr:row>
      <xdr:rowOff>0</xdr:rowOff>
    </xdr:from>
    <xdr:ext cx="966355" cy="779318"/>
    <xdr:pic>
      <xdr:nvPicPr>
        <xdr:cNvPr id="2208" name="3 Imagen" descr="Logo Proceso Electoral 2015 - 2016.png">
          <a:extLst>
            <a:ext uri="{FF2B5EF4-FFF2-40B4-BE49-F238E27FC236}">
              <a16:creationId xmlns:a16="http://schemas.microsoft.com/office/drawing/2014/main" id="{A07A2B13-9610-4DAE-9F0C-E4DFAF7A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2153</xdr:row>
      <xdr:rowOff>0</xdr:rowOff>
    </xdr:from>
    <xdr:ext cx="966355" cy="779318"/>
    <xdr:pic>
      <xdr:nvPicPr>
        <xdr:cNvPr id="2209" name="3 Imagen" descr="Logo Proceso Electoral 2015 - 2016.png">
          <a:extLst>
            <a:ext uri="{FF2B5EF4-FFF2-40B4-BE49-F238E27FC236}">
              <a16:creationId xmlns:a16="http://schemas.microsoft.com/office/drawing/2014/main" id="{A8DD1320-CF2B-4F50-BA1A-A9228F69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2154</xdr:row>
      <xdr:rowOff>0</xdr:rowOff>
    </xdr:from>
    <xdr:ext cx="966355" cy="779318"/>
    <xdr:pic>
      <xdr:nvPicPr>
        <xdr:cNvPr id="2210" name="3 Imagen" descr="Logo Proceso Electoral 2015 - 2016.png">
          <a:extLst>
            <a:ext uri="{FF2B5EF4-FFF2-40B4-BE49-F238E27FC236}">
              <a16:creationId xmlns:a16="http://schemas.microsoft.com/office/drawing/2014/main" id="{E523490A-3787-4CF7-84BA-57330229A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2155</xdr:row>
      <xdr:rowOff>0</xdr:rowOff>
    </xdr:from>
    <xdr:ext cx="966355" cy="779318"/>
    <xdr:pic>
      <xdr:nvPicPr>
        <xdr:cNvPr id="2211" name="3 Imagen" descr="Logo Proceso Electoral 2015 - 2016.png">
          <a:extLst>
            <a:ext uri="{FF2B5EF4-FFF2-40B4-BE49-F238E27FC236}">
              <a16:creationId xmlns:a16="http://schemas.microsoft.com/office/drawing/2014/main" id="{74A75E94-C6C9-4FB3-9A68-4407815D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2156</xdr:row>
      <xdr:rowOff>0</xdr:rowOff>
    </xdr:from>
    <xdr:ext cx="966355" cy="779318"/>
    <xdr:pic>
      <xdr:nvPicPr>
        <xdr:cNvPr id="2212" name="3 Imagen" descr="Logo Proceso Electoral 2015 - 2016.png">
          <a:extLst>
            <a:ext uri="{FF2B5EF4-FFF2-40B4-BE49-F238E27FC236}">
              <a16:creationId xmlns:a16="http://schemas.microsoft.com/office/drawing/2014/main" id="{73C97988-6CEF-454F-B739-388F449C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2157</xdr:row>
      <xdr:rowOff>0</xdr:rowOff>
    </xdr:from>
    <xdr:ext cx="966355" cy="779318"/>
    <xdr:pic>
      <xdr:nvPicPr>
        <xdr:cNvPr id="2213" name="3 Imagen" descr="Logo Proceso Electoral 2015 - 2016.png">
          <a:extLst>
            <a:ext uri="{FF2B5EF4-FFF2-40B4-BE49-F238E27FC236}">
              <a16:creationId xmlns:a16="http://schemas.microsoft.com/office/drawing/2014/main" id="{912A9D42-5B2E-4686-95A7-C529CDBE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2158</xdr:row>
      <xdr:rowOff>0</xdr:rowOff>
    </xdr:from>
    <xdr:ext cx="966355" cy="779318"/>
    <xdr:pic>
      <xdr:nvPicPr>
        <xdr:cNvPr id="2214" name="3 Imagen" descr="Logo Proceso Electoral 2015 - 2016.png">
          <a:extLst>
            <a:ext uri="{FF2B5EF4-FFF2-40B4-BE49-F238E27FC236}">
              <a16:creationId xmlns:a16="http://schemas.microsoft.com/office/drawing/2014/main" id="{8D694BFE-7FB2-4552-B8DA-5309F9B04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2159</xdr:row>
      <xdr:rowOff>0</xdr:rowOff>
    </xdr:from>
    <xdr:ext cx="966355" cy="779318"/>
    <xdr:pic>
      <xdr:nvPicPr>
        <xdr:cNvPr id="2215" name="3 Imagen" descr="Logo Proceso Electoral 2015 - 2016.png">
          <a:extLst>
            <a:ext uri="{FF2B5EF4-FFF2-40B4-BE49-F238E27FC236}">
              <a16:creationId xmlns:a16="http://schemas.microsoft.com/office/drawing/2014/main" id="{7FC9FAAA-4DF0-4CA2-91D7-96D019A3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2160</xdr:row>
      <xdr:rowOff>0</xdr:rowOff>
    </xdr:from>
    <xdr:ext cx="966355" cy="779318"/>
    <xdr:pic>
      <xdr:nvPicPr>
        <xdr:cNvPr id="2216" name="3 Imagen" descr="Logo Proceso Electoral 2015 - 2016.png">
          <a:extLst>
            <a:ext uri="{FF2B5EF4-FFF2-40B4-BE49-F238E27FC236}">
              <a16:creationId xmlns:a16="http://schemas.microsoft.com/office/drawing/2014/main" id="{7911B72F-FFE6-41AF-9DA3-91F5D248D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2161</xdr:row>
      <xdr:rowOff>0</xdr:rowOff>
    </xdr:from>
    <xdr:ext cx="966355" cy="779318"/>
    <xdr:pic>
      <xdr:nvPicPr>
        <xdr:cNvPr id="2217" name="3 Imagen" descr="Logo Proceso Electoral 2015 - 2016.png">
          <a:extLst>
            <a:ext uri="{FF2B5EF4-FFF2-40B4-BE49-F238E27FC236}">
              <a16:creationId xmlns:a16="http://schemas.microsoft.com/office/drawing/2014/main" id="{B758E13C-6CC3-4D10-B5F8-D3D59522C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2162</xdr:row>
      <xdr:rowOff>0</xdr:rowOff>
    </xdr:from>
    <xdr:ext cx="966355" cy="779318"/>
    <xdr:pic>
      <xdr:nvPicPr>
        <xdr:cNvPr id="2218" name="3 Imagen" descr="Logo Proceso Electoral 2015 - 2016.png">
          <a:extLst>
            <a:ext uri="{FF2B5EF4-FFF2-40B4-BE49-F238E27FC236}">
              <a16:creationId xmlns:a16="http://schemas.microsoft.com/office/drawing/2014/main" id="{2719C00A-77C5-4364-BC54-657755381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2163</xdr:row>
      <xdr:rowOff>0</xdr:rowOff>
    </xdr:from>
    <xdr:ext cx="966355" cy="779318"/>
    <xdr:pic>
      <xdr:nvPicPr>
        <xdr:cNvPr id="2219" name="3 Imagen" descr="Logo Proceso Electoral 2015 - 2016.png">
          <a:extLst>
            <a:ext uri="{FF2B5EF4-FFF2-40B4-BE49-F238E27FC236}">
              <a16:creationId xmlns:a16="http://schemas.microsoft.com/office/drawing/2014/main" id="{B8154D1A-DE7A-4E15-B298-BD67DC8D1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2164</xdr:row>
      <xdr:rowOff>0</xdr:rowOff>
    </xdr:from>
    <xdr:ext cx="966355" cy="779318"/>
    <xdr:pic>
      <xdr:nvPicPr>
        <xdr:cNvPr id="2220" name="3 Imagen" descr="Logo Proceso Electoral 2015 - 2016.png">
          <a:extLst>
            <a:ext uri="{FF2B5EF4-FFF2-40B4-BE49-F238E27FC236}">
              <a16:creationId xmlns:a16="http://schemas.microsoft.com/office/drawing/2014/main" id="{6F6B3741-D255-4A02-8367-FA474F25F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2165</xdr:row>
      <xdr:rowOff>0</xdr:rowOff>
    </xdr:from>
    <xdr:ext cx="966355" cy="779318"/>
    <xdr:pic>
      <xdr:nvPicPr>
        <xdr:cNvPr id="2221" name="3 Imagen" descr="Logo Proceso Electoral 2015 - 2016.png">
          <a:extLst>
            <a:ext uri="{FF2B5EF4-FFF2-40B4-BE49-F238E27FC236}">
              <a16:creationId xmlns:a16="http://schemas.microsoft.com/office/drawing/2014/main" id="{48929B85-50E9-49DC-806E-814ECF2DD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2166</xdr:row>
      <xdr:rowOff>0</xdr:rowOff>
    </xdr:from>
    <xdr:ext cx="966355" cy="779318"/>
    <xdr:pic>
      <xdr:nvPicPr>
        <xdr:cNvPr id="2222" name="3 Imagen" descr="Logo Proceso Electoral 2015 - 2016.png">
          <a:extLst>
            <a:ext uri="{FF2B5EF4-FFF2-40B4-BE49-F238E27FC236}">
              <a16:creationId xmlns:a16="http://schemas.microsoft.com/office/drawing/2014/main" id="{D7F65557-17C6-4359-8617-F7CAA83F4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2167</xdr:row>
      <xdr:rowOff>0</xdr:rowOff>
    </xdr:from>
    <xdr:ext cx="966355" cy="779318"/>
    <xdr:pic>
      <xdr:nvPicPr>
        <xdr:cNvPr id="2223" name="3 Imagen" descr="Logo Proceso Electoral 2015 - 2016.png">
          <a:extLst>
            <a:ext uri="{FF2B5EF4-FFF2-40B4-BE49-F238E27FC236}">
              <a16:creationId xmlns:a16="http://schemas.microsoft.com/office/drawing/2014/main" id="{C2E4B013-29A9-445F-8937-33C1FC0A9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2168</xdr:row>
      <xdr:rowOff>0</xdr:rowOff>
    </xdr:from>
    <xdr:ext cx="966355" cy="779318"/>
    <xdr:pic>
      <xdr:nvPicPr>
        <xdr:cNvPr id="2224" name="3 Imagen" descr="Logo Proceso Electoral 2015 - 2016.png">
          <a:extLst>
            <a:ext uri="{FF2B5EF4-FFF2-40B4-BE49-F238E27FC236}">
              <a16:creationId xmlns:a16="http://schemas.microsoft.com/office/drawing/2014/main" id="{42CAE558-129C-4EB8-A620-130548F95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2169</xdr:row>
      <xdr:rowOff>0</xdr:rowOff>
    </xdr:from>
    <xdr:ext cx="966355" cy="779318"/>
    <xdr:pic>
      <xdr:nvPicPr>
        <xdr:cNvPr id="2225" name="3 Imagen" descr="Logo Proceso Electoral 2015 - 2016.png">
          <a:extLst>
            <a:ext uri="{FF2B5EF4-FFF2-40B4-BE49-F238E27FC236}">
              <a16:creationId xmlns:a16="http://schemas.microsoft.com/office/drawing/2014/main" id="{D33D4E9B-8D54-434F-89E6-10773D332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2170</xdr:row>
      <xdr:rowOff>0</xdr:rowOff>
    </xdr:from>
    <xdr:ext cx="966355" cy="779318"/>
    <xdr:pic>
      <xdr:nvPicPr>
        <xdr:cNvPr id="2226" name="3 Imagen" descr="Logo Proceso Electoral 2015 - 2016.png">
          <a:extLst>
            <a:ext uri="{FF2B5EF4-FFF2-40B4-BE49-F238E27FC236}">
              <a16:creationId xmlns:a16="http://schemas.microsoft.com/office/drawing/2014/main" id="{F384CDC6-EF96-4147-9382-47DAD1FCF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2171</xdr:row>
      <xdr:rowOff>0</xdr:rowOff>
    </xdr:from>
    <xdr:ext cx="966355" cy="779318"/>
    <xdr:pic>
      <xdr:nvPicPr>
        <xdr:cNvPr id="2227" name="3 Imagen" descr="Logo Proceso Electoral 2015 - 2016.png">
          <a:extLst>
            <a:ext uri="{FF2B5EF4-FFF2-40B4-BE49-F238E27FC236}">
              <a16:creationId xmlns:a16="http://schemas.microsoft.com/office/drawing/2014/main" id="{D00E74E8-8C33-4617-A53E-B12F697B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2172</xdr:row>
      <xdr:rowOff>0</xdr:rowOff>
    </xdr:from>
    <xdr:ext cx="966355" cy="779318"/>
    <xdr:pic>
      <xdr:nvPicPr>
        <xdr:cNvPr id="2228" name="3 Imagen" descr="Logo Proceso Electoral 2015 - 2016.png">
          <a:extLst>
            <a:ext uri="{FF2B5EF4-FFF2-40B4-BE49-F238E27FC236}">
              <a16:creationId xmlns:a16="http://schemas.microsoft.com/office/drawing/2014/main" id="{5ECD55E4-0623-41A1-92CA-C310D0461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2173</xdr:row>
      <xdr:rowOff>0</xdr:rowOff>
    </xdr:from>
    <xdr:ext cx="966355" cy="779318"/>
    <xdr:pic>
      <xdr:nvPicPr>
        <xdr:cNvPr id="2229" name="3 Imagen" descr="Logo Proceso Electoral 2015 - 2016.png">
          <a:extLst>
            <a:ext uri="{FF2B5EF4-FFF2-40B4-BE49-F238E27FC236}">
              <a16:creationId xmlns:a16="http://schemas.microsoft.com/office/drawing/2014/main" id="{5BA32A47-2DBC-44A1-B1A9-C384FABD1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2174</xdr:row>
      <xdr:rowOff>0</xdr:rowOff>
    </xdr:from>
    <xdr:ext cx="966355" cy="779318"/>
    <xdr:pic>
      <xdr:nvPicPr>
        <xdr:cNvPr id="2230" name="3 Imagen" descr="Logo Proceso Electoral 2015 - 2016.png">
          <a:extLst>
            <a:ext uri="{FF2B5EF4-FFF2-40B4-BE49-F238E27FC236}">
              <a16:creationId xmlns:a16="http://schemas.microsoft.com/office/drawing/2014/main" id="{E01D5F6F-E78D-49BA-A416-C43998103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2175</xdr:row>
      <xdr:rowOff>0</xdr:rowOff>
    </xdr:from>
    <xdr:ext cx="966355" cy="779318"/>
    <xdr:pic>
      <xdr:nvPicPr>
        <xdr:cNvPr id="2231" name="3 Imagen" descr="Logo Proceso Electoral 2015 - 2016.png">
          <a:extLst>
            <a:ext uri="{FF2B5EF4-FFF2-40B4-BE49-F238E27FC236}">
              <a16:creationId xmlns:a16="http://schemas.microsoft.com/office/drawing/2014/main" id="{07A192D5-81AB-486F-B0DB-1F2D462E0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2176</xdr:row>
      <xdr:rowOff>0</xdr:rowOff>
    </xdr:from>
    <xdr:ext cx="966355" cy="779318"/>
    <xdr:pic>
      <xdr:nvPicPr>
        <xdr:cNvPr id="2232" name="3 Imagen" descr="Logo Proceso Electoral 2015 - 2016.png">
          <a:extLst>
            <a:ext uri="{FF2B5EF4-FFF2-40B4-BE49-F238E27FC236}">
              <a16:creationId xmlns:a16="http://schemas.microsoft.com/office/drawing/2014/main" id="{FAAA5E0A-A2F2-4E07-AC27-56DE5AB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2177</xdr:row>
      <xdr:rowOff>0</xdr:rowOff>
    </xdr:from>
    <xdr:ext cx="966355" cy="779318"/>
    <xdr:pic>
      <xdr:nvPicPr>
        <xdr:cNvPr id="2233" name="3 Imagen" descr="Logo Proceso Electoral 2015 - 2016.png">
          <a:extLst>
            <a:ext uri="{FF2B5EF4-FFF2-40B4-BE49-F238E27FC236}">
              <a16:creationId xmlns:a16="http://schemas.microsoft.com/office/drawing/2014/main" id="{6A3F5C4F-43C5-487F-8069-5643E6FB7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2178</xdr:row>
      <xdr:rowOff>0</xdr:rowOff>
    </xdr:from>
    <xdr:ext cx="966355" cy="779318"/>
    <xdr:pic>
      <xdr:nvPicPr>
        <xdr:cNvPr id="2234" name="3 Imagen" descr="Logo Proceso Electoral 2015 - 2016.png">
          <a:extLst>
            <a:ext uri="{FF2B5EF4-FFF2-40B4-BE49-F238E27FC236}">
              <a16:creationId xmlns:a16="http://schemas.microsoft.com/office/drawing/2014/main" id="{C12A8D39-68F6-49FE-9D74-AB4D4FCC0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2179</xdr:row>
      <xdr:rowOff>0</xdr:rowOff>
    </xdr:from>
    <xdr:ext cx="966355" cy="779318"/>
    <xdr:pic>
      <xdr:nvPicPr>
        <xdr:cNvPr id="2235" name="3 Imagen" descr="Logo Proceso Electoral 2015 - 2016.png">
          <a:extLst>
            <a:ext uri="{FF2B5EF4-FFF2-40B4-BE49-F238E27FC236}">
              <a16:creationId xmlns:a16="http://schemas.microsoft.com/office/drawing/2014/main" id="{A64AF7AD-7ACC-48C2-BB54-4D7F4F841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2180</xdr:row>
      <xdr:rowOff>0</xdr:rowOff>
    </xdr:from>
    <xdr:ext cx="966355" cy="779318"/>
    <xdr:pic>
      <xdr:nvPicPr>
        <xdr:cNvPr id="2236" name="3 Imagen" descr="Logo Proceso Electoral 2015 - 2016.png">
          <a:extLst>
            <a:ext uri="{FF2B5EF4-FFF2-40B4-BE49-F238E27FC236}">
              <a16:creationId xmlns:a16="http://schemas.microsoft.com/office/drawing/2014/main" id="{A81FC48F-4127-4589-B69E-5395B3885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2181</xdr:row>
      <xdr:rowOff>0</xdr:rowOff>
    </xdr:from>
    <xdr:ext cx="966355" cy="779318"/>
    <xdr:pic>
      <xdr:nvPicPr>
        <xdr:cNvPr id="2237" name="3 Imagen" descr="Logo Proceso Electoral 2015 - 2016.png">
          <a:extLst>
            <a:ext uri="{FF2B5EF4-FFF2-40B4-BE49-F238E27FC236}">
              <a16:creationId xmlns:a16="http://schemas.microsoft.com/office/drawing/2014/main" id="{5A5C35D3-1061-4815-A9F9-A46564821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2182</xdr:row>
      <xdr:rowOff>0</xdr:rowOff>
    </xdr:from>
    <xdr:ext cx="966355" cy="779318"/>
    <xdr:pic>
      <xdr:nvPicPr>
        <xdr:cNvPr id="2238" name="3 Imagen" descr="Logo Proceso Electoral 2015 - 2016.png">
          <a:extLst>
            <a:ext uri="{FF2B5EF4-FFF2-40B4-BE49-F238E27FC236}">
              <a16:creationId xmlns:a16="http://schemas.microsoft.com/office/drawing/2014/main" id="{B97EBEBC-E687-4A90-BD5E-CCBAA4184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2183</xdr:row>
      <xdr:rowOff>0</xdr:rowOff>
    </xdr:from>
    <xdr:ext cx="966355" cy="779318"/>
    <xdr:pic>
      <xdr:nvPicPr>
        <xdr:cNvPr id="2239" name="3 Imagen" descr="Logo Proceso Electoral 2015 - 2016.png">
          <a:extLst>
            <a:ext uri="{FF2B5EF4-FFF2-40B4-BE49-F238E27FC236}">
              <a16:creationId xmlns:a16="http://schemas.microsoft.com/office/drawing/2014/main" id="{ED0DC46E-E2D7-4662-8858-C0EBEB42C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2184</xdr:row>
      <xdr:rowOff>0</xdr:rowOff>
    </xdr:from>
    <xdr:ext cx="966355" cy="779318"/>
    <xdr:pic>
      <xdr:nvPicPr>
        <xdr:cNvPr id="2240" name="3 Imagen" descr="Logo Proceso Electoral 2015 - 2016.png">
          <a:extLst>
            <a:ext uri="{FF2B5EF4-FFF2-40B4-BE49-F238E27FC236}">
              <a16:creationId xmlns:a16="http://schemas.microsoft.com/office/drawing/2014/main" id="{851EE600-C817-4E20-AA83-34C6BDF74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2185</xdr:row>
      <xdr:rowOff>0</xdr:rowOff>
    </xdr:from>
    <xdr:ext cx="966355" cy="779318"/>
    <xdr:pic>
      <xdr:nvPicPr>
        <xdr:cNvPr id="2241" name="3 Imagen" descr="Logo Proceso Electoral 2015 - 2016.png">
          <a:extLst>
            <a:ext uri="{FF2B5EF4-FFF2-40B4-BE49-F238E27FC236}">
              <a16:creationId xmlns:a16="http://schemas.microsoft.com/office/drawing/2014/main" id="{B5D5A0F3-1E09-472C-9864-A1D1B3789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2186</xdr:row>
      <xdr:rowOff>0</xdr:rowOff>
    </xdr:from>
    <xdr:ext cx="966355" cy="779318"/>
    <xdr:pic>
      <xdr:nvPicPr>
        <xdr:cNvPr id="2242" name="3 Imagen" descr="Logo Proceso Electoral 2015 - 2016.png">
          <a:extLst>
            <a:ext uri="{FF2B5EF4-FFF2-40B4-BE49-F238E27FC236}">
              <a16:creationId xmlns:a16="http://schemas.microsoft.com/office/drawing/2014/main" id="{A15E9B4C-BDDF-442C-9299-BA57DBDC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2187</xdr:row>
      <xdr:rowOff>0</xdr:rowOff>
    </xdr:from>
    <xdr:ext cx="966355" cy="779318"/>
    <xdr:pic>
      <xdr:nvPicPr>
        <xdr:cNvPr id="2243" name="3 Imagen" descr="Logo Proceso Electoral 2015 - 2016.png">
          <a:extLst>
            <a:ext uri="{FF2B5EF4-FFF2-40B4-BE49-F238E27FC236}">
              <a16:creationId xmlns:a16="http://schemas.microsoft.com/office/drawing/2014/main" id="{54B2ABAA-14D9-42E3-85B9-D3FD445E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2188</xdr:row>
      <xdr:rowOff>0</xdr:rowOff>
    </xdr:from>
    <xdr:ext cx="966355" cy="779318"/>
    <xdr:pic>
      <xdr:nvPicPr>
        <xdr:cNvPr id="2244" name="3 Imagen" descr="Logo Proceso Electoral 2015 - 2016.png">
          <a:extLst>
            <a:ext uri="{FF2B5EF4-FFF2-40B4-BE49-F238E27FC236}">
              <a16:creationId xmlns:a16="http://schemas.microsoft.com/office/drawing/2014/main" id="{C6CEAB83-8F2D-46E0-87D4-1F8F71B81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2189</xdr:row>
      <xdr:rowOff>0</xdr:rowOff>
    </xdr:from>
    <xdr:ext cx="966355" cy="779318"/>
    <xdr:pic>
      <xdr:nvPicPr>
        <xdr:cNvPr id="2245" name="3 Imagen" descr="Logo Proceso Electoral 2015 - 2016.png">
          <a:extLst>
            <a:ext uri="{FF2B5EF4-FFF2-40B4-BE49-F238E27FC236}">
              <a16:creationId xmlns:a16="http://schemas.microsoft.com/office/drawing/2014/main" id="{464F4B87-468C-4D43-9E34-53935A274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2190</xdr:row>
      <xdr:rowOff>0</xdr:rowOff>
    </xdr:from>
    <xdr:ext cx="966355" cy="779318"/>
    <xdr:pic>
      <xdr:nvPicPr>
        <xdr:cNvPr id="2246" name="3 Imagen" descr="Logo Proceso Electoral 2015 - 2016.png">
          <a:extLst>
            <a:ext uri="{FF2B5EF4-FFF2-40B4-BE49-F238E27FC236}">
              <a16:creationId xmlns:a16="http://schemas.microsoft.com/office/drawing/2014/main" id="{14327659-6D22-4239-A045-F9FB5BD2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2191</xdr:row>
      <xdr:rowOff>0</xdr:rowOff>
    </xdr:from>
    <xdr:ext cx="966355" cy="779318"/>
    <xdr:pic>
      <xdr:nvPicPr>
        <xdr:cNvPr id="2247" name="3 Imagen" descr="Logo Proceso Electoral 2015 - 2016.png">
          <a:extLst>
            <a:ext uri="{FF2B5EF4-FFF2-40B4-BE49-F238E27FC236}">
              <a16:creationId xmlns:a16="http://schemas.microsoft.com/office/drawing/2014/main" id="{96A1E533-D228-4EE5-82DA-6F4B9635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2192</xdr:row>
      <xdr:rowOff>0</xdr:rowOff>
    </xdr:from>
    <xdr:ext cx="966355" cy="779318"/>
    <xdr:pic>
      <xdr:nvPicPr>
        <xdr:cNvPr id="2248" name="3 Imagen" descr="Logo Proceso Electoral 2015 - 2016.png">
          <a:extLst>
            <a:ext uri="{FF2B5EF4-FFF2-40B4-BE49-F238E27FC236}">
              <a16:creationId xmlns:a16="http://schemas.microsoft.com/office/drawing/2014/main" id="{3FC9EE65-54F3-481D-ADF4-5C7F1D0B8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2193</xdr:row>
      <xdr:rowOff>0</xdr:rowOff>
    </xdr:from>
    <xdr:ext cx="966355" cy="779318"/>
    <xdr:pic>
      <xdr:nvPicPr>
        <xdr:cNvPr id="2249" name="3 Imagen" descr="Logo Proceso Electoral 2015 - 2016.png">
          <a:extLst>
            <a:ext uri="{FF2B5EF4-FFF2-40B4-BE49-F238E27FC236}">
              <a16:creationId xmlns:a16="http://schemas.microsoft.com/office/drawing/2014/main" id="{2A6393E0-8074-4741-A4F5-63F77839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2194</xdr:row>
      <xdr:rowOff>0</xdr:rowOff>
    </xdr:from>
    <xdr:ext cx="966355" cy="779318"/>
    <xdr:pic>
      <xdr:nvPicPr>
        <xdr:cNvPr id="2250" name="3 Imagen" descr="Logo Proceso Electoral 2015 - 2016.png">
          <a:extLst>
            <a:ext uri="{FF2B5EF4-FFF2-40B4-BE49-F238E27FC236}">
              <a16:creationId xmlns:a16="http://schemas.microsoft.com/office/drawing/2014/main" id="{8F45A122-77BF-4C1B-8763-578808130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2195</xdr:row>
      <xdr:rowOff>0</xdr:rowOff>
    </xdr:from>
    <xdr:ext cx="966355" cy="779318"/>
    <xdr:pic>
      <xdr:nvPicPr>
        <xdr:cNvPr id="2251" name="3 Imagen" descr="Logo Proceso Electoral 2015 - 2016.png">
          <a:extLst>
            <a:ext uri="{FF2B5EF4-FFF2-40B4-BE49-F238E27FC236}">
              <a16:creationId xmlns:a16="http://schemas.microsoft.com/office/drawing/2014/main" id="{1615A751-1802-4779-973E-5F21773D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2196</xdr:row>
      <xdr:rowOff>0</xdr:rowOff>
    </xdr:from>
    <xdr:ext cx="966355" cy="779318"/>
    <xdr:pic>
      <xdr:nvPicPr>
        <xdr:cNvPr id="2252" name="3 Imagen" descr="Logo Proceso Electoral 2015 - 2016.png">
          <a:extLst>
            <a:ext uri="{FF2B5EF4-FFF2-40B4-BE49-F238E27FC236}">
              <a16:creationId xmlns:a16="http://schemas.microsoft.com/office/drawing/2014/main" id="{FB4352D3-3B2F-48E3-96E4-893036AE5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2197</xdr:row>
      <xdr:rowOff>0</xdr:rowOff>
    </xdr:from>
    <xdr:ext cx="966355" cy="779318"/>
    <xdr:pic>
      <xdr:nvPicPr>
        <xdr:cNvPr id="2253" name="3 Imagen" descr="Logo Proceso Electoral 2015 - 2016.png">
          <a:extLst>
            <a:ext uri="{FF2B5EF4-FFF2-40B4-BE49-F238E27FC236}">
              <a16:creationId xmlns:a16="http://schemas.microsoft.com/office/drawing/2014/main" id="{63D411CF-06CC-46DB-9D4C-7B6BE37BE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2198</xdr:row>
      <xdr:rowOff>0</xdr:rowOff>
    </xdr:from>
    <xdr:ext cx="966355" cy="779318"/>
    <xdr:pic>
      <xdr:nvPicPr>
        <xdr:cNvPr id="2254" name="3 Imagen" descr="Logo Proceso Electoral 2015 - 2016.png">
          <a:extLst>
            <a:ext uri="{FF2B5EF4-FFF2-40B4-BE49-F238E27FC236}">
              <a16:creationId xmlns:a16="http://schemas.microsoft.com/office/drawing/2014/main" id="{F40A46EF-5341-448E-80AF-763C6FEF5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2199</xdr:row>
      <xdr:rowOff>0</xdr:rowOff>
    </xdr:from>
    <xdr:ext cx="966355" cy="779318"/>
    <xdr:pic>
      <xdr:nvPicPr>
        <xdr:cNvPr id="2255" name="3 Imagen" descr="Logo Proceso Electoral 2015 - 2016.png">
          <a:extLst>
            <a:ext uri="{FF2B5EF4-FFF2-40B4-BE49-F238E27FC236}">
              <a16:creationId xmlns:a16="http://schemas.microsoft.com/office/drawing/2014/main" id="{F085D993-2E66-4782-8587-FA69BBFA4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2200</xdr:row>
      <xdr:rowOff>0</xdr:rowOff>
    </xdr:from>
    <xdr:ext cx="966355" cy="779318"/>
    <xdr:pic>
      <xdr:nvPicPr>
        <xdr:cNvPr id="2256" name="3 Imagen" descr="Logo Proceso Electoral 2015 - 2016.png">
          <a:extLst>
            <a:ext uri="{FF2B5EF4-FFF2-40B4-BE49-F238E27FC236}">
              <a16:creationId xmlns:a16="http://schemas.microsoft.com/office/drawing/2014/main" id="{E19EA905-8C5D-4C53-B72B-E88781118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2201</xdr:row>
      <xdr:rowOff>0</xdr:rowOff>
    </xdr:from>
    <xdr:ext cx="966355" cy="779318"/>
    <xdr:pic>
      <xdr:nvPicPr>
        <xdr:cNvPr id="2257" name="3 Imagen" descr="Logo Proceso Electoral 2015 - 2016.png">
          <a:extLst>
            <a:ext uri="{FF2B5EF4-FFF2-40B4-BE49-F238E27FC236}">
              <a16:creationId xmlns:a16="http://schemas.microsoft.com/office/drawing/2014/main" id="{9395D804-6429-4713-87FF-6D1D4592D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2202</xdr:row>
      <xdr:rowOff>0</xdr:rowOff>
    </xdr:from>
    <xdr:ext cx="966355" cy="779318"/>
    <xdr:pic>
      <xdr:nvPicPr>
        <xdr:cNvPr id="2258" name="3 Imagen" descr="Logo Proceso Electoral 2015 - 2016.png">
          <a:extLst>
            <a:ext uri="{FF2B5EF4-FFF2-40B4-BE49-F238E27FC236}">
              <a16:creationId xmlns:a16="http://schemas.microsoft.com/office/drawing/2014/main" id="{20DDC947-205D-4018-83BC-2BD227D82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2203</xdr:row>
      <xdr:rowOff>0</xdr:rowOff>
    </xdr:from>
    <xdr:ext cx="966355" cy="779318"/>
    <xdr:pic>
      <xdr:nvPicPr>
        <xdr:cNvPr id="2259" name="3 Imagen" descr="Logo Proceso Electoral 2015 - 2016.png">
          <a:extLst>
            <a:ext uri="{FF2B5EF4-FFF2-40B4-BE49-F238E27FC236}">
              <a16:creationId xmlns:a16="http://schemas.microsoft.com/office/drawing/2014/main" id="{02C8565C-FA10-4A79-AFDE-2D44C658C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2204</xdr:row>
      <xdr:rowOff>0</xdr:rowOff>
    </xdr:from>
    <xdr:ext cx="966355" cy="779318"/>
    <xdr:pic>
      <xdr:nvPicPr>
        <xdr:cNvPr id="2260" name="3 Imagen" descr="Logo Proceso Electoral 2015 - 2016.png">
          <a:extLst>
            <a:ext uri="{FF2B5EF4-FFF2-40B4-BE49-F238E27FC236}">
              <a16:creationId xmlns:a16="http://schemas.microsoft.com/office/drawing/2014/main" id="{223CB57C-B06C-493A-A19C-D5CB6BCCB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2205</xdr:row>
      <xdr:rowOff>0</xdr:rowOff>
    </xdr:from>
    <xdr:ext cx="966355" cy="779318"/>
    <xdr:pic>
      <xdr:nvPicPr>
        <xdr:cNvPr id="2261" name="3 Imagen" descr="Logo Proceso Electoral 2015 - 2016.png">
          <a:extLst>
            <a:ext uri="{FF2B5EF4-FFF2-40B4-BE49-F238E27FC236}">
              <a16:creationId xmlns:a16="http://schemas.microsoft.com/office/drawing/2014/main" id="{AB5A4A36-91C0-4BDE-8977-F30B0DC4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2206</xdr:row>
      <xdr:rowOff>0</xdr:rowOff>
    </xdr:from>
    <xdr:ext cx="966355" cy="779318"/>
    <xdr:pic>
      <xdr:nvPicPr>
        <xdr:cNvPr id="2262" name="3 Imagen" descr="Logo Proceso Electoral 2015 - 2016.png">
          <a:extLst>
            <a:ext uri="{FF2B5EF4-FFF2-40B4-BE49-F238E27FC236}">
              <a16:creationId xmlns:a16="http://schemas.microsoft.com/office/drawing/2014/main" id="{202FE1EE-E7C2-42BE-9379-B99DE90D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2207</xdr:row>
      <xdr:rowOff>0</xdr:rowOff>
    </xdr:from>
    <xdr:ext cx="966355" cy="779318"/>
    <xdr:pic>
      <xdr:nvPicPr>
        <xdr:cNvPr id="2263" name="3 Imagen" descr="Logo Proceso Electoral 2015 - 2016.png">
          <a:extLst>
            <a:ext uri="{FF2B5EF4-FFF2-40B4-BE49-F238E27FC236}">
              <a16:creationId xmlns:a16="http://schemas.microsoft.com/office/drawing/2014/main" id="{D15BDB1B-56ED-401A-BB80-BCCBEB5C2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2208</xdr:row>
      <xdr:rowOff>0</xdr:rowOff>
    </xdr:from>
    <xdr:ext cx="966355" cy="779318"/>
    <xdr:pic>
      <xdr:nvPicPr>
        <xdr:cNvPr id="2264" name="3 Imagen" descr="Logo Proceso Electoral 2015 - 2016.png">
          <a:extLst>
            <a:ext uri="{FF2B5EF4-FFF2-40B4-BE49-F238E27FC236}">
              <a16:creationId xmlns:a16="http://schemas.microsoft.com/office/drawing/2014/main" id="{A3E42A1D-29EE-490E-9E6A-DEB8A54E9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2209</xdr:row>
      <xdr:rowOff>0</xdr:rowOff>
    </xdr:from>
    <xdr:ext cx="966355" cy="779318"/>
    <xdr:pic>
      <xdr:nvPicPr>
        <xdr:cNvPr id="2265" name="3 Imagen" descr="Logo Proceso Electoral 2015 - 2016.png">
          <a:extLst>
            <a:ext uri="{FF2B5EF4-FFF2-40B4-BE49-F238E27FC236}">
              <a16:creationId xmlns:a16="http://schemas.microsoft.com/office/drawing/2014/main" id="{DFD9AEFD-BB0F-462C-8AE6-0ACF06758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2210</xdr:row>
      <xdr:rowOff>0</xdr:rowOff>
    </xdr:from>
    <xdr:ext cx="966355" cy="779318"/>
    <xdr:pic>
      <xdr:nvPicPr>
        <xdr:cNvPr id="2266" name="3 Imagen" descr="Logo Proceso Electoral 2015 - 2016.png">
          <a:extLst>
            <a:ext uri="{FF2B5EF4-FFF2-40B4-BE49-F238E27FC236}">
              <a16:creationId xmlns:a16="http://schemas.microsoft.com/office/drawing/2014/main" id="{77787FD6-7B37-47AB-9771-CD5336AA4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2211</xdr:row>
      <xdr:rowOff>0</xdr:rowOff>
    </xdr:from>
    <xdr:ext cx="966355" cy="779318"/>
    <xdr:pic>
      <xdr:nvPicPr>
        <xdr:cNvPr id="2267" name="3 Imagen" descr="Logo Proceso Electoral 2015 - 2016.png">
          <a:extLst>
            <a:ext uri="{FF2B5EF4-FFF2-40B4-BE49-F238E27FC236}">
              <a16:creationId xmlns:a16="http://schemas.microsoft.com/office/drawing/2014/main" id="{C0216A9B-DAD8-45AA-9789-979E178EC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2212</xdr:row>
      <xdr:rowOff>0</xdr:rowOff>
    </xdr:from>
    <xdr:ext cx="966355" cy="779318"/>
    <xdr:pic>
      <xdr:nvPicPr>
        <xdr:cNvPr id="2268" name="3 Imagen" descr="Logo Proceso Electoral 2015 - 2016.png">
          <a:extLst>
            <a:ext uri="{FF2B5EF4-FFF2-40B4-BE49-F238E27FC236}">
              <a16:creationId xmlns:a16="http://schemas.microsoft.com/office/drawing/2014/main" id="{B94ACF86-103A-44C6-8255-6DBCF73E1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2213</xdr:row>
      <xdr:rowOff>0</xdr:rowOff>
    </xdr:from>
    <xdr:ext cx="966355" cy="779318"/>
    <xdr:pic>
      <xdr:nvPicPr>
        <xdr:cNvPr id="2269" name="3 Imagen" descr="Logo Proceso Electoral 2015 - 2016.png">
          <a:extLst>
            <a:ext uri="{FF2B5EF4-FFF2-40B4-BE49-F238E27FC236}">
              <a16:creationId xmlns:a16="http://schemas.microsoft.com/office/drawing/2014/main" id="{BBA0F02F-C1E6-419C-B8E2-02B2BD112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2214</xdr:row>
      <xdr:rowOff>0</xdr:rowOff>
    </xdr:from>
    <xdr:ext cx="966355" cy="779318"/>
    <xdr:pic>
      <xdr:nvPicPr>
        <xdr:cNvPr id="2270" name="3 Imagen" descr="Logo Proceso Electoral 2015 - 2016.png">
          <a:extLst>
            <a:ext uri="{FF2B5EF4-FFF2-40B4-BE49-F238E27FC236}">
              <a16:creationId xmlns:a16="http://schemas.microsoft.com/office/drawing/2014/main" id="{C8764F3F-625B-4AC8-ACAA-E5367A70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2215</xdr:row>
      <xdr:rowOff>0</xdr:rowOff>
    </xdr:from>
    <xdr:ext cx="966355" cy="779318"/>
    <xdr:pic>
      <xdr:nvPicPr>
        <xdr:cNvPr id="2271" name="3 Imagen" descr="Logo Proceso Electoral 2015 - 2016.png">
          <a:extLst>
            <a:ext uri="{FF2B5EF4-FFF2-40B4-BE49-F238E27FC236}">
              <a16:creationId xmlns:a16="http://schemas.microsoft.com/office/drawing/2014/main" id="{48609856-6497-426D-AB6B-CF8BA23F5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2216</xdr:row>
      <xdr:rowOff>0</xdr:rowOff>
    </xdr:from>
    <xdr:ext cx="966355" cy="779318"/>
    <xdr:pic>
      <xdr:nvPicPr>
        <xdr:cNvPr id="2272" name="3 Imagen" descr="Logo Proceso Electoral 2015 - 2016.png">
          <a:extLst>
            <a:ext uri="{FF2B5EF4-FFF2-40B4-BE49-F238E27FC236}">
              <a16:creationId xmlns:a16="http://schemas.microsoft.com/office/drawing/2014/main" id="{0D784CF5-8D36-4DDF-8E56-F36C1656C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2217</xdr:row>
      <xdr:rowOff>0</xdr:rowOff>
    </xdr:from>
    <xdr:ext cx="966355" cy="779318"/>
    <xdr:pic>
      <xdr:nvPicPr>
        <xdr:cNvPr id="2273" name="3 Imagen" descr="Logo Proceso Electoral 2015 - 2016.png">
          <a:extLst>
            <a:ext uri="{FF2B5EF4-FFF2-40B4-BE49-F238E27FC236}">
              <a16:creationId xmlns:a16="http://schemas.microsoft.com/office/drawing/2014/main" id="{A67C0A5E-7DF5-4C9A-8950-ED2E9DAA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2218</xdr:row>
      <xdr:rowOff>0</xdr:rowOff>
    </xdr:from>
    <xdr:ext cx="966355" cy="779318"/>
    <xdr:pic>
      <xdr:nvPicPr>
        <xdr:cNvPr id="2274" name="3 Imagen" descr="Logo Proceso Electoral 2015 - 2016.png">
          <a:extLst>
            <a:ext uri="{FF2B5EF4-FFF2-40B4-BE49-F238E27FC236}">
              <a16:creationId xmlns:a16="http://schemas.microsoft.com/office/drawing/2014/main" id="{2E99A0C6-E42C-46E2-A907-3D2282655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2219</xdr:row>
      <xdr:rowOff>0</xdr:rowOff>
    </xdr:from>
    <xdr:ext cx="966355" cy="779318"/>
    <xdr:pic>
      <xdr:nvPicPr>
        <xdr:cNvPr id="2275" name="3 Imagen" descr="Logo Proceso Electoral 2015 - 2016.png">
          <a:extLst>
            <a:ext uri="{FF2B5EF4-FFF2-40B4-BE49-F238E27FC236}">
              <a16:creationId xmlns:a16="http://schemas.microsoft.com/office/drawing/2014/main" id="{BCEB7FFF-0666-4F72-B1BF-EAABDFC4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2220</xdr:row>
      <xdr:rowOff>0</xdr:rowOff>
    </xdr:from>
    <xdr:ext cx="966355" cy="779318"/>
    <xdr:pic>
      <xdr:nvPicPr>
        <xdr:cNvPr id="2276" name="3 Imagen" descr="Logo Proceso Electoral 2015 - 2016.png">
          <a:extLst>
            <a:ext uri="{FF2B5EF4-FFF2-40B4-BE49-F238E27FC236}">
              <a16:creationId xmlns:a16="http://schemas.microsoft.com/office/drawing/2014/main" id="{6B0F981A-4226-4A93-8118-FF29F795E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2221</xdr:row>
      <xdr:rowOff>0</xdr:rowOff>
    </xdr:from>
    <xdr:ext cx="966355" cy="779318"/>
    <xdr:pic>
      <xdr:nvPicPr>
        <xdr:cNvPr id="2277" name="3 Imagen" descr="Logo Proceso Electoral 2015 - 2016.png">
          <a:extLst>
            <a:ext uri="{FF2B5EF4-FFF2-40B4-BE49-F238E27FC236}">
              <a16:creationId xmlns:a16="http://schemas.microsoft.com/office/drawing/2014/main" id="{D1718427-3CCC-4A78-8A5D-6B5D457D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2222</xdr:row>
      <xdr:rowOff>0</xdr:rowOff>
    </xdr:from>
    <xdr:ext cx="966355" cy="779318"/>
    <xdr:pic>
      <xdr:nvPicPr>
        <xdr:cNvPr id="2278" name="3 Imagen" descr="Logo Proceso Electoral 2015 - 2016.png">
          <a:extLst>
            <a:ext uri="{FF2B5EF4-FFF2-40B4-BE49-F238E27FC236}">
              <a16:creationId xmlns:a16="http://schemas.microsoft.com/office/drawing/2014/main" id="{DB11B80A-A438-43DA-9016-0143DECE6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2223</xdr:row>
      <xdr:rowOff>0</xdr:rowOff>
    </xdr:from>
    <xdr:ext cx="966355" cy="779318"/>
    <xdr:pic>
      <xdr:nvPicPr>
        <xdr:cNvPr id="2279" name="3 Imagen" descr="Logo Proceso Electoral 2015 - 2016.png">
          <a:extLst>
            <a:ext uri="{FF2B5EF4-FFF2-40B4-BE49-F238E27FC236}">
              <a16:creationId xmlns:a16="http://schemas.microsoft.com/office/drawing/2014/main" id="{9FA10C5F-100D-4160-A2F7-E2B322FE9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2224</xdr:row>
      <xdr:rowOff>0</xdr:rowOff>
    </xdr:from>
    <xdr:ext cx="966355" cy="779318"/>
    <xdr:pic>
      <xdr:nvPicPr>
        <xdr:cNvPr id="2280" name="3 Imagen" descr="Logo Proceso Electoral 2015 - 2016.png">
          <a:extLst>
            <a:ext uri="{FF2B5EF4-FFF2-40B4-BE49-F238E27FC236}">
              <a16:creationId xmlns:a16="http://schemas.microsoft.com/office/drawing/2014/main" id="{8791A3BB-B8DC-4440-AE45-4AC9C94C4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2225</xdr:row>
      <xdr:rowOff>0</xdr:rowOff>
    </xdr:from>
    <xdr:ext cx="966355" cy="779318"/>
    <xdr:pic>
      <xdr:nvPicPr>
        <xdr:cNvPr id="2281" name="3 Imagen" descr="Logo Proceso Electoral 2015 - 2016.png">
          <a:extLst>
            <a:ext uri="{FF2B5EF4-FFF2-40B4-BE49-F238E27FC236}">
              <a16:creationId xmlns:a16="http://schemas.microsoft.com/office/drawing/2014/main" id="{253FF520-21B1-47EE-9DF3-0DA085D54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2226</xdr:row>
      <xdr:rowOff>0</xdr:rowOff>
    </xdr:from>
    <xdr:ext cx="966355" cy="779318"/>
    <xdr:pic>
      <xdr:nvPicPr>
        <xdr:cNvPr id="2282" name="3 Imagen" descr="Logo Proceso Electoral 2015 - 2016.png">
          <a:extLst>
            <a:ext uri="{FF2B5EF4-FFF2-40B4-BE49-F238E27FC236}">
              <a16:creationId xmlns:a16="http://schemas.microsoft.com/office/drawing/2014/main" id="{05B69E7A-5A4A-48C7-8B52-B750D4AF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2227</xdr:row>
      <xdr:rowOff>0</xdr:rowOff>
    </xdr:from>
    <xdr:ext cx="966355" cy="779318"/>
    <xdr:pic>
      <xdr:nvPicPr>
        <xdr:cNvPr id="2283" name="3 Imagen" descr="Logo Proceso Electoral 2015 - 2016.png">
          <a:extLst>
            <a:ext uri="{FF2B5EF4-FFF2-40B4-BE49-F238E27FC236}">
              <a16:creationId xmlns:a16="http://schemas.microsoft.com/office/drawing/2014/main" id="{95345DE5-14D5-46E2-8691-AA8646127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2228</xdr:row>
      <xdr:rowOff>0</xdr:rowOff>
    </xdr:from>
    <xdr:ext cx="966355" cy="779318"/>
    <xdr:pic>
      <xdr:nvPicPr>
        <xdr:cNvPr id="2284" name="3 Imagen" descr="Logo Proceso Electoral 2015 - 2016.png">
          <a:extLst>
            <a:ext uri="{FF2B5EF4-FFF2-40B4-BE49-F238E27FC236}">
              <a16:creationId xmlns:a16="http://schemas.microsoft.com/office/drawing/2014/main" id="{475E5A24-16D4-4E52-A827-8A93D3D1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2229</xdr:row>
      <xdr:rowOff>0</xdr:rowOff>
    </xdr:from>
    <xdr:ext cx="966355" cy="779318"/>
    <xdr:pic>
      <xdr:nvPicPr>
        <xdr:cNvPr id="2285" name="3 Imagen" descr="Logo Proceso Electoral 2015 - 2016.png">
          <a:extLst>
            <a:ext uri="{FF2B5EF4-FFF2-40B4-BE49-F238E27FC236}">
              <a16:creationId xmlns:a16="http://schemas.microsoft.com/office/drawing/2014/main" id="{B956C572-D2B2-4C3D-A8FE-0340AB385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2230</xdr:row>
      <xdr:rowOff>0</xdr:rowOff>
    </xdr:from>
    <xdr:ext cx="966355" cy="779318"/>
    <xdr:pic>
      <xdr:nvPicPr>
        <xdr:cNvPr id="2286" name="3 Imagen" descr="Logo Proceso Electoral 2015 - 2016.png">
          <a:extLst>
            <a:ext uri="{FF2B5EF4-FFF2-40B4-BE49-F238E27FC236}">
              <a16:creationId xmlns:a16="http://schemas.microsoft.com/office/drawing/2014/main" id="{BF32CFDF-BE7F-451F-A261-3CC53C87E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2231</xdr:row>
      <xdr:rowOff>0</xdr:rowOff>
    </xdr:from>
    <xdr:ext cx="966355" cy="779318"/>
    <xdr:pic>
      <xdr:nvPicPr>
        <xdr:cNvPr id="2287" name="3 Imagen" descr="Logo Proceso Electoral 2015 - 2016.png">
          <a:extLst>
            <a:ext uri="{FF2B5EF4-FFF2-40B4-BE49-F238E27FC236}">
              <a16:creationId xmlns:a16="http://schemas.microsoft.com/office/drawing/2014/main" id="{ABC8FD18-566C-45CC-A144-272F0D3B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2232</xdr:row>
      <xdr:rowOff>0</xdr:rowOff>
    </xdr:from>
    <xdr:ext cx="966355" cy="779318"/>
    <xdr:pic>
      <xdr:nvPicPr>
        <xdr:cNvPr id="2288" name="3 Imagen" descr="Logo Proceso Electoral 2015 - 2016.png">
          <a:extLst>
            <a:ext uri="{FF2B5EF4-FFF2-40B4-BE49-F238E27FC236}">
              <a16:creationId xmlns:a16="http://schemas.microsoft.com/office/drawing/2014/main" id="{E6B27A84-7B12-48A2-9256-B5B4FD3A5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2233</xdr:row>
      <xdr:rowOff>0</xdr:rowOff>
    </xdr:from>
    <xdr:ext cx="966355" cy="779318"/>
    <xdr:pic>
      <xdr:nvPicPr>
        <xdr:cNvPr id="2289" name="3 Imagen" descr="Logo Proceso Electoral 2015 - 2016.png">
          <a:extLst>
            <a:ext uri="{FF2B5EF4-FFF2-40B4-BE49-F238E27FC236}">
              <a16:creationId xmlns:a16="http://schemas.microsoft.com/office/drawing/2014/main" id="{10EF5B8F-F790-4F0D-A24E-4DCD820C3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2234</xdr:row>
      <xdr:rowOff>0</xdr:rowOff>
    </xdr:from>
    <xdr:ext cx="966355" cy="779318"/>
    <xdr:pic>
      <xdr:nvPicPr>
        <xdr:cNvPr id="2290" name="3 Imagen" descr="Logo Proceso Electoral 2015 - 2016.png">
          <a:extLst>
            <a:ext uri="{FF2B5EF4-FFF2-40B4-BE49-F238E27FC236}">
              <a16:creationId xmlns:a16="http://schemas.microsoft.com/office/drawing/2014/main" id="{8AAECC06-427B-42A0-8742-3788E9253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2235</xdr:row>
      <xdr:rowOff>0</xdr:rowOff>
    </xdr:from>
    <xdr:ext cx="966355" cy="779318"/>
    <xdr:pic>
      <xdr:nvPicPr>
        <xdr:cNvPr id="2291" name="3 Imagen" descr="Logo Proceso Electoral 2015 - 2016.png">
          <a:extLst>
            <a:ext uri="{FF2B5EF4-FFF2-40B4-BE49-F238E27FC236}">
              <a16:creationId xmlns:a16="http://schemas.microsoft.com/office/drawing/2014/main" id="{F1DF08F5-7585-4B6C-AAB3-00EE0857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2236</xdr:row>
      <xdr:rowOff>0</xdr:rowOff>
    </xdr:from>
    <xdr:ext cx="966355" cy="779318"/>
    <xdr:pic>
      <xdr:nvPicPr>
        <xdr:cNvPr id="2292" name="3 Imagen" descr="Logo Proceso Electoral 2015 - 2016.png">
          <a:extLst>
            <a:ext uri="{FF2B5EF4-FFF2-40B4-BE49-F238E27FC236}">
              <a16:creationId xmlns:a16="http://schemas.microsoft.com/office/drawing/2014/main" id="{15206523-10A4-4D1F-8078-F2D9476E5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2237</xdr:row>
      <xdr:rowOff>0</xdr:rowOff>
    </xdr:from>
    <xdr:ext cx="966355" cy="779318"/>
    <xdr:pic>
      <xdr:nvPicPr>
        <xdr:cNvPr id="2293" name="3 Imagen" descr="Logo Proceso Electoral 2015 - 2016.png">
          <a:extLst>
            <a:ext uri="{FF2B5EF4-FFF2-40B4-BE49-F238E27FC236}">
              <a16:creationId xmlns:a16="http://schemas.microsoft.com/office/drawing/2014/main" id="{BEFFCCD7-AAEC-4719-B966-25EA620B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2238</xdr:row>
      <xdr:rowOff>0</xdr:rowOff>
    </xdr:from>
    <xdr:ext cx="966355" cy="779318"/>
    <xdr:pic>
      <xdr:nvPicPr>
        <xdr:cNvPr id="2294" name="3 Imagen" descr="Logo Proceso Electoral 2015 - 2016.png">
          <a:extLst>
            <a:ext uri="{FF2B5EF4-FFF2-40B4-BE49-F238E27FC236}">
              <a16:creationId xmlns:a16="http://schemas.microsoft.com/office/drawing/2014/main" id="{A6E459FD-9015-45DC-BD39-8FA2C4F32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2239</xdr:row>
      <xdr:rowOff>0</xdr:rowOff>
    </xdr:from>
    <xdr:ext cx="966355" cy="779318"/>
    <xdr:pic>
      <xdr:nvPicPr>
        <xdr:cNvPr id="2295" name="3 Imagen" descr="Logo Proceso Electoral 2015 - 2016.png">
          <a:extLst>
            <a:ext uri="{FF2B5EF4-FFF2-40B4-BE49-F238E27FC236}">
              <a16:creationId xmlns:a16="http://schemas.microsoft.com/office/drawing/2014/main" id="{A3FDC4DF-574B-4CD3-8EE9-2F0BC6D6C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2240</xdr:row>
      <xdr:rowOff>0</xdr:rowOff>
    </xdr:from>
    <xdr:ext cx="966355" cy="779318"/>
    <xdr:pic>
      <xdr:nvPicPr>
        <xdr:cNvPr id="2296" name="3 Imagen" descr="Logo Proceso Electoral 2015 - 2016.png">
          <a:extLst>
            <a:ext uri="{FF2B5EF4-FFF2-40B4-BE49-F238E27FC236}">
              <a16:creationId xmlns:a16="http://schemas.microsoft.com/office/drawing/2014/main" id="{E4E279A8-3377-4D90-85BF-2A976279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2241</xdr:row>
      <xdr:rowOff>0</xdr:rowOff>
    </xdr:from>
    <xdr:ext cx="966355" cy="779318"/>
    <xdr:pic>
      <xdr:nvPicPr>
        <xdr:cNvPr id="2297" name="3 Imagen" descr="Logo Proceso Electoral 2015 - 2016.png">
          <a:extLst>
            <a:ext uri="{FF2B5EF4-FFF2-40B4-BE49-F238E27FC236}">
              <a16:creationId xmlns:a16="http://schemas.microsoft.com/office/drawing/2014/main" id="{8AF2BF14-8A89-438A-8FCE-E8026CF4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2242</xdr:row>
      <xdr:rowOff>0</xdr:rowOff>
    </xdr:from>
    <xdr:ext cx="966355" cy="779318"/>
    <xdr:pic>
      <xdr:nvPicPr>
        <xdr:cNvPr id="2298" name="3 Imagen" descr="Logo Proceso Electoral 2015 - 2016.png">
          <a:extLst>
            <a:ext uri="{FF2B5EF4-FFF2-40B4-BE49-F238E27FC236}">
              <a16:creationId xmlns:a16="http://schemas.microsoft.com/office/drawing/2014/main" id="{9173C214-51E4-4B28-A3A9-E23981A4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2243</xdr:row>
      <xdr:rowOff>0</xdr:rowOff>
    </xdr:from>
    <xdr:ext cx="966355" cy="779318"/>
    <xdr:pic>
      <xdr:nvPicPr>
        <xdr:cNvPr id="2299" name="3 Imagen" descr="Logo Proceso Electoral 2015 - 2016.png">
          <a:extLst>
            <a:ext uri="{FF2B5EF4-FFF2-40B4-BE49-F238E27FC236}">
              <a16:creationId xmlns:a16="http://schemas.microsoft.com/office/drawing/2014/main" id="{B3BF7AC9-417B-4731-8AE6-9A49E1DA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2244</xdr:row>
      <xdr:rowOff>0</xdr:rowOff>
    </xdr:from>
    <xdr:ext cx="966355" cy="779318"/>
    <xdr:pic>
      <xdr:nvPicPr>
        <xdr:cNvPr id="2300" name="3 Imagen" descr="Logo Proceso Electoral 2015 - 2016.png">
          <a:extLst>
            <a:ext uri="{FF2B5EF4-FFF2-40B4-BE49-F238E27FC236}">
              <a16:creationId xmlns:a16="http://schemas.microsoft.com/office/drawing/2014/main" id="{D9489EA5-F2F2-49BC-808F-82B0E427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2245</xdr:row>
      <xdr:rowOff>0</xdr:rowOff>
    </xdr:from>
    <xdr:ext cx="966355" cy="779318"/>
    <xdr:pic>
      <xdr:nvPicPr>
        <xdr:cNvPr id="2301" name="3 Imagen" descr="Logo Proceso Electoral 2015 - 2016.png">
          <a:extLst>
            <a:ext uri="{FF2B5EF4-FFF2-40B4-BE49-F238E27FC236}">
              <a16:creationId xmlns:a16="http://schemas.microsoft.com/office/drawing/2014/main" id="{1B0929ED-6CB6-414D-A51A-0F6EE827F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2246</xdr:row>
      <xdr:rowOff>0</xdr:rowOff>
    </xdr:from>
    <xdr:ext cx="966355" cy="779318"/>
    <xdr:pic>
      <xdr:nvPicPr>
        <xdr:cNvPr id="2302" name="3 Imagen" descr="Logo Proceso Electoral 2015 - 2016.png">
          <a:extLst>
            <a:ext uri="{FF2B5EF4-FFF2-40B4-BE49-F238E27FC236}">
              <a16:creationId xmlns:a16="http://schemas.microsoft.com/office/drawing/2014/main" id="{5D99D68F-44FB-4202-BAB8-53BB1C193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2247</xdr:row>
      <xdr:rowOff>0</xdr:rowOff>
    </xdr:from>
    <xdr:ext cx="966355" cy="779318"/>
    <xdr:pic>
      <xdr:nvPicPr>
        <xdr:cNvPr id="2303" name="3 Imagen" descr="Logo Proceso Electoral 2015 - 2016.png">
          <a:extLst>
            <a:ext uri="{FF2B5EF4-FFF2-40B4-BE49-F238E27FC236}">
              <a16:creationId xmlns:a16="http://schemas.microsoft.com/office/drawing/2014/main" id="{4DD3AE0A-5F34-4866-8738-AC5B817E6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2248</xdr:row>
      <xdr:rowOff>0</xdr:rowOff>
    </xdr:from>
    <xdr:ext cx="966355" cy="779318"/>
    <xdr:pic>
      <xdr:nvPicPr>
        <xdr:cNvPr id="2304" name="3 Imagen" descr="Logo Proceso Electoral 2015 - 2016.png">
          <a:extLst>
            <a:ext uri="{FF2B5EF4-FFF2-40B4-BE49-F238E27FC236}">
              <a16:creationId xmlns:a16="http://schemas.microsoft.com/office/drawing/2014/main" id="{E85DE144-3D4C-4378-AE25-03EE132FB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2249</xdr:row>
      <xdr:rowOff>0</xdr:rowOff>
    </xdr:from>
    <xdr:ext cx="966355" cy="779318"/>
    <xdr:pic>
      <xdr:nvPicPr>
        <xdr:cNvPr id="2305" name="3 Imagen" descr="Logo Proceso Electoral 2015 - 2016.png">
          <a:extLst>
            <a:ext uri="{FF2B5EF4-FFF2-40B4-BE49-F238E27FC236}">
              <a16:creationId xmlns:a16="http://schemas.microsoft.com/office/drawing/2014/main" id="{BDC10D91-6F22-4F86-A3F1-3F5071CED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2250</xdr:row>
      <xdr:rowOff>0</xdr:rowOff>
    </xdr:from>
    <xdr:ext cx="966355" cy="779318"/>
    <xdr:pic>
      <xdr:nvPicPr>
        <xdr:cNvPr id="2306" name="3 Imagen" descr="Logo Proceso Electoral 2015 - 2016.png">
          <a:extLst>
            <a:ext uri="{FF2B5EF4-FFF2-40B4-BE49-F238E27FC236}">
              <a16:creationId xmlns:a16="http://schemas.microsoft.com/office/drawing/2014/main" id="{19F1719A-213B-46A8-B326-F169A871A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2251</xdr:row>
      <xdr:rowOff>0</xdr:rowOff>
    </xdr:from>
    <xdr:ext cx="966355" cy="779318"/>
    <xdr:pic>
      <xdr:nvPicPr>
        <xdr:cNvPr id="2307" name="3 Imagen" descr="Logo Proceso Electoral 2015 - 2016.png">
          <a:extLst>
            <a:ext uri="{FF2B5EF4-FFF2-40B4-BE49-F238E27FC236}">
              <a16:creationId xmlns:a16="http://schemas.microsoft.com/office/drawing/2014/main" id="{EBA40C29-8BF3-4F18-8AA8-4E0935873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2252</xdr:row>
      <xdr:rowOff>0</xdr:rowOff>
    </xdr:from>
    <xdr:ext cx="966355" cy="779318"/>
    <xdr:pic>
      <xdr:nvPicPr>
        <xdr:cNvPr id="2308" name="3 Imagen" descr="Logo Proceso Electoral 2015 - 2016.png">
          <a:extLst>
            <a:ext uri="{FF2B5EF4-FFF2-40B4-BE49-F238E27FC236}">
              <a16:creationId xmlns:a16="http://schemas.microsoft.com/office/drawing/2014/main" id="{AC5322E9-7CFE-4B14-BC47-8DBE3A0F6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2253</xdr:row>
      <xdr:rowOff>0</xdr:rowOff>
    </xdr:from>
    <xdr:ext cx="966355" cy="779318"/>
    <xdr:pic>
      <xdr:nvPicPr>
        <xdr:cNvPr id="2309" name="3 Imagen" descr="Logo Proceso Electoral 2015 - 2016.png">
          <a:extLst>
            <a:ext uri="{FF2B5EF4-FFF2-40B4-BE49-F238E27FC236}">
              <a16:creationId xmlns:a16="http://schemas.microsoft.com/office/drawing/2014/main" id="{0049583B-2ABC-403F-94B7-8315F3608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2254</xdr:row>
      <xdr:rowOff>0</xdr:rowOff>
    </xdr:from>
    <xdr:ext cx="966355" cy="779318"/>
    <xdr:pic>
      <xdr:nvPicPr>
        <xdr:cNvPr id="2310" name="3 Imagen" descr="Logo Proceso Electoral 2015 - 2016.png">
          <a:extLst>
            <a:ext uri="{FF2B5EF4-FFF2-40B4-BE49-F238E27FC236}">
              <a16:creationId xmlns:a16="http://schemas.microsoft.com/office/drawing/2014/main" id="{0FB14C1F-B6F2-48C1-B0CC-46F94A2AF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2255</xdr:row>
      <xdr:rowOff>0</xdr:rowOff>
    </xdr:from>
    <xdr:ext cx="966355" cy="779318"/>
    <xdr:pic>
      <xdr:nvPicPr>
        <xdr:cNvPr id="2311" name="3 Imagen" descr="Logo Proceso Electoral 2015 - 2016.png">
          <a:extLst>
            <a:ext uri="{FF2B5EF4-FFF2-40B4-BE49-F238E27FC236}">
              <a16:creationId xmlns:a16="http://schemas.microsoft.com/office/drawing/2014/main" id="{E7C2BCDE-BE16-495B-84A1-D737FDDD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2256</xdr:row>
      <xdr:rowOff>0</xdr:rowOff>
    </xdr:from>
    <xdr:ext cx="966355" cy="779318"/>
    <xdr:pic>
      <xdr:nvPicPr>
        <xdr:cNvPr id="2312" name="3 Imagen" descr="Logo Proceso Electoral 2015 - 2016.png">
          <a:extLst>
            <a:ext uri="{FF2B5EF4-FFF2-40B4-BE49-F238E27FC236}">
              <a16:creationId xmlns:a16="http://schemas.microsoft.com/office/drawing/2014/main" id="{57EA58AC-9D42-4860-96AF-D5064F375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2257</xdr:row>
      <xdr:rowOff>0</xdr:rowOff>
    </xdr:from>
    <xdr:ext cx="966355" cy="779318"/>
    <xdr:pic>
      <xdr:nvPicPr>
        <xdr:cNvPr id="2313" name="3 Imagen" descr="Logo Proceso Electoral 2015 - 2016.png">
          <a:extLst>
            <a:ext uri="{FF2B5EF4-FFF2-40B4-BE49-F238E27FC236}">
              <a16:creationId xmlns:a16="http://schemas.microsoft.com/office/drawing/2014/main" id="{BB33E2A7-EEAD-4548-BEDF-A70998E16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2258</xdr:row>
      <xdr:rowOff>0</xdr:rowOff>
    </xdr:from>
    <xdr:ext cx="966355" cy="779318"/>
    <xdr:pic>
      <xdr:nvPicPr>
        <xdr:cNvPr id="2314" name="3 Imagen" descr="Logo Proceso Electoral 2015 - 2016.png">
          <a:extLst>
            <a:ext uri="{FF2B5EF4-FFF2-40B4-BE49-F238E27FC236}">
              <a16:creationId xmlns:a16="http://schemas.microsoft.com/office/drawing/2014/main" id="{72E8F6F9-5E41-4B18-B76A-3A38B693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2259</xdr:row>
      <xdr:rowOff>0</xdr:rowOff>
    </xdr:from>
    <xdr:ext cx="966355" cy="779318"/>
    <xdr:pic>
      <xdr:nvPicPr>
        <xdr:cNvPr id="2315" name="3 Imagen" descr="Logo Proceso Electoral 2015 - 2016.png">
          <a:extLst>
            <a:ext uri="{FF2B5EF4-FFF2-40B4-BE49-F238E27FC236}">
              <a16:creationId xmlns:a16="http://schemas.microsoft.com/office/drawing/2014/main" id="{E9CE2AD7-ACEE-482C-B423-03294AC61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2260</xdr:row>
      <xdr:rowOff>0</xdr:rowOff>
    </xdr:from>
    <xdr:ext cx="966355" cy="779318"/>
    <xdr:pic>
      <xdr:nvPicPr>
        <xdr:cNvPr id="2316" name="3 Imagen" descr="Logo Proceso Electoral 2015 - 2016.png">
          <a:extLst>
            <a:ext uri="{FF2B5EF4-FFF2-40B4-BE49-F238E27FC236}">
              <a16:creationId xmlns:a16="http://schemas.microsoft.com/office/drawing/2014/main" id="{1934BC67-12FF-402C-BBFE-052BEC2F2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2261</xdr:row>
      <xdr:rowOff>0</xdr:rowOff>
    </xdr:from>
    <xdr:ext cx="966355" cy="779318"/>
    <xdr:pic>
      <xdr:nvPicPr>
        <xdr:cNvPr id="2317" name="3 Imagen" descr="Logo Proceso Electoral 2015 - 2016.png">
          <a:extLst>
            <a:ext uri="{FF2B5EF4-FFF2-40B4-BE49-F238E27FC236}">
              <a16:creationId xmlns:a16="http://schemas.microsoft.com/office/drawing/2014/main" id="{4A2CB99E-F6EF-4A77-BF81-6BD21D0A5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2262</xdr:row>
      <xdr:rowOff>0</xdr:rowOff>
    </xdr:from>
    <xdr:ext cx="966355" cy="779318"/>
    <xdr:pic>
      <xdr:nvPicPr>
        <xdr:cNvPr id="2318" name="3 Imagen" descr="Logo Proceso Electoral 2015 - 2016.png">
          <a:extLst>
            <a:ext uri="{FF2B5EF4-FFF2-40B4-BE49-F238E27FC236}">
              <a16:creationId xmlns:a16="http://schemas.microsoft.com/office/drawing/2014/main" id="{F019E866-A18F-4870-8E43-6E935AB56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2263</xdr:row>
      <xdr:rowOff>0</xdr:rowOff>
    </xdr:from>
    <xdr:ext cx="966355" cy="779318"/>
    <xdr:pic>
      <xdr:nvPicPr>
        <xdr:cNvPr id="2319" name="3 Imagen" descr="Logo Proceso Electoral 2015 - 2016.png">
          <a:extLst>
            <a:ext uri="{FF2B5EF4-FFF2-40B4-BE49-F238E27FC236}">
              <a16:creationId xmlns:a16="http://schemas.microsoft.com/office/drawing/2014/main" id="{9859DBB4-8B3F-4A19-B667-10CEDDD5F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2264</xdr:row>
      <xdr:rowOff>0</xdr:rowOff>
    </xdr:from>
    <xdr:ext cx="966355" cy="779318"/>
    <xdr:pic>
      <xdr:nvPicPr>
        <xdr:cNvPr id="2320" name="3 Imagen" descr="Logo Proceso Electoral 2015 - 2016.png">
          <a:extLst>
            <a:ext uri="{FF2B5EF4-FFF2-40B4-BE49-F238E27FC236}">
              <a16:creationId xmlns:a16="http://schemas.microsoft.com/office/drawing/2014/main" id="{A3EB6A52-239A-40A1-B07E-1A5B1F32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2265</xdr:row>
      <xdr:rowOff>0</xdr:rowOff>
    </xdr:from>
    <xdr:ext cx="966355" cy="779318"/>
    <xdr:pic>
      <xdr:nvPicPr>
        <xdr:cNvPr id="2321" name="3 Imagen" descr="Logo Proceso Electoral 2015 - 2016.png">
          <a:extLst>
            <a:ext uri="{FF2B5EF4-FFF2-40B4-BE49-F238E27FC236}">
              <a16:creationId xmlns:a16="http://schemas.microsoft.com/office/drawing/2014/main" id="{D484B2D4-D60C-4206-A2EE-065FCA027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2266</xdr:row>
      <xdr:rowOff>0</xdr:rowOff>
    </xdr:from>
    <xdr:ext cx="966355" cy="779318"/>
    <xdr:pic>
      <xdr:nvPicPr>
        <xdr:cNvPr id="2322" name="3 Imagen" descr="Logo Proceso Electoral 2015 - 2016.png">
          <a:extLst>
            <a:ext uri="{FF2B5EF4-FFF2-40B4-BE49-F238E27FC236}">
              <a16:creationId xmlns:a16="http://schemas.microsoft.com/office/drawing/2014/main" id="{2869FA72-9F47-414D-9821-69CDE7B3E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2267</xdr:row>
      <xdr:rowOff>0</xdr:rowOff>
    </xdr:from>
    <xdr:ext cx="966355" cy="779318"/>
    <xdr:pic>
      <xdr:nvPicPr>
        <xdr:cNvPr id="2323" name="3 Imagen" descr="Logo Proceso Electoral 2015 - 2016.png">
          <a:extLst>
            <a:ext uri="{FF2B5EF4-FFF2-40B4-BE49-F238E27FC236}">
              <a16:creationId xmlns:a16="http://schemas.microsoft.com/office/drawing/2014/main" id="{70865B11-3658-420B-B361-6C273F19E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2268</xdr:row>
      <xdr:rowOff>0</xdr:rowOff>
    </xdr:from>
    <xdr:ext cx="966355" cy="779318"/>
    <xdr:pic>
      <xdr:nvPicPr>
        <xdr:cNvPr id="2324" name="3 Imagen" descr="Logo Proceso Electoral 2015 - 2016.png">
          <a:extLst>
            <a:ext uri="{FF2B5EF4-FFF2-40B4-BE49-F238E27FC236}">
              <a16:creationId xmlns:a16="http://schemas.microsoft.com/office/drawing/2014/main" id="{1ECCB310-76B4-4B25-AF63-C01C96367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2269</xdr:row>
      <xdr:rowOff>0</xdr:rowOff>
    </xdr:from>
    <xdr:ext cx="966355" cy="779318"/>
    <xdr:pic>
      <xdr:nvPicPr>
        <xdr:cNvPr id="2325" name="3 Imagen" descr="Logo Proceso Electoral 2015 - 2016.png">
          <a:extLst>
            <a:ext uri="{FF2B5EF4-FFF2-40B4-BE49-F238E27FC236}">
              <a16:creationId xmlns:a16="http://schemas.microsoft.com/office/drawing/2014/main" id="{585EB580-A48C-4E7D-A096-50476E7B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2270</xdr:row>
      <xdr:rowOff>0</xdr:rowOff>
    </xdr:from>
    <xdr:ext cx="966355" cy="779318"/>
    <xdr:pic>
      <xdr:nvPicPr>
        <xdr:cNvPr id="2326" name="3 Imagen" descr="Logo Proceso Electoral 2015 - 2016.png">
          <a:extLst>
            <a:ext uri="{FF2B5EF4-FFF2-40B4-BE49-F238E27FC236}">
              <a16:creationId xmlns:a16="http://schemas.microsoft.com/office/drawing/2014/main" id="{863E64A5-5B73-4621-B6DA-066EECF7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2271</xdr:row>
      <xdr:rowOff>0</xdr:rowOff>
    </xdr:from>
    <xdr:ext cx="966355" cy="779318"/>
    <xdr:pic>
      <xdr:nvPicPr>
        <xdr:cNvPr id="2327" name="3 Imagen" descr="Logo Proceso Electoral 2015 - 2016.png">
          <a:extLst>
            <a:ext uri="{FF2B5EF4-FFF2-40B4-BE49-F238E27FC236}">
              <a16:creationId xmlns:a16="http://schemas.microsoft.com/office/drawing/2014/main" id="{3CECE4F0-FA00-470D-88A0-0FEA5478B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2272</xdr:row>
      <xdr:rowOff>0</xdr:rowOff>
    </xdr:from>
    <xdr:ext cx="966355" cy="779318"/>
    <xdr:pic>
      <xdr:nvPicPr>
        <xdr:cNvPr id="2328" name="3 Imagen" descr="Logo Proceso Electoral 2015 - 2016.png">
          <a:extLst>
            <a:ext uri="{FF2B5EF4-FFF2-40B4-BE49-F238E27FC236}">
              <a16:creationId xmlns:a16="http://schemas.microsoft.com/office/drawing/2014/main" id="{4F2FB610-F5AC-4F67-94B1-B4F0DCB3E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2273</xdr:row>
      <xdr:rowOff>0</xdr:rowOff>
    </xdr:from>
    <xdr:ext cx="966355" cy="779318"/>
    <xdr:pic>
      <xdr:nvPicPr>
        <xdr:cNvPr id="2329" name="3 Imagen" descr="Logo Proceso Electoral 2015 - 2016.png">
          <a:extLst>
            <a:ext uri="{FF2B5EF4-FFF2-40B4-BE49-F238E27FC236}">
              <a16:creationId xmlns:a16="http://schemas.microsoft.com/office/drawing/2014/main" id="{4095B54D-1884-4266-A153-E2A29CD4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2274</xdr:row>
      <xdr:rowOff>0</xdr:rowOff>
    </xdr:from>
    <xdr:ext cx="966355" cy="779318"/>
    <xdr:pic>
      <xdr:nvPicPr>
        <xdr:cNvPr id="2330" name="3 Imagen" descr="Logo Proceso Electoral 2015 - 2016.png">
          <a:extLst>
            <a:ext uri="{FF2B5EF4-FFF2-40B4-BE49-F238E27FC236}">
              <a16:creationId xmlns:a16="http://schemas.microsoft.com/office/drawing/2014/main" id="{F94AB722-DADB-453B-8BBA-69AD04676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2275</xdr:row>
      <xdr:rowOff>0</xdr:rowOff>
    </xdr:from>
    <xdr:ext cx="966355" cy="779318"/>
    <xdr:pic>
      <xdr:nvPicPr>
        <xdr:cNvPr id="2331" name="3 Imagen" descr="Logo Proceso Electoral 2015 - 2016.png">
          <a:extLst>
            <a:ext uri="{FF2B5EF4-FFF2-40B4-BE49-F238E27FC236}">
              <a16:creationId xmlns:a16="http://schemas.microsoft.com/office/drawing/2014/main" id="{55839345-200B-40ED-AE74-0195C1237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2276</xdr:row>
      <xdr:rowOff>0</xdr:rowOff>
    </xdr:from>
    <xdr:ext cx="966355" cy="779318"/>
    <xdr:pic>
      <xdr:nvPicPr>
        <xdr:cNvPr id="2332" name="3 Imagen" descr="Logo Proceso Electoral 2015 - 2016.png">
          <a:extLst>
            <a:ext uri="{FF2B5EF4-FFF2-40B4-BE49-F238E27FC236}">
              <a16:creationId xmlns:a16="http://schemas.microsoft.com/office/drawing/2014/main" id="{7973226E-712E-4560-AC9D-295CB85FF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2277</xdr:row>
      <xdr:rowOff>0</xdr:rowOff>
    </xdr:from>
    <xdr:ext cx="966355" cy="779318"/>
    <xdr:pic>
      <xdr:nvPicPr>
        <xdr:cNvPr id="2333" name="3 Imagen" descr="Logo Proceso Electoral 2015 - 2016.png">
          <a:extLst>
            <a:ext uri="{FF2B5EF4-FFF2-40B4-BE49-F238E27FC236}">
              <a16:creationId xmlns:a16="http://schemas.microsoft.com/office/drawing/2014/main" id="{9925BFA3-CF4D-4B82-A53B-84DA4D294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2278</xdr:row>
      <xdr:rowOff>0</xdr:rowOff>
    </xdr:from>
    <xdr:ext cx="966355" cy="779318"/>
    <xdr:pic>
      <xdr:nvPicPr>
        <xdr:cNvPr id="2334" name="3 Imagen" descr="Logo Proceso Electoral 2015 - 2016.png">
          <a:extLst>
            <a:ext uri="{FF2B5EF4-FFF2-40B4-BE49-F238E27FC236}">
              <a16:creationId xmlns:a16="http://schemas.microsoft.com/office/drawing/2014/main" id="{3D0DF52C-23C7-49F3-8208-A10AB2290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2279</xdr:row>
      <xdr:rowOff>0</xdr:rowOff>
    </xdr:from>
    <xdr:ext cx="966355" cy="779318"/>
    <xdr:pic>
      <xdr:nvPicPr>
        <xdr:cNvPr id="2335" name="3 Imagen" descr="Logo Proceso Electoral 2015 - 2016.png">
          <a:extLst>
            <a:ext uri="{FF2B5EF4-FFF2-40B4-BE49-F238E27FC236}">
              <a16:creationId xmlns:a16="http://schemas.microsoft.com/office/drawing/2014/main" id="{A24B42E2-9F23-494A-8BEB-B57F76FB3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2280</xdr:row>
      <xdr:rowOff>0</xdr:rowOff>
    </xdr:from>
    <xdr:ext cx="966355" cy="779318"/>
    <xdr:pic>
      <xdr:nvPicPr>
        <xdr:cNvPr id="2336" name="3 Imagen" descr="Logo Proceso Electoral 2015 - 2016.png">
          <a:extLst>
            <a:ext uri="{FF2B5EF4-FFF2-40B4-BE49-F238E27FC236}">
              <a16:creationId xmlns:a16="http://schemas.microsoft.com/office/drawing/2014/main" id="{619633C9-15BF-4315-A548-7F9A62AD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2281</xdr:row>
      <xdr:rowOff>0</xdr:rowOff>
    </xdr:from>
    <xdr:ext cx="966355" cy="779318"/>
    <xdr:pic>
      <xdr:nvPicPr>
        <xdr:cNvPr id="2337" name="3 Imagen" descr="Logo Proceso Electoral 2015 - 2016.png">
          <a:extLst>
            <a:ext uri="{FF2B5EF4-FFF2-40B4-BE49-F238E27FC236}">
              <a16:creationId xmlns:a16="http://schemas.microsoft.com/office/drawing/2014/main" id="{ED05EADA-18D1-485F-AAEF-352C95EC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2282</xdr:row>
      <xdr:rowOff>0</xdr:rowOff>
    </xdr:from>
    <xdr:ext cx="966355" cy="779318"/>
    <xdr:pic>
      <xdr:nvPicPr>
        <xdr:cNvPr id="2338" name="3 Imagen" descr="Logo Proceso Electoral 2015 - 2016.png">
          <a:extLst>
            <a:ext uri="{FF2B5EF4-FFF2-40B4-BE49-F238E27FC236}">
              <a16:creationId xmlns:a16="http://schemas.microsoft.com/office/drawing/2014/main" id="{96220CB5-FA48-4589-B9AA-97EF330A0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2283</xdr:row>
      <xdr:rowOff>0</xdr:rowOff>
    </xdr:from>
    <xdr:ext cx="966355" cy="779318"/>
    <xdr:pic>
      <xdr:nvPicPr>
        <xdr:cNvPr id="2339" name="3 Imagen" descr="Logo Proceso Electoral 2015 - 2016.png">
          <a:extLst>
            <a:ext uri="{FF2B5EF4-FFF2-40B4-BE49-F238E27FC236}">
              <a16:creationId xmlns:a16="http://schemas.microsoft.com/office/drawing/2014/main" id="{CF9DEC27-C05C-4710-A265-55F65A7E9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2284</xdr:row>
      <xdr:rowOff>0</xdr:rowOff>
    </xdr:from>
    <xdr:ext cx="966355" cy="779318"/>
    <xdr:pic>
      <xdr:nvPicPr>
        <xdr:cNvPr id="2340" name="3 Imagen" descr="Logo Proceso Electoral 2015 - 2016.png">
          <a:extLst>
            <a:ext uri="{FF2B5EF4-FFF2-40B4-BE49-F238E27FC236}">
              <a16:creationId xmlns:a16="http://schemas.microsoft.com/office/drawing/2014/main" id="{8249C123-38A2-4F4F-9D3C-FBD31253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2285</xdr:row>
      <xdr:rowOff>0</xdr:rowOff>
    </xdr:from>
    <xdr:ext cx="966355" cy="779318"/>
    <xdr:pic>
      <xdr:nvPicPr>
        <xdr:cNvPr id="2341" name="3 Imagen" descr="Logo Proceso Electoral 2015 - 2016.png">
          <a:extLst>
            <a:ext uri="{FF2B5EF4-FFF2-40B4-BE49-F238E27FC236}">
              <a16:creationId xmlns:a16="http://schemas.microsoft.com/office/drawing/2014/main" id="{76563438-3931-44FE-83EA-59CDF16B0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2286</xdr:row>
      <xdr:rowOff>0</xdr:rowOff>
    </xdr:from>
    <xdr:ext cx="966355" cy="779318"/>
    <xdr:pic>
      <xdr:nvPicPr>
        <xdr:cNvPr id="2342" name="3 Imagen" descr="Logo Proceso Electoral 2015 - 2016.png">
          <a:extLst>
            <a:ext uri="{FF2B5EF4-FFF2-40B4-BE49-F238E27FC236}">
              <a16:creationId xmlns:a16="http://schemas.microsoft.com/office/drawing/2014/main" id="{A11B9C35-1D3C-4EAA-A42A-CC9B99162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2287</xdr:row>
      <xdr:rowOff>0</xdr:rowOff>
    </xdr:from>
    <xdr:ext cx="966355" cy="779318"/>
    <xdr:pic>
      <xdr:nvPicPr>
        <xdr:cNvPr id="2343" name="3 Imagen" descr="Logo Proceso Electoral 2015 - 2016.png">
          <a:extLst>
            <a:ext uri="{FF2B5EF4-FFF2-40B4-BE49-F238E27FC236}">
              <a16:creationId xmlns:a16="http://schemas.microsoft.com/office/drawing/2014/main" id="{5706451A-5668-46DF-A9D2-642B33655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2288</xdr:row>
      <xdr:rowOff>0</xdr:rowOff>
    </xdr:from>
    <xdr:ext cx="966355" cy="779318"/>
    <xdr:pic>
      <xdr:nvPicPr>
        <xdr:cNvPr id="2344" name="3 Imagen" descr="Logo Proceso Electoral 2015 - 2016.png">
          <a:extLst>
            <a:ext uri="{FF2B5EF4-FFF2-40B4-BE49-F238E27FC236}">
              <a16:creationId xmlns:a16="http://schemas.microsoft.com/office/drawing/2014/main" id="{DA90E3A5-E25A-4816-A738-F3EA6B6A2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2289</xdr:row>
      <xdr:rowOff>0</xdr:rowOff>
    </xdr:from>
    <xdr:ext cx="966355" cy="779318"/>
    <xdr:pic>
      <xdr:nvPicPr>
        <xdr:cNvPr id="2345" name="3 Imagen" descr="Logo Proceso Electoral 2015 - 2016.png">
          <a:extLst>
            <a:ext uri="{FF2B5EF4-FFF2-40B4-BE49-F238E27FC236}">
              <a16:creationId xmlns:a16="http://schemas.microsoft.com/office/drawing/2014/main" id="{948C7B45-EB55-4964-9C03-25048270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2290</xdr:row>
      <xdr:rowOff>0</xdr:rowOff>
    </xdr:from>
    <xdr:ext cx="966355" cy="779318"/>
    <xdr:pic>
      <xdr:nvPicPr>
        <xdr:cNvPr id="2346" name="3 Imagen" descr="Logo Proceso Electoral 2015 - 2016.png">
          <a:extLst>
            <a:ext uri="{FF2B5EF4-FFF2-40B4-BE49-F238E27FC236}">
              <a16:creationId xmlns:a16="http://schemas.microsoft.com/office/drawing/2014/main" id="{64A2A1C7-D6DD-4B3F-AF0A-50FECC2B1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2291</xdr:row>
      <xdr:rowOff>0</xdr:rowOff>
    </xdr:from>
    <xdr:ext cx="966355" cy="779318"/>
    <xdr:pic>
      <xdr:nvPicPr>
        <xdr:cNvPr id="2347" name="3 Imagen" descr="Logo Proceso Electoral 2015 - 2016.png">
          <a:extLst>
            <a:ext uri="{FF2B5EF4-FFF2-40B4-BE49-F238E27FC236}">
              <a16:creationId xmlns:a16="http://schemas.microsoft.com/office/drawing/2014/main" id="{92969BB1-D45B-4078-B1A7-13781AB74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2292</xdr:row>
      <xdr:rowOff>0</xdr:rowOff>
    </xdr:from>
    <xdr:ext cx="966355" cy="779318"/>
    <xdr:pic>
      <xdr:nvPicPr>
        <xdr:cNvPr id="2348" name="3 Imagen" descr="Logo Proceso Electoral 2015 - 2016.png">
          <a:extLst>
            <a:ext uri="{FF2B5EF4-FFF2-40B4-BE49-F238E27FC236}">
              <a16:creationId xmlns:a16="http://schemas.microsoft.com/office/drawing/2014/main" id="{CB702331-44F4-49B7-9289-3168A4217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2293</xdr:row>
      <xdr:rowOff>0</xdr:rowOff>
    </xdr:from>
    <xdr:ext cx="966355" cy="779318"/>
    <xdr:pic>
      <xdr:nvPicPr>
        <xdr:cNvPr id="2349" name="3 Imagen" descr="Logo Proceso Electoral 2015 - 2016.png">
          <a:extLst>
            <a:ext uri="{FF2B5EF4-FFF2-40B4-BE49-F238E27FC236}">
              <a16:creationId xmlns:a16="http://schemas.microsoft.com/office/drawing/2014/main" id="{2D271AA8-7EDE-4D0C-8FEF-B305B928D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2294</xdr:row>
      <xdr:rowOff>0</xdr:rowOff>
    </xdr:from>
    <xdr:ext cx="966355" cy="779318"/>
    <xdr:pic>
      <xdr:nvPicPr>
        <xdr:cNvPr id="2350" name="3 Imagen" descr="Logo Proceso Electoral 2015 - 2016.png">
          <a:extLst>
            <a:ext uri="{FF2B5EF4-FFF2-40B4-BE49-F238E27FC236}">
              <a16:creationId xmlns:a16="http://schemas.microsoft.com/office/drawing/2014/main" id="{ECDE5999-3D5B-4AF2-A9F7-6879F45E3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2295</xdr:row>
      <xdr:rowOff>0</xdr:rowOff>
    </xdr:from>
    <xdr:ext cx="966355" cy="779318"/>
    <xdr:pic>
      <xdr:nvPicPr>
        <xdr:cNvPr id="2351" name="3 Imagen" descr="Logo Proceso Electoral 2015 - 2016.png">
          <a:extLst>
            <a:ext uri="{FF2B5EF4-FFF2-40B4-BE49-F238E27FC236}">
              <a16:creationId xmlns:a16="http://schemas.microsoft.com/office/drawing/2014/main" id="{7FD79A98-255C-469D-97B0-69BB07E7E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2296</xdr:row>
      <xdr:rowOff>0</xdr:rowOff>
    </xdr:from>
    <xdr:ext cx="966355" cy="779318"/>
    <xdr:pic>
      <xdr:nvPicPr>
        <xdr:cNvPr id="2352" name="3 Imagen" descr="Logo Proceso Electoral 2015 - 2016.png">
          <a:extLst>
            <a:ext uri="{FF2B5EF4-FFF2-40B4-BE49-F238E27FC236}">
              <a16:creationId xmlns:a16="http://schemas.microsoft.com/office/drawing/2014/main" id="{1ADDC70C-4566-440A-9671-3E5842B9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2297</xdr:row>
      <xdr:rowOff>0</xdr:rowOff>
    </xdr:from>
    <xdr:ext cx="966355" cy="779318"/>
    <xdr:pic>
      <xdr:nvPicPr>
        <xdr:cNvPr id="2353" name="3 Imagen" descr="Logo Proceso Electoral 2015 - 2016.png">
          <a:extLst>
            <a:ext uri="{FF2B5EF4-FFF2-40B4-BE49-F238E27FC236}">
              <a16:creationId xmlns:a16="http://schemas.microsoft.com/office/drawing/2014/main" id="{1A763D2B-C3B8-45A9-80CC-6B65C2109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2298</xdr:row>
      <xdr:rowOff>0</xdr:rowOff>
    </xdr:from>
    <xdr:ext cx="966355" cy="779318"/>
    <xdr:pic>
      <xdr:nvPicPr>
        <xdr:cNvPr id="2354" name="3 Imagen" descr="Logo Proceso Electoral 2015 - 2016.png">
          <a:extLst>
            <a:ext uri="{FF2B5EF4-FFF2-40B4-BE49-F238E27FC236}">
              <a16:creationId xmlns:a16="http://schemas.microsoft.com/office/drawing/2014/main" id="{F07F203E-F780-42A4-9A4E-2C3D7E7D7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2299</xdr:row>
      <xdr:rowOff>0</xdr:rowOff>
    </xdr:from>
    <xdr:ext cx="966355" cy="779318"/>
    <xdr:pic>
      <xdr:nvPicPr>
        <xdr:cNvPr id="2355" name="3 Imagen" descr="Logo Proceso Electoral 2015 - 2016.png">
          <a:extLst>
            <a:ext uri="{FF2B5EF4-FFF2-40B4-BE49-F238E27FC236}">
              <a16:creationId xmlns:a16="http://schemas.microsoft.com/office/drawing/2014/main" id="{D0DA96C5-D07E-4952-8078-8DD26A08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2300</xdr:row>
      <xdr:rowOff>0</xdr:rowOff>
    </xdr:from>
    <xdr:ext cx="966355" cy="779318"/>
    <xdr:pic>
      <xdr:nvPicPr>
        <xdr:cNvPr id="2356" name="3 Imagen" descr="Logo Proceso Electoral 2015 - 2016.png">
          <a:extLst>
            <a:ext uri="{FF2B5EF4-FFF2-40B4-BE49-F238E27FC236}">
              <a16:creationId xmlns:a16="http://schemas.microsoft.com/office/drawing/2014/main" id="{173DF42B-B6A7-4A19-9EA8-1315E1B7A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2301</xdr:row>
      <xdr:rowOff>0</xdr:rowOff>
    </xdr:from>
    <xdr:ext cx="966355" cy="779318"/>
    <xdr:pic>
      <xdr:nvPicPr>
        <xdr:cNvPr id="2357" name="3 Imagen" descr="Logo Proceso Electoral 2015 - 2016.png">
          <a:extLst>
            <a:ext uri="{FF2B5EF4-FFF2-40B4-BE49-F238E27FC236}">
              <a16:creationId xmlns:a16="http://schemas.microsoft.com/office/drawing/2014/main" id="{1DF6B6A4-6C71-4B3B-B454-C1D7103A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2302</xdr:row>
      <xdr:rowOff>0</xdr:rowOff>
    </xdr:from>
    <xdr:ext cx="966355" cy="779318"/>
    <xdr:pic>
      <xdr:nvPicPr>
        <xdr:cNvPr id="2358" name="3 Imagen" descr="Logo Proceso Electoral 2015 - 2016.png">
          <a:extLst>
            <a:ext uri="{FF2B5EF4-FFF2-40B4-BE49-F238E27FC236}">
              <a16:creationId xmlns:a16="http://schemas.microsoft.com/office/drawing/2014/main" id="{45D9C8F4-E827-4927-8C48-17563DEB1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2303</xdr:row>
      <xdr:rowOff>0</xdr:rowOff>
    </xdr:from>
    <xdr:ext cx="966355" cy="779318"/>
    <xdr:pic>
      <xdr:nvPicPr>
        <xdr:cNvPr id="2359" name="3 Imagen" descr="Logo Proceso Electoral 2015 - 2016.png">
          <a:extLst>
            <a:ext uri="{FF2B5EF4-FFF2-40B4-BE49-F238E27FC236}">
              <a16:creationId xmlns:a16="http://schemas.microsoft.com/office/drawing/2014/main" id="{632EEF76-1D27-47D4-BC76-9D02F3997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2304</xdr:row>
      <xdr:rowOff>0</xdr:rowOff>
    </xdr:from>
    <xdr:ext cx="966355" cy="779318"/>
    <xdr:pic>
      <xdr:nvPicPr>
        <xdr:cNvPr id="2360" name="3 Imagen" descr="Logo Proceso Electoral 2015 - 2016.png">
          <a:extLst>
            <a:ext uri="{FF2B5EF4-FFF2-40B4-BE49-F238E27FC236}">
              <a16:creationId xmlns:a16="http://schemas.microsoft.com/office/drawing/2014/main" id="{4879A8F8-F986-4800-A4EC-E4C7DAE5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2305</xdr:row>
      <xdr:rowOff>0</xdr:rowOff>
    </xdr:from>
    <xdr:ext cx="966355" cy="779318"/>
    <xdr:pic>
      <xdr:nvPicPr>
        <xdr:cNvPr id="2361" name="3 Imagen" descr="Logo Proceso Electoral 2015 - 2016.png">
          <a:extLst>
            <a:ext uri="{FF2B5EF4-FFF2-40B4-BE49-F238E27FC236}">
              <a16:creationId xmlns:a16="http://schemas.microsoft.com/office/drawing/2014/main" id="{EB943982-7D93-44C5-8DFE-207B26045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2306</xdr:row>
      <xdr:rowOff>0</xdr:rowOff>
    </xdr:from>
    <xdr:ext cx="966355" cy="779318"/>
    <xdr:pic>
      <xdr:nvPicPr>
        <xdr:cNvPr id="2362" name="3 Imagen" descr="Logo Proceso Electoral 2015 - 2016.png">
          <a:extLst>
            <a:ext uri="{FF2B5EF4-FFF2-40B4-BE49-F238E27FC236}">
              <a16:creationId xmlns:a16="http://schemas.microsoft.com/office/drawing/2014/main" id="{90CC0B00-5EB7-4EEA-A35C-6F81B48E1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2307</xdr:row>
      <xdr:rowOff>0</xdr:rowOff>
    </xdr:from>
    <xdr:ext cx="966355" cy="779318"/>
    <xdr:pic>
      <xdr:nvPicPr>
        <xdr:cNvPr id="2363" name="3 Imagen" descr="Logo Proceso Electoral 2015 - 2016.png">
          <a:extLst>
            <a:ext uri="{FF2B5EF4-FFF2-40B4-BE49-F238E27FC236}">
              <a16:creationId xmlns:a16="http://schemas.microsoft.com/office/drawing/2014/main" id="{F4396E98-E601-41D9-AC4F-4D1FBC385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2308</xdr:row>
      <xdr:rowOff>0</xdr:rowOff>
    </xdr:from>
    <xdr:ext cx="966355" cy="779318"/>
    <xdr:pic>
      <xdr:nvPicPr>
        <xdr:cNvPr id="2364" name="3 Imagen" descr="Logo Proceso Electoral 2015 - 2016.png">
          <a:extLst>
            <a:ext uri="{FF2B5EF4-FFF2-40B4-BE49-F238E27FC236}">
              <a16:creationId xmlns:a16="http://schemas.microsoft.com/office/drawing/2014/main" id="{30C31532-622C-436C-AECD-49CFFC7F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2309</xdr:row>
      <xdr:rowOff>0</xdr:rowOff>
    </xdr:from>
    <xdr:ext cx="966355" cy="779318"/>
    <xdr:pic>
      <xdr:nvPicPr>
        <xdr:cNvPr id="2365" name="3 Imagen" descr="Logo Proceso Electoral 2015 - 2016.png">
          <a:extLst>
            <a:ext uri="{FF2B5EF4-FFF2-40B4-BE49-F238E27FC236}">
              <a16:creationId xmlns:a16="http://schemas.microsoft.com/office/drawing/2014/main" id="{54F11AE2-E61E-4A97-99F3-0D7972409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2310</xdr:row>
      <xdr:rowOff>0</xdr:rowOff>
    </xdr:from>
    <xdr:ext cx="966355" cy="779318"/>
    <xdr:pic>
      <xdr:nvPicPr>
        <xdr:cNvPr id="2366" name="3 Imagen" descr="Logo Proceso Electoral 2015 - 2016.png">
          <a:extLst>
            <a:ext uri="{FF2B5EF4-FFF2-40B4-BE49-F238E27FC236}">
              <a16:creationId xmlns:a16="http://schemas.microsoft.com/office/drawing/2014/main" id="{A8DE9380-0CFA-4929-B320-0CF21A5B6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2311</xdr:row>
      <xdr:rowOff>0</xdr:rowOff>
    </xdr:from>
    <xdr:ext cx="966355" cy="779318"/>
    <xdr:pic>
      <xdr:nvPicPr>
        <xdr:cNvPr id="2367" name="3 Imagen" descr="Logo Proceso Electoral 2015 - 2016.png">
          <a:extLst>
            <a:ext uri="{FF2B5EF4-FFF2-40B4-BE49-F238E27FC236}">
              <a16:creationId xmlns:a16="http://schemas.microsoft.com/office/drawing/2014/main" id="{04895F51-1BFF-4BE3-B1F8-66301BDAA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2312</xdr:row>
      <xdr:rowOff>0</xdr:rowOff>
    </xdr:from>
    <xdr:ext cx="966355" cy="779318"/>
    <xdr:pic>
      <xdr:nvPicPr>
        <xdr:cNvPr id="2368" name="3 Imagen" descr="Logo Proceso Electoral 2015 - 2016.png">
          <a:extLst>
            <a:ext uri="{FF2B5EF4-FFF2-40B4-BE49-F238E27FC236}">
              <a16:creationId xmlns:a16="http://schemas.microsoft.com/office/drawing/2014/main" id="{DCCA6ADC-8B89-447A-A277-D0953164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2313</xdr:row>
      <xdr:rowOff>0</xdr:rowOff>
    </xdr:from>
    <xdr:ext cx="966355" cy="779318"/>
    <xdr:pic>
      <xdr:nvPicPr>
        <xdr:cNvPr id="2369" name="3 Imagen" descr="Logo Proceso Electoral 2015 - 2016.png">
          <a:extLst>
            <a:ext uri="{FF2B5EF4-FFF2-40B4-BE49-F238E27FC236}">
              <a16:creationId xmlns:a16="http://schemas.microsoft.com/office/drawing/2014/main" id="{F3BA6827-54E0-4192-A2C0-BE1A5578E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2314</xdr:row>
      <xdr:rowOff>0</xdr:rowOff>
    </xdr:from>
    <xdr:ext cx="966355" cy="779318"/>
    <xdr:pic>
      <xdr:nvPicPr>
        <xdr:cNvPr id="2370" name="3 Imagen" descr="Logo Proceso Electoral 2015 - 2016.png">
          <a:extLst>
            <a:ext uri="{FF2B5EF4-FFF2-40B4-BE49-F238E27FC236}">
              <a16:creationId xmlns:a16="http://schemas.microsoft.com/office/drawing/2014/main" id="{6EC5F9B8-A634-4681-9E1F-110FFB5DB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2315</xdr:row>
      <xdr:rowOff>0</xdr:rowOff>
    </xdr:from>
    <xdr:ext cx="966355" cy="779318"/>
    <xdr:pic>
      <xdr:nvPicPr>
        <xdr:cNvPr id="2371" name="3 Imagen" descr="Logo Proceso Electoral 2015 - 2016.png">
          <a:extLst>
            <a:ext uri="{FF2B5EF4-FFF2-40B4-BE49-F238E27FC236}">
              <a16:creationId xmlns:a16="http://schemas.microsoft.com/office/drawing/2014/main" id="{3B590723-A79A-471B-8E6D-D609A233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2316</xdr:row>
      <xdr:rowOff>0</xdr:rowOff>
    </xdr:from>
    <xdr:ext cx="966355" cy="779318"/>
    <xdr:pic>
      <xdr:nvPicPr>
        <xdr:cNvPr id="2372" name="3 Imagen" descr="Logo Proceso Electoral 2015 - 2016.png">
          <a:extLst>
            <a:ext uri="{FF2B5EF4-FFF2-40B4-BE49-F238E27FC236}">
              <a16:creationId xmlns:a16="http://schemas.microsoft.com/office/drawing/2014/main" id="{9DCD99C1-5A54-4692-8053-B71BE1B71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2317</xdr:row>
      <xdr:rowOff>0</xdr:rowOff>
    </xdr:from>
    <xdr:ext cx="966355" cy="779318"/>
    <xdr:pic>
      <xdr:nvPicPr>
        <xdr:cNvPr id="2373" name="3 Imagen" descr="Logo Proceso Electoral 2015 - 2016.png">
          <a:extLst>
            <a:ext uri="{FF2B5EF4-FFF2-40B4-BE49-F238E27FC236}">
              <a16:creationId xmlns:a16="http://schemas.microsoft.com/office/drawing/2014/main" id="{5FEB9DA8-7456-402A-BD53-E123C7897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2318</xdr:row>
      <xdr:rowOff>0</xdr:rowOff>
    </xdr:from>
    <xdr:ext cx="966355" cy="779318"/>
    <xdr:pic>
      <xdr:nvPicPr>
        <xdr:cNvPr id="2374" name="3 Imagen" descr="Logo Proceso Electoral 2015 - 2016.png">
          <a:extLst>
            <a:ext uri="{FF2B5EF4-FFF2-40B4-BE49-F238E27FC236}">
              <a16:creationId xmlns:a16="http://schemas.microsoft.com/office/drawing/2014/main" id="{4E4F35C1-1C06-4674-9FAB-AFC987515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2319</xdr:row>
      <xdr:rowOff>0</xdr:rowOff>
    </xdr:from>
    <xdr:ext cx="966355" cy="779318"/>
    <xdr:pic>
      <xdr:nvPicPr>
        <xdr:cNvPr id="2375" name="3 Imagen" descr="Logo Proceso Electoral 2015 - 2016.png">
          <a:extLst>
            <a:ext uri="{FF2B5EF4-FFF2-40B4-BE49-F238E27FC236}">
              <a16:creationId xmlns:a16="http://schemas.microsoft.com/office/drawing/2014/main" id="{DEF3313D-72BA-4D25-B5CA-11E809B18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2320</xdr:row>
      <xdr:rowOff>0</xdr:rowOff>
    </xdr:from>
    <xdr:ext cx="966355" cy="779318"/>
    <xdr:pic>
      <xdr:nvPicPr>
        <xdr:cNvPr id="2376" name="3 Imagen" descr="Logo Proceso Electoral 2015 - 2016.png">
          <a:extLst>
            <a:ext uri="{FF2B5EF4-FFF2-40B4-BE49-F238E27FC236}">
              <a16:creationId xmlns:a16="http://schemas.microsoft.com/office/drawing/2014/main" id="{70F2E9CB-60BA-4FD2-98F0-A06B4EB20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2321</xdr:row>
      <xdr:rowOff>0</xdr:rowOff>
    </xdr:from>
    <xdr:ext cx="966355" cy="779318"/>
    <xdr:pic>
      <xdr:nvPicPr>
        <xdr:cNvPr id="2377" name="3 Imagen" descr="Logo Proceso Electoral 2015 - 2016.png">
          <a:extLst>
            <a:ext uri="{FF2B5EF4-FFF2-40B4-BE49-F238E27FC236}">
              <a16:creationId xmlns:a16="http://schemas.microsoft.com/office/drawing/2014/main" id="{1BF7E43F-A24F-4DF9-90D7-51231C7FF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2322</xdr:row>
      <xdr:rowOff>0</xdr:rowOff>
    </xdr:from>
    <xdr:ext cx="966355" cy="779318"/>
    <xdr:pic>
      <xdr:nvPicPr>
        <xdr:cNvPr id="2378" name="3 Imagen" descr="Logo Proceso Electoral 2015 - 2016.png">
          <a:extLst>
            <a:ext uri="{FF2B5EF4-FFF2-40B4-BE49-F238E27FC236}">
              <a16:creationId xmlns:a16="http://schemas.microsoft.com/office/drawing/2014/main" id="{8B8EFAF0-2480-4F15-9080-B16F5253D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2323</xdr:row>
      <xdr:rowOff>0</xdr:rowOff>
    </xdr:from>
    <xdr:ext cx="966355" cy="779318"/>
    <xdr:pic>
      <xdr:nvPicPr>
        <xdr:cNvPr id="2379" name="3 Imagen" descr="Logo Proceso Electoral 2015 - 2016.png">
          <a:extLst>
            <a:ext uri="{FF2B5EF4-FFF2-40B4-BE49-F238E27FC236}">
              <a16:creationId xmlns:a16="http://schemas.microsoft.com/office/drawing/2014/main" id="{E04548BF-A320-4581-8522-C09E14CB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2324</xdr:row>
      <xdr:rowOff>0</xdr:rowOff>
    </xdr:from>
    <xdr:ext cx="966355" cy="779318"/>
    <xdr:pic>
      <xdr:nvPicPr>
        <xdr:cNvPr id="2380" name="3 Imagen" descr="Logo Proceso Electoral 2015 - 2016.png">
          <a:extLst>
            <a:ext uri="{FF2B5EF4-FFF2-40B4-BE49-F238E27FC236}">
              <a16:creationId xmlns:a16="http://schemas.microsoft.com/office/drawing/2014/main" id="{529A12EC-BF0A-480D-B851-7CAB82FB7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2325</xdr:row>
      <xdr:rowOff>0</xdr:rowOff>
    </xdr:from>
    <xdr:ext cx="966355" cy="779318"/>
    <xdr:pic>
      <xdr:nvPicPr>
        <xdr:cNvPr id="2381" name="3 Imagen" descr="Logo Proceso Electoral 2015 - 2016.png">
          <a:extLst>
            <a:ext uri="{FF2B5EF4-FFF2-40B4-BE49-F238E27FC236}">
              <a16:creationId xmlns:a16="http://schemas.microsoft.com/office/drawing/2014/main" id="{831E9AC5-6E28-4C4F-9E1B-F60444B44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2326</xdr:row>
      <xdr:rowOff>0</xdr:rowOff>
    </xdr:from>
    <xdr:ext cx="966355" cy="779318"/>
    <xdr:pic>
      <xdr:nvPicPr>
        <xdr:cNvPr id="2382" name="3 Imagen" descr="Logo Proceso Electoral 2015 - 2016.png">
          <a:extLst>
            <a:ext uri="{FF2B5EF4-FFF2-40B4-BE49-F238E27FC236}">
              <a16:creationId xmlns:a16="http://schemas.microsoft.com/office/drawing/2014/main" id="{2EE86E91-082C-48F7-8857-09E6EC081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2327</xdr:row>
      <xdr:rowOff>0</xdr:rowOff>
    </xdr:from>
    <xdr:ext cx="966355" cy="779318"/>
    <xdr:pic>
      <xdr:nvPicPr>
        <xdr:cNvPr id="2383" name="3 Imagen" descr="Logo Proceso Electoral 2015 - 2016.png">
          <a:extLst>
            <a:ext uri="{FF2B5EF4-FFF2-40B4-BE49-F238E27FC236}">
              <a16:creationId xmlns:a16="http://schemas.microsoft.com/office/drawing/2014/main" id="{073F4AF4-1570-420F-B1BD-9D25EA4C7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2328</xdr:row>
      <xdr:rowOff>0</xdr:rowOff>
    </xdr:from>
    <xdr:ext cx="966355" cy="779318"/>
    <xdr:pic>
      <xdr:nvPicPr>
        <xdr:cNvPr id="2384" name="3 Imagen" descr="Logo Proceso Electoral 2015 - 2016.png">
          <a:extLst>
            <a:ext uri="{FF2B5EF4-FFF2-40B4-BE49-F238E27FC236}">
              <a16:creationId xmlns:a16="http://schemas.microsoft.com/office/drawing/2014/main" id="{B663E53A-1437-438A-A1A8-FDE183B8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2329</xdr:row>
      <xdr:rowOff>0</xdr:rowOff>
    </xdr:from>
    <xdr:ext cx="966355" cy="779318"/>
    <xdr:pic>
      <xdr:nvPicPr>
        <xdr:cNvPr id="2385" name="3 Imagen" descr="Logo Proceso Electoral 2015 - 2016.png">
          <a:extLst>
            <a:ext uri="{FF2B5EF4-FFF2-40B4-BE49-F238E27FC236}">
              <a16:creationId xmlns:a16="http://schemas.microsoft.com/office/drawing/2014/main" id="{F1379E61-FEF4-44D1-B4F7-F5012927C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2330</xdr:row>
      <xdr:rowOff>0</xdr:rowOff>
    </xdr:from>
    <xdr:ext cx="966355" cy="779318"/>
    <xdr:pic>
      <xdr:nvPicPr>
        <xdr:cNvPr id="2386" name="3 Imagen" descr="Logo Proceso Electoral 2015 - 2016.png">
          <a:extLst>
            <a:ext uri="{FF2B5EF4-FFF2-40B4-BE49-F238E27FC236}">
              <a16:creationId xmlns:a16="http://schemas.microsoft.com/office/drawing/2014/main" id="{DE2F2B3B-D01B-477F-8F92-B5293A4B3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2331</xdr:row>
      <xdr:rowOff>0</xdr:rowOff>
    </xdr:from>
    <xdr:ext cx="966355" cy="779318"/>
    <xdr:pic>
      <xdr:nvPicPr>
        <xdr:cNvPr id="2387" name="3 Imagen" descr="Logo Proceso Electoral 2015 - 2016.png">
          <a:extLst>
            <a:ext uri="{FF2B5EF4-FFF2-40B4-BE49-F238E27FC236}">
              <a16:creationId xmlns:a16="http://schemas.microsoft.com/office/drawing/2014/main" id="{F3E615D0-15E2-434A-8A9E-9C46ABFCD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2332</xdr:row>
      <xdr:rowOff>0</xdr:rowOff>
    </xdr:from>
    <xdr:ext cx="966355" cy="779318"/>
    <xdr:pic>
      <xdr:nvPicPr>
        <xdr:cNvPr id="2388" name="3 Imagen" descr="Logo Proceso Electoral 2015 - 2016.png">
          <a:extLst>
            <a:ext uri="{FF2B5EF4-FFF2-40B4-BE49-F238E27FC236}">
              <a16:creationId xmlns:a16="http://schemas.microsoft.com/office/drawing/2014/main" id="{E32CF501-D032-40E6-B369-D6424F1A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2333</xdr:row>
      <xdr:rowOff>0</xdr:rowOff>
    </xdr:from>
    <xdr:ext cx="966355" cy="779318"/>
    <xdr:pic>
      <xdr:nvPicPr>
        <xdr:cNvPr id="2389" name="3 Imagen" descr="Logo Proceso Electoral 2015 - 2016.png">
          <a:extLst>
            <a:ext uri="{FF2B5EF4-FFF2-40B4-BE49-F238E27FC236}">
              <a16:creationId xmlns:a16="http://schemas.microsoft.com/office/drawing/2014/main" id="{9A481516-9A99-4464-B811-3A51ABFB4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2334</xdr:row>
      <xdr:rowOff>0</xdr:rowOff>
    </xdr:from>
    <xdr:ext cx="966355" cy="779318"/>
    <xdr:pic>
      <xdr:nvPicPr>
        <xdr:cNvPr id="2390" name="3 Imagen" descr="Logo Proceso Electoral 2015 - 2016.png">
          <a:extLst>
            <a:ext uri="{FF2B5EF4-FFF2-40B4-BE49-F238E27FC236}">
              <a16:creationId xmlns:a16="http://schemas.microsoft.com/office/drawing/2014/main" id="{8B1255A3-6882-4A37-BACF-DE0B9EB7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2335</xdr:row>
      <xdr:rowOff>0</xdr:rowOff>
    </xdr:from>
    <xdr:ext cx="966355" cy="779318"/>
    <xdr:pic>
      <xdr:nvPicPr>
        <xdr:cNvPr id="2391" name="3 Imagen" descr="Logo Proceso Electoral 2015 - 2016.png">
          <a:extLst>
            <a:ext uri="{FF2B5EF4-FFF2-40B4-BE49-F238E27FC236}">
              <a16:creationId xmlns:a16="http://schemas.microsoft.com/office/drawing/2014/main" id="{A65C2726-C88F-4D64-9187-5AB91CCB0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2336</xdr:row>
      <xdr:rowOff>0</xdr:rowOff>
    </xdr:from>
    <xdr:ext cx="966355" cy="779318"/>
    <xdr:pic>
      <xdr:nvPicPr>
        <xdr:cNvPr id="2392" name="3 Imagen" descr="Logo Proceso Electoral 2015 - 2016.png">
          <a:extLst>
            <a:ext uri="{FF2B5EF4-FFF2-40B4-BE49-F238E27FC236}">
              <a16:creationId xmlns:a16="http://schemas.microsoft.com/office/drawing/2014/main" id="{F4F2A23F-E362-4F79-96EE-BA97FFC77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2337</xdr:row>
      <xdr:rowOff>0</xdr:rowOff>
    </xdr:from>
    <xdr:ext cx="966355" cy="779318"/>
    <xdr:pic>
      <xdr:nvPicPr>
        <xdr:cNvPr id="2393" name="3 Imagen" descr="Logo Proceso Electoral 2015 - 2016.png">
          <a:extLst>
            <a:ext uri="{FF2B5EF4-FFF2-40B4-BE49-F238E27FC236}">
              <a16:creationId xmlns:a16="http://schemas.microsoft.com/office/drawing/2014/main" id="{CC01CE8B-7613-4E11-A1C0-53F258A93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2338</xdr:row>
      <xdr:rowOff>0</xdr:rowOff>
    </xdr:from>
    <xdr:ext cx="966355" cy="779318"/>
    <xdr:pic>
      <xdr:nvPicPr>
        <xdr:cNvPr id="2394" name="3 Imagen" descr="Logo Proceso Electoral 2015 - 2016.png">
          <a:extLst>
            <a:ext uri="{FF2B5EF4-FFF2-40B4-BE49-F238E27FC236}">
              <a16:creationId xmlns:a16="http://schemas.microsoft.com/office/drawing/2014/main" id="{F9BE6750-6367-4BB8-A091-E52FA0A4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2339</xdr:row>
      <xdr:rowOff>0</xdr:rowOff>
    </xdr:from>
    <xdr:ext cx="966355" cy="779318"/>
    <xdr:pic>
      <xdr:nvPicPr>
        <xdr:cNvPr id="2395" name="3 Imagen" descr="Logo Proceso Electoral 2015 - 2016.png">
          <a:extLst>
            <a:ext uri="{FF2B5EF4-FFF2-40B4-BE49-F238E27FC236}">
              <a16:creationId xmlns:a16="http://schemas.microsoft.com/office/drawing/2014/main" id="{D165EE1E-E0E7-49CA-AD06-D12F21B5C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2340</xdr:row>
      <xdr:rowOff>0</xdr:rowOff>
    </xdr:from>
    <xdr:ext cx="966355" cy="779318"/>
    <xdr:pic>
      <xdr:nvPicPr>
        <xdr:cNvPr id="2396" name="3 Imagen" descr="Logo Proceso Electoral 2015 - 2016.png">
          <a:extLst>
            <a:ext uri="{FF2B5EF4-FFF2-40B4-BE49-F238E27FC236}">
              <a16:creationId xmlns:a16="http://schemas.microsoft.com/office/drawing/2014/main" id="{BF06DE9C-0947-4EB0-ADE6-72B9B538A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2341</xdr:row>
      <xdr:rowOff>0</xdr:rowOff>
    </xdr:from>
    <xdr:ext cx="966355" cy="779318"/>
    <xdr:pic>
      <xdr:nvPicPr>
        <xdr:cNvPr id="2397" name="3 Imagen" descr="Logo Proceso Electoral 2015 - 2016.png">
          <a:extLst>
            <a:ext uri="{FF2B5EF4-FFF2-40B4-BE49-F238E27FC236}">
              <a16:creationId xmlns:a16="http://schemas.microsoft.com/office/drawing/2014/main" id="{8F25B2B4-7BDF-47A1-AD91-362312BEF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2342</xdr:row>
      <xdr:rowOff>0</xdr:rowOff>
    </xdr:from>
    <xdr:ext cx="966355" cy="779318"/>
    <xdr:pic>
      <xdr:nvPicPr>
        <xdr:cNvPr id="2398" name="3 Imagen" descr="Logo Proceso Electoral 2015 - 2016.png">
          <a:extLst>
            <a:ext uri="{FF2B5EF4-FFF2-40B4-BE49-F238E27FC236}">
              <a16:creationId xmlns:a16="http://schemas.microsoft.com/office/drawing/2014/main" id="{6DE39F00-A955-462A-A2B7-1B2B5EBEE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2343</xdr:row>
      <xdr:rowOff>0</xdr:rowOff>
    </xdr:from>
    <xdr:ext cx="966355" cy="779318"/>
    <xdr:pic>
      <xdr:nvPicPr>
        <xdr:cNvPr id="2399" name="3 Imagen" descr="Logo Proceso Electoral 2015 - 2016.png">
          <a:extLst>
            <a:ext uri="{FF2B5EF4-FFF2-40B4-BE49-F238E27FC236}">
              <a16:creationId xmlns:a16="http://schemas.microsoft.com/office/drawing/2014/main" id="{8899C37B-8D47-4A44-9C13-8A93979C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2344</xdr:row>
      <xdr:rowOff>0</xdr:rowOff>
    </xdr:from>
    <xdr:ext cx="966355" cy="779318"/>
    <xdr:pic>
      <xdr:nvPicPr>
        <xdr:cNvPr id="2400" name="3 Imagen" descr="Logo Proceso Electoral 2015 - 2016.png">
          <a:extLst>
            <a:ext uri="{FF2B5EF4-FFF2-40B4-BE49-F238E27FC236}">
              <a16:creationId xmlns:a16="http://schemas.microsoft.com/office/drawing/2014/main" id="{764E9DAA-D3AF-4BDC-BC64-AE4781A8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2345</xdr:row>
      <xdr:rowOff>0</xdr:rowOff>
    </xdr:from>
    <xdr:ext cx="966355" cy="779318"/>
    <xdr:pic>
      <xdr:nvPicPr>
        <xdr:cNvPr id="2401" name="3 Imagen" descr="Logo Proceso Electoral 2015 - 2016.png">
          <a:extLst>
            <a:ext uri="{FF2B5EF4-FFF2-40B4-BE49-F238E27FC236}">
              <a16:creationId xmlns:a16="http://schemas.microsoft.com/office/drawing/2014/main" id="{8DF52634-128E-4588-A87F-582F1FAB6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2346</xdr:row>
      <xdr:rowOff>0</xdr:rowOff>
    </xdr:from>
    <xdr:ext cx="966355" cy="779318"/>
    <xdr:pic>
      <xdr:nvPicPr>
        <xdr:cNvPr id="2402" name="3 Imagen" descr="Logo Proceso Electoral 2015 - 2016.png">
          <a:extLst>
            <a:ext uri="{FF2B5EF4-FFF2-40B4-BE49-F238E27FC236}">
              <a16:creationId xmlns:a16="http://schemas.microsoft.com/office/drawing/2014/main" id="{E3FF4C9B-6C25-46D5-B22A-F8A8A6B1A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2347</xdr:row>
      <xdr:rowOff>0</xdr:rowOff>
    </xdr:from>
    <xdr:ext cx="966355" cy="779318"/>
    <xdr:pic>
      <xdr:nvPicPr>
        <xdr:cNvPr id="2403" name="3 Imagen" descr="Logo Proceso Electoral 2015 - 2016.png">
          <a:extLst>
            <a:ext uri="{FF2B5EF4-FFF2-40B4-BE49-F238E27FC236}">
              <a16:creationId xmlns:a16="http://schemas.microsoft.com/office/drawing/2014/main" id="{05547F15-9C5B-4E8B-A073-8193B2CB2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2348</xdr:row>
      <xdr:rowOff>0</xdr:rowOff>
    </xdr:from>
    <xdr:ext cx="966355" cy="779318"/>
    <xdr:pic>
      <xdr:nvPicPr>
        <xdr:cNvPr id="2404" name="3 Imagen" descr="Logo Proceso Electoral 2015 - 2016.png">
          <a:extLst>
            <a:ext uri="{FF2B5EF4-FFF2-40B4-BE49-F238E27FC236}">
              <a16:creationId xmlns:a16="http://schemas.microsoft.com/office/drawing/2014/main" id="{68AE8A10-DA6C-40EB-8E9C-ED0548B9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2349</xdr:row>
      <xdr:rowOff>0</xdr:rowOff>
    </xdr:from>
    <xdr:ext cx="966355" cy="779318"/>
    <xdr:pic>
      <xdr:nvPicPr>
        <xdr:cNvPr id="2405" name="3 Imagen" descr="Logo Proceso Electoral 2015 - 2016.png">
          <a:extLst>
            <a:ext uri="{FF2B5EF4-FFF2-40B4-BE49-F238E27FC236}">
              <a16:creationId xmlns:a16="http://schemas.microsoft.com/office/drawing/2014/main" id="{40400059-B01B-4433-AAED-0E4EB07FD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2350</xdr:row>
      <xdr:rowOff>0</xdr:rowOff>
    </xdr:from>
    <xdr:ext cx="966355" cy="779318"/>
    <xdr:pic>
      <xdr:nvPicPr>
        <xdr:cNvPr id="2406" name="3 Imagen" descr="Logo Proceso Electoral 2015 - 2016.png">
          <a:extLst>
            <a:ext uri="{FF2B5EF4-FFF2-40B4-BE49-F238E27FC236}">
              <a16:creationId xmlns:a16="http://schemas.microsoft.com/office/drawing/2014/main" id="{BEFD3A35-2B03-4E6E-A32E-7403AFBC4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2351</xdr:row>
      <xdr:rowOff>0</xdr:rowOff>
    </xdr:from>
    <xdr:ext cx="966355" cy="779318"/>
    <xdr:pic>
      <xdr:nvPicPr>
        <xdr:cNvPr id="2407" name="3 Imagen" descr="Logo Proceso Electoral 2015 - 2016.png">
          <a:extLst>
            <a:ext uri="{FF2B5EF4-FFF2-40B4-BE49-F238E27FC236}">
              <a16:creationId xmlns:a16="http://schemas.microsoft.com/office/drawing/2014/main" id="{4ED69B99-A56C-4CD5-8C20-B0A08D06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2352</xdr:row>
      <xdr:rowOff>0</xdr:rowOff>
    </xdr:from>
    <xdr:ext cx="966355" cy="779318"/>
    <xdr:pic>
      <xdr:nvPicPr>
        <xdr:cNvPr id="2408" name="3 Imagen" descr="Logo Proceso Electoral 2015 - 2016.png">
          <a:extLst>
            <a:ext uri="{FF2B5EF4-FFF2-40B4-BE49-F238E27FC236}">
              <a16:creationId xmlns:a16="http://schemas.microsoft.com/office/drawing/2014/main" id="{8EF1382E-4752-46F5-97F0-5EFF0C9F1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2353</xdr:row>
      <xdr:rowOff>0</xdr:rowOff>
    </xdr:from>
    <xdr:ext cx="966355" cy="779318"/>
    <xdr:pic>
      <xdr:nvPicPr>
        <xdr:cNvPr id="2409" name="3 Imagen" descr="Logo Proceso Electoral 2015 - 2016.png">
          <a:extLst>
            <a:ext uri="{FF2B5EF4-FFF2-40B4-BE49-F238E27FC236}">
              <a16:creationId xmlns:a16="http://schemas.microsoft.com/office/drawing/2014/main" id="{F39D3834-A010-4B8B-9FED-E2126B22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2354</xdr:row>
      <xdr:rowOff>0</xdr:rowOff>
    </xdr:from>
    <xdr:ext cx="966355" cy="779318"/>
    <xdr:pic>
      <xdr:nvPicPr>
        <xdr:cNvPr id="2410" name="3 Imagen" descr="Logo Proceso Electoral 2015 - 2016.png">
          <a:extLst>
            <a:ext uri="{FF2B5EF4-FFF2-40B4-BE49-F238E27FC236}">
              <a16:creationId xmlns:a16="http://schemas.microsoft.com/office/drawing/2014/main" id="{9C7C550A-F099-497F-B36D-B1289EA1D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2355</xdr:row>
      <xdr:rowOff>0</xdr:rowOff>
    </xdr:from>
    <xdr:ext cx="966355" cy="779318"/>
    <xdr:pic>
      <xdr:nvPicPr>
        <xdr:cNvPr id="2411" name="3 Imagen" descr="Logo Proceso Electoral 2015 - 2016.png">
          <a:extLst>
            <a:ext uri="{FF2B5EF4-FFF2-40B4-BE49-F238E27FC236}">
              <a16:creationId xmlns:a16="http://schemas.microsoft.com/office/drawing/2014/main" id="{16D3CBF7-E3F7-4CD8-9376-80DFC02E2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2356</xdr:row>
      <xdr:rowOff>0</xdr:rowOff>
    </xdr:from>
    <xdr:ext cx="966355" cy="779318"/>
    <xdr:pic>
      <xdr:nvPicPr>
        <xdr:cNvPr id="2412" name="3 Imagen" descr="Logo Proceso Electoral 2015 - 2016.png">
          <a:extLst>
            <a:ext uri="{FF2B5EF4-FFF2-40B4-BE49-F238E27FC236}">
              <a16:creationId xmlns:a16="http://schemas.microsoft.com/office/drawing/2014/main" id="{36139CCA-25BF-4F29-B30E-2A58868BB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2357</xdr:row>
      <xdr:rowOff>0</xdr:rowOff>
    </xdr:from>
    <xdr:ext cx="966355" cy="779318"/>
    <xdr:pic>
      <xdr:nvPicPr>
        <xdr:cNvPr id="2413" name="3 Imagen" descr="Logo Proceso Electoral 2015 - 2016.png">
          <a:extLst>
            <a:ext uri="{FF2B5EF4-FFF2-40B4-BE49-F238E27FC236}">
              <a16:creationId xmlns:a16="http://schemas.microsoft.com/office/drawing/2014/main" id="{A62DF27D-9A03-4526-A799-247A8DAB6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2358</xdr:row>
      <xdr:rowOff>0</xdr:rowOff>
    </xdr:from>
    <xdr:ext cx="966355" cy="779318"/>
    <xdr:pic>
      <xdr:nvPicPr>
        <xdr:cNvPr id="2414" name="3 Imagen" descr="Logo Proceso Electoral 2015 - 2016.png">
          <a:extLst>
            <a:ext uri="{FF2B5EF4-FFF2-40B4-BE49-F238E27FC236}">
              <a16:creationId xmlns:a16="http://schemas.microsoft.com/office/drawing/2014/main" id="{DDCDD7BE-5FDD-45CA-8670-6A14014E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2359</xdr:row>
      <xdr:rowOff>0</xdr:rowOff>
    </xdr:from>
    <xdr:ext cx="966355" cy="779318"/>
    <xdr:pic>
      <xdr:nvPicPr>
        <xdr:cNvPr id="2415" name="3 Imagen" descr="Logo Proceso Electoral 2015 - 2016.png">
          <a:extLst>
            <a:ext uri="{FF2B5EF4-FFF2-40B4-BE49-F238E27FC236}">
              <a16:creationId xmlns:a16="http://schemas.microsoft.com/office/drawing/2014/main" id="{789030DD-A1EC-4D4D-8801-170BB0E7B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2360</xdr:row>
      <xdr:rowOff>0</xdr:rowOff>
    </xdr:from>
    <xdr:ext cx="966355" cy="779318"/>
    <xdr:pic>
      <xdr:nvPicPr>
        <xdr:cNvPr id="2416" name="3 Imagen" descr="Logo Proceso Electoral 2015 - 2016.png">
          <a:extLst>
            <a:ext uri="{FF2B5EF4-FFF2-40B4-BE49-F238E27FC236}">
              <a16:creationId xmlns:a16="http://schemas.microsoft.com/office/drawing/2014/main" id="{790C539D-3921-40C5-ADFF-17EE0D101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2361</xdr:row>
      <xdr:rowOff>0</xdr:rowOff>
    </xdr:from>
    <xdr:ext cx="966355" cy="779318"/>
    <xdr:pic>
      <xdr:nvPicPr>
        <xdr:cNvPr id="2417" name="3 Imagen" descr="Logo Proceso Electoral 2015 - 2016.png">
          <a:extLst>
            <a:ext uri="{FF2B5EF4-FFF2-40B4-BE49-F238E27FC236}">
              <a16:creationId xmlns:a16="http://schemas.microsoft.com/office/drawing/2014/main" id="{2F869D0B-CB06-4445-B87B-BA7A2599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2362</xdr:row>
      <xdr:rowOff>0</xdr:rowOff>
    </xdr:from>
    <xdr:ext cx="966355" cy="779318"/>
    <xdr:pic>
      <xdr:nvPicPr>
        <xdr:cNvPr id="2418" name="3 Imagen" descr="Logo Proceso Electoral 2015 - 2016.png">
          <a:extLst>
            <a:ext uri="{FF2B5EF4-FFF2-40B4-BE49-F238E27FC236}">
              <a16:creationId xmlns:a16="http://schemas.microsoft.com/office/drawing/2014/main" id="{7244C78D-803A-4356-8DEF-3DAD5B801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2363</xdr:row>
      <xdr:rowOff>0</xdr:rowOff>
    </xdr:from>
    <xdr:ext cx="966355" cy="779318"/>
    <xdr:pic>
      <xdr:nvPicPr>
        <xdr:cNvPr id="2419" name="3 Imagen" descr="Logo Proceso Electoral 2015 - 2016.png">
          <a:extLst>
            <a:ext uri="{FF2B5EF4-FFF2-40B4-BE49-F238E27FC236}">
              <a16:creationId xmlns:a16="http://schemas.microsoft.com/office/drawing/2014/main" id="{28CD8253-3C2E-4741-8D90-8C3551223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2364</xdr:row>
      <xdr:rowOff>0</xdr:rowOff>
    </xdr:from>
    <xdr:ext cx="966355" cy="779318"/>
    <xdr:pic>
      <xdr:nvPicPr>
        <xdr:cNvPr id="2420" name="3 Imagen" descr="Logo Proceso Electoral 2015 - 2016.png">
          <a:extLst>
            <a:ext uri="{FF2B5EF4-FFF2-40B4-BE49-F238E27FC236}">
              <a16:creationId xmlns:a16="http://schemas.microsoft.com/office/drawing/2014/main" id="{0A6D4103-95E2-456F-BC0E-3BBEDBD14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2365</xdr:row>
      <xdr:rowOff>0</xdr:rowOff>
    </xdr:from>
    <xdr:ext cx="966355" cy="779318"/>
    <xdr:pic>
      <xdr:nvPicPr>
        <xdr:cNvPr id="2421" name="3 Imagen" descr="Logo Proceso Electoral 2015 - 2016.png">
          <a:extLst>
            <a:ext uri="{FF2B5EF4-FFF2-40B4-BE49-F238E27FC236}">
              <a16:creationId xmlns:a16="http://schemas.microsoft.com/office/drawing/2014/main" id="{E084D33E-01BB-4F71-9C08-DF5F6E1A4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2366</xdr:row>
      <xdr:rowOff>0</xdr:rowOff>
    </xdr:from>
    <xdr:ext cx="966355" cy="779318"/>
    <xdr:pic>
      <xdr:nvPicPr>
        <xdr:cNvPr id="2422" name="3 Imagen" descr="Logo Proceso Electoral 2015 - 2016.png">
          <a:extLst>
            <a:ext uri="{FF2B5EF4-FFF2-40B4-BE49-F238E27FC236}">
              <a16:creationId xmlns:a16="http://schemas.microsoft.com/office/drawing/2014/main" id="{F9DBB654-E526-4518-8B55-35F55930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2367</xdr:row>
      <xdr:rowOff>0</xdr:rowOff>
    </xdr:from>
    <xdr:ext cx="966355" cy="779318"/>
    <xdr:pic>
      <xdr:nvPicPr>
        <xdr:cNvPr id="2423" name="3 Imagen" descr="Logo Proceso Electoral 2015 - 2016.png">
          <a:extLst>
            <a:ext uri="{FF2B5EF4-FFF2-40B4-BE49-F238E27FC236}">
              <a16:creationId xmlns:a16="http://schemas.microsoft.com/office/drawing/2014/main" id="{D2FBE7FD-6072-445E-B2CB-D9D29DF64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2368</xdr:row>
      <xdr:rowOff>0</xdr:rowOff>
    </xdr:from>
    <xdr:ext cx="966355" cy="779318"/>
    <xdr:pic>
      <xdr:nvPicPr>
        <xdr:cNvPr id="2424" name="3 Imagen" descr="Logo Proceso Electoral 2015 - 2016.png">
          <a:extLst>
            <a:ext uri="{FF2B5EF4-FFF2-40B4-BE49-F238E27FC236}">
              <a16:creationId xmlns:a16="http://schemas.microsoft.com/office/drawing/2014/main" id="{7847CA31-347A-4D9D-996F-8DA8D4544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2369</xdr:row>
      <xdr:rowOff>0</xdr:rowOff>
    </xdr:from>
    <xdr:ext cx="966355" cy="779318"/>
    <xdr:pic>
      <xdr:nvPicPr>
        <xdr:cNvPr id="2425" name="3 Imagen" descr="Logo Proceso Electoral 2015 - 2016.png">
          <a:extLst>
            <a:ext uri="{FF2B5EF4-FFF2-40B4-BE49-F238E27FC236}">
              <a16:creationId xmlns:a16="http://schemas.microsoft.com/office/drawing/2014/main" id="{0B2845BE-F2FC-4796-A642-DECCBC650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2370</xdr:row>
      <xdr:rowOff>0</xdr:rowOff>
    </xdr:from>
    <xdr:ext cx="966355" cy="779318"/>
    <xdr:pic>
      <xdr:nvPicPr>
        <xdr:cNvPr id="2426" name="3 Imagen" descr="Logo Proceso Electoral 2015 - 2016.png">
          <a:extLst>
            <a:ext uri="{FF2B5EF4-FFF2-40B4-BE49-F238E27FC236}">
              <a16:creationId xmlns:a16="http://schemas.microsoft.com/office/drawing/2014/main" id="{3510ED9F-8AA5-4FA3-ACF5-092754D05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2371</xdr:row>
      <xdr:rowOff>0</xdr:rowOff>
    </xdr:from>
    <xdr:ext cx="966355" cy="779318"/>
    <xdr:pic>
      <xdr:nvPicPr>
        <xdr:cNvPr id="2427" name="3 Imagen" descr="Logo Proceso Electoral 2015 - 2016.png">
          <a:extLst>
            <a:ext uri="{FF2B5EF4-FFF2-40B4-BE49-F238E27FC236}">
              <a16:creationId xmlns:a16="http://schemas.microsoft.com/office/drawing/2014/main" id="{DB457ECC-764B-44BF-B90B-9056EABC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2372</xdr:row>
      <xdr:rowOff>0</xdr:rowOff>
    </xdr:from>
    <xdr:ext cx="966355" cy="779318"/>
    <xdr:pic>
      <xdr:nvPicPr>
        <xdr:cNvPr id="2428" name="3 Imagen" descr="Logo Proceso Electoral 2015 - 2016.png">
          <a:extLst>
            <a:ext uri="{FF2B5EF4-FFF2-40B4-BE49-F238E27FC236}">
              <a16:creationId xmlns:a16="http://schemas.microsoft.com/office/drawing/2014/main" id="{7E6276C9-3F36-45C6-936A-11D8E59EF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2373</xdr:row>
      <xdr:rowOff>0</xdr:rowOff>
    </xdr:from>
    <xdr:ext cx="966355" cy="779318"/>
    <xdr:pic>
      <xdr:nvPicPr>
        <xdr:cNvPr id="2429" name="3 Imagen" descr="Logo Proceso Electoral 2015 - 2016.png">
          <a:extLst>
            <a:ext uri="{FF2B5EF4-FFF2-40B4-BE49-F238E27FC236}">
              <a16:creationId xmlns:a16="http://schemas.microsoft.com/office/drawing/2014/main" id="{26913629-5C08-42E8-8410-1ABCEEA5A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2374</xdr:row>
      <xdr:rowOff>0</xdr:rowOff>
    </xdr:from>
    <xdr:ext cx="966355" cy="779318"/>
    <xdr:pic>
      <xdr:nvPicPr>
        <xdr:cNvPr id="2430" name="3 Imagen" descr="Logo Proceso Electoral 2015 - 2016.png">
          <a:extLst>
            <a:ext uri="{FF2B5EF4-FFF2-40B4-BE49-F238E27FC236}">
              <a16:creationId xmlns:a16="http://schemas.microsoft.com/office/drawing/2014/main" id="{5B3B2E15-EC00-4100-90AD-012DEA9B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2375</xdr:row>
      <xdr:rowOff>0</xdr:rowOff>
    </xdr:from>
    <xdr:ext cx="966355" cy="779318"/>
    <xdr:pic>
      <xdr:nvPicPr>
        <xdr:cNvPr id="2431" name="3 Imagen" descr="Logo Proceso Electoral 2015 - 2016.png">
          <a:extLst>
            <a:ext uri="{FF2B5EF4-FFF2-40B4-BE49-F238E27FC236}">
              <a16:creationId xmlns:a16="http://schemas.microsoft.com/office/drawing/2014/main" id="{6317D1DB-7DA4-4A1B-806B-EA34D3602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2376</xdr:row>
      <xdr:rowOff>0</xdr:rowOff>
    </xdr:from>
    <xdr:ext cx="966355" cy="779318"/>
    <xdr:pic>
      <xdr:nvPicPr>
        <xdr:cNvPr id="2432" name="3 Imagen" descr="Logo Proceso Electoral 2015 - 2016.png">
          <a:extLst>
            <a:ext uri="{FF2B5EF4-FFF2-40B4-BE49-F238E27FC236}">
              <a16:creationId xmlns:a16="http://schemas.microsoft.com/office/drawing/2014/main" id="{3A75DE6E-ECFE-40DD-AFEC-0BF59B9F0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2377</xdr:row>
      <xdr:rowOff>0</xdr:rowOff>
    </xdr:from>
    <xdr:ext cx="966355" cy="779318"/>
    <xdr:pic>
      <xdr:nvPicPr>
        <xdr:cNvPr id="2433" name="3 Imagen" descr="Logo Proceso Electoral 2015 - 2016.png">
          <a:extLst>
            <a:ext uri="{FF2B5EF4-FFF2-40B4-BE49-F238E27FC236}">
              <a16:creationId xmlns:a16="http://schemas.microsoft.com/office/drawing/2014/main" id="{1CD4DEFB-6A8A-4F8D-80A2-15B922E1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2378</xdr:row>
      <xdr:rowOff>0</xdr:rowOff>
    </xdr:from>
    <xdr:ext cx="966355" cy="779318"/>
    <xdr:pic>
      <xdr:nvPicPr>
        <xdr:cNvPr id="2434" name="3 Imagen" descr="Logo Proceso Electoral 2015 - 2016.png">
          <a:extLst>
            <a:ext uri="{FF2B5EF4-FFF2-40B4-BE49-F238E27FC236}">
              <a16:creationId xmlns:a16="http://schemas.microsoft.com/office/drawing/2014/main" id="{3D9C1D91-5123-4E54-AD8D-C1BC689DB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2379</xdr:row>
      <xdr:rowOff>0</xdr:rowOff>
    </xdr:from>
    <xdr:ext cx="966355" cy="779318"/>
    <xdr:pic>
      <xdr:nvPicPr>
        <xdr:cNvPr id="2435" name="3 Imagen" descr="Logo Proceso Electoral 2015 - 2016.png">
          <a:extLst>
            <a:ext uri="{FF2B5EF4-FFF2-40B4-BE49-F238E27FC236}">
              <a16:creationId xmlns:a16="http://schemas.microsoft.com/office/drawing/2014/main" id="{A9EE5458-CDD5-48E4-A720-19A95CAA9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2380</xdr:row>
      <xdr:rowOff>0</xdr:rowOff>
    </xdr:from>
    <xdr:ext cx="966355" cy="779318"/>
    <xdr:pic>
      <xdr:nvPicPr>
        <xdr:cNvPr id="2436" name="3 Imagen" descr="Logo Proceso Electoral 2015 - 2016.png">
          <a:extLst>
            <a:ext uri="{FF2B5EF4-FFF2-40B4-BE49-F238E27FC236}">
              <a16:creationId xmlns:a16="http://schemas.microsoft.com/office/drawing/2014/main" id="{D7C4DD59-E67A-4992-B932-002AA64E3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2381</xdr:row>
      <xdr:rowOff>0</xdr:rowOff>
    </xdr:from>
    <xdr:ext cx="966355" cy="779318"/>
    <xdr:pic>
      <xdr:nvPicPr>
        <xdr:cNvPr id="2437" name="3 Imagen" descr="Logo Proceso Electoral 2015 - 2016.png">
          <a:extLst>
            <a:ext uri="{FF2B5EF4-FFF2-40B4-BE49-F238E27FC236}">
              <a16:creationId xmlns:a16="http://schemas.microsoft.com/office/drawing/2014/main" id="{D587AB51-3C14-4D97-B48C-9FE7E44E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2382</xdr:row>
      <xdr:rowOff>0</xdr:rowOff>
    </xdr:from>
    <xdr:ext cx="966355" cy="779318"/>
    <xdr:pic>
      <xdr:nvPicPr>
        <xdr:cNvPr id="2438" name="3 Imagen" descr="Logo Proceso Electoral 2015 - 2016.png">
          <a:extLst>
            <a:ext uri="{FF2B5EF4-FFF2-40B4-BE49-F238E27FC236}">
              <a16:creationId xmlns:a16="http://schemas.microsoft.com/office/drawing/2014/main" id="{24FAD191-143E-4B9A-AD56-B98E0182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2383</xdr:row>
      <xdr:rowOff>0</xdr:rowOff>
    </xdr:from>
    <xdr:ext cx="966355" cy="779318"/>
    <xdr:pic>
      <xdr:nvPicPr>
        <xdr:cNvPr id="2439" name="3 Imagen" descr="Logo Proceso Electoral 2015 - 2016.png">
          <a:extLst>
            <a:ext uri="{FF2B5EF4-FFF2-40B4-BE49-F238E27FC236}">
              <a16:creationId xmlns:a16="http://schemas.microsoft.com/office/drawing/2014/main" id="{02CBF0E8-5F3F-4DE2-BC2B-F56ABDA80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2384</xdr:row>
      <xdr:rowOff>0</xdr:rowOff>
    </xdr:from>
    <xdr:ext cx="966355" cy="779318"/>
    <xdr:pic>
      <xdr:nvPicPr>
        <xdr:cNvPr id="2440" name="3 Imagen" descr="Logo Proceso Electoral 2015 - 2016.png">
          <a:extLst>
            <a:ext uri="{FF2B5EF4-FFF2-40B4-BE49-F238E27FC236}">
              <a16:creationId xmlns:a16="http://schemas.microsoft.com/office/drawing/2014/main" id="{DF69932E-BE5C-4292-BD8D-1360CC32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2385</xdr:row>
      <xdr:rowOff>0</xdr:rowOff>
    </xdr:from>
    <xdr:ext cx="966355" cy="779318"/>
    <xdr:pic>
      <xdr:nvPicPr>
        <xdr:cNvPr id="2441" name="3 Imagen" descr="Logo Proceso Electoral 2015 - 2016.png">
          <a:extLst>
            <a:ext uri="{FF2B5EF4-FFF2-40B4-BE49-F238E27FC236}">
              <a16:creationId xmlns:a16="http://schemas.microsoft.com/office/drawing/2014/main" id="{12FC4007-6E63-4A5F-AD1B-528CBE298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2386</xdr:row>
      <xdr:rowOff>0</xdr:rowOff>
    </xdr:from>
    <xdr:ext cx="966355" cy="779318"/>
    <xdr:pic>
      <xdr:nvPicPr>
        <xdr:cNvPr id="2442" name="3 Imagen" descr="Logo Proceso Electoral 2015 - 2016.png">
          <a:extLst>
            <a:ext uri="{FF2B5EF4-FFF2-40B4-BE49-F238E27FC236}">
              <a16:creationId xmlns:a16="http://schemas.microsoft.com/office/drawing/2014/main" id="{7789A0B1-E420-4EB4-8DEB-1B4589691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2387</xdr:row>
      <xdr:rowOff>0</xdr:rowOff>
    </xdr:from>
    <xdr:ext cx="966355" cy="779318"/>
    <xdr:pic>
      <xdr:nvPicPr>
        <xdr:cNvPr id="2443" name="3 Imagen" descr="Logo Proceso Electoral 2015 - 2016.png">
          <a:extLst>
            <a:ext uri="{FF2B5EF4-FFF2-40B4-BE49-F238E27FC236}">
              <a16:creationId xmlns:a16="http://schemas.microsoft.com/office/drawing/2014/main" id="{48E97FF8-3E25-4EFD-8E34-58086A47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2388</xdr:row>
      <xdr:rowOff>0</xdr:rowOff>
    </xdr:from>
    <xdr:ext cx="966355" cy="779318"/>
    <xdr:pic>
      <xdr:nvPicPr>
        <xdr:cNvPr id="2444" name="3 Imagen" descr="Logo Proceso Electoral 2015 - 2016.png">
          <a:extLst>
            <a:ext uri="{FF2B5EF4-FFF2-40B4-BE49-F238E27FC236}">
              <a16:creationId xmlns:a16="http://schemas.microsoft.com/office/drawing/2014/main" id="{648F8339-730F-4442-8770-702E312A1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2389</xdr:row>
      <xdr:rowOff>0</xdr:rowOff>
    </xdr:from>
    <xdr:ext cx="966355" cy="779318"/>
    <xdr:pic>
      <xdr:nvPicPr>
        <xdr:cNvPr id="2445" name="3 Imagen" descr="Logo Proceso Electoral 2015 - 2016.png">
          <a:extLst>
            <a:ext uri="{FF2B5EF4-FFF2-40B4-BE49-F238E27FC236}">
              <a16:creationId xmlns:a16="http://schemas.microsoft.com/office/drawing/2014/main" id="{153F3DAD-6C29-4B5F-A0AF-A69F74F82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2390</xdr:row>
      <xdr:rowOff>0</xdr:rowOff>
    </xdr:from>
    <xdr:ext cx="966355" cy="779318"/>
    <xdr:pic>
      <xdr:nvPicPr>
        <xdr:cNvPr id="2446" name="3 Imagen" descr="Logo Proceso Electoral 2015 - 2016.png">
          <a:extLst>
            <a:ext uri="{FF2B5EF4-FFF2-40B4-BE49-F238E27FC236}">
              <a16:creationId xmlns:a16="http://schemas.microsoft.com/office/drawing/2014/main" id="{35B74119-82FE-4984-8678-4CDA5A5D7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2391</xdr:row>
      <xdr:rowOff>0</xdr:rowOff>
    </xdr:from>
    <xdr:ext cx="966355" cy="779318"/>
    <xdr:pic>
      <xdr:nvPicPr>
        <xdr:cNvPr id="2447" name="3 Imagen" descr="Logo Proceso Electoral 2015 - 2016.png">
          <a:extLst>
            <a:ext uri="{FF2B5EF4-FFF2-40B4-BE49-F238E27FC236}">
              <a16:creationId xmlns:a16="http://schemas.microsoft.com/office/drawing/2014/main" id="{9E8AF4C2-44B2-4A40-9C5F-E7FEDCF7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2392</xdr:row>
      <xdr:rowOff>0</xdr:rowOff>
    </xdr:from>
    <xdr:ext cx="966355" cy="779318"/>
    <xdr:pic>
      <xdr:nvPicPr>
        <xdr:cNvPr id="2448" name="3 Imagen" descr="Logo Proceso Electoral 2015 - 2016.png">
          <a:extLst>
            <a:ext uri="{FF2B5EF4-FFF2-40B4-BE49-F238E27FC236}">
              <a16:creationId xmlns:a16="http://schemas.microsoft.com/office/drawing/2014/main" id="{19597C75-8064-44C3-9B81-B696EDE13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2393</xdr:row>
      <xdr:rowOff>0</xdr:rowOff>
    </xdr:from>
    <xdr:ext cx="966355" cy="779318"/>
    <xdr:pic>
      <xdr:nvPicPr>
        <xdr:cNvPr id="2449" name="3 Imagen" descr="Logo Proceso Electoral 2015 - 2016.png">
          <a:extLst>
            <a:ext uri="{FF2B5EF4-FFF2-40B4-BE49-F238E27FC236}">
              <a16:creationId xmlns:a16="http://schemas.microsoft.com/office/drawing/2014/main" id="{E5F33582-3C94-486A-AAF8-0DF0F20AD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2394</xdr:row>
      <xdr:rowOff>0</xdr:rowOff>
    </xdr:from>
    <xdr:ext cx="966355" cy="779318"/>
    <xdr:pic>
      <xdr:nvPicPr>
        <xdr:cNvPr id="2450" name="3 Imagen" descr="Logo Proceso Electoral 2015 - 2016.png">
          <a:extLst>
            <a:ext uri="{FF2B5EF4-FFF2-40B4-BE49-F238E27FC236}">
              <a16:creationId xmlns:a16="http://schemas.microsoft.com/office/drawing/2014/main" id="{F21BE733-301A-4BB4-B4D0-2700FB0C7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2395</xdr:row>
      <xdr:rowOff>0</xdr:rowOff>
    </xdr:from>
    <xdr:ext cx="966355" cy="779318"/>
    <xdr:pic>
      <xdr:nvPicPr>
        <xdr:cNvPr id="2451" name="3 Imagen" descr="Logo Proceso Electoral 2015 - 2016.png">
          <a:extLst>
            <a:ext uri="{FF2B5EF4-FFF2-40B4-BE49-F238E27FC236}">
              <a16:creationId xmlns:a16="http://schemas.microsoft.com/office/drawing/2014/main" id="{F08E6A15-A602-4E97-B619-4A5B584E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2396</xdr:row>
      <xdr:rowOff>0</xdr:rowOff>
    </xdr:from>
    <xdr:ext cx="966355" cy="779318"/>
    <xdr:pic>
      <xdr:nvPicPr>
        <xdr:cNvPr id="2452" name="3 Imagen" descr="Logo Proceso Electoral 2015 - 2016.png">
          <a:extLst>
            <a:ext uri="{FF2B5EF4-FFF2-40B4-BE49-F238E27FC236}">
              <a16:creationId xmlns:a16="http://schemas.microsoft.com/office/drawing/2014/main" id="{BD739274-E778-40AE-A755-740E8CBF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2397</xdr:row>
      <xdr:rowOff>0</xdr:rowOff>
    </xdr:from>
    <xdr:ext cx="966355" cy="779318"/>
    <xdr:pic>
      <xdr:nvPicPr>
        <xdr:cNvPr id="2453" name="3 Imagen" descr="Logo Proceso Electoral 2015 - 2016.png">
          <a:extLst>
            <a:ext uri="{FF2B5EF4-FFF2-40B4-BE49-F238E27FC236}">
              <a16:creationId xmlns:a16="http://schemas.microsoft.com/office/drawing/2014/main" id="{B13E88B2-D152-410B-AF26-E63A6DF43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2398</xdr:row>
      <xdr:rowOff>0</xdr:rowOff>
    </xdr:from>
    <xdr:ext cx="966355" cy="779318"/>
    <xdr:pic>
      <xdr:nvPicPr>
        <xdr:cNvPr id="2454" name="3 Imagen" descr="Logo Proceso Electoral 2015 - 2016.png">
          <a:extLst>
            <a:ext uri="{FF2B5EF4-FFF2-40B4-BE49-F238E27FC236}">
              <a16:creationId xmlns:a16="http://schemas.microsoft.com/office/drawing/2014/main" id="{B7A54F6A-B232-4B08-872C-4B5549FD1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2399</xdr:row>
      <xdr:rowOff>0</xdr:rowOff>
    </xdr:from>
    <xdr:ext cx="966355" cy="779318"/>
    <xdr:pic>
      <xdr:nvPicPr>
        <xdr:cNvPr id="2455" name="3 Imagen" descr="Logo Proceso Electoral 2015 - 2016.png">
          <a:extLst>
            <a:ext uri="{FF2B5EF4-FFF2-40B4-BE49-F238E27FC236}">
              <a16:creationId xmlns:a16="http://schemas.microsoft.com/office/drawing/2014/main" id="{7BECF893-DBEE-4990-A1C2-DCA487A83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2400</xdr:row>
      <xdr:rowOff>0</xdr:rowOff>
    </xdr:from>
    <xdr:ext cx="966355" cy="779318"/>
    <xdr:pic>
      <xdr:nvPicPr>
        <xdr:cNvPr id="2456" name="3 Imagen" descr="Logo Proceso Electoral 2015 - 2016.png">
          <a:extLst>
            <a:ext uri="{FF2B5EF4-FFF2-40B4-BE49-F238E27FC236}">
              <a16:creationId xmlns:a16="http://schemas.microsoft.com/office/drawing/2014/main" id="{5C4E35D1-5867-4900-8DC6-7B143FA97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2401</xdr:row>
      <xdr:rowOff>0</xdr:rowOff>
    </xdr:from>
    <xdr:ext cx="966355" cy="779318"/>
    <xdr:pic>
      <xdr:nvPicPr>
        <xdr:cNvPr id="2457" name="3 Imagen" descr="Logo Proceso Electoral 2015 - 2016.png">
          <a:extLst>
            <a:ext uri="{FF2B5EF4-FFF2-40B4-BE49-F238E27FC236}">
              <a16:creationId xmlns:a16="http://schemas.microsoft.com/office/drawing/2014/main" id="{075042A9-9537-4304-BB70-4FBCB17DE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2402</xdr:row>
      <xdr:rowOff>0</xdr:rowOff>
    </xdr:from>
    <xdr:ext cx="966355" cy="779318"/>
    <xdr:pic>
      <xdr:nvPicPr>
        <xdr:cNvPr id="2458" name="3 Imagen" descr="Logo Proceso Electoral 2015 - 2016.png">
          <a:extLst>
            <a:ext uri="{FF2B5EF4-FFF2-40B4-BE49-F238E27FC236}">
              <a16:creationId xmlns:a16="http://schemas.microsoft.com/office/drawing/2014/main" id="{68D231CD-D6BE-4A82-959B-5082C09E3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2403</xdr:row>
      <xdr:rowOff>0</xdr:rowOff>
    </xdr:from>
    <xdr:ext cx="966355" cy="779318"/>
    <xdr:pic>
      <xdr:nvPicPr>
        <xdr:cNvPr id="2459" name="3 Imagen" descr="Logo Proceso Electoral 2015 - 2016.png">
          <a:extLst>
            <a:ext uri="{FF2B5EF4-FFF2-40B4-BE49-F238E27FC236}">
              <a16:creationId xmlns:a16="http://schemas.microsoft.com/office/drawing/2014/main" id="{E9E04DCA-0E22-4C16-96AF-47F8A942C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2404</xdr:row>
      <xdr:rowOff>0</xdr:rowOff>
    </xdr:from>
    <xdr:ext cx="966355" cy="779318"/>
    <xdr:pic>
      <xdr:nvPicPr>
        <xdr:cNvPr id="2460" name="3 Imagen" descr="Logo Proceso Electoral 2015 - 2016.png">
          <a:extLst>
            <a:ext uri="{FF2B5EF4-FFF2-40B4-BE49-F238E27FC236}">
              <a16:creationId xmlns:a16="http://schemas.microsoft.com/office/drawing/2014/main" id="{DA4E353F-F06F-45FA-B2E3-550D5DA3F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2405</xdr:row>
      <xdr:rowOff>0</xdr:rowOff>
    </xdr:from>
    <xdr:ext cx="966355" cy="779318"/>
    <xdr:pic>
      <xdr:nvPicPr>
        <xdr:cNvPr id="2461" name="3 Imagen" descr="Logo Proceso Electoral 2015 - 2016.png">
          <a:extLst>
            <a:ext uri="{FF2B5EF4-FFF2-40B4-BE49-F238E27FC236}">
              <a16:creationId xmlns:a16="http://schemas.microsoft.com/office/drawing/2014/main" id="{A8F748FF-1AD0-4F16-A18A-EB4EFE864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2406</xdr:row>
      <xdr:rowOff>0</xdr:rowOff>
    </xdr:from>
    <xdr:ext cx="966355" cy="779318"/>
    <xdr:pic>
      <xdr:nvPicPr>
        <xdr:cNvPr id="2462" name="3 Imagen" descr="Logo Proceso Electoral 2015 - 2016.png">
          <a:extLst>
            <a:ext uri="{FF2B5EF4-FFF2-40B4-BE49-F238E27FC236}">
              <a16:creationId xmlns:a16="http://schemas.microsoft.com/office/drawing/2014/main" id="{29BF25CD-E308-4E88-A36E-FCAC0E973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2407</xdr:row>
      <xdr:rowOff>0</xdr:rowOff>
    </xdr:from>
    <xdr:ext cx="966355" cy="779318"/>
    <xdr:pic>
      <xdr:nvPicPr>
        <xdr:cNvPr id="2463" name="3 Imagen" descr="Logo Proceso Electoral 2015 - 2016.png">
          <a:extLst>
            <a:ext uri="{FF2B5EF4-FFF2-40B4-BE49-F238E27FC236}">
              <a16:creationId xmlns:a16="http://schemas.microsoft.com/office/drawing/2014/main" id="{595A4D27-0EBA-4F87-9CC7-2BB0A51D8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2408</xdr:row>
      <xdr:rowOff>0</xdr:rowOff>
    </xdr:from>
    <xdr:ext cx="966355" cy="779318"/>
    <xdr:pic>
      <xdr:nvPicPr>
        <xdr:cNvPr id="2464" name="3 Imagen" descr="Logo Proceso Electoral 2015 - 2016.png">
          <a:extLst>
            <a:ext uri="{FF2B5EF4-FFF2-40B4-BE49-F238E27FC236}">
              <a16:creationId xmlns:a16="http://schemas.microsoft.com/office/drawing/2014/main" id="{97A17F11-4376-46A8-ABB4-6DEED0E75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2409</xdr:row>
      <xdr:rowOff>0</xdr:rowOff>
    </xdr:from>
    <xdr:ext cx="966355" cy="779318"/>
    <xdr:pic>
      <xdr:nvPicPr>
        <xdr:cNvPr id="2465" name="3 Imagen" descr="Logo Proceso Electoral 2015 - 2016.png">
          <a:extLst>
            <a:ext uri="{FF2B5EF4-FFF2-40B4-BE49-F238E27FC236}">
              <a16:creationId xmlns:a16="http://schemas.microsoft.com/office/drawing/2014/main" id="{A9C9453B-FA5C-4E7D-86D8-4CE88662C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2410</xdr:row>
      <xdr:rowOff>0</xdr:rowOff>
    </xdr:from>
    <xdr:ext cx="966355" cy="779318"/>
    <xdr:pic>
      <xdr:nvPicPr>
        <xdr:cNvPr id="2466" name="3 Imagen" descr="Logo Proceso Electoral 2015 - 2016.png">
          <a:extLst>
            <a:ext uri="{FF2B5EF4-FFF2-40B4-BE49-F238E27FC236}">
              <a16:creationId xmlns:a16="http://schemas.microsoft.com/office/drawing/2014/main" id="{1BC70383-2961-442F-A620-8A9737E4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2411</xdr:row>
      <xdr:rowOff>0</xdr:rowOff>
    </xdr:from>
    <xdr:ext cx="966355" cy="779318"/>
    <xdr:pic>
      <xdr:nvPicPr>
        <xdr:cNvPr id="2467" name="3 Imagen" descr="Logo Proceso Electoral 2015 - 2016.png">
          <a:extLst>
            <a:ext uri="{FF2B5EF4-FFF2-40B4-BE49-F238E27FC236}">
              <a16:creationId xmlns:a16="http://schemas.microsoft.com/office/drawing/2014/main" id="{51CFFB2B-5961-4DD9-9960-B3685FDD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2412</xdr:row>
      <xdr:rowOff>0</xdr:rowOff>
    </xdr:from>
    <xdr:ext cx="966355" cy="779318"/>
    <xdr:pic>
      <xdr:nvPicPr>
        <xdr:cNvPr id="2468" name="3 Imagen" descr="Logo Proceso Electoral 2015 - 2016.png">
          <a:extLst>
            <a:ext uri="{FF2B5EF4-FFF2-40B4-BE49-F238E27FC236}">
              <a16:creationId xmlns:a16="http://schemas.microsoft.com/office/drawing/2014/main" id="{00A5882F-0CC4-4E6A-A62A-12BB5D7A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2413</xdr:row>
      <xdr:rowOff>0</xdr:rowOff>
    </xdr:from>
    <xdr:ext cx="966355" cy="779318"/>
    <xdr:pic>
      <xdr:nvPicPr>
        <xdr:cNvPr id="2469" name="3 Imagen" descr="Logo Proceso Electoral 2015 - 2016.png">
          <a:extLst>
            <a:ext uri="{FF2B5EF4-FFF2-40B4-BE49-F238E27FC236}">
              <a16:creationId xmlns:a16="http://schemas.microsoft.com/office/drawing/2014/main" id="{F7A508DC-0022-4998-AF0C-6835DF0D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2414</xdr:row>
      <xdr:rowOff>0</xdr:rowOff>
    </xdr:from>
    <xdr:ext cx="966355" cy="779318"/>
    <xdr:pic>
      <xdr:nvPicPr>
        <xdr:cNvPr id="2470" name="3 Imagen" descr="Logo Proceso Electoral 2015 - 2016.png">
          <a:extLst>
            <a:ext uri="{FF2B5EF4-FFF2-40B4-BE49-F238E27FC236}">
              <a16:creationId xmlns:a16="http://schemas.microsoft.com/office/drawing/2014/main" id="{E7365E08-234F-43F2-ABB8-69000F845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2415</xdr:row>
      <xdr:rowOff>0</xdr:rowOff>
    </xdr:from>
    <xdr:ext cx="966355" cy="779318"/>
    <xdr:pic>
      <xdr:nvPicPr>
        <xdr:cNvPr id="2471" name="3 Imagen" descr="Logo Proceso Electoral 2015 - 2016.png">
          <a:extLst>
            <a:ext uri="{FF2B5EF4-FFF2-40B4-BE49-F238E27FC236}">
              <a16:creationId xmlns:a16="http://schemas.microsoft.com/office/drawing/2014/main" id="{32B38892-608F-4F8D-911B-172ABF247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2416</xdr:row>
      <xdr:rowOff>0</xdr:rowOff>
    </xdr:from>
    <xdr:ext cx="966355" cy="779318"/>
    <xdr:pic>
      <xdr:nvPicPr>
        <xdr:cNvPr id="2472" name="3 Imagen" descr="Logo Proceso Electoral 2015 - 2016.png">
          <a:extLst>
            <a:ext uri="{FF2B5EF4-FFF2-40B4-BE49-F238E27FC236}">
              <a16:creationId xmlns:a16="http://schemas.microsoft.com/office/drawing/2014/main" id="{D3ADFDFC-469F-451E-A30A-9095F4AB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2417</xdr:row>
      <xdr:rowOff>0</xdr:rowOff>
    </xdr:from>
    <xdr:ext cx="966355" cy="779318"/>
    <xdr:pic>
      <xdr:nvPicPr>
        <xdr:cNvPr id="2473" name="3 Imagen" descr="Logo Proceso Electoral 2015 - 2016.png">
          <a:extLst>
            <a:ext uri="{FF2B5EF4-FFF2-40B4-BE49-F238E27FC236}">
              <a16:creationId xmlns:a16="http://schemas.microsoft.com/office/drawing/2014/main" id="{160BA62B-509F-4710-A7F9-AAC2ACA7B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2418</xdr:row>
      <xdr:rowOff>0</xdr:rowOff>
    </xdr:from>
    <xdr:ext cx="966355" cy="779318"/>
    <xdr:pic>
      <xdr:nvPicPr>
        <xdr:cNvPr id="2474" name="3 Imagen" descr="Logo Proceso Electoral 2015 - 2016.png">
          <a:extLst>
            <a:ext uri="{FF2B5EF4-FFF2-40B4-BE49-F238E27FC236}">
              <a16:creationId xmlns:a16="http://schemas.microsoft.com/office/drawing/2014/main" id="{AEE54DDD-DF80-4AB0-84CC-34A5C4371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2419</xdr:row>
      <xdr:rowOff>0</xdr:rowOff>
    </xdr:from>
    <xdr:ext cx="966355" cy="779318"/>
    <xdr:pic>
      <xdr:nvPicPr>
        <xdr:cNvPr id="2475" name="3 Imagen" descr="Logo Proceso Electoral 2015 - 2016.png">
          <a:extLst>
            <a:ext uri="{FF2B5EF4-FFF2-40B4-BE49-F238E27FC236}">
              <a16:creationId xmlns:a16="http://schemas.microsoft.com/office/drawing/2014/main" id="{7D8EF032-94D3-4897-B944-5949E31D3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2420</xdr:row>
      <xdr:rowOff>0</xdr:rowOff>
    </xdr:from>
    <xdr:ext cx="966355" cy="779318"/>
    <xdr:pic>
      <xdr:nvPicPr>
        <xdr:cNvPr id="2476" name="3 Imagen" descr="Logo Proceso Electoral 2015 - 2016.png">
          <a:extLst>
            <a:ext uri="{FF2B5EF4-FFF2-40B4-BE49-F238E27FC236}">
              <a16:creationId xmlns:a16="http://schemas.microsoft.com/office/drawing/2014/main" id="{A4B7A3AF-0183-4668-B8BF-70EA2DD8E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2421</xdr:row>
      <xdr:rowOff>0</xdr:rowOff>
    </xdr:from>
    <xdr:ext cx="966355" cy="779318"/>
    <xdr:pic>
      <xdr:nvPicPr>
        <xdr:cNvPr id="2477" name="3 Imagen" descr="Logo Proceso Electoral 2015 - 2016.png">
          <a:extLst>
            <a:ext uri="{FF2B5EF4-FFF2-40B4-BE49-F238E27FC236}">
              <a16:creationId xmlns:a16="http://schemas.microsoft.com/office/drawing/2014/main" id="{7575D31E-5095-459B-8683-536542A5C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2422</xdr:row>
      <xdr:rowOff>0</xdr:rowOff>
    </xdr:from>
    <xdr:ext cx="966355" cy="779318"/>
    <xdr:pic>
      <xdr:nvPicPr>
        <xdr:cNvPr id="2478" name="3 Imagen" descr="Logo Proceso Electoral 2015 - 2016.png">
          <a:extLst>
            <a:ext uri="{FF2B5EF4-FFF2-40B4-BE49-F238E27FC236}">
              <a16:creationId xmlns:a16="http://schemas.microsoft.com/office/drawing/2014/main" id="{7C383B05-E4BF-4053-9F1A-4AA6C235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2423</xdr:row>
      <xdr:rowOff>0</xdr:rowOff>
    </xdr:from>
    <xdr:ext cx="966355" cy="779318"/>
    <xdr:pic>
      <xdr:nvPicPr>
        <xdr:cNvPr id="2479" name="3 Imagen" descr="Logo Proceso Electoral 2015 - 2016.png">
          <a:extLst>
            <a:ext uri="{FF2B5EF4-FFF2-40B4-BE49-F238E27FC236}">
              <a16:creationId xmlns:a16="http://schemas.microsoft.com/office/drawing/2014/main" id="{73A4EB4E-CE2E-4DC7-8C3E-0A1DE3369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2424</xdr:row>
      <xdr:rowOff>0</xdr:rowOff>
    </xdr:from>
    <xdr:ext cx="966355" cy="779318"/>
    <xdr:pic>
      <xdr:nvPicPr>
        <xdr:cNvPr id="2480" name="3 Imagen" descr="Logo Proceso Electoral 2015 - 2016.png">
          <a:extLst>
            <a:ext uri="{FF2B5EF4-FFF2-40B4-BE49-F238E27FC236}">
              <a16:creationId xmlns:a16="http://schemas.microsoft.com/office/drawing/2014/main" id="{3892E0FE-CBA7-4174-91DF-CFFA06EE6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2425</xdr:row>
      <xdr:rowOff>0</xdr:rowOff>
    </xdr:from>
    <xdr:ext cx="966355" cy="779318"/>
    <xdr:pic>
      <xdr:nvPicPr>
        <xdr:cNvPr id="2481" name="3 Imagen" descr="Logo Proceso Electoral 2015 - 2016.png">
          <a:extLst>
            <a:ext uri="{FF2B5EF4-FFF2-40B4-BE49-F238E27FC236}">
              <a16:creationId xmlns:a16="http://schemas.microsoft.com/office/drawing/2014/main" id="{CE50AFD6-5D31-48DF-A418-01CC2F7BD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2426</xdr:row>
      <xdr:rowOff>0</xdr:rowOff>
    </xdr:from>
    <xdr:ext cx="966355" cy="779318"/>
    <xdr:pic>
      <xdr:nvPicPr>
        <xdr:cNvPr id="2482" name="3 Imagen" descr="Logo Proceso Electoral 2015 - 2016.png">
          <a:extLst>
            <a:ext uri="{FF2B5EF4-FFF2-40B4-BE49-F238E27FC236}">
              <a16:creationId xmlns:a16="http://schemas.microsoft.com/office/drawing/2014/main" id="{ADF2F7E0-6ABA-4485-AA50-ACA92C66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2427</xdr:row>
      <xdr:rowOff>0</xdr:rowOff>
    </xdr:from>
    <xdr:ext cx="966355" cy="779318"/>
    <xdr:pic>
      <xdr:nvPicPr>
        <xdr:cNvPr id="2483" name="3 Imagen" descr="Logo Proceso Electoral 2015 - 2016.png">
          <a:extLst>
            <a:ext uri="{FF2B5EF4-FFF2-40B4-BE49-F238E27FC236}">
              <a16:creationId xmlns:a16="http://schemas.microsoft.com/office/drawing/2014/main" id="{8972BA3D-4DAD-4C20-BCAA-77E0C59D9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2428</xdr:row>
      <xdr:rowOff>0</xdr:rowOff>
    </xdr:from>
    <xdr:ext cx="966355" cy="779318"/>
    <xdr:pic>
      <xdr:nvPicPr>
        <xdr:cNvPr id="2484" name="3 Imagen" descr="Logo Proceso Electoral 2015 - 2016.png">
          <a:extLst>
            <a:ext uri="{FF2B5EF4-FFF2-40B4-BE49-F238E27FC236}">
              <a16:creationId xmlns:a16="http://schemas.microsoft.com/office/drawing/2014/main" id="{276D90F1-812F-440F-8BD8-2C7BB4AB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2429</xdr:row>
      <xdr:rowOff>0</xdr:rowOff>
    </xdr:from>
    <xdr:ext cx="966355" cy="779318"/>
    <xdr:pic>
      <xdr:nvPicPr>
        <xdr:cNvPr id="2485" name="3 Imagen" descr="Logo Proceso Electoral 2015 - 2016.png">
          <a:extLst>
            <a:ext uri="{FF2B5EF4-FFF2-40B4-BE49-F238E27FC236}">
              <a16:creationId xmlns:a16="http://schemas.microsoft.com/office/drawing/2014/main" id="{0F73A6AC-4FD7-485B-954B-122D0B71E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2430</xdr:row>
      <xdr:rowOff>0</xdr:rowOff>
    </xdr:from>
    <xdr:ext cx="966355" cy="779318"/>
    <xdr:pic>
      <xdr:nvPicPr>
        <xdr:cNvPr id="2486" name="3 Imagen" descr="Logo Proceso Electoral 2015 - 2016.png">
          <a:extLst>
            <a:ext uri="{FF2B5EF4-FFF2-40B4-BE49-F238E27FC236}">
              <a16:creationId xmlns:a16="http://schemas.microsoft.com/office/drawing/2014/main" id="{CA5CDDEE-9887-4536-A56B-443960FFF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2431</xdr:row>
      <xdr:rowOff>0</xdr:rowOff>
    </xdr:from>
    <xdr:ext cx="966355" cy="779318"/>
    <xdr:pic>
      <xdr:nvPicPr>
        <xdr:cNvPr id="2487" name="3 Imagen" descr="Logo Proceso Electoral 2015 - 2016.png">
          <a:extLst>
            <a:ext uri="{FF2B5EF4-FFF2-40B4-BE49-F238E27FC236}">
              <a16:creationId xmlns:a16="http://schemas.microsoft.com/office/drawing/2014/main" id="{C1FC58B9-8115-44FE-AA11-3B7BD614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2432</xdr:row>
      <xdr:rowOff>0</xdr:rowOff>
    </xdr:from>
    <xdr:ext cx="966355" cy="779318"/>
    <xdr:pic>
      <xdr:nvPicPr>
        <xdr:cNvPr id="2488" name="3 Imagen" descr="Logo Proceso Electoral 2015 - 2016.png">
          <a:extLst>
            <a:ext uri="{FF2B5EF4-FFF2-40B4-BE49-F238E27FC236}">
              <a16:creationId xmlns:a16="http://schemas.microsoft.com/office/drawing/2014/main" id="{8FF2EEF2-6799-4521-82A4-D4C08005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2433</xdr:row>
      <xdr:rowOff>0</xdr:rowOff>
    </xdr:from>
    <xdr:ext cx="966355" cy="779318"/>
    <xdr:pic>
      <xdr:nvPicPr>
        <xdr:cNvPr id="2489" name="3 Imagen" descr="Logo Proceso Electoral 2015 - 2016.png">
          <a:extLst>
            <a:ext uri="{FF2B5EF4-FFF2-40B4-BE49-F238E27FC236}">
              <a16:creationId xmlns:a16="http://schemas.microsoft.com/office/drawing/2014/main" id="{33D6FD86-D08A-4DE8-BC50-11365D34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2434</xdr:row>
      <xdr:rowOff>0</xdr:rowOff>
    </xdr:from>
    <xdr:ext cx="966355" cy="779318"/>
    <xdr:pic>
      <xdr:nvPicPr>
        <xdr:cNvPr id="2490" name="3 Imagen" descr="Logo Proceso Electoral 2015 - 2016.png">
          <a:extLst>
            <a:ext uri="{FF2B5EF4-FFF2-40B4-BE49-F238E27FC236}">
              <a16:creationId xmlns:a16="http://schemas.microsoft.com/office/drawing/2014/main" id="{7DC5A456-5A7E-4D42-96E4-CE7DE9542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2435</xdr:row>
      <xdr:rowOff>0</xdr:rowOff>
    </xdr:from>
    <xdr:ext cx="966355" cy="779318"/>
    <xdr:pic>
      <xdr:nvPicPr>
        <xdr:cNvPr id="2491" name="3 Imagen" descr="Logo Proceso Electoral 2015 - 2016.png">
          <a:extLst>
            <a:ext uri="{FF2B5EF4-FFF2-40B4-BE49-F238E27FC236}">
              <a16:creationId xmlns:a16="http://schemas.microsoft.com/office/drawing/2014/main" id="{06F2AD33-C575-408C-B763-8DA5F1E1F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2436</xdr:row>
      <xdr:rowOff>0</xdr:rowOff>
    </xdr:from>
    <xdr:ext cx="966355" cy="779318"/>
    <xdr:pic>
      <xdr:nvPicPr>
        <xdr:cNvPr id="2492" name="3 Imagen" descr="Logo Proceso Electoral 2015 - 2016.png">
          <a:extLst>
            <a:ext uri="{FF2B5EF4-FFF2-40B4-BE49-F238E27FC236}">
              <a16:creationId xmlns:a16="http://schemas.microsoft.com/office/drawing/2014/main" id="{8F022BE0-1289-42F1-9150-F988070E4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2437</xdr:row>
      <xdr:rowOff>0</xdr:rowOff>
    </xdr:from>
    <xdr:ext cx="966355" cy="779318"/>
    <xdr:pic>
      <xdr:nvPicPr>
        <xdr:cNvPr id="2493" name="3 Imagen" descr="Logo Proceso Electoral 2015 - 2016.png">
          <a:extLst>
            <a:ext uri="{FF2B5EF4-FFF2-40B4-BE49-F238E27FC236}">
              <a16:creationId xmlns:a16="http://schemas.microsoft.com/office/drawing/2014/main" id="{C46A0F1C-40BC-4535-BB69-55AD65075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2438</xdr:row>
      <xdr:rowOff>0</xdr:rowOff>
    </xdr:from>
    <xdr:ext cx="966355" cy="779318"/>
    <xdr:pic>
      <xdr:nvPicPr>
        <xdr:cNvPr id="2494" name="3 Imagen" descr="Logo Proceso Electoral 2015 - 2016.png">
          <a:extLst>
            <a:ext uri="{FF2B5EF4-FFF2-40B4-BE49-F238E27FC236}">
              <a16:creationId xmlns:a16="http://schemas.microsoft.com/office/drawing/2014/main" id="{6F46627B-CE0D-416D-9F08-D4262D6C1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2439</xdr:row>
      <xdr:rowOff>0</xdr:rowOff>
    </xdr:from>
    <xdr:ext cx="966355" cy="779318"/>
    <xdr:pic>
      <xdr:nvPicPr>
        <xdr:cNvPr id="2495" name="3 Imagen" descr="Logo Proceso Electoral 2015 - 2016.png">
          <a:extLst>
            <a:ext uri="{FF2B5EF4-FFF2-40B4-BE49-F238E27FC236}">
              <a16:creationId xmlns:a16="http://schemas.microsoft.com/office/drawing/2014/main" id="{CD24AE37-8747-4BCD-BEAB-F547FA810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2440</xdr:row>
      <xdr:rowOff>0</xdr:rowOff>
    </xdr:from>
    <xdr:ext cx="966355" cy="779318"/>
    <xdr:pic>
      <xdr:nvPicPr>
        <xdr:cNvPr id="2496" name="3 Imagen" descr="Logo Proceso Electoral 2015 - 2016.png">
          <a:extLst>
            <a:ext uri="{FF2B5EF4-FFF2-40B4-BE49-F238E27FC236}">
              <a16:creationId xmlns:a16="http://schemas.microsoft.com/office/drawing/2014/main" id="{6011831C-7B3E-4BF0-AFB0-3BD82FCB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2441</xdr:row>
      <xdr:rowOff>0</xdr:rowOff>
    </xdr:from>
    <xdr:ext cx="966355" cy="779318"/>
    <xdr:pic>
      <xdr:nvPicPr>
        <xdr:cNvPr id="2497" name="3 Imagen" descr="Logo Proceso Electoral 2015 - 2016.png">
          <a:extLst>
            <a:ext uri="{FF2B5EF4-FFF2-40B4-BE49-F238E27FC236}">
              <a16:creationId xmlns:a16="http://schemas.microsoft.com/office/drawing/2014/main" id="{3009B830-137B-494A-81D5-AA9771BD3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2442</xdr:row>
      <xdr:rowOff>0</xdr:rowOff>
    </xdr:from>
    <xdr:ext cx="966355" cy="779318"/>
    <xdr:pic>
      <xdr:nvPicPr>
        <xdr:cNvPr id="2498" name="3 Imagen" descr="Logo Proceso Electoral 2015 - 2016.png">
          <a:extLst>
            <a:ext uri="{FF2B5EF4-FFF2-40B4-BE49-F238E27FC236}">
              <a16:creationId xmlns:a16="http://schemas.microsoft.com/office/drawing/2014/main" id="{A22ADAD5-1473-4104-A7CE-22D81D445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2443</xdr:row>
      <xdr:rowOff>0</xdr:rowOff>
    </xdr:from>
    <xdr:ext cx="966355" cy="779318"/>
    <xdr:pic>
      <xdr:nvPicPr>
        <xdr:cNvPr id="2499" name="3 Imagen" descr="Logo Proceso Electoral 2015 - 2016.png">
          <a:extLst>
            <a:ext uri="{FF2B5EF4-FFF2-40B4-BE49-F238E27FC236}">
              <a16:creationId xmlns:a16="http://schemas.microsoft.com/office/drawing/2014/main" id="{238E32DA-D8FB-483B-8124-5FC3D7686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2444</xdr:row>
      <xdr:rowOff>0</xdr:rowOff>
    </xdr:from>
    <xdr:ext cx="966355" cy="779318"/>
    <xdr:pic>
      <xdr:nvPicPr>
        <xdr:cNvPr id="2500" name="3 Imagen" descr="Logo Proceso Electoral 2015 - 2016.png">
          <a:extLst>
            <a:ext uri="{FF2B5EF4-FFF2-40B4-BE49-F238E27FC236}">
              <a16:creationId xmlns:a16="http://schemas.microsoft.com/office/drawing/2014/main" id="{07BF48DE-BB17-4C18-B9DD-FB6959038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2445</xdr:row>
      <xdr:rowOff>0</xdr:rowOff>
    </xdr:from>
    <xdr:ext cx="966355" cy="779318"/>
    <xdr:pic>
      <xdr:nvPicPr>
        <xdr:cNvPr id="2501" name="3 Imagen" descr="Logo Proceso Electoral 2015 - 2016.png">
          <a:extLst>
            <a:ext uri="{FF2B5EF4-FFF2-40B4-BE49-F238E27FC236}">
              <a16:creationId xmlns:a16="http://schemas.microsoft.com/office/drawing/2014/main" id="{844F8966-8043-4216-8E51-DFB22E018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2446</xdr:row>
      <xdr:rowOff>0</xdr:rowOff>
    </xdr:from>
    <xdr:ext cx="966355" cy="779318"/>
    <xdr:pic>
      <xdr:nvPicPr>
        <xdr:cNvPr id="2502" name="3 Imagen" descr="Logo Proceso Electoral 2015 - 2016.png">
          <a:extLst>
            <a:ext uri="{FF2B5EF4-FFF2-40B4-BE49-F238E27FC236}">
              <a16:creationId xmlns:a16="http://schemas.microsoft.com/office/drawing/2014/main" id="{1B18853E-D028-4AD1-8487-20FB86134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2447</xdr:row>
      <xdr:rowOff>0</xdr:rowOff>
    </xdr:from>
    <xdr:ext cx="966355" cy="779318"/>
    <xdr:pic>
      <xdr:nvPicPr>
        <xdr:cNvPr id="2503" name="3 Imagen" descr="Logo Proceso Electoral 2015 - 2016.png">
          <a:extLst>
            <a:ext uri="{FF2B5EF4-FFF2-40B4-BE49-F238E27FC236}">
              <a16:creationId xmlns:a16="http://schemas.microsoft.com/office/drawing/2014/main" id="{C144FC33-D981-46A4-B74C-9CF4E2617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2448</xdr:row>
      <xdr:rowOff>0</xdr:rowOff>
    </xdr:from>
    <xdr:ext cx="966355" cy="779318"/>
    <xdr:pic>
      <xdr:nvPicPr>
        <xdr:cNvPr id="2504" name="3 Imagen" descr="Logo Proceso Electoral 2015 - 2016.png">
          <a:extLst>
            <a:ext uri="{FF2B5EF4-FFF2-40B4-BE49-F238E27FC236}">
              <a16:creationId xmlns:a16="http://schemas.microsoft.com/office/drawing/2014/main" id="{7789B3F1-99E6-4F99-9F44-34E019C65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2449</xdr:row>
      <xdr:rowOff>0</xdr:rowOff>
    </xdr:from>
    <xdr:ext cx="966355" cy="779318"/>
    <xdr:pic>
      <xdr:nvPicPr>
        <xdr:cNvPr id="2505" name="3 Imagen" descr="Logo Proceso Electoral 2015 - 2016.png">
          <a:extLst>
            <a:ext uri="{FF2B5EF4-FFF2-40B4-BE49-F238E27FC236}">
              <a16:creationId xmlns:a16="http://schemas.microsoft.com/office/drawing/2014/main" id="{8E2ACFC5-0419-44C8-8C5C-40D29DEA6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2450</xdr:row>
      <xdr:rowOff>0</xdr:rowOff>
    </xdr:from>
    <xdr:ext cx="966355" cy="779318"/>
    <xdr:pic>
      <xdr:nvPicPr>
        <xdr:cNvPr id="2506" name="3 Imagen" descr="Logo Proceso Electoral 2015 - 2016.png">
          <a:extLst>
            <a:ext uri="{FF2B5EF4-FFF2-40B4-BE49-F238E27FC236}">
              <a16:creationId xmlns:a16="http://schemas.microsoft.com/office/drawing/2014/main" id="{388854C4-B097-4D05-AD82-8B4938DD2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2451</xdr:row>
      <xdr:rowOff>0</xdr:rowOff>
    </xdr:from>
    <xdr:ext cx="966355" cy="779318"/>
    <xdr:pic>
      <xdr:nvPicPr>
        <xdr:cNvPr id="2507" name="3 Imagen" descr="Logo Proceso Electoral 2015 - 2016.png">
          <a:extLst>
            <a:ext uri="{FF2B5EF4-FFF2-40B4-BE49-F238E27FC236}">
              <a16:creationId xmlns:a16="http://schemas.microsoft.com/office/drawing/2014/main" id="{90C4EAB4-46D4-4357-B57A-9651A5ECF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2452</xdr:row>
      <xdr:rowOff>0</xdr:rowOff>
    </xdr:from>
    <xdr:ext cx="966355" cy="779318"/>
    <xdr:pic>
      <xdr:nvPicPr>
        <xdr:cNvPr id="2508" name="3 Imagen" descr="Logo Proceso Electoral 2015 - 2016.png">
          <a:extLst>
            <a:ext uri="{FF2B5EF4-FFF2-40B4-BE49-F238E27FC236}">
              <a16:creationId xmlns:a16="http://schemas.microsoft.com/office/drawing/2014/main" id="{C298A9E4-1464-4FEA-8380-162B2AD08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2453</xdr:row>
      <xdr:rowOff>0</xdr:rowOff>
    </xdr:from>
    <xdr:ext cx="966355" cy="779318"/>
    <xdr:pic>
      <xdr:nvPicPr>
        <xdr:cNvPr id="2509" name="3 Imagen" descr="Logo Proceso Electoral 2015 - 2016.png">
          <a:extLst>
            <a:ext uri="{FF2B5EF4-FFF2-40B4-BE49-F238E27FC236}">
              <a16:creationId xmlns:a16="http://schemas.microsoft.com/office/drawing/2014/main" id="{0030FDDC-2EF5-45C4-B2EA-7EB920F9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2454</xdr:row>
      <xdr:rowOff>0</xdr:rowOff>
    </xdr:from>
    <xdr:ext cx="966355" cy="779318"/>
    <xdr:pic>
      <xdr:nvPicPr>
        <xdr:cNvPr id="2510" name="3 Imagen" descr="Logo Proceso Electoral 2015 - 2016.png">
          <a:extLst>
            <a:ext uri="{FF2B5EF4-FFF2-40B4-BE49-F238E27FC236}">
              <a16:creationId xmlns:a16="http://schemas.microsoft.com/office/drawing/2014/main" id="{CC07D718-DA08-42C0-8537-4E3FCD13B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2455</xdr:row>
      <xdr:rowOff>0</xdr:rowOff>
    </xdr:from>
    <xdr:ext cx="966355" cy="779318"/>
    <xdr:pic>
      <xdr:nvPicPr>
        <xdr:cNvPr id="2511" name="3 Imagen" descr="Logo Proceso Electoral 2015 - 2016.png">
          <a:extLst>
            <a:ext uri="{FF2B5EF4-FFF2-40B4-BE49-F238E27FC236}">
              <a16:creationId xmlns:a16="http://schemas.microsoft.com/office/drawing/2014/main" id="{5253FD0D-D16D-41B7-9245-41E588C5F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2456</xdr:row>
      <xdr:rowOff>0</xdr:rowOff>
    </xdr:from>
    <xdr:ext cx="966355" cy="779318"/>
    <xdr:pic>
      <xdr:nvPicPr>
        <xdr:cNvPr id="2512" name="3 Imagen" descr="Logo Proceso Electoral 2015 - 2016.png">
          <a:extLst>
            <a:ext uri="{FF2B5EF4-FFF2-40B4-BE49-F238E27FC236}">
              <a16:creationId xmlns:a16="http://schemas.microsoft.com/office/drawing/2014/main" id="{C30E7394-0EFB-4CF9-AE10-14B9AABA4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2457</xdr:row>
      <xdr:rowOff>0</xdr:rowOff>
    </xdr:from>
    <xdr:ext cx="966355" cy="779318"/>
    <xdr:pic>
      <xdr:nvPicPr>
        <xdr:cNvPr id="2513" name="3 Imagen" descr="Logo Proceso Electoral 2015 - 2016.png">
          <a:extLst>
            <a:ext uri="{FF2B5EF4-FFF2-40B4-BE49-F238E27FC236}">
              <a16:creationId xmlns:a16="http://schemas.microsoft.com/office/drawing/2014/main" id="{84A1D4C0-7AA7-425A-B659-5735EE040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2458</xdr:row>
      <xdr:rowOff>0</xdr:rowOff>
    </xdr:from>
    <xdr:ext cx="966355" cy="779318"/>
    <xdr:pic>
      <xdr:nvPicPr>
        <xdr:cNvPr id="2514" name="3 Imagen" descr="Logo Proceso Electoral 2015 - 2016.png">
          <a:extLst>
            <a:ext uri="{FF2B5EF4-FFF2-40B4-BE49-F238E27FC236}">
              <a16:creationId xmlns:a16="http://schemas.microsoft.com/office/drawing/2014/main" id="{CA02F0C1-D546-4A5F-B09D-8D4004161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2459</xdr:row>
      <xdr:rowOff>0</xdr:rowOff>
    </xdr:from>
    <xdr:ext cx="966355" cy="779318"/>
    <xdr:pic>
      <xdr:nvPicPr>
        <xdr:cNvPr id="2515" name="3 Imagen" descr="Logo Proceso Electoral 2015 - 2016.png">
          <a:extLst>
            <a:ext uri="{FF2B5EF4-FFF2-40B4-BE49-F238E27FC236}">
              <a16:creationId xmlns:a16="http://schemas.microsoft.com/office/drawing/2014/main" id="{1004901B-7D32-4F7B-B8D7-2E3E5CC23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2460</xdr:row>
      <xdr:rowOff>0</xdr:rowOff>
    </xdr:from>
    <xdr:ext cx="966355" cy="779318"/>
    <xdr:pic>
      <xdr:nvPicPr>
        <xdr:cNvPr id="2516" name="3 Imagen" descr="Logo Proceso Electoral 2015 - 2016.png">
          <a:extLst>
            <a:ext uri="{FF2B5EF4-FFF2-40B4-BE49-F238E27FC236}">
              <a16:creationId xmlns:a16="http://schemas.microsoft.com/office/drawing/2014/main" id="{889FE9F8-3401-442A-9938-328090D9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2461</xdr:row>
      <xdr:rowOff>0</xdr:rowOff>
    </xdr:from>
    <xdr:ext cx="966355" cy="779318"/>
    <xdr:pic>
      <xdr:nvPicPr>
        <xdr:cNvPr id="2517" name="3 Imagen" descr="Logo Proceso Electoral 2015 - 2016.png">
          <a:extLst>
            <a:ext uri="{FF2B5EF4-FFF2-40B4-BE49-F238E27FC236}">
              <a16:creationId xmlns:a16="http://schemas.microsoft.com/office/drawing/2014/main" id="{8485B9E2-62B4-4207-851C-ED8494E6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2462</xdr:row>
      <xdr:rowOff>0</xdr:rowOff>
    </xdr:from>
    <xdr:ext cx="966355" cy="779318"/>
    <xdr:pic>
      <xdr:nvPicPr>
        <xdr:cNvPr id="2518" name="3 Imagen" descr="Logo Proceso Electoral 2015 - 2016.png">
          <a:extLst>
            <a:ext uri="{FF2B5EF4-FFF2-40B4-BE49-F238E27FC236}">
              <a16:creationId xmlns:a16="http://schemas.microsoft.com/office/drawing/2014/main" id="{797173F0-6B90-4AA2-8B2D-33E0C2295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2463</xdr:row>
      <xdr:rowOff>0</xdr:rowOff>
    </xdr:from>
    <xdr:ext cx="966355" cy="779318"/>
    <xdr:pic>
      <xdr:nvPicPr>
        <xdr:cNvPr id="2519" name="3 Imagen" descr="Logo Proceso Electoral 2015 - 2016.png">
          <a:extLst>
            <a:ext uri="{FF2B5EF4-FFF2-40B4-BE49-F238E27FC236}">
              <a16:creationId xmlns:a16="http://schemas.microsoft.com/office/drawing/2014/main" id="{95323798-4038-4EDA-BD7C-AF7C45D4A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2464</xdr:row>
      <xdr:rowOff>0</xdr:rowOff>
    </xdr:from>
    <xdr:ext cx="966355" cy="779318"/>
    <xdr:pic>
      <xdr:nvPicPr>
        <xdr:cNvPr id="2520" name="3 Imagen" descr="Logo Proceso Electoral 2015 - 2016.png">
          <a:extLst>
            <a:ext uri="{FF2B5EF4-FFF2-40B4-BE49-F238E27FC236}">
              <a16:creationId xmlns:a16="http://schemas.microsoft.com/office/drawing/2014/main" id="{7FE0DC2C-05C0-4E66-A4DB-984692046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2465</xdr:row>
      <xdr:rowOff>0</xdr:rowOff>
    </xdr:from>
    <xdr:ext cx="966355" cy="779318"/>
    <xdr:pic>
      <xdr:nvPicPr>
        <xdr:cNvPr id="2521" name="3 Imagen" descr="Logo Proceso Electoral 2015 - 2016.png">
          <a:extLst>
            <a:ext uri="{FF2B5EF4-FFF2-40B4-BE49-F238E27FC236}">
              <a16:creationId xmlns:a16="http://schemas.microsoft.com/office/drawing/2014/main" id="{0E335958-A043-4FD2-AE40-6193E8DD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2466</xdr:row>
      <xdr:rowOff>0</xdr:rowOff>
    </xdr:from>
    <xdr:ext cx="966355" cy="779318"/>
    <xdr:pic>
      <xdr:nvPicPr>
        <xdr:cNvPr id="2522" name="3 Imagen" descr="Logo Proceso Electoral 2015 - 2016.png">
          <a:extLst>
            <a:ext uri="{FF2B5EF4-FFF2-40B4-BE49-F238E27FC236}">
              <a16:creationId xmlns:a16="http://schemas.microsoft.com/office/drawing/2014/main" id="{1D92AA1F-0F32-43CE-8162-50BD6B65C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2467</xdr:row>
      <xdr:rowOff>0</xdr:rowOff>
    </xdr:from>
    <xdr:ext cx="966355" cy="779318"/>
    <xdr:pic>
      <xdr:nvPicPr>
        <xdr:cNvPr id="2523" name="3 Imagen" descr="Logo Proceso Electoral 2015 - 2016.png">
          <a:extLst>
            <a:ext uri="{FF2B5EF4-FFF2-40B4-BE49-F238E27FC236}">
              <a16:creationId xmlns:a16="http://schemas.microsoft.com/office/drawing/2014/main" id="{520E35B3-A225-4C22-B2D2-F4EAE59DB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2468</xdr:row>
      <xdr:rowOff>0</xdr:rowOff>
    </xdr:from>
    <xdr:ext cx="966355" cy="779318"/>
    <xdr:pic>
      <xdr:nvPicPr>
        <xdr:cNvPr id="2524" name="3 Imagen" descr="Logo Proceso Electoral 2015 - 2016.png">
          <a:extLst>
            <a:ext uri="{FF2B5EF4-FFF2-40B4-BE49-F238E27FC236}">
              <a16:creationId xmlns:a16="http://schemas.microsoft.com/office/drawing/2014/main" id="{28C0DF28-F5B7-4C57-B541-40444882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2469</xdr:row>
      <xdr:rowOff>0</xdr:rowOff>
    </xdr:from>
    <xdr:ext cx="966355" cy="779318"/>
    <xdr:pic>
      <xdr:nvPicPr>
        <xdr:cNvPr id="2525" name="3 Imagen" descr="Logo Proceso Electoral 2015 - 2016.png">
          <a:extLst>
            <a:ext uri="{FF2B5EF4-FFF2-40B4-BE49-F238E27FC236}">
              <a16:creationId xmlns:a16="http://schemas.microsoft.com/office/drawing/2014/main" id="{2F301B1F-3007-4683-85B6-83C18EA2F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2470</xdr:row>
      <xdr:rowOff>0</xdr:rowOff>
    </xdr:from>
    <xdr:ext cx="966355" cy="779318"/>
    <xdr:pic>
      <xdr:nvPicPr>
        <xdr:cNvPr id="2526" name="3 Imagen" descr="Logo Proceso Electoral 2015 - 2016.png">
          <a:extLst>
            <a:ext uri="{FF2B5EF4-FFF2-40B4-BE49-F238E27FC236}">
              <a16:creationId xmlns:a16="http://schemas.microsoft.com/office/drawing/2014/main" id="{441CEE64-F0F7-4BB5-8A1F-8CD74C54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2471</xdr:row>
      <xdr:rowOff>0</xdr:rowOff>
    </xdr:from>
    <xdr:ext cx="966355" cy="779318"/>
    <xdr:pic>
      <xdr:nvPicPr>
        <xdr:cNvPr id="2527" name="3 Imagen" descr="Logo Proceso Electoral 2015 - 2016.png">
          <a:extLst>
            <a:ext uri="{FF2B5EF4-FFF2-40B4-BE49-F238E27FC236}">
              <a16:creationId xmlns:a16="http://schemas.microsoft.com/office/drawing/2014/main" id="{E34E0F43-4F77-4C2C-B21F-670D31B09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2472</xdr:row>
      <xdr:rowOff>0</xdr:rowOff>
    </xdr:from>
    <xdr:ext cx="966355" cy="779318"/>
    <xdr:pic>
      <xdr:nvPicPr>
        <xdr:cNvPr id="2528" name="3 Imagen" descr="Logo Proceso Electoral 2015 - 2016.png">
          <a:extLst>
            <a:ext uri="{FF2B5EF4-FFF2-40B4-BE49-F238E27FC236}">
              <a16:creationId xmlns:a16="http://schemas.microsoft.com/office/drawing/2014/main" id="{AADF34AC-2410-4132-85EA-FD2B5532B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2473</xdr:row>
      <xdr:rowOff>0</xdr:rowOff>
    </xdr:from>
    <xdr:ext cx="966355" cy="779318"/>
    <xdr:pic>
      <xdr:nvPicPr>
        <xdr:cNvPr id="2529" name="3 Imagen" descr="Logo Proceso Electoral 2015 - 2016.png">
          <a:extLst>
            <a:ext uri="{FF2B5EF4-FFF2-40B4-BE49-F238E27FC236}">
              <a16:creationId xmlns:a16="http://schemas.microsoft.com/office/drawing/2014/main" id="{8C1B2E60-78CB-424A-97D1-24DD154F0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2474</xdr:row>
      <xdr:rowOff>0</xdr:rowOff>
    </xdr:from>
    <xdr:ext cx="966355" cy="779318"/>
    <xdr:pic>
      <xdr:nvPicPr>
        <xdr:cNvPr id="2530" name="3 Imagen" descr="Logo Proceso Electoral 2015 - 2016.png">
          <a:extLst>
            <a:ext uri="{FF2B5EF4-FFF2-40B4-BE49-F238E27FC236}">
              <a16:creationId xmlns:a16="http://schemas.microsoft.com/office/drawing/2014/main" id="{A5B3192B-EB22-45D1-B412-53C51F0F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2475</xdr:row>
      <xdr:rowOff>0</xdr:rowOff>
    </xdr:from>
    <xdr:ext cx="966355" cy="779318"/>
    <xdr:pic>
      <xdr:nvPicPr>
        <xdr:cNvPr id="2531" name="3 Imagen" descr="Logo Proceso Electoral 2015 - 2016.png">
          <a:extLst>
            <a:ext uri="{FF2B5EF4-FFF2-40B4-BE49-F238E27FC236}">
              <a16:creationId xmlns:a16="http://schemas.microsoft.com/office/drawing/2014/main" id="{3D12805C-AE5E-4861-87D4-3CA2B216B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2476</xdr:row>
      <xdr:rowOff>0</xdr:rowOff>
    </xdr:from>
    <xdr:ext cx="966355" cy="779318"/>
    <xdr:pic>
      <xdr:nvPicPr>
        <xdr:cNvPr id="2532" name="3 Imagen" descr="Logo Proceso Electoral 2015 - 2016.png">
          <a:extLst>
            <a:ext uri="{FF2B5EF4-FFF2-40B4-BE49-F238E27FC236}">
              <a16:creationId xmlns:a16="http://schemas.microsoft.com/office/drawing/2014/main" id="{8D4825A9-6559-473B-8A34-9E7CC5DBA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2477</xdr:row>
      <xdr:rowOff>0</xdr:rowOff>
    </xdr:from>
    <xdr:ext cx="966355" cy="779318"/>
    <xdr:pic>
      <xdr:nvPicPr>
        <xdr:cNvPr id="2533" name="3 Imagen" descr="Logo Proceso Electoral 2015 - 2016.png">
          <a:extLst>
            <a:ext uri="{FF2B5EF4-FFF2-40B4-BE49-F238E27FC236}">
              <a16:creationId xmlns:a16="http://schemas.microsoft.com/office/drawing/2014/main" id="{4E26B4E1-40A0-4328-AAE1-D2F1A597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2478</xdr:row>
      <xdr:rowOff>0</xdr:rowOff>
    </xdr:from>
    <xdr:ext cx="966355" cy="779318"/>
    <xdr:pic>
      <xdr:nvPicPr>
        <xdr:cNvPr id="2534" name="3 Imagen" descr="Logo Proceso Electoral 2015 - 2016.png">
          <a:extLst>
            <a:ext uri="{FF2B5EF4-FFF2-40B4-BE49-F238E27FC236}">
              <a16:creationId xmlns:a16="http://schemas.microsoft.com/office/drawing/2014/main" id="{CCBA234F-C8B8-4283-8243-826CA833B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2479</xdr:row>
      <xdr:rowOff>0</xdr:rowOff>
    </xdr:from>
    <xdr:ext cx="966355" cy="779318"/>
    <xdr:pic>
      <xdr:nvPicPr>
        <xdr:cNvPr id="2535" name="3 Imagen" descr="Logo Proceso Electoral 2015 - 2016.png">
          <a:extLst>
            <a:ext uri="{FF2B5EF4-FFF2-40B4-BE49-F238E27FC236}">
              <a16:creationId xmlns:a16="http://schemas.microsoft.com/office/drawing/2014/main" id="{F750022F-B294-4D23-8396-A4454AB4A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2480</xdr:row>
      <xdr:rowOff>0</xdr:rowOff>
    </xdr:from>
    <xdr:ext cx="966355" cy="779318"/>
    <xdr:pic>
      <xdr:nvPicPr>
        <xdr:cNvPr id="2536" name="3 Imagen" descr="Logo Proceso Electoral 2015 - 2016.png">
          <a:extLst>
            <a:ext uri="{FF2B5EF4-FFF2-40B4-BE49-F238E27FC236}">
              <a16:creationId xmlns:a16="http://schemas.microsoft.com/office/drawing/2014/main" id="{D67EAC27-95A4-440F-B3A2-367031D44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2481</xdr:row>
      <xdr:rowOff>0</xdr:rowOff>
    </xdr:from>
    <xdr:ext cx="966355" cy="779318"/>
    <xdr:pic>
      <xdr:nvPicPr>
        <xdr:cNvPr id="2537" name="3 Imagen" descr="Logo Proceso Electoral 2015 - 2016.png">
          <a:extLst>
            <a:ext uri="{FF2B5EF4-FFF2-40B4-BE49-F238E27FC236}">
              <a16:creationId xmlns:a16="http://schemas.microsoft.com/office/drawing/2014/main" id="{C5F8BDDB-D0F9-4418-97BC-B392250CC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2482</xdr:row>
      <xdr:rowOff>0</xdr:rowOff>
    </xdr:from>
    <xdr:ext cx="966355" cy="779318"/>
    <xdr:pic>
      <xdr:nvPicPr>
        <xdr:cNvPr id="2538" name="3 Imagen" descr="Logo Proceso Electoral 2015 - 2016.png">
          <a:extLst>
            <a:ext uri="{FF2B5EF4-FFF2-40B4-BE49-F238E27FC236}">
              <a16:creationId xmlns:a16="http://schemas.microsoft.com/office/drawing/2014/main" id="{7DE6B3EC-A29A-4884-8608-C65B9423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2483</xdr:row>
      <xdr:rowOff>0</xdr:rowOff>
    </xdr:from>
    <xdr:ext cx="966355" cy="779318"/>
    <xdr:pic>
      <xdr:nvPicPr>
        <xdr:cNvPr id="2539" name="3 Imagen" descr="Logo Proceso Electoral 2015 - 2016.png">
          <a:extLst>
            <a:ext uri="{FF2B5EF4-FFF2-40B4-BE49-F238E27FC236}">
              <a16:creationId xmlns:a16="http://schemas.microsoft.com/office/drawing/2014/main" id="{B7AED6A9-D32D-4EC2-90CB-CB67B65D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2484</xdr:row>
      <xdr:rowOff>0</xdr:rowOff>
    </xdr:from>
    <xdr:ext cx="966355" cy="779318"/>
    <xdr:pic>
      <xdr:nvPicPr>
        <xdr:cNvPr id="2540" name="3 Imagen" descr="Logo Proceso Electoral 2015 - 2016.png">
          <a:extLst>
            <a:ext uri="{FF2B5EF4-FFF2-40B4-BE49-F238E27FC236}">
              <a16:creationId xmlns:a16="http://schemas.microsoft.com/office/drawing/2014/main" id="{7F9547A1-CE41-481A-A9D1-4B954085F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2485</xdr:row>
      <xdr:rowOff>0</xdr:rowOff>
    </xdr:from>
    <xdr:ext cx="966355" cy="779318"/>
    <xdr:pic>
      <xdr:nvPicPr>
        <xdr:cNvPr id="2541" name="3 Imagen" descr="Logo Proceso Electoral 2015 - 2016.png">
          <a:extLst>
            <a:ext uri="{FF2B5EF4-FFF2-40B4-BE49-F238E27FC236}">
              <a16:creationId xmlns:a16="http://schemas.microsoft.com/office/drawing/2014/main" id="{6EE15557-174D-4A5C-ACCE-B710CFC71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2486</xdr:row>
      <xdr:rowOff>0</xdr:rowOff>
    </xdr:from>
    <xdr:ext cx="966355" cy="779318"/>
    <xdr:pic>
      <xdr:nvPicPr>
        <xdr:cNvPr id="2542" name="3 Imagen" descr="Logo Proceso Electoral 2015 - 2016.png">
          <a:extLst>
            <a:ext uri="{FF2B5EF4-FFF2-40B4-BE49-F238E27FC236}">
              <a16:creationId xmlns:a16="http://schemas.microsoft.com/office/drawing/2014/main" id="{E31FE1D3-183C-4C53-B6C3-8AEE0B79A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2487</xdr:row>
      <xdr:rowOff>0</xdr:rowOff>
    </xdr:from>
    <xdr:ext cx="966355" cy="779318"/>
    <xdr:pic>
      <xdr:nvPicPr>
        <xdr:cNvPr id="2543" name="3 Imagen" descr="Logo Proceso Electoral 2015 - 2016.png">
          <a:extLst>
            <a:ext uri="{FF2B5EF4-FFF2-40B4-BE49-F238E27FC236}">
              <a16:creationId xmlns:a16="http://schemas.microsoft.com/office/drawing/2014/main" id="{9471A2BB-D7CB-4715-B347-1743E7CD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2488</xdr:row>
      <xdr:rowOff>0</xdr:rowOff>
    </xdr:from>
    <xdr:ext cx="966355" cy="779318"/>
    <xdr:pic>
      <xdr:nvPicPr>
        <xdr:cNvPr id="2544" name="3 Imagen" descr="Logo Proceso Electoral 2015 - 2016.png">
          <a:extLst>
            <a:ext uri="{FF2B5EF4-FFF2-40B4-BE49-F238E27FC236}">
              <a16:creationId xmlns:a16="http://schemas.microsoft.com/office/drawing/2014/main" id="{9856019E-ED34-42AC-A4C4-8D679E37F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2489</xdr:row>
      <xdr:rowOff>0</xdr:rowOff>
    </xdr:from>
    <xdr:ext cx="966355" cy="779318"/>
    <xdr:pic>
      <xdr:nvPicPr>
        <xdr:cNvPr id="2545" name="3 Imagen" descr="Logo Proceso Electoral 2015 - 2016.png">
          <a:extLst>
            <a:ext uri="{FF2B5EF4-FFF2-40B4-BE49-F238E27FC236}">
              <a16:creationId xmlns:a16="http://schemas.microsoft.com/office/drawing/2014/main" id="{3B27F6AF-DD1F-4F53-9C58-71E80516A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2490</xdr:row>
      <xdr:rowOff>0</xdr:rowOff>
    </xdr:from>
    <xdr:ext cx="966355" cy="779318"/>
    <xdr:pic>
      <xdr:nvPicPr>
        <xdr:cNvPr id="2546" name="3 Imagen" descr="Logo Proceso Electoral 2015 - 2016.png">
          <a:extLst>
            <a:ext uri="{FF2B5EF4-FFF2-40B4-BE49-F238E27FC236}">
              <a16:creationId xmlns:a16="http://schemas.microsoft.com/office/drawing/2014/main" id="{E8C237AD-967D-4E97-AA6E-1E3855FF7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2491</xdr:row>
      <xdr:rowOff>0</xdr:rowOff>
    </xdr:from>
    <xdr:ext cx="966355" cy="779318"/>
    <xdr:pic>
      <xdr:nvPicPr>
        <xdr:cNvPr id="2547" name="3 Imagen" descr="Logo Proceso Electoral 2015 - 2016.png">
          <a:extLst>
            <a:ext uri="{FF2B5EF4-FFF2-40B4-BE49-F238E27FC236}">
              <a16:creationId xmlns:a16="http://schemas.microsoft.com/office/drawing/2014/main" id="{3BEF0E4D-8146-4C83-943A-5B64CF71A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2492</xdr:row>
      <xdr:rowOff>0</xdr:rowOff>
    </xdr:from>
    <xdr:ext cx="966355" cy="779318"/>
    <xdr:pic>
      <xdr:nvPicPr>
        <xdr:cNvPr id="2548" name="3 Imagen" descr="Logo Proceso Electoral 2015 - 2016.png">
          <a:extLst>
            <a:ext uri="{FF2B5EF4-FFF2-40B4-BE49-F238E27FC236}">
              <a16:creationId xmlns:a16="http://schemas.microsoft.com/office/drawing/2014/main" id="{9614096A-17B6-4D3F-89CE-DBD3F8623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2493</xdr:row>
      <xdr:rowOff>0</xdr:rowOff>
    </xdr:from>
    <xdr:ext cx="966355" cy="779318"/>
    <xdr:pic>
      <xdr:nvPicPr>
        <xdr:cNvPr id="2549" name="3 Imagen" descr="Logo Proceso Electoral 2015 - 2016.png">
          <a:extLst>
            <a:ext uri="{FF2B5EF4-FFF2-40B4-BE49-F238E27FC236}">
              <a16:creationId xmlns:a16="http://schemas.microsoft.com/office/drawing/2014/main" id="{1A403431-2934-4B00-AD5E-B726E188C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2494</xdr:row>
      <xdr:rowOff>0</xdr:rowOff>
    </xdr:from>
    <xdr:ext cx="966355" cy="779318"/>
    <xdr:pic>
      <xdr:nvPicPr>
        <xdr:cNvPr id="2550" name="3 Imagen" descr="Logo Proceso Electoral 2015 - 2016.png">
          <a:extLst>
            <a:ext uri="{FF2B5EF4-FFF2-40B4-BE49-F238E27FC236}">
              <a16:creationId xmlns:a16="http://schemas.microsoft.com/office/drawing/2014/main" id="{28748E6A-281B-40C9-9499-E80D9B3C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2495</xdr:row>
      <xdr:rowOff>0</xdr:rowOff>
    </xdr:from>
    <xdr:ext cx="966355" cy="779318"/>
    <xdr:pic>
      <xdr:nvPicPr>
        <xdr:cNvPr id="2551" name="3 Imagen" descr="Logo Proceso Electoral 2015 - 2016.png">
          <a:extLst>
            <a:ext uri="{FF2B5EF4-FFF2-40B4-BE49-F238E27FC236}">
              <a16:creationId xmlns:a16="http://schemas.microsoft.com/office/drawing/2014/main" id="{F9B95DFA-0C03-4974-8772-5FF78D271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2496</xdr:row>
      <xdr:rowOff>0</xdr:rowOff>
    </xdr:from>
    <xdr:ext cx="966355" cy="779318"/>
    <xdr:pic>
      <xdr:nvPicPr>
        <xdr:cNvPr id="2552" name="3 Imagen" descr="Logo Proceso Electoral 2015 - 2016.png">
          <a:extLst>
            <a:ext uri="{FF2B5EF4-FFF2-40B4-BE49-F238E27FC236}">
              <a16:creationId xmlns:a16="http://schemas.microsoft.com/office/drawing/2014/main" id="{52352821-8539-4F42-953A-055C0CEB7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2497</xdr:row>
      <xdr:rowOff>0</xdr:rowOff>
    </xdr:from>
    <xdr:ext cx="966355" cy="779318"/>
    <xdr:pic>
      <xdr:nvPicPr>
        <xdr:cNvPr id="2553" name="3 Imagen" descr="Logo Proceso Electoral 2015 - 2016.png">
          <a:extLst>
            <a:ext uri="{FF2B5EF4-FFF2-40B4-BE49-F238E27FC236}">
              <a16:creationId xmlns:a16="http://schemas.microsoft.com/office/drawing/2014/main" id="{D47D491D-EABC-4C24-BC03-0FDF19906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2498</xdr:row>
      <xdr:rowOff>0</xdr:rowOff>
    </xdr:from>
    <xdr:ext cx="966355" cy="779318"/>
    <xdr:pic>
      <xdr:nvPicPr>
        <xdr:cNvPr id="2554" name="3 Imagen" descr="Logo Proceso Electoral 2015 - 2016.png">
          <a:extLst>
            <a:ext uri="{FF2B5EF4-FFF2-40B4-BE49-F238E27FC236}">
              <a16:creationId xmlns:a16="http://schemas.microsoft.com/office/drawing/2014/main" id="{611A2FBD-1984-4804-B3FF-25454ACBE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2499</xdr:row>
      <xdr:rowOff>0</xdr:rowOff>
    </xdr:from>
    <xdr:ext cx="966355" cy="779318"/>
    <xdr:pic>
      <xdr:nvPicPr>
        <xdr:cNvPr id="2555" name="3 Imagen" descr="Logo Proceso Electoral 2015 - 2016.png">
          <a:extLst>
            <a:ext uri="{FF2B5EF4-FFF2-40B4-BE49-F238E27FC236}">
              <a16:creationId xmlns:a16="http://schemas.microsoft.com/office/drawing/2014/main" id="{DDC347B0-2AD7-4D5C-BD29-78414F017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2500</xdr:row>
      <xdr:rowOff>0</xdr:rowOff>
    </xdr:from>
    <xdr:ext cx="966355" cy="779318"/>
    <xdr:pic>
      <xdr:nvPicPr>
        <xdr:cNvPr id="2556" name="3 Imagen" descr="Logo Proceso Electoral 2015 - 2016.png">
          <a:extLst>
            <a:ext uri="{FF2B5EF4-FFF2-40B4-BE49-F238E27FC236}">
              <a16:creationId xmlns:a16="http://schemas.microsoft.com/office/drawing/2014/main" id="{6CD1FCC5-E9DB-462D-A067-8ACB6544E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2501</xdr:row>
      <xdr:rowOff>0</xdr:rowOff>
    </xdr:from>
    <xdr:ext cx="966355" cy="779318"/>
    <xdr:pic>
      <xdr:nvPicPr>
        <xdr:cNvPr id="2557" name="3 Imagen" descr="Logo Proceso Electoral 2015 - 2016.png">
          <a:extLst>
            <a:ext uri="{FF2B5EF4-FFF2-40B4-BE49-F238E27FC236}">
              <a16:creationId xmlns:a16="http://schemas.microsoft.com/office/drawing/2014/main" id="{06368804-0006-4D1C-B272-D8ABD485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2502</xdr:row>
      <xdr:rowOff>0</xdr:rowOff>
    </xdr:from>
    <xdr:ext cx="966355" cy="779318"/>
    <xdr:pic>
      <xdr:nvPicPr>
        <xdr:cNvPr id="2558" name="3 Imagen" descr="Logo Proceso Electoral 2015 - 2016.png">
          <a:extLst>
            <a:ext uri="{FF2B5EF4-FFF2-40B4-BE49-F238E27FC236}">
              <a16:creationId xmlns:a16="http://schemas.microsoft.com/office/drawing/2014/main" id="{708F6FB9-78BC-4762-A7B9-155CBC1D6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2503</xdr:row>
      <xdr:rowOff>0</xdr:rowOff>
    </xdr:from>
    <xdr:ext cx="966355" cy="779318"/>
    <xdr:pic>
      <xdr:nvPicPr>
        <xdr:cNvPr id="2559" name="3 Imagen" descr="Logo Proceso Electoral 2015 - 2016.png">
          <a:extLst>
            <a:ext uri="{FF2B5EF4-FFF2-40B4-BE49-F238E27FC236}">
              <a16:creationId xmlns:a16="http://schemas.microsoft.com/office/drawing/2014/main" id="{0B4C92AF-31B9-4A93-884E-46494A96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2504</xdr:row>
      <xdr:rowOff>0</xdr:rowOff>
    </xdr:from>
    <xdr:ext cx="966355" cy="779318"/>
    <xdr:pic>
      <xdr:nvPicPr>
        <xdr:cNvPr id="2560" name="3 Imagen" descr="Logo Proceso Electoral 2015 - 2016.png">
          <a:extLst>
            <a:ext uri="{FF2B5EF4-FFF2-40B4-BE49-F238E27FC236}">
              <a16:creationId xmlns:a16="http://schemas.microsoft.com/office/drawing/2014/main" id="{598C69DC-9B22-4BE9-956D-136B65C4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2505</xdr:row>
      <xdr:rowOff>0</xdr:rowOff>
    </xdr:from>
    <xdr:ext cx="966355" cy="779318"/>
    <xdr:pic>
      <xdr:nvPicPr>
        <xdr:cNvPr id="2561" name="3 Imagen" descr="Logo Proceso Electoral 2015 - 2016.png">
          <a:extLst>
            <a:ext uri="{FF2B5EF4-FFF2-40B4-BE49-F238E27FC236}">
              <a16:creationId xmlns:a16="http://schemas.microsoft.com/office/drawing/2014/main" id="{0A5BD240-7431-48D3-9E6C-57B58D90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2506</xdr:row>
      <xdr:rowOff>0</xdr:rowOff>
    </xdr:from>
    <xdr:ext cx="966355" cy="779318"/>
    <xdr:pic>
      <xdr:nvPicPr>
        <xdr:cNvPr id="2562" name="3 Imagen" descr="Logo Proceso Electoral 2015 - 2016.png">
          <a:extLst>
            <a:ext uri="{FF2B5EF4-FFF2-40B4-BE49-F238E27FC236}">
              <a16:creationId xmlns:a16="http://schemas.microsoft.com/office/drawing/2014/main" id="{3E926E78-46AC-4BC1-A63D-36D7D832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2507</xdr:row>
      <xdr:rowOff>0</xdr:rowOff>
    </xdr:from>
    <xdr:ext cx="966355" cy="779318"/>
    <xdr:pic>
      <xdr:nvPicPr>
        <xdr:cNvPr id="2563" name="3 Imagen" descr="Logo Proceso Electoral 2015 - 2016.png">
          <a:extLst>
            <a:ext uri="{FF2B5EF4-FFF2-40B4-BE49-F238E27FC236}">
              <a16:creationId xmlns:a16="http://schemas.microsoft.com/office/drawing/2014/main" id="{AC791A21-0559-4F7F-92DB-3A90E6236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2508</xdr:row>
      <xdr:rowOff>0</xdr:rowOff>
    </xdr:from>
    <xdr:ext cx="966355" cy="779318"/>
    <xdr:pic>
      <xdr:nvPicPr>
        <xdr:cNvPr id="2564" name="3 Imagen" descr="Logo Proceso Electoral 2015 - 2016.png">
          <a:extLst>
            <a:ext uri="{FF2B5EF4-FFF2-40B4-BE49-F238E27FC236}">
              <a16:creationId xmlns:a16="http://schemas.microsoft.com/office/drawing/2014/main" id="{D68C4AAA-8E3F-44F8-9897-EAB861D98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2509</xdr:row>
      <xdr:rowOff>0</xdr:rowOff>
    </xdr:from>
    <xdr:ext cx="966355" cy="779318"/>
    <xdr:pic>
      <xdr:nvPicPr>
        <xdr:cNvPr id="2565" name="3 Imagen" descr="Logo Proceso Electoral 2015 - 2016.png">
          <a:extLst>
            <a:ext uri="{FF2B5EF4-FFF2-40B4-BE49-F238E27FC236}">
              <a16:creationId xmlns:a16="http://schemas.microsoft.com/office/drawing/2014/main" id="{96E31A16-0349-4745-829F-BA9CB8231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2510</xdr:row>
      <xdr:rowOff>0</xdr:rowOff>
    </xdr:from>
    <xdr:ext cx="966355" cy="779318"/>
    <xdr:pic>
      <xdr:nvPicPr>
        <xdr:cNvPr id="2566" name="3 Imagen" descr="Logo Proceso Electoral 2015 - 2016.png">
          <a:extLst>
            <a:ext uri="{FF2B5EF4-FFF2-40B4-BE49-F238E27FC236}">
              <a16:creationId xmlns:a16="http://schemas.microsoft.com/office/drawing/2014/main" id="{FD885FF4-4402-4C00-BDA0-5E96712C3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2511</xdr:row>
      <xdr:rowOff>0</xdr:rowOff>
    </xdr:from>
    <xdr:ext cx="966355" cy="779318"/>
    <xdr:pic>
      <xdr:nvPicPr>
        <xdr:cNvPr id="2567" name="3 Imagen" descr="Logo Proceso Electoral 2015 - 2016.png">
          <a:extLst>
            <a:ext uri="{FF2B5EF4-FFF2-40B4-BE49-F238E27FC236}">
              <a16:creationId xmlns:a16="http://schemas.microsoft.com/office/drawing/2014/main" id="{310E6115-4107-44A4-9FB9-CB9354CA5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2512</xdr:row>
      <xdr:rowOff>0</xdr:rowOff>
    </xdr:from>
    <xdr:ext cx="966355" cy="779318"/>
    <xdr:pic>
      <xdr:nvPicPr>
        <xdr:cNvPr id="2568" name="3 Imagen" descr="Logo Proceso Electoral 2015 - 2016.png">
          <a:extLst>
            <a:ext uri="{FF2B5EF4-FFF2-40B4-BE49-F238E27FC236}">
              <a16:creationId xmlns:a16="http://schemas.microsoft.com/office/drawing/2014/main" id="{6B452204-3A04-413F-9C55-92E050A88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2513</xdr:row>
      <xdr:rowOff>0</xdr:rowOff>
    </xdr:from>
    <xdr:ext cx="966355" cy="779318"/>
    <xdr:pic>
      <xdr:nvPicPr>
        <xdr:cNvPr id="2569" name="3 Imagen" descr="Logo Proceso Electoral 2015 - 2016.png">
          <a:extLst>
            <a:ext uri="{FF2B5EF4-FFF2-40B4-BE49-F238E27FC236}">
              <a16:creationId xmlns:a16="http://schemas.microsoft.com/office/drawing/2014/main" id="{13296EBB-2580-40CD-B04A-F74C9AEF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2514</xdr:row>
      <xdr:rowOff>0</xdr:rowOff>
    </xdr:from>
    <xdr:ext cx="966355" cy="779318"/>
    <xdr:pic>
      <xdr:nvPicPr>
        <xdr:cNvPr id="2570" name="3 Imagen" descr="Logo Proceso Electoral 2015 - 2016.png">
          <a:extLst>
            <a:ext uri="{FF2B5EF4-FFF2-40B4-BE49-F238E27FC236}">
              <a16:creationId xmlns:a16="http://schemas.microsoft.com/office/drawing/2014/main" id="{12C03A0B-C9B6-4DEB-8E7E-2FF27198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2515</xdr:row>
      <xdr:rowOff>0</xdr:rowOff>
    </xdr:from>
    <xdr:ext cx="966355" cy="779318"/>
    <xdr:pic>
      <xdr:nvPicPr>
        <xdr:cNvPr id="2571" name="3 Imagen" descr="Logo Proceso Electoral 2015 - 2016.png">
          <a:extLst>
            <a:ext uri="{FF2B5EF4-FFF2-40B4-BE49-F238E27FC236}">
              <a16:creationId xmlns:a16="http://schemas.microsoft.com/office/drawing/2014/main" id="{8B027CF1-A1DF-4EF3-9534-26CCCE2D1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2516</xdr:row>
      <xdr:rowOff>0</xdr:rowOff>
    </xdr:from>
    <xdr:ext cx="966355" cy="779318"/>
    <xdr:pic>
      <xdr:nvPicPr>
        <xdr:cNvPr id="2572" name="3 Imagen" descr="Logo Proceso Electoral 2015 - 2016.png">
          <a:extLst>
            <a:ext uri="{FF2B5EF4-FFF2-40B4-BE49-F238E27FC236}">
              <a16:creationId xmlns:a16="http://schemas.microsoft.com/office/drawing/2014/main" id="{C5F41C06-D8CC-4C63-89B1-5BA4F654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2517</xdr:row>
      <xdr:rowOff>0</xdr:rowOff>
    </xdr:from>
    <xdr:ext cx="966355" cy="779318"/>
    <xdr:pic>
      <xdr:nvPicPr>
        <xdr:cNvPr id="2573" name="3 Imagen" descr="Logo Proceso Electoral 2015 - 2016.png">
          <a:extLst>
            <a:ext uri="{FF2B5EF4-FFF2-40B4-BE49-F238E27FC236}">
              <a16:creationId xmlns:a16="http://schemas.microsoft.com/office/drawing/2014/main" id="{736E12C4-4225-4B48-8801-2443C11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2518</xdr:row>
      <xdr:rowOff>0</xdr:rowOff>
    </xdr:from>
    <xdr:ext cx="966355" cy="779318"/>
    <xdr:pic>
      <xdr:nvPicPr>
        <xdr:cNvPr id="2574" name="3 Imagen" descr="Logo Proceso Electoral 2015 - 2016.png">
          <a:extLst>
            <a:ext uri="{FF2B5EF4-FFF2-40B4-BE49-F238E27FC236}">
              <a16:creationId xmlns:a16="http://schemas.microsoft.com/office/drawing/2014/main" id="{D1A2C431-496E-4D70-B755-CAC2600C1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2519</xdr:row>
      <xdr:rowOff>0</xdr:rowOff>
    </xdr:from>
    <xdr:ext cx="966355" cy="779318"/>
    <xdr:pic>
      <xdr:nvPicPr>
        <xdr:cNvPr id="2575" name="3 Imagen" descr="Logo Proceso Electoral 2015 - 2016.png">
          <a:extLst>
            <a:ext uri="{FF2B5EF4-FFF2-40B4-BE49-F238E27FC236}">
              <a16:creationId xmlns:a16="http://schemas.microsoft.com/office/drawing/2014/main" id="{C50A3062-770E-4FBE-95FA-367392750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2520</xdr:row>
      <xdr:rowOff>0</xdr:rowOff>
    </xdr:from>
    <xdr:ext cx="966355" cy="779318"/>
    <xdr:pic>
      <xdr:nvPicPr>
        <xdr:cNvPr id="2576" name="3 Imagen" descr="Logo Proceso Electoral 2015 - 2016.png">
          <a:extLst>
            <a:ext uri="{FF2B5EF4-FFF2-40B4-BE49-F238E27FC236}">
              <a16:creationId xmlns:a16="http://schemas.microsoft.com/office/drawing/2014/main" id="{DD56E21F-C0B1-43C0-903D-6751B62A5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2521</xdr:row>
      <xdr:rowOff>0</xdr:rowOff>
    </xdr:from>
    <xdr:ext cx="966355" cy="779318"/>
    <xdr:pic>
      <xdr:nvPicPr>
        <xdr:cNvPr id="2577" name="3 Imagen" descr="Logo Proceso Electoral 2015 - 2016.png">
          <a:extLst>
            <a:ext uri="{FF2B5EF4-FFF2-40B4-BE49-F238E27FC236}">
              <a16:creationId xmlns:a16="http://schemas.microsoft.com/office/drawing/2014/main" id="{100A9C75-FE85-4196-A736-E252C3796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2522</xdr:row>
      <xdr:rowOff>0</xdr:rowOff>
    </xdr:from>
    <xdr:ext cx="966355" cy="779318"/>
    <xdr:pic>
      <xdr:nvPicPr>
        <xdr:cNvPr id="2578" name="3 Imagen" descr="Logo Proceso Electoral 2015 - 2016.png">
          <a:extLst>
            <a:ext uri="{FF2B5EF4-FFF2-40B4-BE49-F238E27FC236}">
              <a16:creationId xmlns:a16="http://schemas.microsoft.com/office/drawing/2014/main" id="{74C0E5A2-9544-46E8-B432-200365C4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2523</xdr:row>
      <xdr:rowOff>0</xdr:rowOff>
    </xdr:from>
    <xdr:ext cx="966355" cy="779318"/>
    <xdr:pic>
      <xdr:nvPicPr>
        <xdr:cNvPr id="2579" name="3 Imagen" descr="Logo Proceso Electoral 2015 - 2016.png">
          <a:extLst>
            <a:ext uri="{FF2B5EF4-FFF2-40B4-BE49-F238E27FC236}">
              <a16:creationId xmlns:a16="http://schemas.microsoft.com/office/drawing/2014/main" id="{A73C9C49-2384-499C-9138-D11294A11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2524</xdr:row>
      <xdr:rowOff>0</xdr:rowOff>
    </xdr:from>
    <xdr:ext cx="966355" cy="779318"/>
    <xdr:pic>
      <xdr:nvPicPr>
        <xdr:cNvPr id="2580" name="3 Imagen" descr="Logo Proceso Electoral 2015 - 2016.png">
          <a:extLst>
            <a:ext uri="{FF2B5EF4-FFF2-40B4-BE49-F238E27FC236}">
              <a16:creationId xmlns:a16="http://schemas.microsoft.com/office/drawing/2014/main" id="{33682465-0034-4773-9174-A08823247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2525</xdr:row>
      <xdr:rowOff>0</xdr:rowOff>
    </xdr:from>
    <xdr:ext cx="966355" cy="779318"/>
    <xdr:pic>
      <xdr:nvPicPr>
        <xdr:cNvPr id="2581" name="3 Imagen" descr="Logo Proceso Electoral 2015 - 2016.png">
          <a:extLst>
            <a:ext uri="{FF2B5EF4-FFF2-40B4-BE49-F238E27FC236}">
              <a16:creationId xmlns:a16="http://schemas.microsoft.com/office/drawing/2014/main" id="{EA737434-F346-4E8C-9B90-101BC1D8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2526</xdr:row>
      <xdr:rowOff>0</xdr:rowOff>
    </xdr:from>
    <xdr:ext cx="966355" cy="779318"/>
    <xdr:pic>
      <xdr:nvPicPr>
        <xdr:cNvPr id="2582" name="3 Imagen" descr="Logo Proceso Electoral 2015 - 2016.png">
          <a:extLst>
            <a:ext uri="{FF2B5EF4-FFF2-40B4-BE49-F238E27FC236}">
              <a16:creationId xmlns:a16="http://schemas.microsoft.com/office/drawing/2014/main" id="{4C6691FF-9859-4790-9094-1F2B58068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2527</xdr:row>
      <xdr:rowOff>0</xdr:rowOff>
    </xdr:from>
    <xdr:ext cx="966355" cy="779318"/>
    <xdr:pic>
      <xdr:nvPicPr>
        <xdr:cNvPr id="2583" name="3 Imagen" descr="Logo Proceso Electoral 2015 - 2016.png">
          <a:extLst>
            <a:ext uri="{FF2B5EF4-FFF2-40B4-BE49-F238E27FC236}">
              <a16:creationId xmlns:a16="http://schemas.microsoft.com/office/drawing/2014/main" id="{CA99B1D4-1397-463C-AB0F-78FCB40D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2528</xdr:row>
      <xdr:rowOff>0</xdr:rowOff>
    </xdr:from>
    <xdr:ext cx="966355" cy="779318"/>
    <xdr:pic>
      <xdr:nvPicPr>
        <xdr:cNvPr id="2584" name="3 Imagen" descr="Logo Proceso Electoral 2015 - 2016.png">
          <a:extLst>
            <a:ext uri="{FF2B5EF4-FFF2-40B4-BE49-F238E27FC236}">
              <a16:creationId xmlns:a16="http://schemas.microsoft.com/office/drawing/2014/main" id="{8EEC7C9D-4D22-49BD-A63B-C30F7D00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2529</xdr:row>
      <xdr:rowOff>0</xdr:rowOff>
    </xdr:from>
    <xdr:ext cx="966355" cy="779318"/>
    <xdr:pic>
      <xdr:nvPicPr>
        <xdr:cNvPr id="2585" name="3 Imagen" descr="Logo Proceso Electoral 2015 - 2016.png">
          <a:extLst>
            <a:ext uri="{FF2B5EF4-FFF2-40B4-BE49-F238E27FC236}">
              <a16:creationId xmlns:a16="http://schemas.microsoft.com/office/drawing/2014/main" id="{5D886FBB-E563-4053-BA98-2BC8097B4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2530</xdr:row>
      <xdr:rowOff>0</xdr:rowOff>
    </xdr:from>
    <xdr:ext cx="966355" cy="779318"/>
    <xdr:pic>
      <xdr:nvPicPr>
        <xdr:cNvPr id="2586" name="3 Imagen" descr="Logo Proceso Electoral 2015 - 2016.png">
          <a:extLst>
            <a:ext uri="{FF2B5EF4-FFF2-40B4-BE49-F238E27FC236}">
              <a16:creationId xmlns:a16="http://schemas.microsoft.com/office/drawing/2014/main" id="{38A7C3BB-F25A-4710-8CD2-7B412F05E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2531</xdr:row>
      <xdr:rowOff>0</xdr:rowOff>
    </xdr:from>
    <xdr:ext cx="966355" cy="779318"/>
    <xdr:pic>
      <xdr:nvPicPr>
        <xdr:cNvPr id="2587" name="3 Imagen" descr="Logo Proceso Electoral 2015 - 2016.png">
          <a:extLst>
            <a:ext uri="{FF2B5EF4-FFF2-40B4-BE49-F238E27FC236}">
              <a16:creationId xmlns:a16="http://schemas.microsoft.com/office/drawing/2014/main" id="{846BCA62-A36E-4EB0-83D8-762DEB4B0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2532</xdr:row>
      <xdr:rowOff>0</xdr:rowOff>
    </xdr:from>
    <xdr:ext cx="966355" cy="779318"/>
    <xdr:pic>
      <xdr:nvPicPr>
        <xdr:cNvPr id="2588" name="3 Imagen" descr="Logo Proceso Electoral 2015 - 2016.png">
          <a:extLst>
            <a:ext uri="{FF2B5EF4-FFF2-40B4-BE49-F238E27FC236}">
              <a16:creationId xmlns:a16="http://schemas.microsoft.com/office/drawing/2014/main" id="{07E67F38-4078-4FAE-9426-131B1473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2533</xdr:row>
      <xdr:rowOff>0</xdr:rowOff>
    </xdr:from>
    <xdr:ext cx="966355" cy="779318"/>
    <xdr:pic>
      <xdr:nvPicPr>
        <xdr:cNvPr id="2589" name="3 Imagen" descr="Logo Proceso Electoral 2015 - 2016.png">
          <a:extLst>
            <a:ext uri="{FF2B5EF4-FFF2-40B4-BE49-F238E27FC236}">
              <a16:creationId xmlns:a16="http://schemas.microsoft.com/office/drawing/2014/main" id="{C57E43DA-FEEE-41E5-BDDF-CBFC66F7B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2534</xdr:row>
      <xdr:rowOff>0</xdr:rowOff>
    </xdr:from>
    <xdr:ext cx="966355" cy="779318"/>
    <xdr:pic>
      <xdr:nvPicPr>
        <xdr:cNvPr id="2590" name="3 Imagen" descr="Logo Proceso Electoral 2015 - 2016.png">
          <a:extLst>
            <a:ext uri="{FF2B5EF4-FFF2-40B4-BE49-F238E27FC236}">
              <a16:creationId xmlns:a16="http://schemas.microsoft.com/office/drawing/2014/main" id="{D5D7BAB9-B371-4C0D-92C7-E810B959F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2535</xdr:row>
      <xdr:rowOff>0</xdr:rowOff>
    </xdr:from>
    <xdr:ext cx="966355" cy="779318"/>
    <xdr:pic>
      <xdr:nvPicPr>
        <xdr:cNvPr id="2591" name="3 Imagen" descr="Logo Proceso Electoral 2015 - 2016.png">
          <a:extLst>
            <a:ext uri="{FF2B5EF4-FFF2-40B4-BE49-F238E27FC236}">
              <a16:creationId xmlns:a16="http://schemas.microsoft.com/office/drawing/2014/main" id="{8F964980-EB56-409F-87FC-B587B7228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2536</xdr:row>
      <xdr:rowOff>0</xdr:rowOff>
    </xdr:from>
    <xdr:ext cx="966355" cy="779318"/>
    <xdr:pic>
      <xdr:nvPicPr>
        <xdr:cNvPr id="2592" name="3 Imagen" descr="Logo Proceso Electoral 2015 - 2016.png">
          <a:extLst>
            <a:ext uri="{FF2B5EF4-FFF2-40B4-BE49-F238E27FC236}">
              <a16:creationId xmlns:a16="http://schemas.microsoft.com/office/drawing/2014/main" id="{EA509C0F-1867-4C3A-A6E7-1E13300BB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40</xdr:col>
      <xdr:colOff>600075</xdr:colOff>
      <xdr:row>2537</xdr:row>
      <xdr:rowOff>0</xdr:rowOff>
    </xdr:from>
    <xdr:ext cx="966355" cy="779318"/>
    <xdr:pic>
      <xdr:nvPicPr>
        <xdr:cNvPr id="2593" name="3 Imagen" descr="Logo Proceso Electoral 2015 - 2016.png">
          <a:extLst>
            <a:ext uri="{FF2B5EF4-FFF2-40B4-BE49-F238E27FC236}">
              <a16:creationId xmlns:a16="http://schemas.microsoft.com/office/drawing/2014/main" id="{09BBB35F-BAFC-44A8-B5A0-C914F8447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06302" y="0"/>
          <a:ext cx="966355" cy="779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1085850</xdr:colOff>
      <xdr:row>3</xdr:row>
      <xdr:rowOff>161925</xdr:rowOff>
    </xdr:to>
    <xdr:pic>
      <xdr:nvPicPr>
        <xdr:cNvPr id="3905" name="1 Imagen" descr="logo ieez_ople2.jpg">
          <a:extLst>
            <a:ext uri="{FF2B5EF4-FFF2-40B4-BE49-F238E27FC236}">
              <a16:creationId xmlns:a16="http://schemas.microsoft.com/office/drawing/2014/main" id="{1A5F3467-BDA8-4123-85BF-F92DFE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58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600075</xdr:colOff>
      <xdr:row>0</xdr:row>
      <xdr:rowOff>0</xdr:rowOff>
    </xdr:from>
    <xdr:to>
      <xdr:col>26</xdr:col>
      <xdr:colOff>752475</xdr:colOff>
      <xdr:row>4</xdr:row>
      <xdr:rowOff>0</xdr:rowOff>
    </xdr:to>
    <xdr:pic>
      <xdr:nvPicPr>
        <xdr:cNvPr id="3906" name="3 Imagen" descr="Logo Proceso Electoral 2015 - 2016.png">
          <a:extLst>
            <a:ext uri="{FF2B5EF4-FFF2-40B4-BE49-F238E27FC236}">
              <a16:creationId xmlns:a16="http://schemas.microsoft.com/office/drawing/2014/main" id="{048F22F1-AABC-42D0-A4C1-F7F9D992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69625" y="0"/>
          <a:ext cx="10001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4</xdr:row>
      <xdr:rowOff>104775</xdr:rowOff>
    </xdr:from>
    <xdr:to>
      <xdr:col>5</xdr:col>
      <xdr:colOff>619125</xdr:colOff>
      <xdr:row>4</xdr:row>
      <xdr:rowOff>657225</xdr:rowOff>
    </xdr:to>
    <xdr:pic>
      <xdr:nvPicPr>
        <xdr:cNvPr id="3907" name="Picture 4" descr="http://intranetieez/sesionesCom2016/res/logos/min/pan.png">
          <a:extLst>
            <a:ext uri="{FF2B5EF4-FFF2-40B4-BE49-F238E27FC236}">
              <a16:creationId xmlns:a16="http://schemas.microsoft.com/office/drawing/2014/main" id="{E013E331-7544-4F57-9255-8572DEDD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876300"/>
          <a:ext cx="542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85725</xdr:colOff>
      <xdr:row>4</xdr:row>
      <xdr:rowOff>95250</xdr:rowOff>
    </xdr:from>
    <xdr:to>
      <xdr:col>6</xdr:col>
      <xdr:colOff>638175</xdr:colOff>
      <xdr:row>4</xdr:row>
      <xdr:rowOff>647700</xdr:rowOff>
    </xdr:to>
    <xdr:pic>
      <xdr:nvPicPr>
        <xdr:cNvPr id="3908" name="Picture 5" descr="http://intranetieez/sesionesCom2016/res/logos/min/pri.png">
          <a:extLst>
            <a:ext uri="{FF2B5EF4-FFF2-40B4-BE49-F238E27FC236}">
              <a16:creationId xmlns:a16="http://schemas.microsoft.com/office/drawing/2014/main" id="{270F4524-1495-4294-97B4-255D0F2D4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8667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4</xdr:row>
      <xdr:rowOff>104775</xdr:rowOff>
    </xdr:from>
    <xdr:to>
      <xdr:col>7</xdr:col>
      <xdr:colOff>657225</xdr:colOff>
      <xdr:row>4</xdr:row>
      <xdr:rowOff>657225</xdr:rowOff>
    </xdr:to>
    <xdr:pic>
      <xdr:nvPicPr>
        <xdr:cNvPr id="3909" name="Picture 6" descr="http://intranetieez/sesionesCom2016/res/logos/min/prd.png">
          <a:extLst>
            <a:ext uri="{FF2B5EF4-FFF2-40B4-BE49-F238E27FC236}">
              <a16:creationId xmlns:a16="http://schemas.microsoft.com/office/drawing/2014/main" id="{3C83840C-BFFB-403A-8503-FD56BBEA5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133350</xdr:colOff>
      <xdr:row>4</xdr:row>
      <xdr:rowOff>76200</xdr:rowOff>
    </xdr:from>
    <xdr:to>
      <xdr:col>8</xdr:col>
      <xdr:colOff>685800</xdr:colOff>
      <xdr:row>4</xdr:row>
      <xdr:rowOff>628650</xdr:rowOff>
    </xdr:to>
    <xdr:pic>
      <xdr:nvPicPr>
        <xdr:cNvPr id="3910" name="Picture 7" descr="http://intranetieez/sesionesCom2016/res/logos/min/pt.png">
          <a:extLst>
            <a:ext uri="{FF2B5EF4-FFF2-40B4-BE49-F238E27FC236}">
              <a16:creationId xmlns:a16="http://schemas.microsoft.com/office/drawing/2014/main" id="{53DEDA59-FE6D-4084-8225-1ED30DE0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8477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85725</xdr:colOff>
      <xdr:row>4</xdr:row>
      <xdr:rowOff>85725</xdr:rowOff>
    </xdr:from>
    <xdr:to>
      <xdr:col>9</xdr:col>
      <xdr:colOff>638175</xdr:colOff>
      <xdr:row>4</xdr:row>
      <xdr:rowOff>638175</xdr:rowOff>
    </xdr:to>
    <xdr:pic>
      <xdr:nvPicPr>
        <xdr:cNvPr id="3911" name="Picture 8" descr="http://intranetieez/sesionesCom2016/res/logos/min/pv.png">
          <a:extLst>
            <a:ext uri="{FF2B5EF4-FFF2-40B4-BE49-F238E27FC236}">
              <a16:creationId xmlns:a16="http://schemas.microsoft.com/office/drawing/2014/main" id="{FE5BAFDA-AA95-44E3-A834-919AA56F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3275" y="8572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133350</xdr:colOff>
      <xdr:row>4</xdr:row>
      <xdr:rowOff>133350</xdr:rowOff>
    </xdr:from>
    <xdr:to>
      <xdr:col>11</xdr:col>
      <xdr:colOff>685800</xdr:colOff>
      <xdr:row>4</xdr:row>
      <xdr:rowOff>685800</xdr:rowOff>
    </xdr:to>
    <xdr:pic>
      <xdr:nvPicPr>
        <xdr:cNvPr id="3912" name="Picture 10" descr="http://intranetieez/sesionesCom2016/res/logos/min/na.png">
          <a:extLst>
            <a:ext uri="{FF2B5EF4-FFF2-40B4-BE49-F238E27FC236}">
              <a16:creationId xmlns:a16="http://schemas.microsoft.com/office/drawing/2014/main" id="{799155AA-12EE-467C-B3E2-F537B457A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4900" y="9048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123825</xdr:colOff>
      <xdr:row>4</xdr:row>
      <xdr:rowOff>123825</xdr:rowOff>
    </xdr:from>
    <xdr:to>
      <xdr:col>12</xdr:col>
      <xdr:colOff>676275</xdr:colOff>
      <xdr:row>4</xdr:row>
      <xdr:rowOff>676275</xdr:rowOff>
    </xdr:to>
    <xdr:pic>
      <xdr:nvPicPr>
        <xdr:cNvPr id="3913" name="Picture 11" descr="http://intranetieez/sesionesCom2016/res/logos/min/morena.png">
          <a:extLst>
            <a:ext uri="{FF2B5EF4-FFF2-40B4-BE49-F238E27FC236}">
              <a16:creationId xmlns:a16="http://schemas.microsoft.com/office/drawing/2014/main" id="{B2ECFD0E-8BBD-4A23-8096-E4846F646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73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104775</xdr:colOff>
      <xdr:row>4</xdr:row>
      <xdr:rowOff>142875</xdr:rowOff>
    </xdr:from>
    <xdr:to>
      <xdr:col>13</xdr:col>
      <xdr:colOff>657225</xdr:colOff>
      <xdr:row>4</xdr:row>
      <xdr:rowOff>695325</xdr:rowOff>
    </xdr:to>
    <xdr:pic>
      <xdr:nvPicPr>
        <xdr:cNvPr id="3914" name="Picture 12" descr="http://intranetieez/sesionesCom2016/res/logos/min/pes.png">
          <a:extLst>
            <a:ext uri="{FF2B5EF4-FFF2-40B4-BE49-F238E27FC236}">
              <a16:creationId xmlns:a16="http://schemas.microsoft.com/office/drawing/2014/main" id="{3EF190A2-4091-4001-9839-7E8318ED8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0325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180975</xdr:colOff>
      <xdr:row>4</xdr:row>
      <xdr:rowOff>9525</xdr:rowOff>
    </xdr:from>
    <xdr:to>
      <xdr:col>14</xdr:col>
      <xdr:colOff>542925</xdr:colOff>
      <xdr:row>4</xdr:row>
      <xdr:rowOff>371475</xdr:rowOff>
    </xdr:to>
    <xdr:pic>
      <xdr:nvPicPr>
        <xdr:cNvPr id="3915" name="Picture 4" descr="http://intranetieez/sesionesCom2016/res/logos/min/pan.png">
          <a:extLst>
            <a:ext uri="{FF2B5EF4-FFF2-40B4-BE49-F238E27FC236}">
              <a16:creationId xmlns:a16="http://schemas.microsoft.com/office/drawing/2014/main" id="{55F940E5-F1A2-4BD4-99DB-42D06B91D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78105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190500</xdr:colOff>
      <xdr:row>4</xdr:row>
      <xdr:rowOff>381000</xdr:rowOff>
    </xdr:from>
    <xdr:to>
      <xdr:col>14</xdr:col>
      <xdr:colOff>552450</xdr:colOff>
      <xdr:row>4</xdr:row>
      <xdr:rowOff>742950</xdr:rowOff>
    </xdr:to>
    <xdr:pic>
      <xdr:nvPicPr>
        <xdr:cNvPr id="3916" name="Picture 6" descr="http://intranetieez/sesionesCom2016/res/logos/min/prd.png">
          <a:extLst>
            <a:ext uri="{FF2B5EF4-FFF2-40B4-BE49-F238E27FC236}">
              <a16:creationId xmlns:a16="http://schemas.microsoft.com/office/drawing/2014/main" id="{B9A9C4DA-3AE8-4ACB-B8B3-79260B60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8050" y="115252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238125</xdr:colOff>
      <xdr:row>3</xdr:row>
      <xdr:rowOff>171450</xdr:rowOff>
    </xdr:from>
    <xdr:to>
      <xdr:col>15</xdr:col>
      <xdr:colOff>485775</xdr:colOff>
      <xdr:row>4</xdr:row>
      <xdr:rowOff>228600</xdr:rowOff>
    </xdr:to>
    <xdr:pic>
      <xdr:nvPicPr>
        <xdr:cNvPr id="3917" name="Picture 5" descr="http://intranetieez/sesionesCom2016/res/logos/min/pri.png">
          <a:extLst>
            <a:ext uri="{FF2B5EF4-FFF2-40B4-BE49-F238E27FC236}">
              <a16:creationId xmlns:a16="http://schemas.microsoft.com/office/drawing/2014/main" id="{8AB10CDC-D705-4F4E-A60B-503B8AB78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752475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247650</xdr:colOff>
      <xdr:row>4</xdr:row>
      <xdr:rowOff>238125</xdr:rowOff>
    </xdr:from>
    <xdr:to>
      <xdr:col>15</xdr:col>
      <xdr:colOff>495300</xdr:colOff>
      <xdr:row>4</xdr:row>
      <xdr:rowOff>485775</xdr:rowOff>
    </xdr:to>
    <xdr:pic>
      <xdr:nvPicPr>
        <xdr:cNvPr id="3918" name="Picture 8" descr="http://intranetieez/sesionesCom2016/res/logos/min/pv.png">
          <a:extLst>
            <a:ext uri="{FF2B5EF4-FFF2-40B4-BE49-F238E27FC236}">
              <a16:creationId xmlns:a16="http://schemas.microsoft.com/office/drawing/2014/main" id="{E30F3B9A-A320-4A6B-9B9F-4599D2FB3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7200" y="1009650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247650</xdr:colOff>
      <xdr:row>4</xdr:row>
      <xdr:rowOff>485775</xdr:rowOff>
    </xdr:from>
    <xdr:to>
      <xdr:col>15</xdr:col>
      <xdr:colOff>495300</xdr:colOff>
      <xdr:row>4</xdr:row>
      <xdr:rowOff>733425</xdr:rowOff>
    </xdr:to>
    <xdr:pic>
      <xdr:nvPicPr>
        <xdr:cNvPr id="3919" name="Picture 10" descr="http://intranetieez/sesionesCom2016/res/logos/min/na.png">
          <a:extLst>
            <a:ext uri="{FF2B5EF4-FFF2-40B4-BE49-F238E27FC236}">
              <a16:creationId xmlns:a16="http://schemas.microsoft.com/office/drawing/2014/main" id="{334D2008-0B56-46C8-9F3F-97377E42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7200" y="1257300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200025</xdr:colOff>
      <xdr:row>3</xdr:row>
      <xdr:rowOff>180975</xdr:rowOff>
    </xdr:from>
    <xdr:to>
      <xdr:col>16</xdr:col>
      <xdr:colOff>571500</xdr:colOff>
      <xdr:row>4</xdr:row>
      <xdr:rowOff>352425</xdr:rowOff>
    </xdr:to>
    <xdr:pic>
      <xdr:nvPicPr>
        <xdr:cNvPr id="3920" name="Picture 5" descr="http://intranetieez/sesionesCom2016/res/logos/min/pri.png">
          <a:extLst>
            <a:ext uri="{FF2B5EF4-FFF2-40B4-BE49-F238E27FC236}">
              <a16:creationId xmlns:a16="http://schemas.microsoft.com/office/drawing/2014/main" id="{5F517C72-A45C-4224-99F6-A2D72CD5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1575" y="762000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209550</xdr:colOff>
      <xdr:row>4</xdr:row>
      <xdr:rowOff>371475</xdr:rowOff>
    </xdr:from>
    <xdr:to>
      <xdr:col>16</xdr:col>
      <xdr:colOff>571500</xdr:colOff>
      <xdr:row>4</xdr:row>
      <xdr:rowOff>733425</xdr:rowOff>
    </xdr:to>
    <xdr:pic>
      <xdr:nvPicPr>
        <xdr:cNvPr id="3921" name="Picture 8" descr="http://intranetieez/sesionesCom2016/res/logos/min/pv.png">
          <a:extLst>
            <a:ext uri="{FF2B5EF4-FFF2-40B4-BE49-F238E27FC236}">
              <a16:creationId xmlns:a16="http://schemas.microsoft.com/office/drawing/2014/main" id="{ADAD0FBB-59E7-4401-BAE6-6654ADEA3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21100" y="114300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123825</xdr:colOff>
      <xdr:row>4</xdr:row>
      <xdr:rowOff>0</xdr:rowOff>
    </xdr:from>
    <xdr:to>
      <xdr:col>17</xdr:col>
      <xdr:colOff>495300</xdr:colOff>
      <xdr:row>4</xdr:row>
      <xdr:rowOff>361950</xdr:rowOff>
    </xdr:to>
    <xdr:pic>
      <xdr:nvPicPr>
        <xdr:cNvPr id="3922" name="Picture 5" descr="http://intranetieez/sesionesCom2016/res/logos/min/pri.png">
          <a:extLst>
            <a:ext uri="{FF2B5EF4-FFF2-40B4-BE49-F238E27FC236}">
              <a16:creationId xmlns:a16="http://schemas.microsoft.com/office/drawing/2014/main" id="{4E53565D-2E46-463E-839B-0FB5FB87E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97375" y="771525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133350</xdr:colOff>
      <xdr:row>4</xdr:row>
      <xdr:rowOff>381000</xdr:rowOff>
    </xdr:from>
    <xdr:to>
      <xdr:col>17</xdr:col>
      <xdr:colOff>495300</xdr:colOff>
      <xdr:row>4</xdr:row>
      <xdr:rowOff>742950</xdr:rowOff>
    </xdr:to>
    <xdr:pic>
      <xdr:nvPicPr>
        <xdr:cNvPr id="3923" name="Picture 10" descr="http://intranetieez/sesionesCom2016/res/logos/min/na.png">
          <a:extLst>
            <a:ext uri="{FF2B5EF4-FFF2-40B4-BE49-F238E27FC236}">
              <a16:creationId xmlns:a16="http://schemas.microsoft.com/office/drawing/2014/main" id="{ED836C3B-6470-49EA-B672-632307A93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6900" y="115252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114300</xdr:colOff>
      <xdr:row>4</xdr:row>
      <xdr:rowOff>9525</xdr:rowOff>
    </xdr:from>
    <xdr:to>
      <xdr:col>18</xdr:col>
      <xdr:colOff>476250</xdr:colOff>
      <xdr:row>4</xdr:row>
      <xdr:rowOff>371475</xdr:rowOff>
    </xdr:to>
    <xdr:pic>
      <xdr:nvPicPr>
        <xdr:cNvPr id="3924" name="Picture 8" descr="http://intranetieez/sesionesCom2016/res/logos/min/pv.png">
          <a:extLst>
            <a:ext uri="{FF2B5EF4-FFF2-40B4-BE49-F238E27FC236}">
              <a16:creationId xmlns:a16="http://schemas.microsoft.com/office/drawing/2014/main" id="{C819B6DD-B389-449A-A92A-C5C0FD0AD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9850" y="78105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123825</xdr:colOff>
      <xdr:row>4</xdr:row>
      <xdr:rowOff>390525</xdr:rowOff>
    </xdr:from>
    <xdr:to>
      <xdr:col>18</xdr:col>
      <xdr:colOff>485775</xdr:colOff>
      <xdr:row>4</xdr:row>
      <xdr:rowOff>752475</xdr:rowOff>
    </xdr:to>
    <xdr:pic>
      <xdr:nvPicPr>
        <xdr:cNvPr id="3925" name="Picture 10" descr="http://intranetieez/sesionesCom2016/res/logos/min/na.png">
          <a:extLst>
            <a:ext uri="{FF2B5EF4-FFF2-40B4-BE49-F238E27FC236}">
              <a16:creationId xmlns:a16="http://schemas.microsoft.com/office/drawing/2014/main" id="{5F1B8092-C3B5-4219-944E-4FD62604A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9375" y="116205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9525</xdr:colOff>
      <xdr:row>4</xdr:row>
      <xdr:rowOff>133350</xdr:rowOff>
    </xdr:from>
    <xdr:to>
      <xdr:col>10</xdr:col>
      <xdr:colOff>561975</xdr:colOff>
      <xdr:row>4</xdr:row>
      <xdr:rowOff>685800</xdr:rowOff>
    </xdr:to>
    <xdr:pic>
      <xdr:nvPicPr>
        <xdr:cNvPr id="3926" name="Picture 1" descr="http://intranetieez/sesionesCom2016/res/logos/min/mc.png">
          <a:extLst>
            <a:ext uri="{FF2B5EF4-FFF2-40B4-BE49-F238E27FC236}">
              <a16:creationId xmlns:a16="http://schemas.microsoft.com/office/drawing/2014/main" id="{6D956F16-E22E-46F1-A134-6DC6C53C1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9048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76200</xdr:colOff>
      <xdr:row>4</xdr:row>
      <xdr:rowOff>133350</xdr:rowOff>
    </xdr:from>
    <xdr:to>
      <xdr:col>19</xdr:col>
      <xdr:colOff>628650</xdr:colOff>
      <xdr:row>4</xdr:row>
      <xdr:rowOff>685800</xdr:rowOff>
    </xdr:to>
    <xdr:pic>
      <xdr:nvPicPr>
        <xdr:cNvPr id="3927" name="Picture 2" descr="http://intranetieez/sesionesCom2016/res/logos/CIND_07.jpg">
          <a:extLst>
            <a:ext uri="{FF2B5EF4-FFF2-40B4-BE49-F238E27FC236}">
              <a16:creationId xmlns:a16="http://schemas.microsoft.com/office/drawing/2014/main" id="{0DB5CBF4-8076-44E1-A74D-43DD53FF7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0" y="9048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76200</xdr:colOff>
      <xdr:row>4</xdr:row>
      <xdr:rowOff>161925</xdr:rowOff>
    </xdr:from>
    <xdr:to>
      <xdr:col>20</xdr:col>
      <xdr:colOff>628650</xdr:colOff>
      <xdr:row>4</xdr:row>
      <xdr:rowOff>714375</xdr:rowOff>
    </xdr:to>
    <xdr:pic>
      <xdr:nvPicPr>
        <xdr:cNvPr id="3928" name="Picture 3" descr="http://intranetieez/sesionesCom2016/res/logos/CIND_10.jpg">
          <a:extLst>
            <a:ext uri="{FF2B5EF4-FFF2-40B4-BE49-F238E27FC236}">
              <a16:creationId xmlns:a16="http://schemas.microsoft.com/office/drawing/2014/main" id="{FDE735C0-0306-43A8-AF09-0A3BE7CD4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0" y="9334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85725</xdr:colOff>
      <xdr:row>4</xdr:row>
      <xdr:rowOff>133350</xdr:rowOff>
    </xdr:from>
    <xdr:to>
      <xdr:col>21</xdr:col>
      <xdr:colOff>657225</xdr:colOff>
      <xdr:row>4</xdr:row>
      <xdr:rowOff>685800</xdr:rowOff>
    </xdr:to>
    <xdr:pic>
      <xdr:nvPicPr>
        <xdr:cNvPr id="3929" name="Picture 4" descr="http://intranetieez/sesionesCom2016/res/logos/CIND_12.jpg">
          <a:extLst>
            <a:ext uri="{FF2B5EF4-FFF2-40B4-BE49-F238E27FC236}">
              <a16:creationId xmlns:a16="http://schemas.microsoft.com/office/drawing/2014/main" id="{98504663-7277-4B8D-ABB6-F3219F91F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7275" y="904875"/>
          <a:ext cx="5715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104775</xdr:colOff>
      <xdr:row>4</xdr:row>
      <xdr:rowOff>104775</xdr:rowOff>
    </xdr:from>
    <xdr:to>
      <xdr:col>22</xdr:col>
      <xdr:colOff>657225</xdr:colOff>
      <xdr:row>4</xdr:row>
      <xdr:rowOff>657225</xdr:rowOff>
    </xdr:to>
    <xdr:pic>
      <xdr:nvPicPr>
        <xdr:cNvPr id="3930" name="Picture 5" descr="http://intranetieez/sesionesCom2016/res/logos/CIND_24.jpg">
          <a:extLst>
            <a:ext uri="{FF2B5EF4-FFF2-40B4-BE49-F238E27FC236}">
              <a16:creationId xmlns:a16="http://schemas.microsoft.com/office/drawing/2014/main" id="{8EEEC87A-6B75-4C82-B178-21D73B872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1085850</xdr:colOff>
      <xdr:row>3</xdr:row>
      <xdr:rowOff>161925</xdr:rowOff>
    </xdr:to>
    <xdr:pic>
      <xdr:nvPicPr>
        <xdr:cNvPr id="1761" name="1 Imagen" descr="logo ieez_ople2.jpg">
          <a:extLst>
            <a:ext uri="{FF2B5EF4-FFF2-40B4-BE49-F238E27FC236}">
              <a16:creationId xmlns:a16="http://schemas.microsoft.com/office/drawing/2014/main" id="{4ED8FF79-48A3-44F9-88AB-635F6576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58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533400</xdr:colOff>
      <xdr:row>0</xdr:row>
      <xdr:rowOff>0</xdr:rowOff>
    </xdr:from>
    <xdr:to>
      <xdr:col>23</xdr:col>
      <xdr:colOff>771525</xdr:colOff>
      <xdr:row>4</xdr:row>
      <xdr:rowOff>0</xdr:rowOff>
    </xdr:to>
    <xdr:pic>
      <xdr:nvPicPr>
        <xdr:cNvPr id="1762" name="3 Imagen" descr="Logo Proceso Electoral 2015 - 2016.png">
          <a:extLst>
            <a:ext uri="{FF2B5EF4-FFF2-40B4-BE49-F238E27FC236}">
              <a16:creationId xmlns:a16="http://schemas.microsoft.com/office/drawing/2014/main" id="{2894F8C3-7BC5-4A32-B3C5-191F99261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78925" y="0"/>
          <a:ext cx="10001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123825</xdr:colOff>
      <xdr:row>4</xdr:row>
      <xdr:rowOff>133350</xdr:rowOff>
    </xdr:from>
    <xdr:to>
      <xdr:col>5</xdr:col>
      <xdr:colOff>666750</xdr:colOff>
      <xdr:row>4</xdr:row>
      <xdr:rowOff>685800</xdr:rowOff>
    </xdr:to>
    <xdr:pic>
      <xdr:nvPicPr>
        <xdr:cNvPr id="1763" name="Picture 4" descr="http://intranetieez/sesionesCom2016/res/logos/min/pan.png">
          <a:extLst>
            <a:ext uri="{FF2B5EF4-FFF2-40B4-BE49-F238E27FC236}">
              <a16:creationId xmlns:a16="http://schemas.microsoft.com/office/drawing/2014/main" id="{0B0E1506-B24D-4C98-8B45-75BB9AD8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904875"/>
          <a:ext cx="542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114300</xdr:colOff>
      <xdr:row>4</xdr:row>
      <xdr:rowOff>142875</xdr:rowOff>
    </xdr:from>
    <xdr:to>
      <xdr:col>6</xdr:col>
      <xdr:colOff>666750</xdr:colOff>
      <xdr:row>4</xdr:row>
      <xdr:rowOff>695325</xdr:rowOff>
    </xdr:to>
    <xdr:pic>
      <xdr:nvPicPr>
        <xdr:cNvPr id="1764" name="Picture 5" descr="http://intranetieez/sesionesCom2016/res/logos/min/pri.png">
          <a:extLst>
            <a:ext uri="{FF2B5EF4-FFF2-40B4-BE49-F238E27FC236}">
              <a16:creationId xmlns:a16="http://schemas.microsoft.com/office/drawing/2014/main" id="{14601101-3B92-4EB6-BA6F-413057C38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025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123825</xdr:colOff>
      <xdr:row>4</xdr:row>
      <xdr:rowOff>142875</xdr:rowOff>
    </xdr:from>
    <xdr:to>
      <xdr:col>7</xdr:col>
      <xdr:colOff>676275</xdr:colOff>
      <xdr:row>4</xdr:row>
      <xdr:rowOff>695325</xdr:rowOff>
    </xdr:to>
    <xdr:pic>
      <xdr:nvPicPr>
        <xdr:cNvPr id="1765" name="Picture 6" descr="http://intranetieez/sesionesCom2016/res/logos/min/prd.png">
          <a:extLst>
            <a:ext uri="{FF2B5EF4-FFF2-40B4-BE49-F238E27FC236}">
              <a16:creationId xmlns:a16="http://schemas.microsoft.com/office/drawing/2014/main" id="{942FB46F-E3AF-48CA-8C6C-4861DF896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4</xdr:row>
      <xdr:rowOff>123825</xdr:rowOff>
    </xdr:from>
    <xdr:to>
      <xdr:col>8</xdr:col>
      <xdr:colOff>666750</xdr:colOff>
      <xdr:row>4</xdr:row>
      <xdr:rowOff>676275</xdr:rowOff>
    </xdr:to>
    <xdr:pic>
      <xdr:nvPicPr>
        <xdr:cNvPr id="1766" name="Picture 7" descr="http://intranetieez/sesionesCom2016/res/logos/min/pt.png">
          <a:extLst>
            <a:ext uri="{FF2B5EF4-FFF2-40B4-BE49-F238E27FC236}">
              <a16:creationId xmlns:a16="http://schemas.microsoft.com/office/drawing/2014/main" id="{963DAFD9-3025-4BB5-9124-36F23D68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18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114300</xdr:colOff>
      <xdr:row>4</xdr:row>
      <xdr:rowOff>123825</xdr:rowOff>
    </xdr:from>
    <xdr:to>
      <xdr:col>9</xdr:col>
      <xdr:colOff>666750</xdr:colOff>
      <xdr:row>4</xdr:row>
      <xdr:rowOff>676275</xdr:rowOff>
    </xdr:to>
    <xdr:pic>
      <xdr:nvPicPr>
        <xdr:cNvPr id="1767" name="Picture 8" descr="http://intranetieez/sesionesCom2016/res/logos/min/pv.png">
          <a:extLst>
            <a:ext uri="{FF2B5EF4-FFF2-40B4-BE49-F238E27FC236}">
              <a16:creationId xmlns:a16="http://schemas.microsoft.com/office/drawing/2014/main" id="{F105D15B-290E-4AC0-9588-60DEEF078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114300</xdr:colOff>
      <xdr:row>4</xdr:row>
      <xdr:rowOff>104775</xdr:rowOff>
    </xdr:from>
    <xdr:to>
      <xdr:col>10</xdr:col>
      <xdr:colOff>666750</xdr:colOff>
      <xdr:row>4</xdr:row>
      <xdr:rowOff>657225</xdr:rowOff>
    </xdr:to>
    <xdr:pic>
      <xdr:nvPicPr>
        <xdr:cNvPr id="1768" name="Picture 10" descr="http://intranetieez/sesionesCom2016/res/logos/min/na.png">
          <a:extLst>
            <a:ext uri="{FF2B5EF4-FFF2-40B4-BE49-F238E27FC236}">
              <a16:creationId xmlns:a16="http://schemas.microsoft.com/office/drawing/2014/main" id="{FCD769DF-3422-4B3E-8E35-79C5A24F8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5825" y="8763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114300</xdr:colOff>
      <xdr:row>4</xdr:row>
      <xdr:rowOff>114300</xdr:rowOff>
    </xdr:from>
    <xdr:to>
      <xdr:col>11</xdr:col>
      <xdr:colOff>666750</xdr:colOff>
      <xdr:row>4</xdr:row>
      <xdr:rowOff>666750</xdr:rowOff>
    </xdr:to>
    <xdr:pic>
      <xdr:nvPicPr>
        <xdr:cNvPr id="1769" name="Picture 11" descr="http://intranetieez/sesionesCom2016/res/logos/min/morena.png">
          <a:extLst>
            <a:ext uri="{FF2B5EF4-FFF2-40B4-BE49-F238E27FC236}">
              <a16:creationId xmlns:a16="http://schemas.microsoft.com/office/drawing/2014/main" id="{A47C59DA-BE4F-4A64-AE1D-3AD510678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825" y="8858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123825</xdr:colOff>
      <xdr:row>4</xdr:row>
      <xdr:rowOff>123825</xdr:rowOff>
    </xdr:from>
    <xdr:to>
      <xdr:col>12</xdr:col>
      <xdr:colOff>676275</xdr:colOff>
      <xdr:row>4</xdr:row>
      <xdr:rowOff>676275</xdr:rowOff>
    </xdr:to>
    <xdr:pic>
      <xdr:nvPicPr>
        <xdr:cNvPr id="1770" name="Picture 12" descr="http://intranetieez/sesionesCom2016/res/logos/min/pes.png">
          <a:extLst>
            <a:ext uri="{FF2B5EF4-FFF2-40B4-BE49-F238E27FC236}">
              <a16:creationId xmlns:a16="http://schemas.microsoft.com/office/drawing/2014/main" id="{2B0218D7-7D5A-4DC8-9462-71D5898A1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9350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209550</xdr:colOff>
      <xdr:row>4</xdr:row>
      <xdr:rowOff>28575</xdr:rowOff>
    </xdr:from>
    <xdr:to>
      <xdr:col>13</xdr:col>
      <xdr:colOff>571500</xdr:colOff>
      <xdr:row>4</xdr:row>
      <xdr:rowOff>390525</xdr:rowOff>
    </xdr:to>
    <xdr:pic>
      <xdr:nvPicPr>
        <xdr:cNvPr id="1771" name="Picture 4" descr="http://intranetieez/sesionesCom2016/res/logos/min/pan.png">
          <a:extLst>
            <a:ext uri="{FF2B5EF4-FFF2-40B4-BE49-F238E27FC236}">
              <a16:creationId xmlns:a16="http://schemas.microsoft.com/office/drawing/2014/main" id="{1C25AC6C-D089-4751-8946-88AA70CFA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80010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4</xdr:row>
      <xdr:rowOff>400050</xdr:rowOff>
    </xdr:from>
    <xdr:to>
      <xdr:col>13</xdr:col>
      <xdr:colOff>581025</xdr:colOff>
      <xdr:row>5</xdr:row>
      <xdr:rowOff>0</xdr:rowOff>
    </xdr:to>
    <xdr:pic>
      <xdr:nvPicPr>
        <xdr:cNvPr id="1772" name="Picture 6" descr="http://intranetieez/sesionesCom2016/res/logos/min/prd.png">
          <a:extLst>
            <a:ext uri="{FF2B5EF4-FFF2-40B4-BE49-F238E27FC236}">
              <a16:creationId xmlns:a16="http://schemas.microsoft.com/office/drawing/2014/main" id="{3AECF252-45FA-49B8-9A21-433BAD16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6600" y="1171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219075</xdr:colOff>
      <xdr:row>4</xdr:row>
      <xdr:rowOff>9525</xdr:rowOff>
    </xdr:from>
    <xdr:to>
      <xdr:col>14</xdr:col>
      <xdr:colOff>466725</xdr:colOff>
      <xdr:row>4</xdr:row>
      <xdr:rowOff>257175</xdr:rowOff>
    </xdr:to>
    <xdr:pic>
      <xdr:nvPicPr>
        <xdr:cNvPr id="1773" name="Picture 5" descr="http://intranetieez/sesionesCom2016/res/logos/min/pri.png">
          <a:extLst>
            <a:ext uri="{FF2B5EF4-FFF2-40B4-BE49-F238E27FC236}">
              <a16:creationId xmlns:a16="http://schemas.microsoft.com/office/drawing/2014/main" id="{11D184D1-0D87-4E3E-9232-77513EFEF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781050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266700</xdr:rowOff>
    </xdr:from>
    <xdr:to>
      <xdr:col>14</xdr:col>
      <xdr:colOff>476250</xdr:colOff>
      <xdr:row>4</xdr:row>
      <xdr:rowOff>514350</xdr:rowOff>
    </xdr:to>
    <xdr:pic>
      <xdr:nvPicPr>
        <xdr:cNvPr id="1774" name="Picture 8" descr="http://intranetieez/sesionesCom2016/res/logos/min/pv.png">
          <a:extLst>
            <a:ext uri="{FF2B5EF4-FFF2-40B4-BE49-F238E27FC236}">
              <a16:creationId xmlns:a16="http://schemas.microsoft.com/office/drawing/2014/main" id="{79DCFB11-758D-469C-B8FD-806FBAD7D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125" y="1038225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514350</xdr:rowOff>
    </xdr:from>
    <xdr:to>
      <xdr:col>14</xdr:col>
      <xdr:colOff>476250</xdr:colOff>
      <xdr:row>5</xdr:row>
      <xdr:rowOff>0</xdr:rowOff>
    </xdr:to>
    <xdr:pic>
      <xdr:nvPicPr>
        <xdr:cNvPr id="1775" name="Picture 10" descr="http://intranetieez/sesionesCom2016/res/logos/min/na.png">
          <a:extLst>
            <a:ext uri="{FF2B5EF4-FFF2-40B4-BE49-F238E27FC236}">
              <a16:creationId xmlns:a16="http://schemas.microsoft.com/office/drawing/2014/main" id="{4C22D1B5-8B40-4A92-90D4-2F92FD5E3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125" y="1285875"/>
          <a:ext cx="2476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4</xdr:row>
      <xdr:rowOff>9525</xdr:rowOff>
    </xdr:from>
    <xdr:to>
      <xdr:col>15</xdr:col>
      <xdr:colOff>552450</xdr:colOff>
      <xdr:row>4</xdr:row>
      <xdr:rowOff>371475</xdr:rowOff>
    </xdr:to>
    <xdr:pic>
      <xdr:nvPicPr>
        <xdr:cNvPr id="1776" name="Picture 5" descr="http://intranetieez/sesionesCom2016/res/logos/min/pri.png">
          <a:extLst>
            <a:ext uri="{FF2B5EF4-FFF2-40B4-BE49-F238E27FC236}">
              <a16:creationId xmlns:a16="http://schemas.microsoft.com/office/drawing/2014/main" id="{A901611B-6BB2-4792-B594-D46F2122A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781050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190500</xdr:colOff>
      <xdr:row>4</xdr:row>
      <xdr:rowOff>390525</xdr:rowOff>
    </xdr:from>
    <xdr:to>
      <xdr:col>15</xdr:col>
      <xdr:colOff>552450</xdr:colOff>
      <xdr:row>4</xdr:row>
      <xdr:rowOff>752475</xdr:rowOff>
    </xdr:to>
    <xdr:pic>
      <xdr:nvPicPr>
        <xdr:cNvPr id="1777" name="Picture 8" descr="http://intranetieez/sesionesCom2016/res/logos/min/pv.png">
          <a:extLst>
            <a:ext uri="{FF2B5EF4-FFF2-40B4-BE49-F238E27FC236}">
              <a16:creationId xmlns:a16="http://schemas.microsoft.com/office/drawing/2014/main" id="{146D75E8-F721-4892-9855-51D73E570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2025" y="116205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200025</xdr:colOff>
      <xdr:row>4</xdr:row>
      <xdr:rowOff>9525</xdr:rowOff>
    </xdr:from>
    <xdr:to>
      <xdr:col>16</xdr:col>
      <xdr:colOff>571500</xdr:colOff>
      <xdr:row>4</xdr:row>
      <xdr:rowOff>371475</xdr:rowOff>
    </xdr:to>
    <xdr:pic>
      <xdr:nvPicPr>
        <xdr:cNvPr id="1778" name="Picture 5" descr="http://intranetieez/sesionesCom2016/res/logos/min/pri.png">
          <a:extLst>
            <a:ext uri="{FF2B5EF4-FFF2-40B4-BE49-F238E27FC236}">
              <a16:creationId xmlns:a16="http://schemas.microsoft.com/office/drawing/2014/main" id="{99D6C674-D608-431C-B393-7B41BC58D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1050"/>
          <a:ext cx="3714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209550</xdr:colOff>
      <xdr:row>4</xdr:row>
      <xdr:rowOff>390525</xdr:rowOff>
    </xdr:from>
    <xdr:to>
      <xdr:col>16</xdr:col>
      <xdr:colOff>571500</xdr:colOff>
      <xdr:row>4</xdr:row>
      <xdr:rowOff>752475</xdr:rowOff>
    </xdr:to>
    <xdr:pic>
      <xdr:nvPicPr>
        <xdr:cNvPr id="1779" name="Picture 10" descr="http://intranetieez/sesionesCom2016/res/logos/min/na.png">
          <a:extLst>
            <a:ext uri="{FF2B5EF4-FFF2-40B4-BE49-F238E27FC236}">
              <a16:creationId xmlns:a16="http://schemas.microsoft.com/office/drawing/2014/main" id="{480F9325-22AC-446D-A796-EBE4825EA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3075" y="116205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190500</xdr:colOff>
      <xdr:row>4</xdr:row>
      <xdr:rowOff>19050</xdr:rowOff>
    </xdr:from>
    <xdr:to>
      <xdr:col>17</xdr:col>
      <xdr:colOff>552450</xdr:colOff>
      <xdr:row>4</xdr:row>
      <xdr:rowOff>381000</xdr:rowOff>
    </xdr:to>
    <xdr:pic>
      <xdr:nvPicPr>
        <xdr:cNvPr id="1780" name="Picture 8" descr="http://intranetieez/sesionesCom2016/res/logos/min/pv.png">
          <a:extLst>
            <a:ext uri="{FF2B5EF4-FFF2-40B4-BE49-F238E27FC236}">
              <a16:creationId xmlns:a16="http://schemas.microsoft.com/office/drawing/2014/main" id="{A9CCA9C7-868D-4D26-9896-A3A3C12FC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6025" y="790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200025</xdr:colOff>
      <xdr:row>4</xdr:row>
      <xdr:rowOff>400050</xdr:rowOff>
    </xdr:from>
    <xdr:to>
      <xdr:col>17</xdr:col>
      <xdr:colOff>561975</xdr:colOff>
      <xdr:row>5</xdr:row>
      <xdr:rowOff>0</xdr:rowOff>
    </xdr:to>
    <xdr:pic>
      <xdr:nvPicPr>
        <xdr:cNvPr id="1781" name="Picture 10" descr="http://intranetieez/sesionesCom2016/res/logos/min/na.png">
          <a:extLst>
            <a:ext uri="{FF2B5EF4-FFF2-40B4-BE49-F238E27FC236}">
              <a16:creationId xmlns:a16="http://schemas.microsoft.com/office/drawing/2014/main" id="{A9CC8517-C146-4D50-858E-B74B7AFA2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5550" y="1171575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104775</xdr:colOff>
      <xdr:row>4</xdr:row>
      <xdr:rowOff>142875</xdr:rowOff>
    </xdr:from>
    <xdr:to>
      <xdr:col>19</xdr:col>
      <xdr:colOff>657225</xdr:colOff>
      <xdr:row>4</xdr:row>
      <xdr:rowOff>695325</xdr:rowOff>
    </xdr:to>
    <xdr:pic>
      <xdr:nvPicPr>
        <xdr:cNvPr id="1782" name="Picture 1" descr="http://intranetieez/sesionesCom2016/res/logos/CIND_06.jpg">
          <a:extLst>
            <a:ext uri="{FF2B5EF4-FFF2-40B4-BE49-F238E27FC236}">
              <a16:creationId xmlns:a16="http://schemas.microsoft.com/office/drawing/2014/main" id="{645040CE-F793-4672-96FC-99A128483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64300" y="91440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95250</xdr:colOff>
      <xdr:row>4</xdr:row>
      <xdr:rowOff>123825</xdr:rowOff>
    </xdr:from>
    <xdr:to>
      <xdr:col>18</xdr:col>
      <xdr:colOff>647700</xdr:colOff>
      <xdr:row>4</xdr:row>
      <xdr:rowOff>676275</xdr:rowOff>
    </xdr:to>
    <xdr:pic>
      <xdr:nvPicPr>
        <xdr:cNvPr id="1783" name="Picture 2" descr="http://intranetieez/sesionesCom2016/res/logos/CIND_21.jpg">
          <a:extLst>
            <a:ext uri="{FF2B5EF4-FFF2-40B4-BE49-F238E27FC236}">
              <a16:creationId xmlns:a16="http://schemas.microsoft.com/office/drawing/2014/main" id="{75E40FED-FD5C-4DE9-BEC1-2F0BF2DF4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2775" y="895350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537"/>
  <sheetViews>
    <sheetView tabSelected="1" zoomScale="55" zoomScaleNormal="55" workbookViewId="0">
      <pane xSplit="1" ySplit="1" topLeftCell="B2" activePane="bottomRight" state="frozen"/>
      <selection pane="topRight" activeCell="B1" sqref="B1"/>
      <selection pane="bottomLeft" activeCell="A6" sqref="A6"/>
      <selection pane="bottomRight" activeCell="C2" sqref="C2"/>
    </sheetView>
  </sheetViews>
  <sheetFormatPr defaultColWidth="11.42578125" defaultRowHeight="15" outlineLevelRow="2" x14ac:dyDescent="0.25"/>
  <cols>
    <col min="1" max="1" width="15.7109375" style="3" customWidth="1"/>
    <col min="2" max="2" width="38.28515625" customWidth="1"/>
    <col min="3" max="3" width="19.28515625" style="1" customWidth="1"/>
    <col min="4" max="4" width="10.42578125" bestFit="1" customWidth="1"/>
    <col min="5" max="5" width="11.42578125" customWidth="1"/>
    <col min="6" max="6" width="13.140625" customWidth="1"/>
    <col min="7" max="7" width="11.7109375" bestFit="1" customWidth="1"/>
    <col min="8" max="8" width="12.28515625" bestFit="1" customWidth="1"/>
    <col min="9" max="13" width="11.7109375" bestFit="1" customWidth="1"/>
    <col min="14" max="14" width="12.28515625" bestFit="1" customWidth="1"/>
    <col min="15" max="40" width="11.7109375" bestFit="1" customWidth="1"/>
    <col min="41" max="41" width="12.28515625" bestFit="1" customWidth="1"/>
    <col min="42" max="42" width="11.42578125" style="36" customWidth="1"/>
  </cols>
  <sheetData>
    <row r="1" spans="1:42" ht="60" customHeight="1" x14ac:dyDescent="0.25">
      <c r="A1" s="8" t="s">
        <v>0</v>
      </c>
      <c r="B1" s="9" t="s">
        <v>260</v>
      </c>
      <c r="C1" s="9" t="s">
        <v>348</v>
      </c>
      <c r="D1" s="8" t="s">
        <v>261</v>
      </c>
      <c r="E1" s="10" t="s">
        <v>251</v>
      </c>
      <c r="F1" s="8" t="s">
        <v>262</v>
      </c>
      <c r="G1" s="15" t="s">
        <v>252</v>
      </c>
      <c r="H1" s="15" t="s">
        <v>253</v>
      </c>
      <c r="I1" s="15" t="s">
        <v>254</v>
      </c>
      <c r="J1" s="15" t="s">
        <v>255</v>
      </c>
      <c r="K1" s="15" t="s">
        <v>256</v>
      </c>
      <c r="L1" s="15" t="s">
        <v>257</v>
      </c>
      <c r="M1" s="15" t="s">
        <v>258</v>
      </c>
      <c r="N1" s="15" t="s">
        <v>259</v>
      </c>
      <c r="O1" s="15" t="s">
        <v>263</v>
      </c>
      <c r="P1" s="8" t="s">
        <v>264</v>
      </c>
      <c r="Q1" s="8" t="s">
        <v>265</v>
      </c>
      <c r="R1" s="8" t="s">
        <v>266</v>
      </c>
      <c r="S1" s="8" t="s">
        <v>267</v>
      </c>
      <c r="T1" s="8" t="s">
        <v>268</v>
      </c>
      <c r="U1" s="15" t="s">
        <v>269</v>
      </c>
      <c r="V1" s="15" t="s">
        <v>270</v>
      </c>
      <c r="W1" s="15" t="s">
        <v>271</v>
      </c>
      <c r="X1" s="15" t="s">
        <v>272</v>
      </c>
      <c r="Y1" s="15" t="s">
        <v>273</v>
      </c>
      <c r="Z1" s="15" t="s">
        <v>274</v>
      </c>
      <c r="AA1" s="15" t="s">
        <v>275</v>
      </c>
      <c r="AB1" s="15" t="s">
        <v>276</v>
      </c>
      <c r="AC1" s="15" t="s">
        <v>277</v>
      </c>
      <c r="AD1" s="15" t="s">
        <v>278</v>
      </c>
      <c r="AE1" s="15" t="s">
        <v>279</v>
      </c>
      <c r="AF1" s="15" t="s">
        <v>280</v>
      </c>
      <c r="AG1" s="15" t="s">
        <v>281</v>
      </c>
      <c r="AH1" s="15" t="s">
        <v>282</v>
      </c>
      <c r="AI1" s="15" t="s">
        <v>283</v>
      </c>
      <c r="AJ1" s="15" t="s">
        <v>284</v>
      </c>
      <c r="AK1" s="15" t="s">
        <v>285</v>
      </c>
      <c r="AL1" s="15" t="s">
        <v>286</v>
      </c>
      <c r="AM1" s="8" t="s">
        <v>287</v>
      </c>
      <c r="AN1" s="8" t="s">
        <v>288</v>
      </c>
      <c r="AO1" s="29" t="s">
        <v>289</v>
      </c>
      <c r="AP1" s="39" t="s">
        <v>249</v>
      </c>
    </row>
    <row r="2" spans="1:42" outlineLevel="1" x14ac:dyDescent="0.25">
      <c r="A2" s="4" t="s">
        <v>88</v>
      </c>
      <c r="B2" s="6" t="s">
        <v>9</v>
      </c>
      <c r="C2" s="6">
        <f>IFERROR(VLOOKUP(B2,Sheet1!$A$2:$B$59,2,FALSE),"")</f>
        <v>32001</v>
      </c>
      <c r="D2" s="6">
        <v>1</v>
      </c>
      <c r="E2" s="6" t="s">
        <v>10</v>
      </c>
      <c r="F2" s="4">
        <v>463</v>
      </c>
      <c r="G2" s="4">
        <v>140</v>
      </c>
      <c r="H2" s="4">
        <v>6</v>
      </c>
      <c r="I2" s="4">
        <v>5</v>
      </c>
      <c r="J2" s="4">
        <v>0</v>
      </c>
      <c r="K2" s="4">
        <v>0</v>
      </c>
      <c r="L2" s="4">
        <v>7</v>
      </c>
      <c r="M2" s="4">
        <v>113</v>
      </c>
      <c r="N2" s="4">
        <v>13</v>
      </c>
      <c r="O2" s="4">
        <v>0</v>
      </c>
      <c r="P2" s="4">
        <v>4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12</v>
      </c>
      <c r="AO2" s="30">
        <v>300</v>
      </c>
      <c r="AP2" s="35">
        <f>(AO2)/F2</f>
        <v>0.64794816414686829</v>
      </c>
    </row>
    <row r="3" spans="1:42" outlineLevel="1" x14ac:dyDescent="0.25">
      <c r="A3" s="4" t="s">
        <v>88</v>
      </c>
      <c r="B3" s="6" t="s">
        <v>9</v>
      </c>
      <c r="C3" s="6">
        <f>IFERROR(VLOOKUP(B3,Sheet1!$A$2:$B$59,2,FALSE),"")</f>
        <v>32001</v>
      </c>
      <c r="D3" s="6">
        <v>2</v>
      </c>
      <c r="E3" s="6" t="s">
        <v>10</v>
      </c>
      <c r="F3" s="4">
        <v>495</v>
      </c>
      <c r="G3" s="4">
        <v>101</v>
      </c>
      <c r="H3" s="4">
        <v>9</v>
      </c>
      <c r="I3" s="4">
        <v>2</v>
      </c>
      <c r="J3" s="4">
        <v>0</v>
      </c>
      <c r="K3" s="4">
        <v>0</v>
      </c>
      <c r="L3" s="4">
        <v>12</v>
      </c>
      <c r="M3" s="4">
        <v>133</v>
      </c>
      <c r="N3" s="4">
        <v>17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2</v>
      </c>
      <c r="AO3" s="30">
        <v>276</v>
      </c>
      <c r="AP3" s="41">
        <f t="shared" ref="AP3:AP66" si="0">(AO3)/F3</f>
        <v>0.55757575757575761</v>
      </c>
    </row>
    <row r="4" spans="1:42" outlineLevel="1" x14ac:dyDescent="0.25">
      <c r="A4" s="4" t="s">
        <v>88</v>
      </c>
      <c r="B4" s="6" t="s">
        <v>9</v>
      </c>
      <c r="C4" s="6">
        <f>IFERROR(VLOOKUP(B4,Sheet1!$A$2:$B$59,2,FALSE),"")</f>
        <v>32001</v>
      </c>
      <c r="D4" s="6">
        <v>3</v>
      </c>
      <c r="E4" s="6" t="s">
        <v>10</v>
      </c>
      <c r="F4" s="4">
        <v>454</v>
      </c>
      <c r="G4" s="4">
        <v>105</v>
      </c>
      <c r="H4" s="4">
        <v>8</v>
      </c>
      <c r="I4" s="4">
        <v>8</v>
      </c>
      <c r="J4" s="4">
        <v>0</v>
      </c>
      <c r="K4" s="4">
        <v>5</v>
      </c>
      <c r="L4" s="4">
        <v>10</v>
      </c>
      <c r="M4" s="4">
        <v>110</v>
      </c>
      <c r="N4" s="4">
        <v>10</v>
      </c>
      <c r="O4" s="4">
        <v>0</v>
      </c>
      <c r="P4" s="4">
        <v>2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14</v>
      </c>
      <c r="AO4" s="30">
        <v>272</v>
      </c>
      <c r="AP4" s="41">
        <f t="shared" si="0"/>
        <v>0.59911894273127753</v>
      </c>
    </row>
    <row r="5" spans="1:42" outlineLevel="1" x14ac:dyDescent="0.25">
      <c r="A5" s="4" t="s">
        <v>88</v>
      </c>
      <c r="B5" s="6" t="s">
        <v>9</v>
      </c>
      <c r="C5" s="6">
        <f>IFERROR(VLOOKUP(B5,Sheet1!$A$2:$B$59,2,FALSE),"")</f>
        <v>32001</v>
      </c>
      <c r="D5" s="6">
        <v>3</v>
      </c>
      <c r="E5" s="6" t="s">
        <v>11</v>
      </c>
      <c r="F5" s="4">
        <v>453</v>
      </c>
      <c r="G5" s="4">
        <v>123</v>
      </c>
      <c r="H5" s="4">
        <v>11</v>
      </c>
      <c r="I5" s="4">
        <v>3</v>
      </c>
      <c r="J5" s="4">
        <v>0</v>
      </c>
      <c r="K5" s="4">
        <v>4</v>
      </c>
      <c r="L5" s="4">
        <v>11</v>
      </c>
      <c r="M5" s="4">
        <v>88</v>
      </c>
      <c r="N5" s="4">
        <v>8</v>
      </c>
      <c r="O5" s="4">
        <v>0</v>
      </c>
      <c r="P5" s="4">
        <v>3</v>
      </c>
      <c r="Q5" s="4">
        <v>0</v>
      </c>
      <c r="R5" s="4">
        <v>2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13</v>
      </c>
      <c r="AO5" s="30">
        <v>266</v>
      </c>
      <c r="AP5" s="41">
        <f t="shared" si="0"/>
        <v>0.58719646799116998</v>
      </c>
    </row>
    <row r="6" spans="1:42" outlineLevel="1" x14ac:dyDescent="0.25">
      <c r="A6" s="4" t="s">
        <v>88</v>
      </c>
      <c r="B6" s="6" t="s">
        <v>9</v>
      </c>
      <c r="C6" s="6">
        <f>IFERROR(VLOOKUP(B6,Sheet1!$A$2:$B$59,2,FALSE),"")</f>
        <v>32001</v>
      </c>
      <c r="D6" s="6">
        <v>4</v>
      </c>
      <c r="E6" s="6" t="s">
        <v>10</v>
      </c>
      <c r="F6" s="4">
        <v>434</v>
      </c>
      <c r="G6" s="4">
        <v>113</v>
      </c>
      <c r="H6" s="4">
        <v>5</v>
      </c>
      <c r="I6" s="4">
        <v>1</v>
      </c>
      <c r="J6" s="4">
        <v>0</v>
      </c>
      <c r="K6" s="4">
        <v>4</v>
      </c>
      <c r="L6" s="4">
        <v>4</v>
      </c>
      <c r="M6" s="4">
        <v>141</v>
      </c>
      <c r="N6" s="4">
        <v>5</v>
      </c>
      <c r="O6" s="4">
        <v>0</v>
      </c>
      <c r="P6" s="4">
        <v>2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17</v>
      </c>
      <c r="AO6" s="30">
        <v>292</v>
      </c>
      <c r="AP6" s="41">
        <f t="shared" si="0"/>
        <v>0.67281105990783407</v>
      </c>
    </row>
    <row r="7" spans="1:42" outlineLevel="1" x14ac:dyDescent="0.25">
      <c r="A7" s="4" t="s">
        <v>88</v>
      </c>
      <c r="B7" s="6" t="s">
        <v>9</v>
      </c>
      <c r="C7" s="6">
        <f>IFERROR(VLOOKUP(B7,Sheet1!$A$2:$B$59,2,FALSE),"")</f>
        <v>32001</v>
      </c>
      <c r="D7" s="6">
        <v>5</v>
      </c>
      <c r="E7" s="6" t="s">
        <v>10</v>
      </c>
      <c r="F7" s="4">
        <v>335</v>
      </c>
      <c r="G7" s="4">
        <v>70</v>
      </c>
      <c r="H7" s="4">
        <v>12</v>
      </c>
      <c r="I7" s="4">
        <v>26</v>
      </c>
      <c r="J7" s="4">
        <v>0</v>
      </c>
      <c r="K7" s="4">
        <v>0</v>
      </c>
      <c r="L7" s="4">
        <v>6</v>
      </c>
      <c r="M7" s="4">
        <v>55</v>
      </c>
      <c r="N7" s="4">
        <v>10</v>
      </c>
      <c r="O7" s="4">
        <v>0</v>
      </c>
      <c r="P7" s="4">
        <v>2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11</v>
      </c>
      <c r="AO7" s="30">
        <v>192</v>
      </c>
      <c r="AP7" s="41">
        <f t="shared" si="0"/>
        <v>0.57313432835820899</v>
      </c>
    </row>
    <row r="8" spans="1:42" outlineLevel="1" x14ac:dyDescent="0.25">
      <c r="A8" s="4" t="s">
        <v>88</v>
      </c>
      <c r="B8" s="6" t="s">
        <v>9</v>
      </c>
      <c r="C8" s="6">
        <f>IFERROR(VLOOKUP(B8,Sheet1!$A$2:$B$59,2,FALSE),"")</f>
        <v>32001</v>
      </c>
      <c r="D8" s="6">
        <v>6</v>
      </c>
      <c r="E8" s="6" t="s">
        <v>10</v>
      </c>
      <c r="F8" s="4">
        <v>677</v>
      </c>
      <c r="G8" s="4">
        <v>123</v>
      </c>
      <c r="H8" s="4">
        <v>10</v>
      </c>
      <c r="I8" s="4">
        <v>58</v>
      </c>
      <c r="J8" s="4">
        <v>0</v>
      </c>
      <c r="K8" s="4">
        <v>4</v>
      </c>
      <c r="L8" s="4">
        <v>18</v>
      </c>
      <c r="M8" s="4">
        <v>103</v>
      </c>
      <c r="N8" s="4">
        <v>24</v>
      </c>
      <c r="O8" s="4">
        <v>0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22</v>
      </c>
      <c r="AO8" s="30">
        <v>363</v>
      </c>
      <c r="AP8" s="41">
        <f t="shared" si="0"/>
        <v>0.53618906942392908</v>
      </c>
    </row>
    <row r="9" spans="1:42" outlineLevel="1" x14ac:dyDescent="0.25">
      <c r="A9" s="4" t="s">
        <v>88</v>
      </c>
      <c r="B9" s="6" t="s">
        <v>9</v>
      </c>
      <c r="C9" s="6">
        <f>IFERROR(VLOOKUP(B9,Sheet1!$A$2:$B$59,2,FALSE),"")</f>
        <v>32001</v>
      </c>
      <c r="D9" s="6">
        <v>7</v>
      </c>
      <c r="E9" s="6" t="s">
        <v>10</v>
      </c>
      <c r="F9" s="4">
        <v>322</v>
      </c>
      <c r="G9" s="4">
        <v>43</v>
      </c>
      <c r="H9" s="4">
        <v>13</v>
      </c>
      <c r="I9" s="4">
        <v>1</v>
      </c>
      <c r="J9" s="4">
        <v>0</v>
      </c>
      <c r="K9" s="4">
        <v>1</v>
      </c>
      <c r="L9" s="4">
        <v>1</v>
      </c>
      <c r="M9" s="4">
        <v>103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10</v>
      </c>
      <c r="AO9" s="30">
        <v>172</v>
      </c>
      <c r="AP9" s="41">
        <f t="shared" si="0"/>
        <v>0.53416149068322982</v>
      </c>
    </row>
    <row r="10" spans="1:42" outlineLevel="1" x14ac:dyDescent="0.25">
      <c r="A10" s="4" t="s">
        <v>88</v>
      </c>
      <c r="B10" s="6" t="s">
        <v>9</v>
      </c>
      <c r="C10" s="6">
        <f>IFERROR(VLOOKUP(B10,Sheet1!$A$2:$B$59,2,FALSE),"")</f>
        <v>32001</v>
      </c>
      <c r="D10" s="6">
        <v>8</v>
      </c>
      <c r="E10" s="6" t="s">
        <v>10</v>
      </c>
      <c r="F10" s="4">
        <v>605</v>
      </c>
      <c r="G10" s="4">
        <v>152</v>
      </c>
      <c r="H10" s="4">
        <v>23</v>
      </c>
      <c r="I10" s="4">
        <v>7</v>
      </c>
      <c r="J10" s="4">
        <v>0</v>
      </c>
      <c r="K10" s="4">
        <v>3</v>
      </c>
      <c r="L10" s="4">
        <v>11</v>
      </c>
      <c r="M10" s="4">
        <v>137</v>
      </c>
      <c r="N10" s="4">
        <v>32</v>
      </c>
      <c r="O10" s="4">
        <v>0</v>
      </c>
      <c r="P10" s="4">
        <v>2</v>
      </c>
      <c r="Q10" s="4">
        <v>0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26</v>
      </c>
      <c r="AO10" s="30">
        <v>394</v>
      </c>
      <c r="AP10" s="41">
        <f t="shared" si="0"/>
        <v>0.65123966942148759</v>
      </c>
    </row>
    <row r="11" spans="1:42" outlineLevel="1" x14ac:dyDescent="0.25">
      <c r="A11" s="4" t="s">
        <v>88</v>
      </c>
      <c r="B11" s="6" t="s">
        <v>9</v>
      </c>
      <c r="C11" s="6">
        <f>IFERROR(VLOOKUP(B11,Sheet1!$A$2:$B$59,2,FALSE),"")</f>
        <v>32001</v>
      </c>
      <c r="D11" s="6">
        <v>9</v>
      </c>
      <c r="E11" s="6" t="s">
        <v>10</v>
      </c>
      <c r="F11" s="4">
        <v>245</v>
      </c>
      <c r="G11" s="4">
        <v>50</v>
      </c>
      <c r="H11" s="4">
        <v>9</v>
      </c>
      <c r="I11" s="4">
        <v>1</v>
      </c>
      <c r="J11" s="4">
        <v>0</v>
      </c>
      <c r="K11" s="4">
        <v>2</v>
      </c>
      <c r="L11" s="4">
        <v>0</v>
      </c>
      <c r="M11" s="4">
        <v>76</v>
      </c>
      <c r="N11" s="4">
        <v>1</v>
      </c>
      <c r="O11" s="4">
        <v>0</v>
      </c>
      <c r="P11" s="4">
        <v>3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7</v>
      </c>
      <c r="AO11" s="30">
        <v>149</v>
      </c>
      <c r="AP11" s="41">
        <f t="shared" si="0"/>
        <v>0.60816326530612241</v>
      </c>
    </row>
    <row r="12" spans="1:42" outlineLevel="1" x14ac:dyDescent="0.25">
      <c r="A12" s="4" t="s">
        <v>88</v>
      </c>
      <c r="B12" s="6" t="s">
        <v>9</v>
      </c>
      <c r="C12" s="6">
        <f>IFERROR(VLOOKUP(B12,Sheet1!$A$2:$B$59,2,FALSE),"")</f>
        <v>32001</v>
      </c>
      <c r="D12" s="6">
        <v>10</v>
      </c>
      <c r="E12" s="6" t="s">
        <v>10</v>
      </c>
      <c r="F12" s="4">
        <v>330</v>
      </c>
      <c r="G12" s="4">
        <v>69</v>
      </c>
      <c r="H12" s="4">
        <v>9</v>
      </c>
      <c r="I12" s="4">
        <v>4</v>
      </c>
      <c r="J12" s="4">
        <v>0</v>
      </c>
      <c r="K12" s="4">
        <v>4</v>
      </c>
      <c r="L12" s="4">
        <v>10</v>
      </c>
      <c r="M12" s="4">
        <v>104</v>
      </c>
      <c r="N12" s="4">
        <v>17</v>
      </c>
      <c r="O12" s="4">
        <v>0</v>
      </c>
      <c r="P12" s="4">
        <v>2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6</v>
      </c>
      <c r="AO12" s="30">
        <v>225</v>
      </c>
      <c r="AP12" s="41">
        <f t="shared" si="0"/>
        <v>0.68181818181818177</v>
      </c>
    </row>
    <row r="13" spans="1:42" outlineLevel="1" x14ac:dyDescent="0.25">
      <c r="A13" s="4" t="s">
        <v>88</v>
      </c>
      <c r="B13" s="6" t="s">
        <v>9</v>
      </c>
      <c r="C13" s="6">
        <f>IFERROR(VLOOKUP(B13,Sheet1!$A$2:$B$59,2,FALSE),"")</f>
        <v>32001</v>
      </c>
      <c r="D13" s="6">
        <v>13</v>
      </c>
      <c r="E13" s="6" t="s">
        <v>10</v>
      </c>
      <c r="F13" s="4">
        <v>595</v>
      </c>
      <c r="G13" s="4">
        <v>167</v>
      </c>
      <c r="H13" s="4">
        <v>16</v>
      </c>
      <c r="I13" s="4">
        <v>12</v>
      </c>
      <c r="J13" s="4">
        <v>0</v>
      </c>
      <c r="K13" s="4">
        <v>6</v>
      </c>
      <c r="L13" s="4">
        <v>15</v>
      </c>
      <c r="M13" s="4">
        <v>79</v>
      </c>
      <c r="N13" s="4">
        <v>11</v>
      </c>
      <c r="O13" s="4">
        <v>0</v>
      </c>
      <c r="P13" s="4">
        <v>8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1</v>
      </c>
      <c r="AN13" s="4">
        <v>16</v>
      </c>
      <c r="AO13" s="30">
        <v>331</v>
      </c>
      <c r="AP13" s="41">
        <f t="shared" si="0"/>
        <v>0.55630252100840338</v>
      </c>
    </row>
    <row r="14" spans="1:42" s="1" customFormat="1" x14ac:dyDescent="0.25">
      <c r="A14" s="4"/>
      <c r="B14" s="5" t="s">
        <v>106</v>
      </c>
      <c r="C14" s="6" t="str">
        <f>IFERROR(VLOOKUP(B14,Sheet1!$A$2:$B$59,2,FALSE),"")</f>
        <v/>
      </c>
      <c r="D14" s="6"/>
      <c r="E14" s="6"/>
      <c r="F14" s="7">
        <f>SUM(F2:F13)</f>
        <v>5408</v>
      </c>
      <c r="G14" s="7">
        <f t="shared" ref="G14:AO14" si="1">SUM(G2:G13)</f>
        <v>1256</v>
      </c>
      <c r="H14" s="7">
        <f t="shared" si="1"/>
        <v>131</v>
      </c>
      <c r="I14" s="7">
        <f t="shared" si="1"/>
        <v>128</v>
      </c>
      <c r="J14" s="7">
        <f t="shared" si="1"/>
        <v>0</v>
      </c>
      <c r="K14" s="7">
        <f t="shared" si="1"/>
        <v>33</v>
      </c>
      <c r="L14" s="7">
        <f t="shared" si="1"/>
        <v>105</v>
      </c>
      <c r="M14" s="7">
        <f t="shared" si="1"/>
        <v>1242</v>
      </c>
      <c r="N14" s="7">
        <f t="shared" si="1"/>
        <v>148</v>
      </c>
      <c r="O14" s="7">
        <f t="shared" si="1"/>
        <v>0</v>
      </c>
      <c r="P14" s="7">
        <f t="shared" si="1"/>
        <v>29</v>
      </c>
      <c r="Q14" s="7">
        <f t="shared" si="1"/>
        <v>0</v>
      </c>
      <c r="R14" s="7">
        <f t="shared" si="1"/>
        <v>3</v>
      </c>
      <c r="S14" s="7">
        <f t="shared" si="1"/>
        <v>0</v>
      </c>
      <c r="T14" s="7">
        <f t="shared" si="1"/>
        <v>0</v>
      </c>
      <c r="U14" s="7">
        <f t="shared" si="1"/>
        <v>0</v>
      </c>
      <c r="V14" s="7">
        <f t="shared" si="1"/>
        <v>0</v>
      </c>
      <c r="W14" s="7">
        <f t="shared" si="1"/>
        <v>0</v>
      </c>
      <c r="X14" s="7">
        <f t="shared" si="1"/>
        <v>0</v>
      </c>
      <c r="Y14" s="7">
        <f t="shared" si="1"/>
        <v>0</v>
      </c>
      <c r="Z14" s="7">
        <f t="shared" si="1"/>
        <v>0</v>
      </c>
      <c r="AA14" s="7">
        <f t="shared" si="1"/>
        <v>0</v>
      </c>
      <c r="AB14" s="7">
        <f t="shared" si="1"/>
        <v>0</v>
      </c>
      <c r="AC14" s="7">
        <f t="shared" si="1"/>
        <v>0</v>
      </c>
      <c r="AD14" s="7">
        <f t="shared" si="1"/>
        <v>0</v>
      </c>
      <c r="AE14" s="7">
        <f t="shared" si="1"/>
        <v>0</v>
      </c>
      <c r="AF14" s="7">
        <f t="shared" si="1"/>
        <v>0</v>
      </c>
      <c r="AG14" s="7">
        <f t="shared" si="1"/>
        <v>0</v>
      </c>
      <c r="AH14" s="7">
        <f t="shared" si="1"/>
        <v>0</v>
      </c>
      <c r="AI14" s="7">
        <f t="shared" si="1"/>
        <v>0</v>
      </c>
      <c r="AJ14" s="7">
        <f t="shared" si="1"/>
        <v>0</v>
      </c>
      <c r="AK14" s="7">
        <f t="shared" si="1"/>
        <v>0</v>
      </c>
      <c r="AL14" s="7">
        <f t="shared" si="1"/>
        <v>0</v>
      </c>
      <c r="AM14" s="7">
        <f t="shared" si="1"/>
        <v>1</v>
      </c>
      <c r="AN14" s="7">
        <f t="shared" si="1"/>
        <v>156</v>
      </c>
      <c r="AO14" s="31">
        <f t="shared" si="1"/>
        <v>3232</v>
      </c>
      <c r="AP14" s="41">
        <f t="shared" si="0"/>
        <v>0.59763313609467461</v>
      </c>
    </row>
    <row r="15" spans="1:42" outlineLevel="1" x14ac:dyDescent="0.25">
      <c r="A15" s="4" t="s">
        <v>98</v>
      </c>
      <c r="B15" s="6" t="s">
        <v>12</v>
      </c>
      <c r="C15" s="6">
        <f>IFERROR(VLOOKUP(B15,Sheet1!$A$2:$B$59,2,FALSE),"")</f>
        <v>32002</v>
      </c>
      <c r="D15" s="6">
        <v>14</v>
      </c>
      <c r="E15" s="6" t="s">
        <v>10</v>
      </c>
      <c r="F15" s="4">
        <v>669</v>
      </c>
      <c r="G15" s="4">
        <v>58</v>
      </c>
      <c r="H15" s="4">
        <v>135</v>
      </c>
      <c r="I15" s="4">
        <v>5</v>
      </c>
      <c r="J15" s="4">
        <v>70</v>
      </c>
      <c r="K15" s="4">
        <v>3</v>
      </c>
      <c r="L15" s="4">
        <v>114</v>
      </c>
      <c r="M15" s="4">
        <v>0</v>
      </c>
      <c r="N15" s="4">
        <v>73</v>
      </c>
      <c r="O15" s="4">
        <v>0</v>
      </c>
      <c r="P15" s="4">
        <v>2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12</v>
      </c>
      <c r="AO15" s="30">
        <v>472</v>
      </c>
      <c r="AP15" s="41">
        <f t="shared" si="0"/>
        <v>0.70553064275037369</v>
      </c>
    </row>
    <row r="16" spans="1:42" outlineLevel="1" x14ac:dyDescent="0.25">
      <c r="A16" s="4" t="s">
        <v>98</v>
      </c>
      <c r="B16" s="6" t="s">
        <v>12</v>
      </c>
      <c r="C16" s="6">
        <f>IFERROR(VLOOKUP(B16,Sheet1!$A$2:$B$59,2,FALSE),"")</f>
        <v>32002</v>
      </c>
      <c r="D16" s="6">
        <v>15</v>
      </c>
      <c r="E16" s="6" t="s">
        <v>10</v>
      </c>
      <c r="F16" s="4">
        <v>690</v>
      </c>
      <c r="G16" s="4">
        <v>67</v>
      </c>
      <c r="H16" s="4">
        <v>77</v>
      </c>
      <c r="I16" s="4">
        <v>0</v>
      </c>
      <c r="J16" s="4">
        <v>65</v>
      </c>
      <c r="K16" s="4">
        <v>8</v>
      </c>
      <c r="L16" s="4">
        <v>178</v>
      </c>
      <c r="M16" s="4">
        <v>0</v>
      </c>
      <c r="N16" s="4">
        <v>49</v>
      </c>
      <c r="O16" s="4">
        <v>0</v>
      </c>
      <c r="P16" s="4">
        <v>1</v>
      </c>
      <c r="Q16" s="4">
        <v>0</v>
      </c>
      <c r="R16" s="4">
        <v>2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12</v>
      </c>
      <c r="AO16" s="30">
        <v>459</v>
      </c>
      <c r="AP16" s="41">
        <f t="shared" si="0"/>
        <v>0.66521739130434787</v>
      </c>
    </row>
    <row r="17" spans="1:42" outlineLevel="1" x14ac:dyDescent="0.25">
      <c r="A17" s="4" t="s">
        <v>98</v>
      </c>
      <c r="B17" s="6" t="s">
        <v>12</v>
      </c>
      <c r="C17" s="6">
        <f>IFERROR(VLOOKUP(B17,Sheet1!$A$2:$B$59,2,FALSE),"")</f>
        <v>32002</v>
      </c>
      <c r="D17" s="6">
        <v>16</v>
      </c>
      <c r="E17" s="6" t="s">
        <v>10</v>
      </c>
      <c r="F17" s="4">
        <v>206</v>
      </c>
      <c r="G17" s="4">
        <v>2</v>
      </c>
      <c r="H17" s="4">
        <v>31</v>
      </c>
      <c r="I17" s="4">
        <v>0</v>
      </c>
      <c r="J17" s="4">
        <v>29</v>
      </c>
      <c r="K17" s="4">
        <v>0</v>
      </c>
      <c r="L17" s="4">
        <v>18</v>
      </c>
      <c r="M17" s="4">
        <v>0</v>
      </c>
      <c r="N17" s="4">
        <v>19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5</v>
      </c>
      <c r="AO17" s="30">
        <v>104</v>
      </c>
      <c r="AP17" s="41">
        <f t="shared" si="0"/>
        <v>0.50485436893203883</v>
      </c>
    </row>
    <row r="18" spans="1:42" outlineLevel="1" x14ac:dyDescent="0.25">
      <c r="A18" s="4" t="s">
        <v>98</v>
      </c>
      <c r="B18" s="6" t="s">
        <v>12</v>
      </c>
      <c r="C18" s="6">
        <f>IFERROR(VLOOKUP(B18,Sheet1!$A$2:$B$59,2,FALSE),"")</f>
        <v>32002</v>
      </c>
      <c r="D18" s="6">
        <v>17</v>
      </c>
      <c r="E18" s="6" t="s">
        <v>10</v>
      </c>
      <c r="F18" s="4">
        <v>573</v>
      </c>
      <c r="G18" s="4">
        <v>32</v>
      </c>
      <c r="H18" s="4">
        <v>119</v>
      </c>
      <c r="I18" s="4">
        <v>6</v>
      </c>
      <c r="J18" s="4">
        <v>197</v>
      </c>
      <c r="K18" s="4">
        <v>6</v>
      </c>
      <c r="L18" s="4">
        <v>9</v>
      </c>
      <c r="M18" s="4">
        <v>0</v>
      </c>
      <c r="N18" s="4">
        <v>12</v>
      </c>
      <c r="O18" s="4">
        <v>0</v>
      </c>
      <c r="P18" s="4">
        <v>2</v>
      </c>
      <c r="Q18" s="4">
        <v>0</v>
      </c>
      <c r="R18" s="4">
        <v>4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13</v>
      </c>
      <c r="AO18" s="30">
        <v>400</v>
      </c>
      <c r="AP18" s="41">
        <f t="shared" si="0"/>
        <v>0.69808027923211169</v>
      </c>
    </row>
    <row r="19" spans="1:42" outlineLevel="1" x14ac:dyDescent="0.25">
      <c r="A19" s="4" t="s">
        <v>98</v>
      </c>
      <c r="B19" s="6" t="s">
        <v>12</v>
      </c>
      <c r="C19" s="6">
        <f>IFERROR(VLOOKUP(B19,Sheet1!$A$2:$B$59,2,FALSE),"")</f>
        <v>32002</v>
      </c>
      <c r="D19" s="6">
        <v>17</v>
      </c>
      <c r="E19" s="6" t="s">
        <v>11</v>
      </c>
      <c r="F19" s="4">
        <v>572</v>
      </c>
      <c r="G19" s="4">
        <v>28</v>
      </c>
      <c r="H19" s="4">
        <v>124</v>
      </c>
      <c r="I19" s="4">
        <v>3</v>
      </c>
      <c r="J19" s="4">
        <v>164</v>
      </c>
      <c r="K19" s="4">
        <v>1</v>
      </c>
      <c r="L19" s="4">
        <v>16</v>
      </c>
      <c r="M19" s="4">
        <v>0</v>
      </c>
      <c r="N19" s="4">
        <v>14</v>
      </c>
      <c r="O19" s="4">
        <v>0</v>
      </c>
      <c r="P19" s="4">
        <v>2</v>
      </c>
      <c r="Q19" s="4">
        <v>0</v>
      </c>
      <c r="R19" s="4">
        <v>1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12</v>
      </c>
      <c r="AO19" s="30">
        <v>365</v>
      </c>
      <c r="AP19" s="41">
        <f t="shared" si="0"/>
        <v>0.63811188811188813</v>
      </c>
    </row>
    <row r="20" spans="1:42" outlineLevel="1" x14ac:dyDescent="0.25">
      <c r="A20" s="4" t="s">
        <v>98</v>
      </c>
      <c r="B20" s="6" t="s">
        <v>12</v>
      </c>
      <c r="C20" s="6">
        <f>IFERROR(VLOOKUP(B20,Sheet1!$A$2:$B$59,2,FALSE),"")</f>
        <v>32002</v>
      </c>
      <c r="D20" s="6">
        <v>18</v>
      </c>
      <c r="E20" s="6" t="s">
        <v>10</v>
      </c>
      <c r="F20" s="4">
        <v>626</v>
      </c>
      <c r="G20" s="4">
        <v>29</v>
      </c>
      <c r="H20" s="4">
        <v>145</v>
      </c>
      <c r="I20" s="4">
        <v>4</v>
      </c>
      <c r="J20" s="4">
        <v>196</v>
      </c>
      <c r="K20" s="4">
        <v>4</v>
      </c>
      <c r="L20" s="4">
        <v>14</v>
      </c>
      <c r="M20" s="4">
        <v>0</v>
      </c>
      <c r="N20" s="4">
        <v>8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16</v>
      </c>
      <c r="AO20" s="30">
        <v>417</v>
      </c>
      <c r="AP20" s="41">
        <f t="shared" si="0"/>
        <v>0.66613418530351443</v>
      </c>
    </row>
    <row r="21" spans="1:42" outlineLevel="1" x14ac:dyDescent="0.25">
      <c r="A21" s="4" t="s">
        <v>98</v>
      </c>
      <c r="B21" s="6" t="s">
        <v>12</v>
      </c>
      <c r="C21" s="6">
        <f>IFERROR(VLOOKUP(B21,Sheet1!$A$2:$B$59,2,FALSE),"")</f>
        <v>32002</v>
      </c>
      <c r="D21" s="6">
        <v>19</v>
      </c>
      <c r="E21" s="6" t="s">
        <v>10</v>
      </c>
      <c r="F21" s="4">
        <v>321</v>
      </c>
      <c r="G21" s="4">
        <v>5</v>
      </c>
      <c r="H21" s="4">
        <v>91</v>
      </c>
      <c r="I21" s="4">
        <v>3</v>
      </c>
      <c r="J21" s="4">
        <v>66</v>
      </c>
      <c r="K21" s="4">
        <v>2</v>
      </c>
      <c r="L21" s="4">
        <v>17</v>
      </c>
      <c r="M21" s="4">
        <v>0</v>
      </c>
      <c r="N21" s="4">
        <v>19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2</v>
      </c>
      <c r="AO21" s="30">
        <v>205</v>
      </c>
      <c r="AP21" s="41">
        <f t="shared" si="0"/>
        <v>0.63862928348909653</v>
      </c>
    </row>
    <row r="22" spans="1:42" outlineLevel="1" x14ac:dyDescent="0.25">
      <c r="A22" s="4" t="s">
        <v>98</v>
      </c>
      <c r="B22" s="6" t="s">
        <v>12</v>
      </c>
      <c r="C22" s="6">
        <f>IFERROR(VLOOKUP(B22,Sheet1!$A$2:$B$59,2,FALSE),"")</f>
        <v>32002</v>
      </c>
      <c r="D22" s="6">
        <v>20</v>
      </c>
      <c r="E22" s="6" t="s">
        <v>10</v>
      </c>
      <c r="F22" s="4">
        <v>444</v>
      </c>
      <c r="G22" s="4">
        <v>27</v>
      </c>
      <c r="H22" s="4">
        <v>121</v>
      </c>
      <c r="I22" s="4">
        <v>7</v>
      </c>
      <c r="J22" s="4">
        <v>48</v>
      </c>
      <c r="K22" s="4">
        <v>4</v>
      </c>
      <c r="L22" s="4">
        <v>22</v>
      </c>
      <c r="M22" s="4">
        <v>0</v>
      </c>
      <c r="N22" s="4">
        <v>25</v>
      </c>
      <c r="O22" s="4">
        <v>0</v>
      </c>
      <c r="P22" s="4">
        <v>1</v>
      </c>
      <c r="Q22" s="4">
        <v>0</v>
      </c>
      <c r="R22" s="4">
        <v>1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13</v>
      </c>
      <c r="AO22" s="30">
        <v>269</v>
      </c>
      <c r="AP22" s="41">
        <f t="shared" si="0"/>
        <v>0.60585585585585588</v>
      </c>
    </row>
    <row r="23" spans="1:42" outlineLevel="1" x14ac:dyDescent="0.25">
      <c r="A23" s="4" t="s">
        <v>98</v>
      </c>
      <c r="B23" s="6" t="s">
        <v>12</v>
      </c>
      <c r="C23" s="6">
        <f>IFERROR(VLOOKUP(B23,Sheet1!$A$2:$B$59,2,FALSE),"")</f>
        <v>32002</v>
      </c>
      <c r="D23" s="6">
        <v>21</v>
      </c>
      <c r="E23" s="6" t="s">
        <v>10</v>
      </c>
      <c r="F23" s="4">
        <v>177</v>
      </c>
      <c r="G23" s="4">
        <v>1</v>
      </c>
      <c r="H23" s="4">
        <v>38</v>
      </c>
      <c r="I23" s="4">
        <v>1</v>
      </c>
      <c r="J23" s="4">
        <v>22</v>
      </c>
      <c r="K23" s="4">
        <v>2</v>
      </c>
      <c r="L23" s="4">
        <v>20</v>
      </c>
      <c r="M23" s="4">
        <v>0</v>
      </c>
      <c r="N23" s="4">
        <v>13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2</v>
      </c>
      <c r="AO23" s="30">
        <v>99</v>
      </c>
      <c r="AP23" s="41">
        <f t="shared" si="0"/>
        <v>0.55932203389830504</v>
      </c>
    </row>
    <row r="24" spans="1:42" s="1" customFormat="1" x14ac:dyDescent="0.25">
      <c r="A24" s="17"/>
      <c r="B24" s="18" t="s">
        <v>107</v>
      </c>
      <c r="C24" s="6" t="str">
        <f>IFERROR(VLOOKUP(B24,Sheet1!$A$2:$B$59,2,FALSE),"")</f>
        <v/>
      </c>
      <c r="D24" s="19"/>
      <c r="E24" s="19"/>
      <c r="F24" s="20">
        <f>SUM(F15:F23)</f>
        <v>4278</v>
      </c>
      <c r="G24" s="20">
        <f t="shared" ref="G24:AO24" si="2">SUM(G15:G23)</f>
        <v>249</v>
      </c>
      <c r="H24" s="20">
        <f t="shared" si="2"/>
        <v>881</v>
      </c>
      <c r="I24" s="20">
        <f t="shared" si="2"/>
        <v>29</v>
      </c>
      <c r="J24" s="20">
        <f t="shared" si="2"/>
        <v>857</v>
      </c>
      <c r="K24" s="20">
        <f t="shared" si="2"/>
        <v>30</v>
      </c>
      <c r="L24" s="20">
        <f t="shared" si="2"/>
        <v>408</v>
      </c>
      <c r="M24" s="20">
        <f t="shared" si="2"/>
        <v>0</v>
      </c>
      <c r="N24" s="20">
        <f t="shared" si="2"/>
        <v>232</v>
      </c>
      <c r="O24" s="20">
        <f t="shared" si="2"/>
        <v>0</v>
      </c>
      <c r="P24" s="20">
        <f t="shared" si="2"/>
        <v>9</v>
      </c>
      <c r="Q24" s="20">
        <f t="shared" si="2"/>
        <v>0</v>
      </c>
      <c r="R24" s="20">
        <f t="shared" si="2"/>
        <v>8</v>
      </c>
      <c r="S24" s="20">
        <f t="shared" si="2"/>
        <v>0</v>
      </c>
      <c r="T24" s="20">
        <f t="shared" si="2"/>
        <v>0</v>
      </c>
      <c r="U24" s="20">
        <f t="shared" si="2"/>
        <v>0</v>
      </c>
      <c r="V24" s="20">
        <f t="shared" si="2"/>
        <v>0</v>
      </c>
      <c r="W24" s="20">
        <f t="shared" si="2"/>
        <v>0</v>
      </c>
      <c r="X24" s="20">
        <f t="shared" si="2"/>
        <v>0</v>
      </c>
      <c r="Y24" s="20">
        <f t="shared" si="2"/>
        <v>0</v>
      </c>
      <c r="Z24" s="20">
        <f t="shared" si="2"/>
        <v>0</v>
      </c>
      <c r="AA24" s="20">
        <f t="shared" si="2"/>
        <v>0</v>
      </c>
      <c r="AB24" s="20">
        <f t="shared" si="2"/>
        <v>0</v>
      </c>
      <c r="AC24" s="20">
        <f t="shared" si="2"/>
        <v>0</v>
      </c>
      <c r="AD24" s="20">
        <f t="shared" si="2"/>
        <v>0</v>
      </c>
      <c r="AE24" s="20">
        <f t="shared" si="2"/>
        <v>0</v>
      </c>
      <c r="AF24" s="20">
        <f t="shared" si="2"/>
        <v>0</v>
      </c>
      <c r="AG24" s="20">
        <f t="shared" si="2"/>
        <v>0</v>
      </c>
      <c r="AH24" s="20">
        <f t="shared" si="2"/>
        <v>0</v>
      </c>
      <c r="AI24" s="20">
        <f t="shared" si="2"/>
        <v>0</v>
      </c>
      <c r="AJ24" s="20">
        <f t="shared" si="2"/>
        <v>0</v>
      </c>
      <c r="AK24" s="20">
        <f t="shared" si="2"/>
        <v>0</v>
      </c>
      <c r="AL24" s="20">
        <f t="shared" si="2"/>
        <v>0</v>
      </c>
      <c r="AM24" s="20">
        <f t="shared" si="2"/>
        <v>0</v>
      </c>
      <c r="AN24" s="20">
        <f t="shared" si="2"/>
        <v>87</v>
      </c>
      <c r="AO24" s="32">
        <f t="shared" si="2"/>
        <v>2790</v>
      </c>
      <c r="AP24" s="41">
        <f t="shared" si="0"/>
        <v>0.65217391304347827</v>
      </c>
    </row>
    <row r="25" spans="1:42" outlineLevel="1" x14ac:dyDescent="0.25">
      <c r="A25" s="4" t="s">
        <v>88</v>
      </c>
      <c r="B25" s="6" t="s">
        <v>13</v>
      </c>
      <c r="C25" s="6">
        <f>IFERROR(VLOOKUP(B25,Sheet1!$A$2:$B$59,2,FALSE),"")</f>
        <v>32003</v>
      </c>
      <c r="D25" s="6">
        <v>22</v>
      </c>
      <c r="E25" s="6" t="s">
        <v>10</v>
      </c>
      <c r="F25" s="4">
        <v>744</v>
      </c>
      <c r="G25" s="4">
        <v>34</v>
      </c>
      <c r="H25" s="4">
        <v>167</v>
      </c>
      <c r="I25" s="4">
        <v>33</v>
      </c>
      <c r="J25" s="4">
        <v>55</v>
      </c>
      <c r="K25" s="4">
        <v>4</v>
      </c>
      <c r="L25" s="4">
        <v>0</v>
      </c>
      <c r="M25" s="4">
        <v>137</v>
      </c>
      <c r="N25" s="4">
        <v>0</v>
      </c>
      <c r="O25" s="4">
        <v>0</v>
      </c>
      <c r="P25" s="4">
        <v>15</v>
      </c>
      <c r="Q25" s="4">
        <v>0</v>
      </c>
      <c r="R25" s="4">
        <v>1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29</v>
      </c>
      <c r="AO25" s="30">
        <v>475</v>
      </c>
      <c r="AP25" s="41">
        <f t="shared" si="0"/>
        <v>0.63844086021505375</v>
      </c>
    </row>
    <row r="26" spans="1:42" outlineLevel="1" x14ac:dyDescent="0.25">
      <c r="A26" s="4" t="s">
        <v>88</v>
      </c>
      <c r="B26" s="6" t="s">
        <v>13</v>
      </c>
      <c r="C26" s="6">
        <f>IFERROR(VLOOKUP(B26,Sheet1!$A$2:$B$59,2,FALSE),"")</f>
        <v>32003</v>
      </c>
      <c r="D26" s="6">
        <v>23</v>
      </c>
      <c r="E26" s="6" t="s">
        <v>10</v>
      </c>
      <c r="F26" s="4">
        <v>386</v>
      </c>
      <c r="G26" s="4">
        <v>33</v>
      </c>
      <c r="H26" s="4">
        <v>76</v>
      </c>
      <c r="I26" s="4">
        <v>9</v>
      </c>
      <c r="J26" s="4">
        <v>46</v>
      </c>
      <c r="K26" s="4">
        <v>3</v>
      </c>
      <c r="L26" s="4">
        <v>0</v>
      </c>
      <c r="M26" s="4">
        <v>65</v>
      </c>
      <c r="N26" s="4">
        <v>0</v>
      </c>
      <c r="O26" s="4">
        <v>0</v>
      </c>
      <c r="P26" s="4">
        <v>5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3</v>
      </c>
      <c r="AO26" s="30">
        <v>240</v>
      </c>
      <c r="AP26" s="41">
        <f t="shared" si="0"/>
        <v>0.62176165803108807</v>
      </c>
    </row>
    <row r="27" spans="1:42" outlineLevel="1" x14ac:dyDescent="0.25">
      <c r="A27" s="4" t="s">
        <v>88</v>
      </c>
      <c r="B27" s="6" t="s">
        <v>13</v>
      </c>
      <c r="C27" s="6">
        <f>IFERROR(VLOOKUP(B27,Sheet1!$A$2:$B$59,2,FALSE),"")</f>
        <v>32003</v>
      </c>
      <c r="D27" s="6">
        <v>24</v>
      </c>
      <c r="E27" s="6" t="s">
        <v>10</v>
      </c>
      <c r="F27" s="4">
        <v>456</v>
      </c>
      <c r="G27" s="4">
        <v>26</v>
      </c>
      <c r="H27" s="4">
        <v>115</v>
      </c>
      <c r="I27" s="4">
        <v>17</v>
      </c>
      <c r="J27" s="4">
        <v>59</v>
      </c>
      <c r="K27" s="4">
        <v>8</v>
      </c>
      <c r="L27" s="4">
        <v>0</v>
      </c>
      <c r="M27" s="4">
        <v>57</v>
      </c>
      <c r="N27" s="4">
        <v>0</v>
      </c>
      <c r="O27" s="4">
        <v>0</v>
      </c>
      <c r="P27" s="4">
        <v>7</v>
      </c>
      <c r="Q27" s="4">
        <v>0</v>
      </c>
      <c r="R27" s="4">
        <v>1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12</v>
      </c>
      <c r="AO27" s="30">
        <v>302</v>
      </c>
      <c r="AP27" s="41">
        <f t="shared" si="0"/>
        <v>0.66228070175438591</v>
      </c>
    </row>
    <row r="28" spans="1:42" outlineLevel="1" x14ac:dyDescent="0.25">
      <c r="A28" s="4" t="s">
        <v>88</v>
      </c>
      <c r="B28" s="6" t="s">
        <v>13</v>
      </c>
      <c r="C28" s="6">
        <f>IFERROR(VLOOKUP(B28,Sheet1!$A$2:$B$59,2,FALSE),"")</f>
        <v>32003</v>
      </c>
      <c r="D28" s="6">
        <v>26</v>
      </c>
      <c r="E28" s="6" t="s">
        <v>10</v>
      </c>
      <c r="F28" s="4">
        <v>321</v>
      </c>
      <c r="G28" s="4">
        <v>31</v>
      </c>
      <c r="H28" s="4">
        <v>104</v>
      </c>
      <c r="I28" s="4">
        <v>13</v>
      </c>
      <c r="J28" s="4">
        <v>20</v>
      </c>
      <c r="K28" s="4">
        <v>3</v>
      </c>
      <c r="L28" s="4">
        <v>0</v>
      </c>
      <c r="M28" s="4">
        <v>18</v>
      </c>
      <c r="N28" s="4">
        <v>0</v>
      </c>
      <c r="O28" s="4">
        <v>0</v>
      </c>
      <c r="P28" s="4">
        <v>3</v>
      </c>
      <c r="Q28" s="4">
        <v>0</v>
      </c>
      <c r="R28" s="4">
        <v>2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12</v>
      </c>
      <c r="AO28" s="30">
        <v>206</v>
      </c>
      <c r="AP28" s="41">
        <f t="shared" si="0"/>
        <v>0.64174454828660432</v>
      </c>
    </row>
    <row r="29" spans="1:42" outlineLevel="1" x14ac:dyDescent="0.25">
      <c r="A29" s="4" t="s">
        <v>88</v>
      </c>
      <c r="B29" s="6" t="s">
        <v>13</v>
      </c>
      <c r="C29" s="6">
        <f>IFERROR(VLOOKUP(B29,Sheet1!$A$2:$B$59,2,FALSE),"")</f>
        <v>32003</v>
      </c>
      <c r="D29" s="6">
        <v>27</v>
      </c>
      <c r="E29" s="6" t="s">
        <v>10</v>
      </c>
      <c r="F29" s="4">
        <v>183</v>
      </c>
      <c r="G29" s="4">
        <v>14</v>
      </c>
      <c r="H29" s="4">
        <v>40</v>
      </c>
      <c r="I29" s="4">
        <v>11</v>
      </c>
      <c r="J29" s="4">
        <v>35</v>
      </c>
      <c r="K29" s="4">
        <v>2</v>
      </c>
      <c r="L29" s="4">
        <v>0</v>
      </c>
      <c r="M29" s="4">
        <v>23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8</v>
      </c>
      <c r="AO29" s="30">
        <v>133</v>
      </c>
      <c r="AP29" s="41">
        <f t="shared" si="0"/>
        <v>0.72677595628415304</v>
      </c>
    </row>
    <row r="30" spans="1:42" outlineLevel="1" x14ac:dyDescent="0.25">
      <c r="A30" s="4" t="s">
        <v>88</v>
      </c>
      <c r="B30" s="6" t="s">
        <v>13</v>
      </c>
      <c r="C30" s="6">
        <f>IFERROR(VLOOKUP(B30,Sheet1!$A$2:$B$59,2,FALSE),"")</f>
        <v>32003</v>
      </c>
      <c r="D30" s="6">
        <v>28</v>
      </c>
      <c r="E30" s="6" t="s">
        <v>10</v>
      </c>
      <c r="F30" s="4">
        <v>141</v>
      </c>
      <c r="G30" s="4">
        <v>12</v>
      </c>
      <c r="H30" s="4">
        <v>36</v>
      </c>
      <c r="I30" s="4">
        <v>8</v>
      </c>
      <c r="J30" s="4">
        <v>15</v>
      </c>
      <c r="K30" s="4">
        <v>1</v>
      </c>
      <c r="L30" s="4">
        <v>0</v>
      </c>
      <c r="M30" s="4">
        <v>14</v>
      </c>
      <c r="N30" s="4">
        <v>0</v>
      </c>
      <c r="O30" s="4">
        <v>0</v>
      </c>
      <c r="P30" s="4">
        <v>3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6</v>
      </c>
      <c r="AO30" s="30">
        <v>95</v>
      </c>
      <c r="AP30" s="41">
        <f t="shared" si="0"/>
        <v>0.67375886524822692</v>
      </c>
    </row>
    <row r="31" spans="1:42" outlineLevel="1" x14ac:dyDescent="0.25">
      <c r="A31" s="4" t="s">
        <v>88</v>
      </c>
      <c r="B31" s="6" t="s">
        <v>13</v>
      </c>
      <c r="C31" s="6">
        <f>IFERROR(VLOOKUP(B31,Sheet1!$A$2:$B$59,2,FALSE),"")</f>
        <v>32003</v>
      </c>
      <c r="D31" s="6">
        <v>29</v>
      </c>
      <c r="E31" s="6" t="s">
        <v>10</v>
      </c>
      <c r="F31" s="4">
        <v>109</v>
      </c>
      <c r="G31" s="4">
        <v>5</v>
      </c>
      <c r="H31" s="4">
        <v>32</v>
      </c>
      <c r="I31" s="4">
        <v>1</v>
      </c>
      <c r="J31" s="4">
        <v>17</v>
      </c>
      <c r="K31" s="4">
        <v>2</v>
      </c>
      <c r="L31" s="4">
        <v>0</v>
      </c>
      <c r="M31" s="4">
        <v>13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7</v>
      </c>
      <c r="AO31" s="30">
        <v>77</v>
      </c>
      <c r="AP31" s="41">
        <f t="shared" si="0"/>
        <v>0.70642201834862384</v>
      </c>
    </row>
    <row r="32" spans="1:42" outlineLevel="1" x14ac:dyDescent="0.25">
      <c r="A32" s="4" t="s">
        <v>88</v>
      </c>
      <c r="B32" s="6" t="s">
        <v>13</v>
      </c>
      <c r="C32" s="6">
        <f>IFERROR(VLOOKUP(B32,Sheet1!$A$2:$B$59,2,FALSE),"")</f>
        <v>32003</v>
      </c>
      <c r="D32" s="6">
        <v>30</v>
      </c>
      <c r="E32" s="6" t="s">
        <v>10</v>
      </c>
      <c r="F32" s="4">
        <v>115</v>
      </c>
      <c r="G32" s="4">
        <v>12</v>
      </c>
      <c r="H32" s="4">
        <v>25</v>
      </c>
      <c r="I32" s="4">
        <v>1</v>
      </c>
      <c r="J32" s="4">
        <v>19</v>
      </c>
      <c r="K32" s="4">
        <v>0</v>
      </c>
      <c r="L32" s="4">
        <v>0</v>
      </c>
      <c r="M32" s="4">
        <v>21</v>
      </c>
      <c r="N32" s="4">
        <v>0</v>
      </c>
      <c r="O32" s="4">
        <v>0</v>
      </c>
      <c r="P32" s="4">
        <v>2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7</v>
      </c>
      <c r="AO32" s="30">
        <v>87</v>
      </c>
      <c r="AP32" s="41">
        <f t="shared" si="0"/>
        <v>0.75652173913043474</v>
      </c>
    </row>
    <row r="33" spans="1:42" s="1" customFormat="1" x14ac:dyDescent="0.25">
      <c r="A33" s="4"/>
      <c r="B33" s="5" t="s">
        <v>108</v>
      </c>
      <c r="C33" s="6" t="str">
        <f>IFERROR(VLOOKUP(B33,Sheet1!$A$2:$B$59,2,FALSE),"")</f>
        <v/>
      </c>
      <c r="D33" s="6"/>
      <c r="E33" s="6"/>
      <c r="F33" s="7">
        <f>SUM(F25:F32)</f>
        <v>2455</v>
      </c>
      <c r="G33" s="7">
        <f t="shared" ref="G33:AO33" si="3">SUM(G25:G32)</f>
        <v>167</v>
      </c>
      <c r="H33" s="7">
        <f t="shared" si="3"/>
        <v>595</v>
      </c>
      <c r="I33" s="7">
        <f t="shared" si="3"/>
        <v>93</v>
      </c>
      <c r="J33" s="7">
        <f t="shared" si="3"/>
        <v>266</v>
      </c>
      <c r="K33" s="7">
        <f t="shared" si="3"/>
        <v>23</v>
      </c>
      <c r="L33" s="7">
        <f t="shared" si="3"/>
        <v>0</v>
      </c>
      <c r="M33" s="7">
        <f t="shared" si="3"/>
        <v>348</v>
      </c>
      <c r="N33" s="7">
        <f t="shared" si="3"/>
        <v>0</v>
      </c>
      <c r="O33" s="7">
        <f t="shared" si="3"/>
        <v>0</v>
      </c>
      <c r="P33" s="7">
        <f t="shared" si="3"/>
        <v>35</v>
      </c>
      <c r="Q33" s="7">
        <f t="shared" si="3"/>
        <v>0</v>
      </c>
      <c r="R33" s="7">
        <f t="shared" si="3"/>
        <v>4</v>
      </c>
      <c r="S33" s="7">
        <f t="shared" si="3"/>
        <v>0</v>
      </c>
      <c r="T33" s="7">
        <f t="shared" si="3"/>
        <v>0</v>
      </c>
      <c r="U33" s="7">
        <f t="shared" si="3"/>
        <v>0</v>
      </c>
      <c r="V33" s="7">
        <f t="shared" si="3"/>
        <v>0</v>
      </c>
      <c r="W33" s="7">
        <f t="shared" si="3"/>
        <v>0</v>
      </c>
      <c r="X33" s="7">
        <f t="shared" si="3"/>
        <v>0</v>
      </c>
      <c r="Y33" s="7">
        <f t="shared" si="3"/>
        <v>0</v>
      </c>
      <c r="Z33" s="7">
        <f t="shared" si="3"/>
        <v>0</v>
      </c>
      <c r="AA33" s="7">
        <f t="shared" si="3"/>
        <v>0</v>
      </c>
      <c r="AB33" s="7">
        <f t="shared" si="3"/>
        <v>0</v>
      </c>
      <c r="AC33" s="7">
        <f t="shared" si="3"/>
        <v>0</v>
      </c>
      <c r="AD33" s="7">
        <f t="shared" si="3"/>
        <v>0</v>
      </c>
      <c r="AE33" s="7">
        <f t="shared" si="3"/>
        <v>0</v>
      </c>
      <c r="AF33" s="7">
        <f t="shared" si="3"/>
        <v>0</v>
      </c>
      <c r="AG33" s="7">
        <f t="shared" si="3"/>
        <v>0</v>
      </c>
      <c r="AH33" s="7">
        <f t="shared" si="3"/>
        <v>0</v>
      </c>
      <c r="AI33" s="7">
        <f t="shared" si="3"/>
        <v>0</v>
      </c>
      <c r="AJ33" s="7">
        <f t="shared" si="3"/>
        <v>0</v>
      </c>
      <c r="AK33" s="7">
        <f t="shared" si="3"/>
        <v>0</v>
      </c>
      <c r="AL33" s="7">
        <f t="shared" si="3"/>
        <v>0</v>
      </c>
      <c r="AM33" s="7">
        <f t="shared" si="3"/>
        <v>0</v>
      </c>
      <c r="AN33" s="7">
        <f t="shared" si="3"/>
        <v>84</v>
      </c>
      <c r="AO33" s="31">
        <f t="shared" si="3"/>
        <v>1615</v>
      </c>
      <c r="AP33" s="41">
        <f t="shared" si="0"/>
        <v>0.65784114052953158</v>
      </c>
    </row>
    <row r="34" spans="1:42" outlineLevel="1" x14ac:dyDescent="0.25">
      <c r="A34" s="4" t="s">
        <v>88</v>
      </c>
      <c r="B34" s="6" t="s">
        <v>14</v>
      </c>
      <c r="C34" s="6">
        <f>IFERROR(VLOOKUP(B34,Sheet1!$A$2:$B$59,2,FALSE),"")</f>
        <v>32004</v>
      </c>
      <c r="D34" s="6">
        <v>31</v>
      </c>
      <c r="E34" s="6" t="s">
        <v>10</v>
      </c>
      <c r="F34" s="4">
        <v>409</v>
      </c>
      <c r="G34" s="4">
        <v>176</v>
      </c>
      <c r="H34" s="4">
        <v>107</v>
      </c>
      <c r="I34" s="4">
        <v>5</v>
      </c>
      <c r="J34" s="4">
        <v>0</v>
      </c>
      <c r="K34" s="4">
        <v>3</v>
      </c>
      <c r="L34" s="4">
        <v>0</v>
      </c>
      <c r="M34" s="4">
        <v>0</v>
      </c>
      <c r="N34" s="4">
        <v>8</v>
      </c>
      <c r="O34" s="4">
        <v>0</v>
      </c>
      <c r="P34" s="4">
        <v>1</v>
      </c>
      <c r="Q34" s="4">
        <v>0</v>
      </c>
      <c r="R34" s="4">
        <v>1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8</v>
      </c>
      <c r="AO34" s="30">
        <v>309</v>
      </c>
      <c r="AP34" s="41">
        <f t="shared" si="0"/>
        <v>0.75550122249388751</v>
      </c>
    </row>
    <row r="35" spans="1:42" outlineLevel="1" x14ac:dyDescent="0.25">
      <c r="A35" s="4" t="s">
        <v>88</v>
      </c>
      <c r="B35" s="6" t="s">
        <v>14</v>
      </c>
      <c r="C35" s="6">
        <f>IFERROR(VLOOKUP(B35,Sheet1!$A$2:$B$59,2,FALSE),"")</f>
        <v>32004</v>
      </c>
      <c r="D35" s="6">
        <v>32</v>
      </c>
      <c r="E35" s="6" t="s">
        <v>10</v>
      </c>
      <c r="F35" s="4">
        <v>492</v>
      </c>
      <c r="G35" s="4">
        <v>208</v>
      </c>
      <c r="H35" s="4">
        <v>110</v>
      </c>
      <c r="I35" s="4">
        <v>8</v>
      </c>
      <c r="J35" s="4">
        <v>0</v>
      </c>
      <c r="K35" s="4">
        <v>10</v>
      </c>
      <c r="L35" s="4">
        <v>0</v>
      </c>
      <c r="M35" s="4">
        <v>0</v>
      </c>
      <c r="N35" s="4">
        <v>10</v>
      </c>
      <c r="O35" s="4">
        <v>0</v>
      </c>
      <c r="P35" s="4">
        <v>1</v>
      </c>
      <c r="Q35" s="4">
        <v>0</v>
      </c>
      <c r="R35" s="4">
        <v>2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5</v>
      </c>
      <c r="AO35" s="30">
        <v>354</v>
      </c>
      <c r="AP35" s="41">
        <f t="shared" si="0"/>
        <v>0.71951219512195119</v>
      </c>
    </row>
    <row r="36" spans="1:42" outlineLevel="1" x14ac:dyDescent="0.25">
      <c r="A36" s="4" t="s">
        <v>88</v>
      </c>
      <c r="B36" s="6" t="s">
        <v>14</v>
      </c>
      <c r="C36" s="6">
        <f>IFERROR(VLOOKUP(B36,Sheet1!$A$2:$B$59,2,FALSE),"")</f>
        <v>32004</v>
      </c>
      <c r="D36" s="6">
        <v>33</v>
      </c>
      <c r="E36" s="6" t="s">
        <v>10</v>
      </c>
      <c r="F36" s="4">
        <v>344</v>
      </c>
      <c r="G36" s="4">
        <v>129</v>
      </c>
      <c r="H36" s="4">
        <v>78</v>
      </c>
      <c r="I36" s="4">
        <v>1</v>
      </c>
      <c r="J36" s="4">
        <v>0</v>
      </c>
      <c r="K36" s="4">
        <v>4</v>
      </c>
      <c r="L36" s="4">
        <v>0</v>
      </c>
      <c r="M36" s="4">
        <v>0</v>
      </c>
      <c r="N36" s="4">
        <v>8</v>
      </c>
      <c r="O36" s="4">
        <v>0</v>
      </c>
      <c r="P36" s="4">
        <v>5</v>
      </c>
      <c r="Q36" s="4">
        <v>0</v>
      </c>
      <c r="R36" s="4">
        <v>3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11</v>
      </c>
      <c r="AO36" s="30">
        <v>239</v>
      </c>
      <c r="AP36" s="41">
        <f t="shared" si="0"/>
        <v>0.69476744186046513</v>
      </c>
    </row>
    <row r="37" spans="1:42" outlineLevel="1" x14ac:dyDescent="0.25">
      <c r="A37" s="4" t="s">
        <v>88</v>
      </c>
      <c r="B37" s="6" t="s">
        <v>14</v>
      </c>
      <c r="C37" s="6">
        <f>IFERROR(VLOOKUP(B37,Sheet1!$A$2:$B$59,2,FALSE),"")</f>
        <v>32004</v>
      </c>
      <c r="D37" s="6">
        <v>34</v>
      </c>
      <c r="E37" s="6" t="s">
        <v>10</v>
      </c>
      <c r="F37" s="4">
        <v>450</v>
      </c>
      <c r="G37" s="4">
        <v>159</v>
      </c>
      <c r="H37" s="4">
        <v>124</v>
      </c>
      <c r="I37" s="4">
        <v>5</v>
      </c>
      <c r="J37" s="4">
        <v>0</v>
      </c>
      <c r="K37" s="4">
        <v>2</v>
      </c>
      <c r="L37" s="4">
        <v>0</v>
      </c>
      <c r="M37" s="4">
        <v>0</v>
      </c>
      <c r="N37" s="4">
        <v>19</v>
      </c>
      <c r="O37" s="4">
        <v>0</v>
      </c>
      <c r="P37" s="4">
        <v>1</v>
      </c>
      <c r="Q37" s="4">
        <v>0</v>
      </c>
      <c r="R37" s="4">
        <v>2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5</v>
      </c>
      <c r="AO37" s="30">
        <v>317</v>
      </c>
      <c r="AP37" s="41">
        <f t="shared" si="0"/>
        <v>0.70444444444444443</v>
      </c>
    </row>
    <row r="38" spans="1:42" outlineLevel="1" x14ac:dyDescent="0.25">
      <c r="A38" s="4" t="s">
        <v>88</v>
      </c>
      <c r="B38" s="6" t="s">
        <v>14</v>
      </c>
      <c r="C38" s="6">
        <f>IFERROR(VLOOKUP(B38,Sheet1!$A$2:$B$59,2,FALSE),"")</f>
        <v>32004</v>
      </c>
      <c r="D38" s="6">
        <v>35</v>
      </c>
      <c r="E38" s="6" t="s">
        <v>10</v>
      </c>
      <c r="F38" s="4">
        <v>588</v>
      </c>
      <c r="G38" s="4">
        <v>181</v>
      </c>
      <c r="H38" s="4">
        <v>147</v>
      </c>
      <c r="I38" s="4">
        <v>8</v>
      </c>
      <c r="J38" s="4">
        <v>0</v>
      </c>
      <c r="K38" s="4">
        <v>7</v>
      </c>
      <c r="L38" s="4">
        <v>0</v>
      </c>
      <c r="M38" s="4">
        <v>0</v>
      </c>
      <c r="N38" s="4">
        <v>15</v>
      </c>
      <c r="O38" s="4">
        <v>0</v>
      </c>
      <c r="P38" s="4">
        <v>0</v>
      </c>
      <c r="Q38" s="4">
        <v>0</v>
      </c>
      <c r="R38" s="4">
        <v>1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5</v>
      </c>
      <c r="AO38" s="30">
        <v>364</v>
      </c>
      <c r="AP38" s="41">
        <f t="shared" si="0"/>
        <v>0.61904761904761907</v>
      </c>
    </row>
    <row r="39" spans="1:42" outlineLevel="1" x14ac:dyDescent="0.25">
      <c r="A39" s="4" t="s">
        <v>88</v>
      </c>
      <c r="B39" s="6" t="s">
        <v>14</v>
      </c>
      <c r="C39" s="6">
        <f>IFERROR(VLOOKUP(B39,Sheet1!$A$2:$B$59,2,FALSE),"")</f>
        <v>32004</v>
      </c>
      <c r="D39" s="6">
        <v>36</v>
      </c>
      <c r="E39" s="6" t="s">
        <v>10</v>
      </c>
      <c r="F39" s="4">
        <v>371</v>
      </c>
      <c r="G39" s="4">
        <v>156</v>
      </c>
      <c r="H39" s="4">
        <v>71</v>
      </c>
      <c r="I39" s="4">
        <v>2</v>
      </c>
      <c r="J39" s="4">
        <v>0</v>
      </c>
      <c r="K39" s="4">
        <v>3</v>
      </c>
      <c r="L39" s="4">
        <v>0</v>
      </c>
      <c r="M39" s="4">
        <v>0</v>
      </c>
      <c r="N39" s="4">
        <v>4</v>
      </c>
      <c r="O39" s="4">
        <v>0</v>
      </c>
      <c r="P39" s="4">
        <v>4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5</v>
      </c>
      <c r="AO39" s="30">
        <v>245</v>
      </c>
      <c r="AP39" s="41">
        <f t="shared" si="0"/>
        <v>0.660377358490566</v>
      </c>
    </row>
    <row r="40" spans="1:42" outlineLevel="1" x14ac:dyDescent="0.25">
      <c r="A40" s="4" t="s">
        <v>88</v>
      </c>
      <c r="B40" s="6" t="s">
        <v>14</v>
      </c>
      <c r="C40" s="6">
        <f>IFERROR(VLOOKUP(B40,Sheet1!$A$2:$B$59,2,FALSE),"")</f>
        <v>32004</v>
      </c>
      <c r="D40" s="6">
        <v>37</v>
      </c>
      <c r="E40" s="6" t="s">
        <v>10</v>
      </c>
      <c r="F40" s="4">
        <v>258</v>
      </c>
      <c r="G40" s="4">
        <v>118</v>
      </c>
      <c r="H40" s="4">
        <v>52</v>
      </c>
      <c r="I40" s="4">
        <v>2</v>
      </c>
      <c r="J40" s="4">
        <v>0</v>
      </c>
      <c r="K40" s="4">
        <v>3</v>
      </c>
      <c r="L40" s="4">
        <v>0</v>
      </c>
      <c r="M40" s="4">
        <v>0</v>
      </c>
      <c r="N40" s="4">
        <v>5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3</v>
      </c>
      <c r="AO40" s="30">
        <v>184</v>
      </c>
      <c r="AP40" s="41">
        <f t="shared" si="0"/>
        <v>0.71317829457364346</v>
      </c>
    </row>
    <row r="41" spans="1:42" outlineLevel="1" x14ac:dyDescent="0.25">
      <c r="A41" s="4" t="s">
        <v>88</v>
      </c>
      <c r="B41" s="6" t="s">
        <v>14</v>
      </c>
      <c r="C41" s="6">
        <f>IFERROR(VLOOKUP(B41,Sheet1!$A$2:$B$59,2,FALSE),"")</f>
        <v>32004</v>
      </c>
      <c r="D41" s="6">
        <v>38</v>
      </c>
      <c r="E41" s="6" t="s">
        <v>10</v>
      </c>
      <c r="F41" s="4">
        <v>356</v>
      </c>
      <c r="G41" s="4">
        <v>115</v>
      </c>
      <c r="H41" s="4">
        <v>118</v>
      </c>
      <c r="I41" s="4">
        <v>4</v>
      </c>
      <c r="J41" s="4">
        <v>0</v>
      </c>
      <c r="K41" s="4">
        <v>4</v>
      </c>
      <c r="L41" s="4">
        <v>0</v>
      </c>
      <c r="M41" s="4">
        <v>0</v>
      </c>
      <c r="N41" s="4">
        <v>3</v>
      </c>
      <c r="O41" s="4">
        <v>0</v>
      </c>
      <c r="P41" s="4">
        <v>1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2</v>
      </c>
      <c r="AO41" s="30">
        <v>248</v>
      </c>
      <c r="AP41" s="41">
        <f t="shared" si="0"/>
        <v>0.6966292134831461</v>
      </c>
    </row>
    <row r="42" spans="1:42" outlineLevel="1" x14ac:dyDescent="0.25">
      <c r="A42" s="4" t="s">
        <v>88</v>
      </c>
      <c r="B42" s="6" t="s">
        <v>14</v>
      </c>
      <c r="C42" s="6">
        <f>IFERROR(VLOOKUP(B42,Sheet1!$A$2:$B$59,2,FALSE),"")</f>
        <v>32004</v>
      </c>
      <c r="D42" s="6">
        <v>39</v>
      </c>
      <c r="E42" s="6" t="s">
        <v>10</v>
      </c>
      <c r="F42" s="4">
        <v>184</v>
      </c>
      <c r="G42" s="4">
        <v>91</v>
      </c>
      <c r="H42" s="4">
        <v>55</v>
      </c>
      <c r="I42" s="4">
        <v>0</v>
      </c>
      <c r="J42" s="4">
        <v>0</v>
      </c>
      <c r="K42" s="4">
        <v>6</v>
      </c>
      <c r="L42" s="4">
        <v>0</v>
      </c>
      <c r="M42" s="4">
        <v>0</v>
      </c>
      <c r="N42" s="4">
        <v>2</v>
      </c>
      <c r="O42" s="4">
        <v>0</v>
      </c>
      <c r="P42" s="4">
        <v>1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3</v>
      </c>
      <c r="AO42" s="30">
        <v>159</v>
      </c>
      <c r="AP42" s="41">
        <f t="shared" si="0"/>
        <v>0.86413043478260865</v>
      </c>
    </row>
    <row r="43" spans="1:42" s="1" customFormat="1" x14ac:dyDescent="0.25">
      <c r="A43" s="17"/>
      <c r="B43" s="18" t="s">
        <v>109</v>
      </c>
      <c r="C43" s="6" t="str">
        <f>IFERROR(VLOOKUP(B43,Sheet1!$A$2:$B$59,2,FALSE),"")</f>
        <v/>
      </c>
      <c r="D43" s="19"/>
      <c r="E43" s="19"/>
      <c r="F43" s="20">
        <f>SUM(F34:F42)</f>
        <v>3452</v>
      </c>
      <c r="G43" s="20">
        <f t="shared" ref="G43:AO43" si="4">SUM(G34:G42)</f>
        <v>1333</v>
      </c>
      <c r="H43" s="20">
        <f t="shared" si="4"/>
        <v>862</v>
      </c>
      <c r="I43" s="20">
        <f t="shared" si="4"/>
        <v>35</v>
      </c>
      <c r="J43" s="20">
        <f t="shared" si="4"/>
        <v>0</v>
      </c>
      <c r="K43" s="20">
        <f t="shared" si="4"/>
        <v>42</v>
      </c>
      <c r="L43" s="20">
        <f t="shared" si="4"/>
        <v>0</v>
      </c>
      <c r="M43" s="20">
        <f t="shared" si="4"/>
        <v>0</v>
      </c>
      <c r="N43" s="20">
        <f t="shared" si="4"/>
        <v>74</v>
      </c>
      <c r="O43" s="20">
        <f t="shared" si="4"/>
        <v>0</v>
      </c>
      <c r="P43" s="20">
        <f t="shared" si="4"/>
        <v>15</v>
      </c>
      <c r="Q43" s="20">
        <f t="shared" si="4"/>
        <v>0</v>
      </c>
      <c r="R43" s="20">
        <f t="shared" si="4"/>
        <v>11</v>
      </c>
      <c r="S43" s="20">
        <f t="shared" si="4"/>
        <v>0</v>
      </c>
      <c r="T43" s="20">
        <f t="shared" si="4"/>
        <v>0</v>
      </c>
      <c r="U43" s="20">
        <f t="shared" si="4"/>
        <v>0</v>
      </c>
      <c r="V43" s="20">
        <f t="shared" si="4"/>
        <v>0</v>
      </c>
      <c r="W43" s="20">
        <f t="shared" si="4"/>
        <v>0</v>
      </c>
      <c r="X43" s="20">
        <f t="shared" si="4"/>
        <v>0</v>
      </c>
      <c r="Y43" s="20">
        <f t="shared" si="4"/>
        <v>0</v>
      </c>
      <c r="Z43" s="20">
        <f t="shared" si="4"/>
        <v>0</v>
      </c>
      <c r="AA43" s="20">
        <f t="shared" si="4"/>
        <v>0</v>
      </c>
      <c r="AB43" s="20">
        <f t="shared" si="4"/>
        <v>0</v>
      </c>
      <c r="AC43" s="20">
        <f t="shared" si="4"/>
        <v>0</v>
      </c>
      <c r="AD43" s="20">
        <f t="shared" si="4"/>
        <v>0</v>
      </c>
      <c r="AE43" s="20">
        <f t="shared" si="4"/>
        <v>0</v>
      </c>
      <c r="AF43" s="20">
        <f t="shared" si="4"/>
        <v>0</v>
      </c>
      <c r="AG43" s="20">
        <f t="shared" si="4"/>
        <v>0</v>
      </c>
      <c r="AH43" s="20">
        <f t="shared" si="4"/>
        <v>0</v>
      </c>
      <c r="AI43" s="20">
        <f t="shared" si="4"/>
        <v>0</v>
      </c>
      <c r="AJ43" s="20">
        <f t="shared" si="4"/>
        <v>0</v>
      </c>
      <c r="AK43" s="20">
        <f t="shared" si="4"/>
        <v>0</v>
      </c>
      <c r="AL43" s="20">
        <f t="shared" si="4"/>
        <v>0</v>
      </c>
      <c r="AM43" s="20">
        <f t="shared" si="4"/>
        <v>0</v>
      </c>
      <c r="AN43" s="20">
        <f t="shared" si="4"/>
        <v>47</v>
      </c>
      <c r="AO43" s="32">
        <f t="shared" si="4"/>
        <v>2419</v>
      </c>
      <c r="AP43" s="41">
        <f t="shared" si="0"/>
        <v>0.70075318655851682</v>
      </c>
    </row>
    <row r="44" spans="1:42" outlineLevel="1" x14ac:dyDescent="0.25">
      <c r="A44" s="4" t="s">
        <v>90</v>
      </c>
      <c r="B44" s="6" t="s">
        <v>15</v>
      </c>
      <c r="C44" s="6">
        <f>IFERROR(VLOOKUP(B44,Sheet1!$A$2:$B$59,2,FALSE),"")</f>
        <v>32005</v>
      </c>
      <c r="D44" s="6">
        <v>40</v>
      </c>
      <c r="E44" s="6" t="s">
        <v>10</v>
      </c>
      <c r="F44" s="4">
        <v>624</v>
      </c>
      <c r="G44" s="4">
        <v>80</v>
      </c>
      <c r="H44" s="4">
        <v>77</v>
      </c>
      <c r="I44" s="4">
        <v>14</v>
      </c>
      <c r="J44" s="4">
        <v>30</v>
      </c>
      <c r="K44" s="4">
        <v>7</v>
      </c>
      <c r="L44" s="4">
        <v>3</v>
      </c>
      <c r="M44" s="4">
        <v>5</v>
      </c>
      <c r="N44" s="4">
        <v>35</v>
      </c>
      <c r="O44" s="4">
        <v>13</v>
      </c>
      <c r="P44" s="4">
        <v>3</v>
      </c>
      <c r="Q44" s="4">
        <v>0</v>
      </c>
      <c r="R44" s="4">
        <v>2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15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19</v>
      </c>
      <c r="AM44" s="4">
        <v>0</v>
      </c>
      <c r="AN44" s="4">
        <v>8</v>
      </c>
      <c r="AO44" s="30">
        <v>311</v>
      </c>
      <c r="AP44" s="41">
        <f t="shared" si="0"/>
        <v>0.4983974358974359</v>
      </c>
    </row>
    <row r="45" spans="1:42" outlineLevel="1" x14ac:dyDescent="0.25">
      <c r="A45" s="4" t="s">
        <v>90</v>
      </c>
      <c r="B45" s="6" t="s">
        <v>15</v>
      </c>
      <c r="C45" s="6">
        <f>IFERROR(VLOOKUP(B45,Sheet1!$A$2:$B$59,2,FALSE),"")</f>
        <v>32005</v>
      </c>
      <c r="D45" s="6">
        <v>40</v>
      </c>
      <c r="E45" s="6" t="s">
        <v>11</v>
      </c>
      <c r="F45" s="4">
        <v>624</v>
      </c>
      <c r="G45" s="4">
        <v>80</v>
      </c>
      <c r="H45" s="4">
        <v>77</v>
      </c>
      <c r="I45" s="4">
        <v>18</v>
      </c>
      <c r="J45" s="4">
        <v>17</v>
      </c>
      <c r="K45" s="4">
        <v>5</v>
      </c>
      <c r="L45" s="4">
        <v>0</v>
      </c>
      <c r="M45" s="4">
        <v>1</v>
      </c>
      <c r="N45" s="4">
        <v>51</v>
      </c>
      <c r="O45" s="4">
        <v>18</v>
      </c>
      <c r="P45" s="4">
        <v>11</v>
      </c>
      <c r="Q45" s="4">
        <v>0</v>
      </c>
      <c r="R45" s="4">
        <v>1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27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18</v>
      </c>
      <c r="AM45" s="4">
        <v>0</v>
      </c>
      <c r="AN45" s="4">
        <v>9</v>
      </c>
      <c r="AO45" s="30">
        <v>333</v>
      </c>
      <c r="AP45" s="41">
        <f t="shared" si="0"/>
        <v>0.53365384615384615</v>
      </c>
    </row>
    <row r="46" spans="1:42" outlineLevel="1" x14ac:dyDescent="0.25">
      <c r="A46" s="4" t="s">
        <v>90</v>
      </c>
      <c r="B46" s="6" t="s">
        <v>15</v>
      </c>
      <c r="C46" s="6">
        <f>IFERROR(VLOOKUP(B46,Sheet1!$A$2:$B$59,2,FALSE),"")</f>
        <v>32005</v>
      </c>
      <c r="D46" s="6">
        <v>40</v>
      </c>
      <c r="E46" s="6" t="s">
        <v>16</v>
      </c>
      <c r="F46" s="4">
        <v>623</v>
      </c>
      <c r="G46" s="4">
        <v>81</v>
      </c>
      <c r="H46" s="4">
        <v>77</v>
      </c>
      <c r="I46" s="4">
        <v>19</v>
      </c>
      <c r="J46" s="4">
        <v>26</v>
      </c>
      <c r="K46" s="4">
        <v>1</v>
      </c>
      <c r="L46" s="4">
        <v>3</v>
      </c>
      <c r="M46" s="4">
        <v>2</v>
      </c>
      <c r="N46" s="4">
        <v>33</v>
      </c>
      <c r="O46" s="4">
        <v>11</v>
      </c>
      <c r="P46" s="4">
        <v>5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20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12</v>
      </c>
      <c r="AM46" s="4">
        <v>0</v>
      </c>
      <c r="AN46" s="4">
        <v>9</v>
      </c>
      <c r="AO46" s="30">
        <v>299</v>
      </c>
      <c r="AP46" s="41">
        <f t="shared" si="0"/>
        <v>0.4799357945425361</v>
      </c>
    </row>
    <row r="47" spans="1:42" outlineLevel="1" x14ac:dyDescent="0.25">
      <c r="A47" s="4" t="s">
        <v>90</v>
      </c>
      <c r="B47" s="6" t="s">
        <v>15</v>
      </c>
      <c r="C47" s="6">
        <f>IFERROR(VLOOKUP(B47,Sheet1!$A$2:$B$59,2,FALSE),"")</f>
        <v>32005</v>
      </c>
      <c r="D47" s="6">
        <v>40</v>
      </c>
      <c r="E47" s="6" t="s">
        <v>17</v>
      </c>
      <c r="F47" s="4">
        <v>623</v>
      </c>
      <c r="G47" s="4">
        <v>80</v>
      </c>
      <c r="H47" s="4">
        <v>69</v>
      </c>
      <c r="I47" s="4">
        <v>11</v>
      </c>
      <c r="J47" s="4">
        <v>17</v>
      </c>
      <c r="K47" s="4">
        <v>10</v>
      </c>
      <c r="L47" s="4">
        <v>0</v>
      </c>
      <c r="M47" s="4">
        <v>5</v>
      </c>
      <c r="N47" s="4">
        <v>42</v>
      </c>
      <c r="O47" s="4">
        <v>11</v>
      </c>
      <c r="P47" s="4">
        <v>4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23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17</v>
      </c>
      <c r="AM47" s="4">
        <v>0</v>
      </c>
      <c r="AN47" s="4">
        <v>10</v>
      </c>
      <c r="AO47" s="30">
        <v>299</v>
      </c>
      <c r="AP47" s="41">
        <f t="shared" si="0"/>
        <v>0.4799357945425361</v>
      </c>
    </row>
    <row r="48" spans="1:42" outlineLevel="1" x14ac:dyDescent="0.25">
      <c r="A48" s="4" t="s">
        <v>90</v>
      </c>
      <c r="B48" s="6" t="s">
        <v>15</v>
      </c>
      <c r="C48" s="6">
        <f>IFERROR(VLOOKUP(B48,Sheet1!$A$2:$B$59,2,FALSE),"")</f>
        <v>32005</v>
      </c>
      <c r="D48" s="6">
        <v>40</v>
      </c>
      <c r="E48" s="6" t="s">
        <v>18</v>
      </c>
      <c r="F48" s="4">
        <v>623</v>
      </c>
      <c r="G48" s="4">
        <v>75</v>
      </c>
      <c r="H48" s="4">
        <v>78</v>
      </c>
      <c r="I48" s="4">
        <v>16</v>
      </c>
      <c r="J48" s="4">
        <v>24</v>
      </c>
      <c r="K48" s="4">
        <v>3</v>
      </c>
      <c r="L48" s="4">
        <v>2</v>
      </c>
      <c r="M48" s="4">
        <v>6</v>
      </c>
      <c r="N48" s="4">
        <v>48</v>
      </c>
      <c r="O48" s="4">
        <v>14</v>
      </c>
      <c r="P48" s="4">
        <v>12</v>
      </c>
      <c r="Q48" s="4">
        <v>0</v>
      </c>
      <c r="R48" s="4">
        <v>1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15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18</v>
      </c>
      <c r="AM48" s="4">
        <v>0</v>
      </c>
      <c r="AN48" s="4">
        <v>5</v>
      </c>
      <c r="AO48" s="30">
        <v>317</v>
      </c>
      <c r="AP48" s="41">
        <f t="shared" si="0"/>
        <v>0.5088282504012841</v>
      </c>
    </row>
    <row r="49" spans="1:42" outlineLevel="1" x14ac:dyDescent="0.25">
      <c r="A49" s="4" t="s">
        <v>90</v>
      </c>
      <c r="B49" s="6" t="s">
        <v>15</v>
      </c>
      <c r="C49" s="6">
        <f>IFERROR(VLOOKUP(B49,Sheet1!$A$2:$B$59,2,FALSE),"")</f>
        <v>32005</v>
      </c>
      <c r="D49" s="6">
        <v>41</v>
      </c>
      <c r="E49" s="6" t="s">
        <v>10</v>
      </c>
      <c r="F49" s="4">
        <v>594</v>
      </c>
      <c r="G49" s="4">
        <v>84</v>
      </c>
      <c r="H49" s="4">
        <v>90</v>
      </c>
      <c r="I49" s="4">
        <v>20</v>
      </c>
      <c r="J49" s="4">
        <v>18</v>
      </c>
      <c r="K49" s="4">
        <v>4</v>
      </c>
      <c r="L49" s="4">
        <v>2</v>
      </c>
      <c r="M49" s="4">
        <v>2</v>
      </c>
      <c r="N49" s="4">
        <v>41</v>
      </c>
      <c r="O49" s="4">
        <v>8</v>
      </c>
      <c r="P49" s="4">
        <v>8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22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45</v>
      </c>
      <c r="AM49" s="4">
        <v>0</v>
      </c>
      <c r="AN49" s="4">
        <v>11</v>
      </c>
      <c r="AO49" s="30">
        <v>355</v>
      </c>
      <c r="AP49" s="41">
        <f t="shared" si="0"/>
        <v>0.59764309764309764</v>
      </c>
    </row>
    <row r="50" spans="1:42" outlineLevel="1" x14ac:dyDescent="0.25">
      <c r="A50" s="4" t="s">
        <v>90</v>
      </c>
      <c r="B50" s="6" t="s">
        <v>15</v>
      </c>
      <c r="C50" s="6">
        <f>IFERROR(VLOOKUP(B50,Sheet1!$A$2:$B$59,2,FALSE),"")</f>
        <v>32005</v>
      </c>
      <c r="D50" s="6">
        <v>41</v>
      </c>
      <c r="E50" s="6" t="s">
        <v>11</v>
      </c>
      <c r="F50" s="4">
        <v>593</v>
      </c>
      <c r="G50" s="4">
        <v>77</v>
      </c>
      <c r="H50" s="4">
        <v>69</v>
      </c>
      <c r="I50" s="4">
        <v>24</v>
      </c>
      <c r="J50" s="4">
        <v>20</v>
      </c>
      <c r="K50" s="4">
        <v>7</v>
      </c>
      <c r="L50" s="4">
        <v>1</v>
      </c>
      <c r="M50" s="4">
        <v>2</v>
      </c>
      <c r="N50" s="4">
        <v>44</v>
      </c>
      <c r="O50" s="4">
        <v>10</v>
      </c>
      <c r="P50" s="4">
        <v>5</v>
      </c>
      <c r="Q50" s="4">
        <v>0</v>
      </c>
      <c r="R50" s="4">
        <v>2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15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37</v>
      </c>
      <c r="AM50" s="4">
        <v>1</v>
      </c>
      <c r="AN50" s="4">
        <v>14</v>
      </c>
      <c r="AO50" s="30">
        <v>328</v>
      </c>
      <c r="AP50" s="41">
        <f t="shared" si="0"/>
        <v>0.55311973018549743</v>
      </c>
    </row>
    <row r="51" spans="1:42" outlineLevel="1" x14ac:dyDescent="0.25">
      <c r="A51" s="4" t="s">
        <v>90</v>
      </c>
      <c r="B51" s="6" t="s">
        <v>15</v>
      </c>
      <c r="C51" s="6">
        <f>IFERROR(VLOOKUP(B51,Sheet1!$A$2:$B$59,2,FALSE),"")</f>
        <v>32005</v>
      </c>
      <c r="D51" s="6">
        <v>41</v>
      </c>
      <c r="E51" s="6" t="s">
        <v>16</v>
      </c>
      <c r="F51" s="4">
        <v>593</v>
      </c>
      <c r="G51" s="4">
        <v>83</v>
      </c>
      <c r="H51" s="4">
        <v>81</v>
      </c>
      <c r="I51" s="4">
        <v>17</v>
      </c>
      <c r="J51" s="4">
        <v>32</v>
      </c>
      <c r="K51" s="4">
        <v>3</v>
      </c>
      <c r="L51" s="4">
        <v>1</v>
      </c>
      <c r="M51" s="4">
        <v>6</v>
      </c>
      <c r="N51" s="4">
        <v>57</v>
      </c>
      <c r="O51" s="4">
        <v>5</v>
      </c>
      <c r="P51" s="4">
        <v>8</v>
      </c>
      <c r="Q51" s="4">
        <v>1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24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16</v>
      </c>
      <c r="AM51" s="4">
        <v>0</v>
      </c>
      <c r="AN51" s="4">
        <v>4</v>
      </c>
      <c r="AO51" s="30">
        <v>338</v>
      </c>
      <c r="AP51" s="41">
        <f t="shared" si="0"/>
        <v>0.5699831365935919</v>
      </c>
    </row>
    <row r="52" spans="1:42" outlineLevel="1" x14ac:dyDescent="0.25">
      <c r="A52" s="4" t="s">
        <v>90</v>
      </c>
      <c r="B52" s="6" t="s">
        <v>15</v>
      </c>
      <c r="C52" s="6">
        <f>IFERROR(VLOOKUP(B52,Sheet1!$A$2:$B$59,2,FALSE),"")</f>
        <v>32005</v>
      </c>
      <c r="D52" s="6">
        <v>42</v>
      </c>
      <c r="E52" s="6" t="s">
        <v>10</v>
      </c>
      <c r="F52" s="4">
        <v>594</v>
      </c>
      <c r="G52" s="4">
        <v>121</v>
      </c>
      <c r="H52" s="4">
        <v>80</v>
      </c>
      <c r="I52" s="4">
        <v>23</v>
      </c>
      <c r="J52" s="4">
        <v>22</v>
      </c>
      <c r="K52" s="4">
        <v>2</v>
      </c>
      <c r="L52" s="4">
        <v>5</v>
      </c>
      <c r="M52" s="4">
        <v>4</v>
      </c>
      <c r="N52" s="4">
        <v>39</v>
      </c>
      <c r="O52" s="4">
        <v>20</v>
      </c>
      <c r="P52" s="4">
        <v>12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12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28</v>
      </c>
      <c r="AM52" s="4">
        <v>0</v>
      </c>
      <c r="AN52" s="4">
        <v>16</v>
      </c>
      <c r="AO52" s="30">
        <v>384</v>
      </c>
      <c r="AP52" s="41">
        <f t="shared" si="0"/>
        <v>0.64646464646464652</v>
      </c>
    </row>
    <row r="53" spans="1:42" outlineLevel="1" x14ac:dyDescent="0.25">
      <c r="A53" s="4" t="s">
        <v>90</v>
      </c>
      <c r="B53" s="6" t="s">
        <v>15</v>
      </c>
      <c r="C53" s="6">
        <f>IFERROR(VLOOKUP(B53,Sheet1!$A$2:$B$59,2,FALSE),"")</f>
        <v>32005</v>
      </c>
      <c r="D53" s="6">
        <v>43</v>
      </c>
      <c r="E53" s="6" t="s">
        <v>10</v>
      </c>
      <c r="F53" s="4">
        <v>422</v>
      </c>
      <c r="G53" s="4">
        <v>55</v>
      </c>
      <c r="H53" s="4">
        <v>65</v>
      </c>
      <c r="I53" s="4">
        <v>5</v>
      </c>
      <c r="J53" s="4">
        <v>7</v>
      </c>
      <c r="K53" s="4">
        <v>2</v>
      </c>
      <c r="L53" s="4">
        <v>3</v>
      </c>
      <c r="M53" s="4">
        <v>0</v>
      </c>
      <c r="N53" s="4">
        <v>67</v>
      </c>
      <c r="O53" s="4">
        <v>2</v>
      </c>
      <c r="P53" s="4">
        <v>4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6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17</v>
      </c>
      <c r="AM53" s="4">
        <v>0</v>
      </c>
      <c r="AN53" s="4">
        <v>0</v>
      </c>
      <c r="AO53" s="30">
        <v>233</v>
      </c>
      <c r="AP53" s="41">
        <f t="shared" si="0"/>
        <v>0.55213270142180093</v>
      </c>
    </row>
    <row r="54" spans="1:42" outlineLevel="1" x14ac:dyDescent="0.25">
      <c r="A54" s="4" t="s">
        <v>90</v>
      </c>
      <c r="B54" s="6" t="s">
        <v>15</v>
      </c>
      <c r="C54" s="6">
        <f>IFERROR(VLOOKUP(B54,Sheet1!$A$2:$B$59,2,FALSE),"")</f>
        <v>32005</v>
      </c>
      <c r="D54" s="6">
        <v>43</v>
      </c>
      <c r="E54" s="6" t="s">
        <v>11</v>
      </c>
      <c r="F54" s="4">
        <v>421</v>
      </c>
      <c r="G54" s="4">
        <v>57</v>
      </c>
      <c r="H54" s="4">
        <v>57</v>
      </c>
      <c r="I54" s="4">
        <v>7</v>
      </c>
      <c r="J54" s="4">
        <v>8</v>
      </c>
      <c r="K54" s="4">
        <v>1</v>
      </c>
      <c r="L54" s="4">
        <v>0</v>
      </c>
      <c r="M54" s="4">
        <v>1</v>
      </c>
      <c r="N54" s="4">
        <v>57</v>
      </c>
      <c r="O54" s="4">
        <v>10</v>
      </c>
      <c r="P54" s="4">
        <v>1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7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26</v>
      </c>
      <c r="AM54" s="4">
        <v>0</v>
      </c>
      <c r="AN54" s="4">
        <v>4</v>
      </c>
      <c r="AO54" s="30">
        <v>236</v>
      </c>
      <c r="AP54" s="41">
        <f t="shared" si="0"/>
        <v>0.56057007125890734</v>
      </c>
    </row>
    <row r="55" spans="1:42" outlineLevel="1" x14ac:dyDescent="0.25">
      <c r="A55" s="4" t="s">
        <v>90</v>
      </c>
      <c r="B55" s="6" t="s">
        <v>15</v>
      </c>
      <c r="C55" s="6">
        <f>IFERROR(VLOOKUP(B55,Sheet1!$A$2:$B$59,2,FALSE),"")</f>
        <v>32005</v>
      </c>
      <c r="D55" s="6">
        <v>44</v>
      </c>
      <c r="E55" s="6" t="s">
        <v>10</v>
      </c>
      <c r="F55" s="4">
        <v>536</v>
      </c>
      <c r="G55" s="4">
        <v>49</v>
      </c>
      <c r="H55" s="4">
        <v>84</v>
      </c>
      <c r="I55" s="4">
        <v>4</v>
      </c>
      <c r="J55" s="4">
        <v>12</v>
      </c>
      <c r="K55" s="4">
        <v>3</v>
      </c>
      <c r="L55" s="4">
        <v>1</v>
      </c>
      <c r="M55" s="4">
        <v>7</v>
      </c>
      <c r="N55" s="4">
        <v>52</v>
      </c>
      <c r="O55" s="4">
        <v>21</v>
      </c>
      <c r="P55" s="4">
        <v>7</v>
      </c>
      <c r="Q55" s="4">
        <v>0</v>
      </c>
      <c r="R55" s="4">
        <v>2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7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31</v>
      </c>
      <c r="AM55" s="4">
        <v>0</v>
      </c>
      <c r="AN55" s="4">
        <v>6</v>
      </c>
      <c r="AO55" s="30">
        <v>286</v>
      </c>
      <c r="AP55" s="41">
        <f t="shared" si="0"/>
        <v>0.53358208955223885</v>
      </c>
    </row>
    <row r="56" spans="1:42" outlineLevel="1" x14ac:dyDescent="0.25">
      <c r="A56" s="4" t="s">
        <v>90</v>
      </c>
      <c r="B56" s="6" t="s">
        <v>15</v>
      </c>
      <c r="C56" s="6">
        <f>IFERROR(VLOOKUP(B56,Sheet1!$A$2:$B$59,2,FALSE),"")</f>
        <v>32005</v>
      </c>
      <c r="D56" s="6">
        <v>44</v>
      </c>
      <c r="E56" s="6" t="s">
        <v>11</v>
      </c>
      <c r="F56" s="4">
        <v>536</v>
      </c>
      <c r="G56" s="4">
        <v>49</v>
      </c>
      <c r="H56" s="4">
        <v>73</v>
      </c>
      <c r="I56" s="4">
        <v>14</v>
      </c>
      <c r="J56" s="4">
        <v>13</v>
      </c>
      <c r="K56" s="4">
        <v>2</v>
      </c>
      <c r="L56" s="4">
        <v>2</v>
      </c>
      <c r="M56" s="4">
        <v>9</v>
      </c>
      <c r="N56" s="4">
        <v>59</v>
      </c>
      <c r="O56" s="4">
        <v>13</v>
      </c>
      <c r="P56" s="4">
        <v>5</v>
      </c>
      <c r="Q56" s="4">
        <v>3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12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39</v>
      </c>
      <c r="AM56" s="4">
        <v>0</v>
      </c>
      <c r="AN56" s="4">
        <v>4</v>
      </c>
      <c r="AO56" s="30">
        <v>297</v>
      </c>
      <c r="AP56" s="41">
        <f t="shared" si="0"/>
        <v>0.55410447761194026</v>
      </c>
    </row>
    <row r="57" spans="1:42" outlineLevel="1" x14ac:dyDescent="0.25">
      <c r="A57" s="4" t="s">
        <v>90</v>
      </c>
      <c r="B57" s="6" t="s">
        <v>15</v>
      </c>
      <c r="C57" s="6">
        <f>IFERROR(VLOOKUP(B57,Sheet1!$A$2:$B$59,2,FALSE),"")</f>
        <v>32005</v>
      </c>
      <c r="D57" s="6">
        <v>45</v>
      </c>
      <c r="E57" s="6" t="s">
        <v>10</v>
      </c>
      <c r="F57" s="4">
        <v>406</v>
      </c>
      <c r="G57" s="4">
        <v>65</v>
      </c>
      <c r="H57" s="4">
        <v>54</v>
      </c>
      <c r="I57" s="4">
        <v>25</v>
      </c>
      <c r="J57" s="4">
        <v>7</v>
      </c>
      <c r="K57" s="4">
        <v>2</v>
      </c>
      <c r="L57" s="4">
        <v>2</v>
      </c>
      <c r="M57" s="4">
        <v>2</v>
      </c>
      <c r="N57" s="4">
        <v>36</v>
      </c>
      <c r="O57" s="4">
        <v>4</v>
      </c>
      <c r="P57" s="4">
        <v>8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15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12</v>
      </c>
      <c r="AM57" s="4">
        <v>0</v>
      </c>
      <c r="AN57" s="4">
        <v>6</v>
      </c>
      <c r="AO57" s="30">
        <v>238</v>
      </c>
      <c r="AP57" s="41">
        <f t="shared" si="0"/>
        <v>0.58620689655172409</v>
      </c>
    </row>
    <row r="58" spans="1:42" outlineLevel="1" x14ac:dyDescent="0.25">
      <c r="A58" s="4" t="s">
        <v>90</v>
      </c>
      <c r="B58" s="6" t="s">
        <v>15</v>
      </c>
      <c r="C58" s="6">
        <f>IFERROR(VLOOKUP(B58,Sheet1!$A$2:$B$59,2,FALSE),"")</f>
        <v>32005</v>
      </c>
      <c r="D58" s="6">
        <v>45</v>
      </c>
      <c r="E58" s="6" t="s">
        <v>11</v>
      </c>
      <c r="F58" s="4">
        <v>406</v>
      </c>
      <c r="G58" s="4">
        <v>46</v>
      </c>
      <c r="H58" s="4">
        <v>59</v>
      </c>
      <c r="I58" s="4">
        <v>13</v>
      </c>
      <c r="J58" s="4">
        <v>10</v>
      </c>
      <c r="K58" s="4">
        <v>0</v>
      </c>
      <c r="L58" s="4">
        <v>1</v>
      </c>
      <c r="M58" s="4">
        <v>4</v>
      </c>
      <c r="N58" s="4">
        <v>40</v>
      </c>
      <c r="O58" s="4">
        <v>12</v>
      </c>
      <c r="P58" s="4">
        <v>8</v>
      </c>
      <c r="Q58" s="4">
        <v>1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12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16</v>
      </c>
      <c r="AM58" s="4">
        <v>0</v>
      </c>
      <c r="AN58" s="4">
        <v>5</v>
      </c>
      <c r="AO58" s="30">
        <v>227</v>
      </c>
      <c r="AP58" s="41">
        <f t="shared" si="0"/>
        <v>0.55911330049261088</v>
      </c>
    </row>
    <row r="59" spans="1:42" outlineLevel="1" x14ac:dyDescent="0.25">
      <c r="A59" s="4" t="s">
        <v>90</v>
      </c>
      <c r="B59" s="6" t="s">
        <v>15</v>
      </c>
      <c r="C59" s="6">
        <f>IFERROR(VLOOKUP(B59,Sheet1!$A$2:$B$59,2,FALSE),"")</f>
        <v>32005</v>
      </c>
      <c r="D59" s="6">
        <v>46</v>
      </c>
      <c r="E59" s="6" t="s">
        <v>10</v>
      </c>
      <c r="F59" s="4">
        <v>410</v>
      </c>
      <c r="G59" s="4">
        <v>56</v>
      </c>
      <c r="H59" s="4">
        <v>71</v>
      </c>
      <c r="I59" s="4">
        <v>8</v>
      </c>
      <c r="J59" s="4">
        <v>34</v>
      </c>
      <c r="K59" s="4">
        <v>0</v>
      </c>
      <c r="L59" s="4">
        <v>0</v>
      </c>
      <c r="M59" s="4">
        <v>0</v>
      </c>
      <c r="N59" s="4">
        <v>24</v>
      </c>
      <c r="O59" s="4">
        <v>7</v>
      </c>
      <c r="P59" s="4">
        <v>2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5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11</v>
      </c>
      <c r="AM59" s="4">
        <v>0</v>
      </c>
      <c r="AN59" s="4">
        <v>5</v>
      </c>
      <c r="AO59" s="30">
        <v>223</v>
      </c>
      <c r="AP59" s="41">
        <f t="shared" si="0"/>
        <v>0.54390243902439028</v>
      </c>
    </row>
    <row r="60" spans="1:42" outlineLevel="1" x14ac:dyDescent="0.25">
      <c r="A60" s="4" t="s">
        <v>90</v>
      </c>
      <c r="B60" s="6" t="s">
        <v>15</v>
      </c>
      <c r="C60" s="6">
        <f>IFERROR(VLOOKUP(B60,Sheet1!$A$2:$B$59,2,FALSE),"")</f>
        <v>32005</v>
      </c>
      <c r="D60" s="6">
        <v>46</v>
      </c>
      <c r="E60" s="6" t="s">
        <v>11</v>
      </c>
      <c r="F60" s="4">
        <v>409</v>
      </c>
      <c r="G60" s="4">
        <v>54</v>
      </c>
      <c r="H60" s="4">
        <v>67</v>
      </c>
      <c r="I60" s="4">
        <v>13</v>
      </c>
      <c r="J60" s="4">
        <v>22</v>
      </c>
      <c r="K60" s="4">
        <v>0</v>
      </c>
      <c r="L60" s="4">
        <v>0</v>
      </c>
      <c r="M60" s="4">
        <v>4</v>
      </c>
      <c r="N60" s="4">
        <v>15</v>
      </c>
      <c r="O60" s="4">
        <v>5</v>
      </c>
      <c r="P60" s="4">
        <v>6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15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7</v>
      </c>
      <c r="AM60" s="4">
        <v>0</v>
      </c>
      <c r="AN60" s="4">
        <v>5</v>
      </c>
      <c r="AO60" s="30">
        <v>213</v>
      </c>
      <c r="AP60" s="41">
        <f t="shared" si="0"/>
        <v>0.52078239608801957</v>
      </c>
    </row>
    <row r="61" spans="1:42" outlineLevel="1" x14ac:dyDescent="0.25">
      <c r="A61" s="4" t="s">
        <v>90</v>
      </c>
      <c r="B61" s="6" t="s">
        <v>15</v>
      </c>
      <c r="C61" s="6">
        <f>IFERROR(VLOOKUP(B61,Sheet1!$A$2:$B$59,2,FALSE),"")</f>
        <v>32005</v>
      </c>
      <c r="D61" s="6">
        <v>47</v>
      </c>
      <c r="E61" s="6" t="s">
        <v>10</v>
      </c>
      <c r="F61" s="4">
        <v>410</v>
      </c>
      <c r="G61" s="4">
        <v>65</v>
      </c>
      <c r="H61" s="4">
        <v>64</v>
      </c>
      <c r="I61" s="4">
        <v>17</v>
      </c>
      <c r="J61" s="4">
        <v>29</v>
      </c>
      <c r="K61" s="4">
        <v>1</v>
      </c>
      <c r="L61" s="4">
        <v>0</v>
      </c>
      <c r="M61" s="4">
        <v>2</v>
      </c>
      <c r="N61" s="4">
        <v>36</v>
      </c>
      <c r="O61" s="4">
        <v>6</v>
      </c>
      <c r="P61" s="4">
        <v>9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17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8</v>
      </c>
      <c r="AM61" s="4">
        <v>0</v>
      </c>
      <c r="AN61" s="4">
        <v>7</v>
      </c>
      <c r="AO61" s="30">
        <v>261</v>
      </c>
      <c r="AP61" s="41">
        <f t="shared" si="0"/>
        <v>0.63658536585365855</v>
      </c>
    </row>
    <row r="62" spans="1:42" outlineLevel="1" x14ac:dyDescent="0.25">
      <c r="A62" s="4" t="s">
        <v>90</v>
      </c>
      <c r="B62" s="6" t="s">
        <v>15</v>
      </c>
      <c r="C62" s="6">
        <f>IFERROR(VLOOKUP(B62,Sheet1!$A$2:$B$59,2,FALSE),"")</f>
        <v>32005</v>
      </c>
      <c r="D62" s="6">
        <v>47</v>
      </c>
      <c r="E62" s="6" t="s">
        <v>11</v>
      </c>
      <c r="F62" s="4">
        <v>409</v>
      </c>
      <c r="G62" s="4">
        <v>53</v>
      </c>
      <c r="H62" s="4">
        <v>77</v>
      </c>
      <c r="I62" s="4">
        <v>7</v>
      </c>
      <c r="J62" s="4">
        <v>39</v>
      </c>
      <c r="K62" s="4">
        <v>2</v>
      </c>
      <c r="L62" s="4">
        <v>0</v>
      </c>
      <c r="M62" s="4">
        <v>2</v>
      </c>
      <c r="N62" s="4">
        <v>37</v>
      </c>
      <c r="O62" s="4">
        <v>11</v>
      </c>
      <c r="P62" s="4">
        <v>7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17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15</v>
      </c>
      <c r="AM62" s="4">
        <v>0</v>
      </c>
      <c r="AN62" s="4">
        <v>7</v>
      </c>
      <c r="AO62" s="30">
        <v>274</v>
      </c>
      <c r="AP62" s="41">
        <f t="shared" si="0"/>
        <v>0.66992665036674814</v>
      </c>
    </row>
    <row r="63" spans="1:42" outlineLevel="1" x14ac:dyDescent="0.25">
      <c r="A63" s="4" t="s">
        <v>90</v>
      </c>
      <c r="B63" s="6" t="s">
        <v>15</v>
      </c>
      <c r="C63" s="6">
        <f>IFERROR(VLOOKUP(B63,Sheet1!$A$2:$B$59,2,FALSE),"")</f>
        <v>32005</v>
      </c>
      <c r="D63" s="6">
        <v>48</v>
      </c>
      <c r="E63" s="6" t="s">
        <v>10</v>
      </c>
      <c r="F63" s="4">
        <v>700</v>
      </c>
      <c r="G63" s="4">
        <v>67</v>
      </c>
      <c r="H63" s="4">
        <v>70</v>
      </c>
      <c r="I63" s="4">
        <v>25</v>
      </c>
      <c r="J63" s="4">
        <v>21</v>
      </c>
      <c r="K63" s="4">
        <v>2</v>
      </c>
      <c r="L63" s="4">
        <v>5</v>
      </c>
      <c r="M63" s="4">
        <v>9</v>
      </c>
      <c r="N63" s="4">
        <v>50</v>
      </c>
      <c r="O63" s="4">
        <v>32</v>
      </c>
      <c r="P63" s="4">
        <v>7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15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20</v>
      </c>
      <c r="AM63" s="4">
        <v>0</v>
      </c>
      <c r="AN63" s="4">
        <v>13</v>
      </c>
      <c r="AO63" s="30">
        <v>336</v>
      </c>
      <c r="AP63" s="41">
        <f t="shared" si="0"/>
        <v>0.48</v>
      </c>
    </row>
    <row r="64" spans="1:42" outlineLevel="1" x14ac:dyDescent="0.25">
      <c r="A64" s="4" t="s">
        <v>90</v>
      </c>
      <c r="B64" s="6" t="s">
        <v>15</v>
      </c>
      <c r="C64" s="6">
        <f>IFERROR(VLOOKUP(B64,Sheet1!$A$2:$B$59,2,FALSE),"")</f>
        <v>32005</v>
      </c>
      <c r="D64" s="6">
        <v>48</v>
      </c>
      <c r="E64" s="6" t="s">
        <v>11</v>
      </c>
      <c r="F64" s="4">
        <v>700</v>
      </c>
      <c r="G64" s="4">
        <v>82</v>
      </c>
      <c r="H64" s="4">
        <v>87</v>
      </c>
      <c r="I64" s="4">
        <v>21</v>
      </c>
      <c r="J64" s="4">
        <v>35</v>
      </c>
      <c r="K64" s="4">
        <v>3</v>
      </c>
      <c r="L64" s="4">
        <v>6</v>
      </c>
      <c r="M64" s="4">
        <v>6</v>
      </c>
      <c r="N64" s="4">
        <v>57</v>
      </c>
      <c r="O64" s="4">
        <v>32</v>
      </c>
      <c r="P64" s="4">
        <v>8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17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18</v>
      </c>
      <c r="AM64" s="4">
        <v>0</v>
      </c>
      <c r="AN64" s="4">
        <v>6</v>
      </c>
      <c r="AO64" s="30">
        <v>378</v>
      </c>
      <c r="AP64" s="41">
        <f t="shared" si="0"/>
        <v>0.54</v>
      </c>
    </row>
    <row r="65" spans="1:42" outlineLevel="1" x14ac:dyDescent="0.25">
      <c r="A65" s="4" t="s">
        <v>90</v>
      </c>
      <c r="B65" s="6" t="s">
        <v>15</v>
      </c>
      <c r="C65" s="6">
        <f>IFERROR(VLOOKUP(B65,Sheet1!$A$2:$B$59,2,FALSE),"")</f>
        <v>32005</v>
      </c>
      <c r="D65" s="6">
        <v>48</v>
      </c>
      <c r="E65" s="6" t="s">
        <v>16</v>
      </c>
      <c r="F65" s="4">
        <v>700</v>
      </c>
      <c r="G65" s="4">
        <v>73</v>
      </c>
      <c r="H65" s="4">
        <v>79</v>
      </c>
      <c r="I65" s="4">
        <v>16</v>
      </c>
      <c r="J65" s="4">
        <v>21</v>
      </c>
      <c r="K65" s="4">
        <v>4</v>
      </c>
      <c r="L65" s="4">
        <v>1</v>
      </c>
      <c r="M65" s="4">
        <v>2</v>
      </c>
      <c r="N65" s="4">
        <v>47</v>
      </c>
      <c r="O65" s="4">
        <v>39</v>
      </c>
      <c r="P65" s="4">
        <v>6</v>
      </c>
      <c r="Q65" s="4">
        <v>4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22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22</v>
      </c>
      <c r="AM65" s="4">
        <v>0</v>
      </c>
      <c r="AN65" s="4">
        <v>16</v>
      </c>
      <c r="AO65" s="30">
        <v>352</v>
      </c>
      <c r="AP65" s="41">
        <f t="shared" si="0"/>
        <v>0.50285714285714289</v>
      </c>
    </row>
    <row r="66" spans="1:42" outlineLevel="1" x14ac:dyDescent="0.25">
      <c r="A66" s="4" t="s">
        <v>90</v>
      </c>
      <c r="B66" s="6" t="s">
        <v>15</v>
      </c>
      <c r="C66" s="6">
        <f>IFERROR(VLOOKUP(B66,Sheet1!$A$2:$B$59,2,FALSE),"")</f>
        <v>32005</v>
      </c>
      <c r="D66" s="6">
        <v>48</v>
      </c>
      <c r="E66" s="6" t="s">
        <v>17</v>
      </c>
      <c r="F66" s="4">
        <v>699</v>
      </c>
      <c r="G66" s="4">
        <v>94</v>
      </c>
      <c r="H66" s="4">
        <v>94</v>
      </c>
      <c r="I66" s="4">
        <v>24</v>
      </c>
      <c r="J66" s="4">
        <v>28</v>
      </c>
      <c r="K66" s="4">
        <v>8</v>
      </c>
      <c r="L66" s="4">
        <v>3</v>
      </c>
      <c r="M66" s="4">
        <v>3</v>
      </c>
      <c r="N66" s="4">
        <v>48</v>
      </c>
      <c r="O66" s="4">
        <v>42</v>
      </c>
      <c r="P66" s="4">
        <v>6</v>
      </c>
      <c r="Q66" s="4">
        <v>2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17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10</v>
      </c>
      <c r="AM66" s="4">
        <v>1</v>
      </c>
      <c r="AN66" s="4">
        <v>11</v>
      </c>
      <c r="AO66" s="30">
        <v>391</v>
      </c>
      <c r="AP66" s="41">
        <f t="shared" si="0"/>
        <v>0.55937052932761089</v>
      </c>
    </row>
    <row r="67" spans="1:42" outlineLevel="1" x14ac:dyDescent="0.25">
      <c r="A67" s="4" t="s">
        <v>90</v>
      </c>
      <c r="B67" s="6" t="s">
        <v>15</v>
      </c>
      <c r="C67" s="6">
        <f>IFERROR(VLOOKUP(B67,Sheet1!$A$2:$B$59,2,FALSE),"")</f>
        <v>32005</v>
      </c>
      <c r="D67" s="6">
        <v>48</v>
      </c>
      <c r="E67" s="6" t="s">
        <v>18</v>
      </c>
      <c r="F67" s="4">
        <v>699</v>
      </c>
      <c r="G67" s="4">
        <v>84</v>
      </c>
      <c r="H67" s="4">
        <v>84</v>
      </c>
      <c r="I67" s="4">
        <v>15</v>
      </c>
      <c r="J67" s="4">
        <v>33</v>
      </c>
      <c r="K67" s="4">
        <v>2</v>
      </c>
      <c r="L67" s="4">
        <v>4</v>
      </c>
      <c r="M67" s="4">
        <v>2</v>
      </c>
      <c r="N67" s="4">
        <v>48</v>
      </c>
      <c r="O67" s="4">
        <v>31</v>
      </c>
      <c r="P67" s="4">
        <v>4</v>
      </c>
      <c r="Q67" s="4">
        <v>1</v>
      </c>
      <c r="R67" s="4">
        <v>2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20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19</v>
      </c>
      <c r="AM67" s="4">
        <v>0</v>
      </c>
      <c r="AN67" s="4">
        <v>14</v>
      </c>
      <c r="AO67" s="30">
        <v>363</v>
      </c>
      <c r="AP67" s="41">
        <f t="shared" ref="AP67:AP130" si="5">(AO67)/F67</f>
        <v>0.51931330472102999</v>
      </c>
    </row>
    <row r="68" spans="1:42" outlineLevel="1" x14ac:dyDescent="0.25">
      <c r="A68" s="4" t="s">
        <v>90</v>
      </c>
      <c r="B68" s="6" t="s">
        <v>15</v>
      </c>
      <c r="C68" s="6">
        <f>IFERROR(VLOOKUP(B68,Sheet1!$A$2:$B$59,2,FALSE),"")</f>
        <v>32005</v>
      </c>
      <c r="D68" s="6">
        <v>49</v>
      </c>
      <c r="E68" s="6" t="s">
        <v>10</v>
      </c>
      <c r="F68" s="4">
        <v>573</v>
      </c>
      <c r="G68" s="4">
        <v>60</v>
      </c>
      <c r="H68" s="4">
        <v>74</v>
      </c>
      <c r="I68" s="4">
        <v>21</v>
      </c>
      <c r="J68" s="4">
        <v>51</v>
      </c>
      <c r="K68" s="4">
        <v>1</v>
      </c>
      <c r="L68" s="4">
        <v>0</v>
      </c>
      <c r="M68" s="4">
        <v>4</v>
      </c>
      <c r="N68" s="4">
        <v>39</v>
      </c>
      <c r="O68" s="4">
        <v>9</v>
      </c>
      <c r="P68" s="4">
        <v>4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32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9</v>
      </c>
      <c r="AM68" s="4">
        <v>0</v>
      </c>
      <c r="AN68" s="4">
        <v>13</v>
      </c>
      <c r="AO68" s="30">
        <v>318</v>
      </c>
      <c r="AP68" s="41">
        <f t="shared" si="5"/>
        <v>0.55497382198952883</v>
      </c>
    </row>
    <row r="69" spans="1:42" outlineLevel="1" x14ac:dyDescent="0.25">
      <c r="A69" s="4" t="s">
        <v>90</v>
      </c>
      <c r="B69" s="6" t="s">
        <v>15</v>
      </c>
      <c r="C69" s="6">
        <f>IFERROR(VLOOKUP(B69,Sheet1!$A$2:$B$59,2,FALSE),"")</f>
        <v>32005</v>
      </c>
      <c r="D69" s="6">
        <v>50</v>
      </c>
      <c r="E69" s="6" t="s">
        <v>10</v>
      </c>
      <c r="F69" s="4">
        <v>523</v>
      </c>
      <c r="G69" s="4">
        <v>62</v>
      </c>
      <c r="H69" s="4">
        <v>74</v>
      </c>
      <c r="I69" s="4">
        <v>18</v>
      </c>
      <c r="J69" s="4">
        <v>40</v>
      </c>
      <c r="K69" s="4">
        <v>1</v>
      </c>
      <c r="L69" s="4">
        <v>1</v>
      </c>
      <c r="M69" s="4">
        <v>2</v>
      </c>
      <c r="N69" s="4">
        <v>22</v>
      </c>
      <c r="O69" s="4">
        <v>15</v>
      </c>
      <c r="P69" s="4">
        <v>5</v>
      </c>
      <c r="Q69" s="4">
        <v>1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25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16</v>
      </c>
      <c r="AM69" s="4">
        <v>0</v>
      </c>
      <c r="AN69" s="4">
        <v>8</v>
      </c>
      <c r="AO69" s="30">
        <v>290</v>
      </c>
      <c r="AP69" s="41">
        <f t="shared" si="5"/>
        <v>0.55449330783938811</v>
      </c>
    </row>
    <row r="70" spans="1:42" outlineLevel="1" x14ac:dyDescent="0.25">
      <c r="A70" s="4" t="s">
        <v>90</v>
      </c>
      <c r="B70" s="6" t="s">
        <v>15</v>
      </c>
      <c r="C70" s="6">
        <f>IFERROR(VLOOKUP(B70,Sheet1!$A$2:$B$59,2,FALSE),"")</f>
        <v>32005</v>
      </c>
      <c r="D70" s="6">
        <v>50</v>
      </c>
      <c r="E70" s="6" t="s">
        <v>11</v>
      </c>
      <c r="F70" s="4">
        <v>523</v>
      </c>
      <c r="G70" s="4">
        <v>75</v>
      </c>
      <c r="H70" s="4">
        <v>68</v>
      </c>
      <c r="I70" s="4">
        <v>16</v>
      </c>
      <c r="J70" s="4">
        <v>36</v>
      </c>
      <c r="K70" s="4">
        <v>3</v>
      </c>
      <c r="L70" s="4">
        <v>0</v>
      </c>
      <c r="M70" s="4">
        <v>1</v>
      </c>
      <c r="N70" s="4">
        <v>21</v>
      </c>
      <c r="O70" s="4">
        <v>6</v>
      </c>
      <c r="P70" s="4">
        <v>3</v>
      </c>
      <c r="Q70" s="4">
        <v>1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36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10</v>
      </c>
      <c r="AM70" s="4">
        <v>0</v>
      </c>
      <c r="AN70" s="4">
        <v>3</v>
      </c>
      <c r="AO70" s="30">
        <v>279</v>
      </c>
      <c r="AP70" s="41">
        <f t="shared" si="5"/>
        <v>0.53346080305927346</v>
      </c>
    </row>
    <row r="71" spans="1:42" outlineLevel="1" x14ac:dyDescent="0.25">
      <c r="A71" s="4" t="s">
        <v>90</v>
      </c>
      <c r="B71" s="6" t="s">
        <v>15</v>
      </c>
      <c r="C71" s="6">
        <f>IFERROR(VLOOKUP(B71,Sheet1!$A$2:$B$59,2,FALSE),"")</f>
        <v>32005</v>
      </c>
      <c r="D71" s="6">
        <v>51</v>
      </c>
      <c r="E71" s="6" t="s">
        <v>10</v>
      </c>
      <c r="F71" s="4">
        <v>428</v>
      </c>
      <c r="G71" s="4">
        <v>56</v>
      </c>
      <c r="H71" s="4">
        <v>59</v>
      </c>
      <c r="I71" s="4">
        <v>14</v>
      </c>
      <c r="J71" s="4">
        <v>60</v>
      </c>
      <c r="K71" s="4">
        <v>0</v>
      </c>
      <c r="L71" s="4">
        <v>0</v>
      </c>
      <c r="M71" s="4">
        <v>2</v>
      </c>
      <c r="N71" s="4">
        <v>36</v>
      </c>
      <c r="O71" s="4">
        <v>6</v>
      </c>
      <c r="P71" s="4">
        <v>4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21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10</v>
      </c>
      <c r="AM71" s="4">
        <v>0</v>
      </c>
      <c r="AN71" s="4">
        <v>4</v>
      </c>
      <c r="AO71" s="30">
        <v>272</v>
      </c>
      <c r="AP71" s="41">
        <f t="shared" si="5"/>
        <v>0.63551401869158874</v>
      </c>
    </row>
    <row r="72" spans="1:42" outlineLevel="1" x14ac:dyDescent="0.25">
      <c r="A72" s="4" t="s">
        <v>90</v>
      </c>
      <c r="B72" s="6" t="s">
        <v>15</v>
      </c>
      <c r="C72" s="6">
        <f>IFERROR(VLOOKUP(B72,Sheet1!$A$2:$B$59,2,FALSE),"")</f>
        <v>32005</v>
      </c>
      <c r="D72" s="6">
        <v>51</v>
      </c>
      <c r="E72" s="6" t="s">
        <v>11</v>
      </c>
      <c r="F72" s="4">
        <v>427</v>
      </c>
      <c r="G72" s="4">
        <v>68</v>
      </c>
      <c r="H72" s="4">
        <v>32</v>
      </c>
      <c r="I72" s="4">
        <v>12</v>
      </c>
      <c r="J72" s="4">
        <v>61</v>
      </c>
      <c r="K72" s="4">
        <v>2</v>
      </c>
      <c r="L72" s="4">
        <v>0</v>
      </c>
      <c r="M72" s="4">
        <v>3</v>
      </c>
      <c r="N72" s="4">
        <v>34</v>
      </c>
      <c r="O72" s="4">
        <v>4</v>
      </c>
      <c r="P72" s="4">
        <v>5</v>
      </c>
      <c r="Q72" s="4">
        <v>2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19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9</v>
      </c>
      <c r="AM72" s="4">
        <v>0</v>
      </c>
      <c r="AN72" s="4">
        <v>12</v>
      </c>
      <c r="AO72" s="30">
        <v>264</v>
      </c>
      <c r="AP72" s="41">
        <f t="shared" si="5"/>
        <v>0.61826697892271665</v>
      </c>
    </row>
    <row r="73" spans="1:42" outlineLevel="1" x14ac:dyDescent="0.25">
      <c r="A73" s="4" t="s">
        <v>90</v>
      </c>
      <c r="B73" s="6" t="s">
        <v>15</v>
      </c>
      <c r="C73" s="6">
        <f>IFERROR(VLOOKUP(B73,Sheet1!$A$2:$B$59,2,FALSE),"")</f>
        <v>32005</v>
      </c>
      <c r="D73" s="6">
        <v>52</v>
      </c>
      <c r="E73" s="6" t="s">
        <v>10</v>
      </c>
      <c r="F73" s="4">
        <v>594</v>
      </c>
      <c r="G73" s="4">
        <v>87</v>
      </c>
      <c r="H73" s="4">
        <v>77</v>
      </c>
      <c r="I73" s="4">
        <v>17</v>
      </c>
      <c r="J73" s="4">
        <v>49</v>
      </c>
      <c r="K73" s="4">
        <v>4</v>
      </c>
      <c r="L73" s="4">
        <v>5</v>
      </c>
      <c r="M73" s="4">
        <v>6</v>
      </c>
      <c r="N73" s="4">
        <v>24</v>
      </c>
      <c r="O73" s="4">
        <v>15</v>
      </c>
      <c r="P73" s="4">
        <v>7</v>
      </c>
      <c r="Q73" s="4">
        <v>2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24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6</v>
      </c>
      <c r="AM73" s="4">
        <v>1</v>
      </c>
      <c r="AN73" s="4">
        <v>11</v>
      </c>
      <c r="AO73" s="30">
        <v>335</v>
      </c>
      <c r="AP73" s="41">
        <f t="shared" si="5"/>
        <v>0.56397306397306401</v>
      </c>
    </row>
    <row r="74" spans="1:42" outlineLevel="1" x14ac:dyDescent="0.25">
      <c r="A74" s="4" t="s">
        <v>90</v>
      </c>
      <c r="B74" s="6" t="s">
        <v>15</v>
      </c>
      <c r="C74" s="6">
        <f>IFERROR(VLOOKUP(B74,Sheet1!$A$2:$B$59,2,FALSE),"")</f>
        <v>32005</v>
      </c>
      <c r="D74" s="6">
        <v>53</v>
      </c>
      <c r="E74" s="6" t="s">
        <v>10</v>
      </c>
      <c r="F74" s="4">
        <v>660</v>
      </c>
      <c r="G74" s="4">
        <v>63</v>
      </c>
      <c r="H74" s="4">
        <v>87</v>
      </c>
      <c r="I74" s="4">
        <v>32</v>
      </c>
      <c r="J74" s="4">
        <v>26</v>
      </c>
      <c r="K74" s="4">
        <v>5</v>
      </c>
      <c r="L74" s="4">
        <v>4</v>
      </c>
      <c r="M74" s="4">
        <v>10</v>
      </c>
      <c r="N74" s="4">
        <v>53</v>
      </c>
      <c r="O74" s="4">
        <v>19</v>
      </c>
      <c r="P74" s="4">
        <v>10</v>
      </c>
      <c r="Q74" s="4">
        <v>0</v>
      </c>
      <c r="R74" s="4">
        <v>2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21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23</v>
      </c>
      <c r="AM74" s="4">
        <v>0</v>
      </c>
      <c r="AN74" s="4">
        <v>11</v>
      </c>
      <c r="AO74" s="30">
        <v>366</v>
      </c>
      <c r="AP74" s="41">
        <f t="shared" si="5"/>
        <v>0.55454545454545456</v>
      </c>
    </row>
    <row r="75" spans="1:42" outlineLevel="1" x14ac:dyDescent="0.25">
      <c r="A75" s="4" t="s">
        <v>90</v>
      </c>
      <c r="B75" s="6" t="s">
        <v>15</v>
      </c>
      <c r="C75" s="6">
        <f>IFERROR(VLOOKUP(B75,Sheet1!$A$2:$B$59,2,FALSE),"")</f>
        <v>32005</v>
      </c>
      <c r="D75" s="6">
        <v>53</v>
      </c>
      <c r="E75" s="6" t="s">
        <v>11</v>
      </c>
      <c r="F75" s="4">
        <v>660</v>
      </c>
      <c r="G75" s="4">
        <v>87</v>
      </c>
      <c r="H75" s="4">
        <v>77</v>
      </c>
      <c r="I75" s="4">
        <v>21</v>
      </c>
      <c r="J75" s="4">
        <v>30</v>
      </c>
      <c r="K75" s="4">
        <v>0</v>
      </c>
      <c r="L75" s="4">
        <v>2</v>
      </c>
      <c r="M75" s="4">
        <v>3</v>
      </c>
      <c r="N75" s="4">
        <v>47</v>
      </c>
      <c r="O75" s="4">
        <v>33</v>
      </c>
      <c r="P75" s="4">
        <v>3</v>
      </c>
      <c r="Q75" s="4">
        <v>0</v>
      </c>
      <c r="R75" s="4">
        <v>2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27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17</v>
      </c>
      <c r="AM75" s="4">
        <v>0</v>
      </c>
      <c r="AN75" s="4">
        <v>12</v>
      </c>
      <c r="AO75" s="30">
        <v>361</v>
      </c>
      <c r="AP75" s="41">
        <f t="shared" si="5"/>
        <v>0.54696969696969699</v>
      </c>
    </row>
    <row r="76" spans="1:42" outlineLevel="1" x14ac:dyDescent="0.25">
      <c r="A76" s="4" t="s">
        <v>90</v>
      </c>
      <c r="B76" s="6" t="s">
        <v>15</v>
      </c>
      <c r="C76" s="6">
        <f>IFERROR(VLOOKUP(B76,Sheet1!$A$2:$B$59,2,FALSE),"")</f>
        <v>32005</v>
      </c>
      <c r="D76" s="6">
        <v>53</v>
      </c>
      <c r="E76" s="6" t="s">
        <v>16</v>
      </c>
      <c r="F76" s="4">
        <v>659</v>
      </c>
      <c r="G76" s="4">
        <v>82</v>
      </c>
      <c r="H76" s="4">
        <v>70</v>
      </c>
      <c r="I76" s="4">
        <v>32</v>
      </c>
      <c r="J76" s="4">
        <v>32</v>
      </c>
      <c r="K76" s="4">
        <v>3</v>
      </c>
      <c r="L76" s="4">
        <v>2</v>
      </c>
      <c r="M76" s="4">
        <v>3</v>
      </c>
      <c r="N76" s="4">
        <v>48</v>
      </c>
      <c r="O76" s="4">
        <v>20</v>
      </c>
      <c r="P76" s="4">
        <v>13</v>
      </c>
      <c r="Q76" s="4">
        <v>1</v>
      </c>
      <c r="R76" s="4">
        <v>2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17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11</v>
      </c>
      <c r="AM76" s="4">
        <v>0</v>
      </c>
      <c r="AN76" s="4">
        <v>7</v>
      </c>
      <c r="AO76" s="30">
        <v>343</v>
      </c>
      <c r="AP76" s="41">
        <f t="shared" si="5"/>
        <v>0.52048558421851288</v>
      </c>
    </row>
    <row r="77" spans="1:42" outlineLevel="1" x14ac:dyDescent="0.25">
      <c r="A77" s="4" t="s">
        <v>90</v>
      </c>
      <c r="B77" s="6" t="s">
        <v>15</v>
      </c>
      <c r="C77" s="6">
        <f>IFERROR(VLOOKUP(B77,Sheet1!$A$2:$B$59,2,FALSE),"")</f>
        <v>32005</v>
      </c>
      <c r="D77" s="6">
        <v>54</v>
      </c>
      <c r="E77" s="6" t="s">
        <v>10</v>
      </c>
      <c r="F77" s="4">
        <v>608</v>
      </c>
      <c r="G77" s="4">
        <v>77</v>
      </c>
      <c r="H77" s="4">
        <v>76</v>
      </c>
      <c r="I77" s="4">
        <v>16</v>
      </c>
      <c r="J77" s="4">
        <v>25</v>
      </c>
      <c r="K77" s="4">
        <v>3</v>
      </c>
      <c r="L77" s="4">
        <v>0</v>
      </c>
      <c r="M77" s="4">
        <v>4</v>
      </c>
      <c r="N77" s="4">
        <v>44</v>
      </c>
      <c r="O77" s="4">
        <v>34</v>
      </c>
      <c r="P77" s="4">
        <v>5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15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13</v>
      </c>
      <c r="AM77" s="4">
        <v>0</v>
      </c>
      <c r="AN77" s="4">
        <v>15</v>
      </c>
      <c r="AO77" s="30">
        <v>327</v>
      </c>
      <c r="AP77" s="41">
        <f t="shared" si="5"/>
        <v>0.53782894736842102</v>
      </c>
    </row>
    <row r="78" spans="1:42" outlineLevel="1" x14ac:dyDescent="0.25">
      <c r="A78" s="4" t="s">
        <v>90</v>
      </c>
      <c r="B78" s="6" t="s">
        <v>15</v>
      </c>
      <c r="C78" s="6">
        <f>IFERROR(VLOOKUP(B78,Sheet1!$A$2:$B$59,2,FALSE),"")</f>
        <v>32005</v>
      </c>
      <c r="D78" s="6">
        <v>54</v>
      </c>
      <c r="E78" s="6" t="s">
        <v>11</v>
      </c>
      <c r="F78" s="4">
        <v>608</v>
      </c>
      <c r="G78" s="4">
        <v>88</v>
      </c>
      <c r="H78" s="4">
        <v>78</v>
      </c>
      <c r="I78" s="4">
        <v>19</v>
      </c>
      <c r="J78" s="4">
        <v>19</v>
      </c>
      <c r="K78" s="4">
        <v>2</v>
      </c>
      <c r="L78" s="4">
        <v>2</v>
      </c>
      <c r="M78" s="4">
        <v>3</v>
      </c>
      <c r="N78" s="4">
        <v>40</v>
      </c>
      <c r="O78" s="4">
        <v>42</v>
      </c>
      <c r="P78" s="4">
        <v>12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13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7</v>
      </c>
      <c r="AM78" s="4">
        <v>0</v>
      </c>
      <c r="AN78" s="4">
        <v>6</v>
      </c>
      <c r="AO78" s="30">
        <v>331</v>
      </c>
      <c r="AP78" s="41">
        <f t="shared" si="5"/>
        <v>0.54440789473684215</v>
      </c>
    </row>
    <row r="79" spans="1:42" outlineLevel="1" x14ac:dyDescent="0.25">
      <c r="A79" s="4" t="s">
        <v>90</v>
      </c>
      <c r="B79" s="6" t="s">
        <v>15</v>
      </c>
      <c r="C79" s="6">
        <f>IFERROR(VLOOKUP(B79,Sheet1!$A$2:$B$59,2,FALSE),"")</f>
        <v>32005</v>
      </c>
      <c r="D79" s="6">
        <v>54</v>
      </c>
      <c r="E79" s="6" t="s">
        <v>16</v>
      </c>
      <c r="F79" s="4">
        <v>608</v>
      </c>
      <c r="G79" s="4">
        <v>80</v>
      </c>
      <c r="H79" s="4">
        <v>76</v>
      </c>
      <c r="I79" s="4">
        <v>18</v>
      </c>
      <c r="J79" s="4">
        <v>21</v>
      </c>
      <c r="K79" s="4">
        <v>2</v>
      </c>
      <c r="L79" s="4">
        <v>1</v>
      </c>
      <c r="M79" s="4">
        <v>4</v>
      </c>
      <c r="N79" s="4">
        <v>39</v>
      </c>
      <c r="O79" s="4">
        <v>24</v>
      </c>
      <c r="P79" s="4">
        <v>6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10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19</v>
      </c>
      <c r="AM79" s="4">
        <v>0</v>
      </c>
      <c r="AN79" s="4">
        <v>7</v>
      </c>
      <c r="AO79" s="30">
        <v>308</v>
      </c>
      <c r="AP79" s="41">
        <f t="shared" si="5"/>
        <v>0.50657894736842102</v>
      </c>
    </row>
    <row r="80" spans="1:42" outlineLevel="1" x14ac:dyDescent="0.25">
      <c r="A80" s="4" t="s">
        <v>90</v>
      </c>
      <c r="B80" s="6" t="s">
        <v>15</v>
      </c>
      <c r="C80" s="6">
        <f>IFERROR(VLOOKUP(B80,Sheet1!$A$2:$B$59,2,FALSE),"")</f>
        <v>32005</v>
      </c>
      <c r="D80" s="6">
        <v>54</v>
      </c>
      <c r="E80" s="6" t="s">
        <v>17</v>
      </c>
      <c r="F80" s="4">
        <v>608</v>
      </c>
      <c r="G80" s="4">
        <v>83</v>
      </c>
      <c r="H80" s="4">
        <v>78</v>
      </c>
      <c r="I80" s="4">
        <v>11</v>
      </c>
      <c r="J80" s="4">
        <v>18</v>
      </c>
      <c r="K80" s="4">
        <v>1</v>
      </c>
      <c r="L80" s="4">
        <v>5</v>
      </c>
      <c r="M80" s="4">
        <v>5</v>
      </c>
      <c r="N80" s="4">
        <v>35</v>
      </c>
      <c r="O80" s="4">
        <v>22</v>
      </c>
      <c r="P80" s="4">
        <v>7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12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18</v>
      </c>
      <c r="AM80" s="4">
        <v>0</v>
      </c>
      <c r="AN80" s="4">
        <v>7</v>
      </c>
      <c r="AO80" s="30">
        <v>302</v>
      </c>
      <c r="AP80" s="41">
        <f t="shared" si="5"/>
        <v>0.49671052631578949</v>
      </c>
    </row>
    <row r="81" spans="1:42" outlineLevel="1" x14ac:dyDescent="0.25">
      <c r="A81" s="4" t="s">
        <v>90</v>
      </c>
      <c r="B81" s="6" t="s">
        <v>15</v>
      </c>
      <c r="C81" s="6">
        <f>IFERROR(VLOOKUP(B81,Sheet1!$A$2:$B$59,2,FALSE),"")</f>
        <v>32005</v>
      </c>
      <c r="D81" s="6">
        <v>54</v>
      </c>
      <c r="E81" s="6" t="s">
        <v>18</v>
      </c>
      <c r="F81" s="4">
        <v>608</v>
      </c>
      <c r="G81" s="4">
        <v>94</v>
      </c>
      <c r="H81" s="4">
        <v>81</v>
      </c>
      <c r="I81" s="4">
        <v>14</v>
      </c>
      <c r="J81" s="4">
        <v>24</v>
      </c>
      <c r="K81" s="4">
        <v>7</v>
      </c>
      <c r="L81" s="4">
        <v>2</v>
      </c>
      <c r="M81" s="4">
        <v>3</v>
      </c>
      <c r="N81" s="4">
        <v>45</v>
      </c>
      <c r="O81" s="4">
        <v>21</v>
      </c>
      <c r="P81" s="4">
        <v>3</v>
      </c>
      <c r="Q81" s="4">
        <v>1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7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29</v>
      </c>
      <c r="AM81" s="4">
        <v>0</v>
      </c>
      <c r="AN81" s="4">
        <v>1</v>
      </c>
      <c r="AO81" s="30">
        <v>332</v>
      </c>
      <c r="AP81" s="41">
        <f t="shared" si="5"/>
        <v>0.54605263157894735</v>
      </c>
    </row>
    <row r="82" spans="1:42" outlineLevel="1" x14ac:dyDescent="0.25">
      <c r="A82" s="4" t="s">
        <v>90</v>
      </c>
      <c r="B82" s="6" t="s">
        <v>15</v>
      </c>
      <c r="C82" s="6">
        <f>IFERROR(VLOOKUP(B82,Sheet1!$A$2:$B$59,2,FALSE),"")</f>
        <v>32005</v>
      </c>
      <c r="D82" s="6">
        <v>55</v>
      </c>
      <c r="E82" s="6" t="s">
        <v>10</v>
      </c>
      <c r="F82" s="4">
        <v>655</v>
      </c>
      <c r="G82" s="4">
        <v>118</v>
      </c>
      <c r="H82" s="4">
        <v>91</v>
      </c>
      <c r="I82" s="4">
        <v>16</v>
      </c>
      <c r="J82" s="4">
        <v>24</v>
      </c>
      <c r="K82" s="4">
        <v>2</v>
      </c>
      <c r="L82" s="4">
        <v>2</v>
      </c>
      <c r="M82" s="4">
        <v>5</v>
      </c>
      <c r="N82" s="4">
        <v>47</v>
      </c>
      <c r="O82" s="4">
        <v>14</v>
      </c>
      <c r="P82" s="4">
        <v>9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23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20</v>
      </c>
      <c r="AM82" s="4">
        <v>1</v>
      </c>
      <c r="AN82" s="4">
        <v>7</v>
      </c>
      <c r="AO82" s="30">
        <v>379</v>
      </c>
      <c r="AP82" s="41">
        <f t="shared" si="5"/>
        <v>0.57862595419847329</v>
      </c>
    </row>
    <row r="83" spans="1:42" outlineLevel="1" x14ac:dyDescent="0.25">
      <c r="A83" s="4" t="s">
        <v>90</v>
      </c>
      <c r="B83" s="6" t="s">
        <v>15</v>
      </c>
      <c r="C83" s="6">
        <f>IFERROR(VLOOKUP(B83,Sheet1!$A$2:$B$59,2,FALSE),"")</f>
        <v>32005</v>
      </c>
      <c r="D83" s="6">
        <v>55</v>
      </c>
      <c r="E83" s="6" t="s">
        <v>11</v>
      </c>
      <c r="F83" s="4">
        <v>655</v>
      </c>
      <c r="G83" s="4">
        <v>118</v>
      </c>
      <c r="H83" s="4">
        <v>71</v>
      </c>
      <c r="I83" s="4">
        <v>18</v>
      </c>
      <c r="J83" s="4">
        <v>25</v>
      </c>
      <c r="K83" s="4">
        <v>4</v>
      </c>
      <c r="L83" s="4">
        <v>4</v>
      </c>
      <c r="M83" s="4">
        <v>2</v>
      </c>
      <c r="N83" s="4">
        <v>27</v>
      </c>
      <c r="O83" s="4">
        <v>12</v>
      </c>
      <c r="P83" s="4">
        <v>13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18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23</v>
      </c>
      <c r="AM83" s="4">
        <v>0</v>
      </c>
      <c r="AN83" s="4">
        <v>14</v>
      </c>
      <c r="AO83" s="30">
        <v>349</v>
      </c>
      <c r="AP83" s="41">
        <f t="shared" si="5"/>
        <v>0.53282442748091607</v>
      </c>
    </row>
    <row r="84" spans="1:42" outlineLevel="1" x14ac:dyDescent="0.25">
      <c r="A84" s="4" t="s">
        <v>90</v>
      </c>
      <c r="B84" s="6" t="s">
        <v>15</v>
      </c>
      <c r="C84" s="6">
        <f>IFERROR(VLOOKUP(B84,Sheet1!$A$2:$B$59,2,FALSE),"")</f>
        <v>32005</v>
      </c>
      <c r="D84" s="6">
        <v>56</v>
      </c>
      <c r="E84" s="6" t="s">
        <v>10</v>
      </c>
      <c r="F84" s="4">
        <v>691</v>
      </c>
      <c r="G84" s="4">
        <v>36</v>
      </c>
      <c r="H84" s="4">
        <v>131</v>
      </c>
      <c r="I84" s="4">
        <v>73</v>
      </c>
      <c r="J84" s="4">
        <v>12</v>
      </c>
      <c r="K84" s="4">
        <v>2</v>
      </c>
      <c r="L84" s="4">
        <v>3</v>
      </c>
      <c r="M84" s="4">
        <v>7</v>
      </c>
      <c r="N84" s="4">
        <v>37</v>
      </c>
      <c r="O84" s="4">
        <v>20</v>
      </c>
      <c r="P84" s="4">
        <v>5</v>
      </c>
      <c r="Q84" s="4">
        <v>1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26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69</v>
      </c>
      <c r="AM84" s="4">
        <v>1</v>
      </c>
      <c r="AN84" s="4">
        <v>12</v>
      </c>
      <c r="AO84" s="30">
        <v>435</v>
      </c>
      <c r="AP84" s="41">
        <f t="shared" si="5"/>
        <v>0.62952243125904483</v>
      </c>
    </row>
    <row r="85" spans="1:42" outlineLevel="1" x14ac:dyDescent="0.25">
      <c r="A85" s="4" t="s">
        <v>90</v>
      </c>
      <c r="B85" s="6" t="s">
        <v>15</v>
      </c>
      <c r="C85" s="6">
        <f>IFERROR(VLOOKUP(B85,Sheet1!$A$2:$B$59,2,FALSE),"")</f>
        <v>32005</v>
      </c>
      <c r="D85" s="6">
        <v>56</v>
      </c>
      <c r="E85" s="6" t="s">
        <v>11</v>
      </c>
      <c r="F85" s="4">
        <v>691</v>
      </c>
      <c r="G85" s="4">
        <v>40</v>
      </c>
      <c r="H85" s="4">
        <v>120</v>
      </c>
      <c r="I85" s="4">
        <v>42</v>
      </c>
      <c r="J85" s="4">
        <v>13</v>
      </c>
      <c r="K85" s="4">
        <v>10</v>
      </c>
      <c r="L85" s="4">
        <v>2</v>
      </c>
      <c r="M85" s="4">
        <v>6</v>
      </c>
      <c r="N85" s="4">
        <v>48</v>
      </c>
      <c r="O85" s="4">
        <v>17</v>
      </c>
      <c r="P85" s="4">
        <v>13</v>
      </c>
      <c r="Q85" s="4">
        <v>1</v>
      </c>
      <c r="R85" s="4">
        <v>1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13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81</v>
      </c>
      <c r="AM85" s="4">
        <v>0</v>
      </c>
      <c r="AN85" s="4">
        <v>20</v>
      </c>
      <c r="AO85" s="30">
        <v>427</v>
      </c>
      <c r="AP85" s="41">
        <f t="shared" si="5"/>
        <v>0.61794500723588996</v>
      </c>
    </row>
    <row r="86" spans="1:42" outlineLevel="1" x14ac:dyDescent="0.25">
      <c r="A86" s="4" t="s">
        <v>90</v>
      </c>
      <c r="B86" s="6" t="s">
        <v>15</v>
      </c>
      <c r="C86" s="6">
        <f>IFERROR(VLOOKUP(B86,Sheet1!$A$2:$B$59,2,FALSE),"")</f>
        <v>32005</v>
      </c>
      <c r="D86" s="6">
        <v>57</v>
      </c>
      <c r="E86" s="6" t="s">
        <v>10</v>
      </c>
      <c r="F86" s="4">
        <v>742</v>
      </c>
      <c r="G86" s="4">
        <v>20</v>
      </c>
      <c r="H86" s="4">
        <v>127</v>
      </c>
      <c r="I86" s="4">
        <v>78</v>
      </c>
      <c r="J86" s="4">
        <v>27</v>
      </c>
      <c r="K86" s="4">
        <v>5</v>
      </c>
      <c r="L86" s="4">
        <v>0</v>
      </c>
      <c r="M86" s="4">
        <v>6</v>
      </c>
      <c r="N86" s="4">
        <v>42</v>
      </c>
      <c r="O86" s="4">
        <v>23</v>
      </c>
      <c r="P86" s="4">
        <v>15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26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30</v>
      </c>
      <c r="AM86" s="4">
        <v>0</v>
      </c>
      <c r="AN86" s="4">
        <v>19</v>
      </c>
      <c r="AO86" s="30">
        <v>418</v>
      </c>
      <c r="AP86" s="41">
        <f t="shared" si="5"/>
        <v>0.56334231805929924</v>
      </c>
    </row>
    <row r="87" spans="1:42" outlineLevel="1" x14ac:dyDescent="0.25">
      <c r="A87" s="4" t="s">
        <v>90</v>
      </c>
      <c r="B87" s="6" t="s">
        <v>15</v>
      </c>
      <c r="C87" s="6">
        <f>IFERROR(VLOOKUP(B87,Sheet1!$A$2:$B$59,2,FALSE),"")</f>
        <v>32005</v>
      </c>
      <c r="D87" s="6">
        <v>57</v>
      </c>
      <c r="E87" s="6" t="s">
        <v>11</v>
      </c>
      <c r="F87" s="4">
        <v>742</v>
      </c>
      <c r="G87" s="4">
        <v>31</v>
      </c>
      <c r="H87" s="4">
        <v>116</v>
      </c>
      <c r="I87" s="4">
        <v>57</v>
      </c>
      <c r="J87" s="4">
        <v>25</v>
      </c>
      <c r="K87" s="4">
        <v>5</v>
      </c>
      <c r="L87" s="4">
        <v>2</v>
      </c>
      <c r="M87" s="4">
        <v>9</v>
      </c>
      <c r="N87" s="4">
        <v>37</v>
      </c>
      <c r="O87" s="4">
        <v>12</v>
      </c>
      <c r="P87" s="4">
        <v>16</v>
      </c>
      <c r="Q87" s="4">
        <v>0</v>
      </c>
      <c r="R87" s="4">
        <v>3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18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53</v>
      </c>
      <c r="AM87" s="4">
        <v>1</v>
      </c>
      <c r="AN87" s="4">
        <v>14</v>
      </c>
      <c r="AO87" s="30">
        <v>399</v>
      </c>
      <c r="AP87" s="41">
        <f t="shared" si="5"/>
        <v>0.53773584905660377</v>
      </c>
    </row>
    <row r="88" spans="1:42" outlineLevel="1" x14ac:dyDescent="0.25">
      <c r="A88" s="4" t="s">
        <v>90</v>
      </c>
      <c r="B88" s="6" t="s">
        <v>15</v>
      </c>
      <c r="C88" s="6">
        <f>IFERROR(VLOOKUP(B88,Sheet1!$A$2:$B$59,2,FALSE),"")</f>
        <v>32005</v>
      </c>
      <c r="D88" s="6">
        <v>58</v>
      </c>
      <c r="E88" s="6" t="s">
        <v>10</v>
      </c>
      <c r="F88" s="4">
        <v>389</v>
      </c>
      <c r="G88" s="4">
        <v>12</v>
      </c>
      <c r="H88" s="4">
        <v>63</v>
      </c>
      <c r="I88" s="4">
        <v>22</v>
      </c>
      <c r="J88" s="4">
        <v>14</v>
      </c>
      <c r="K88" s="4">
        <v>1</v>
      </c>
      <c r="L88" s="4">
        <v>1</v>
      </c>
      <c r="M88" s="4">
        <v>4</v>
      </c>
      <c r="N88" s="4">
        <v>44</v>
      </c>
      <c r="O88" s="4">
        <v>4</v>
      </c>
      <c r="P88" s="4">
        <v>7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7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12</v>
      </c>
      <c r="AM88" s="4">
        <v>0</v>
      </c>
      <c r="AN88" s="4">
        <v>10</v>
      </c>
      <c r="AO88" s="30">
        <v>201</v>
      </c>
      <c r="AP88" s="41">
        <f t="shared" si="5"/>
        <v>0.51670951156812339</v>
      </c>
    </row>
    <row r="89" spans="1:42" outlineLevel="1" x14ac:dyDescent="0.25">
      <c r="A89" s="4" t="s">
        <v>90</v>
      </c>
      <c r="B89" s="6" t="s">
        <v>15</v>
      </c>
      <c r="C89" s="6">
        <f>IFERROR(VLOOKUP(B89,Sheet1!$A$2:$B$59,2,FALSE),"")</f>
        <v>32005</v>
      </c>
      <c r="D89" s="6">
        <v>58</v>
      </c>
      <c r="E89" s="6" t="s">
        <v>11</v>
      </c>
      <c r="F89" s="4">
        <v>389</v>
      </c>
      <c r="G89" s="4">
        <v>17</v>
      </c>
      <c r="H89" s="4">
        <v>73</v>
      </c>
      <c r="I89" s="4">
        <v>16</v>
      </c>
      <c r="J89" s="4">
        <v>4</v>
      </c>
      <c r="K89" s="4">
        <v>5</v>
      </c>
      <c r="L89" s="4">
        <v>1</v>
      </c>
      <c r="M89" s="4">
        <v>6</v>
      </c>
      <c r="N89" s="4">
        <v>52</v>
      </c>
      <c r="O89" s="4">
        <v>10</v>
      </c>
      <c r="P89" s="4">
        <v>8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4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21</v>
      </c>
      <c r="AM89" s="4">
        <v>0</v>
      </c>
      <c r="AN89" s="4">
        <v>11</v>
      </c>
      <c r="AO89" s="30">
        <v>229</v>
      </c>
      <c r="AP89" s="41">
        <f t="shared" si="5"/>
        <v>0.58868894601542421</v>
      </c>
    </row>
    <row r="90" spans="1:42" outlineLevel="1" x14ac:dyDescent="0.25">
      <c r="A90" s="4" t="s">
        <v>90</v>
      </c>
      <c r="B90" s="6" t="s">
        <v>15</v>
      </c>
      <c r="C90" s="6">
        <f>IFERROR(VLOOKUP(B90,Sheet1!$A$2:$B$59,2,FALSE),"")</f>
        <v>32005</v>
      </c>
      <c r="D90" s="6">
        <v>59</v>
      </c>
      <c r="E90" s="6" t="s">
        <v>10</v>
      </c>
      <c r="F90" s="4">
        <v>534</v>
      </c>
      <c r="G90" s="4">
        <v>17</v>
      </c>
      <c r="H90" s="4">
        <v>84</v>
      </c>
      <c r="I90" s="4">
        <v>7</v>
      </c>
      <c r="J90" s="4">
        <v>21</v>
      </c>
      <c r="K90" s="4">
        <v>2</v>
      </c>
      <c r="L90" s="4">
        <v>3</v>
      </c>
      <c r="M90" s="4">
        <v>4</v>
      </c>
      <c r="N90" s="4">
        <v>116</v>
      </c>
      <c r="O90" s="4">
        <v>12</v>
      </c>
      <c r="P90" s="4">
        <v>1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52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8</v>
      </c>
      <c r="AM90" s="4">
        <v>0</v>
      </c>
      <c r="AN90" s="4">
        <v>15</v>
      </c>
      <c r="AO90" s="30">
        <v>342</v>
      </c>
      <c r="AP90" s="41">
        <f t="shared" si="5"/>
        <v>0.6404494382022472</v>
      </c>
    </row>
    <row r="91" spans="1:42" outlineLevel="1" x14ac:dyDescent="0.25">
      <c r="A91" s="4" t="s">
        <v>90</v>
      </c>
      <c r="B91" s="6" t="s">
        <v>15</v>
      </c>
      <c r="C91" s="6">
        <f>IFERROR(VLOOKUP(B91,Sheet1!$A$2:$B$59,2,FALSE),"")</f>
        <v>32005</v>
      </c>
      <c r="D91" s="6">
        <v>60</v>
      </c>
      <c r="E91" s="6" t="s">
        <v>10</v>
      </c>
      <c r="F91" s="4">
        <v>134</v>
      </c>
      <c r="G91" s="4">
        <v>6</v>
      </c>
      <c r="H91" s="4">
        <v>33</v>
      </c>
      <c r="I91" s="4">
        <v>12</v>
      </c>
      <c r="J91" s="4">
        <v>9</v>
      </c>
      <c r="K91" s="4">
        <v>3</v>
      </c>
      <c r="L91" s="4">
        <v>1</v>
      </c>
      <c r="M91" s="4">
        <v>3</v>
      </c>
      <c r="N91" s="4">
        <v>6</v>
      </c>
      <c r="O91" s="4">
        <v>2</v>
      </c>
      <c r="P91" s="4">
        <v>1</v>
      </c>
      <c r="Q91" s="4">
        <v>0</v>
      </c>
      <c r="R91" s="4">
        <v>1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7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2</v>
      </c>
      <c r="AM91" s="4">
        <v>0</v>
      </c>
      <c r="AN91" s="4">
        <v>5</v>
      </c>
      <c r="AO91" s="30">
        <v>91</v>
      </c>
      <c r="AP91" s="41">
        <f t="shared" si="5"/>
        <v>0.67910447761194026</v>
      </c>
    </row>
    <row r="92" spans="1:42" s="1" customFormat="1" x14ac:dyDescent="0.25">
      <c r="A92" s="4"/>
      <c r="B92" s="5" t="s">
        <v>111</v>
      </c>
      <c r="C92" s="6" t="str">
        <f>IFERROR(VLOOKUP(B92,Sheet1!$A$2:$B$59,2,FALSE),"")</f>
        <v/>
      </c>
      <c r="D92" s="6"/>
      <c r="E92" s="6"/>
      <c r="F92" s="7">
        <f>SUM(F44:F91)</f>
        <v>27063</v>
      </c>
      <c r="G92" s="7">
        <f t="shared" ref="G92:AO92" si="6">SUM(G44:G91)</f>
        <v>3187</v>
      </c>
      <c r="H92" s="7">
        <f t="shared" si="6"/>
        <v>3699</v>
      </c>
      <c r="I92" s="7">
        <f t="shared" si="6"/>
        <v>978</v>
      </c>
      <c r="J92" s="7">
        <f t="shared" si="6"/>
        <v>1191</v>
      </c>
      <c r="K92" s="7">
        <f t="shared" si="6"/>
        <v>147</v>
      </c>
      <c r="L92" s="7">
        <f t="shared" si="6"/>
        <v>88</v>
      </c>
      <c r="M92" s="7">
        <f t="shared" si="6"/>
        <v>191</v>
      </c>
      <c r="N92" s="7">
        <f t="shared" si="6"/>
        <v>2046</v>
      </c>
      <c r="O92" s="7">
        <f t="shared" si="6"/>
        <v>773</v>
      </c>
      <c r="P92" s="7">
        <f t="shared" si="6"/>
        <v>331</v>
      </c>
      <c r="Q92" s="7">
        <f t="shared" si="6"/>
        <v>22</v>
      </c>
      <c r="R92" s="7">
        <f t="shared" si="6"/>
        <v>23</v>
      </c>
      <c r="S92" s="7">
        <f t="shared" si="6"/>
        <v>1</v>
      </c>
      <c r="T92" s="7">
        <f t="shared" si="6"/>
        <v>1</v>
      </c>
      <c r="U92" s="7">
        <f t="shared" si="6"/>
        <v>0</v>
      </c>
      <c r="V92" s="7">
        <f t="shared" si="6"/>
        <v>0</v>
      </c>
      <c r="W92" s="7">
        <f t="shared" si="6"/>
        <v>0</v>
      </c>
      <c r="X92" s="7">
        <f t="shared" si="6"/>
        <v>0</v>
      </c>
      <c r="Y92" s="7">
        <f t="shared" si="6"/>
        <v>0</v>
      </c>
      <c r="Z92" s="7">
        <f t="shared" si="6"/>
        <v>850</v>
      </c>
      <c r="AA92" s="7">
        <f t="shared" si="6"/>
        <v>0</v>
      </c>
      <c r="AB92" s="7">
        <f t="shared" si="6"/>
        <v>0</v>
      </c>
      <c r="AC92" s="7">
        <f t="shared" si="6"/>
        <v>0</v>
      </c>
      <c r="AD92" s="7">
        <f t="shared" si="6"/>
        <v>0</v>
      </c>
      <c r="AE92" s="7">
        <f t="shared" si="6"/>
        <v>0</v>
      </c>
      <c r="AF92" s="7">
        <f t="shared" si="6"/>
        <v>0</v>
      </c>
      <c r="AG92" s="7">
        <f t="shared" si="6"/>
        <v>0</v>
      </c>
      <c r="AH92" s="7">
        <f t="shared" si="6"/>
        <v>0</v>
      </c>
      <c r="AI92" s="7">
        <f t="shared" si="6"/>
        <v>0</v>
      </c>
      <c r="AJ92" s="7">
        <f t="shared" si="6"/>
        <v>0</v>
      </c>
      <c r="AK92" s="7">
        <f t="shared" si="6"/>
        <v>0</v>
      </c>
      <c r="AL92" s="7">
        <f t="shared" si="6"/>
        <v>997</v>
      </c>
      <c r="AM92" s="7">
        <f t="shared" si="6"/>
        <v>6</v>
      </c>
      <c r="AN92" s="7">
        <f t="shared" si="6"/>
        <v>439</v>
      </c>
      <c r="AO92" s="31">
        <f t="shared" si="6"/>
        <v>14970</v>
      </c>
      <c r="AP92" s="41">
        <f t="shared" si="5"/>
        <v>0.5531537523556147</v>
      </c>
    </row>
    <row r="93" spans="1:42" outlineLevel="1" x14ac:dyDescent="0.25">
      <c r="A93" s="4" t="s">
        <v>102</v>
      </c>
      <c r="B93" s="6" t="s">
        <v>19</v>
      </c>
      <c r="C93" s="6">
        <f>IFERROR(VLOOKUP(B93,Sheet1!$A$2:$B$59,2,FALSE),"")</f>
        <v>32006</v>
      </c>
      <c r="D93" s="6">
        <v>61</v>
      </c>
      <c r="E93" s="6" t="s">
        <v>10</v>
      </c>
      <c r="F93" s="4">
        <v>411</v>
      </c>
      <c r="G93" s="4">
        <v>151</v>
      </c>
      <c r="H93" s="4">
        <v>32</v>
      </c>
      <c r="I93" s="4">
        <v>7</v>
      </c>
      <c r="J93" s="4">
        <v>2</v>
      </c>
      <c r="K93" s="4">
        <v>54</v>
      </c>
      <c r="L93" s="4">
        <v>8</v>
      </c>
      <c r="M93" s="4">
        <v>30</v>
      </c>
      <c r="N93" s="4">
        <v>10</v>
      </c>
      <c r="O93" s="4">
        <v>15</v>
      </c>
      <c r="P93" s="4">
        <v>2</v>
      </c>
      <c r="Q93" s="4">
        <v>0</v>
      </c>
      <c r="R93" s="4">
        <v>8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5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8</v>
      </c>
      <c r="AO93" s="30">
        <v>332</v>
      </c>
      <c r="AP93" s="41">
        <f t="shared" si="5"/>
        <v>0.80778588807785889</v>
      </c>
    </row>
    <row r="94" spans="1:42" outlineLevel="1" x14ac:dyDescent="0.25">
      <c r="A94" s="4" t="s">
        <v>102</v>
      </c>
      <c r="B94" s="6" t="s">
        <v>19</v>
      </c>
      <c r="C94" s="6">
        <f>IFERROR(VLOOKUP(B94,Sheet1!$A$2:$B$59,2,FALSE),"")</f>
        <v>32006</v>
      </c>
      <c r="D94" s="6">
        <v>61</v>
      </c>
      <c r="E94" s="6" t="s">
        <v>11</v>
      </c>
      <c r="F94" s="4">
        <v>411</v>
      </c>
      <c r="G94" s="4">
        <v>122</v>
      </c>
      <c r="H94" s="4">
        <v>30</v>
      </c>
      <c r="I94" s="4">
        <v>7</v>
      </c>
      <c r="J94" s="4">
        <v>7</v>
      </c>
      <c r="K94" s="4">
        <v>53</v>
      </c>
      <c r="L94" s="4">
        <v>13</v>
      </c>
      <c r="M94" s="4">
        <v>22</v>
      </c>
      <c r="N94" s="4">
        <v>5</v>
      </c>
      <c r="O94" s="4">
        <v>23</v>
      </c>
      <c r="P94" s="4">
        <v>3</v>
      </c>
      <c r="Q94" s="4">
        <v>0</v>
      </c>
      <c r="R94" s="4">
        <v>3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7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2</v>
      </c>
      <c r="AO94" s="30">
        <v>297</v>
      </c>
      <c r="AP94" s="41">
        <f t="shared" si="5"/>
        <v>0.72262773722627738</v>
      </c>
    </row>
    <row r="95" spans="1:42" outlineLevel="1" x14ac:dyDescent="0.25">
      <c r="A95" s="4" t="s">
        <v>102</v>
      </c>
      <c r="B95" s="6" t="s">
        <v>19</v>
      </c>
      <c r="C95" s="6">
        <f>IFERROR(VLOOKUP(B95,Sheet1!$A$2:$B$59,2,FALSE),"")</f>
        <v>32006</v>
      </c>
      <c r="D95" s="6">
        <v>62</v>
      </c>
      <c r="E95" s="6" t="s">
        <v>10</v>
      </c>
      <c r="F95" s="4">
        <v>628</v>
      </c>
      <c r="G95" s="4">
        <v>122</v>
      </c>
      <c r="H95" s="4">
        <v>59</v>
      </c>
      <c r="I95" s="4">
        <v>7</v>
      </c>
      <c r="J95" s="4">
        <v>7</v>
      </c>
      <c r="K95" s="4">
        <v>89</v>
      </c>
      <c r="L95" s="4">
        <v>22</v>
      </c>
      <c r="M95" s="4">
        <v>71</v>
      </c>
      <c r="N95" s="4">
        <v>51</v>
      </c>
      <c r="O95" s="4">
        <v>4</v>
      </c>
      <c r="P95" s="4">
        <v>2</v>
      </c>
      <c r="Q95" s="4">
        <v>0</v>
      </c>
      <c r="R95" s="4">
        <v>5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4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6</v>
      </c>
      <c r="AO95" s="30">
        <v>449</v>
      </c>
      <c r="AP95" s="41">
        <f t="shared" si="5"/>
        <v>0.71496815286624205</v>
      </c>
    </row>
    <row r="96" spans="1:42" outlineLevel="1" x14ac:dyDescent="0.25">
      <c r="A96" s="4" t="s">
        <v>102</v>
      </c>
      <c r="B96" s="6" t="s">
        <v>19</v>
      </c>
      <c r="C96" s="6">
        <f>IFERROR(VLOOKUP(B96,Sheet1!$A$2:$B$59,2,FALSE),"")</f>
        <v>32006</v>
      </c>
      <c r="D96" s="6">
        <v>63</v>
      </c>
      <c r="E96" s="6" t="s">
        <v>10</v>
      </c>
      <c r="F96" s="4">
        <v>735</v>
      </c>
      <c r="G96" s="4">
        <v>194</v>
      </c>
      <c r="H96" s="4">
        <v>64</v>
      </c>
      <c r="I96" s="4">
        <v>10</v>
      </c>
      <c r="J96" s="4">
        <v>6</v>
      </c>
      <c r="K96" s="4">
        <v>99</v>
      </c>
      <c r="L96" s="4">
        <v>11</v>
      </c>
      <c r="M96" s="4">
        <v>56</v>
      </c>
      <c r="N96" s="4">
        <v>24</v>
      </c>
      <c r="O96" s="4">
        <v>7</v>
      </c>
      <c r="P96" s="4">
        <v>8</v>
      </c>
      <c r="Q96" s="4">
        <v>0</v>
      </c>
      <c r="R96" s="4">
        <v>6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10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1</v>
      </c>
      <c r="AN96" s="4">
        <v>23</v>
      </c>
      <c r="AO96" s="30">
        <v>519</v>
      </c>
      <c r="AP96" s="41">
        <f t="shared" si="5"/>
        <v>0.70612244897959187</v>
      </c>
    </row>
    <row r="97" spans="1:42" outlineLevel="1" x14ac:dyDescent="0.25">
      <c r="A97" s="4" t="s">
        <v>102</v>
      </c>
      <c r="B97" s="6" t="s">
        <v>19</v>
      </c>
      <c r="C97" s="6">
        <f>IFERROR(VLOOKUP(B97,Sheet1!$A$2:$B$59,2,FALSE),"")</f>
        <v>32006</v>
      </c>
      <c r="D97" s="6">
        <v>64</v>
      </c>
      <c r="E97" s="6" t="s">
        <v>10</v>
      </c>
      <c r="F97" s="4">
        <v>462</v>
      </c>
      <c r="G97" s="4">
        <v>155</v>
      </c>
      <c r="H97" s="4">
        <v>26</v>
      </c>
      <c r="I97" s="4">
        <v>3</v>
      </c>
      <c r="J97" s="4">
        <v>5</v>
      </c>
      <c r="K97" s="4">
        <v>77</v>
      </c>
      <c r="L97" s="4">
        <v>5</v>
      </c>
      <c r="M97" s="4">
        <v>31</v>
      </c>
      <c r="N97" s="4">
        <v>20</v>
      </c>
      <c r="O97" s="4">
        <v>8</v>
      </c>
      <c r="P97" s="4">
        <v>5</v>
      </c>
      <c r="Q97" s="4">
        <v>0</v>
      </c>
      <c r="R97" s="4">
        <v>7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1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8</v>
      </c>
      <c r="AO97" s="30">
        <v>351</v>
      </c>
      <c r="AP97" s="41">
        <f t="shared" si="5"/>
        <v>0.75974025974025972</v>
      </c>
    </row>
    <row r="98" spans="1:42" outlineLevel="1" x14ac:dyDescent="0.25">
      <c r="A98" s="4" t="s">
        <v>102</v>
      </c>
      <c r="B98" s="6" t="s">
        <v>19</v>
      </c>
      <c r="C98" s="6">
        <f>IFERROR(VLOOKUP(B98,Sheet1!$A$2:$B$59,2,FALSE),"")</f>
        <v>32006</v>
      </c>
      <c r="D98" s="6">
        <v>64</v>
      </c>
      <c r="E98" s="6" t="s">
        <v>11</v>
      </c>
      <c r="F98" s="4">
        <v>461</v>
      </c>
      <c r="G98" s="4">
        <v>152</v>
      </c>
      <c r="H98" s="4">
        <v>20</v>
      </c>
      <c r="I98" s="4">
        <v>3</v>
      </c>
      <c r="J98" s="4">
        <v>11</v>
      </c>
      <c r="K98" s="4">
        <v>75</v>
      </c>
      <c r="L98" s="4">
        <v>6</v>
      </c>
      <c r="M98" s="4">
        <v>32</v>
      </c>
      <c r="N98" s="4">
        <v>22</v>
      </c>
      <c r="O98" s="4">
        <v>7</v>
      </c>
      <c r="P98" s="4">
        <v>5</v>
      </c>
      <c r="Q98" s="4">
        <v>0</v>
      </c>
      <c r="R98" s="4">
        <v>3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5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9</v>
      </c>
      <c r="AO98" s="30">
        <v>350</v>
      </c>
      <c r="AP98" s="41">
        <f t="shared" si="5"/>
        <v>0.75921908893709322</v>
      </c>
    </row>
    <row r="99" spans="1:42" outlineLevel="1" x14ac:dyDescent="0.25">
      <c r="A99" s="4" t="s">
        <v>102</v>
      </c>
      <c r="B99" s="6" t="s">
        <v>19</v>
      </c>
      <c r="C99" s="6">
        <f>IFERROR(VLOOKUP(B99,Sheet1!$A$2:$B$59,2,FALSE),"")</f>
        <v>32006</v>
      </c>
      <c r="D99" s="6">
        <v>65</v>
      </c>
      <c r="E99" s="6" t="s">
        <v>10</v>
      </c>
      <c r="F99" s="4">
        <v>452</v>
      </c>
      <c r="G99" s="4">
        <v>99</v>
      </c>
      <c r="H99" s="4">
        <v>59</v>
      </c>
      <c r="I99" s="4">
        <v>4</v>
      </c>
      <c r="J99" s="4">
        <v>6</v>
      </c>
      <c r="K99" s="4">
        <v>63</v>
      </c>
      <c r="L99" s="4">
        <v>11</v>
      </c>
      <c r="M99" s="4">
        <v>18</v>
      </c>
      <c r="N99" s="4">
        <v>31</v>
      </c>
      <c r="O99" s="4">
        <v>2</v>
      </c>
      <c r="P99" s="4">
        <v>8</v>
      </c>
      <c r="Q99" s="4">
        <v>0</v>
      </c>
      <c r="R99" s="4">
        <v>9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17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13</v>
      </c>
      <c r="AO99" s="30">
        <v>340</v>
      </c>
      <c r="AP99" s="41">
        <f t="shared" si="5"/>
        <v>0.75221238938053092</v>
      </c>
    </row>
    <row r="100" spans="1:42" outlineLevel="1" x14ac:dyDescent="0.25">
      <c r="A100" s="4" t="s">
        <v>102</v>
      </c>
      <c r="B100" s="6" t="s">
        <v>19</v>
      </c>
      <c r="C100" s="6">
        <f>IFERROR(VLOOKUP(B100,Sheet1!$A$2:$B$59,2,FALSE),"")</f>
        <v>32006</v>
      </c>
      <c r="D100" s="6">
        <v>66</v>
      </c>
      <c r="E100" s="6" t="s">
        <v>10</v>
      </c>
      <c r="F100" s="4">
        <v>677</v>
      </c>
      <c r="G100" s="4">
        <v>193</v>
      </c>
      <c r="H100" s="4">
        <v>63</v>
      </c>
      <c r="I100" s="4">
        <v>12</v>
      </c>
      <c r="J100" s="4">
        <v>16</v>
      </c>
      <c r="K100" s="4">
        <v>126</v>
      </c>
      <c r="L100" s="4">
        <v>21</v>
      </c>
      <c r="M100" s="4">
        <v>26</v>
      </c>
      <c r="N100" s="4">
        <v>27</v>
      </c>
      <c r="O100" s="4">
        <v>5</v>
      </c>
      <c r="P100" s="4">
        <v>8</v>
      </c>
      <c r="Q100" s="4">
        <v>0</v>
      </c>
      <c r="R100" s="4">
        <v>11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3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13</v>
      </c>
      <c r="AO100" s="30">
        <v>524</v>
      </c>
      <c r="AP100" s="41">
        <f t="shared" si="5"/>
        <v>0.77400295420974885</v>
      </c>
    </row>
    <row r="101" spans="1:42" outlineLevel="1" x14ac:dyDescent="0.25">
      <c r="A101" s="4" t="s">
        <v>102</v>
      </c>
      <c r="B101" s="6" t="s">
        <v>19</v>
      </c>
      <c r="C101" s="6">
        <f>IFERROR(VLOOKUP(B101,Sheet1!$A$2:$B$59,2,FALSE),"")</f>
        <v>32006</v>
      </c>
      <c r="D101" s="6">
        <v>67</v>
      </c>
      <c r="E101" s="6" t="s">
        <v>10</v>
      </c>
      <c r="F101" s="4">
        <v>355</v>
      </c>
      <c r="G101" s="4">
        <v>82</v>
      </c>
      <c r="H101" s="4">
        <v>17</v>
      </c>
      <c r="I101" s="4">
        <v>2</v>
      </c>
      <c r="J101" s="4">
        <v>2</v>
      </c>
      <c r="K101" s="4">
        <v>113</v>
      </c>
      <c r="L101" s="4">
        <v>7</v>
      </c>
      <c r="M101" s="4">
        <v>27</v>
      </c>
      <c r="N101" s="4">
        <v>5</v>
      </c>
      <c r="O101" s="4">
        <v>5</v>
      </c>
      <c r="P101" s="4">
        <v>5</v>
      </c>
      <c r="Q101" s="4">
        <v>0</v>
      </c>
      <c r="R101" s="4">
        <v>7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4</v>
      </c>
      <c r="AO101" s="30">
        <v>276</v>
      </c>
      <c r="AP101" s="41">
        <f t="shared" si="5"/>
        <v>0.77746478873239433</v>
      </c>
    </row>
    <row r="102" spans="1:42" outlineLevel="1" x14ac:dyDescent="0.25">
      <c r="A102" s="4" t="s">
        <v>102</v>
      </c>
      <c r="B102" s="6" t="s">
        <v>19</v>
      </c>
      <c r="C102" s="6">
        <f>IFERROR(VLOOKUP(B102,Sheet1!$A$2:$B$59,2,FALSE),"")</f>
        <v>32006</v>
      </c>
      <c r="D102" s="6">
        <v>68</v>
      </c>
      <c r="E102" s="6" t="s">
        <v>10</v>
      </c>
      <c r="F102" s="4">
        <v>218</v>
      </c>
      <c r="G102" s="4">
        <v>36</v>
      </c>
      <c r="H102" s="4">
        <v>15</v>
      </c>
      <c r="I102" s="4">
        <v>1</v>
      </c>
      <c r="J102" s="4">
        <v>7</v>
      </c>
      <c r="K102" s="4">
        <v>41</v>
      </c>
      <c r="L102" s="4">
        <v>4</v>
      </c>
      <c r="M102" s="4">
        <v>34</v>
      </c>
      <c r="N102" s="4">
        <v>7</v>
      </c>
      <c r="O102" s="4">
        <v>3</v>
      </c>
      <c r="P102" s="4">
        <v>3</v>
      </c>
      <c r="Q102" s="4">
        <v>0</v>
      </c>
      <c r="R102" s="4">
        <v>3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9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6</v>
      </c>
      <c r="AO102" s="30">
        <v>169</v>
      </c>
      <c r="AP102" s="41">
        <f t="shared" si="5"/>
        <v>0.77522935779816515</v>
      </c>
    </row>
    <row r="103" spans="1:42" outlineLevel="1" x14ac:dyDescent="0.25">
      <c r="A103" s="4" t="s">
        <v>102</v>
      </c>
      <c r="B103" s="6" t="s">
        <v>19</v>
      </c>
      <c r="C103" s="6">
        <f>IFERROR(VLOOKUP(B103,Sheet1!$A$2:$B$59,2,FALSE),"")</f>
        <v>32006</v>
      </c>
      <c r="D103" s="6">
        <v>69</v>
      </c>
      <c r="E103" s="6" t="s">
        <v>10</v>
      </c>
      <c r="F103" s="4">
        <v>384</v>
      </c>
      <c r="G103" s="4">
        <v>69</v>
      </c>
      <c r="H103" s="4">
        <v>42</v>
      </c>
      <c r="I103" s="4">
        <v>2</v>
      </c>
      <c r="J103" s="4">
        <v>2</v>
      </c>
      <c r="K103" s="4">
        <v>72</v>
      </c>
      <c r="L103" s="4">
        <v>10</v>
      </c>
      <c r="M103" s="4">
        <v>38</v>
      </c>
      <c r="N103" s="4">
        <v>15</v>
      </c>
      <c r="O103" s="4">
        <v>4</v>
      </c>
      <c r="P103" s="4">
        <v>2</v>
      </c>
      <c r="Q103" s="4">
        <v>0</v>
      </c>
      <c r="R103" s="4">
        <v>7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2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4</v>
      </c>
      <c r="AO103" s="30">
        <v>269</v>
      </c>
      <c r="AP103" s="41">
        <f t="shared" si="5"/>
        <v>0.70052083333333337</v>
      </c>
    </row>
    <row r="104" spans="1:42" outlineLevel="1" x14ac:dyDescent="0.25">
      <c r="A104" s="4" t="s">
        <v>102</v>
      </c>
      <c r="B104" s="6" t="s">
        <v>19</v>
      </c>
      <c r="C104" s="6">
        <f>IFERROR(VLOOKUP(B104,Sheet1!$A$2:$B$59,2,FALSE),"")</f>
        <v>32006</v>
      </c>
      <c r="D104" s="6">
        <v>69</v>
      </c>
      <c r="E104" s="6" t="s">
        <v>11</v>
      </c>
      <c r="F104" s="4">
        <v>384</v>
      </c>
      <c r="G104" s="4">
        <v>63</v>
      </c>
      <c r="H104" s="4">
        <v>33</v>
      </c>
      <c r="I104" s="4">
        <v>0</v>
      </c>
      <c r="J104" s="4">
        <v>3</v>
      </c>
      <c r="K104" s="4">
        <v>89</v>
      </c>
      <c r="L104" s="4">
        <v>10</v>
      </c>
      <c r="M104" s="4">
        <v>42</v>
      </c>
      <c r="N104" s="4">
        <v>2</v>
      </c>
      <c r="O104" s="4">
        <v>3</v>
      </c>
      <c r="P104" s="4">
        <v>2</v>
      </c>
      <c r="Q104" s="4">
        <v>0</v>
      </c>
      <c r="R104" s="4">
        <v>10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5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6</v>
      </c>
      <c r="AO104" s="30">
        <v>268</v>
      </c>
      <c r="AP104" s="41">
        <f t="shared" si="5"/>
        <v>0.69791666666666663</v>
      </c>
    </row>
    <row r="105" spans="1:42" outlineLevel="1" x14ac:dyDescent="0.25">
      <c r="A105" s="4" t="s">
        <v>102</v>
      </c>
      <c r="B105" s="6" t="s">
        <v>19</v>
      </c>
      <c r="C105" s="6">
        <f>IFERROR(VLOOKUP(B105,Sheet1!$A$2:$B$59,2,FALSE),"")</f>
        <v>32006</v>
      </c>
      <c r="D105" s="6">
        <v>70</v>
      </c>
      <c r="E105" s="6" t="s">
        <v>10</v>
      </c>
      <c r="F105" s="4">
        <v>443</v>
      </c>
      <c r="G105" s="4">
        <v>118</v>
      </c>
      <c r="H105" s="4">
        <v>27</v>
      </c>
      <c r="I105" s="4">
        <v>4</v>
      </c>
      <c r="J105" s="4">
        <v>7</v>
      </c>
      <c r="K105" s="4">
        <v>50</v>
      </c>
      <c r="L105" s="4">
        <v>3</v>
      </c>
      <c r="M105" s="4">
        <v>62</v>
      </c>
      <c r="N105" s="4">
        <v>14</v>
      </c>
      <c r="O105" s="4">
        <v>2</v>
      </c>
      <c r="P105" s="4">
        <v>5</v>
      </c>
      <c r="Q105" s="4">
        <v>0</v>
      </c>
      <c r="R105" s="4">
        <v>5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3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11</v>
      </c>
      <c r="AO105" s="30">
        <v>311</v>
      </c>
      <c r="AP105" s="41">
        <f t="shared" si="5"/>
        <v>0.7020316027088036</v>
      </c>
    </row>
    <row r="106" spans="1:42" s="1" customFormat="1" x14ac:dyDescent="0.25">
      <c r="A106" s="17"/>
      <c r="B106" s="18" t="s">
        <v>110</v>
      </c>
      <c r="C106" s="6" t="str">
        <f>IFERROR(VLOOKUP(B106,Sheet1!$A$2:$B$59,2,FALSE),"")</f>
        <v/>
      </c>
      <c r="D106" s="19"/>
      <c r="E106" s="19"/>
      <c r="F106" s="20">
        <f>SUM(F93:F105)</f>
        <v>6021</v>
      </c>
      <c r="G106" s="20">
        <f t="shared" ref="G106:AO106" si="7">SUM(G93:G105)</f>
        <v>1556</v>
      </c>
      <c r="H106" s="20">
        <f t="shared" si="7"/>
        <v>487</v>
      </c>
      <c r="I106" s="20">
        <f t="shared" si="7"/>
        <v>62</v>
      </c>
      <c r="J106" s="20">
        <f t="shared" si="7"/>
        <v>81</v>
      </c>
      <c r="K106" s="20">
        <f t="shared" si="7"/>
        <v>1001</v>
      </c>
      <c r="L106" s="20">
        <f t="shared" si="7"/>
        <v>131</v>
      </c>
      <c r="M106" s="20">
        <f t="shared" si="7"/>
        <v>489</v>
      </c>
      <c r="N106" s="20">
        <f t="shared" si="7"/>
        <v>233</v>
      </c>
      <c r="O106" s="20">
        <f t="shared" si="7"/>
        <v>88</v>
      </c>
      <c r="P106" s="20">
        <f t="shared" si="7"/>
        <v>58</v>
      </c>
      <c r="Q106" s="20">
        <f t="shared" si="7"/>
        <v>0</v>
      </c>
      <c r="R106" s="20">
        <f t="shared" si="7"/>
        <v>84</v>
      </c>
      <c r="S106" s="20">
        <f t="shared" si="7"/>
        <v>0</v>
      </c>
      <c r="T106" s="20">
        <f t="shared" si="7"/>
        <v>0</v>
      </c>
      <c r="U106" s="20">
        <f t="shared" si="7"/>
        <v>0</v>
      </c>
      <c r="V106" s="20">
        <f t="shared" si="7"/>
        <v>0</v>
      </c>
      <c r="W106" s="20">
        <f t="shared" si="7"/>
        <v>0</v>
      </c>
      <c r="X106" s="20">
        <f t="shared" si="7"/>
        <v>0</v>
      </c>
      <c r="Y106" s="20">
        <f t="shared" si="7"/>
        <v>0</v>
      </c>
      <c r="Z106" s="20">
        <f t="shared" si="7"/>
        <v>0</v>
      </c>
      <c r="AA106" s="20">
        <f t="shared" si="7"/>
        <v>0</v>
      </c>
      <c r="AB106" s="20">
        <f t="shared" si="7"/>
        <v>0</v>
      </c>
      <c r="AC106" s="20">
        <f t="shared" si="7"/>
        <v>0</v>
      </c>
      <c r="AD106" s="20">
        <f t="shared" si="7"/>
        <v>0</v>
      </c>
      <c r="AE106" s="20">
        <f t="shared" si="7"/>
        <v>0</v>
      </c>
      <c r="AF106" s="20">
        <f t="shared" si="7"/>
        <v>71</v>
      </c>
      <c r="AG106" s="20">
        <f t="shared" si="7"/>
        <v>0</v>
      </c>
      <c r="AH106" s="20">
        <f t="shared" si="7"/>
        <v>0</v>
      </c>
      <c r="AI106" s="20">
        <f t="shared" si="7"/>
        <v>0</v>
      </c>
      <c r="AJ106" s="20">
        <f t="shared" si="7"/>
        <v>0</v>
      </c>
      <c r="AK106" s="20">
        <f t="shared" si="7"/>
        <v>0</v>
      </c>
      <c r="AL106" s="20">
        <f t="shared" si="7"/>
        <v>0</v>
      </c>
      <c r="AM106" s="20">
        <f t="shared" si="7"/>
        <v>1</v>
      </c>
      <c r="AN106" s="20">
        <f t="shared" si="7"/>
        <v>113</v>
      </c>
      <c r="AO106" s="32">
        <f t="shared" si="7"/>
        <v>4455</v>
      </c>
      <c r="AP106" s="41">
        <f t="shared" si="5"/>
        <v>0.73991031390134532</v>
      </c>
    </row>
    <row r="107" spans="1:42" outlineLevel="1" x14ac:dyDescent="0.25">
      <c r="A107" s="4" t="s">
        <v>100</v>
      </c>
      <c r="B107" s="6" t="s">
        <v>20</v>
      </c>
      <c r="C107" s="6">
        <f>IFERROR(VLOOKUP(B107,Sheet1!$A$2:$B$59,2,FALSE),"")</f>
        <v>32009</v>
      </c>
      <c r="D107" s="6">
        <v>114</v>
      </c>
      <c r="E107" s="6" t="s">
        <v>10</v>
      </c>
      <c r="F107" s="4">
        <v>569</v>
      </c>
      <c r="G107" s="4">
        <v>15</v>
      </c>
      <c r="H107" s="4">
        <v>169</v>
      </c>
      <c r="I107" s="4">
        <v>1</v>
      </c>
      <c r="J107" s="4">
        <v>102</v>
      </c>
      <c r="K107" s="4">
        <v>3</v>
      </c>
      <c r="L107" s="4">
        <v>0</v>
      </c>
      <c r="M107" s="4">
        <v>10</v>
      </c>
      <c r="N107" s="4">
        <v>48</v>
      </c>
      <c r="O107" s="4">
        <v>0</v>
      </c>
      <c r="P107" s="4">
        <v>1</v>
      </c>
      <c r="Q107" s="4">
        <v>4</v>
      </c>
      <c r="R107" s="4">
        <v>0</v>
      </c>
      <c r="S107" s="4">
        <v>3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9</v>
      </c>
      <c r="AO107" s="30">
        <v>365</v>
      </c>
      <c r="AP107" s="41">
        <f t="shared" si="5"/>
        <v>0.64147627416520214</v>
      </c>
    </row>
    <row r="108" spans="1:42" outlineLevel="1" x14ac:dyDescent="0.25">
      <c r="A108" s="4" t="s">
        <v>100</v>
      </c>
      <c r="B108" s="6" t="s">
        <v>20</v>
      </c>
      <c r="C108" s="6">
        <f>IFERROR(VLOOKUP(B108,Sheet1!$A$2:$B$59,2,FALSE),"")</f>
        <v>32009</v>
      </c>
      <c r="D108" s="6">
        <v>115</v>
      </c>
      <c r="E108" s="6" t="s">
        <v>10</v>
      </c>
      <c r="F108" s="4">
        <v>531</v>
      </c>
      <c r="G108" s="4">
        <v>10</v>
      </c>
      <c r="H108" s="4">
        <v>130</v>
      </c>
      <c r="I108" s="4">
        <v>2</v>
      </c>
      <c r="J108" s="4">
        <v>133</v>
      </c>
      <c r="K108" s="4">
        <v>1</v>
      </c>
      <c r="L108" s="4">
        <v>0</v>
      </c>
      <c r="M108" s="4">
        <v>13</v>
      </c>
      <c r="N108" s="4">
        <v>35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4</v>
      </c>
      <c r="AO108" s="30">
        <v>328</v>
      </c>
      <c r="AP108" s="41">
        <f t="shared" si="5"/>
        <v>0.61770244821092279</v>
      </c>
    </row>
    <row r="109" spans="1:42" outlineLevel="1" x14ac:dyDescent="0.25">
      <c r="A109" s="4" t="s">
        <v>100</v>
      </c>
      <c r="B109" s="6" t="s">
        <v>20</v>
      </c>
      <c r="C109" s="6">
        <f>IFERROR(VLOOKUP(B109,Sheet1!$A$2:$B$59,2,FALSE),"")</f>
        <v>32009</v>
      </c>
      <c r="D109" s="6">
        <v>116</v>
      </c>
      <c r="E109" s="6" t="s">
        <v>10</v>
      </c>
      <c r="F109" s="4">
        <v>571</v>
      </c>
      <c r="G109" s="4">
        <v>16</v>
      </c>
      <c r="H109" s="4">
        <v>169</v>
      </c>
      <c r="I109" s="4">
        <v>2</v>
      </c>
      <c r="J109" s="4">
        <v>125</v>
      </c>
      <c r="K109" s="4">
        <v>0</v>
      </c>
      <c r="L109" s="4">
        <v>0</v>
      </c>
      <c r="M109" s="4">
        <v>11</v>
      </c>
      <c r="N109" s="4">
        <v>33</v>
      </c>
      <c r="O109" s="4">
        <v>0</v>
      </c>
      <c r="P109" s="4">
        <v>0</v>
      </c>
      <c r="Q109" s="4">
        <v>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7</v>
      </c>
      <c r="AO109" s="30">
        <v>366</v>
      </c>
      <c r="AP109" s="41">
        <f t="shared" si="5"/>
        <v>0.64098073555166379</v>
      </c>
    </row>
    <row r="110" spans="1:42" outlineLevel="1" x14ac:dyDescent="0.25">
      <c r="A110" s="4" t="s">
        <v>100</v>
      </c>
      <c r="B110" s="6" t="s">
        <v>20</v>
      </c>
      <c r="C110" s="6">
        <f>IFERROR(VLOOKUP(B110,Sheet1!$A$2:$B$59,2,FALSE),"")</f>
        <v>32009</v>
      </c>
      <c r="D110" s="6">
        <v>117</v>
      </c>
      <c r="E110" s="6" t="s">
        <v>10</v>
      </c>
      <c r="F110" s="4">
        <v>377</v>
      </c>
      <c r="G110" s="4">
        <v>3</v>
      </c>
      <c r="H110" s="4">
        <v>122</v>
      </c>
      <c r="I110" s="4">
        <v>5</v>
      </c>
      <c r="J110" s="4">
        <v>82</v>
      </c>
      <c r="K110" s="4">
        <v>0</v>
      </c>
      <c r="L110" s="4">
        <v>0</v>
      </c>
      <c r="M110" s="4">
        <v>4</v>
      </c>
      <c r="N110" s="4">
        <v>23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3</v>
      </c>
      <c r="AO110" s="30">
        <v>242</v>
      </c>
      <c r="AP110" s="41">
        <f t="shared" si="5"/>
        <v>0.64190981432360739</v>
      </c>
    </row>
    <row r="111" spans="1:42" outlineLevel="1" x14ac:dyDescent="0.25">
      <c r="A111" s="4" t="s">
        <v>100</v>
      </c>
      <c r="B111" s="6" t="s">
        <v>20</v>
      </c>
      <c r="C111" s="6">
        <f>IFERROR(VLOOKUP(B111,Sheet1!$A$2:$B$59,2,FALSE),"")</f>
        <v>32009</v>
      </c>
      <c r="D111" s="6">
        <v>118</v>
      </c>
      <c r="E111" s="6" t="s">
        <v>10</v>
      </c>
      <c r="F111" s="4">
        <v>396</v>
      </c>
      <c r="G111" s="4">
        <v>9</v>
      </c>
      <c r="H111" s="4">
        <v>143</v>
      </c>
      <c r="I111" s="4">
        <v>2</v>
      </c>
      <c r="J111" s="4">
        <v>100</v>
      </c>
      <c r="K111" s="4">
        <v>0</v>
      </c>
      <c r="L111" s="4">
        <v>0</v>
      </c>
      <c r="M111" s="4">
        <v>1</v>
      </c>
      <c r="N111" s="4">
        <v>15</v>
      </c>
      <c r="O111" s="4">
        <v>0</v>
      </c>
      <c r="P111" s="4">
        <v>1</v>
      </c>
      <c r="Q111" s="4">
        <v>4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2</v>
      </c>
      <c r="AO111" s="30">
        <v>279</v>
      </c>
      <c r="AP111" s="41">
        <f t="shared" si="5"/>
        <v>0.70454545454545459</v>
      </c>
    </row>
    <row r="112" spans="1:42" outlineLevel="1" x14ac:dyDescent="0.25">
      <c r="A112" s="4" t="s">
        <v>100</v>
      </c>
      <c r="B112" s="6" t="s">
        <v>20</v>
      </c>
      <c r="C112" s="6">
        <f>IFERROR(VLOOKUP(B112,Sheet1!$A$2:$B$59,2,FALSE),"")</f>
        <v>32009</v>
      </c>
      <c r="D112" s="6">
        <v>119</v>
      </c>
      <c r="E112" s="6" t="s">
        <v>10</v>
      </c>
      <c r="F112" s="4">
        <v>671</v>
      </c>
      <c r="G112" s="4">
        <v>24</v>
      </c>
      <c r="H112" s="4">
        <v>204</v>
      </c>
      <c r="I112" s="4">
        <v>24</v>
      </c>
      <c r="J112" s="4">
        <v>137</v>
      </c>
      <c r="K112" s="4">
        <v>0</v>
      </c>
      <c r="L112" s="4">
        <v>0</v>
      </c>
      <c r="M112" s="4">
        <v>4</v>
      </c>
      <c r="N112" s="4">
        <v>21</v>
      </c>
      <c r="O112" s="4">
        <v>0</v>
      </c>
      <c r="P112" s="4">
        <v>1</v>
      </c>
      <c r="Q112" s="4">
        <v>1</v>
      </c>
      <c r="R112" s="4">
        <v>1</v>
      </c>
      <c r="S112" s="4">
        <v>1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8</v>
      </c>
      <c r="AO112" s="30">
        <v>426</v>
      </c>
      <c r="AP112" s="41">
        <f t="shared" si="5"/>
        <v>0.63487332339791358</v>
      </c>
    </row>
    <row r="113" spans="1:42" outlineLevel="1" x14ac:dyDescent="0.25">
      <c r="A113" s="4" t="s">
        <v>100</v>
      </c>
      <c r="B113" s="6" t="s">
        <v>20</v>
      </c>
      <c r="C113" s="6">
        <f>IFERROR(VLOOKUP(B113,Sheet1!$A$2:$B$59,2,FALSE),"")</f>
        <v>32009</v>
      </c>
      <c r="D113" s="6">
        <v>120</v>
      </c>
      <c r="E113" s="6" t="s">
        <v>10</v>
      </c>
      <c r="F113" s="4">
        <v>298</v>
      </c>
      <c r="G113" s="4">
        <v>6</v>
      </c>
      <c r="H113" s="4">
        <v>103</v>
      </c>
      <c r="I113" s="4">
        <v>14</v>
      </c>
      <c r="J113" s="4">
        <v>55</v>
      </c>
      <c r="K113" s="4">
        <v>2</v>
      </c>
      <c r="L113" s="4">
        <v>0</v>
      </c>
      <c r="M113" s="4">
        <v>1</v>
      </c>
      <c r="N113" s="4">
        <v>10</v>
      </c>
      <c r="O113" s="4">
        <v>0</v>
      </c>
      <c r="P113" s="4">
        <v>0</v>
      </c>
      <c r="Q113" s="4">
        <v>1</v>
      </c>
      <c r="R113" s="4">
        <v>1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4</v>
      </c>
      <c r="AO113" s="30">
        <v>198</v>
      </c>
      <c r="AP113" s="41">
        <f t="shared" si="5"/>
        <v>0.66442953020134232</v>
      </c>
    </row>
    <row r="114" spans="1:42" outlineLevel="1" x14ac:dyDescent="0.25">
      <c r="A114" s="4" t="s">
        <v>100</v>
      </c>
      <c r="B114" s="6" t="s">
        <v>20</v>
      </c>
      <c r="C114" s="6">
        <f>IFERROR(VLOOKUP(B114,Sheet1!$A$2:$B$59,2,FALSE),"")</f>
        <v>32009</v>
      </c>
      <c r="D114" s="6">
        <v>121</v>
      </c>
      <c r="E114" s="6" t="s">
        <v>10</v>
      </c>
      <c r="F114" s="4">
        <v>153</v>
      </c>
      <c r="G114" s="4">
        <v>2</v>
      </c>
      <c r="H114" s="4">
        <v>46</v>
      </c>
      <c r="I114" s="4">
        <v>2</v>
      </c>
      <c r="J114" s="4">
        <v>13</v>
      </c>
      <c r="K114" s="4">
        <v>0</v>
      </c>
      <c r="L114" s="4">
        <v>0</v>
      </c>
      <c r="M114" s="4">
        <v>2</v>
      </c>
      <c r="N114" s="4">
        <v>10</v>
      </c>
      <c r="O114" s="4">
        <v>0</v>
      </c>
      <c r="P114" s="4">
        <v>1</v>
      </c>
      <c r="Q114" s="4">
        <v>1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1</v>
      </c>
      <c r="AN114" s="4">
        <v>2</v>
      </c>
      <c r="AO114" s="30">
        <v>81</v>
      </c>
      <c r="AP114" s="41">
        <f t="shared" si="5"/>
        <v>0.52941176470588236</v>
      </c>
    </row>
    <row r="115" spans="1:42" outlineLevel="1" x14ac:dyDescent="0.25">
      <c r="A115" s="4" t="s">
        <v>100</v>
      </c>
      <c r="B115" s="6" t="s">
        <v>20</v>
      </c>
      <c r="C115" s="6">
        <f>IFERROR(VLOOKUP(B115,Sheet1!$A$2:$B$59,2,FALSE),"")</f>
        <v>32009</v>
      </c>
      <c r="D115" s="6">
        <v>121</v>
      </c>
      <c r="E115" s="6" t="s">
        <v>21</v>
      </c>
      <c r="F115" s="4">
        <v>101</v>
      </c>
      <c r="G115" s="4">
        <v>0</v>
      </c>
      <c r="H115" s="4">
        <v>21</v>
      </c>
      <c r="I115" s="4">
        <v>0</v>
      </c>
      <c r="J115" s="4">
        <v>43</v>
      </c>
      <c r="K115" s="4">
        <v>0</v>
      </c>
      <c r="L115" s="4">
        <v>0</v>
      </c>
      <c r="M115" s="4">
        <v>0</v>
      </c>
      <c r="N115" s="4">
        <v>7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4</v>
      </c>
      <c r="AO115" s="30">
        <v>75</v>
      </c>
      <c r="AP115" s="41">
        <f t="shared" si="5"/>
        <v>0.74257425742574257</v>
      </c>
    </row>
    <row r="116" spans="1:42" outlineLevel="1" x14ac:dyDescent="0.25">
      <c r="A116" s="4" t="s">
        <v>100</v>
      </c>
      <c r="B116" s="6" t="s">
        <v>20</v>
      </c>
      <c r="C116" s="6">
        <f>IFERROR(VLOOKUP(B116,Sheet1!$A$2:$B$59,2,FALSE),"")</f>
        <v>32009</v>
      </c>
      <c r="D116" s="6">
        <v>122</v>
      </c>
      <c r="E116" s="6" t="s">
        <v>10</v>
      </c>
      <c r="F116" s="4">
        <v>363</v>
      </c>
      <c r="G116" s="4">
        <v>5</v>
      </c>
      <c r="H116" s="4">
        <v>157</v>
      </c>
      <c r="I116" s="4">
        <v>3</v>
      </c>
      <c r="J116" s="4">
        <v>45</v>
      </c>
      <c r="K116" s="4">
        <v>4</v>
      </c>
      <c r="L116" s="4">
        <v>0</v>
      </c>
      <c r="M116" s="4">
        <v>3</v>
      </c>
      <c r="N116" s="4">
        <v>14</v>
      </c>
      <c r="O116" s="4">
        <v>0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2</v>
      </c>
      <c r="AO116" s="30">
        <v>234</v>
      </c>
      <c r="AP116" s="41">
        <f t="shared" si="5"/>
        <v>0.64462809917355368</v>
      </c>
    </row>
    <row r="117" spans="1:42" outlineLevel="1" x14ac:dyDescent="0.25">
      <c r="A117" s="4" t="s">
        <v>100</v>
      </c>
      <c r="B117" s="6" t="s">
        <v>20</v>
      </c>
      <c r="C117" s="6">
        <f>IFERROR(VLOOKUP(B117,Sheet1!$A$2:$B$59,2,FALSE),"")</f>
        <v>32009</v>
      </c>
      <c r="D117" s="6">
        <v>123</v>
      </c>
      <c r="E117" s="6" t="s">
        <v>10</v>
      </c>
      <c r="F117" s="4">
        <v>440</v>
      </c>
      <c r="G117" s="4">
        <v>1</v>
      </c>
      <c r="H117" s="4">
        <v>105</v>
      </c>
      <c r="I117" s="4">
        <v>28</v>
      </c>
      <c r="J117" s="4">
        <v>113</v>
      </c>
      <c r="K117" s="4">
        <v>1</v>
      </c>
      <c r="L117" s="4">
        <v>0</v>
      </c>
      <c r="M117" s="4">
        <v>1</v>
      </c>
      <c r="N117" s="4">
        <v>13</v>
      </c>
      <c r="O117" s="4">
        <v>0</v>
      </c>
      <c r="P117" s="4">
        <v>1</v>
      </c>
      <c r="Q117" s="4">
        <v>3</v>
      </c>
      <c r="R117" s="4">
        <v>0</v>
      </c>
      <c r="S117" s="4">
        <v>0</v>
      </c>
      <c r="T117" s="4">
        <v>1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2</v>
      </c>
      <c r="AN117" s="4">
        <v>16</v>
      </c>
      <c r="AO117" s="30">
        <v>285</v>
      </c>
      <c r="AP117" s="41">
        <f t="shared" si="5"/>
        <v>0.64772727272727271</v>
      </c>
    </row>
    <row r="118" spans="1:42" outlineLevel="1" x14ac:dyDescent="0.25">
      <c r="A118" s="4" t="s">
        <v>100</v>
      </c>
      <c r="B118" s="6" t="s">
        <v>20</v>
      </c>
      <c r="C118" s="6">
        <f>IFERROR(VLOOKUP(B118,Sheet1!$A$2:$B$59,2,FALSE),"")</f>
        <v>32009</v>
      </c>
      <c r="D118" s="6">
        <v>124</v>
      </c>
      <c r="E118" s="6" t="s">
        <v>10</v>
      </c>
      <c r="F118" s="4">
        <v>240</v>
      </c>
      <c r="G118" s="4">
        <v>16</v>
      </c>
      <c r="H118" s="4">
        <v>93</v>
      </c>
      <c r="I118" s="4">
        <v>9</v>
      </c>
      <c r="J118" s="4">
        <v>32</v>
      </c>
      <c r="K118" s="4">
        <v>0</v>
      </c>
      <c r="L118" s="4">
        <v>0</v>
      </c>
      <c r="M118" s="4">
        <v>2</v>
      </c>
      <c r="N118" s="4">
        <v>4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6</v>
      </c>
      <c r="AO118" s="30">
        <v>162</v>
      </c>
      <c r="AP118" s="41">
        <f t="shared" si="5"/>
        <v>0.67500000000000004</v>
      </c>
    </row>
    <row r="119" spans="1:42" outlineLevel="1" x14ac:dyDescent="0.25">
      <c r="A119" s="4" t="s">
        <v>100</v>
      </c>
      <c r="B119" s="6" t="s">
        <v>20</v>
      </c>
      <c r="C119" s="6">
        <f>IFERROR(VLOOKUP(B119,Sheet1!$A$2:$B$59,2,FALSE),"")</f>
        <v>32009</v>
      </c>
      <c r="D119" s="6">
        <v>124</v>
      </c>
      <c r="E119" s="6" t="s">
        <v>21</v>
      </c>
      <c r="F119" s="4">
        <v>180</v>
      </c>
      <c r="G119" s="4">
        <v>6</v>
      </c>
      <c r="H119" s="4">
        <v>40</v>
      </c>
      <c r="I119" s="4">
        <v>12</v>
      </c>
      <c r="J119" s="4">
        <v>23</v>
      </c>
      <c r="K119" s="4">
        <v>3</v>
      </c>
      <c r="L119" s="4">
        <v>0</v>
      </c>
      <c r="M119" s="4">
        <v>1</v>
      </c>
      <c r="N119" s="4">
        <v>7</v>
      </c>
      <c r="O119" s="4">
        <v>0</v>
      </c>
      <c r="P119" s="4">
        <v>1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2</v>
      </c>
      <c r="AO119" s="30">
        <v>95</v>
      </c>
      <c r="AP119" s="41">
        <f t="shared" si="5"/>
        <v>0.52777777777777779</v>
      </c>
    </row>
    <row r="120" spans="1:42" outlineLevel="1" x14ac:dyDescent="0.25">
      <c r="A120" s="4" t="s">
        <v>100</v>
      </c>
      <c r="B120" s="6" t="s">
        <v>20</v>
      </c>
      <c r="C120" s="6">
        <f>IFERROR(VLOOKUP(B120,Sheet1!$A$2:$B$59,2,FALSE),"")</f>
        <v>32009</v>
      </c>
      <c r="D120" s="6">
        <v>125</v>
      </c>
      <c r="E120" s="6" t="s">
        <v>10</v>
      </c>
      <c r="F120" s="4">
        <v>318</v>
      </c>
      <c r="G120" s="4">
        <v>14</v>
      </c>
      <c r="H120" s="4">
        <v>73</v>
      </c>
      <c r="I120" s="4">
        <v>14</v>
      </c>
      <c r="J120" s="4">
        <v>87</v>
      </c>
      <c r="K120" s="4">
        <v>1</v>
      </c>
      <c r="L120" s="4">
        <v>0</v>
      </c>
      <c r="M120" s="4">
        <v>2</v>
      </c>
      <c r="N120" s="4">
        <v>4</v>
      </c>
      <c r="O120" s="4">
        <v>0</v>
      </c>
      <c r="P120" s="4">
        <v>2</v>
      </c>
      <c r="Q120" s="4">
        <v>1</v>
      </c>
      <c r="R120" s="4">
        <v>1</v>
      </c>
      <c r="S120" s="4">
        <v>1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3</v>
      </c>
      <c r="AO120" s="30">
        <v>203</v>
      </c>
      <c r="AP120" s="41">
        <f t="shared" si="5"/>
        <v>0.63836477987421381</v>
      </c>
    </row>
    <row r="121" spans="1:42" outlineLevel="1" x14ac:dyDescent="0.25">
      <c r="A121" s="4" t="s">
        <v>100</v>
      </c>
      <c r="B121" s="6" t="s">
        <v>20</v>
      </c>
      <c r="C121" s="6">
        <f>IFERROR(VLOOKUP(B121,Sheet1!$A$2:$B$59,2,FALSE),"")</f>
        <v>32009</v>
      </c>
      <c r="D121" s="6">
        <v>125</v>
      </c>
      <c r="E121" s="6" t="s">
        <v>21</v>
      </c>
      <c r="F121" s="4">
        <v>181</v>
      </c>
      <c r="G121" s="4">
        <v>4</v>
      </c>
      <c r="H121" s="4">
        <v>53</v>
      </c>
      <c r="I121" s="4">
        <v>13</v>
      </c>
      <c r="J121" s="4">
        <v>31</v>
      </c>
      <c r="K121" s="4">
        <v>2</v>
      </c>
      <c r="L121" s="4">
        <v>0</v>
      </c>
      <c r="M121" s="4">
        <v>5</v>
      </c>
      <c r="N121" s="4">
        <v>2</v>
      </c>
      <c r="O121" s="4">
        <v>0</v>
      </c>
      <c r="P121" s="4">
        <v>0</v>
      </c>
      <c r="Q121" s="4">
        <v>3</v>
      </c>
      <c r="R121" s="4">
        <v>1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1</v>
      </c>
      <c r="AO121" s="30">
        <v>115</v>
      </c>
      <c r="AP121" s="41">
        <f t="shared" si="5"/>
        <v>0.63535911602209949</v>
      </c>
    </row>
    <row r="122" spans="1:42" outlineLevel="1" x14ac:dyDescent="0.25">
      <c r="A122" s="4" t="s">
        <v>100</v>
      </c>
      <c r="B122" s="6" t="s">
        <v>20</v>
      </c>
      <c r="C122" s="6">
        <f>IFERROR(VLOOKUP(B122,Sheet1!$A$2:$B$59,2,FALSE),"")</f>
        <v>32009</v>
      </c>
      <c r="D122" s="6">
        <v>126</v>
      </c>
      <c r="E122" s="6" t="s">
        <v>10</v>
      </c>
      <c r="F122" s="4">
        <v>137</v>
      </c>
      <c r="G122" s="4">
        <v>2</v>
      </c>
      <c r="H122" s="4">
        <v>39</v>
      </c>
      <c r="I122" s="4">
        <v>7</v>
      </c>
      <c r="J122" s="4">
        <v>20</v>
      </c>
      <c r="K122" s="4">
        <v>1</v>
      </c>
      <c r="L122" s="4">
        <v>0</v>
      </c>
      <c r="M122" s="4">
        <v>0</v>
      </c>
      <c r="N122" s="4">
        <v>13</v>
      </c>
      <c r="O122" s="4">
        <v>0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2</v>
      </c>
      <c r="AO122" s="30">
        <v>85</v>
      </c>
      <c r="AP122" s="41">
        <f t="shared" si="5"/>
        <v>0.62043795620437958</v>
      </c>
    </row>
    <row r="123" spans="1:42" outlineLevel="1" x14ac:dyDescent="0.25">
      <c r="A123" s="4" t="s">
        <v>100</v>
      </c>
      <c r="B123" s="6" t="s">
        <v>20</v>
      </c>
      <c r="C123" s="6">
        <f>IFERROR(VLOOKUP(B123,Sheet1!$A$2:$B$59,2,FALSE),"")</f>
        <v>32009</v>
      </c>
      <c r="D123" s="6">
        <v>127</v>
      </c>
      <c r="E123" s="6" t="s">
        <v>10</v>
      </c>
      <c r="F123" s="4">
        <v>545</v>
      </c>
      <c r="G123" s="4">
        <v>6</v>
      </c>
      <c r="H123" s="4">
        <v>132</v>
      </c>
      <c r="I123" s="4">
        <v>14</v>
      </c>
      <c r="J123" s="4">
        <v>100</v>
      </c>
      <c r="K123" s="4">
        <v>1</v>
      </c>
      <c r="L123" s="4">
        <v>0</v>
      </c>
      <c r="M123" s="4">
        <v>7</v>
      </c>
      <c r="N123" s="4">
        <v>20</v>
      </c>
      <c r="O123" s="4">
        <v>0</v>
      </c>
      <c r="P123" s="4">
        <v>1</v>
      </c>
      <c r="Q123" s="4">
        <v>1</v>
      </c>
      <c r="R123" s="4">
        <v>1</v>
      </c>
      <c r="S123" s="4">
        <v>2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8</v>
      </c>
      <c r="AO123" s="30">
        <v>293</v>
      </c>
      <c r="AP123" s="41">
        <f t="shared" si="5"/>
        <v>0.53761467889908254</v>
      </c>
    </row>
    <row r="124" spans="1:42" outlineLevel="1" x14ac:dyDescent="0.25">
      <c r="A124" s="4" t="s">
        <v>100</v>
      </c>
      <c r="B124" s="6" t="s">
        <v>20</v>
      </c>
      <c r="C124" s="6">
        <f>IFERROR(VLOOKUP(B124,Sheet1!$A$2:$B$59,2,FALSE),"")</f>
        <v>32009</v>
      </c>
      <c r="D124" s="6">
        <v>128</v>
      </c>
      <c r="E124" s="6" t="s">
        <v>10</v>
      </c>
      <c r="F124" s="4">
        <v>519</v>
      </c>
      <c r="G124" s="4">
        <v>17</v>
      </c>
      <c r="H124" s="4">
        <v>156</v>
      </c>
      <c r="I124" s="4">
        <v>19</v>
      </c>
      <c r="J124" s="4">
        <v>103</v>
      </c>
      <c r="K124" s="4">
        <v>3</v>
      </c>
      <c r="L124" s="4">
        <v>0</v>
      </c>
      <c r="M124" s="4">
        <v>1</v>
      </c>
      <c r="N124" s="4">
        <v>14</v>
      </c>
      <c r="O124" s="4">
        <v>0</v>
      </c>
      <c r="P124" s="4">
        <v>0</v>
      </c>
      <c r="Q124" s="4">
        <v>1</v>
      </c>
      <c r="R124" s="4">
        <v>2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6</v>
      </c>
      <c r="AO124" s="30">
        <v>322</v>
      </c>
      <c r="AP124" s="41">
        <f t="shared" si="5"/>
        <v>0.62042389210019266</v>
      </c>
    </row>
    <row r="125" spans="1:42" outlineLevel="1" x14ac:dyDescent="0.25">
      <c r="A125" s="4" t="s">
        <v>100</v>
      </c>
      <c r="B125" s="6" t="s">
        <v>20</v>
      </c>
      <c r="C125" s="6">
        <f>IFERROR(VLOOKUP(B125,Sheet1!$A$2:$B$59,2,FALSE),"")</f>
        <v>32009</v>
      </c>
      <c r="D125" s="6">
        <v>129</v>
      </c>
      <c r="E125" s="6" t="s">
        <v>10</v>
      </c>
      <c r="F125" s="4">
        <v>409</v>
      </c>
      <c r="G125" s="4">
        <v>4</v>
      </c>
      <c r="H125" s="4">
        <v>122</v>
      </c>
      <c r="I125" s="4">
        <v>4</v>
      </c>
      <c r="J125" s="4">
        <v>84</v>
      </c>
      <c r="K125" s="4">
        <v>1</v>
      </c>
      <c r="L125" s="4">
        <v>0</v>
      </c>
      <c r="M125" s="4">
        <v>3</v>
      </c>
      <c r="N125" s="4">
        <v>27</v>
      </c>
      <c r="O125" s="4">
        <v>0</v>
      </c>
      <c r="P125" s="4">
        <v>1</v>
      </c>
      <c r="Q125" s="4">
        <v>3</v>
      </c>
      <c r="R125" s="4">
        <v>0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4</v>
      </c>
      <c r="AO125" s="30">
        <v>254</v>
      </c>
      <c r="AP125" s="41">
        <f t="shared" si="5"/>
        <v>0.62102689486552565</v>
      </c>
    </row>
    <row r="126" spans="1:42" outlineLevel="1" x14ac:dyDescent="0.25">
      <c r="A126" s="4" t="s">
        <v>100</v>
      </c>
      <c r="B126" s="6" t="s">
        <v>20</v>
      </c>
      <c r="C126" s="6">
        <f>IFERROR(VLOOKUP(B126,Sheet1!$A$2:$B$59,2,FALSE),"")</f>
        <v>32009</v>
      </c>
      <c r="D126" s="6">
        <v>130</v>
      </c>
      <c r="E126" s="6" t="s">
        <v>10</v>
      </c>
      <c r="F126" s="4">
        <v>401</v>
      </c>
      <c r="G126" s="4">
        <v>7</v>
      </c>
      <c r="H126" s="4">
        <v>110</v>
      </c>
      <c r="I126" s="4">
        <v>7</v>
      </c>
      <c r="J126" s="4">
        <v>72</v>
      </c>
      <c r="K126" s="4">
        <v>2</v>
      </c>
      <c r="L126" s="4">
        <v>0</v>
      </c>
      <c r="M126" s="4">
        <v>3</v>
      </c>
      <c r="N126" s="4">
        <v>11</v>
      </c>
      <c r="O126" s="4">
        <v>0</v>
      </c>
      <c r="P126" s="4">
        <v>2</v>
      </c>
      <c r="Q126" s="4">
        <v>1</v>
      </c>
      <c r="R126" s="4">
        <v>0</v>
      </c>
      <c r="S126" s="4">
        <v>1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14</v>
      </c>
      <c r="AO126" s="30">
        <v>230</v>
      </c>
      <c r="AP126" s="41">
        <f t="shared" si="5"/>
        <v>0.57356608478802995</v>
      </c>
    </row>
    <row r="127" spans="1:42" outlineLevel="1" x14ac:dyDescent="0.25">
      <c r="A127" s="4" t="s">
        <v>100</v>
      </c>
      <c r="B127" s="6" t="s">
        <v>20</v>
      </c>
      <c r="C127" s="6">
        <f>IFERROR(VLOOKUP(B127,Sheet1!$A$2:$B$59,2,FALSE),"")</f>
        <v>32009</v>
      </c>
      <c r="D127" s="6">
        <v>131</v>
      </c>
      <c r="E127" s="6" t="s">
        <v>10</v>
      </c>
      <c r="F127" s="4">
        <v>79</v>
      </c>
      <c r="G127" s="4">
        <v>1</v>
      </c>
      <c r="H127" s="4">
        <v>11</v>
      </c>
      <c r="I127" s="4">
        <v>2</v>
      </c>
      <c r="J127" s="4">
        <v>3</v>
      </c>
      <c r="K127" s="4">
        <v>0</v>
      </c>
      <c r="L127" s="4">
        <v>0</v>
      </c>
      <c r="M127" s="4">
        <v>0</v>
      </c>
      <c r="N127" s="4">
        <v>19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30">
        <v>36</v>
      </c>
      <c r="AP127" s="41">
        <f t="shared" si="5"/>
        <v>0.45569620253164556</v>
      </c>
    </row>
    <row r="128" spans="1:42" outlineLevel="1" x14ac:dyDescent="0.25">
      <c r="A128" s="4" t="s">
        <v>100</v>
      </c>
      <c r="B128" s="6" t="s">
        <v>20</v>
      </c>
      <c r="C128" s="6">
        <f>IFERROR(VLOOKUP(B128,Sheet1!$A$2:$B$59,2,FALSE),"")</f>
        <v>32009</v>
      </c>
      <c r="D128" s="6">
        <v>131</v>
      </c>
      <c r="E128" s="6" t="s">
        <v>21</v>
      </c>
      <c r="F128" s="4">
        <v>73</v>
      </c>
      <c r="G128" s="4">
        <v>3</v>
      </c>
      <c r="H128" s="4">
        <v>24</v>
      </c>
      <c r="I128" s="4">
        <v>6</v>
      </c>
      <c r="J128" s="4">
        <v>7</v>
      </c>
      <c r="K128" s="4">
        <v>0</v>
      </c>
      <c r="L128" s="4">
        <v>0</v>
      </c>
      <c r="M128" s="4">
        <v>1</v>
      </c>
      <c r="N128" s="4">
        <v>2</v>
      </c>
      <c r="O128" s="4">
        <v>0</v>
      </c>
      <c r="P128" s="4">
        <v>0</v>
      </c>
      <c r="Q128" s="4">
        <v>0</v>
      </c>
      <c r="R128" s="4">
        <v>1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1</v>
      </c>
      <c r="AO128" s="30">
        <v>45</v>
      </c>
      <c r="AP128" s="41">
        <f t="shared" si="5"/>
        <v>0.61643835616438358</v>
      </c>
    </row>
    <row r="129" spans="1:42" outlineLevel="1" x14ac:dyDescent="0.25">
      <c r="A129" s="4" t="s">
        <v>100</v>
      </c>
      <c r="B129" s="6" t="s">
        <v>20</v>
      </c>
      <c r="C129" s="6">
        <f>IFERROR(VLOOKUP(B129,Sheet1!$A$2:$B$59,2,FALSE),"")</f>
        <v>32009</v>
      </c>
      <c r="D129" s="6">
        <v>132</v>
      </c>
      <c r="E129" s="6" t="s">
        <v>10</v>
      </c>
      <c r="F129" s="4">
        <v>376</v>
      </c>
      <c r="G129" s="4">
        <v>4</v>
      </c>
      <c r="H129" s="4">
        <v>117</v>
      </c>
      <c r="I129" s="4">
        <v>12</v>
      </c>
      <c r="J129" s="4">
        <v>76</v>
      </c>
      <c r="K129" s="4">
        <v>2</v>
      </c>
      <c r="L129" s="4">
        <v>0</v>
      </c>
      <c r="M129" s="4">
        <v>4</v>
      </c>
      <c r="N129" s="4">
        <v>12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6</v>
      </c>
      <c r="AO129" s="30">
        <v>233</v>
      </c>
      <c r="AP129" s="41">
        <f t="shared" si="5"/>
        <v>0.61968085106382975</v>
      </c>
    </row>
    <row r="130" spans="1:42" outlineLevel="1" x14ac:dyDescent="0.25">
      <c r="A130" s="4" t="s">
        <v>100</v>
      </c>
      <c r="B130" s="6" t="s">
        <v>20</v>
      </c>
      <c r="C130" s="6">
        <f>IFERROR(VLOOKUP(B130,Sheet1!$A$2:$B$59,2,FALSE),"")</f>
        <v>32009</v>
      </c>
      <c r="D130" s="6">
        <v>133</v>
      </c>
      <c r="E130" s="6" t="s">
        <v>10</v>
      </c>
      <c r="F130" s="4">
        <v>230</v>
      </c>
      <c r="G130" s="4">
        <v>8</v>
      </c>
      <c r="H130" s="4">
        <v>76</v>
      </c>
      <c r="I130" s="4">
        <v>4</v>
      </c>
      <c r="J130" s="4">
        <v>42</v>
      </c>
      <c r="K130" s="4">
        <v>0</v>
      </c>
      <c r="L130" s="4">
        <v>0</v>
      </c>
      <c r="M130" s="4">
        <v>1</v>
      </c>
      <c r="N130" s="4">
        <v>4</v>
      </c>
      <c r="O130" s="4">
        <v>0</v>
      </c>
      <c r="P130" s="4">
        <v>0</v>
      </c>
      <c r="Q130" s="4">
        <v>1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5</v>
      </c>
      <c r="AO130" s="30">
        <v>141</v>
      </c>
      <c r="AP130" s="41">
        <f t="shared" si="5"/>
        <v>0.61304347826086958</v>
      </c>
    </row>
    <row r="131" spans="1:42" outlineLevel="1" x14ac:dyDescent="0.25">
      <c r="A131" s="4" t="s">
        <v>100</v>
      </c>
      <c r="B131" s="6" t="s">
        <v>20</v>
      </c>
      <c r="C131" s="6">
        <f>IFERROR(VLOOKUP(B131,Sheet1!$A$2:$B$59,2,FALSE),"")</f>
        <v>32009</v>
      </c>
      <c r="D131" s="6">
        <v>134</v>
      </c>
      <c r="E131" s="6" t="s">
        <v>10</v>
      </c>
      <c r="F131" s="4">
        <v>250</v>
      </c>
      <c r="G131" s="4">
        <v>2</v>
      </c>
      <c r="H131" s="4">
        <v>87</v>
      </c>
      <c r="I131" s="4">
        <v>27</v>
      </c>
      <c r="J131" s="4">
        <v>37</v>
      </c>
      <c r="K131" s="4">
        <v>0</v>
      </c>
      <c r="L131" s="4">
        <v>0</v>
      </c>
      <c r="M131" s="4">
        <v>1</v>
      </c>
      <c r="N131" s="4">
        <v>9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1</v>
      </c>
      <c r="AO131" s="30">
        <v>164</v>
      </c>
      <c r="AP131" s="41">
        <f t="shared" ref="AP131:AP194" si="8">(AO131)/F131</f>
        <v>0.65600000000000003</v>
      </c>
    </row>
    <row r="132" spans="1:42" s="1" customFormat="1" x14ac:dyDescent="0.25">
      <c r="A132" s="4"/>
      <c r="B132" s="5" t="s">
        <v>112</v>
      </c>
      <c r="C132" s="6" t="str">
        <f>IFERROR(VLOOKUP(B132,Sheet1!$A$2:$B$59,2,FALSE),"")</f>
        <v/>
      </c>
      <c r="D132" s="6"/>
      <c r="E132" s="6"/>
      <c r="F132" s="7">
        <f>SUM(F107:F131)</f>
        <v>8408</v>
      </c>
      <c r="G132" s="7">
        <f t="shared" ref="G132:AO132" si="9">SUM(G107:G131)</f>
        <v>185</v>
      </c>
      <c r="H132" s="7">
        <f t="shared" si="9"/>
        <v>2502</v>
      </c>
      <c r="I132" s="7">
        <f t="shared" si="9"/>
        <v>233</v>
      </c>
      <c r="J132" s="7">
        <f t="shared" si="9"/>
        <v>1665</v>
      </c>
      <c r="K132" s="7">
        <f t="shared" si="9"/>
        <v>27</v>
      </c>
      <c r="L132" s="7">
        <f t="shared" si="9"/>
        <v>0</v>
      </c>
      <c r="M132" s="7">
        <f t="shared" si="9"/>
        <v>81</v>
      </c>
      <c r="N132" s="7">
        <f t="shared" si="9"/>
        <v>377</v>
      </c>
      <c r="O132" s="7">
        <f t="shared" si="9"/>
        <v>0</v>
      </c>
      <c r="P132" s="7">
        <f t="shared" si="9"/>
        <v>12</v>
      </c>
      <c r="Q132" s="7">
        <f t="shared" si="9"/>
        <v>28</v>
      </c>
      <c r="R132" s="7">
        <f t="shared" si="9"/>
        <v>11</v>
      </c>
      <c r="S132" s="7">
        <f t="shared" si="9"/>
        <v>11</v>
      </c>
      <c r="T132" s="7">
        <f t="shared" si="9"/>
        <v>1</v>
      </c>
      <c r="U132" s="7">
        <f t="shared" si="9"/>
        <v>0</v>
      </c>
      <c r="V132" s="7">
        <f t="shared" si="9"/>
        <v>0</v>
      </c>
      <c r="W132" s="7">
        <f t="shared" si="9"/>
        <v>0</v>
      </c>
      <c r="X132" s="7">
        <f t="shared" si="9"/>
        <v>0</v>
      </c>
      <c r="Y132" s="7">
        <f t="shared" si="9"/>
        <v>0</v>
      </c>
      <c r="Z132" s="7">
        <f t="shared" si="9"/>
        <v>0</v>
      </c>
      <c r="AA132" s="7">
        <f t="shared" si="9"/>
        <v>0</v>
      </c>
      <c r="AB132" s="7">
        <f t="shared" si="9"/>
        <v>0</v>
      </c>
      <c r="AC132" s="7">
        <f t="shared" si="9"/>
        <v>0</v>
      </c>
      <c r="AD132" s="7">
        <f t="shared" si="9"/>
        <v>0</v>
      </c>
      <c r="AE132" s="7">
        <f t="shared" si="9"/>
        <v>0</v>
      </c>
      <c r="AF132" s="7">
        <f t="shared" si="9"/>
        <v>0</v>
      </c>
      <c r="AG132" s="7">
        <f t="shared" si="9"/>
        <v>0</v>
      </c>
      <c r="AH132" s="7">
        <f t="shared" si="9"/>
        <v>0</v>
      </c>
      <c r="AI132" s="7">
        <f t="shared" si="9"/>
        <v>0</v>
      </c>
      <c r="AJ132" s="7">
        <f t="shared" si="9"/>
        <v>0</v>
      </c>
      <c r="AK132" s="7">
        <f t="shared" si="9"/>
        <v>0</v>
      </c>
      <c r="AL132" s="7">
        <f t="shared" si="9"/>
        <v>0</v>
      </c>
      <c r="AM132" s="7">
        <f t="shared" si="9"/>
        <v>4</v>
      </c>
      <c r="AN132" s="7">
        <f t="shared" si="9"/>
        <v>120</v>
      </c>
      <c r="AO132" s="31">
        <f t="shared" si="9"/>
        <v>5257</v>
      </c>
      <c r="AP132" s="41">
        <f t="shared" si="8"/>
        <v>0.62523786869647957</v>
      </c>
    </row>
    <row r="133" spans="1:42" outlineLevel="1" x14ac:dyDescent="0.25">
      <c r="A133" s="4" t="s">
        <v>97</v>
      </c>
      <c r="B133" s="6" t="s">
        <v>22</v>
      </c>
      <c r="C133" s="6">
        <f>IFERROR(VLOOKUP(B133,Sheet1!$A$2:$B$59,2,FALSE),"")</f>
        <v>32007</v>
      </c>
      <c r="D133" s="6">
        <v>73</v>
      </c>
      <c r="E133" s="6" t="s">
        <v>10</v>
      </c>
      <c r="F133" s="4">
        <v>663</v>
      </c>
      <c r="G133" s="4">
        <v>9</v>
      </c>
      <c r="H133" s="4">
        <v>171</v>
      </c>
      <c r="I133" s="4">
        <v>32</v>
      </c>
      <c r="J133" s="4">
        <v>4</v>
      </c>
      <c r="K133" s="4">
        <v>6</v>
      </c>
      <c r="L133" s="4">
        <v>13</v>
      </c>
      <c r="M133" s="4">
        <v>3</v>
      </c>
      <c r="N133" s="4">
        <v>199</v>
      </c>
      <c r="O133" s="4">
        <v>0</v>
      </c>
      <c r="P133" s="4">
        <v>2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2</v>
      </c>
      <c r="AK133" s="4">
        <v>0</v>
      </c>
      <c r="AL133" s="4">
        <v>0</v>
      </c>
      <c r="AM133" s="4">
        <v>0</v>
      </c>
      <c r="AN133" s="4">
        <v>6</v>
      </c>
      <c r="AO133" s="30">
        <v>447</v>
      </c>
      <c r="AP133" s="41">
        <f t="shared" si="8"/>
        <v>0.67420814479638014</v>
      </c>
    </row>
    <row r="134" spans="1:42" outlineLevel="1" x14ac:dyDescent="0.25">
      <c r="A134" s="4" t="s">
        <v>97</v>
      </c>
      <c r="B134" s="6" t="s">
        <v>22</v>
      </c>
      <c r="C134" s="6">
        <f>IFERROR(VLOOKUP(B134,Sheet1!$A$2:$B$59,2,FALSE),"")</f>
        <v>32007</v>
      </c>
      <c r="D134" s="6">
        <v>74</v>
      </c>
      <c r="E134" s="6" t="s">
        <v>10</v>
      </c>
      <c r="F134" s="4">
        <v>508</v>
      </c>
      <c r="G134" s="4">
        <v>3</v>
      </c>
      <c r="H134" s="4">
        <v>164</v>
      </c>
      <c r="I134" s="4">
        <v>10</v>
      </c>
      <c r="J134" s="4">
        <v>0</v>
      </c>
      <c r="K134" s="4">
        <v>9</v>
      </c>
      <c r="L134" s="4">
        <v>8</v>
      </c>
      <c r="M134" s="4">
        <v>4</v>
      </c>
      <c r="N134" s="4">
        <v>133</v>
      </c>
      <c r="O134" s="4">
        <v>0</v>
      </c>
      <c r="P134" s="4">
        <v>0</v>
      </c>
      <c r="Q134" s="4">
        <v>0</v>
      </c>
      <c r="R134" s="4">
        <v>3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5</v>
      </c>
      <c r="AK134" s="4">
        <v>0</v>
      </c>
      <c r="AL134" s="4">
        <v>0</v>
      </c>
      <c r="AM134" s="4">
        <v>2</v>
      </c>
      <c r="AN134" s="4">
        <v>3</v>
      </c>
      <c r="AO134" s="30">
        <v>344</v>
      </c>
      <c r="AP134" s="41">
        <f t="shared" si="8"/>
        <v>0.67716535433070868</v>
      </c>
    </row>
    <row r="135" spans="1:42" outlineLevel="1" x14ac:dyDescent="0.25">
      <c r="A135" s="4" t="s">
        <v>97</v>
      </c>
      <c r="B135" s="6" t="s">
        <v>22</v>
      </c>
      <c r="C135" s="6">
        <f>IFERROR(VLOOKUP(B135,Sheet1!$A$2:$B$59,2,FALSE),"")</f>
        <v>32007</v>
      </c>
      <c r="D135" s="6">
        <v>75</v>
      </c>
      <c r="E135" s="6" t="s">
        <v>10</v>
      </c>
      <c r="F135" s="4">
        <v>466</v>
      </c>
      <c r="G135" s="4">
        <v>3</v>
      </c>
      <c r="H135" s="4">
        <v>128</v>
      </c>
      <c r="I135" s="4">
        <v>31</v>
      </c>
      <c r="J135" s="4">
        <v>5</v>
      </c>
      <c r="K135" s="4">
        <v>6</v>
      </c>
      <c r="L135" s="4">
        <v>3</v>
      </c>
      <c r="M135" s="4">
        <v>0</v>
      </c>
      <c r="N135" s="4">
        <v>123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9</v>
      </c>
      <c r="AK135" s="4">
        <v>0</v>
      </c>
      <c r="AL135" s="4">
        <v>0</v>
      </c>
      <c r="AM135" s="4">
        <v>0</v>
      </c>
      <c r="AN135" s="4">
        <v>8</v>
      </c>
      <c r="AO135" s="30">
        <v>316</v>
      </c>
      <c r="AP135" s="41">
        <f t="shared" si="8"/>
        <v>0.67811158798283266</v>
      </c>
    </row>
    <row r="136" spans="1:42" outlineLevel="1" x14ac:dyDescent="0.25">
      <c r="A136" s="4" t="s">
        <v>97</v>
      </c>
      <c r="B136" s="6" t="s">
        <v>22</v>
      </c>
      <c r="C136" s="6">
        <f>IFERROR(VLOOKUP(B136,Sheet1!$A$2:$B$59,2,FALSE),"")</f>
        <v>32007</v>
      </c>
      <c r="D136" s="6">
        <v>76</v>
      </c>
      <c r="E136" s="6" t="s">
        <v>10</v>
      </c>
      <c r="F136" s="4">
        <v>519</v>
      </c>
      <c r="G136" s="4">
        <v>30</v>
      </c>
      <c r="H136" s="4">
        <v>164</v>
      </c>
      <c r="I136" s="4">
        <v>0</v>
      </c>
      <c r="J136" s="4">
        <v>3</v>
      </c>
      <c r="K136" s="4">
        <v>0</v>
      </c>
      <c r="L136" s="4">
        <v>5</v>
      </c>
      <c r="M136" s="4">
        <v>5</v>
      </c>
      <c r="N136" s="4">
        <v>133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5</v>
      </c>
      <c r="AK136" s="4">
        <v>0</v>
      </c>
      <c r="AL136" s="4">
        <v>0</v>
      </c>
      <c r="AM136" s="4">
        <v>0</v>
      </c>
      <c r="AN136" s="4">
        <v>6</v>
      </c>
      <c r="AO136" s="30">
        <v>351</v>
      </c>
      <c r="AP136" s="41">
        <f t="shared" si="8"/>
        <v>0.67630057803468213</v>
      </c>
    </row>
    <row r="137" spans="1:42" outlineLevel="1" x14ac:dyDescent="0.25">
      <c r="A137" s="4" t="s">
        <v>97</v>
      </c>
      <c r="B137" s="6" t="s">
        <v>22</v>
      </c>
      <c r="C137" s="6">
        <f>IFERROR(VLOOKUP(B137,Sheet1!$A$2:$B$59,2,FALSE),"")</f>
        <v>32007</v>
      </c>
      <c r="D137" s="6">
        <v>76</v>
      </c>
      <c r="E137" s="6" t="s">
        <v>11</v>
      </c>
      <c r="F137" s="4">
        <v>518</v>
      </c>
      <c r="G137" s="4">
        <v>0</v>
      </c>
      <c r="H137" s="4">
        <v>159</v>
      </c>
      <c r="I137" s="4">
        <v>24</v>
      </c>
      <c r="J137" s="4">
        <v>5</v>
      </c>
      <c r="K137" s="4">
        <v>1</v>
      </c>
      <c r="L137" s="4">
        <v>6</v>
      </c>
      <c r="M137" s="4">
        <v>0</v>
      </c>
      <c r="N137" s="4">
        <v>130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2</v>
      </c>
      <c r="AK137" s="4">
        <v>0</v>
      </c>
      <c r="AL137" s="4">
        <v>0</v>
      </c>
      <c r="AM137" s="4">
        <v>0</v>
      </c>
      <c r="AN137" s="4">
        <v>0</v>
      </c>
      <c r="AO137" s="30">
        <v>327</v>
      </c>
      <c r="AP137" s="41">
        <f t="shared" si="8"/>
        <v>0.63127413127413123</v>
      </c>
    </row>
    <row r="138" spans="1:42" outlineLevel="1" x14ac:dyDescent="0.25">
      <c r="A138" s="4" t="s">
        <v>97</v>
      </c>
      <c r="B138" s="6" t="s">
        <v>22</v>
      </c>
      <c r="C138" s="6">
        <f>IFERROR(VLOOKUP(B138,Sheet1!$A$2:$B$59,2,FALSE),"")</f>
        <v>32007</v>
      </c>
      <c r="D138" s="6">
        <v>77</v>
      </c>
      <c r="E138" s="6" t="s">
        <v>10</v>
      </c>
      <c r="F138" s="4">
        <v>697</v>
      </c>
      <c r="G138" s="4">
        <v>15</v>
      </c>
      <c r="H138" s="4">
        <v>189</v>
      </c>
      <c r="I138" s="4">
        <v>34</v>
      </c>
      <c r="J138" s="4">
        <v>7</v>
      </c>
      <c r="K138" s="4">
        <v>7</v>
      </c>
      <c r="L138" s="4">
        <v>11</v>
      </c>
      <c r="M138" s="4">
        <v>6</v>
      </c>
      <c r="N138" s="4">
        <v>184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8</v>
      </c>
      <c r="AK138" s="4">
        <v>0</v>
      </c>
      <c r="AL138" s="4">
        <v>0</v>
      </c>
      <c r="AM138" s="4">
        <v>0</v>
      </c>
      <c r="AN138" s="4">
        <v>9</v>
      </c>
      <c r="AO138" s="30">
        <v>470</v>
      </c>
      <c r="AP138" s="41">
        <f t="shared" si="8"/>
        <v>0.67431850789096126</v>
      </c>
    </row>
    <row r="139" spans="1:42" outlineLevel="1" x14ac:dyDescent="0.25">
      <c r="A139" s="4" t="s">
        <v>97</v>
      </c>
      <c r="B139" s="6" t="s">
        <v>22</v>
      </c>
      <c r="C139" s="6">
        <f>IFERROR(VLOOKUP(B139,Sheet1!$A$2:$B$59,2,FALSE),"")</f>
        <v>32007</v>
      </c>
      <c r="D139" s="6">
        <v>78</v>
      </c>
      <c r="E139" s="6" t="s">
        <v>10</v>
      </c>
      <c r="F139" s="4">
        <v>539</v>
      </c>
      <c r="G139" s="4">
        <v>6</v>
      </c>
      <c r="H139" s="4">
        <v>174</v>
      </c>
      <c r="I139" s="4">
        <v>21</v>
      </c>
      <c r="J139" s="4">
        <v>4</v>
      </c>
      <c r="K139" s="4">
        <v>27</v>
      </c>
      <c r="L139" s="4">
        <v>18</v>
      </c>
      <c r="M139" s="4">
        <v>5</v>
      </c>
      <c r="N139" s="4">
        <v>160</v>
      </c>
      <c r="O139" s="4">
        <v>0</v>
      </c>
      <c r="P139" s="4">
        <v>2</v>
      </c>
      <c r="Q139" s="4">
        <v>0</v>
      </c>
      <c r="R139" s="4">
        <v>2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10</v>
      </c>
      <c r="AK139" s="4">
        <v>0</v>
      </c>
      <c r="AL139" s="4">
        <v>0</v>
      </c>
      <c r="AM139" s="4">
        <v>0</v>
      </c>
      <c r="AN139" s="4">
        <v>1</v>
      </c>
      <c r="AO139" s="30">
        <v>430</v>
      </c>
      <c r="AP139" s="41">
        <f t="shared" si="8"/>
        <v>0.79777365491651209</v>
      </c>
    </row>
    <row r="140" spans="1:42" outlineLevel="1" x14ac:dyDescent="0.25">
      <c r="A140" s="4" t="s">
        <v>97</v>
      </c>
      <c r="B140" s="6" t="s">
        <v>22</v>
      </c>
      <c r="C140" s="6">
        <f>IFERROR(VLOOKUP(B140,Sheet1!$A$2:$B$59,2,FALSE),"")</f>
        <v>32007</v>
      </c>
      <c r="D140" s="6">
        <v>79</v>
      </c>
      <c r="E140" s="6" t="s">
        <v>10</v>
      </c>
      <c r="F140" s="4">
        <v>458</v>
      </c>
      <c r="G140" s="4">
        <v>6</v>
      </c>
      <c r="H140" s="4">
        <v>127</v>
      </c>
      <c r="I140" s="4">
        <v>11</v>
      </c>
      <c r="J140" s="4">
        <v>3</v>
      </c>
      <c r="K140" s="4">
        <v>3</v>
      </c>
      <c r="L140" s="4">
        <v>13</v>
      </c>
      <c r="M140" s="4">
        <v>2</v>
      </c>
      <c r="N140" s="4">
        <v>119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4</v>
      </c>
      <c r="AK140" s="4">
        <v>0</v>
      </c>
      <c r="AL140" s="4">
        <v>0</v>
      </c>
      <c r="AM140" s="4">
        <v>0</v>
      </c>
      <c r="AN140" s="4">
        <v>15</v>
      </c>
      <c r="AO140" s="30">
        <v>303</v>
      </c>
      <c r="AP140" s="41">
        <f t="shared" si="8"/>
        <v>0.66157205240174677</v>
      </c>
    </row>
    <row r="141" spans="1:42" outlineLevel="1" x14ac:dyDescent="0.25">
      <c r="A141" s="4" t="s">
        <v>97</v>
      </c>
      <c r="B141" s="6" t="s">
        <v>22</v>
      </c>
      <c r="C141" s="6">
        <f>IFERROR(VLOOKUP(B141,Sheet1!$A$2:$B$59,2,FALSE),"")</f>
        <v>32007</v>
      </c>
      <c r="D141" s="6">
        <v>79</v>
      </c>
      <c r="E141" s="6" t="s">
        <v>11</v>
      </c>
      <c r="F141" s="4">
        <v>457</v>
      </c>
      <c r="G141" s="4">
        <v>3</v>
      </c>
      <c r="H141" s="4">
        <v>141</v>
      </c>
      <c r="I141" s="4">
        <v>25</v>
      </c>
      <c r="J141" s="4">
        <v>4</v>
      </c>
      <c r="K141" s="4">
        <v>2</v>
      </c>
      <c r="L141" s="4">
        <v>11</v>
      </c>
      <c r="M141" s="4">
        <v>5</v>
      </c>
      <c r="N141" s="4">
        <v>120</v>
      </c>
      <c r="O141" s="4">
        <v>0</v>
      </c>
      <c r="P141" s="4">
        <v>2</v>
      </c>
      <c r="Q141" s="4">
        <v>0</v>
      </c>
      <c r="R141" s="4">
        <v>3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1</v>
      </c>
      <c r="AK141" s="4">
        <v>0</v>
      </c>
      <c r="AL141" s="4">
        <v>0</v>
      </c>
      <c r="AM141" s="4">
        <v>0</v>
      </c>
      <c r="AN141" s="4">
        <v>2</v>
      </c>
      <c r="AO141" s="30">
        <v>319</v>
      </c>
      <c r="AP141" s="41">
        <f t="shared" si="8"/>
        <v>0.69803063457330417</v>
      </c>
    </row>
    <row r="142" spans="1:42" outlineLevel="1" x14ac:dyDescent="0.25">
      <c r="A142" s="4" t="s">
        <v>97</v>
      </c>
      <c r="B142" s="6" t="s">
        <v>22</v>
      </c>
      <c r="C142" s="6">
        <f>IFERROR(VLOOKUP(B142,Sheet1!$A$2:$B$59,2,FALSE),"")</f>
        <v>32007</v>
      </c>
      <c r="D142" s="6">
        <v>80</v>
      </c>
      <c r="E142" s="6" t="s">
        <v>10</v>
      </c>
      <c r="F142" s="4">
        <v>401</v>
      </c>
      <c r="G142" s="4">
        <v>10</v>
      </c>
      <c r="H142" s="4">
        <v>123</v>
      </c>
      <c r="I142" s="4">
        <v>17</v>
      </c>
      <c r="J142" s="4">
        <v>5</v>
      </c>
      <c r="K142" s="4">
        <v>6</v>
      </c>
      <c r="L142" s="4">
        <v>9</v>
      </c>
      <c r="M142" s="4">
        <v>7</v>
      </c>
      <c r="N142" s="4">
        <v>82</v>
      </c>
      <c r="O142" s="4">
        <v>0</v>
      </c>
      <c r="P142" s="4">
        <v>4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1</v>
      </c>
      <c r="AK142" s="4">
        <v>0</v>
      </c>
      <c r="AL142" s="4">
        <v>0</v>
      </c>
      <c r="AM142" s="4">
        <v>0</v>
      </c>
      <c r="AN142" s="4">
        <v>3</v>
      </c>
      <c r="AO142" s="30">
        <v>267</v>
      </c>
      <c r="AP142" s="41">
        <f t="shared" si="8"/>
        <v>0.66583541147132175</v>
      </c>
    </row>
    <row r="143" spans="1:42" outlineLevel="1" x14ac:dyDescent="0.25">
      <c r="A143" s="4" t="s">
        <v>97</v>
      </c>
      <c r="B143" s="6" t="s">
        <v>22</v>
      </c>
      <c r="C143" s="6">
        <f>IFERROR(VLOOKUP(B143,Sheet1!$A$2:$B$59,2,FALSE),"")</f>
        <v>32007</v>
      </c>
      <c r="D143" s="6">
        <v>80</v>
      </c>
      <c r="E143" s="6" t="s">
        <v>11</v>
      </c>
      <c r="F143" s="4">
        <v>401</v>
      </c>
      <c r="G143" s="4">
        <v>5</v>
      </c>
      <c r="H143" s="4">
        <v>94</v>
      </c>
      <c r="I143" s="4">
        <v>22</v>
      </c>
      <c r="J143" s="4">
        <v>1</v>
      </c>
      <c r="K143" s="4">
        <v>3</v>
      </c>
      <c r="L143" s="4">
        <v>6</v>
      </c>
      <c r="M143" s="4">
        <v>3</v>
      </c>
      <c r="N143" s="4">
        <v>118</v>
      </c>
      <c r="O143" s="4">
        <v>0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7</v>
      </c>
      <c r="AK143" s="4">
        <v>0</v>
      </c>
      <c r="AL143" s="4">
        <v>0</v>
      </c>
      <c r="AM143" s="4">
        <v>0</v>
      </c>
      <c r="AN143" s="4">
        <v>6</v>
      </c>
      <c r="AO143" s="30">
        <v>266</v>
      </c>
      <c r="AP143" s="41">
        <f t="shared" si="8"/>
        <v>0.66334164588528677</v>
      </c>
    </row>
    <row r="144" spans="1:42" outlineLevel="1" x14ac:dyDescent="0.25">
      <c r="A144" s="4" t="s">
        <v>97</v>
      </c>
      <c r="B144" s="6" t="s">
        <v>22</v>
      </c>
      <c r="C144" s="6">
        <f>IFERROR(VLOOKUP(B144,Sheet1!$A$2:$B$59,2,FALSE),"")</f>
        <v>32007</v>
      </c>
      <c r="D144" s="6">
        <v>82</v>
      </c>
      <c r="E144" s="6" t="s">
        <v>10</v>
      </c>
      <c r="F144" s="4">
        <v>386</v>
      </c>
      <c r="G144" s="4">
        <v>2</v>
      </c>
      <c r="H144" s="4">
        <v>150</v>
      </c>
      <c r="I144" s="4">
        <v>8</v>
      </c>
      <c r="J144" s="4">
        <v>8</v>
      </c>
      <c r="K144" s="4">
        <v>4</v>
      </c>
      <c r="L144" s="4">
        <v>6</v>
      </c>
      <c r="M144" s="4">
        <v>1</v>
      </c>
      <c r="N144" s="4">
        <v>68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1</v>
      </c>
      <c r="AK144" s="4">
        <v>0</v>
      </c>
      <c r="AL144" s="4">
        <v>0</v>
      </c>
      <c r="AM144" s="4">
        <v>0</v>
      </c>
      <c r="AN144" s="4">
        <v>3</v>
      </c>
      <c r="AO144" s="30">
        <v>251</v>
      </c>
      <c r="AP144" s="41">
        <f t="shared" si="8"/>
        <v>0.65025906735751293</v>
      </c>
    </row>
    <row r="145" spans="1:42" outlineLevel="1" x14ac:dyDescent="0.25">
      <c r="A145" s="4" t="s">
        <v>97</v>
      </c>
      <c r="B145" s="6" t="s">
        <v>22</v>
      </c>
      <c r="C145" s="6">
        <f>IFERROR(VLOOKUP(B145,Sheet1!$A$2:$B$59,2,FALSE),"")</f>
        <v>32007</v>
      </c>
      <c r="D145" s="6">
        <v>83</v>
      </c>
      <c r="E145" s="6" t="s">
        <v>10</v>
      </c>
      <c r="F145" s="4">
        <v>290</v>
      </c>
      <c r="G145" s="4">
        <v>0</v>
      </c>
      <c r="H145" s="4">
        <v>100</v>
      </c>
      <c r="I145" s="4">
        <v>6</v>
      </c>
      <c r="J145" s="4">
        <v>2</v>
      </c>
      <c r="K145" s="4">
        <v>0</v>
      </c>
      <c r="L145" s="4">
        <v>0</v>
      </c>
      <c r="M145" s="4">
        <v>0</v>
      </c>
      <c r="N145" s="4">
        <v>109</v>
      </c>
      <c r="O145" s="4">
        <v>0</v>
      </c>
      <c r="P145" s="4">
        <v>1</v>
      </c>
      <c r="Q145" s="4">
        <v>0</v>
      </c>
      <c r="R145" s="4">
        <v>1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1</v>
      </c>
      <c r="AK145" s="4">
        <v>0</v>
      </c>
      <c r="AL145" s="4">
        <v>0</v>
      </c>
      <c r="AM145" s="4">
        <v>0</v>
      </c>
      <c r="AN145" s="4">
        <v>4</v>
      </c>
      <c r="AO145" s="30">
        <v>224</v>
      </c>
      <c r="AP145" s="41">
        <f t="shared" si="8"/>
        <v>0.77241379310344827</v>
      </c>
    </row>
    <row r="146" spans="1:42" outlineLevel="1" x14ac:dyDescent="0.25">
      <c r="A146" s="4" t="s">
        <v>97</v>
      </c>
      <c r="B146" s="6" t="s">
        <v>22</v>
      </c>
      <c r="C146" s="6">
        <f>IFERROR(VLOOKUP(B146,Sheet1!$A$2:$B$59,2,FALSE),"")</f>
        <v>32007</v>
      </c>
      <c r="D146" s="6">
        <v>84</v>
      </c>
      <c r="E146" s="6" t="s">
        <v>10</v>
      </c>
      <c r="F146" s="4">
        <v>701</v>
      </c>
      <c r="G146" s="4">
        <v>3</v>
      </c>
      <c r="H146" s="4">
        <v>209</v>
      </c>
      <c r="I146" s="4">
        <v>17</v>
      </c>
      <c r="J146" s="4">
        <v>28</v>
      </c>
      <c r="K146" s="4">
        <v>8</v>
      </c>
      <c r="L146" s="4">
        <v>6</v>
      </c>
      <c r="M146" s="4">
        <v>4</v>
      </c>
      <c r="N146" s="4">
        <v>157</v>
      </c>
      <c r="O146" s="4">
        <v>0</v>
      </c>
      <c r="P146" s="4">
        <v>0</v>
      </c>
      <c r="Q146" s="4">
        <v>0</v>
      </c>
      <c r="R146" s="4">
        <v>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2</v>
      </c>
      <c r="AK146" s="4">
        <v>0</v>
      </c>
      <c r="AL146" s="4">
        <v>0</v>
      </c>
      <c r="AM146" s="4">
        <v>0</v>
      </c>
      <c r="AN146" s="4">
        <v>11</v>
      </c>
      <c r="AO146" s="30">
        <v>446</v>
      </c>
      <c r="AP146" s="41">
        <f t="shared" si="8"/>
        <v>0.63623395149786022</v>
      </c>
    </row>
    <row r="147" spans="1:42" outlineLevel="1" x14ac:dyDescent="0.25">
      <c r="A147" s="4" t="s">
        <v>97</v>
      </c>
      <c r="B147" s="6" t="s">
        <v>22</v>
      </c>
      <c r="C147" s="6">
        <f>IFERROR(VLOOKUP(B147,Sheet1!$A$2:$B$59,2,FALSE),"")</f>
        <v>32007</v>
      </c>
      <c r="D147" s="6">
        <v>85</v>
      </c>
      <c r="E147" s="6" t="s">
        <v>10</v>
      </c>
      <c r="F147" s="4">
        <v>209</v>
      </c>
      <c r="G147" s="4">
        <v>4</v>
      </c>
      <c r="H147" s="4">
        <v>44</v>
      </c>
      <c r="I147" s="4">
        <v>9</v>
      </c>
      <c r="J147" s="4">
        <v>5</v>
      </c>
      <c r="K147" s="4">
        <v>1</v>
      </c>
      <c r="L147" s="4">
        <v>2</v>
      </c>
      <c r="M147" s="4">
        <v>1</v>
      </c>
      <c r="N147" s="4">
        <v>54</v>
      </c>
      <c r="O147" s="4">
        <v>0</v>
      </c>
      <c r="P147" s="4">
        <v>1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1</v>
      </c>
      <c r="AK147" s="4">
        <v>0</v>
      </c>
      <c r="AL147" s="4">
        <v>0</v>
      </c>
      <c r="AM147" s="4">
        <v>0</v>
      </c>
      <c r="AN147" s="4">
        <v>2</v>
      </c>
      <c r="AO147" s="30">
        <v>125</v>
      </c>
      <c r="AP147" s="41">
        <f t="shared" si="8"/>
        <v>0.59808612440191389</v>
      </c>
    </row>
    <row r="148" spans="1:42" outlineLevel="1" x14ac:dyDescent="0.25">
      <c r="A148" s="4" t="s">
        <v>97</v>
      </c>
      <c r="B148" s="6" t="s">
        <v>22</v>
      </c>
      <c r="C148" s="6">
        <f>IFERROR(VLOOKUP(B148,Sheet1!$A$2:$B$59,2,FALSE),"")</f>
        <v>32007</v>
      </c>
      <c r="D148" s="6">
        <v>86</v>
      </c>
      <c r="E148" s="6" t="s">
        <v>10</v>
      </c>
      <c r="F148" s="4">
        <v>215</v>
      </c>
      <c r="G148" s="4">
        <v>0</v>
      </c>
      <c r="H148" s="4">
        <v>53</v>
      </c>
      <c r="I148" s="4">
        <v>1</v>
      </c>
      <c r="J148" s="4">
        <v>12</v>
      </c>
      <c r="K148" s="4">
        <v>0</v>
      </c>
      <c r="L148" s="4">
        <v>1</v>
      </c>
      <c r="M148" s="4">
        <v>0</v>
      </c>
      <c r="N148" s="4">
        <v>76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3</v>
      </c>
      <c r="AN148" s="4">
        <v>3</v>
      </c>
      <c r="AO148" s="30">
        <v>149</v>
      </c>
      <c r="AP148" s="41">
        <f t="shared" si="8"/>
        <v>0.69302325581395352</v>
      </c>
    </row>
    <row r="149" spans="1:42" outlineLevel="1" x14ac:dyDescent="0.25">
      <c r="A149" s="4" t="s">
        <v>97</v>
      </c>
      <c r="B149" s="6" t="s">
        <v>22</v>
      </c>
      <c r="C149" s="6">
        <f>IFERROR(VLOOKUP(B149,Sheet1!$A$2:$B$59,2,FALSE),"")</f>
        <v>32007</v>
      </c>
      <c r="D149" s="6">
        <v>87</v>
      </c>
      <c r="E149" s="6" t="s">
        <v>10</v>
      </c>
      <c r="F149" s="4">
        <v>184</v>
      </c>
      <c r="G149" s="4">
        <v>1</v>
      </c>
      <c r="H149" s="4">
        <v>54</v>
      </c>
      <c r="I149" s="4">
        <v>3</v>
      </c>
      <c r="J149" s="4">
        <v>3</v>
      </c>
      <c r="K149" s="4">
        <v>0</v>
      </c>
      <c r="L149" s="4">
        <v>0</v>
      </c>
      <c r="M149" s="4">
        <v>3</v>
      </c>
      <c r="N149" s="4">
        <v>61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4</v>
      </c>
      <c r="AO149" s="30">
        <v>129</v>
      </c>
      <c r="AP149" s="41">
        <f t="shared" si="8"/>
        <v>0.70108695652173914</v>
      </c>
    </row>
    <row r="150" spans="1:42" outlineLevel="1" x14ac:dyDescent="0.25">
      <c r="A150" s="4" t="s">
        <v>97</v>
      </c>
      <c r="B150" s="6" t="s">
        <v>22</v>
      </c>
      <c r="C150" s="6">
        <f>IFERROR(VLOOKUP(B150,Sheet1!$A$2:$B$59,2,FALSE),"")</f>
        <v>32007</v>
      </c>
      <c r="D150" s="6">
        <v>91</v>
      </c>
      <c r="E150" s="6" t="s">
        <v>10</v>
      </c>
      <c r="F150" s="4">
        <v>256</v>
      </c>
      <c r="G150" s="4">
        <v>1</v>
      </c>
      <c r="H150" s="4">
        <v>62</v>
      </c>
      <c r="I150" s="4">
        <v>3</v>
      </c>
      <c r="J150" s="4">
        <v>1</v>
      </c>
      <c r="K150" s="4">
        <v>0</v>
      </c>
      <c r="L150" s="4">
        <v>2</v>
      </c>
      <c r="M150" s="4">
        <v>3</v>
      </c>
      <c r="N150" s="4">
        <v>100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2</v>
      </c>
      <c r="AO150" s="30">
        <v>174</v>
      </c>
      <c r="AP150" s="41">
        <f t="shared" si="8"/>
        <v>0.6796875</v>
      </c>
    </row>
    <row r="151" spans="1:42" outlineLevel="1" x14ac:dyDescent="0.25">
      <c r="A151" s="4" t="s">
        <v>97</v>
      </c>
      <c r="B151" s="6" t="s">
        <v>22</v>
      </c>
      <c r="C151" s="6">
        <f>IFERROR(VLOOKUP(B151,Sheet1!$A$2:$B$59,2,FALSE),"")</f>
        <v>32007</v>
      </c>
      <c r="D151" s="6">
        <v>92</v>
      </c>
      <c r="E151" s="6" t="s">
        <v>10</v>
      </c>
      <c r="F151" s="4">
        <v>261</v>
      </c>
      <c r="G151" s="4">
        <v>0</v>
      </c>
      <c r="H151" s="4">
        <v>59</v>
      </c>
      <c r="I151" s="4">
        <v>0</v>
      </c>
      <c r="J151" s="4">
        <v>2</v>
      </c>
      <c r="K151" s="4">
        <v>1</v>
      </c>
      <c r="L151" s="4">
        <v>2</v>
      </c>
      <c r="M151" s="4">
        <v>2</v>
      </c>
      <c r="N151" s="4">
        <v>105</v>
      </c>
      <c r="O151" s="4">
        <v>0</v>
      </c>
      <c r="P151" s="4">
        <v>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1</v>
      </c>
      <c r="AO151" s="30">
        <v>173</v>
      </c>
      <c r="AP151" s="41">
        <f t="shared" si="8"/>
        <v>0.66283524904214564</v>
      </c>
    </row>
    <row r="152" spans="1:42" outlineLevel="1" x14ac:dyDescent="0.25">
      <c r="A152" s="4" t="s">
        <v>97</v>
      </c>
      <c r="B152" s="6" t="s">
        <v>22</v>
      </c>
      <c r="C152" s="6">
        <f>IFERROR(VLOOKUP(B152,Sheet1!$A$2:$B$59,2,FALSE),"")</f>
        <v>32007</v>
      </c>
      <c r="D152" s="6">
        <v>93</v>
      </c>
      <c r="E152" s="6" t="s">
        <v>10</v>
      </c>
      <c r="F152" s="4">
        <v>109</v>
      </c>
      <c r="G152" s="4">
        <v>0</v>
      </c>
      <c r="H152" s="4">
        <v>33</v>
      </c>
      <c r="I152" s="4">
        <v>1</v>
      </c>
      <c r="J152" s="4">
        <v>0</v>
      </c>
      <c r="K152" s="4">
        <v>0</v>
      </c>
      <c r="L152" s="4">
        <v>1</v>
      </c>
      <c r="M152" s="4">
        <v>0</v>
      </c>
      <c r="N152" s="4">
        <v>50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3</v>
      </c>
      <c r="AO152" s="30">
        <v>88</v>
      </c>
      <c r="AP152" s="41">
        <f t="shared" si="8"/>
        <v>0.80733944954128445</v>
      </c>
    </row>
    <row r="153" spans="1:42" outlineLevel="1" x14ac:dyDescent="0.25">
      <c r="A153" s="4" t="s">
        <v>97</v>
      </c>
      <c r="B153" s="6" t="s">
        <v>22</v>
      </c>
      <c r="C153" s="6">
        <f>IFERROR(VLOOKUP(B153,Sheet1!$A$2:$B$59,2,FALSE),"")</f>
        <v>32007</v>
      </c>
      <c r="D153" s="6">
        <v>94</v>
      </c>
      <c r="E153" s="6" t="s">
        <v>10</v>
      </c>
      <c r="F153" s="4">
        <v>209</v>
      </c>
      <c r="G153" s="4">
        <v>1</v>
      </c>
      <c r="H153" s="4">
        <v>49</v>
      </c>
      <c r="I153" s="4">
        <v>8</v>
      </c>
      <c r="J153" s="4">
        <v>2</v>
      </c>
      <c r="K153" s="4">
        <v>1</v>
      </c>
      <c r="L153" s="4">
        <v>0</v>
      </c>
      <c r="M153" s="4">
        <v>1</v>
      </c>
      <c r="N153" s="4">
        <v>72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1</v>
      </c>
      <c r="AK153" s="4">
        <v>0</v>
      </c>
      <c r="AL153" s="4">
        <v>0</v>
      </c>
      <c r="AM153" s="4">
        <v>0</v>
      </c>
      <c r="AN153" s="4">
        <v>3</v>
      </c>
      <c r="AO153" s="30">
        <v>138</v>
      </c>
      <c r="AP153" s="41">
        <f t="shared" si="8"/>
        <v>0.66028708133971292</v>
      </c>
    </row>
    <row r="154" spans="1:42" outlineLevel="1" x14ac:dyDescent="0.25">
      <c r="A154" s="4" t="s">
        <v>97</v>
      </c>
      <c r="B154" s="6" t="s">
        <v>22</v>
      </c>
      <c r="C154" s="6">
        <f>IFERROR(VLOOKUP(B154,Sheet1!$A$2:$B$59,2,FALSE),"")</f>
        <v>32007</v>
      </c>
      <c r="D154" s="6">
        <v>95</v>
      </c>
      <c r="E154" s="6" t="s">
        <v>10</v>
      </c>
      <c r="F154" s="4">
        <v>119</v>
      </c>
      <c r="G154" s="4">
        <v>3</v>
      </c>
      <c r="H154" s="4">
        <v>48</v>
      </c>
      <c r="I154" s="4">
        <v>3</v>
      </c>
      <c r="J154" s="4">
        <v>2</v>
      </c>
      <c r="K154" s="4">
        <v>1</v>
      </c>
      <c r="L154" s="4">
        <v>0</v>
      </c>
      <c r="M154" s="4">
        <v>1</v>
      </c>
      <c r="N154" s="4">
        <v>37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1</v>
      </c>
      <c r="AK154" s="4">
        <v>0</v>
      </c>
      <c r="AL154" s="4">
        <v>0</v>
      </c>
      <c r="AM154" s="4">
        <v>0</v>
      </c>
      <c r="AN154" s="4">
        <v>3</v>
      </c>
      <c r="AO154" s="30">
        <v>99</v>
      </c>
      <c r="AP154" s="41">
        <f t="shared" si="8"/>
        <v>0.83193277310924374</v>
      </c>
    </row>
    <row r="155" spans="1:42" outlineLevel="1" x14ac:dyDescent="0.25">
      <c r="A155" s="4" t="s">
        <v>97</v>
      </c>
      <c r="B155" s="6" t="s">
        <v>22</v>
      </c>
      <c r="C155" s="6">
        <f>IFERROR(VLOOKUP(B155,Sheet1!$A$2:$B$59,2,FALSE),"")</f>
        <v>32007</v>
      </c>
      <c r="D155" s="6">
        <v>96</v>
      </c>
      <c r="E155" s="6" t="s">
        <v>10</v>
      </c>
      <c r="F155" s="4">
        <v>260</v>
      </c>
      <c r="G155" s="4">
        <v>10</v>
      </c>
      <c r="H155" s="4">
        <v>93</v>
      </c>
      <c r="I155" s="4">
        <v>10</v>
      </c>
      <c r="J155" s="4">
        <v>3</v>
      </c>
      <c r="K155" s="4">
        <v>1</v>
      </c>
      <c r="L155" s="4">
        <v>4</v>
      </c>
      <c r="M155" s="4">
        <v>0</v>
      </c>
      <c r="N155" s="4">
        <v>71</v>
      </c>
      <c r="O155" s="4">
        <v>0</v>
      </c>
      <c r="P155" s="4">
        <v>2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5</v>
      </c>
      <c r="AO155" s="30">
        <v>199</v>
      </c>
      <c r="AP155" s="41">
        <f t="shared" si="8"/>
        <v>0.76538461538461533</v>
      </c>
    </row>
    <row r="156" spans="1:42" outlineLevel="1" x14ac:dyDescent="0.25">
      <c r="A156" s="4" t="s">
        <v>97</v>
      </c>
      <c r="B156" s="6" t="s">
        <v>22</v>
      </c>
      <c r="C156" s="6">
        <f>IFERROR(VLOOKUP(B156,Sheet1!$A$2:$B$59,2,FALSE),"")</f>
        <v>32007</v>
      </c>
      <c r="D156" s="6">
        <v>98</v>
      </c>
      <c r="E156" s="6" t="s">
        <v>10</v>
      </c>
      <c r="F156" s="4">
        <v>233</v>
      </c>
      <c r="G156" s="4">
        <v>0</v>
      </c>
      <c r="H156" s="4">
        <v>83</v>
      </c>
      <c r="I156" s="4">
        <v>1</v>
      </c>
      <c r="J156" s="4">
        <v>1</v>
      </c>
      <c r="K156" s="4">
        <v>0</v>
      </c>
      <c r="L156" s="4">
        <v>1</v>
      </c>
      <c r="M156" s="4">
        <v>2</v>
      </c>
      <c r="N156" s="4">
        <v>65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1</v>
      </c>
      <c r="AN156" s="4">
        <v>2</v>
      </c>
      <c r="AO156" s="30">
        <v>156</v>
      </c>
      <c r="AP156" s="41">
        <f t="shared" si="8"/>
        <v>0.66952789699570814</v>
      </c>
    </row>
    <row r="157" spans="1:42" outlineLevel="1" x14ac:dyDescent="0.25">
      <c r="A157" s="4" t="s">
        <v>97</v>
      </c>
      <c r="B157" s="6" t="s">
        <v>22</v>
      </c>
      <c r="C157" s="6">
        <f>IFERROR(VLOOKUP(B157,Sheet1!$A$2:$B$59,2,FALSE),"")</f>
        <v>32007</v>
      </c>
      <c r="D157" s="6">
        <v>99</v>
      </c>
      <c r="E157" s="6" t="s">
        <v>10</v>
      </c>
      <c r="F157" s="4">
        <v>271</v>
      </c>
      <c r="G157" s="4">
        <v>1</v>
      </c>
      <c r="H157" s="4">
        <v>61</v>
      </c>
      <c r="I157" s="4">
        <v>4</v>
      </c>
      <c r="J157" s="4">
        <v>8</v>
      </c>
      <c r="K157" s="4">
        <v>1</v>
      </c>
      <c r="L157" s="4">
        <v>0</v>
      </c>
      <c r="M157" s="4">
        <v>1</v>
      </c>
      <c r="N157" s="4">
        <v>108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6</v>
      </c>
      <c r="AO157" s="30">
        <v>190</v>
      </c>
      <c r="AP157" s="41">
        <f t="shared" si="8"/>
        <v>0.70110701107011075</v>
      </c>
    </row>
    <row r="158" spans="1:42" s="1" customFormat="1" x14ac:dyDescent="0.25">
      <c r="A158" s="17"/>
      <c r="B158" s="18" t="s">
        <v>113</v>
      </c>
      <c r="C158" s="6" t="str">
        <f>IFERROR(VLOOKUP(B158,Sheet1!$A$2:$B$59,2,FALSE),"")</f>
        <v/>
      </c>
      <c r="D158" s="19"/>
      <c r="E158" s="19"/>
      <c r="F158" s="20">
        <f>SUM(F133:F157)</f>
        <v>9330</v>
      </c>
      <c r="G158" s="20">
        <f t="shared" ref="G158:AO158" si="10">SUM(G133:G157)</f>
        <v>116</v>
      </c>
      <c r="H158" s="20">
        <f t="shared" si="10"/>
        <v>2732</v>
      </c>
      <c r="I158" s="20">
        <f t="shared" si="10"/>
        <v>301</v>
      </c>
      <c r="J158" s="20">
        <f t="shared" si="10"/>
        <v>118</v>
      </c>
      <c r="K158" s="20">
        <f t="shared" si="10"/>
        <v>88</v>
      </c>
      <c r="L158" s="20">
        <f t="shared" si="10"/>
        <v>128</v>
      </c>
      <c r="M158" s="20">
        <f t="shared" si="10"/>
        <v>59</v>
      </c>
      <c r="N158" s="20">
        <f t="shared" si="10"/>
        <v>2634</v>
      </c>
      <c r="O158" s="20">
        <f t="shared" si="10"/>
        <v>0</v>
      </c>
      <c r="P158" s="20">
        <f t="shared" si="10"/>
        <v>16</v>
      </c>
      <c r="Q158" s="20">
        <f t="shared" si="10"/>
        <v>0</v>
      </c>
      <c r="R158" s="20">
        <f t="shared" si="10"/>
        <v>11</v>
      </c>
      <c r="S158" s="20">
        <f t="shared" si="10"/>
        <v>0</v>
      </c>
      <c r="T158" s="20">
        <f t="shared" si="10"/>
        <v>0</v>
      </c>
      <c r="U158" s="20">
        <f t="shared" si="10"/>
        <v>0</v>
      </c>
      <c r="V158" s="20">
        <f t="shared" si="10"/>
        <v>0</v>
      </c>
      <c r="W158" s="20">
        <f t="shared" si="10"/>
        <v>0</v>
      </c>
      <c r="X158" s="20">
        <f t="shared" si="10"/>
        <v>0</v>
      </c>
      <c r="Y158" s="20">
        <f t="shared" si="10"/>
        <v>0</v>
      </c>
      <c r="Z158" s="20">
        <f t="shared" si="10"/>
        <v>0</v>
      </c>
      <c r="AA158" s="20">
        <f t="shared" si="10"/>
        <v>0</v>
      </c>
      <c r="AB158" s="20">
        <f t="shared" si="10"/>
        <v>0</v>
      </c>
      <c r="AC158" s="20">
        <f t="shared" si="10"/>
        <v>0</v>
      </c>
      <c r="AD158" s="20">
        <f t="shared" si="10"/>
        <v>0</v>
      </c>
      <c r="AE158" s="20">
        <f t="shared" si="10"/>
        <v>0</v>
      </c>
      <c r="AF158" s="20">
        <f t="shared" si="10"/>
        <v>0</v>
      </c>
      <c r="AG158" s="20">
        <f t="shared" si="10"/>
        <v>0</v>
      </c>
      <c r="AH158" s="20">
        <f t="shared" si="10"/>
        <v>0</v>
      </c>
      <c r="AI158" s="20">
        <f t="shared" si="10"/>
        <v>0</v>
      </c>
      <c r="AJ158" s="20">
        <f t="shared" si="10"/>
        <v>61</v>
      </c>
      <c r="AK158" s="20">
        <f t="shared" si="10"/>
        <v>0</v>
      </c>
      <c r="AL158" s="20">
        <f t="shared" si="10"/>
        <v>0</v>
      </c>
      <c r="AM158" s="20">
        <f t="shared" si="10"/>
        <v>6</v>
      </c>
      <c r="AN158" s="20">
        <f t="shared" si="10"/>
        <v>111</v>
      </c>
      <c r="AO158" s="32">
        <f t="shared" si="10"/>
        <v>6381</v>
      </c>
      <c r="AP158" s="41">
        <f t="shared" si="8"/>
        <v>0.68392282958199357</v>
      </c>
    </row>
    <row r="159" spans="1:42" outlineLevel="1" x14ac:dyDescent="0.25">
      <c r="A159" s="4" t="s">
        <v>96</v>
      </c>
      <c r="B159" s="6" t="s">
        <v>23</v>
      </c>
      <c r="C159" s="6">
        <f>IFERROR(VLOOKUP(B159,Sheet1!$A$2:$B$59,2,FALSE),"")</f>
        <v>32008</v>
      </c>
      <c r="D159" s="6">
        <v>103</v>
      </c>
      <c r="E159" s="6" t="s">
        <v>10</v>
      </c>
      <c r="F159" s="4">
        <v>460</v>
      </c>
      <c r="G159" s="4">
        <v>9</v>
      </c>
      <c r="H159" s="4">
        <v>126</v>
      </c>
      <c r="I159" s="4">
        <v>40</v>
      </c>
      <c r="J159" s="4">
        <v>89</v>
      </c>
      <c r="K159" s="4">
        <v>15</v>
      </c>
      <c r="L159" s="4">
        <v>0</v>
      </c>
      <c r="M159" s="4">
        <v>9</v>
      </c>
      <c r="N159" s="4">
        <v>12</v>
      </c>
      <c r="O159" s="4">
        <v>7</v>
      </c>
      <c r="P159" s="4">
        <v>2</v>
      </c>
      <c r="Q159" s="4">
        <v>0</v>
      </c>
      <c r="R159" s="4">
        <v>1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8</v>
      </c>
      <c r="AO159" s="30">
        <v>318</v>
      </c>
      <c r="AP159" s="41">
        <f t="shared" si="8"/>
        <v>0.69130434782608696</v>
      </c>
    </row>
    <row r="160" spans="1:42" outlineLevel="1" x14ac:dyDescent="0.25">
      <c r="A160" s="4" t="s">
        <v>96</v>
      </c>
      <c r="B160" s="6" t="s">
        <v>23</v>
      </c>
      <c r="C160" s="6">
        <f>IFERROR(VLOOKUP(B160,Sheet1!$A$2:$B$59,2,FALSE),"")</f>
        <v>32008</v>
      </c>
      <c r="D160" s="6">
        <v>103</v>
      </c>
      <c r="E160" s="6" t="s">
        <v>11</v>
      </c>
      <c r="F160" s="4">
        <v>460</v>
      </c>
      <c r="G160" s="4">
        <v>5</v>
      </c>
      <c r="H160" s="4">
        <v>100</v>
      </c>
      <c r="I160" s="4">
        <v>31</v>
      </c>
      <c r="J160" s="4">
        <v>116</v>
      </c>
      <c r="K160" s="4">
        <v>22</v>
      </c>
      <c r="L160" s="4">
        <v>0</v>
      </c>
      <c r="M160" s="4">
        <v>4</v>
      </c>
      <c r="N160" s="4">
        <v>16</v>
      </c>
      <c r="O160" s="4">
        <v>17</v>
      </c>
      <c r="P160" s="4">
        <v>1</v>
      </c>
      <c r="Q160" s="4">
        <v>0</v>
      </c>
      <c r="R160" s="4">
        <v>3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11</v>
      </c>
      <c r="AO160" s="30">
        <v>326</v>
      </c>
      <c r="AP160" s="41">
        <f t="shared" si="8"/>
        <v>0.70869565217391306</v>
      </c>
    </row>
    <row r="161" spans="1:42" outlineLevel="1" x14ac:dyDescent="0.25">
      <c r="A161" s="4" t="s">
        <v>96</v>
      </c>
      <c r="B161" s="6" t="s">
        <v>23</v>
      </c>
      <c r="C161" s="6">
        <f>IFERROR(VLOOKUP(B161,Sheet1!$A$2:$B$59,2,FALSE),"")</f>
        <v>32008</v>
      </c>
      <c r="D161" s="6">
        <v>104</v>
      </c>
      <c r="E161" s="6" t="s">
        <v>10</v>
      </c>
      <c r="F161" s="4">
        <v>496</v>
      </c>
      <c r="G161" s="4">
        <v>8</v>
      </c>
      <c r="H161" s="4">
        <v>99</v>
      </c>
      <c r="I161" s="4">
        <v>70</v>
      </c>
      <c r="J161" s="4">
        <v>149</v>
      </c>
      <c r="K161" s="4">
        <v>14</v>
      </c>
      <c r="L161" s="4">
        <v>0</v>
      </c>
      <c r="M161" s="4">
        <v>6</v>
      </c>
      <c r="N161" s="4">
        <v>16</v>
      </c>
      <c r="O161" s="4">
        <v>15</v>
      </c>
      <c r="P161" s="4">
        <v>6</v>
      </c>
      <c r="Q161" s="4">
        <v>0</v>
      </c>
      <c r="R161" s="4">
        <v>1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6</v>
      </c>
      <c r="AO161" s="30">
        <v>390</v>
      </c>
      <c r="AP161" s="41">
        <f t="shared" si="8"/>
        <v>0.78629032258064513</v>
      </c>
    </row>
    <row r="162" spans="1:42" outlineLevel="1" x14ac:dyDescent="0.25">
      <c r="A162" s="4" t="s">
        <v>96</v>
      </c>
      <c r="B162" s="6" t="s">
        <v>23</v>
      </c>
      <c r="C162" s="6">
        <f>IFERROR(VLOOKUP(B162,Sheet1!$A$2:$B$59,2,FALSE),"")</f>
        <v>32008</v>
      </c>
      <c r="D162" s="6">
        <v>104</v>
      </c>
      <c r="E162" s="6" t="s">
        <v>11</v>
      </c>
      <c r="F162" s="4">
        <v>496</v>
      </c>
      <c r="G162" s="4">
        <v>4</v>
      </c>
      <c r="H162" s="4">
        <v>110</v>
      </c>
      <c r="I162" s="4">
        <v>61</v>
      </c>
      <c r="J162" s="4">
        <v>124</v>
      </c>
      <c r="K162" s="4">
        <v>19</v>
      </c>
      <c r="L162" s="4">
        <v>0</v>
      </c>
      <c r="M162" s="4">
        <v>9</v>
      </c>
      <c r="N162" s="4">
        <v>16</v>
      </c>
      <c r="O162" s="4">
        <v>4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8</v>
      </c>
      <c r="AO162" s="30">
        <v>356</v>
      </c>
      <c r="AP162" s="41">
        <f t="shared" si="8"/>
        <v>0.717741935483871</v>
      </c>
    </row>
    <row r="163" spans="1:42" outlineLevel="1" x14ac:dyDescent="0.25">
      <c r="A163" s="4" t="s">
        <v>96</v>
      </c>
      <c r="B163" s="6" t="s">
        <v>23</v>
      </c>
      <c r="C163" s="6">
        <f>IFERROR(VLOOKUP(B163,Sheet1!$A$2:$B$59,2,FALSE),"")</f>
        <v>32008</v>
      </c>
      <c r="D163" s="6">
        <v>105</v>
      </c>
      <c r="E163" s="6" t="s">
        <v>10</v>
      </c>
      <c r="F163" s="4">
        <v>631</v>
      </c>
      <c r="G163" s="4">
        <v>10</v>
      </c>
      <c r="H163" s="4">
        <v>151</v>
      </c>
      <c r="I163" s="4">
        <v>67</v>
      </c>
      <c r="J163" s="4">
        <v>164</v>
      </c>
      <c r="K163" s="4">
        <v>17</v>
      </c>
      <c r="L163" s="4">
        <v>0</v>
      </c>
      <c r="M163" s="4">
        <v>2</v>
      </c>
      <c r="N163" s="4">
        <v>6</v>
      </c>
      <c r="O163" s="4">
        <v>13</v>
      </c>
      <c r="P163" s="4">
        <v>2</v>
      </c>
      <c r="Q163" s="4">
        <v>0</v>
      </c>
      <c r="R163" s="4">
        <v>3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15</v>
      </c>
      <c r="AO163" s="30">
        <v>450</v>
      </c>
      <c r="AP163" s="41">
        <f t="shared" si="8"/>
        <v>0.71315372424722667</v>
      </c>
    </row>
    <row r="164" spans="1:42" outlineLevel="1" x14ac:dyDescent="0.25">
      <c r="A164" s="4" t="s">
        <v>96</v>
      </c>
      <c r="B164" s="6" t="s">
        <v>23</v>
      </c>
      <c r="C164" s="6">
        <f>IFERROR(VLOOKUP(B164,Sheet1!$A$2:$B$59,2,FALSE),"")</f>
        <v>32008</v>
      </c>
      <c r="D164" s="6">
        <v>105</v>
      </c>
      <c r="E164" s="6" t="s">
        <v>11</v>
      </c>
      <c r="F164" s="4">
        <v>631</v>
      </c>
      <c r="G164" s="4">
        <v>7</v>
      </c>
      <c r="H164" s="4">
        <v>168</v>
      </c>
      <c r="I164" s="4">
        <v>29</v>
      </c>
      <c r="J164" s="4">
        <v>211</v>
      </c>
      <c r="K164" s="4">
        <v>12</v>
      </c>
      <c r="L164" s="4">
        <v>0</v>
      </c>
      <c r="M164" s="4">
        <v>10</v>
      </c>
      <c r="N164" s="4">
        <v>8</v>
      </c>
      <c r="O164" s="4">
        <v>5</v>
      </c>
      <c r="P164" s="4">
        <v>2</v>
      </c>
      <c r="Q164" s="4">
        <v>0</v>
      </c>
      <c r="R164" s="4">
        <v>2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14</v>
      </c>
      <c r="AO164" s="30">
        <v>468</v>
      </c>
      <c r="AP164" s="41">
        <f t="shared" si="8"/>
        <v>0.7416798732171157</v>
      </c>
    </row>
    <row r="165" spans="1:42" outlineLevel="1" x14ac:dyDescent="0.25">
      <c r="A165" s="4" t="s">
        <v>96</v>
      </c>
      <c r="B165" s="6" t="s">
        <v>23</v>
      </c>
      <c r="C165" s="6">
        <f>IFERROR(VLOOKUP(B165,Sheet1!$A$2:$B$59,2,FALSE),"")</f>
        <v>32008</v>
      </c>
      <c r="D165" s="6">
        <v>106</v>
      </c>
      <c r="E165" s="6" t="s">
        <v>10</v>
      </c>
      <c r="F165" s="4">
        <v>425</v>
      </c>
      <c r="G165" s="4">
        <v>5</v>
      </c>
      <c r="H165" s="4">
        <v>134</v>
      </c>
      <c r="I165" s="4">
        <v>31</v>
      </c>
      <c r="J165" s="4">
        <v>120</v>
      </c>
      <c r="K165" s="4">
        <v>7</v>
      </c>
      <c r="L165" s="4">
        <v>0</v>
      </c>
      <c r="M165" s="4">
        <v>1</v>
      </c>
      <c r="N165" s="4">
        <v>6</v>
      </c>
      <c r="O165" s="4">
        <v>9</v>
      </c>
      <c r="P165" s="4">
        <v>0</v>
      </c>
      <c r="Q165" s="4">
        <v>0</v>
      </c>
      <c r="R165" s="4">
        <v>2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3</v>
      </c>
      <c r="AO165" s="30">
        <v>318</v>
      </c>
      <c r="AP165" s="41">
        <f t="shared" si="8"/>
        <v>0.74823529411764711</v>
      </c>
    </row>
    <row r="166" spans="1:42" outlineLevel="1" x14ac:dyDescent="0.25">
      <c r="A166" s="4" t="s">
        <v>96</v>
      </c>
      <c r="B166" s="6" t="s">
        <v>23</v>
      </c>
      <c r="C166" s="6">
        <f>IFERROR(VLOOKUP(B166,Sheet1!$A$2:$B$59,2,FALSE),"")</f>
        <v>32008</v>
      </c>
      <c r="D166" s="6">
        <v>106</v>
      </c>
      <c r="E166" s="6" t="s">
        <v>11</v>
      </c>
      <c r="F166" s="4">
        <v>425</v>
      </c>
      <c r="G166" s="4">
        <v>4</v>
      </c>
      <c r="H166" s="4">
        <v>150</v>
      </c>
      <c r="I166" s="4">
        <v>17</v>
      </c>
      <c r="J166" s="4">
        <v>106</v>
      </c>
      <c r="K166" s="4">
        <v>4</v>
      </c>
      <c r="L166" s="4">
        <v>0</v>
      </c>
      <c r="M166" s="4">
        <v>0</v>
      </c>
      <c r="N166" s="4">
        <v>14</v>
      </c>
      <c r="O166" s="4">
        <v>15</v>
      </c>
      <c r="P166" s="4">
        <v>1</v>
      </c>
      <c r="Q166" s="4">
        <v>0</v>
      </c>
      <c r="R166" s="4">
        <v>5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13</v>
      </c>
      <c r="AO166" s="30">
        <v>329</v>
      </c>
      <c r="AP166" s="41">
        <f t="shared" si="8"/>
        <v>0.77411764705882358</v>
      </c>
    </row>
    <row r="167" spans="1:42" outlineLevel="1" x14ac:dyDescent="0.25">
      <c r="A167" s="4" t="s">
        <v>96</v>
      </c>
      <c r="B167" s="6" t="s">
        <v>23</v>
      </c>
      <c r="C167" s="6">
        <f>IFERROR(VLOOKUP(B167,Sheet1!$A$2:$B$59,2,FALSE),"")</f>
        <v>32008</v>
      </c>
      <c r="D167" s="6">
        <v>107</v>
      </c>
      <c r="E167" s="6" t="s">
        <v>10</v>
      </c>
      <c r="F167" s="4">
        <v>385</v>
      </c>
      <c r="G167" s="4">
        <v>9</v>
      </c>
      <c r="H167" s="4">
        <v>70</v>
      </c>
      <c r="I167" s="4">
        <v>25</v>
      </c>
      <c r="J167" s="4">
        <v>117</v>
      </c>
      <c r="K167" s="4">
        <v>12</v>
      </c>
      <c r="L167" s="4">
        <v>0</v>
      </c>
      <c r="M167" s="4">
        <v>7</v>
      </c>
      <c r="N167" s="4">
        <v>8</v>
      </c>
      <c r="O167" s="4">
        <v>7</v>
      </c>
      <c r="P167" s="4">
        <v>8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8</v>
      </c>
      <c r="AO167" s="30">
        <v>271</v>
      </c>
      <c r="AP167" s="41">
        <f t="shared" si="8"/>
        <v>0.70389610389610391</v>
      </c>
    </row>
    <row r="168" spans="1:42" outlineLevel="1" x14ac:dyDescent="0.25">
      <c r="A168" s="4" t="s">
        <v>96</v>
      </c>
      <c r="B168" s="6" t="s">
        <v>23</v>
      </c>
      <c r="C168" s="6">
        <f>IFERROR(VLOOKUP(B168,Sheet1!$A$2:$B$59,2,FALSE),"")</f>
        <v>32008</v>
      </c>
      <c r="D168" s="6">
        <v>107</v>
      </c>
      <c r="E168" s="6" t="s">
        <v>11</v>
      </c>
      <c r="F168" s="4">
        <v>385</v>
      </c>
      <c r="G168" s="4">
        <v>7</v>
      </c>
      <c r="H168" s="4">
        <v>68</v>
      </c>
      <c r="I168" s="4">
        <v>45</v>
      </c>
      <c r="J168" s="4">
        <v>99</v>
      </c>
      <c r="K168" s="4">
        <v>19</v>
      </c>
      <c r="L168" s="4">
        <v>0</v>
      </c>
      <c r="M168" s="4">
        <v>4</v>
      </c>
      <c r="N168" s="4">
        <v>22</v>
      </c>
      <c r="O168" s="4">
        <v>2</v>
      </c>
      <c r="P168" s="4">
        <v>2</v>
      </c>
      <c r="Q168" s="4">
        <v>0</v>
      </c>
      <c r="R168" s="4">
        <v>2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11</v>
      </c>
      <c r="AO168" s="30">
        <v>281</v>
      </c>
      <c r="AP168" s="41">
        <f t="shared" si="8"/>
        <v>0.72987012987012989</v>
      </c>
    </row>
    <row r="169" spans="1:42" outlineLevel="1" x14ac:dyDescent="0.25">
      <c r="A169" s="4" t="s">
        <v>96</v>
      </c>
      <c r="B169" s="6" t="s">
        <v>23</v>
      </c>
      <c r="C169" s="6">
        <f>IFERROR(VLOOKUP(B169,Sheet1!$A$2:$B$59,2,FALSE),"")</f>
        <v>32008</v>
      </c>
      <c r="D169" s="6">
        <v>108</v>
      </c>
      <c r="E169" s="6" t="s">
        <v>10</v>
      </c>
      <c r="F169" s="4">
        <v>650</v>
      </c>
      <c r="G169" s="4">
        <v>17</v>
      </c>
      <c r="H169" s="4">
        <v>157</v>
      </c>
      <c r="I169" s="4">
        <v>49</v>
      </c>
      <c r="J169" s="4">
        <v>161</v>
      </c>
      <c r="K169" s="4">
        <v>52</v>
      </c>
      <c r="L169" s="4">
        <v>0</v>
      </c>
      <c r="M169" s="4">
        <v>10</v>
      </c>
      <c r="N169" s="4">
        <v>11</v>
      </c>
      <c r="O169" s="4">
        <v>16</v>
      </c>
      <c r="P169" s="4">
        <v>2</v>
      </c>
      <c r="Q169" s="4">
        <v>0</v>
      </c>
      <c r="R169" s="4">
        <v>3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12</v>
      </c>
      <c r="AO169" s="30">
        <v>490</v>
      </c>
      <c r="AP169" s="41">
        <f t="shared" si="8"/>
        <v>0.75384615384615383</v>
      </c>
    </row>
    <row r="170" spans="1:42" outlineLevel="1" x14ac:dyDescent="0.25">
      <c r="A170" s="4" t="s">
        <v>96</v>
      </c>
      <c r="B170" s="6" t="s">
        <v>23</v>
      </c>
      <c r="C170" s="6">
        <f>IFERROR(VLOOKUP(B170,Sheet1!$A$2:$B$59,2,FALSE),"")</f>
        <v>32008</v>
      </c>
      <c r="D170" s="6">
        <v>108</v>
      </c>
      <c r="E170" s="6" t="s">
        <v>11</v>
      </c>
      <c r="F170" s="4">
        <v>649</v>
      </c>
      <c r="G170" s="4">
        <v>11</v>
      </c>
      <c r="H170" s="4">
        <v>174</v>
      </c>
      <c r="I170" s="4">
        <v>50</v>
      </c>
      <c r="J170" s="4">
        <v>161</v>
      </c>
      <c r="K170" s="4">
        <v>49</v>
      </c>
      <c r="L170" s="4">
        <v>0</v>
      </c>
      <c r="M170" s="4">
        <v>5</v>
      </c>
      <c r="N170" s="4">
        <v>8</v>
      </c>
      <c r="O170" s="4">
        <v>11</v>
      </c>
      <c r="P170" s="4">
        <v>1</v>
      </c>
      <c r="Q170" s="4">
        <v>0</v>
      </c>
      <c r="R170" s="4">
        <v>6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15</v>
      </c>
      <c r="AO170" s="30">
        <v>491</v>
      </c>
      <c r="AP170" s="41">
        <f t="shared" si="8"/>
        <v>0.7565485362095532</v>
      </c>
    </row>
    <row r="171" spans="1:42" outlineLevel="1" x14ac:dyDescent="0.25">
      <c r="A171" s="4" t="s">
        <v>96</v>
      </c>
      <c r="B171" s="6" t="s">
        <v>23</v>
      </c>
      <c r="C171" s="6">
        <f>IFERROR(VLOOKUP(B171,Sheet1!$A$2:$B$59,2,FALSE),"")</f>
        <v>32008</v>
      </c>
      <c r="D171" s="6">
        <v>109</v>
      </c>
      <c r="E171" s="6" t="s">
        <v>10</v>
      </c>
      <c r="F171" s="4">
        <v>369</v>
      </c>
      <c r="G171" s="4">
        <v>6</v>
      </c>
      <c r="H171" s="4">
        <v>97</v>
      </c>
      <c r="I171" s="4">
        <v>54</v>
      </c>
      <c r="J171" s="4">
        <v>26</v>
      </c>
      <c r="K171" s="4">
        <v>22</v>
      </c>
      <c r="L171" s="4">
        <v>0</v>
      </c>
      <c r="M171" s="4">
        <v>2</v>
      </c>
      <c r="N171" s="4">
        <v>34</v>
      </c>
      <c r="O171" s="4">
        <v>11</v>
      </c>
      <c r="P171" s="4">
        <v>1</v>
      </c>
      <c r="Q171" s="4">
        <v>0</v>
      </c>
      <c r="R171" s="4">
        <v>2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8</v>
      </c>
      <c r="AO171" s="30">
        <v>263</v>
      </c>
      <c r="AP171" s="41">
        <f t="shared" si="8"/>
        <v>0.7127371273712737</v>
      </c>
    </row>
    <row r="172" spans="1:42" outlineLevel="1" x14ac:dyDescent="0.25">
      <c r="A172" s="4" t="s">
        <v>96</v>
      </c>
      <c r="B172" s="6" t="s">
        <v>23</v>
      </c>
      <c r="C172" s="6">
        <f>IFERROR(VLOOKUP(B172,Sheet1!$A$2:$B$59,2,FALSE),"")</f>
        <v>32008</v>
      </c>
      <c r="D172" s="6">
        <v>110</v>
      </c>
      <c r="E172" s="6" t="s">
        <v>10</v>
      </c>
      <c r="F172" s="4">
        <v>512</v>
      </c>
      <c r="G172" s="4">
        <v>10</v>
      </c>
      <c r="H172" s="4">
        <v>77</v>
      </c>
      <c r="I172" s="4">
        <v>86</v>
      </c>
      <c r="J172" s="4">
        <v>95</v>
      </c>
      <c r="K172" s="4">
        <v>17</v>
      </c>
      <c r="L172" s="4">
        <v>0</v>
      </c>
      <c r="M172" s="4">
        <v>1</v>
      </c>
      <c r="N172" s="4">
        <v>4</v>
      </c>
      <c r="O172" s="4">
        <v>5</v>
      </c>
      <c r="P172" s="4">
        <v>7</v>
      </c>
      <c r="Q172" s="4">
        <v>0</v>
      </c>
      <c r="R172" s="4">
        <v>1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7</v>
      </c>
      <c r="AO172" s="30">
        <v>310</v>
      </c>
      <c r="AP172" s="41">
        <f t="shared" si="8"/>
        <v>0.60546875</v>
      </c>
    </row>
    <row r="173" spans="1:42" outlineLevel="1" x14ac:dyDescent="0.25">
      <c r="A173" s="4" t="s">
        <v>96</v>
      </c>
      <c r="B173" s="6" t="s">
        <v>23</v>
      </c>
      <c r="C173" s="6">
        <f>IFERROR(VLOOKUP(B173,Sheet1!$A$2:$B$59,2,FALSE),"")</f>
        <v>32008</v>
      </c>
      <c r="D173" s="6">
        <v>111</v>
      </c>
      <c r="E173" s="6" t="s">
        <v>10</v>
      </c>
      <c r="F173" s="4">
        <v>357</v>
      </c>
      <c r="G173" s="4">
        <v>9</v>
      </c>
      <c r="H173" s="4">
        <v>57</v>
      </c>
      <c r="I173" s="4">
        <v>80</v>
      </c>
      <c r="J173" s="4">
        <v>45</v>
      </c>
      <c r="K173" s="4">
        <v>9</v>
      </c>
      <c r="L173" s="4">
        <v>0</v>
      </c>
      <c r="M173" s="4">
        <v>3</v>
      </c>
      <c r="N173" s="4">
        <v>5</v>
      </c>
      <c r="O173" s="4">
        <v>5</v>
      </c>
      <c r="P173" s="4">
        <v>6</v>
      </c>
      <c r="Q173" s="4">
        <v>0</v>
      </c>
      <c r="R173" s="4">
        <v>1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10</v>
      </c>
      <c r="AO173" s="30">
        <v>230</v>
      </c>
      <c r="AP173" s="41">
        <f t="shared" si="8"/>
        <v>0.64425770308123254</v>
      </c>
    </row>
    <row r="174" spans="1:42" outlineLevel="1" x14ac:dyDescent="0.25">
      <c r="A174" s="4" t="s">
        <v>96</v>
      </c>
      <c r="B174" s="6" t="s">
        <v>23</v>
      </c>
      <c r="C174" s="6">
        <f>IFERROR(VLOOKUP(B174,Sheet1!$A$2:$B$59,2,FALSE),"")</f>
        <v>32008</v>
      </c>
      <c r="D174" s="6">
        <v>112</v>
      </c>
      <c r="E174" s="6" t="s">
        <v>10</v>
      </c>
      <c r="F174" s="4">
        <v>496</v>
      </c>
      <c r="G174" s="4">
        <v>4</v>
      </c>
      <c r="H174" s="4">
        <v>101</v>
      </c>
      <c r="I174" s="4">
        <v>75</v>
      </c>
      <c r="J174" s="4">
        <v>127</v>
      </c>
      <c r="K174" s="4">
        <v>65</v>
      </c>
      <c r="L174" s="4">
        <v>0</v>
      </c>
      <c r="M174" s="4">
        <v>2</v>
      </c>
      <c r="N174" s="4">
        <v>1</v>
      </c>
      <c r="O174" s="4">
        <v>8</v>
      </c>
      <c r="P174" s="4">
        <v>5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12</v>
      </c>
      <c r="AO174" s="30">
        <v>400</v>
      </c>
      <c r="AP174" s="41">
        <f t="shared" si="8"/>
        <v>0.80645161290322576</v>
      </c>
    </row>
    <row r="175" spans="1:42" outlineLevel="1" x14ac:dyDescent="0.25">
      <c r="A175" s="4" t="s">
        <v>96</v>
      </c>
      <c r="B175" s="6" t="s">
        <v>23</v>
      </c>
      <c r="C175" s="6">
        <f>IFERROR(VLOOKUP(B175,Sheet1!$A$2:$B$59,2,FALSE),"")</f>
        <v>32008</v>
      </c>
      <c r="D175" s="6">
        <v>112</v>
      </c>
      <c r="E175" s="6" t="s">
        <v>11</v>
      </c>
      <c r="F175" s="4">
        <v>496</v>
      </c>
      <c r="G175" s="4">
        <v>4</v>
      </c>
      <c r="H175" s="4">
        <v>101</v>
      </c>
      <c r="I175" s="4">
        <v>84</v>
      </c>
      <c r="J175" s="4">
        <v>125</v>
      </c>
      <c r="K175" s="4">
        <v>68</v>
      </c>
      <c r="L175" s="4">
        <v>0</v>
      </c>
      <c r="M175" s="4">
        <v>3</v>
      </c>
      <c r="N175" s="4">
        <v>3</v>
      </c>
      <c r="O175" s="4">
        <v>13</v>
      </c>
      <c r="P175" s="4">
        <v>2</v>
      </c>
      <c r="Q175" s="4">
        <v>0</v>
      </c>
      <c r="R175" s="4">
        <v>2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10</v>
      </c>
      <c r="AO175" s="30">
        <v>415</v>
      </c>
      <c r="AP175" s="41">
        <f t="shared" si="8"/>
        <v>0.83669354838709675</v>
      </c>
    </row>
    <row r="176" spans="1:42" outlineLevel="1" x14ac:dyDescent="0.25">
      <c r="A176" s="4" t="s">
        <v>96</v>
      </c>
      <c r="B176" s="6" t="s">
        <v>23</v>
      </c>
      <c r="C176" s="6">
        <f>IFERROR(VLOOKUP(B176,Sheet1!$A$2:$B$59,2,FALSE),"")</f>
        <v>32008</v>
      </c>
      <c r="D176" s="6">
        <v>113</v>
      </c>
      <c r="E176" s="6" t="s">
        <v>10</v>
      </c>
      <c r="F176" s="4">
        <v>321</v>
      </c>
      <c r="G176" s="4">
        <v>6</v>
      </c>
      <c r="H176" s="4">
        <v>79</v>
      </c>
      <c r="I176" s="4">
        <v>33</v>
      </c>
      <c r="J176" s="4">
        <v>44</v>
      </c>
      <c r="K176" s="4">
        <v>16</v>
      </c>
      <c r="L176" s="4">
        <v>0</v>
      </c>
      <c r="M176" s="4">
        <v>3</v>
      </c>
      <c r="N176" s="4">
        <v>6</v>
      </c>
      <c r="O176" s="4">
        <v>20</v>
      </c>
      <c r="P176" s="4">
        <v>0</v>
      </c>
      <c r="Q176" s="4">
        <v>0</v>
      </c>
      <c r="R176" s="4">
        <v>12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9</v>
      </c>
      <c r="AO176" s="30">
        <v>228</v>
      </c>
      <c r="AP176" s="41">
        <f t="shared" si="8"/>
        <v>0.71028037383177567</v>
      </c>
    </row>
    <row r="177" spans="1:42" s="1" customFormat="1" x14ac:dyDescent="0.25">
      <c r="A177" s="4"/>
      <c r="B177" s="5" t="s">
        <v>114</v>
      </c>
      <c r="C177" s="6" t="str">
        <f>IFERROR(VLOOKUP(B177,Sheet1!$A$2:$B$59,2,FALSE),"")</f>
        <v/>
      </c>
      <c r="D177" s="6"/>
      <c r="E177" s="6"/>
      <c r="F177" s="7">
        <f>SUM(F159:F176)</f>
        <v>8644</v>
      </c>
      <c r="G177" s="7">
        <f t="shared" ref="G177:AO177" si="11">SUM(G159:G176)</f>
        <v>135</v>
      </c>
      <c r="H177" s="7">
        <f t="shared" si="11"/>
        <v>2019</v>
      </c>
      <c r="I177" s="7">
        <f t="shared" si="11"/>
        <v>927</v>
      </c>
      <c r="J177" s="7">
        <f t="shared" si="11"/>
        <v>2079</v>
      </c>
      <c r="K177" s="7">
        <f t="shared" si="11"/>
        <v>439</v>
      </c>
      <c r="L177" s="7">
        <f t="shared" si="11"/>
        <v>0</v>
      </c>
      <c r="M177" s="7">
        <f t="shared" si="11"/>
        <v>81</v>
      </c>
      <c r="N177" s="7">
        <f t="shared" si="11"/>
        <v>196</v>
      </c>
      <c r="O177" s="7">
        <f t="shared" si="11"/>
        <v>183</v>
      </c>
      <c r="P177" s="7">
        <f t="shared" si="11"/>
        <v>49</v>
      </c>
      <c r="Q177" s="7">
        <f t="shared" si="11"/>
        <v>0</v>
      </c>
      <c r="R177" s="7">
        <f t="shared" si="11"/>
        <v>46</v>
      </c>
      <c r="S177" s="7">
        <f t="shared" si="11"/>
        <v>0</v>
      </c>
      <c r="T177" s="7">
        <f t="shared" si="11"/>
        <v>0</v>
      </c>
      <c r="U177" s="7">
        <f t="shared" si="11"/>
        <v>0</v>
      </c>
      <c r="V177" s="7">
        <f t="shared" si="11"/>
        <v>0</v>
      </c>
      <c r="W177" s="7">
        <f t="shared" si="11"/>
        <v>0</v>
      </c>
      <c r="X177" s="7">
        <f t="shared" si="11"/>
        <v>0</v>
      </c>
      <c r="Y177" s="7">
        <f t="shared" si="11"/>
        <v>0</v>
      </c>
      <c r="Z177" s="7">
        <f t="shared" si="11"/>
        <v>0</v>
      </c>
      <c r="AA177" s="7">
        <f t="shared" si="11"/>
        <v>0</v>
      </c>
      <c r="AB177" s="7">
        <f t="shared" si="11"/>
        <v>0</v>
      </c>
      <c r="AC177" s="7">
        <f t="shared" si="11"/>
        <v>0</v>
      </c>
      <c r="AD177" s="7">
        <f t="shared" si="11"/>
        <v>0</v>
      </c>
      <c r="AE177" s="7">
        <f t="shared" si="11"/>
        <v>0</v>
      </c>
      <c r="AF177" s="7">
        <f t="shared" si="11"/>
        <v>0</v>
      </c>
      <c r="AG177" s="7">
        <f t="shared" si="11"/>
        <v>0</v>
      </c>
      <c r="AH177" s="7">
        <f t="shared" si="11"/>
        <v>0</v>
      </c>
      <c r="AI177" s="7">
        <f t="shared" si="11"/>
        <v>0</v>
      </c>
      <c r="AJ177" s="7">
        <f t="shared" si="11"/>
        <v>0</v>
      </c>
      <c r="AK177" s="7">
        <f t="shared" si="11"/>
        <v>0</v>
      </c>
      <c r="AL177" s="7">
        <f t="shared" si="11"/>
        <v>0</v>
      </c>
      <c r="AM177" s="7">
        <f t="shared" si="11"/>
        <v>0</v>
      </c>
      <c r="AN177" s="7">
        <f t="shared" si="11"/>
        <v>180</v>
      </c>
      <c r="AO177" s="31">
        <f t="shared" si="11"/>
        <v>6334</v>
      </c>
      <c r="AP177" s="41">
        <f t="shared" si="8"/>
        <v>0.73276260990282271</v>
      </c>
    </row>
    <row r="178" spans="1:42" outlineLevel="1" x14ac:dyDescent="0.25">
      <c r="A178" s="4" t="s">
        <v>98</v>
      </c>
      <c r="B178" s="6" t="s">
        <v>24</v>
      </c>
      <c r="C178" s="6">
        <f>IFERROR(VLOOKUP(B178,Sheet1!$A$2:$B$59,2,FALSE),"")</f>
        <v>32015</v>
      </c>
      <c r="D178" s="6">
        <v>428</v>
      </c>
      <c r="E178" s="6" t="s">
        <v>10</v>
      </c>
      <c r="F178" s="4">
        <v>712</v>
      </c>
      <c r="G178" s="4">
        <v>23</v>
      </c>
      <c r="H178" s="4">
        <v>206</v>
      </c>
      <c r="I178" s="4">
        <v>270</v>
      </c>
      <c r="J178" s="4">
        <v>0</v>
      </c>
      <c r="K178" s="4">
        <v>2</v>
      </c>
      <c r="L178" s="4">
        <v>0</v>
      </c>
      <c r="M178" s="4">
        <v>0</v>
      </c>
      <c r="N178" s="4">
        <v>2</v>
      </c>
      <c r="O178" s="4">
        <v>0</v>
      </c>
      <c r="P178" s="4">
        <v>15</v>
      </c>
      <c r="Q178" s="4">
        <v>0</v>
      </c>
      <c r="R178" s="4">
        <v>6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7</v>
      </c>
      <c r="AO178" s="30">
        <v>531</v>
      </c>
      <c r="AP178" s="41">
        <f t="shared" si="8"/>
        <v>0.7457865168539326</v>
      </c>
    </row>
    <row r="179" spans="1:42" outlineLevel="1" x14ac:dyDescent="0.25">
      <c r="A179" s="4" t="s">
        <v>98</v>
      </c>
      <c r="B179" s="6" t="s">
        <v>24</v>
      </c>
      <c r="C179" s="6">
        <f>IFERROR(VLOOKUP(B179,Sheet1!$A$2:$B$59,2,FALSE),"")</f>
        <v>32015</v>
      </c>
      <c r="D179" s="6">
        <v>429</v>
      </c>
      <c r="E179" s="6" t="s">
        <v>10</v>
      </c>
      <c r="F179" s="4">
        <v>290</v>
      </c>
      <c r="G179" s="4">
        <v>8</v>
      </c>
      <c r="H179" s="4">
        <v>95</v>
      </c>
      <c r="I179" s="4">
        <v>98</v>
      </c>
      <c r="J179" s="4">
        <v>0</v>
      </c>
      <c r="K179" s="4">
        <v>0</v>
      </c>
      <c r="L179" s="4">
        <v>0</v>
      </c>
      <c r="M179" s="4">
        <v>0</v>
      </c>
      <c r="N179" s="4">
        <v>1</v>
      </c>
      <c r="O179" s="4">
        <v>0</v>
      </c>
      <c r="P179" s="4">
        <v>0</v>
      </c>
      <c r="Q179" s="4">
        <v>0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1</v>
      </c>
      <c r="AO179" s="30">
        <v>208</v>
      </c>
      <c r="AP179" s="41">
        <f t="shared" si="8"/>
        <v>0.71724137931034482</v>
      </c>
    </row>
    <row r="180" spans="1:42" outlineLevel="1" x14ac:dyDescent="0.25">
      <c r="A180" s="4" t="s">
        <v>98</v>
      </c>
      <c r="B180" s="6" t="s">
        <v>24</v>
      </c>
      <c r="C180" s="6">
        <f>IFERROR(VLOOKUP(B180,Sheet1!$A$2:$B$59,2,FALSE),"")</f>
        <v>32015</v>
      </c>
      <c r="D180" s="6">
        <v>430</v>
      </c>
      <c r="E180" s="6" t="s">
        <v>10</v>
      </c>
      <c r="F180" s="4">
        <v>404</v>
      </c>
      <c r="G180" s="4">
        <v>9</v>
      </c>
      <c r="H180" s="4">
        <v>106</v>
      </c>
      <c r="I180" s="4">
        <v>144</v>
      </c>
      <c r="J180" s="4">
        <v>0</v>
      </c>
      <c r="K180" s="4">
        <v>7</v>
      </c>
      <c r="L180" s="4">
        <v>0</v>
      </c>
      <c r="M180" s="4">
        <v>0</v>
      </c>
      <c r="N180" s="4">
        <v>0</v>
      </c>
      <c r="O180" s="4">
        <v>0</v>
      </c>
      <c r="P180" s="4">
        <v>7</v>
      </c>
      <c r="Q180" s="4">
        <v>0</v>
      </c>
      <c r="R180" s="4">
        <v>5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4</v>
      </c>
      <c r="AO180" s="30">
        <v>282</v>
      </c>
      <c r="AP180" s="41">
        <f t="shared" si="8"/>
        <v>0.69801980198019797</v>
      </c>
    </row>
    <row r="181" spans="1:42" outlineLevel="1" x14ac:dyDescent="0.25">
      <c r="A181" s="4" t="s">
        <v>98</v>
      </c>
      <c r="B181" s="6" t="s">
        <v>24</v>
      </c>
      <c r="C181" s="6">
        <f>IFERROR(VLOOKUP(B181,Sheet1!$A$2:$B$59,2,FALSE),"")</f>
        <v>32015</v>
      </c>
      <c r="D181" s="6">
        <v>433</v>
      </c>
      <c r="E181" s="6" t="s">
        <v>10</v>
      </c>
      <c r="F181" s="4">
        <v>116</v>
      </c>
      <c r="G181" s="4">
        <v>0</v>
      </c>
      <c r="H181" s="4">
        <v>49</v>
      </c>
      <c r="I181" s="4">
        <v>30</v>
      </c>
      <c r="J181" s="4">
        <v>0</v>
      </c>
      <c r="K181" s="4">
        <v>2</v>
      </c>
      <c r="L181" s="4">
        <v>0</v>
      </c>
      <c r="M181" s="4">
        <v>0</v>
      </c>
      <c r="N181" s="4">
        <v>1</v>
      </c>
      <c r="O181" s="4">
        <v>0</v>
      </c>
      <c r="P181" s="4">
        <v>3</v>
      </c>
      <c r="Q181" s="4">
        <v>0</v>
      </c>
      <c r="R181" s="4">
        <v>5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30">
        <v>90</v>
      </c>
      <c r="AP181" s="41">
        <f t="shared" si="8"/>
        <v>0.77586206896551724</v>
      </c>
    </row>
    <row r="182" spans="1:42" outlineLevel="1" x14ac:dyDescent="0.25">
      <c r="A182" s="4" t="s">
        <v>98</v>
      </c>
      <c r="B182" s="6" t="s">
        <v>24</v>
      </c>
      <c r="C182" s="6">
        <f>IFERROR(VLOOKUP(B182,Sheet1!$A$2:$B$59,2,FALSE),"")</f>
        <v>32015</v>
      </c>
      <c r="D182" s="6">
        <v>435</v>
      </c>
      <c r="E182" s="6" t="s">
        <v>10</v>
      </c>
      <c r="F182" s="4">
        <v>134</v>
      </c>
      <c r="G182" s="4">
        <v>0</v>
      </c>
      <c r="H182" s="4">
        <v>52</v>
      </c>
      <c r="I182" s="4">
        <v>28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0</v>
      </c>
      <c r="P182" s="4">
        <v>2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30">
        <v>83</v>
      </c>
      <c r="AP182" s="41">
        <f t="shared" si="8"/>
        <v>0.61940298507462688</v>
      </c>
    </row>
    <row r="183" spans="1:42" s="1" customFormat="1" x14ac:dyDescent="0.25">
      <c r="A183" s="17"/>
      <c r="B183" s="18" t="s">
        <v>115</v>
      </c>
      <c r="C183" s="6" t="str">
        <f>IFERROR(VLOOKUP(B183,Sheet1!$A$2:$B$59,2,FALSE),"")</f>
        <v/>
      </c>
      <c r="D183" s="19"/>
      <c r="E183" s="19"/>
      <c r="F183" s="20">
        <f>SUM(F178:F182)</f>
        <v>1656</v>
      </c>
      <c r="G183" s="20">
        <f t="shared" ref="G183:AO183" si="12">SUM(G178:G182)</f>
        <v>40</v>
      </c>
      <c r="H183" s="20">
        <f t="shared" si="12"/>
        <v>508</v>
      </c>
      <c r="I183" s="20">
        <f t="shared" si="12"/>
        <v>570</v>
      </c>
      <c r="J183" s="20">
        <f t="shared" si="12"/>
        <v>0</v>
      </c>
      <c r="K183" s="20">
        <f t="shared" si="12"/>
        <v>12</v>
      </c>
      <c r="L183" s="20">
        <f t="shared" si="12"/>
        <v>0</v>
      </c>
      <c r="M183" s="20">
        <f t="shared" si="12"/>
        <v>0</v>
      </c>
      <c r="N183" s="20">
        <f t="shared" si="12"/>
        <v>4</v>
      </c>
      <c r="O183" s="20">
        <f t="shared" si="12"/>
        <v>0</v>
      </c>
      <c r="P183" s="20">
        <f t="shared" si="12"/>
        <v>27</v>
      </c>
      <c r="Q183" s="20">
        <f t="shared" si="12"/>
        <v>0</v>
      </c>
      <c r="R183" s="20">
        <f t="shared" si="12"/>
        <v>21</v>
      </c>
      <c r="S183" s="20">
        <f t="shared" si="12"/>
        <v>0</v>
      </c>
      <c r="T183" s="20">
        <f t="shared" si="12"/>
        <v>0</v>
      </c>
      <c r="U183" s="20">
        <f t="shared" si="12"/>
        <v>0</v>
      </c>
      <c r="V183" s="20">
        <f t="shared" si="12"/>
        <v>0</v>
      </c>
      <c r="W183" s="20">
        <f t="shared" si="12"/>
        <v>0</v>
      </c>
      <c r="X183" s="20">
        <f t="shared" si="12"/>
        <v>0</v>
      </c>
      <c r="Y183" s="20">
        <f t="shared" si="12"/>
        <v>0</v>
      </c>
      <c r="Z183" s="20">
        <f t="shared" si="12"/>
        <v>0</v>
      </c>
      <c r="AA183" s="20">
        <f t="shared" si="12"/>
        <v>0</v>
      </c>
      <c r="AB183" s="20">
        <f t="shared" si="12"/>
        <v>0</v>
      </c>
      <c r="AC183" s="20">
        <f t="shared" si="12"/>
        <v>0</v>
      </c>
      <c r="AD183" s="20">
        <f t="shared" si="12"/>
        <v>0</v>
      </c>
      <c r="AE183" s="20">
        <f t="shared" si="12"/>
        <v>0</v>
      </c>
      <c r="AF183" s="20">
        <f t="shared" si="12"/>
        <v>0</v>
      </c>
      <c r="AG183" s="20">
        <f t="shared" si="12"/>
        <v>0</v>
      </c>
      <c r="AH183" s="20">
        <f t="shared" si="12"/>
        <v>0</v>
      </c>
      <c r="AI183" s="20">
        <f t="shared" si="12"/>
        <v>0</v>
      </c>
      <c r="AJ183" s="20">
        <f t="shared" si="12"/>
        <v>0</v>
      </c>
      <c r="AK183" s="20">
        <f t="shared" si="12"/>
        <v>0</v>
      </c>
      <c r="AL183" s="20">
        <f t="shared" si="12"/>
        <v>0</v>
      </c>
      <c r="AM183" s="20">
        <f t="shared" si="12"/>
        <v>0</v>
      </c>
      <c r="AN183" s="20">
        <f t="shared" si="12"/>
        <v>12</v>
      </c>
      <c r="AO183" s="32">
        <f t="shared" si="12"/>
        <v>1194</v>
      </c>
      <c r="AP183" s="41">
        <f t="shared" si="8"/>
        <v>0.72101449275362317</v>
      </c>
    </row>
    <row r="184" spans="1:42" outlineLevel="1" x14ac:dyDescent="0.25">
      <c r="A184" s="4" t="s">
        <v>97</v>
      </c>
      <c r="B184" s="6" t="s">
        <v>25</v>
      </c>
      <c r="C184" s="6">
        <f>IFERROR(VLOOKUP(B184,Sheet1!$A$2:$B$59,2,FALSE),"")</f>
        <v>32041</v>
      </c>
      <c r="D184" s="6">
        <v>1283</v>
      </c>
      <c r="E184" s="6" t="s">
        <v>10</v>
      </c>
      <c r="F184" s="4">
        <v>364</v>
      </c>
      <c r="G184" s="4">
        <v>4</v>
      </c>
      <c r="H184" s="4">
        <v>25</v>
      </c>
      <c r="I184" s="4">
        <v>36</v>
      </c>
      <c r="J184" s="4">
        <v>0</v>
      </c>
      <c r="K184" s="4">
        <v>208</v>
      </c>
      <c r="L184" s="4">
        <v>0</v>
      </c>
      <c r="M184" s="4">
        <v>0</v>
      </c>
      <c r="N184" s="4">
        <v>12</v>
      </c>
      <c r="O184" s="4">
        <v>0</v>
      </c>
      <c r="P184" s="4">
        <v>0</v>
      </c>
      <c r="Q184" s="4">
        <v>0</v>
      </c>
      <c r="R184" s="4">
        <v>6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3</v>
      </c>
      <c r="AO184" s="30">
        <v>294</v>
      </c>
      <c r="AP184" s="41">
        <f t="shared" si="8"/>
        <v>0.80769230769230771</v>
      </c>
    </row>
    <row r="185" spans="1:42" outlineLevel="1" x14ac:dyDescent="0.25">
      <c r="A185" s="4" t="s">
        <v>97</v>
      </c>
      <c r="B185" s="6" t="s">
        <v>25</v>
      </c>
      <c r="C185" s="6">
        <f>IFERROR(VLOOKUP(B185,Sheet1!$A$2:$B$59,2,FALSE),"")</f>
        <v>32041</v>
      </c>
      <c r="D185" s="6">
        <v>1284</v>
      </c>
      <c r="E185" s="6" t="s">
        <v>10</v>
      </c>
      <c r="F185" s="4">
        <v>472</v>
      </c>
      <c r="G185" s="4">
        <v>5</v>
      </c>
      <c r="H185" s="4">
        <v>35</v>
      </c>
      <c r="I185" s="4">
        <v>51</v>
      </c>
      <c r="J185" s="4">
        <v>0</v>
      </c>
      <c r="K185" s="4">
        <v>242</v>
      </c>
      <c r="L185" s="4">
        <v>0</v>
      </c>
      <c r="M185" s="4">
        <v>0</v>
      </c>
      <c r="N185" s="4">
        <v>23</v>
      </c>
      <c r="O185" s="4">
        <v>0</v>
      </c>
      <c r="P185" s="4">
        <v>0</v>
      </c>
      <c r="Q185" s="4">
        <v>0</v>
      </c>
      <c r="R185" s="4">
        <v>5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5</v>
      </c>
      <c r="AO185" s="30">
        <v>366</v>
      </c>
      <c r="AP185" s="41">
        <f t="shared" si="8"/>
        <v>0.77542372881355937</v>
      </c>
    </row>
    <row r="186" spans="1:42" outlineLevel="1" x14ac:dyDescent="0.25">
      <c r="A186" s="4" t="s">
        <v>97</v>
      </c>
      <c r="B186" s="6" t="s">
        <v>25</v>
      </c>
      <c r="C186" s="6">
        <f>IFERROR(VLOOKUP(B186,Sheet1!$A$2:$B$59,2,FALSE),"")</f>
        <v>32041</v>
      </c>
      <c r="D186" s="6">
        <v>1285</v>
      </c>
      <c r="E186" s="6" t="s">
        <v>10</v>
      </c>
      <c r="F186" s="4">
        <v>137</v>
      </c>
      <c r="G186" s="4">
        <v>0</v>
      </c>
      <c r="H186" s="4">
        <v>4</v>
      </c>
      <c r="I186" s="4">
        <v>51</v>
      </c>
      <c r="J186" s="4">
        <v>0</v>
      </c>
      <c r="K186" s="4">
        <v>38</v>
      </c>
      <c r="L186" s="4">
        <v>0</v>
      </c>
      <c r="M186" s="4">
        <v>0</v>
      </c>
      <c r="N186" s="4">
        <v>3</v>
      </c>
      <c r="O186" s="4">
        <v>0</v>
      </c>
      <c r="P186" s="4">
        <v>3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1</v>
      </c>
      <c r="AO186" s="30">
        <v>100</v>
      </c>
      <c r="AP186" s="41">
        <f t="shared" si="8"/>
        <v>0.72992700729927007</v>
      </c>
    </row>
    <row r="187" spans="1:42" outlineLevel="1" x14ac:dyDescent="0.25">
      <c r="A187" s="4" t="s">
        <v>97</v>
      </c>
      <c r="B187" s="6" t="s">
        <v>25</v>
      </c>
      <c r="C187" s="6">
        <f>IFERROR(VLOOKUP(B187,Sheet1!$A$2:$B$59,2,FALSE),"")</f>
        <v>32041</v>
      </c>
      <c r="D187" s="6">
        <v>1286</v>
      </c>
      <c r="E187" s="6" t="s">
        <v>10</v>
      </c>
      <c r="F187" s="4">
        <v>714</v>
      </c>
      <c r="G187" s="4">
        <v>3</v>
      </c>
      <c r="H187" s="4">
        <v>24</v>
      </c>
      <c r="I187" s="4">
        <v>276</v>
      </c>
      <c r="J187" s="4">
        <v>0</v>
      </c>
      <c r="K187" s="4">
        <v>244</v>
      </c>
      <c r="L187" s="4">
        <v>0</v>
      </c>
      <c r="M187" s="4">
        <v>0</v>
      </c>
      <c r="N187" s="4">
        <v>7</v>
      </c>
      <c r="O187" s="4">
        <v>20</v>
      </c>
      <c r="P187" s="4">
        <v>8</v>
      </c>
      <c r="Q187" s="4">
        <v>0</v>
      </c>
      <c r="R187" s="4">
        <v>7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10</v>
      </c>
      <c r="AO187" s="30">
        <v>599</v>
      </c>
      <c r="AP187" s="41">
        <f t="shared" si="8"/>
        <v>0.83893557422969189</v>
      </c>
    </row>
    <row r="188" spans="1:42" outlineLevel="1" x14ac:dyDescent="0.25">
      <c r="A188" s="4" t="s">
        <v>97</v>
      </c>
      <c r="B188" s="6" t="s">
        <v>25</v>
      </c>
      <c r="C188" s="6">
        <f>IFERROR(VLOOKUP(B188,Sheet1!$A$2:$B$59,2,FALSE),"")</f>
        <v>32041</v>
      </c>
      <c r="D188" s="6">
        <v>1287</v>
      </c>
      <c r="E188" s="6" t="s">
        <v>10</v>
      </c>
      <c r="F188" s="4">
        <v>359</v>
      </c>
      <c r="G188" s="4">
        <v>0</v>
      </c>
      <c r="H188" s="4">
        <v>44</v>
      </c>
      <c r="I188" s="4">
        <v>62</v>
      </c>
      <c r="J188" s="4">
        <v>0</v>
      </c>
      <c r="K188" s="4">
        <v>171</v>
      </c>
      <c r="L188" s="4">
        <v>0</v>
      </c>
      <c r="M188" s="4">
        <v>0</v>
      </c>
      <c r="N188" s="4">
        <v>1</v>
      </c>
      <c r="O188" s="4">
        <v>1</v>
      </c>
      <c r="P188" s="4">
        <v>4</v>
      </c>
      <c r="Q188" s="4">
        <v>0</v>
      </c>
      <c r="R188" s="4">
        <v>2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6</v>
      </c>
      <c r="AO188" s="30">
        <v>291</v>
      </c>
      <c r="AP188" s="41">
        <f t="shared" si="8"/>
        <v>0.81058495821727017</v>
      </c>
    </row>
    <row r="189" spans="1:42" outlineLevel="1" x14ac:dyDescent="0.25">
      <c r="A189" s="4" t="s">
        <v>97</v>
      </c>
      <c r="B189" s="6" t="s">
        <v>25</v>
      </c>
      <c r="C189" s="6">
        <f>IFERROR(VLOOKUP(B189,Sheet1!$A$2:$B$59,2,FALSE),"")</f>
        <v>32041</v>
      </c>
      <c r="D189" s="6">
        <v>1288</v>
      </c>
      <c r="E189" s="6" t="s">
        <v>10</v>
      </c>
      <c r="F189" s="4">
        <v>113</v>
      </c>
      <c r="G189" s="4">
        <v>0</v>
      </c>
      <c r="H189" s="4">
        <v>5</v>
      </c>
      <c r="I189" s="4">
        <v>18</v>
      </c>
      <c r="J189" s="4">
        <v>0</v>
      </c>
      <c r="K189" s="4">
        <v>61</v>
      </c>
      <c r="L189" s="4">
        <v>0</v>
      </c>
      <c r="M189" s="4">
        <v>0</v>
      </c>
      <c r="N189" s="4">
        <v>3</v>
      </c>
      <c r="O189" s="4">
        <v>1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2</v>
      </c>
      <c r="AO189" s="30">
        <v>90</v>
      </c>
      <c r="AP189" s="41">
        <f t="shared" si="8"/>
        <v>0.79646017699115046</v>
      </c>
    </row>
    <row r="190" spans="1:42" s="1" customFormat="1" x14ac:dyDescent="0.25">
      <c r="A190" s="4"/>
      <c r="B190" s="5" t="s">
        <v>116</v>
      </c>
      <c r="C190" s="6" t="str">
        <f>IFERROR(VLOOKUP(B190,Sheet1!$A$2:$B$59,2,FALSE),"")</f>
        <v/>
      </c>
      <c r="D190" s="6"/>
      <c r="E190" s="6"/>
      <c r="F190" s="7">
        <f>SUM(F184:F189)</f>
        <v>2159</v>
      </c>
      <c r="G190" s="7">
        <f t="shared" ref="G190:AO190" si="13">SUM(G184:G189)</f>
        <v>12</v>
      </c>
      <c r="H190" s="7">
        <f t="shared" si="13"/>
        <v>137</v>
      </c>
      <c r="I190" s="7">
        <f t="shared" si="13"/>
        <v>494</v>
      </c>
      <c r="J190" s="7">
        <f t="shared" si="13"/>
        <v>0</v>
      </c>
      <c r="K190" s="7">
        <f t="shared" si="13"/>
        <v>964</v>
      </c>
      <c r="L190" s="7">
        <f t="shared" si="13"/>
        <v>0</v>
      </c>
      <c r="M190" s="7">
        <f t="shared" si="13"/>
        <v>0</v>
      </c>
      <c r="N190" s="7">
        <f t="shared" si="13"/>
        <v>49</v>
      </c>
      <c r="O190" s="7">
        <f t="shared" si="13"/>
        <v>22</v>
      </c>
      <c r="P190" s="7">
        <f t="shared" si="13"/>
        <v>15</v>
      </c>
      <c r="Q190" s="7">
        <f t="shared" si="13"/>
        <v>0</v>
      </c>
      <c r="R190" s="7">
        <f t="shared" si="13"/>
        <v>20</v>
      </c>
      <c r="S190" s="7">
        <f t="shared" si="13"/>
        <v>0</v>
      </c>
      <c r="T190" s="7">
        <f t="shared" si="13"/>
        <v>0</v>
      </c>
      <c r="U190" s="7">
        <f t="shared" si="13"/>
        <v>0</v>
      </c>
      <c r="V190" s="7">
        <f t="shared" si="13"/>
        <v>0</v>
      </c>
      <c r="W190" s="7">
        <f t="shared" si="13"/>
        <v>0</v>
      </c>
      <c r="X190" s="7">
        <f t="shared" si="13"/>
        <v>0</v>
      </c>
      <c r="Y190" s="7">
        <f t="shared" si="13"/>
        <v>0</v>
      </c>
      <c r="Z190" s="7">
        <f t="shared" si="13"/>
        <v>0</v>
      </c>
      <c r="AA190" s="7">
        <f t="shared" si="13"/>
        <v>0</v>
      </c>
      <c r="AB190" s="7">
        <f t="shared" si="13"/>
        <v>0</v>
      </c>
      <c r="AC190" s="7">
        <f t="shared" si="13"/>
        <v>0</v>
      </c>
      <c r="AD190" s="7">
        <f t="shared" si="13"/>
        <v>0</v>
      </c>
      <c r="AE190" s="7">
        <f t="shared" si="13"/>
        <v>0</v>
      </c>
      <c r="AF190" s="7">
        <f t="shared" si="13"/>
        <v>0</v>
      </c>
      <c r="AG190" s="7">
        <f t="shared" si="13"/>
        <v>0</v>
      </c>
      <c r="AH190" s="7">
        <f t="shared" si="13"/>
        <v>0</v>
      </c>
      <c r="AI190" s="7">
        <f t="shared" si="13"/>
        <v>0</v>
      </c>
      <c r="AJ190" s="7">
        <f t="shared" si="13"/>
        <v>0</v>
      </c>
      <c r="AK190" s="7">
        <f t="shared" si="13"/>
        <v>0</v>
      </c>
      <c r="AL190" s="7">
        <f t="shared" si="13"/>
        <v>0</v>
      </c>
      <c r="AM190" s="7">
        <f t="shared" si="13"/>
        <v>0</v>
      </c>
      <c r="AN190" s="7">
        <f t="shared" si="13"/>
        <v>27</v>
      </c>
      <c r="AO190" s="31">
        <f t="shared" si="13"/>
        <v>1740</v>
      </c>
      <c r="AP190" s="41">
        <f t="shared" si="8"/>
        <v>0.80592867068087082</v>
      </c>
    </row>
    <row r="191" spans="1:42" outlineLevel="2" x14ac:dyDescent="0.25">
      <c r="A191" s="4" t="s">
        <v>105</v>
      </c>
      <c r="B191" s="6" t="s">
        <v>26</v>
      </c>
      <c r="C191" s="6">
        <f>IFERROR(VLOOKUP(B191,Sheet1!$A$2:$B$59,2,FALSE),"")</f>
        <v>32010</v>
      </c>
      <c r="D191" s="6">
        <v>135</v>
      </c>
      <c r="E191" s="6" t="s">
        <v>10</v>
      </c>
      <c r="F191" s="4">
        <v>644</v>
      </c>
      <c r="G191" s="4">
        <v>45</v>
      </c>
      <c r="H191" s="4">
        <v>96</v>
      </c>
      <c r="I191" s="4">
        <v>18</v>
      </c>
      <c r="J191" s="4">
        <v>14</v>
      </c>
      <c r="K191" s="4">
        <v>6</v>
      </c>
      <c r="L191" s="4">
        <v>10</v>
      </c>
      <c r="M191" s="4">
        <v>3</v>
      </c>
      <c r="N191" s="4">
        <v>54</v>
      </c>
      <c r="O191" s="4">
        <v>20</v>
      </c>
      <c r="P191" s="4">
        <v>3</v>
      </c>
      <c r="Q191" s="4">
        <v>0</v>
      </c>
      <c r="R191" s="4">
        <v>0</v>
      </c>
      <c r="S191" s="4">
        <v>1</v>
      </c>
      <c r="T191" s="4">
        <v>0</v>
      </c>
      <c r="U191" s="4">
        <v>17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14</v>
      </c>
      <c r="AO191" s="30">
        <v>301</v>
      </c>
      <c r="AP191" s="41">
        <f t="shared" si="8"/>
        <v>0.46739130434782611</v>
      </c>
    </row>
    <row r="192" spans="1:42" outlineLevel="2" x14ac:dyDescent="0.25">
      <c r="A192" s="4" t="s">
        <v>105</v>
      </c>
      <c r="B192" s="6" t="s">
        <v>26</v>
      </c>
      <c r="C192" s="6">
        <f>IFERROR(VLOOKUP(B192,Sheet1!$A$2:$B$59,2,FALSE),"")</f>
        <v>32010</v>
      </c>
      <c r="D192" s="6">
        <v>135</v>
      </c>
      <c r="E192" s="6" t="s">
        <v>11</v>
      </c>
      <c r="F192" s="4">
        <v>644</v>
      </c>
      <c r="G192" s="4">
        <v>36</v>
      </c>
      <c r="H192" s="4">
        <v>93</v>
      </c>
      <c r="I192" s="4">
        <v>18</v>
      </c>
      <c r="J192" s="4">
        <v>13</v>
      </c>
      <c r="K192" s="4">
        <v>1</v>
      </c>
      <c r="L192" s="4">
        <v>1</v>
      </c>
      <c r="M192" s="4">
        <v>5</v>
      </c>
      <c r="N192" s="4">
        <v>60</v>
      </c>
      <c r="O192" s="4">
        <v>23</v>
      </c>
      <c r="P192" s="4">
        <v>4</v>
      </c>
      <c r="Q192" s="4">
        <v>0</v>
      </c>
      <c r="R192" s="4">
        <v>1</v>
      </c>
      <c r="S192" s="4">
        <v>0</v>
      </c>
      <c r="T192" s="4">
        <v>0</v>
      </c>
      <c r="U192" s="4">
        <v>26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6</v>
      </c>
      <c r="AO192" s="30">
        <v>287</v>
      </c>
      <c r="AP192" s="41">
        <f t="shared" si="8"/>
        <v>0.44565217391304346</v>
      </c>
    </row>
    <row r="193" spans="1:42" outlineLevel="2" x14ac:dyDescent="0.25">
      <c r="A193" s="4" t="s">
        <v>105</v>
      </c>
      <c r="B193" s="6" t="s">
        <v>26</v>
      </c>
      <c r="C193" s="6">
        <f>IFERROR(VLOOKUP(B193,Sheet1!$A$2:$B$59,2,FALSE),"")</f>
        <v>32010</v>
      </c>
      <c r="D193" s="6">
        <v>135</v>
      </c>
      <c r="E193" s="6" t="s">
        <v>16</v>
      </c>
      <c r="F193" s="4">
        <v>643</v>
      </c>
      <c r="G193" s="4">
        <v>48</v>
      </c>
      <c r="H193" s="4">
        <v>85</v>
      </c>
      <c r="I193" s="4">
        <v>25</v>
      </c>
      <c r="J193" s="4">
        <v>14</v>
      </c>
      <c r="K193" s="4">
        <v>6</v>
      </c>
      <c r="L193" s="4">
        <v>7</v>
      </c>
      <c r="M193" s="4">
        <v>5</v>
      </c>
      <c r="N193" s="4">
        <v>65</v>
      </c>
      <c r="O193" s="4">
        <v>19</v>
      </c>
      <c r="P193" s="4">
        <v>4</v>
      </c>
      <c r="Q193" s="4">
        <v>1</v>
      </c>
      <c r="R193" s="4">
        <v>3</v>
      </c>
      <c r="S193" s="4">
        <v>0</v>
      </c>
      <c r="T193" s="4">
        <v>0</v>
      </c>
      <c r="U193" s="4">
        <v>23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11</v>
      </c>
      <c r="AO193" s="30">
        <v>316</v>
      </c>
      <c r="AP193" s="41">
        <f t="shared" si="8"/>
        <v>0.49144634525660963</v>
      </c>
    </row>
    <row r="194" spans="1:42" outlineLevel="2" x14ac:dyDescent="0.25">
      <c r="A194" s="4" t="s">
        <v>105</v>
      </c>
      <c r="B194" s="6" t="s">
        <v>26</v>
      </c>
      <c r="C194" s="6">
        <f>IFERROR(VLOOKUP(B194,Sheet1!$A$2:$B$59,2,FALSE),"")</f>
        <v>32010</v>
      </c>
      <c r="D194" s="6">
        <v>135</v>
      </c>
      <c r="E194" s="6" t="s">
        <v>17</v>
      </c>
      <c r="F194" s="4">
        <v>643</v>
      </c>
      <c r="G194" s="4">
        <v>38</v>
      </c>
      <c r="H194" s="4">
        <v>77</v>
      </c>
      <c r="I194" s="4">
        <v>30</v>
      </c>
      <c r="J194" s="4">
        <v>14</v>
      </c>
      <c r="K194" s="4">
        <v>6</v>
      </c>
      <c r="L194" s="4">
        <v>12</v>
      </c>
      <c r="M194" s="4">
        <v>6</v>
      </c>
      <c r="N194" s="4">
        <v>65</v>
      </c>
      <c r="O194" s="4">
        <v>12</v>
      </c>
      <c r="P194" s="4">
        <v>2</v>
      </c>
      <c r="Q194" s="4">
        <v>3</v>
      </c>
      <c r="R194" s="4">
        <v>1</v>
      </c>
      <c r="S194" s="4">
        <v>0</v>
      </c>
      <c r="T194" s="4">
        <v>0</v>
      </c>
      <c r="U194" s="4">
        <v>15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6</v>
      </c>
      <c r="AO194" s="30">
        <v>287</v>
      </c>
      <c r="AP194" s="41">
        <f t="shared" si="8"/>
        <v>0.4463452566096423</v>
      </c>
    </row>
    <row r="195" spans="1:42" outlineLevel="2" x14ac:dyDescent="0.25">
      <c r="A195" s="4" t="s">
        <v>105</v>
      </c>
      <c r="B195" s="6" t="s">
        <v>26</v>
      </c>
      <c r="C195" s="6">
        <f>IFERROR(VLOOKUP(B195,Sheet1!$A$2:$B$59,2,FALSE),"")</f>
        <v>32010</v>
      </c>
      <c r="D195" s="6">
        <v>136</v>
      </c>
      <c r="E195" s="6" t="s">
        <v>10</v>
      </c>
      <c r="F195" s="4">
        <v>606</v>
      </c>
      <c r="G195" s="4">
        <v>30</v>
      </c>
      <c r="H195" s="4">
        <v>107</v>
      </c>
      <c r="I195" s="4">
        <v>19</v>
      </c>
      <c r="J195" s="4">
        <v>8</v>
      </c>
      <c r="K195" s="4">
        <v>9</v>
      </c>
      <c r="L195" s="4">
        <v>5</v>
      </c>
      <c r="M195" s="4">
        <v>4</v>
      </c>
      <c r="N195" s="4">
        <v>65</v>
      </c>
      <c r="O195" s="4">
        <v>23</v>
      </c>
      <c r="P195" s="4">
        <v>1</v>
      </c>
      <c r="Q195" s="4">
        <v>2</v>
      </c>
      <c r="R195" s="4">
        <v>1</v>
      </c>
      <c r="S195" s="4">
        <v>1</v>
      </c>
      <c r="T195" s="4">
        <v>1</v>
      </c>
      <c r="U195" s="4">
        <v>18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8</v>
      </c>
      <c r="AO195" s="30">
        <v>302</v>
      </c>
      <c r="AP195" s="41">
        <f t="shared" ref="AP195:AP258" si="14">(AO195)/F195</f>
        <v>0.49834983498349833</v>
      </c>
    </row>
    <row r="196" spans="1:42" outlineLevel="2" x14ac:dyDescent="0.25">
      <c r="A196" s="4" t="s">
        <v>105</v>
      </c>
      <c r="B196" s="6" t="s">
        <v>26</v>
      </c>
      <c r="C196" s="6">
        <f>IFERROR(VLOOKUP(B196,Sheet1!$A$2:$B$59,2,FALSE),"")</f>
        <v>32010</v>
      </c>
      <c r="D196" s="6">
        <v>136</v>
      </c>
      <c r="E196" s="6" t="s">
        <v>11</v>
      </c>
      <c r="F196" s="4">
        <v>606</v>
      </c>
      <c r="G196" s="4">
        <v>29</v>
      </c>
      <c r="H196" s="4">
        <v>98</v>
      </c>
      <c r="I196" s="4">
        <v>21</v>
      </c>
      <c r="J196" s="4">
        <v>8</v>
      </c>
      <c r="K196" s="4">
        <v>10</v>
      </c>
      <c r="L196" s="4">
        <v>7</v>
      </c>
      <c r="M196" s="4">
        <v>8</v>
      </c>
      <c r="N196" s="4">
        <v>40</v>
      </c>
      <c r="O196" s="4">
        <v>22</v>
      </c>
      <c r="P196" s="4">
        <v>2</v>
      </c>
      <c r="Q196" s="4">
        <v>2</v>
      </c>
      <c r="R196" s="4">
        <v>2</v>
      </c>
      <c r="S196" s="4">
        <v>0</v>
      </c>
      <c r="T196" s="4">
        <v>0</v>
      </c>
      <c r="U196" s="4">
        <v>18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1</v>
      </c>
      <c r="AN196" s="4">
        <v>11</v>
      </c>
      <c r="AO196" s="30">
        <v>279</v>
      </c>
      <c r="AP196" s="41">
        <f t="shared" si="14"/>
        <v>0.46039603960396042</v>
      </c>
    </row>
    <row r="197" spans="1:42" outlineLevel="2" x14ac:dyDescent="0.25">
      <c r="A197" s="4" t="s">
        <v>105</v>
      </c>
      <c r="B197" s="6" t="s">
        <v>26</v>
      </c>
      <c r="C197" s="6">
        <f>IFERROR(VLOOKUP(B197,Sheet1!$A$2:$B$59,2,FALSE),"")</f>
        <v>32010</v>
      </c>
      <c r="D197" s="6">
        <v>136</v>
      </c>
      <c r="E197" s="6" t="s">
        <v>16</v>
      </c>
      <c r="F197" s="4">
        <v>605</v>
      </c>
      <c r="G197" s="4">
        <v>31</v>
      </c>
      <c r="H197" s="4">
        <v>64</v>
      </c>
      <c r="I197" s="4">
        <v>24</v>
      </c>
      <c r="J197" s="4">
        <v>9</v>
      </c>
      <c r="K197" s="4">
        <v>3</v>
      </c>
      <c r="L197" s="4">
        <v>7</v>
      </c>
      <c r="M197" s="4">
        <v>3</v>
      </c>
      <c r="N197" s="4">
        <v>56</v>
      </c>
      <c r="O197" s="4">
        <v>27</v>
      </c>
      <c r="P197" s="4">
        <v>3</v>
      </c>
      <c r="Q197" s="4">
        <v>0</v>
      </c>
      <c r="R197" s="4">
        <v>1</v>
      </c>
      <c r="S197" s="4">
        <v>0</v>
      </c>
      <c r="T197" s="4">
        <v>1</v>
      </c>
      <c r="U197" s="4">
        <v>27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7</v>
      </c>
      <c r="AO197" s="30">
        <v>263</v>
      </c>
      <c r="AP197" s="41">
        <f t="shared" si="14"/>
        <v>0.43471074380165287</v>
      </c>
    </row>
    <row r="198" spans="1:42" outlineLevel="2" x14ac:dyDescent="0.25">
      <c r="A198" s="4" t="s">
        <v>105</v>
      </c>
      <c r="B198" s="6" t="s">
        <v>26</v>
      </c>
      <c r="C198" s="6">
        <f>IFERROR(VLOOKUP(B198,Sheet1!$A$2:$B$59,2,FALSE),"")</f>
        <v>32010</v>
      </c>
      <c r="D198" s="6">
        <v>136</v>
      </c>
      <c r="E198" s="6" t="s">
        <v>17</v>
      </c>
      <c r="F198" s="4">
        <v>605</v>
      </c>
      <c r="G198" s="4">
        <v>26</v>
      </c>
      <c r="H198" s="4">
        <v>96</v>
      </c>
      <c r="I198" s="4">
        <v>10</v>
      </c>
      <c r="J198" s="4">
        <v>17</v>
      </c>
      <c r="K198" s="4">
        <v>8</v>
      </c>
      <c r="L198" s="4">
        <v>9</v>
      </c>
      <c r="M198" s="4">
        <v>4</v>
      </c>
      <c r="N198" s="4">
        <v>49</v>
      </c>
      <c r="O198" s="4">
        <v>29</v>
      </c>
      <c r="P198" s="4">
        <v>2</v>
      </c>
      <c r="Q198" s="4">
        <v>0</v>
      </c>
      <c r="R198" s="4">
        <v>5</v>
      </c>
      <c r="S198" s="4">
        <v>0</v>
      </c>
      <c r="T198" s="4">
        <v>0</v>
      </c>
      <c r="U198" s="4">
        <v>15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9</v>
      </c>
      <c r="AO198" s="30">
        <v>279</v>
      </c>
      <c r="AP198" s="41">
        <f t="shared" si="14"/>
        <v>0.46115702479338844</v>
      </c>
    </row>
    <row r="199" spans="1:42" outlineLevel="2" x14ac:dyDescent="0.25">
      <c r="A199" s="4" t="s">
        <v>103</v>
      </c>
      <c r="B199" s="6" t="s">
        <v>26</v>
      </c>
      <c r="C199" s="6">
        <f>IFERROR(VLOOKUP(B199,Sheet1!$A$2:$B$59,2,FALSE),"")</f>
        <v>32010</v>
      </c>
      <c r="D199" s="6">
        <v>137</v>
      </c>
      <c r="E199" s="6" t="s">
        <v>10</v>
      </c>
      <c r="F199" s="4">
        <v>602</v>
      </c>
      <c r="G199" s="4">
        <v>40</v>
      </c>
      <c r="H199" s="4">
        <v>94</v>
      </c>
      <c r="I199" s="4">
        <v>12</v>
      </c>
      <c r="J199" s="4">
        <v>8</v>
      </c>
      <c r="K199" s="4">
        <v>8</v>
      </c>
      <c r="L199" s="4">
        <v>4</v>
      </c>
      <c r="M199" s="4">
        <v>11</v>
      </c>
      <c r="N199" s="4">
        <v>57</v>
      </c>
      <c r="O199" s="4">
        <v>18</v>
      </c>
      <c r="P199" s="4">
        <v>3</v>
      </c>
      <c r="Q199" s="4">
        <v>1</v>
      </c>
      <c r="R199" s="4">
        <v>2</v>
      </c>
      <c r="S199" s="4">
        <v>0</v>
      </c>
      <c r="T199" s="4">
        <v>0</v>
      </c>
      <c r="U199" s="4">
        <v>34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10</v>
      </c>
      <c r="AO199" s="30">
        <v>302</v>
      </c>
      <c r="AP199" s="41">
        <f t="shared" si="14"/>
        <v>0.50166112956810627</v>
      </c>
    </row>
    <row r="200" spans="1:42" outlineLevel="2" x14ac:dyDescent="0.25">
      <c r="A200" s="4" t="s">
        <v>103</v>
      </c>
      <c r="B200" s="6" t="s">
        <v>26</v>
      </c>
      <c r="C200" s="6">
        <f>IFERROR(VLOOKUP(B200,Sheet1!$A$2:$B$59,2,FALSE),"")</f>
        <v>32010</v>
      </c>
      <c r="D200" s="6">
        <v>137</v>
      </c>
      <c r="E200" s="6" t="s">
        <v>11</v>
      </c>
      <c r="F200" s="4">
        <v>601</v>
      </c>
      <c r="G200" s="4">
        <v>21</v>
      </c>
      <c r="H200" s="4">
        <v>94</v>
      </c>
      <c r="I200" s="4">
        <v>16</v>
      </c>
      <c r="J200" s="4">
        <v>2</v>
      </c>
      <c r="K200" s="4">
        <v>6</v>
      </c>
      <c r="L200" s="4">
        <v>7</v>
      </c>
      <c r="M200" s="4">
        <v>4</v>
      </c>
      <c r="N200" s="4">
        <v>64</v>
      </c>
      <c r="O200" s="4">
        <v>29</v>
      </c>
      <c r="P200" s="4">
        <v>2</v>
      </c>
      <c r="Q200" s="4">
        <v>2</v>
      </c>
      <c r="R200" s="4">
        <v>3</v>
      </c>
      <c r="S200" s="4">
        <v>0</v>
      </c>
      <c r="T200" s="4">
        <v>0</v>
      </c>
      <c r="U200" s="4">
        <v>32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7</v>
      </c>
      <c r="AO200" s="30">
        <v>289</v>
      </c>
      <c r="AP200" s="41">
        <f t="shared" si="14"/>
        <v>0.48086522462562398</v>
      </c>
    </row>
    <row r="201" spans="1:42" outlineLevel="2" x14ac:dyDescent="0.25">
      <c r="A201" s="4" t="s">
        <v>103</v>
      </c>
      <c r="B201" s="6" t="s">
        <v>26</v>
      </c>
      <c r="C201" s="6">
        <f>IFERROR(VLOOKUP(B201,Sheet1!$A$2:$B$59,2,FALSE),"")</f>
        <v>32010</v>
      </c>
      <c r="D201" s="6">
        <v>137</v>
      </c>
      <c r="E201" s="6" t="s">
        <v>16</v>
      </c>
      <c r="F201" s="4">
        <v>601</v>
      </c>
      <c r="G201" s="4">
        <v>34</v>
      </c>
      <c r="H201" s="4">
        <v>92</v>
      </c>
      <c r="I201" s="4">
        <v>23</v>
      </c>
      <c r="J201" s="4">
        <v>8</v>
      </c>
      <c r="K201" s="4">
        <v>1</v>
      </c>
      <c r="L201" s="4">
        <v>12</v>
      </c>
      <c r="M201" s="4">
        <v>4</v>
      </c>
      <c r="N201" s="4">
        <v>57</v>
      </c>
      <c r="O201" s="4">
        <v>22</v>
      </c>
      <c r="P201" s="4">
        <v>3</v>
      </c>
      <c r="Q201" s="4">
        <v>0</v>
      </c>
      <c r="R201" s="4">
        <v>1</v>
      </c>
      <c r="S201" s="4">
        <v>0</v>
      </c>
      <c r="T201" s="4">
        <v>0</v>
      </c>
      <c r="U201" s="4">
        <v>15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8</v>
      </c>
      <c r="AO201" s="30">
        <v>280</v>
      </c>
      <c r="AP201" s="41">
        <f t="shared" si="14"/>
        <v>0.46589018302828616</v>
      </c>
    </row>
    <row r="202" spans="1:42" outlineLevel="2" x14ac:dyDescent="0.25">
      <c r="A202" s="4" t="s">
        <v>103</v>
      </c>
      <c r="B202" s="6" t="s">
        <v>26</v>
      </c>
      <c r="C202" s="6">
        <f>IFERROR(VLOOKUP(B202,Sheet1!$A$2:$B$59,2,FALSE),"")</f>
        <v>32010</v>
      </c>
      <c r="D202" s="6">
        <v>137</v>
      </c>
      <c r="E202" s="6" t="s">
        <v>17</v>
      </c>
      <c r="F202" s="4">
        <v>601</v>
      </c>
      <c r="G202" s="4">
        <v>30</v>
      </c>
      <c r="H202" s="4">
        <v>74</v>
      </c>
      <c r="I202" s="4">
        <v>22</v>
      </c>
      <c r="J202" s="4">
        <v>8</v>
      </c>
      <c r="K202" s="4">
        <v>5</v>
      </c>
      <c r="L202" s="4">
        <v>11</v>
      </c>
      <c r="M202" s="4">
        <v>2</v>
      </c>
      <c r="N202" s="4">
        <v>59</v>
      </c>
      <c r="O202" s="4">
        <v>17</v>
      </c>
      <c r="P202" s="4">
        <v>4</v>
      </c>
      <c r="Q202" s="4">
        <v>0</v>
      </c>
      <c r="R202" s="4">
        <v>1</v>
      </c>
      <c r="S202" s="4">
        <v>0</v>
      </c>
      <c r="T202" s="4">
        <v>0</v>
      </c>
      <c r="U202" s="4">
        <v>20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7</v>
      </c>
      <c r="AO202" s="30">
        <v>260</v>
      </c>
      <c r="AP202" s="41">
        <f t="shared" si="14"/>
        <v>0.43261231281198004</v>
      </c>
    </row>
    <row r="203" spans="1:42" outlineLevel="2" x14ac:dyDescent="0.25">
      <c r="A203" s="4" t="s">
        <v>103</v>
      </c>
      <c r="B203" s="6" t="s">
        <v>26</v>
      </c>
      <c r="C203" s="6">
        <f>IFERROR(VLOOKUP(B203,Sheet1!$A$2:$B$59,2,FALSE),"")</f>
        <v>32010</v>
      </c>
      <c r="D203" s="6">
        <v>137</v>
      </c>
      <c r="E203" s="6" t="s">
        <v>18</v>
      </c>
      <c r="F203" s="4">
        <v>601</v>
      </c>
      <c r="G203" s="4">
        <v>32</v>
      </c>
      <c r="H203" s="4">
        <v>96</v>
      </c>
      <c r="I203" s="4">
        <v>15</v>
      </c>
      <c r="J203" s="4">
        <v>9</v>
      </c>
      <c r="K203" s="4">
        <v>3</v>
      </c>
      <c r="L203" s="4">
        <v>8</v>
      </c>
      <c r="M203" s="4">
        <v>8</v>
      </c>
      <c r="N203" s="4">
        <v>61</v>
      </c>
      <c r="O203" s="4">
        <v>20</v>
      </c>
      <c r="P203" s="4">
        <v>3</v>
      </c>
      <c r="Q203" s="4">
        <v>0</v>
      </c>
      <c r="R203" s="4">
        <v>1</v>
      </c>
      <c r="S203" s="4">
        <v>0</v>
      </c>
      <c r="T203" s="4">
        <v>0</v>
      </c>
      <c r="U203" s="4">
        <v>32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4</v>
      </c>
      <c r="AO203" s="30">
        <v>292</v>
      </c>
      <c r="AP203" s="41">
        <f t="shared" si="14"/>
        <v>0.4858569051580699</v>
      </c>
    </row>
    <row r="204" spans="1:42" outlineLevel="2" x14ac:dyDescent="0.25">
      <c r="A204" s="4" t="s">
        <v>103</v>
      </c>
      <c r="B204" s="6" t="s">
        <v>26</v>
      </c>
      <c r="C204" s="6">
        <f>IFERROR(VLOOKUP(B204,Sheet1!$A$2:$B$59,2,FALSE),"")</f>
        <v>32010</v>
      </c>
      <c r="D204" s="6">
        <v>138</v>
      </c>
      <c r="E204" s="6" t="s">
        <v>10</v>
      </c>
      <c r="F204" s="4">
        <v>652</v>
      </c>
      <c r="G204" s="4">
        <v>34</v>
      </c>
      <c r="H204" s="4">
        <v>119</v>
      </c>
      <c r="I204" s="4">
        <v>17</v>
      </c>
      <c r="J204" s="4">
        <v>10</v>
      </c>
      <c r="K204" s="4">
        <v>5</v>
      </c>
      <c r="L204" s="4">
        <v>6</v>
      </c>
      <c r="M204" s="4">
        <v>9</v>
      </c>
      <c r="N204" s="4">
        <v>89</v>
      </c>
      <c r="O204" s="4">
        <v>24</v>
      </c>
      <c r="P204" s="4">
        <v>0</v>
      </c>
      <c r="Q204" s="4">
        <v>1</v>
      </c>
      <c r="R204" s="4">
        <v>2</v>
      </c>
      <c r="S204" s="4">
        <v>0</v>
      </c>
      <c r="T204" s="4">
        <v>0</v>
      </c>
      <c r="U204" s="4">
        <v>22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12</v>
      </c>
      <c r="AO204" s="30">
        <v>350</v>
      </c>
      <c r="AP204" s="41">
        <f t="shared" si="14"/>
        <v>0.53680981595092025</v>
      </c>
    </row>
    <row r="205" spans="1:42" outlineLevel="2" x14ac:dyDescent="0.25">
      <c r="A205" s="4" t="s">
        <v>103</v>
      </c>
      <c r="B205" s="6" t="s">
        <v>26</v>
      </c>
      <c r="C205" s="6">
        <f>IFERROR(VLOOKUP(B205,Sheet1!$A$2:$B$59,2,FALSE),"")</f>
        <v>32010</v>
      </c>
      <c r="D205" s="6">
        <v>139</v>
      </c>
      <c r="E205" s="6" t="s">
        <v>10</v>
      </c>
      <c r="F205" s="4">
        <v>699</v>
      </c>
      <c r="G205" s="4">
        <v>31</v>
      </c>
      <c r="H205" s="4">
        <v>130</v>
      </c>
      <c r="I205" s="4">
        <v>14</v>
      </c>
      <c r="J205" s="4">
        <v>8</v>
      </c>
      <c r="K205" s="4">
        <v>6</v>
      </c>
      <c r="L205" s="4">
        <v>12</v>
      </c>
      <c r="M205" s="4">
        <v>4</v>
      </c>
      <c r="N205" s="4">
        <v>82</v>
      </c>
      <c r="O205" s="4">
        <v>17</v>
      </c>
      <c r="P205" s="4">
        <v>2</v>
      </c>
      <c r="Q205" s="4">
        <v>1</v>
      </c>
      <c r="R205" s="4">
        <v>3</v>
      </c>
      <c r="S205" s="4">
        <v>0</v>
      </c>
      <c r="T205" s="4">
        <v>0</v>
      </c>
      <c r="U205" s="4">
        <v>22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9</v>
      </c>
      <c r="AO205" s="30">
        <v>341</v>
      </c>
      <c r="AP205" s="41">
        <f t="shared" si="14"/>
        <v>0.48783977110157367</v>
      </c>
    </row>
    <row r="206" spans="1:42" outlineLevel="2" x14ac:dyDescent="0.25">
      <c r="A206" s="4" t="s">
        <v>103</v>
      </c>
      <c r="B206" s="6" t="s">
        <v>26</v>
      </c>
      <c r="C206" s="6">
        <f>IFERROR(VLOOKUP(B206,Sheet1!$A$2:$B$59,2,FALSE),"")</f>
        <v>32010</v>
      </c>
      <c r="D206" s="6">
        <v>139</v>
      </c>
      <c r="E206" s="6" t="s">
        <v>11</v>
      </c>
      <c r="F206" s="4">
        <v>698</v>
      </c>
      <c r="G206" s="4">
        <v>28</v>
      </c>
      <c r="H206" s="4">
        <v>120</v>
      </c>
      <c r="I206" s="4">
        <v>20</v>
      </c>
      <c r="J206" s="4">
        <v>11</v>
      </c>
      <c r="K206" s="4">
        <v>4</v>
      </c>
      <c r="L206" s="4">
        <v>9</v>
      </c>
      <c r="M206" s="4">
        <v>4</v>
      </c>
      <c r="N206" s="4">
        <v>83</v>
      </c>
      <c r="O206" s="4">
        <v>16</v>
      </c>
      <c r="P206" s="4">
        <v>1</v>
      </c>
      <c r="Q206" s="4">
        <v>2</v>
      </c>
      <c r="R206" s="4">
        <v>1</v>
      </c>
      <c r="S206" s="4">
        <v>1</v>
      </c>
      <c r="T206" s="4">
        <v>0</v>
      </c>
      <c r="U206" s="4">
        <v>31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6</v>
      </c>
      <c r="AO206" s="30">
        <v>337</v>
      </c>
      <c r="AP206" s="41">
        <f t="shared" si="14"/>
        <v>0.48280802292263608</v>
      </c>
    </row>
    <row r="207" spans="1:42" outlineLevel="2" x14ac:dyDescent="0.25">
      <c r="A207" s="4" t="s">
        <v>103</v>
      </c>
      <c r="B207" s="6" t="s">
        <v>26</v>
      </c>
      <c r="C207" s="6">
        <f>IFERROR(VLOOKUP(B207,Sheet1!$A$2:$B$59,2,FALSE),"")</f>
        <v>32010</v>
      </c>
      <c r="D207" s="6">
        <v>139</v>
      </c>
      <c r="E207" s="6" t="s">
        <v>16</v>
      </c>
      <c r="F207" s="4">
        <v>698</v>
      </c>
      <c r="G207" s="4">
        <v>35</v>
      </c>
      <c r="H207" s="4">
        <v>104</v>
      </c>
      <c r="I207" s="4">
        <v>18</v>
      </c>
      <c r="J207" s="4">
        <v>10</v>
      </c>
      <c r="K207" s="4">
        <v>8</v>
      </c>
      <c r="L207" s="4">
        <v>21</v>
      </c>
      <c r="M207" s="4">
        <v>11</v>
      </c>
      <c r="N207" s="4">
        <v>85</v>
      </c>
      <c r="O207" s="4">
        <v>17</v>
      </c>
      <c r="P207" s="4">
        <v>0</v>
      </c>
      <c r="Q207" s="4">
        <v>0</v>
      </c>
      <c r="R207" s="4">
        <v>2</v>
      </c>
      <c r="S207" s="4">
        <v>0</v>
      </c>
      <c r="T207" s="4">
        <v>0</v>
      </c>
      <c r="U207" s="4">
        <v>27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8</v>
      </c>
      <c r="AO207" s="30">
        <v>346</v>
      </c>
      <c r="AP207" s="41">
        <f t="shared" si="14"/>
        <v>0.49570200573065903</v>
      </c>
    </row>
    <row r="208" spans="1:42" outlineLevel="2" x14ac:dyDescent="0.25">
      <c r="A208" s="4" t="s">
        <v>103</v>
      </c>
      <c r="B208" s="6" t="s">
        <v>26</v>
      </c>
      <c r="C208" s="6">
        <f>IFERROR(VLOOKUP(B208,Sheet1!$A$2:$B$59,2,FALSE),"")</f>
        <v>32010</v>
      </c>
      <c r="D208" s="6">
        <v>140</v>
      </c>
      <c r="E208" s="6" t="s">
        <v>10</v>
      </c>
      <c r="F208" s="4">
        <v>727</v>
      </c>
      <c r="G208" s="4">
        <v>49</v>
      </c>
      <c r="H208" s="4">
        <v>113</v>
      </c>
      <c r="I208" s="4">
        <v>13</v>
      </c>
      <c r="J208" s="4">
        <v>5</v>
      </c>
      <c r="K208" s="4">
        <v>4</v>
      </c>
      <c r="L208" s="4">
        <v>17</v>
      </c>
      <c r="M208" s="4">
        <v>4</v>
      </c>
      <c r="N208" s="4">
        <v>80</v>
      </c>
      <c r="O208" s="4">
        <v>25</v>
      </c>
      <c r="P208" s="4">
        <v>1</v>
      </c>
      <c r="Q208" s="4">
        <v>0</v>
      </c>
      <c r="R208" s="4">
        <v>5</v>
      </c>
      <c r="S208" s="4">
        <v>0</v>
      </c>
      <c r="T208" s="4">
        <v>0</v>
      </c>
      <c r="U208" s="4">
        <v>51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4</v>
      </c>
      <c r="AO208" s="30">
        <v>371</v>
      </c>
      <c r="AP208" s="41">
        <f t="shared" si="14"/>
        <v>0.51031636863823937</v>
      </c>
    </row>
    <row r="209" spans="1:42" outlineLevel="2" x14ac:dyDescent="0.25">
      <c r="A209" s="4" t="s">
        <v>103</v>
      </c>
      <c r="B209" s="6" t="s">
        <v>26</v>
      </c>
      <c r="C209" s="6">
        <f>IFERROR(VLOOKUP(B209,Sheet1!$A$2:$B$59,2,FALSE),"")</f>
        <v>32010</v>
      </c>
      <c r="D209" s="6">
        <v>140</v>
      </c>
      <c r="E209" s="6" t="s">
        <v>11</v>
      </c>
      <c r="F209" s="4">
        <v>727</v>
      </c>
      <c r="G209" s="4">
        <v>51</v>
      </c>
      <c r="H209" s="4">
        <v>109</v>
      </c>
      <c r="I209" s="4">
        <v>26</v>
      </c>
      <c r="J209" s="4">
        <v>4</v>
      </c>
      <c r="K209" s="4">
        <v>7</v>
      </c>
      <c r="L209" s="4">
        <v>15</v>
      </c>
      <c r="M209" s="4">
        <v>6</v>
      </c>
      <c r="N209" s="4">
        <v>79</v>
      </c>
      <c r="O209" s="4">
        <v>20</v>
      </c>
      <c r="P209" s="4">
        <v>3</v>
      </c>
      <c r="Q209" s="4">
        <v>0</v>
      </c>
      <c r="R209" s="4">
        <v>6</v>
      </c>
      <c r="S209" s="4">
        <v>0</v>
      </c>
      <c r="T209" s="4">
        <v>0</v>
      </c>
      <c r="U209" s="4">
        <v>30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11</v>
      </c>
      <c r="AO209" s="30">
        <v>367</v>
      </c>
      <c r="AP209" s="41">
        <f t="shared" si="14"/>
        <v>0.50481430536451166</v>
      </c>
    </row>
    <row r="210" spans="1:42" outlineLevel="2" x14ac:dyDescent="0.25">
      <c r="A210" s="4" t="s">
        <v>103</v>
      </c>
      <c r="B210" s="6" t="s">
        <v>26</v>
      </c>
      <c r="C210" s="6">
        <f>IFERROR(VLOOKUP(B210,Sheet1!$A$2:$B$59,2,FALSE),"")</f>
        <v>32010</v>
      </c>
      <c r="D210" s="6">
        <v>140</v>
      </c>
      <c r="E210" s="6" t="s">
        <v>16</v>
      </c>
      <c r="F210" s="4">
        <v>727</v>
      </c>
      <c r="G210" s="4">
        <v>46</v>
      </c>
      <c r="H210" s="4">
        <v>116</v>
      </c>
      <c r="I210" s="4">
        <v>19</v>
      </c>
      <c r="J210" s="4">
        <v>6</v>
      </c>
      <c r="K210" s="4">
        <v>2</v>
      </c>
      <c r="L210" s="4">
        <v>27</v>
      </c>
      <c r="M210" s="4">
        <v>7</v>
      </c>
      <c r="N210" s="4">
        <v>78</v>
      </c>
      <c r="O210" s="4">
        <v>19</v>
      </c>
      <c r="P210" s="4">
        <v>2</v>
      </c>
      <c r="Q210" s="4">
        <v>0</v>
      </c>
      <c r="R210" s="4">
        <v>7</v>
      </c>
      <c r="S210" s="4">
        <v>0</v>
      </c>
      <c r="T210" s="4">
        <v>0</v>
      </c>
      <c r="U210" s="4">
        <v>34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3</v>
      </c>
      <c r="AO210" s="30">
        <v>366</v>
      </c>
      <c r="AP210" s="41">
        <f t="shared" si="14"/>
        <v>0.50343878954607979</v>
      </c>
    </row>
    <row r="211" spans="1:42" outlineLevel="2" x14ac:dyDescent="0.25">
      <c r="A211" s="4" t="s">
        <v>103</v>
      </c>
      <c r="B211" s="6" t="s">
        <v>26</v>
      </c>
      <c r="C211" s="6">
        <f>IFERROR(VLOOKUP(B211,Sheet1!$A$2:$B$59,2,FALSE),"")</f>
        <v>32010</v>
      </c>
      <c r="D211" s="6">
        <v>140</v>
      </c>
      <c r="E211" s="6" t="s">
        <v>17</v>
      </c>
      <c r="F211" s="4">
        <v>727</v>
      </c>
      <c r="G211" s="4">
        <v>28</v>
      </c>
      <c r="H211" s="4">
        <v>92</v>
      </c>
      <c r="I211" s="4">
        <v>24</v>
      </c>
      <c r="J211" s="4">
        <v>7</v>
      </c>
      <c r="K211" s="4">
        <v>5</v>
      </c>
      <c r="L211" s="4">
        <v>20</v>
      </c>
      <c r="M211" s="4">
        <v>6</v>
      </c>
      <c r="N211" s="4">
        <v>74</v>
      </c>
      <c r="O211" s="4">
        <v>21</v>
      </c>
      <c r="P211" s="4">
        <v>2</v>
      </c>
      <c r="Q211" s="4">
        <v>0</v>
      </c>
      <c r="R211" s="4">
        <v>7</v>
      </c>
      <c r="S211" s="4">
        <v>1</v>
      </c>
      <c r="T211" s="4">
        <v>0</v>
      </c>
      <c r="U211" s="4">
        <v>42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6</v>
      </c>
      <c r="AO211" s="30">
        <v>335</v>
      </c>
      <c r="AP211" s="41">
        <f t="shared" si="14"/>
        <v>0.46079779917469049</v>
      </c>
    </row>
    <row r="212" spans="1:42" outlineLevel="2" x14ac:dyDescent="0.25">
      <c r="A212" s="4" t="s">
        <v>103</v>
      </c>
      <c r="B212" s="6" t="s">
        <v>26</v>
      </c>
      <c r="C212" s="6">
        <f>IFERROR(VLOOKUP(B212,Sheet1!$A$2:$B$59,2,FALSE),"")</f>
        <v>32010</v>
      </c>
      <c r="D212" s="6">
        <v>140</v>
      </c>
      <c r="E212" s="6" t="s">
        <v>18</v>
      </c>
      <c r="F212" s="4">
        <v>727</v>
      </c>
      <c r="G212" s="4">
        <v>49</v>
      </c>
      <c r="H212" s="4">
        <v>112</v>
      </c>
      <c r="I212" s="4">
        <v>18</v>
      </c>
      <c r="J212" s="4">
        <v>7</v>
      </c>
      <c r="K212" s="4">
        <v>5</v>
      </c>
      <c r="L212" s="4">
        <v>6</v>
      </c>
      <c r="M212" s="4">
        <v>6</v>
      </c>
      <c r="N212" s="4">
        <v>72</v>
      </c>
      <c r="O212" s="4">
        <v>20</v>
      </c>
      <c r="P212" s="4">
        <v>4</v>
      </c>
      <c r="Q212" s="4">
        <v>2</v>
      </c>
      <c r="R212" s="4">
        <v>6</v>
      </c>
      <c r="S212" s="4">
        <v>1</v>
      </c>
      <c r="T212" s="4">
        <v>0</v>
      </c>
      <c r="U212" s="4">
        <v>33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11</v>
      </c>
      <c r="AO212" s="30">
        <v>352</v>
      </c>
      <c r="AP212" s="41">
        <f t="shared" si="14"/>
        <v>0.48418156808803303</v>
      </c>
    </row>
    <row r="213" spans="1:42" outlineLevel="2" x14ac:dyDescent="0.25">
      <c r="A213" s="4" t="s">
        <v>103</v>
      </c>
      <c r="B213" s="6" t="s">
        <v>26</v>
      </c>
      <c r="C213" s="6">
        <f>IFERROR(VLOOKUP(B213,Sheet1!$A$2:$B$59,2,FALSE),"")</f>
        <v>32010</v>
      </c>
      <c r="D213" s="6">
        <v>140</v>
      </c>
      <c r="E213" s="6" t="s">
        <v>27</v>
      </c>
      <c r="F213" s="4">
        <v>726</v>
      </c>
      <c r="G213" s="4">
        <v>45</v>
      </c>
      <c r="H213" s="4">
        <v>117</v>
      </c>
      <c r="I213" s="4">
        <v>16</v>
      </c>
      <c r="J213" s="4">
        <v>3</v>
      </c>
      <c r="K213" s="4">
        <v>9</v>
      </c>
      <c r="L213" s="4">
        <v>12</v>
      </c>
      <c r="M213" s="4">
        <v>8</v>
      </c>
      <c r="N213" s="4">
        <v>71</v>
      </c>
      <c r="O213" s="4">
        <v>19</v>
      </c>
      <c r="P213" s="4">
        <v>1</v>
      </c>
      <c r="Q213" s="4">
        <v>0</v>
      </c>
      <c r="R213" s="4">
        <v>6</v>
      </c>
      <c r="S213" s="4">
        <v>0</v>
      </c>
      <c r="T213" s="4">
        <v>0</v>
      </c>
      <c r="U213" s="4">
        <v>42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6</v>
      </c>
      <c r="AO213" s="30">
        <v>355</v>
      </c>
      <c r="AP213" s="41">
        <f t="shared" si="14"/>
        <v>0.48898071625344353</v>
      </c>
    </row>
    <row r="214" spans="1:42" outlineLevel="2" x14ac:dyDescent="0.25">
      <c r="A214" s="4" t="s">
        <v>103</v>
      </c>
      <c r="B214" s="6" t="s">
        <v>26</v>
      </c>
      <c r="C214" s="6">
        <f>IFERROR(VLOOKUP(B214,Sheet1!$A$2:$B$59,2,FALSE),"")</f>
        <v>32010</v>
      </c>
      <c r="D214" s="6">
        <v>140</v>
      </c>
      <c r="E214" s="6" t="s">
        <v>28</v>
      </c>
      <c r="F214" s="4">
        <v>726</v>
      </c>
      <c r="G214" s="4">
        <v>47</v>
      </c>
      <c r="H214" s="4">
        <v>100</v>
      </c>
      <c r="I214" s="4">
        <v>20</v>
      </c>
      <c r="J214" s="4">
        <v>6</v>
      </c>
      <c r="K214" s="4">
        <v>5</v>
      </c>
      <c r="L214" s="4">
        <v>22</v>
      </c>
      <c r="M214" s="4">
        <v>4</v>
      </c>
      <c r="N214" s="4">
        <v>92</v>
      </c>
      <c r="O214" s="4">
        <v>17</v>
      </c>
      <c r="P214" s="4">
        <v>1</v>
      </c>
      <c r="Q214" s="4">
        <v>0</v>
      </c>
      <c r="R214" s="4">
        <v>9</v>
      </c>
      <c r="S214" s="4">
        <v>0</v>
      </c>
      <c r="T214" s="4">
        <v>0</v>
      </c>
      <c r="U214" s="4">
        <v>37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6</v>
      </c>
      <c r="AO214" s="30">
        <v>366</v>
      </c>
      <c r="AP214" s="41">
        <f t="shared" si="14"/>
        <v>0.50413223140495866</v>
      </c>
    </row>
    <row r="215" spans="1:42" outlineLevel="2" x14ac:dyDescent="0.25">
      <c r="A215" s="4" t="s">
        <v>103</v>
      </c>
      <c r="B215" s="6" t="s">
        <v>26</v>
      </c>
      <c r="C215" s="6">
        <f>IFERROR(VLOOKUP(B215,Sheet1!$A$2:$B$59,2,FALSE),"")</f>
        <v>32010</v>
      </c>
      <c r="D215" s="6">
        <v>141</v>
      </c>
      <c r="E215" s="6" t="s">
        <v>10</v>
      </c>
      <c r="F215" s="4">
        <v>455</v>
      </c>
      <c r="G215" s="4">
        <v>44</v>
      </c>
      <c r="H215" s="4">
        <v>72</v>
      </c>
      <c r="I215" s="4">
        <v>12</v>
      </c>
      <c r="J215" s="4">
        <v>3</v>
      </c>
      <c r="K215" s="4">
        <v>4</v>
      </c>
      <c r="L215" s="4">
        <v>8</v>
      </c>
      <c r="M215" s="4">
        <v>3</v>
      </c>
      <c r="N215" s="4">
        <v>49</v>
      </c>
      <c r="O215" s="4">
        <v>16</v>
      </c>
      <c r="P215" s="4">
        <v>1</v>
      </c>
      <c r="Q215" s="4">
        <v>2</v>
      </c>
      <c r="R215" s="4">
        <v>1</v>
      </c>
      <c r="S215" s="4">
        <v>1</v>
      </c>
      <c r="T215" s="4">
        <v>0</v>
      </c>
      <c r="U215" s="4">
        <v>21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3</v>
      </c>
      <c r="AO215" s="30">
        <v>240</v>
      </c>
      <c r="AP215" s="41">
        <f t="shared" si="14"/>
        <v>0.52747252747252749</v>
      </c>
    </row>
    <row r="216" spans="1:42" outlineLevel="2" x14ac:dyDescent="0.25">
      <c r="A216" s="4" t="s">
        <v>103</v>
      </c>
      <c r="B216" s="6" t="s">
        <v>26</v>
      </c>
      <c r="C216" s="6">
        <f>IFERROR(VLOOKUP(B216,Sheet1!$A$2:$B$59,2,FALSE),"")</f>
        <v>32010</v>
      </c>
      <c r="D216" s="6">
        <v>141</v>
      </c>
      <c r="E216" s="6" t="s">
        <v>11</v>
      </c>
      <c r="F216" s="4">
        <v>454</v>
      </c>
      <c r="G216" s="4">
        <v>30</v>
      </c>
      <c r="H216" s="4">
        <v>59</v>
      </c>
      <c r="I216" s="4">
        <v>17</v>
      </c>
      <c r="J216" s="4">
        <v>3</v>
      </c>
      <c r="K216" s="4">
        <v>5</v>
      </c>
      <c r="L216" s="4">
        <v>5</v>
      </c>
      <c r="M216" s="4">
        <v>3</v>
      </c>
      <c r="N216" s="4">
        <v>38</v>
      </c>
      <c r="O216" s="4">
        <v>8</v>
      </c>
      <c r="P216" s="4">
        <v>1</v>
      </c>
      <c r="Q216" s="4">
        <v>1</v>
      </c>
      <c r="R216" s="4">
        <v>0</v>
      </c>
      <c r="S216" s="4">
        <v>0</v>
      </c>
      <c r="T216" s="4">
        <v>0</v>
      </c>
      <c r="U216" s="4">
        <v>21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6</v>
      </c>
      <c r="AO216" s="30">
        <v>197</v>
      </c>
      <c r="AP216" s="41">
        <f t="shared" si="14"/>
        <v>0.43392070484581496</v>
      </c>
    </row>
    <row r="217" spans="1:42" outlineLevel="2" x14ac:dyDescent="0.25">
      <c r="A217" s="4" t="s">
        <v>103</v>
      </c>
      <c r="B217" s="6" t="s">
        <v>26</v>
      </c>
      <c r="C217" s="6">
        <f>IFERROR(VLOOKUP(B217,Sheet1!$A$2:$B$59,2,FALSE),"")</f>
        <v>32010</v>
      </c>
      <c r="D217" s="6">
        <v>142</v>
      </c>
      <c r="E217" s="6" t="s">
        <v>10</v>
      </c>
      <c r="F217" s="4">
        <v>420</v>
      </c>
      <c r="G217" s="4">
        <v>21</v>
      </c>
      <c r="H217" s="4">
        <v>46</v>
      </c>
      <c r="I217" s="4">
        <v>17</v>
      </c>
      <c r="J217" s="4">
        <v>1</v>
      </c>
      <c r="K217" s="4">
        <v>2</v>
      </c>
      <c r="L217" s="4">
        <v>5</v>
      </c>
      <c r="M217" s="4">
        <v>3</v>
      </c>
      <c r="N217" s="4">
        <v>60</v>
      </c>
      <c r="O217" s="4">
        <v>14</v>
      </c>
      <c r="P217" s="4">
        <v>1</v>
      </c>
      <c r="Q217" s="4">
        <v>0</v>
      </c>
      <c r="R217" s="4">
        <v>1</v>
      </c>
      <c r="S217" s="4">
        <v>0</v>
      </c>
      <c r="T217" s="4">
        <v>0</v>
      </c>
      <c r="U217" s="4">
        <v>17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5</v>
      </c>
      <c r="AO217" s="30">
        <v>193</v>
      </c>
      <c r="AP217" s="41">
        <f t="shared" si="14"/>
        <v>0.4595238095238095</v>
      </c>
    </row>
    <row r="218" spans="1:42" outlineLevel="2" x14ac:dyDescent="0.25">
      <c r="A218" s="4" t="s">
        <v>103</v>
      </c>
      <c r="B218" s="6" t="s">
        <v>26</v>
      </c>
      <c r="C218" s="6">
        <f>IFERROR(VLOOKUP(B218,Sheet1!$A$2:$B$59,2,FALSE),"")</f>
        <v>32010</v>
      </c>
      <c r="D218" s="6">
        <v>142</v>
      </c>
      <c r="E218" s="6" t="s">
        <v>11</v>
      </c>
      <c r="F218" s="4">
        <v>419</v>
      </c>
      <c r="G218" s="4">
        <v>25</v>
      </c>
      <c r="H218" s="4">
        <v>67</v>
      </c>
      <c r="I218" s="4">
        <v>10</v>
      </c>
      <c r="J218" s="4">
        <v>5</v>
      </c>
      <c r="K218" s="4">
        <v>3</v>
      </c>
      <c r="L218" s="4">
        <v>5</v>
      </c>
      <c r="M218" s="4">
        <v>4</v>
      </c>
      <c r="N218" s="4">
        <v>65</v>
      </c>
      <c r="O218" s="4">
        <v>6</v>
      </c>
      <c r="P218" s="4">
        <v>2</v>
      </c>
      <c r="Q218" s="4">
        <v>2</v>
      </c>
      <c r="R218" s="4">
        <v>3</v>
      </c>
      <c r="S218" s="4">
        <v>0</v>
      </c>
      <c r="T218" s="4">
        <v>0</v>
      </c>
      <c r="U218" s="4">
        <v>19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4</v>
      </c>
      <c r="AO218" s="30">
        <v>220</v>
      </c>
      <c r="AP218" s="41">
        <f t="shared" si="14"/>
        <v>0.52505966587112174</v>
      </c>
    </row>
    <row r="219" spans="1:42" outlineLevel="2" x14ac:dyDescent="0.25">
      <c r="A219" s="4" t="s">
        <v>103</v>
      </c>
      <c r="B219" s="6" t="s">
        <v>26</v>
      </c>
      <c r="C219" s="6">
        <f>IFERROR(VLOOKUP(B219,Sheet1!$A$2:$B$59,2,FALSE),"")</f>
        <v>32010</v>
      </c>
      <c r="D219" s="6">
        <v>143</v>
      </c>
      <c r="E219" s="6" t="s">
        <v>10</v>
      </c>
      <c r="F219" s="4">
        <v>680</v>
      </c>
      <c r="G219" s="4">
        <v>32</v>
      </c>
      <c r="H219" s="4">
        <v>107</v>
      </c>
      <c r="I219" s="4">
        <v>26</v>
      </c>
      <c r="J219" s="4">
        <v>12</v>
      </c>
      <c r="K219" s="4">
        <v>5</v>
      </c>
      <c r="L219" s="4">
        <v>13</v>
      </c>
      <c r="M219" s="4">
        <v>5</v>
      </c>
      <c r="N219" s="4">
        <v>105</v>
      </c>
      <c r="O219" s="4">
        <v>19</v>
      </c>
      <c r="P219" s="4">
        <v>0</v>
      </c>
      <c r="Q219" s="4">
        <v>0</v>
      </c>
      <c r="R219" s="4">
        <v>1</v>
      </c>
      <c r="S219" s="4">
        <v>0</v>
      </c>
      <c r="T219" s="4">
        <v>0</v>
      </c>
      <c r="U219" s="4">
        <v>35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30">
        <v>360</v>
      </c>
      <c r="AP219" s="41">
        <f t="shared" si="14"/>
        <v>0.52941176470588236</v>
      </c>
    </row>
    <row r="220" spans="1:42" outlineLevel="2" x14ac:dyDescent="0.25">
      <c r="A220" s="4" t="s">
        <v>103</v>
      </c>
      <c r="B220" s="6" t="s">
        <v>26</v>
      </c>
      <c r="C220" s="6">
        <f>IFERROR(VLOOKUP(B220,Sheet1!$A$2:$B$59,2,FALSE),"")</f>
        <v>32010</v>
      </c>
      <c r="D220" s="6">
        <v>144</v>
      </c>
      <c r="E220" s="6" t="s">
        <v>10</v>
      </c>
      <c r="F220" s="4">
        <v>495</v>
      </c>
      <c r="G220" s="4">
        <v>22</v>
      </c>
      <c r="H220" s="4">
        <v>98</v>
      </c>
      <c r="I220" s="4">
        <v>17</v>
      </c>
      <c r="J220" s="4">
        <v>8</v>
      </c>
      <c r="K220" s="4">
        <v>5</v>
      </c>
      <c r="L220" s="4">
        <v>1</v>
      </c>
      <c r="M220" s="4">
        <v>5</v>
      </c>
      <c r="N220" s="4">
        <v>58</v>
      </c>
      <c r="O220" s="4">
        <v>21</v>
      </c>
      <c r="P220" s="4">
        <v>2</v>
      </c>
      <c r="Q220" s="4">
        <v>0</v>
      </c>
      <c r="R220" s="4">
        <v>1</v>
      </c>
      <c r="S220" s="4">
        <v>0</v>
      </c>
      <c r="T220" s="4">
        <v>0</v>
      </c>
      <c r="U220" s="4">
        <v>17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10</v>
      </c>
      <c r="AO220" s="30">
        <v>265</v>
      </c>
      <c r="AP220" s="41">
        <f t="shared" si="14"/>
        <v>0.53535353535353536</v>
      </c>
    </row>
    <row r="221" spans="1:42" outlineLevel="2" x14ac:dyDescent="0.25">
      <c r="A221" s="4" t="s">
        <v>103</v>
      </c>
      <c r="B221" s="6" t="s">
        <v>26</v>
      </c>
      <c r="C221" s="6">
        <f>IFERROR(VLOOKUP(B221,Sheet1!$A$2:$B$59,2,FALSE),"")</f>
        <v>32010</v>
      </c>
      <c r="D221" s="6">
        <v>144</v>
      </c>
      <c r="E221" s="6" t="s">
        <v>11</v>
      </c>
      <c r="F221" s="4">
        <v>494</v>
      </c>
      <c r="G221" s="4">
        <v>18</v>
      </c>
      <c r="H221" s="4">
        <v>115</v>
      </c>
      <c r="I221" s="4">
        <v>12</v>
      </c>
      <c r="J221" s="4">
        <v>4</v>
      </c>
      <c r="K221" s="4">
        <v>10</v>
      </c>
      <c r="L221" s="4">
        <v>4</v>
      </c>
      <c r="M221" s="4">
        <v>9</v>
      </c>
      <c r="N221" s="4">
        <v>42</v>
      </c>
      <c r="O221" s="4">
        <v>29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12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3</v>
      </c>
      <c r="AO221" s="30">
        <v>258</v>
      </c>
      <c r="AP221" s="41">
        <f t="shared" si="14"/>
        <v>0.52226720647773284</v>
      </c>
    </row>
    <row r="222" spans="1:42" outlineLevel="2" x14ac:dyDescent="0.25">
      <c r="A222" s="4" t="s">
        <v>103</v>
      </c>
      <c r="B222" s="6" t="s">
        <v>26</v>
      </c>
      <c r="C222" s="6">
        <f>IFERROR(VLOOKUP(B222,Sheet1!$A$2:$B$59,2,FALSE),"")</f>
        <v>32010</v>
      </c>
      <c r="D222" s="6">
        <v>145</v>
      </c>
      <c r="E222" s="6" t="s">
        <v>10</v>
      </c>
      <c r="F222" s="4">
        <v>547</v>
      </c>
      <c r="G222" s="4">
        <v>22</v>
      </c>
      <c r="H222" s="4">
        <v>102</v>
      </c>
      <c r="I222" s="4">
        <v>11</v>
      </c>
      <c r="J222" s="4">
        <v>6</v>
      </c>
      <c r="K222" s="4">
        <v>5</v>
      </c>
      <c r="L222" s="4">
        <v>3</v>
      </c>
      <c r="M222" s="4">
        <v>2</v>
      </c>
      <c r="N222" s="4">
        <v>79</v>
      </c>
      <c r="O222" s="4">
        <v>25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22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5</v>
      </c>
      <c r="AO222" s="30">
        <v>282</v>
      </c>
      <c r="AP222" s="41">
        <f t="shared" si="14"/>
        <v>0.51553930530164538</v>
      </c>
    </row>
    <row r="223" spans="1:42" outlineLevel="2" x14ac:dyDescent="0.25">
      <c r="A223" s="4" t="s">
        <v>103</v>
      </c>
      <c r="B223" s="6" t="s">
        <v>26</v>
      </c>
      <c r="C223" s="6">
        <f>IFERROR(VLOOKUP(B223,Sheet1!$A$2:$B$59,2,FALSE),"")</f>
        <v>32010</v>
      </c>
      <c r="D223" s="6">
        <v>146</v>
      </c>
      <c r="E223" s="6" t="s">
        <v>10</v>
      </c>
      <c r="F223" s="4">
        <v>452</v>
      </c>
      <c r="G223" s="4">
        <v>12</v>
      </c>
      <c r="H223" s="4">
        <v>60</v>
      </c>
      <c r="I223" s="4">
        <v>10</v>
      </c>
      <c r="J223" s="4">
        <v>4</v>
      </c>
      <c r="K223" s="4">
        <v>2</v>
      </c>
      <c r="L223" s="4">
        <v>6</v>
      </c>
      <c r="M223" s="4">
        <v>3</v>
      </c>
      <c r="N223" s="4">
        <v>73</v>
      </c>
      <c r="O223" s="4">
        <v>12</v>
      </c>
      <c r="P223" s="4">
        <v>1</v>
      </c>
      <c r="Q223" s="4">
        <v>1</v>
      </c>
      <c r="R223" s="4">
        <v>2</v>
      </c>
      <c r="S223" s="4">
        <v>0</v>
      </c>
      <c r="T223" s="4">
        <v>0</v>
      </c>
      <c r="U223" s="4">
        <v>27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5</v>
      </c>
      <c r="AO223" s="30">
        <v>218</v>
      </c>
      <c r="AP223" s="41">
        <f t="shared" si="14"/>
        <v>0.48230088495575218</v>
      </c>
    </row>
    <row r="224" spans="1:42" outlineLevel="2" x14ac:dyDescent="0.25">
      <c r="A224" s="4" t="s">
        <v>103</v>
      </c>
      <c r="B224" s="6" t="s">
        <v>26</v>
      </c>
      <c r="C224" s="6">
        <f>IFERROR(VLOOKUP(B224,Sheet1!$A$2:$B$59,2,FALSE),"")</f>
        <v>32010</v>
      </c>
      <c r="D224" s="6">
        <v>146</v>
      </c>
      <c r="E224" s="6" t="s">
        <v>11</v>
      </c>
      <c r="F224" s="4">
        <v>452</v>
      </c>
      <c r="G224" s="4">
        <v>28</v>
      </c>
      <c r="H224" s="4">
        <v>55</v>
      </c>
      <c r="I224" s="4">
        <v>17</v>
      </c>
      <c r="J224" s="4">
        <v>4</v>
      </c>
      <c r="K224" s="4">
        <v>2</v>
      </c>
      <c r="L224" s="4">
        <v>19</v>
      </c>
      <c r="M224" s="4">
        <v>8</v>
      </c>
      <c r="N224" s="4">
        <v>62</v>
      </c>
      <c r="O224" s="4">
        <v>14</v>
      </c>
      <c r="P224" s="4">
        <v>2</v>
      </c>
      <c r="Q224" s="4">
        <v>1</v>
      </c>
      <c r="R224" s="4">
        <v>3</v>
      </c>
      <c r="S224" s="4">
        <v>0</v>
      </c>
      <c r="T224" s="4">
        <v>0</v>
      </c>
      <c r="U224" s="4">
        <v>23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1</v>
      </c>
      <c r="AN224" s="4">
        <v>4</v>
      </c>
      <c r="AO224" s="30">
        <v>243</v>
      </c>
      <c r="AP224" s="41">
        <f t="shared" si="14"/>
        <v>0.53761061946902655</v>
      </c>
    </row>
    <row r="225" spans="1:42" outlineLevel="2" x14ac:dyDescent="0.25">
      <c r="A225" s="4" t="s">
        <v>103</v>
      </c>
      <c r="B225" s="6" t="s">
        <v>26</v>
      </c>
      <c r="C225" s="6">
        <f>IFERROR(VLOOKUP(B225,Sheet1!$A$2:$B$59,2,FALSE),"")</f>
        <v>32010</v>
      </c>
      <c r="D225" s="6">
        <v>147</v>
      </c>
      <c r="E225" s="6" t="s">
        <v>10</v>
      </c>
      <c r="F225" s="4">
        <v>401</v>
      </c>
      <c r="G225" s="4">
        <v>35</v>
      </c>
      <c r="H225" s="4">
        <v>47</v>
      </c>
      <c r="I225" s="4">
        <v>6</v>
      </c>
      <c r="J225" s="4">
        <v>9</v>
      </c>
      <c r="K225" s="4">
        <v>6</v>
      </c>
      <c r="L225" s="4">
        <v>8</v>
      </c>
      <c r="M225" s="4">
        <v>4</v>
      </c>
      <c r="N225" s="4">
        <v>32</v>
      </c>
      <c r="O225" s="4">
        <v>12</v>
      </c>
      <c r="P225" s="4">
        <v>2</v>
      </c>
      <c r="Q225" s="4">
        <v>1</v>
      </c>
      <c r="R225" s="4">
        <v>0</v>
      </c>
      <c r="S225" s="4">
        <v>0</v>
      </c>
      <c r="T225" s="4">
        <v>0</v>
      </c>
      <c r="U225" s="4">
        <v>22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11</v>
      </c>
      <c r="AO225" s="30">
        <v>195</v>
      </c>
      <c r="AP225" s="41">
        <f t="shared" si="14"/>
        <v>0.486284289276808</v>
      </c>
    </row>
    <row r="226" spans="1:42" outlineLevel="2" x14ac:dyDescent="0.25">
      <c r="A226" s="4" t="s">
        <v>103</v>
      </c>
      <c r="B226" s="6" t="s">
        <v>26</v>
      </c>
      <c r="C226" s="6">
        <f>IFERROR(VLOOKUP(B226,Sheet1!$A$2:$B$59,2,FALSE),"")</f>
        <v>32010</v>
      </c>
      <c r="D226" s="6">
        <v>147</v>
      </c>
      <c r="E226" s="6" t="s">
        <v>11</v>
      </c>
      <c r="F226" s="4">
        <v>400</v>
      </c>
      <c r="G226" s="4">
        <v>28</v>
      </c>
      <c r="H226" s="4">
        <v>48</v>
      </c>
      <c r="I226" s="4">
        <v>16</v>
      </c>
      <c r="J226" s="4">
        <v>3</v>
      </c>
      <c r="K226" s="4">
        <v>2</v>
      </c>
      <c r="L226" s="4">
        <v>10</v>
      </c>
      <c r="M226" s="4">
        <v>3</v>
      </c>
      <c r="N226" s="4">
        <v>55</v>
      </c>
      <c r="O226" s="4">
        <v>8</v>
      </c>
      <c r="P226" s="4">
        <v>1</v>
      </c>
      <c r="Q226" s="4">
        <v>1</v>
      </c>
      <c r="R226" s="4">
        <v>0</v>
      </c>
      <c r="S226" s="4">
        <v>0</v>
      </c>
      <c r="T226" s="4">
        <v>0</v>
      </c>
      <c r="U226" s="4">
        <v>27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5</v>
      </c>
      <c r="AO226" s="30">
        <v>207</v>
      </c>
      <c r="AP226" s="41">
        <f t="shared" si="14"/>
        <v>0.51749999999999996</v>
      </c>
    </row>
    <row r="227" spans="1:42" outlineLevel="2" x14ac:dyDescent="0.25">
      <c r="A227" s="4" t="s">
        <v>105</v>
      </c>
      <c r="B227" s="6" t="s">
        <v>26</v>
      </c>
      <c r="C227" s="6">
        <f>IFERROR(VLOOKUP(B227,Sheet1!$A$2:$B$59,2,FALSE),"")</f>
        <v>32010</v>
      </c>
      <c r="D227" s="6">
        <v>148</v>
      </c>
      <c r="E227" s="6" t="s">
        <v>29</v>
      </c>
      <c r="F227" s="4">
        <v>0</v>
      </c>
      <c r="G227" s="4">
        <v>24</v>
      </c>
      <c r="H227" s="4">
        <v>50</v>
      </c>
      <c r="I227" s="4">
        <v>18</v>
      </c>
      <c r="J227" s="4">
        <v>10</v>
      </c>
      <c r="K227" s="4">
        <v>1</v>
      </c>
      <c r="L227" s="4">
        <v>8</v>
      </c>
      <c r="M227" s="4">
        <v>3</v>
      </c>
      <c r="N227" s="4">
        <v>83</v>
      </c>
      <c r="O227" s="4">
        <v>16</v>
      </c>
      <c r="P227" s="4">
        <v>0</v>
      </c>
      <c r="Q227" s="4">
        <v>0</v>
      </c>
      <c r="R227" s="4">
        <v>1</v>
      </c>
      <c r="S227" s="4">
        <v>0</v>
      </c>
      <c r="T227" s="4">
        <v>0</v>
      </c>
      <c r="U227" s="4">
        <v>11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7</v>
      </c>
      <c r="AO227" s="30">
        <v>232</v>
      </c>
      <c r="AP227" s="41" t="e">
        <f t="shared" si="14"/>
        <v>#DIV/0!</v>
      </c>
    </row>
    <row r="228" spans="1:42" outlineLevel="2" x14ac:dyDescent="0.25">
      <c r="A228" s="4" t="s">
        <v>105</v>
      </c>
      <c r="B228" s="6" t="s">
        <v>26</v>
      </c>
      <c r="C228" s="6">
        <f>IFERROR(VLOOKUP(B228,Sheet1!$A$2:$B$59,2,FALSE),"")</f>
        <v>32010</v>
      </c>
      <c r="D228" s="6">
        <v>148</v>
      </c>
      <c r="E228" s="6" t="s">
        <v>10</v>
      </c>
      <c r="F228" s="4">
        <v>674</v>
      </c>
      <c r="G228" s="4">
        <v>20</v>
      </c>
      <c r="H228" s="4">
        <v>88</v>
      </c>
      <c r="I228" s="4">
        <v>34</v>
      </c>
      <c r="J228" s="4">
        <v>11</v>
      </c>
      <c r="K228" s="4">
        <v>3</v>
      </c>
      <c r="L228" s="4">
        <v>11</v>
      </c>
      <c r="M228" s="4">
        <v>8</v>
      </c>
      <c r="N228" s="4">
        <v>93</v>
      </c>
      <c r="O228" s="4">
        <v>21</v>
      </c>
      <c r="P228" s="4">
        <v>6</v>
      </c>
      <c r="Q228" s="4">
        <v>0</v>
      </c>
      <c r="R228" s="4">
        <v>0</v>
      </c>
      <c r="S228" s="4">
        <v>0</v>
      </c>
      <c r="T228" s="4">
        <v>0</v>
      </c>
      <c r="U228" s="4">
        <v>18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8</v>
      </c>
      <c r="AO228" s="30">
        <v>321</v>
      </c>
      <c r="AP228" s="41">
        <f t="shared" si="14"/>
        <v>0.47626112759643918</v>
      </c>
    </row>
    <row r="229" spans="1:42" outlineLevel="2" x14ac:dyDescent="0.25">
      <c r="A229" s="4" t="s">
        <v>105</v>
      </c>
      <c r="B229" s="6" t="s">
        <v>26</v>
      </c>
      <c r="C229" s="6">
        <f>IFERROR(VLOOKUP(B229,Sheet1!$A$2:$B$59,2,FALSE),"")</f>
        <v>32010</v>
      </c>
      <c r="D229" s="6">
        <v>148</v>
      </c>
      <c r="E229" s="6" t="s">
        <v>11</v>
      </c>
      <c r="F229" s="4">
        <v>674</v>
      </c>
      <c r="G229" s="4">
        <v>51</v>
      </c>
      <c r="H229" s="4">
        <v>79</v>
      </c>
      <c r="I229" s="4">
        <v>23</v>
      </c>
      <c r="J229" s="4">
        <v>14</v>
      </c>
      <c r="K229" s="4">
        <v>5</v>
      </c>
      <c r="L229" s="4">
        <v>7</v>
      </c>
      <c r="M229" s="4">
        <v>2</v>
      </c>
      <c r="N229" s="4">
        <v>84</v>
      </c>
      <c r="O229" s="4">
        <v>20</v>
      </c>
      <c r="P229" s="4">
        <v>1</v>
      </c>
      <c r="Q229" s="4">
        <v>0</v>
      </c>
      <c r="R229" s="4">
        <v>1</v>
      </c>
      <c r="S229" s="4">
        <v>0</v>
      </c>
      <c r="T229" s="4">
        <v>0</v>
      </c>
      <c r="U229" s="4">
        <v>32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1</v>
      </c>
      <c r="AN229" s="4">
        <v>16</v>
      </c>
      <c r="AO229" s="30">
        <v>336</v>
      </c>
      <c r="AP229" s="41">
        <f t="shared" si="14"/>
        <v>0.49851632047477745</v>
      </c>
    </row>
    <row r="230" spans="1:42" outlineLevel="2" x14ac:dyDescent="0.25">
      <c r="A230" s="4" t="s">
        <v>105</v>
      </c>
      <c r="B230" s="6" t="s">
        <v>26</v>
      </c>
      <c r="C230" s="6">
        <f>IFERROR(VLOOKUP(B230,Sheet1!$A$2:$B$59,2,FALSE),"")</f>
        <v>32010</v>
      </c>
      <c r="D230" s="6">
        <v>148</v>
      </c>
      <c r="E230" s="6" t="s">
        <v>16</v>
      </c>
      <c r="F230" s="4">
        <v>674</v>
      </c>
      <c r="G230" s="4">
        <v>37</v>
      </c>
      <c r="H230" s="4">
        <v>82</v>
      </c>
      <c r="I230" s="4">
        <v>32</v>
      </c>
      <c r="J230" s="4">
        <v>7</v>
      </c>
      <c r="K230" s="4">
        <v>7</v>
      </c>
      <c r="L230" s="4">
        <v>22</v>
      </c>
      <c r="M230" s="4">
        <v>7</v>
      </c>
      <c r="N230" s="4">
        <v>78</v>
      </c>
      <c r="O230" s="4">
        <v>16</v>
      </c>
      <c r="P230" s="4">
        <v>3</v>
      </c>
      <c r="Q230" s="4">
        <v>0</v>
      </c>
      <c r="R230" s="4">
        <v>1</v>
      </c>
      <c r="S230" s="4">
        <v>0</v>
      </c>
      <c r="T230" s="4">
        <v>0</v>
      </c>
      <c r="U230" s="4">
        <v>21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10</v>
      </c>
      <c r="AO230" s="30">
        <v>323</v>
      </c>
      <c r="AP230" s="41">
        <f t="shared" si="14"/>
        <v>0.47922848664688428</v>
      </c>
    </row>
    <row r="231" spans="1:42" outlineLevel="2" x14ac:dyDescent="0.25">
      <c r="A231" s="4" t="s">
        <v>104</v>
      </c>
      <c r="B231" s="6" t="s">
        <v>26</v>
      </c>
      <c r="C231" s="6">
        <f>IFERROR(VLOOKUP(B231,Sheet1!$A$2:$B$59,2,FALSE),"")</f>
        <v>32010</v>
      </c>
      <c r="D231" s="6">
        <v>149</v>
      </c>
      <c r="E231" s="6" t="s">
        <v>10</v>
      </c>
      <c r="F231" s="4">
        <v>570</v>
      </c>
      <c r="G231" s="4">
        <v>46</v>
      </c>
      <c r="H231" s="4">
        <v>115</v>
      </c>
      <c r="I231" s="4">
        <v>24</v>
      </c>
      <c r="J231" s="4">
        <v>9</v>
      </c>
      <c r="K231" s="4">
        <v>3</v>
      </c>
      <c r="L231" s="4">
        <v>8</v>
      </c>
      <c r="M231" s="4">
        <v>2</v>
      </c>
      <c r="N231" s="4">
        <v>64</v>
      </c>
      <c r="O231" s="4">
        <v>13</v>
      </c>
      <c r="P231" s="4">
        <v>4</v>
      </c>
      <c r="Q231" s="4">
        <v>0</v>
      </c>
      <c r="R231" s="4">
        <v>2</v>
      </c>
      <c r="S231" s="4">
        <v>0</v>
      </c>
      <c r="T231" s="4">
        <v>0</v>
      </c>
      <c r="U231" s="4">
        <v>30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4</v>
      </c>
      <c r="AO231" s="30">
        <v>324</v>
      </c>
      <c r="AP231" s="41">
        <f t="shared" si="14"/>
        <v>0.56842105263157894</v>
      </c>
    </row>
    <row r="232" spans="1:42" outlineLevel="2" x14ac:dyDescent="0.25">
      <c r="A232" s="4" t="s">
        <v>104</v>
      </c>
      <c r="B232" s="6" t="s">
        <v>26</v>
      </c>
      <c r="C232" s="6">
        <f>IFERROR(VLOOKUP(B232,Sheet1!$A$2:$B$59,2,FALSE),"")</f>
        <v>32010</v>
      </c>
      <c r="D232" s="6">
        <v>149</v>
      </c>
      <c r="E232" s="6" t="s">
        <v>11</v>
      </c>
      <c r="F232" s="4">
        <v>570</v>
      </c>
      <c r="G232" s="4">
        <v>48</v>
      </c>
      <c r="H232" s="4">
        <v>114</v>
      </c>
      <c r="I232" s="4">
        <v>10</v>
      </c>
      <c r="J232" s="4">
        <v>3</v>
      </c>
      <c r="K232" s="4">
        <v>2</v>
      </c>
      <c r="L232" s="4">
        <v>13</v>
      </c>
      <c r="M232" s="4">
        <v>4</v>
      </c>
      <c r="N232" s="4">
        <v>51</v>
      </c>
      <c r="O232" s="4">
        <v>8</v>
      </c>
      <c r="P232" s="4">
        <v>3</v>
      </c>
      <c r="Q232" s="4">
        <v>1</v>
      </c>
      <c r="R232" s="4">
        <v>0</v>
      </c>
      <c r="S232" s="4">
        <v>0</v>
      </c>
      <c r="T232" s="4">
        <v>0</v>
      </c>
      <c r="U232" s="4">
        <v>44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4</v>
      </c>
      <c r="AO232" s="30">
        <v>305</v>
      </c>
      <c r="AP232" s="41">
        <f t="shared" si="14"/>
        <v>0.53508771929824561</v>
      </c>
    </row>
    <row r="233" spans="1:42" outlineLevel="2" x14ac:dyDescent="0.25">
      <c r="A233" s="4" t="s">
        <v>104</v>
      </c>
      <c r="B233" s="6" t="s">
        <v>26</v>
      </c>
      <c r="C233" s="6">
        <f>IFERROR(VLOOKUP(B233,Sheet1!$A$2:$B$59,2,FALSE),"")</f>
        <v>32010</v>
      </c>
      <c r="D233" s="6">
        <v>150</v>
      </c>
      <c r="E233" s="6" t="s">
        <v>10</v>
      </c>
      <c r="F233" s="4">
        <v>449</v>
      </c>
      <c r="G233" s="4">
        <v>35</v>
      </c>
      <c r="H233" s="4">
        <v>81</v>
      </c>
      <c r="I233" s="4">
        <v>24</v>
      </c>
      <c r="J233" s="4">
        <v>3</v>
      </c>
      <c r="K233" s="4">
        <v>0</v>
      </c>
      <c r="L233" s="4">
        <v>12</v>
      </c>
      <c r="M233" s="4">
        <v>5</v>
      </c>
      <c r="N233" s="4">
        <v>70</v>
      </c>
      <c r="O233" s="4">
        <v>10</v>
      </c>
      <c r="P233" s="4">
        <v>1</v>
      </c>
      <c r="Q233" s="4">
        <v>1</v>
      </c>
      <c r="R233" s="4">
        <v>1</v>
      </c>
      <c r="S233" s="4">
        <v>0</v>
      </c>
      <c r="T233" s="4">
        <v>0</v>
      </c>
      <c r="U233" s="4">
        <v>39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6</v>
      </c>
      <c r="AO233" s="30">
        <v>288</v>
      </c>
      <c r="AP233" s="41">
        <f t="shared" si="14"/>
        <v>0.64142538975501118</v>
      </c>
    </row>
    <row r="234" spans="1:42" outlineLevel="2" x14ac:dyDescent="0.25">
      <c r="A234" s="4" t="s">
        <v>104</v>
      </c>
      <c r="B234" s="6" t="s">
        <v>26</v>
      </c>
      <c r="C234" s="6">
        <f>IFERROR(VLOOKUP(B234,Sheet1!$A$2:$B$59,2,FALSE),"")</f>
        <v>32010</v>
      </c>
      <c r="D234" s="6">
        <v>150</v>
      </c>
      <c r="E234" s="6" t="s">
        <v>11</v>
      </c>
      <c r="F234" s="4">
        <v>449</v>
      </c>
      <c r="G234" s="4">
        <v>38</v>
      </c>
      <c r="H234" s="4">
        <v>87</v>
      </c>
      <c r="I234" s="4">
        <v>18</v>
      </c>
      <c r="J234" s="4">
        <v>8</v>
      </c>
      <c r="K234" s="4">
        <v>3</v>
      </c>
      <c r="L234" s="4">
        <v>13</v>
      </c>
      <c r="M234" s="4">
        <v>5</v>
      </c>
      <c r="N234" s="4">
        <v>73</v>
      </c>
      <c r="O234" s="4">
        <v>9</v>
      </c>
      <c r="P234" s="4">
        <v>3</v>
      </c>
      <c r="Q234" s="4">
        <v>0</v>
      </c>
      <c r="R234" s="4">
        <v>0</v>
      </c>
      <c r="S234" s="4">
        <v>0</v>
      </c>
      <c r="T234" s="4">
        <v>0</v>
      </c>
      <c r="U234" s="4">
        <v>33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5</v>
      </c>
      <c r="AO234" s="30">
        <v>295</v>
      </c>
      <c r="AP234" s="41">
        <f t="shared" si="14"/>
        <v>0.65701559020044542</v>
      </c>
    </row>
    <row r="235" spans="1:42" outlineLevel="2" x14ac:dyDescent="0.25">
      <c r="A235" s="4" t="s">
        <v>104</v>
      </c>
      <c r="B235" s="6" t="s">
        <v>26</v>
      </c>
      <c r="C235" s="6">
        <f>IFERROR(VLOOKUP(B235,Sheet1!$A$2:$B$59,2,FALSE),"")</f>
        <v>32010</v>
      </c>
      <c r="D235" s="6">
        <v>151</v>
      </c>
      <c r="E235" s="6" t="s">
        <v>10</v>
      </c>
      <c r="F235" s="4">
        <v>508</v>
      </c>
      <c r="G235" s="4">
        <v>36</v>
      </c>
      <c r="H235" s="4">
        <v>91</v>
      </c>
      <c r="I235" s="4">
        <v>16</v>
      </c>
      <c r="J235" s="4">
        <v>16</v>
      </c>
      <c r="K235" s="4">
        <v>11</v>
      </c>
      <c r="L235" s="4">
        <v>16</v>
      </c>
      <c r="M235" s="4">
        <v>6</v>
      </c>
      <c r="N235" s="4">
        <v>53</v>
      </c>
      <c r="O235" s="4">
        <v>6</v>
      </c>
      <c r="P235" s="4">
        <v>1</v>
      </c>
      <c r="Q235" s="4">
        <v>1</v>
      </c>
      <c r="R235" s="4">
        <v>3</v>
      </c>
      <c r="S235" s="4">
        <v>0</v>
      </c>
      <c r="T235" s="4">
        <v>0</v>
      </c>
      <c r="U235" s="4">
        <v>31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1</v>
      </c>
      <c r="AN235" s="4">
        <v>4</v>
      </c>
      <c r="AO235" s="30">
        <v>292</v>
      </c>
      <c r="AP235" s="41">
        <f t="shared" si="14"/>
        <v>0.57480314960629919</v>
      </c>
    </row>
    <row r="236" spans="1:42" outlineLevel="2" x14ac:dyDescent="0.25">
      <c r="A236" s="4" t="s">
        <v>104</v>
      </c>
      <c r="B236" s="6" t="s">
        <v>26</v>
      </c>
      <c r="C236" s="6">
        <f>IFERROR(VLOOKUP(B236,Sheet1!$A$2:$B$59,2,FALSE),"")</f>
        <v>32010</v>
      </c>
      <c r="D236" s="6">
        <v>151</v>
      </c>
      <c r="E236" s="6" t="s">
        <v>11</v>
      </c>
      <c r="F236" s="4">
        <v>508</v>
      </c>
      <c r="G236" s="4">
        <v>38</v>
      </c>
      <c r="H236" s="4">
        <v>77</v>
      </c>
      <c r="I236" s="4">
        <v>17</v>
      </c>
      <c r="J236" s="4">
        <v>10</v>
      </c>
      <c r="K236" s="4">
        <v>11</v>
      </c>
      <c r="L236" s="4">
        <v>15</v>
      </c>
      <c r="M236" s="4">
        <v>4</v>
      </c>
      <c r="N236" s="4">
        <v>72</v>
      </c>
      <c r="O236" s="4">
        <v>4</v>
      </c>
      <c r="P236" s="4">
        <v>1</v>
      </c>
      <c r="Q236" s="4">
        <v>2</v>
      </c>
      <c r="R236" s="4">
        <v>0</v>
      </c>
      <c r="S236" s="4">
        <v>0</v>
      </c>
      <c r="T236" s="4">
        <v>0</v>
      </c>
      <c r="U236" s="4">
        <v>36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6</v>
      </c>
      <c r="AO236" s="30">
        <v>293</v>
      </c>
      <c r="AP236" s="41">
        <f t="shared" si="14"/>
        <v>0.57677165354330706</v>
      </c>
    </row>
    <row r="237" spans="1:42" outlineLevel="2" x14ac:dyDescent="0.25">
      <c r="A237" s="4" t="s">
        <v>104</v>
      </c>
      <c r="B237" s="6" t="s">
        <v>26</v>
      </c>
      <c r="C237" s="6">
        <f>IFERROR(VLOOKUP(B237,Sheet1!$A$2:$B$59,2,FALSE),"")</f>
        <v>32010</v>
      </c>
      <c r="D237" s="6">
        <v>152</v>
      </c>
      <c r="E237" s="6" t="s">
        <v>10</v>
      </c>
      <c r="F237" s="4">
        <v>390</v>
      </c>
      <c r="G237" s="4">
        <v>29</v>
      </c>
      <c r="H237" s="4">
        <v>83</v>
      </c>
      <c r="I237" s="4">
        <v>10</v>
      </c>
      <c r="J237" s="4">
        <v>4</v>
      </c>
      <c r="K237" s="4">
        <v>5</v>
      </c>
      <c r="L237" s="4">
        <v>9</v>
      </c>
      <c r="M237" s="4">
        <v>1</v>
      </c>
      <c r="N237" s="4">
        <v>61</v>
      </c>
      <c r="O237" s="4">
        <v>1</v>
      </c>
      <c r="P237" s="4">
        <v>2</v>
      </c>
      <c r="Q237" s="4">
        <v>0</v>
      </c>
      <c r="R237" s="4">
        <v>1</v>
      </c>
      <c r="S237" s="4">
        <v>0</v>
      </c>
      <c r="T237" s="4">
        <v>0</v>
      </c>
      <c r="U237" s="4">
        <v>31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5</v>
      </c>
      <c r="AO237" s="30">
        <v>242</v>
      </c>
      <c r="AP237" s="41">
        <f t="shared" si="14"/>
        <v>0.62051282051282053</v>
      </c>
    </row>
    <row r="238" spans="1:42" outlineLevel="2" x14ac:dyDescent="0.25">
      <c r="A238" s="4" t="s">
        <v>104</v>
      </c>
      <c r="B238" s="6" t="s">
        <v>26</v>
      </c>
      <c r="C238" s="6">
        <f>IFERROR(VLOOKUP(B238,Sheet1!$A$2:$B$59,2,FALSE),"")</f>
        <v>32010</v>
      </c>
      <c r="D238" s="6">
        <v>152</v>
      </c>
      <c r="E238" s="6" t="s">
        <v>11</v>
      </c>
      <c r="F238" s="4">
        <v>389</v>
      </c>
      <c r="G238" s="4">
        <v>29</v>
      </c>
      <c r="H238" s="4">
        <v>71</v>
      </c>
      <c r="I238" s="4">
        <v>9</v>
      </c>
      <c r="J238" s="4">
        <v>4</v>
      </c>
      <c r="K238" s="4">
        <v>1</v>
      </c>
      <c r="L238" s="4">
        <v>10</v>
      </c>
      <c r="M238" s="4">
        <v>2</v>
      </c>
      <c r="N238" s="4">
        <v>39</v>
      </c>
      <c r="O238" s="4">
        <v>3</v>
      </c>
      <c r="P238" s="4">
        <v>1</v>
      </c>
      <c r="Q238" s="4">
        <v>1</v>
      </c>
      <c r="R238" s="4">
        <v>0</v>
      </c>
      <c r="S238" s="4">
        <v>0</v>
      </c>
      <c r="T238" s="4">
        <v>0</v>
      </c>
      <c r="U238" s="4">
        <v>45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2</v>
      </c>
      <c r="AO238" s="30">
        <v>217</v>
      </c>
      <c r="AP238" s="41">
        <f t="shared" si="14"/>
        <v>0.55784061696658094</v>
      </c>
    </row>
    <row r="239" spans="1:42" outlineLevel="2" x14ac:dyDescent="0.25">
      <c r="A239" s="4" t="s">
        <v>103</v>
      </c>
      <c r="B239" s="6" t="s">
        <v>26</v>
      </c>
      <c r="C239" s="6">
        <f>IFERROR(VLOOKUP(B239,Sheet1!$A$2:$B$59,2,FALSE),"")</f>
        <v>32010</v>
      </c>
      <c r="D239" s="6">
        <v>153</v>
      </c>
      <c r="E239" s="6" t="s">
        <v>10</v>
      </c>
      <c r="F239" s="4">
        <v>406</v>
      </c>
      <c r="G239" s="4">
        <v>41</v>
      </c>
      <c r="H239" s="4">
        <v>87</v>
      </c>
      <c r="I239" s="4">
        <v>12</v>
      </c>
      <c r="J239" s="4">
        <v>3</v>
      </c>
      <c r="K239" s="4">
        <v>1</v>
      </c>
      <c r="L239" s="4">
        <v>4</v>
      </c>
      <c r="M239" s="4">
        <v>4</v>
      </c>
      <c r="N239" s="4">
        <v>58</v>
      </c>
      <c r="O239" s="4">
        <v>6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36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4</v>
      </c>
      <c r="AO239" s="30">
        <v>256</v>
      </c>
      <c r="AP239" s="41">
        <f t="shared" si="14"/>
        <v>0.63054187192118227</v>
      </c>
    </row>
    <row r="240" spans="1:42" outlineLevel="2" x14ac:dyDescent="0.25">
      <c r="A240" s="4" t="s">
        <v>103</v>
      </c>
      <c r="B240" s="6" t="s">
        <v>26</v>
      </c>
      <c r="C240" s="6">
        <f>IFERROR(VLOOKUP(B240,Sheet1!$A$2:$B$59,2,FALSE),"")</f>
        <v>32010</v>
      </c>
      <c r="D240" s="6">
        <v>154</v>
      </c>
      <c r="E240" s="6" t="s">
        <v>10</v>
      </c>
      <c r="F240" s="4">
        <v>715</v>
      </c>
      <c r="G240" s="4">
        <v>41</v>
      </c>
      <c r="H240" s="4">
        <v>95</v>
      </c>
      <c r="I240" s="4">
        <v>24</v>
      </c>
      <c r="J240" s="4">
        <v>9</v>
      </c>
      <c r="K240" s="4">
        <v>3</v>
      </c>
      <c r="L240" s="4">
        <v>18</v>
      </c>
      <c r="M240" s="4">
        <v>3</v>
      </c>
      <c r="N240" s="4">
        <v>97</v>
      </c>
      <c r="O240" s="4">
        <v>15</v>
      </c>
      <c r="P240" s="4">
        <v>1</v>
      </c>
      <c r="Q240" s="4">
        <v>3</v>
      </c>
      <c r="R240" s="4">
        <v>0</v>
      </c>
      <c r="S240" s="4">
        <v>0</v>
      </c>
      <c r="T240" s="4">
        <v>0</v>
      </c>
      <c r="U240" s="4">
        <v>30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6</v>
      </c>
      <c r="AO240" s="30">
        <v>345</v>
      </c>
      <c r="AP240" s="41">
        <f t="shared" si="14"/>
        <v>0.4825174825174825</v>
      </c>
    </row>
    <row r="241" spans="1:42" outlineLevel="2" x14ac:dyDescent="0.25">
      <c r="A241" s="4" t="s">
        <v>103</v>
      </c>
      <c r="B241" s="6" t="s">
        <v>26</v>
      </c>
      <c r="C241" s="6">
        <f>IFERROR(VLOOKUP(B241,Sheet1!$A$2:$B$59,2,FALSE),"")</f>
        <v>32010</v>
      </c>
      <c r="D241" s="6">
        <v>154</v>
      </c>
      <c r="E241" s="6" t="s">
        <v>11</v>
      </c>
      <c r="F241" s="4">
        <v>715</v>
      </c>
      <c r="G241" s="4">
        <v>41</v>
      </c>
      <c r="H241" s="4">
        <v>95</v>
      </c>
      <c r="I241" s="4">
        <v>24</v>
      </c>
      <c r="J241" s="4">
        <v>9</v>
      </c>
      <c r="K241" s="4">
        <v>3</v>
      </c>
      <c r="L241" s="4">
        <v>18</v>
      </c>
      <c r="M241" s="4">
        <v>3</v>
      </c>
      <c r="N241" s="4">
        <v>97</v>
      </c>
      <c r="O241" s="4">
        <v>15</v>
      </c>
      <c r="P241" s="4">
        <v>1</v>
      </c>
      <c r="Q241" s="4">
        <v>3</v>
      </c>
      <c r="R241" s="4">
        <v>0</v>
      </c>
      <c r="S241" s="4">
        <v>0</v>
      </c>
      <c r="T241" s="4">
        <v>0</v>
      </c>
      <c r="U241" s="4">
        <v>30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6</v>
      </c>
      <c r="AO241" s="30">
        <v>345</v>
      </c>
      <c r="AP241" s="41">
        <f t="shared" si="14"/>
        <v>0.4825174825174825</v>
      </c>
    </row>
    <row r="242" spans="1:42" outlineLevel="2" x14ac:dyDescent="0.25">
      <c r="A242" s="4" t="s">
        <v>103</v>
      </c>
      <c r="B242" s="6" t="s">
        <v>26</v>
      </c>
      <c r="C242" s="6">
        <f>IFERROR(VLOOKUP(B242,Sheet1!$A$2:$B$59,2,FALSE),"")</f>
        <v>32010</v>
      </c>
      <c r="D242" s="6">
        <v>155</v>
      </c>
      <c r="E242" s="6" t="s">
        <v>10</v>
      </c>
      <c r="F242" s="4">
        <v>618</v>
      </c>
      <c r="G242" s="4">
        <v>25</v>
      </c>
      <c r="H242" s="4">
        <v>120</v>
      </c>
      <c r="I242" s="4">
        <v>12</v>
      </c>
      <c r="J242" s="4">
        <v>7</v>
      </c>
      <c r="K242" s="4">
        <v>11</v>
      </c>
      <c r="L242" s="4">
        <v>12</v>
      </c>
      <c r="M242" s="4">
        <v>3</v>
      </c>
      <c r="N242" s="4">
        <v>76</v>
      </c>
      <c r="O242" s="4">
        <v>26</v>
      </c>
      <c r="P242" s="4">
        <v>0</v>
      </c>
      <c r="Q242" s="4">
        <v>2</v>
      </c>
      <c r="R242" s="4">
        <v>0</v>
      </c>
      <c r="S242" s="4">
        <v>0</v>
      </c>
      <c r="T242" s="4">
        <v>0</v>
      </c>
      <c r="U242" s="4">
        <v>34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13</v>
      </c>
      <c r="AO242" s="30">
        <v>341</v>
      </c>
      <c r="AP242" s="41">
        <f t="shared" si="14"/>
        <v>0.55177993527508096</v>
      </c>
    </row>
    <row r="243" spans="1:42" outlineLevel="2" x14ac:dyDescent="0.25">
      <c r="A243" s="4" t="s">
        <v>103</v>
      </c>
      <c r="B243" s="6" t="s">
        <v>26</v>
      </c>
      <c r="C243" s="6">
        <f>IFERROR(VLOOKUP(B243,Sheet1!$A$2:$B$59,2,FALSE),"")</f>
        <v>32010</v>
      </c>
      <c r="D243" s="6">
        <v>155</v>
      </c>
      <c r="E243" s="6" t="s">
        <v>11</v>
      </c>
      <c r="F243" s="4">
        <v>617</v>
      </c>
      <c r="G243" s="4">
        <v>33</v>
      </c>
      <c r="H243" s="4">
        <v>122</v>
      </c>
      <c r="I243" s="4">
        <v>24</v>
      </c>
      <c r="J243" s="4">
        <v>8</v>
      </c>
      <c r="K243" s="4">
        <v>5</v>
      </c>
      <c r="L243" s="4">
        <v>12</v>
      </c>
      <c r="M243" s="4">
        <v>5</v>
      </c>
      <c r="N243" s="4">
        <v>56</v>
      </c>
      <c r="O243" s="4">
        <v>17</v>
      </c>
      <c r="P243" s="4">
        <v>1</v>
      </c>
      <c r="Q243" s="4">
        <v>0</v>
      </c>
      <c r="R243" s="4">
        <v>0</v>
      </c>
      <c r="S243" s="4">
        <v>0</v>
      </c>
      <c r="T243" s="4">
        <v>1</v>
      </c>
      <c r="U243" s="4">
        <v>33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8</v>
      </c>
      <c r="AO243" s="30">
        <v>325</v>
      </c>
      <c r="AP243" s="41">
        <f t="shared" si="14"/>
        <v>0.52674230145867096</v>
      </c>
    </row>
    <row r="244" spans="1:42" outlineLevel="2" x14ac:dyDescent="0.25">
      <c r="A244" s="4" t="s">
        <v>103</v>
      </c>
      <c r="B244" s="6" t="s">
        <v>26</v>
      </c>
      <c r="C244" s="6">
        <f>IFERROR(VLOOKUP(B244,Sheet1!$A$2:$B$59,2,FALSE),"")</f>
        <v>32010</v>
      </c>
      <c r="D244" s="6">
        <v>155</v>
      </c>
      <c r="E244" s="6" t="s">
        <v>16</v>
      </c>
      <c r="F244" s="4">
        <v>617</v>
      </c>
      <c r="G244" s="4">
        <v>33</v>
      </c>
      <c r="H244" s="4">
        <v>99</v>
      </c>
      <c r="I244" s="4">
        <v>12</v>
      </c>
      <c r="J244" s="4">
        <v>7</v>
      </c>
      <c r="K244" s="4">
        <v>5</v>
      </c>
      <c r="L244" s="4">
        <v>4</v>
      </c>
      <c r="M244" s="4">
        <v>6</v>
      </c>
      <c r="N244" s="4">
        <v>63</v>
      </c>
      <c r="O244" s="4">
        <v>16</v>
      </c>
      <c r="P244" s="4">
        <v>0</v>
      </c>
      <c r="Q244" s="4">
        <v>3</v>
      </c>
      <c r="R244" s="4">
        <v>2</v>
      </c>
      <c r="S244" s="4">
        <v>0</v>
      </c>
      <c r="T244" s="4">
        <v>0</v>
      </c>
      <c r="U244" s="4">
        <v>50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8</v>
      </c>
      <c r="AO244" s="30">
        <v>308</v>
      </c>
      <c r="AP244" s="41">
        <f t="shared" si="14"/>
        <v>0.49918962722852511</v>
      </c>
    </row>
    <row r="245" spans="1:42" outlineLevel="2" x14ac:dyDescent="0.25">
      <c r="A245" s="4" t="s">
        <v>104</v>
      </c>
      <c r="B245" s="6" t="s">
        <v>26</v>
      </c>
      <c r="C245" s="6">
        <f>IFERROR(VLOOKUP(B245,Sheet1!$A$2:$B$59,2,FALSE),"")</f>
        <v>32010</v>
      </c>
      <c r="D245" s="6">
        <v>156</v>
      </c>
      <c r="E245" s="6" t="s">
        <v>10</v>
      </c>
      <c r="F245" s="4">
        <v>645</v>
      </c>
      <c r="G245" s="4">
        <v>46</v>
      </c>
      <c r="H245" s="4">
        <v>110</v>
      </c>
      <c r="I245" s="4">
        <v>18</v>
      </c>
      <c r="J245" s="4">
        <v>9</v>
      </c>
      <c r="K245" s="4">
        <v>1</v>
      </c>
      <c r="L245" s="4">
        <v>15</v>
      </c>
      <c r="M245" s="4">
        <v>9</v>
      </c>
      <c r="N245" s="4">
        <v>76</v>
      </c>
      <c r="O245" s="4">
        <v>22</v>
      </c>
      <c r="P245" s="4">
        <v>2</v>
      </c>
      <c r="Q245" s="4">
        <v>0</v>
      </c>
      <c r="R245" s="4">
        <v>2</v>
      </c>
      <c r="S245" s="4">
        <v>0</v>
      </c>
      <c r="T245" s="4">
        <v>0</v>
      </c>
      <c r="U245" s="4">
        <v>37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6</v>
      </c>
      <c r="AO245" s="30">
        <v>353</v>
      </c>
      <c r="AP245" s="41">
        <f t="shared" si="14"/>
        <v>0.54728682170542631</v>
      </c>
    </row>
    <row r="246" spans="1:42" outlineLevel="2" x14ac:dyDescent="0.25">
      <c r="A246" s="4" t="s">
        <v>104</v>
      </c>
      <c r="B246" s="6" t="s">
        <v>26</v>
      </c>
      <c r="C246" s="6">
        <f>IFERROR(VLOOKUP(B246,Sheet1!$A$2:$B$59,2,FALSE),"")</f>
        <v>32010</v>
      </c>
      <c r="D246" s="6">
        <v>156</v>
      </c>
      <c r="E246" s="6" t="s">
        <v>11</v>
      </c>
      <c r="F246" s="4">
        <v>645</v>
      </c>
      <c r="G246" s="4">
        <v>44</v>
      </c>
      <c r="H246" s="4">
        <v>113</v>
      </c>
      <c r="I246" s="4">
        <v>23</v>
      </c>
      <c r="J246" s="4">
        <v>9</v>
      </c>
      <c r="K246" s="4">
        <v>6</v>
      </c>
      <c r="L246" s="4">
        <v>8</v>
      </c>
      <c r="M246" s="4">
        <v>5</v>
      </c>
      <c r="N246" s="4">
        <v>62</v>
      </c>
      <c r="O246" s="4">
        <v>20</v>
      </c>
      <c r="P246" s="4">
        <v>4</v>
      </c>
      <c r="Q246" s="4">
        <v>0</v>
      </c>
      <c r="R246" s="4">
        <v>2</v>
      </c>
      <c r="S246" s="4">
        <v>0</v>
      </c>
      <c r="T246" s="4">
        <v>0</v>
      </c>
      <c r="U246" s="4">
        <v>30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5</v>
      </c>
      <c r="AO246" s="30">
        <v>331</v>
      </c>
      <c r="AP246" s="41">
        <f t="shared" si="14"/>
        <v>0.51317829457364339</v>
      </c>
    </row>
    <row r="247" spans="1:42" outlineLevel="2" x14ac:dyDescent="0.25">
      <c r="A247" s="4" t="s">
        <v>104</v>
      </c>
      <c r="B247" s="6" t="s">
        <v>26</v>
      </c>
      <c r="C247" s="6">
        <f>IFERROR(VLOOKUP(B247,Sheet1!$A$2:$B$59,2,FALSE),"")</f>
        <v>32010</v>
      </c>
      <c r="D247" s="6">
        <v>156</v>
      </c>
      <c r="E247" s="6" t="s">
        <v>16</v>
      </c>
      <c r="F247" s="4">
        <v>645</v>
      </c>
      <c r="G247" s="4">
        <v>39</v>
      </c>
      <c r="H247" s="4">
        <v>131</v>
      </c>
      <c r="I247" s="4">
        <v>25</v>
      </c>
      <c r="J247" s="4">
        <v>15</v>
      </c>
      <c r="K247" s="4">
        <v>6</v>
      </c>
      <c r="L247" s="4">
        <v>11</v>
      </c>
      <c r="M247" s="4">
        <v>4</v>
      </c>
      <c r="N247" s="4">
        <v>78</v>
      </c>
      <c r="O247" s="4">
        <v>18</v>
      </c>
      <c r="P247" s="4">
        <v>1</v>
      </c>
      <c r="Q247" s="4">
        <v>0</v>
      </c>
      <c r="R247" s="4">
        <v>0</v>
      </c>
      <c r="S247" s="4">
        <v>1</v>
      </c>
      <c r="T247" s="4">
        <v>0</v>
      </c>
      <c r="U247" s="4">
        <v>29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11</v>
      </c>
      <c r="AO247" s="30">
        <v>369</v>
      </c>
      <c r="AP247" s="41">
        <f t="shared" si="14"/>
        <v>0.5720930232558139</v>
      </c>
    </row>
    <row r="248" spans="1:42" outlineLevel="2" x14ac:dyDescent="0.25">
      <c r="A248" s="4" t="s">
        <v>103</v>
      </c>
      <c r="B248" s="6" t="s">
        <v>26</v>
      </c>
      <c r="C248" s="6">
        <f>IFERROR(VLOOKUP(B248,Sheet1!$A$2:$B$59,2,FALSE),"")</f>
        <v>32010</v>
      </c>
      <c r="D248" s="6">
        <v>157</v>
      </c>
      <c r="E248" s="6" t="s">
        <v>10</v>
      </c>
      <c r="F248" s="4">
        <v>677</v>
      </c>
      <c r="G248" s="4">
        <v>52</v>
      </c>
      <c r="H248" s="4">
        <v>112</v>
      </c>
      <c r="I248" s="4">
        <v>23</v>
      </c>
      <c r="J248" s="4">
        <v>10</v>
      </c>
      <c r="K248" s="4">
        <v>4</v>
      </c>
      <c r="L248" s="4">
        <v>19</v>
      </c>
      <c r="M248" s="4">
        <v>9</v>
      </c>
      <c r="N248" s="4">
        <v>96</v>
      </c>
      <c r="O248" s="4">
        <v>11</v>
      </c>
      <c r="P248" s="4">
        <v>2</v>
      </c>
      <c r="Q248" s="4">
        <v>0</v>
      </c>
      <c r="R248" s="4">
        <v>1</v>
      </c>
      <c r="S248" s="4">
        <v>0</v>
      </c>
      <c r="T248" s="4">
        <v>1</v>
      </c>
      <c r="U248" s="4">
        <v>35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9</v>
      </c>
      <c r="AO248" s="30">
        <v>384</v>
      </c>
      <c r="AP248" s="41">
        <f t="shared" si="14"/>
        <v>0.56720827178729694</v>
      </c>
    </row>
    <row r="249" spans="1:42" outlineLevel="2" x14ac:dyDescent="0.25">
      <c r="A249" s="4" t="s">
        <v>103</v>
      </c>
      <c r="B249" s="6" t="s">
        <v>26</v>
      </c>
      <c r="C249" s="6">
        <f>IFERROR(VLOOKUP(B249,Sheet1!$A$2:$B$59,2,FALSE),"")</f>
        <v>32010</v>
      </c>
      <c r="D249" s="6">
        <v>157</v>
      </c>
      <c r="E249" s="6" t="s">
        <v>11</v>
      </c>
      <c r="F249" s="4">
        <v>677</v>
      </c>
      <c r="G249" s="4">
        <v>36</v>
      </c>
      <c r="H249" s="4">
        <v>105</v>
      </c>
      <c r="I249" s="4">
        <v>24</v>
      </c>
      <c r="J249" s="4">
        <v>8</v>
      </c>
      <c r="K249" s="4">
        <v>5</v>
      </c>
      <c r="L249" s="4">
        <v>16</v>
      </c>
      <c r="M249" s="4">
        <v>11</v>
      </c>
      <c r="N249" s="4">
        <v>92</v>
      </c>
      <c r="O249" s="4">
        <v>16</v>
      </c>
      <c r="P249" s="4">
        <v>0</v>
      </c>
      <c r="Q249" s="4">
        <v>1</v>
      </c>
      <c r="R249" s="4">
        <v>0</v>
      </c>
      <c r="S249" s="4">
        <v>0</v>
      </c>
      <c r="T249" s="4">
        <v>0</v>
      </c>
      <c r="U249" s="4">
        <v>42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4</v>
      </c>
      <c r="AO249" s="30">
        <v>360</v>
      </c>
      <c r="AP249" s="41">
        <f t="shared" si="14"/>
        <v>0.53175775480059084</v>
      </c>
    </row>
    <row r="250" spans="1:42" outlineLevel="2" x14ac:dyDescent="0.25">
      <c r="A250" s="4" t="s">
        <v>103</v>
      </c>
      <c r="B250" s="6" t="s">
        <v>26</v>
      </c>
      <c r="C250" s="6">
        <f>IFERROR(VLOOKUP(B250,Sheet1!$A$2:$B$59,2,FALSE),"")</f>
        <v>32010</v>
      </c>
      <c r="D250" s="6">
        <v>157</v>
      </c>
      <c r="E250" s="6" t="s">
        <v>16</v>
      </c>
      <c r="F250" s="4">
        <v>677</v>
      </c>
      <c r="G250" s="4">
        <v>35</v>
      </c>
      <c r="H250" s="4">
        <v>120</v>
      </c>
      <c r="I250" s="4">
        <v>27</v>
      </c>
      <c r="J250" s="4">
        <v>10</v>
      </c>
      <c r="K250" s="4">
        <v>4</v>
      </c>
      <c r="L250" s="4">
        <v>15</v>
      </c>
      <c r="M250" s="4">
        <v>10</v>
      </c>
      <c r="N250" s="4">
        <v>86</v>
      </c>
      <c r="O250" s="4">
        <v>21</v>
      </c>
      <c r="P250" s="4">
        <v>2</v>
      </c>
      <c r="Q250" s="4">
        <v>0</v>
      </c>
      <c r="R250" s="4">
        <v>0</v>
      </c>
      <c r="S250" s="4">
        <v>0</v>
      </c>
      <c r="T250" s="4">
        <v>0</v>
      </c>
      <c r="U250" s="4">
        <v>45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1</v>
      </c>
      <c r="AN250" s="4">
        <v>10</v>
      </c>
      <c r="AO250" s="30">
        <v>386</v>
      </c>
      <c r="AP250" s="41">
        <f t="shared" si="14"/>
        <v>0.57016248153618909</v>
      </c>
    </row>
    <row r="251" spans="1:42" outlineLevel="2" x14ac:dyDescent="0.25">
      <c r="A251" s="4" t="s">
        <v>104</v>
      </c>
      <c r="B251" s="6" t="s">
        <v>26</v>
      </c>
      <c r="C251" s="6">
        <f>IFERROR(VLOOKUP(B251,Sheet1!$A$2:$B$59,2,FALSE),"")</f>
        <v>32010</v>
      </c>
      <c r="D251" s="6">
        <v>158</v>
      </c>
      <c r="E251" s="6" t="s">
        <v>10</v>
      </c>
      <c r="F251" s="4">
        <v>391</v>
      </c>
      <c r="G251" s="4">
        <v>35</v>
      </c>
      <c r="H251" s="4">
        <v>49</v>
      </c>
      <c r="I251" s="4">
        <v>23</v>
      </c>
      <c r="J251" s="4">
        <v>4</v>
      </c>
      <c r="K251" s="4">
        <v>3</v>
      </c>
      <c r="L251" s="4">
        <v>13</v>
      </c>
      <c r="M251" s="4">
        <v>2</v>
      </c>
      <c r="N251" s="4">
        <v>61</v>
      </c>
      <c r="O251" s="4">
        <v>7</v>
      </c>
      <c r="P251" s="4">
        <v>4</v>
      </c>
      <c r="Q251" s="4">
        <v>1</v>
      </c>
      <c r="R251" s="4">
        <v>0</v>
      </c>
      <c r="S251" s="4">
        <v>0</v>
      </c>
      <c r="T251" s="4">
        <v>0</v>
      </c>
      <c r="U251" s="4">
        <v>31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4</v>
      </c>
      <c r="AO251" s="30">
        <v>237</v>
      </c>
      <c r="AP251" s="41">
        <f t="shared" si="14"/>
        <v>0.60613810741687979</v>
      </c>
    </row>
    <row r="252" spans="1:42" outlineLevel="2" x14ac:dyDescent="0.25">
      <c r="A252" s="4" t="s">
        <v>104</v>
      </c>
      <c r="B252" s="6" t="s">
        <v>26</v>
      </c>
      <c r="C252" s="6">
        <f>IFERROR(VLOOKUP(B252,Sheet1!$A$2:$B$59,2,FALSE),"")</f>
        <v>32010</v>
      </c>
      <c r="D252" s="6">
        <v>159</v>
      </c>
      <c r="E252" s="6" t="s">
        <v>10</v>
      </c>
      <c r="F252" s="4">
        <v>572</v>
      </c>
      <c r="G252" s="4">
        <v>50</v>
      </c>
      <c r="H252" s="4">
        <v>108</v>
      </c>
      <c r="I252" s="4">
        <v>19</v>
      </c>
      <c r="J252" s="4">
        <v>10</v>
      </c>
      <c r="K252" s="4">
        <v>5</v>
      </c>
      <c r="L252" s="4">
        <v>10</v>
      </c>
      <c r="M252" s="4">
        <v>2</v>
      </c>
      <c r="N252" s="4">
        <v>111</v>
      </c>
      <c r="O252" s="4">
        <v>9</v>
      </c>
      <c r="P252" s="4">
        <v>0</v>
      </c>
      <c r="Q252" s="4">
        <v>0</v>
      </c>
      <c r="R252" s="4">
        <v>1</v>
      </c>
      <c r="S252" s="4">
        <v>0</v>
      </c>
      <c r="T252" s="4">
        <v>0</v>
      </c>
      <c r="U252" s="4">
        <v>55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10</v>
      </c>
      <c r="AO252" s="30">
        <v>390</v>
      </c>
      <c r="AP252" s="41">
        <f t="shared" si="14"/>
        <v>0.68181818181818177</v>
      </c>
    </row>
    <row r="253" spans="1:42" outlineLevel="2" x14ac:dyDescent="0.25">
      <c r="A253" s="4" t="s">
        <v>104</v>
      </c>
      <c r="B253" s="6" t="s">
        <v>26</v>
      </c>
      <c r="C253" s="6">
        <f>IFERROR(VLOOKUP(B253,Sheet1!$A$2:$B$59,2,FALSE),"")</f>
        <v>32010</v>
      </c>
      <c r="D253" s="6">
        <v>160</v>
      </c>
      <c r="E253" s="6" t="s">
        <v>10</v>
      </c>
      <c r="F253" s="4">
        <v>389</v>
      </c>
      <c r="G253" s="4">
        <v>48</v>
      </c>
      <c r="H253" s="4">
        <v>59</v>
      </c>
      <c r="I253" s="4">
        <v>17</v>
      </c>
      <c r="J253" s="4">
        <v>7</v>
      </c>
      <c r="K253" s="4">
        <v>4</v>
      </c>
      <c r="L253" s="4">
        <v>9</v>
      </c>
      <c r="M253" s="4">
        <v>2</v>
      </c>
      <c r="N253" s="4">
        <v>74</v>
      </c>
      <c r="O253" s="4">
        <v>4</v>
      </c>
      <c r="P253" s="4">
        <v>2</v>
      </c>
      <c r="Q253" s="4">
        <v>1</v>
      </c>
      <c r="R253" s="4">
        <v>1</v>
      </c>
      <c r="S253" s="4">
        <v>0</v>
      </c>
      <c r="T253" s="4">
        <v>0</v>
      </c>
      <c r="U253" s="4">
        <v>35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7</v>
      </c>
      <c r="AO253" s="30">
        <v>270</v>
      </c>
      <c r="AP253" s="41">
        <f t="shared" si="14"/>
        <v>0.6940874035989717</v>
      </c>
    </row>
    <row r="254" spans="1:42" outlineLevel="2" x14ac:dyDescent="0.25">
      <c r="A254" s="4" t="s">
        <v>104</v>
      </c>
      <c r="B254" s="6" t="s">
        <v>26</v>
      </c>
      <c r="C254" s="6">
        <f>IFERROR(VLOOKUP(B254,Sheet1!$A$2:$B$59,2,FALSE),"")</f>
        <v>32010</v>
      </c>
      <c r="D254" s="6">
        <v>161</v>
      </c>
      <c r="E254" s="6" t="s">
        <v>10</v>
      </c>
      <c r="F254" s="4">
        <v>510</v>
      </c>
      <c r="G254" s="4">
        <v>51</v>
      </c>
      <c r="H254" s="4">
        <v>103</v>
      </c>
      <c r="I254" s="4">
        <v>14</v>
      </c>
      <c r="J254" s="4">
        <v>6</v>
      </c>
      <c r="K254" s="4">
        <v>3</v>
      </c>
      <c r="L254" s="4">
        <v>13</v>
      </c>
      <c r="M254" s="4">
        <v>1</v>
      </c>
      <c r="N254" s="4">
        <v>63</v>
      </c>
      <c r="O254" s="4">
        <v>11</v>
      </c>
      <c r="P254" s="4">
        <v>5</v>
      </c>
      <c r="Q254" s="4">
        <v>0</v>
      </c>
      <c r="R254" s="4">
        <v>2</v>
      </c>
      <c r="S254" s="4">
        <v>0</v>
      </c>
      <c r="T254" s="4">
        <v>1</v>
      </c>
      <c r="U254" s="4">
        <v>31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1</v>
      </c>
      <c r="AN254" s="4">
        <v>2</v>
      </c>
      <c r="AO254" s="30">
        <v>307</v>
      </c>
      <c r="AP254" s="41">
        <f t="shared" si="14"/>
        <v>0.60196078431372546</v>
      </c>
    </row>
    <row r="255" spans="1:42" outlineLevel="2" x14ac:dyDescent="0.25">
      <c r="A255" s="4" t="s">
        <v>104</v>
      </c>
      <c r="B255" s="6" t="s">
        <v>26</v>
      </c>
      <c r="C255" s="6">
        <f>IFERROR(VLOOKUP(B255,Sheet1!$A$2:$B$59,2,FALSE),"")</f>
        <v>32010</v>
      </c>
      <c r="D255" s="6">
        <v>162</v>
      </c>
      <c r="E255" s="6" t="s">
        <v>10</v>
      </c>
      <c r="F255" s="4">
        <v>715</v>
      </c>
      <c r="G255" s="4">
        <v>42</v>
      </c>
      <c r="H255" s="4">
        <v>111</v>
      </c>
      <c r="I255" s="4">
        <v>24</v>
      </c>
      <c r="J255" s="4">
        <v>9</v>
      </c>
      <c r="K255" s="4">
        <v>8</v>
      </c>
      <c r="L255" s="4">
        <v>31</v>
      </c>
      <c r="M255" s="4">
        <v>5</v>
      </c>
      <c r="N255" s="4">
        <v>143</v>
      </c>
      <c r="O255" s="4">
        <v>15</v>
      </c>
      <c r="P255" s="4">
        <v>2</v>
      </c>
      <c r="Q255" s="4">
        <v>0</v>
      </c>
      <c r="R255" s="4">
        <v>4</v>
      </c>
      <c r="S255" s="4">
        <v>0</v>
      </c>
      <c r="T255" s="4">
        <v>0</v>
      </c>
      <c r="U255" s="4">
        <v>38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6</v>
      </c>
      <c r="AO255" s="30">
        <v>438</v>
      </c>
      <c r="AP255" s="41">
        <f t="shared" si="14"/>
        <v>0.61258741258741256</v>
      </c>
    </row>
    <row r="256" spans="1:42" outlineLevel="2" x14ac:dyDescent="0.25">
      <c r="A256" s="4" t="s">
        <v>105</v>
      </c>
      <c r="B256" s="6" t="s">
        <v>26</v>
      </c>
      <c r="C256" s="6">
        <f>IFERROR(VLOOKUP(B256,Sheet1!$A$2:$B$59,2,FALSE),"")</f>
        <v>32010</v>
      </c>
      <c r="D256" s="6">
        <v>163</v>
      </c>
      <c r="E256" s="6" t="s">
        <v>10</v>
      </c>
      <c r="F256" s="4">
        <v>604</v>
      </c>
      <c r="G256" s="4">
        <v>46</v>
      </c>
      <c r="H256" s="4">
        <v>77</v>
      </c>
      <c r="I256" s="4">
        <v>19</v>
      </c>
      <c r="J256" s="4">
        <v>3</v>
      </c>
      <c r="K256" s="4">
        <v>4</v>
      </c>
      <c r="L256" s="4">
        <v>19</v>
      </c>
      <c r="M256" s="4">
        <v>4</v>
      </c>
      <c r="N256" s="4">
        <v>82</v>
      </c>
      <c r="O256" s="4">
        <v>22</v>
      </c>
      <c r="P256" s="4">
        <v>0</v>
      </c>
      <c r="Q256" s="4">
        <v>0</v>
      </c>
      <c r="R256" s="4">
        <v>1</v>
      </c>
      <c r="S256" s="4">
        <v>0</v>
      </c>
      <c r="T256" s="4">
        <v>0</v>
      </c>
      <c r="U256" s="4">
        <v>28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9</v>
      </c>
      <c r="AO256" s="30">
        <v>314</v>
      </c>
      <c r="AP256" s="41">
        <f t="shared" si="14"/>
        <v>0.51986754966887416</v>
      </c>
    </row>
    <row r="257" spans="1:42" outlineLevel="2" x14ac:dyDescent="0.25">
      <c r="A257" s="4" t="s">
        <v>105</v>
      </c>
      <c r="B257" s="6" t="s">
        <v>26</v>
      </c>
      <c r="C257" s="6">
        <f>IFERROR(VLOOKUP(B257,Sheet1!$A$2:$B$59,2,FALSE),"")</f>
        <v>32010</v>
      </c>
      <c r="D257" s="6">
        <v>163</v>
      </c>
      <c r="E257" s="6" t="s">
        <v>11</v>
      </c>
      <c r="F257" s="4">
        <v>604</v>
      </c>
      <c r="G257" s="4">
        <v>37</v>
      </c>
      <c r="H257" s="4">
        <v>83</v>
      </c>
      <c r="I257" s="4">
        <v>20</v>
      </c>
      <c r="J257" s="4">
        <v>2</v>
      </c>
      <c r="K257" s="4">
        <v>8</v>
      </c>
      <c r="L257" s="4">
        <v>17</v>
      </c>
      <c r="M257" s="4">
        <v>4</v>
      </c>
      <c r="N257" s="4">
        <v>73</v>
      </c>
      <c r="O257" s="4">
        <v>15</v>
      </c>
      <c r="P257" s="4">
        <v>0</v>
      </c>
      <c r="Q257" s="4">
        <v>1</v>
      </c>
      <c r="R257" s="4">
        <v>1</v>
      </c>
      <c r="S257" s="4">
        <v>0</v>
      </c>
      <c r="T257" s="4">
        <v>0</v>
      </c>
      <c r="U257" s="4">
        <v>36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11</v>
      </c>
      <c r="AO257" s="30">
        <v>308</v>
      </c>
      <c r="AP257" s="41">
        <f t="shared" si="14"/>
        <v>0.50993377483443714</v>
      </c>
    </row>
    <row r="258" spans="1:42" outlineLevel="2" x14ac:dyDescent="0.25">
      <c r="A258" s="4" t="s">
        <v>105</v>
      </c>
      <c r="B258" s="6" t="s">
        <v>26</v>
      </c>
      <c r="C258" s="6">
        <f>IFERROR(VLOOKUP(B258,Sheet1!$A$2:$B$59,2,FALSE),"")</f>
        <v>32010</v>
      </c>
      <c r="D258" s="6">
        <v>163</v>
      </c>
      <c r="E258" s="6" t="s">
        <v>16</v>
      </c>
      <c r="F258" s="4">
        <v>603</v>
      </c>
      <c r="G258" s="4">
        <v>29</v>
      </c>
      <c r="H258" s="4">
        <v>97</v>
      </c>
      <c r="I258" s="4">
        <v>22</v>
      </c>
      <c r="J258" s="4">
        <v>7</v>
      </c>
      <c r="K258" s="4">
        <v>6</v>
      </c>
      <c r="L258" s="4">
        <v>11</v>
      </c>
      <c r="M258" s="4">
        <v>2</v>
      </c>
      <c r="N258" s="4">
        <v>89</v>
      </c>
      <c r="O258" s="4">
        <v>11</v>
      </c>
      <c r="P258" s="4">
        <v>1</v>
      </c>
      <c r="Q258" s="4">
        <v>0</v>
      </c>
      <c r="R258" s="4">
        <v>1</v>
      </c>
      <c r="S258" s="4">
        <v>0</v>
      </c>
      <c r="T258" s="4">
        <v>0</v>
      </c>
      <c r="U258" s="4">
        <v>37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7</v>
      </c>
      <c r="AO258" s="30">
        <v>320</v>
      </c>
      <c r="AP258" s="41">
        <f t="shared" si="14"/>
        <v>0.53067993366500832</v>
      </c>
    </row>
    <row r="259" spans="1:42" outlineLevel="2" x14ac:dyDescent="0.25">
      <c r="A259" s="4" t="s">
        <v>105</v>
      </c>
      <c r="B259" s="6" t="s">
        <v>26</v>
      </c>
      <c r="C259" s="6">
        <f>IFERROR(VLOOKUP(B259,Sheet1!$A$2:$B$59,2,FALSE),"")</f>
        <v>32010</v>
      </c>
      <c r="D259" s="6">
        <v>163</v>
      </c>
      <c r="E259" s="6" t="s">
        <v>17</v>
      </c>
      <c r="F259" s="4">
        <v>603</v>
      </c>
      <c r="G259" s="4">
        <v>40</v>
      </c>
      <c r="H259" s="4">
        <v>84</v>
      </c>
      <c r="I259" s="4">
        <v>19</v>
      </c>
      <c r="J259" s="4">
        <v>6</v>
      </c>
      <c r="K259" s="4">
        <v>4</v>
      </c>
      <c r="L259" s="4">
        <v>17</v>
      </c>
      <c r="M259" s="4">
        <v>3</v>
      </c>
      <c r="N259" s="4">
        <v>88</v>
      </c>
      <c r="O259" s="4">
        <v>18</v>
      </c>
      <c r="P259" s="4">
        <v>2</v>
      </c>
      <c r="Q259" s="4">
        <v>0</v>
      </c>
      <c r="R259" s="4">
        <v>2</v>
      </c>
      <c r="S259" s="4">
        <v>0</v>
      </c>
      <c r="T259" s="4">
        <v>0</v>
      </c>
      <c r="U259" s="4">
        <v>42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5</v>
      </c>
      <c r="AO259" s="30">
        <v>330</v>
      </c>
      <c r="AP259" s="41">
        <f t="shared" ref="AP259:AP322" si="15">(AO259)/F259</f>
        <v>0.54726368159203975</v>
      </c>
    </row>
    <row r="260" spans="1:42" outlineLevel="2" x14ac:dyDescent="0.25">
      <c r="A260" s="4" t="s">
        <v>105</v>
      </c>
      <c r="B260" s="6" t="s">
        <v>26</v>
      </c>
      <c r="C260" s="6">
        <f>IFERROR(VLOOKUP(B260,Sheet1!$A$2:$B$59,2,FALSE),"")</f>
        <v>32010</v>
      </c>
      <c r="D260" s="6">
        <v>163</v>
      </c>
      <c r="E260" s="6" t="s">
        <v>18</v>
      </c>
      <c r="F260" s="4">
        <v>603</v>
      </c>
      <c r="G260" s="4">
        <v>35</v>
      </c>
      <c r="H260" s="4">
        <v>75</v>
      </c>
      <c r="I260" s="4">
        <v>19</v>
      </c>
      <c r="J260" s="4">
        <v>5</v>
      </c>
      <c r="K260" s="4">
        <v>5</v>
      </c>
      <c r="L260" s="4">
        <v>15</v>
      </c>
      <c r="M260" s="4">
        <v>5</v>
      </c>
      <c r="N260" s="4">
        <v>90</v>
      </c>
      <c r="O260" s="4">
        <v>16</v>
      </c>
      <c r="P260" s="4">
        <v>2</v>
      </c>
      <c r="Q260" s="4">
        <v>0</v>
      </c>
      <c r="R260" s="4">
        <v>1</v>
      </c>
      <c r="S260" s="4">
        <v>0</v>
      </c>
      <c r="T260" s="4">
        <v>0</v>
      </c>
      <c r="U260" s="4">
        <v>48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1</v>
      </c>
      <c r="AN260" s="4">
        <v>9</v>
      </c>
      <c r="AO260" s="30">
        <v>326</v>
      </c>
      <c r="AP260" s="41">
        <f t="shared" si="15"/>
        <v>0.54063018242122718</v>
      </c>
    </row>
    <row r="261" spans="1:42" outlineLevel="2" x14ac:dyDescent="0.25">
      <c r="A261" s="4" t="s">
        <v>104</v>
      </c>
      <c r="B261" s="6" t="s">
        <v>26</v>
      </c>
      <c r="C261" s="6">
        <f>IFERROR(VLOOKUP(B261,Sheet1!$A$2:$B$59,2,FALSE),"")</f>
        <v>32010</v>
      </c>
      <c r="D261" s="6">
        <v>164</v>
      </c>
      <c r="E261" s="6" t="s">
        <v>10</v>
      </c>
      <c r="F261" s="4">
        <v>550</v>
      </c>
      <c r="G261" s="4">
        <v>37</v>
      </c>
      <c r="H261" s="4">
        <v>72</v>
      </c>
      <c r="I261" s="4">
        <v>15</v>
      </c>
      <c r="J261" s="4">
        <v>6</v>
      </c>
      <c r="K261" s="4">
        <v>7</v>
      </c>
      <c r="L261" s="4">
        <v>18</v>
      </c>
      <c r="M261" s="4">
        <v>9</v>
      </c>
      <c r="N261" s="4">
        <v>76</v>
      </c>
      <c r="O261" s="4">
        <v>17</v>
      </c>
      <c r="P261" s="4">
        <v>3</v>
      </c>
      <c r="Q261" s="4">
        <v>0</v>
      </c>
      <c r="R261" s="4">
        <v>0</v>
      </c>
      <c r="S261" s="4">
        <v>0</v>
      </c>
      <c r="T261" s="4">
        <v>0</v>
      </c>
      <c r="U261" s="4">
        <v>35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1</v>
      </c>
      <c r="AN261" s="4">
        <v>9</v>
      </c>
      <c r="AO261" s="30">
        <v>305</v>
      </c>
      <c r="AP261" s="41">
        <f t="shared" si="15"/>
        <v>0.55454545454545456</v>
      </c>
    </row>
    <row r="262" spans="1:42" outlineLevel="2" x14ac:dyDescent="0.25">
      <c r="A262" s="4" t="s">
        <v>104</v>
      </c>
      <c r="B262" s="6" t="s">
        <v>26</v>
      </c>
      <c r="C262" s="6">
        <f>IFERROR(VLOOKUP(B262,Sheet1!$A$2:$B$59,2,FALSE),"")</f>
        <v>32010</v>
      </c>
      <c r="D262" s="6">
        <v>164</v>
      </c>
      <c r="E262" s="6" t="s">
        <v>11</v>
      </c>
      <c r="F262" s="4">
        <v>550</v>
      </c>
      <c r="G262" s="4">
        <v>31</v>
      </c>
      <c r="H262" s="4">
        <v>67</v>
      </c>
      <c r="I262" s="4">
        <v>28</v>
      </c>
      <c r="J262" s="4">
        <v>9</v>
      </c>
      <c r="K262" s="4">
        <v>4</v>
      </c>
      <c r="L262" s="4">
        <v>22</v>
      </c>
      <c r="M262" s="4">
        <v>6</v>
      </c>
      <c r="N262" s="4">
        <v>69</v>
      </c>
      <c r="O262" s="4">
        <v>10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40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2</v>
      </c>
      <c r="AO262" s="30">
        <v>288</v>
      </c>
      <c r="AP262" s="41">
        <f t="shared" si="15"/>
        <v>0.52363636363636368</v>
      </c>
    </row>
    <row r="263" spans="1:42" outlineLevel="2" x14ac:dyDescent="0.25">
      <c r="A263" s="4" t="s">
        <v>104</v>
      </c>
      <c r="B263" s="6" t="s">
        <v>26</v>
      </c>
      <c r="C263" s="6">
        <f>IFERROR(VLOOKUP(B263,Sheet1!$A$2:$B$59,2,FALSE),"")</f>
        <v>32010</v>
      </c>
      <c r="D263" s="6">
        <v>165</v>
      </c>
      <c r="E263" s="6" t="s">
        <v>10</v>
      </c>
      <c r="F263" s="4">
        <v>597</v>
      </c>
      <c r="G263" s="4">
        <v>48</v>
      </c>
      <c r="H263" s="4">
        <v>81</v>
      </c>
      <c r="I263" s="4">
        <v>13</v>
      </c>
      <c r="J263" s="4">
        <v>11</v>
      </c>
      <c r="K263" s="4">
        <v>4</v>
      </c>
      <c r="L263" s="4">
        <v>19</v>
      </c>
      <c r="M263" s="4">
        <v>3</v>
      </c>
      <c r="N263" s="4">
        <v>91</v>
      </c>
      <c r="O263" s="4">
        <v>12</v>
      </c>
      <c r="P263" s="4">
        <v>4</v>
      </c>
      <c r="Q263" s="4">
        <v>1</v>
      </c>
      <c r="R263" s="4">
        <v>1</v>
      </c>
      <c r="S263" s="4">
        <v>0</v>
      </c>
      <c r="T263" s="4">
        <v>0</v>
      </c>
      <c r="U263" s="4">
        <v>43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5</v>
      </c>
      <c r="AO263" s="30">
        <v>336</v>
      </c>
      <c r="AP263" s="41">
        <f t="shared" si="15"/>
        <v>0.56281407035175879</v>
      </c>
    </row>
    <row r="264" spans="1:42" outlineLevel="2" x14ac:dyDescent="0.25">
      <c r="A264" s="4" t="s">
        <v>104</v>
      </c>
      <c r="B264" s="6" t="s">
        <v>26</v>
      </c>
      <c r="C264" s="6">
        <f>IFERROR(VLOOKUP(B264,Sheet1!$A$2:$B$59,2,FALSE),"")</f>
        <v>32010</v>
      </c>
      <c r="D264" s="6">
        <v>166</v>
      </c>
      <c r="E264" s="6" t="s">
        <v>10</v>
      </c>
      <c r="F264" s="4">
        <v>656</v>
      </c>
      <c r="G264" s="4">
        <v>63</v>
      </c>
      <c r="H264" s="4">
        <v>119</v>
      </c>
      <c r="I264" s="4">
        <v>24</v>
      </c>
      <c r="J264" s="4">
        <v>7</v>
      </c>
      <c r="K264" s="4">
        <v>9</v>
      </c>
      <c r="L264" s="4">
        <v>17</v>
      </c>
      <c r="M264" s="4">
        <v>1</v>
      </c>
      <c r="N264" s="4">
        <v>96</v>
      </c>
      <c r="O264" s="4">
        <v>7</v>
      </c>
      <c r="P264" s="4">
        <v>2</v>
      </c>
      <c r="Q264" s="4">
        <v>1</v>
      </c>
      <c r="R264" s="4">
        <v>1</v>
      </c>
      <c r="S264" s="4">
        <v>0</v>
      </c>
      <c r="T264" s="4">
        <v>0</v>
      </c>
      <c r="U264" s="4">
        <v>50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7</v>
      </c>
      <c r="AO264" s="30">
        <v>404</v>
      </c>
      <c r="AP264" s="41">
        <f t="shared" si="15"/>
        <v>0.61585365853658536</v>
      </c>
    </row>
    <row r="265" spans="1:42" outlineLevel="2" x14ac:dyDescent="0.25">
      <c r="A265" s="4" t="s">
        <v>104</v>
      </c>
      <c r="B265" s="6" t="s">
        <v>26</v>
      </c>
      <c r="C265" s="6">
        <f>IFERROR(VLOOKUP(B265,Sheet1!$A$2:$B$59,2,FALSE),"")</f>
        <v>32010</v>
      </c>
      <c r="D265" s="6">
        <v>167</v>
      </c>
      <c r="E265" s="6" t="s">
        <v>10</v>
      </c>
      <c r="F265" s="4">
        <v>644</v>
      </c>
      <c r="G265" s="4">
        <v>53</v>
      </c>
      <c r="H265" s="4">
        <v>96</v>
      </c>
      <c r="I265" s="4">
        <v>35</v>
      </c>
      <c r="J265" s="4">
        <v>11</v>
      </c>
      <c r="K265" s="4">
        <v>5</v>
      </c>
      <c r="L265" s="4">
        <v>20</v>
      </c>
      <c r="M265" s="4">
        <v>3</v>
      </c>
      <c r="N265" s="4">
        <v>106</v>
      </c>
      <c r="O265" s="4">
        <v>16</v>
      </c>
      <c r="P265" s="4">
        <v>2</v>
      </c>
      <c r="Q265" s="4">
        <v>0</v>
      </c>
      <c r="R265" s="4">
        <v>1</v>
      </c>
      <c r="S265" s="4">
        <v>1</v>
      </c>
      <c r="T265" s="4">
        <v>0</v>
      </c>
      <c r="U265" s="4">
        <v>35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12</v>
      </c>
      <c r="AO265" s="30">
        <v>396</v>
      </c>
      <c r="AP265" s="41">
        <f t="shared" si="15"/>
        <v>0.6149068322981367</v>
      </c>
    </row>
    <row r="266" spans="1:42" outlineLevel="2" x14ac:dyDescent="0.25">
      <c r="A266" s="4" t="s">
        <v>104</v>
      </c>
      <c r="B266" s="6" t="s">
        <v>26</v>
      </c>
      <c r="C266" s="6">
        <f>IFERROR(VLOOKUP(B266,Sheet1!$A$2:$B$59,2,FALSE),"")</f>
        <v>32010</v>
      </c>
      <c r="D266" s="6">
        <v>168</v>
      </c>
      <c r="E266" s="6" t="s">
        <v>10</v>
      </c>
      <c r="F266" s="4">
        <v>542</v>
      </c>
      <c r="G266" s="4">
        <v>54</v>
      </c>
      <c r="H266" s="4">
        <v>86</v>
      </c>
      <c r="I266" s="4">
        <v>11</v>
      </c>
      <c r="J266" s="4">
        <v>15</v>
      </c>
      <c r="K266" s="4">
        <v>9</v>
      </c>
      <c r="L266" s="4">
        <v>8</v>
      </c>
      <c r="M266" s="4">
        <v>3</v>
      </c>
      <c r="N266" s="4">
        <v>74</v>
      </c>
      <c r="O266" s="4">
        <v>7</v>
      </c>
      <c r="P266" s="4">
        <v>1</v>
      </c>
      <c r="Q266" s="4">
        <v>0</v>
      </c>
      <c r="R266" s="4">
        <v>0</v>
      </c>
      <c r="S266" s="4">
        <v>0</v>
      </c>
      <c r="T266" s="4">
        <v>0</v>
      </c>
      <c r="U266" s="4">
        <v>40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10</v>
      </c>
      <c r="AO266" s="30">
        <v>318</v>
      </c>
      <c r="AP266" s="41">
        <f t="shared" si="15"/>
        <v>0.58671586715867163</v>
      </c>
    </row>
    <row r="267" spans="1:42" outlineLevel="2" x14ac:dyDescent="0.25">
      <c r="A267" s="4" t="s">
        <v>104</v>
      </c>
      <c r="B267" s="6" t="s">
        <v>26</v>
      </c>
      <c r="C267" s="6">
        <f>IFERROR(VLOOKUP(B267,Sheet1!$A$2:$B$59,2,FALSE),"")</f>
        <v>32010</v>
      </c>
      <c r="D267" s="6">
        <v>169</v>
      </c>
      <c r="E267" s="6" t="s">
        <v>10</v>
      </c>
      <c r="F267" s="4">
        <v>706</v>
      </c>
      <c r="G267" s="4">
        <v>50</v>
      </c>
      <c r="H267" s="4">
        <v>109</v>
      </c>
      <c r="I267" s="4">
        <v>21</v>
      </c>
      <c r="J267" s="4">
        <v>9</v>
      </c>
      <c r="K267" s="4">
        <v>6</v>
      </c>
      <c r="L267" s="4">
        <v>8</v>
      </c>
      <c r="M267" s="4">
        <v>7</v>
      </c>
      <c r="N267" s="4">
        <v>103</v>
      </c>
      <c r="O267" s="4">
        <v>14</v>
      </c>
      <c r="P267" s="4">
        <v>0</v>
      </c>
      <c r="Q267" s="4">
        <v>0</v>
      </c>
      <c r="R267" s="4">
        <v>3</v>
      </c>
      <c r="S267" s="4">
        <v>0</v>
      </c>
      <c r="T267" s="4">
        <v>0</v>
      </c>
      <c r="U267" s="4">
        <v>29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20</v>
      </c>
      <c r="AO267" s="30">
        <v>379</v>
      </c>
      <c r="AP267" s="41">
        <f t="shared" si="15"/>
        <v>0.53682719546742208</v>
      </c>
    </row>
    <row r="268" spans="1:42" outlineLevel="2" x14ac:dyDescent="0.25">
      <c r="A268" s="4" t="s">
        <v>104</v>
      </c>
      <c r="B268" s="6" t="s">
        <v>26</v>
      </c>
      <c r="C268" s="6">
        <f>IFERROR(VLOOKUP(B268,Sheet1!$A$2:$B$59,2,FALSE),"")</f>
        <v>32010</v>
      </c>
      <c r="D268" s="6">
        <v>170</v>
      </c>
      <c r="E268" s="6" t="s">
        <v>10</v>
      </c>
      <c r="F268" s="4">
        <v>379</v>
      </c>
      <c r="G268" s="4">
        <v>27</v>
      </c>
      <c r="H268" s="4">
        <v>54</v>
      </c>
      <c r="I268" s="4">
        <v>16</v>
      </c>
      <c r="J268" s="4">
        <v>12</v>
      </c>
      <c r="K268" s="4">
        <v>2</v>
      </c>
      <c r="L268" s="4">
        <v>5</v>
      </c>
      <c r="M268" s="4">
        <v>2</v>
      </c>
      <c r="N268" s="4">
        <v>67</v>
      </c>
      <c r="O268" s="4">
        <v>12</v>
      </c>
      <c r="P268" s="4">
        <v>0</v>
      </c>
      <c r="Q268" s="4">
        <v>1</v>
      </c>
      <c r="R268" s="4">
        <v>6</v>
      </c>
      <c r="S268" s="4">
        <v>0</v>
      </c>
      <c r="T268" s="4">
        <v>0</v>
      </c>
      <c r="U268" s="4">
        <v>20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5</v>
      </c>
      <c r="AO268" s="30">
        <v>229</v>
      </c>
      <c r="AP268" s="41">
        <f t="shared" si="15"/>
        <v>0.60422163588390498</v>
      </c>
    </row>
    <row r="269" spans="1:42" outlineLevel="2" x14ac:dyDescent="0.25">
      <c r="A269" s="4" t="s">
        <v>104</v>
      </c>
      <c r="B269" s="6" t="s">
        <v>26</v>
      </c>
      <c r="C269" s="6">
        <f>IFERROR(VLOOKUP(B269,Sheet1!$A$2:$B$59,2,FALSE),"")</f>
        <v>32010</v>
      </c>
      <c r="D269" s="6">
        <v>170</v>
      </c>
      <c r="E269" s="6" t="s">
        <v>11</v>
      </c>
      <c r="F269" s="4">
        <v>379</v>
      </c>
      <c r="G269" s="4">
        <v>45</v>
      </c>
      <c r="H269" s="4">
        <v>59</v>
      </c>
      <c r="I269" s="4">
        <v>13</v>
      </c>
      <c r="J269" s="4">
        <v>2</v>
      </c>
      <c r="K269" s="4">
        <v>5</v>
      </c>
      <c r="L269" s="4">
        <v>5</v>
      </c>
      <c r="M269" s="4">
        <v>3</v>
      </c>
      <c r="N269" s="4">
        <v>58</v>
      </c>
      <c r="O269" s="4">
        <v>5</v>
      </c>
      <c r="P269" s="4">
        <v>2</v>
      </c>
      <c r="Q269" s="4">
        <v>0</v>
      </c>
      <c r="R269" s="4">
        <v>0</v>
      </c>
      <c r="S269" s="4">
        <v>0</v>
      </c>
      <c r="T269" s="4">
        <v>1</v>
      </c>
      <c r="U269" s="4">
        <v>14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30">
        <v>212</v>
      </c>
      <c r="AP269" s="41">
        <f t="shared" si="15"/>
        <v>0.55936675461741425</v>
      </c>
    </row>
    <row r="270" spans="1:42" outlineLevel="2" x14ac:dyDescent="0.25">
      <c r="A270" s="4" t="s">
        <v>104</v>
      </c>
      <c r="B270" s="6" t="s">
        <v>26</v>
      </c>
      <c r="C270" s="6">
        <f>IFERROR(VLOOKUP(B270,Sheet1!$A$2:$B$59,2,FALSE),"")</f>
        <v>32010</v>
      </c>
      <c r="D270" s="6">
        <v>171</v>
      </c>
      <c r="E270" s="6" t="s">
        <v>10</v>
      </c>
      <c r="F270" s="4">
        <v>500</v>
      </c>
      <c r="G270" s="4">
        <v>33</v>
      </c>
      <c r="H270" s="4">
        <v>69</v>
      </c>
      <c r="I270" s="4">
        <v>15</v>
      </c>
      <c r="J270" s="4">
        <v>16</v>
      </c>
      <c r="K270" s="4">
        <v>5</v>
      </c>
      <c r="L270" s="4">
        <v>8</v>
      </c>
      <c r="M270" s="4">
        <v>9</v>
      </c>
      <c r="N270" s="4">
        <v>56</v>
      </c>
      <c r="O270" s="4">
        <v>8</v>
      </c>
      <c r="P270" s="4">
        <v>1</v>
      </c>
      <c r="Q270" s="4">
        <v>1</v>
      </c>
      <c r="R270" s="4">
        <v>0</v>
      </c>
      <c r="S270" s="4">
        <v>0</v>
      </c>
      <c r="T270" s="4">
        <v>0</v>
      </c>
      <c r="U270" s="4">
        <v>20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5</v>
      </c>
      <c r="AO270" s="30">
        <v>246</v>
      </c>
      <c r="AP270" s="41">
        <f t="shared" si="15"/>
        <v>0.49199999999999999</v>
      </c>
    </row>
    <row r="271" spans="1:42" outlineLevel="2" x14ac:dyDescent="0.25">
      <c r="A271" s="4" t="s">
        <v>104</v>
      </c>
      <c r="B271" s="6" t="s">
        <v>26</v>
      </c>
      <c r="C271" s="6">
        <f>IFERROR(VLOOKUP(B271,Sheet1!$A$2:$B$59,2,FALSE),"")</f>
        <v>32010</v>
      </c>
      <c r="D271" s="6">
        <v>171</v>
      </c>
      <c r="E271" s="6" t="s">
        <v>11</v>
      </c>
      <c r="F271" s="4">
        <v>500</v>
      </c>
      <c r="G271" s="4">
        <v>29</v>
      </c>
      <c r="H271" s="4">
        <v>69</v>
      </c>
      <c r="I271" s="4">
        <v>26</v>
      </c>
      <c r="J271" s="4">
        <v>10</v>
      </c>
      <c r="K271" s="4">
        <v>3</v>
      </c>
      <c r="L271" s="4">
        <v>6</v>
      </c>
      <c r="M271" s="4">
        <v>2</v>
      </c>
      <c r="N271" s="4">
        <v>64</v>
      </c>
      <c r="O271" s="4">
        <v>19</v>
      </c>
      <c r="P271" s="4">
        <v>3</v>
      </c>
      <c r="Q271" s="4">
        <v>0</v>
      </c>
      <c r="R271" s="4">
        <v>1</v>
      </c>
      <c r="S271" s="4">
        <v>0</v>
      </c>
      <c r="T271" s="4">
        <v>0</v>
      </c>
      <c r="U271" s="4">
        <v>17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9</v>
      </c>
      <c r="AO271" s="30">
        <v>258</v>
      </c>
      <c r="AP271" s="41">
        <f t="shared" si="15"/>
        <v>0.51600000000000001</v>
      </c>
    </row>
    <row r="272" spans="1:42" outlineLevel="2" x14ac:dyDescent="0.25">
      <c r="A272" s="4" t="s">
        <v>104</v>
      </c>
      <c r="B272" s="6" t="s">
        <v>26</v>
      </c>
      <c r="C272" s="6">
        <f>IFERROR(VLOOKUP(B272,Sheet1!$A$2:$B$59,2,FALSE),"")</f>
        <v>32010</v>
      </c>
      <c r="D272" s="6">
        <v>172</v>
      </c>
      <c r="E272" s="6" t="s">
        <v>10</v>
      </c>
      <c r="F272" s="4">
        <v>461</v>
      </c>
      <c r="G272" s="4">
        <v>25</v>
      </c>
      <c r="H272" s="4">
        <v>75</v>
      </c>
      <c r="I272" s="4">
        <v>4</v>
      </c>
      <c r="J272" s="4">
        <v>3</v>
      </c>
      <c r="K272" s="4">
        <v>3</v>
      </c>
      <c r="L272" s="4">
        <v>13</v>
      </c>
      <c r="M272" s="4">
        <v>3</v>
      </c>
      <c r="N272" s="4">
        <v>60</v>
      </c>
      <c r="O272" s="4">
        <v>12</v>
      </c>
      <c r="P272" s="4">
        <v>2</v>
      </c>
      <c r="Q272" s="4">
        <v>0</v>
      </c>
      <c r="R272" s="4">
        <v>1</v>
      </c>
      <c r="S272" s="4">
        <v>0</v>
      </c>
      <c r="T272" s="4">
        <v>0</v>
      </c>
      <c r="U272" s="4">
        <v>18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2</v>
      </c>
      <c r="AO272" s="30">
        <v>221</v>
      </c>
      <c r="AP272" s="41">
        <f t="shared" si="15"/>
        <v>0.4793926247288503</v>
      </c>
    </row>
    <row r="273" spans="1:42" outlineLevel="2" x14ac:dyDescent="0.25">
      <c r="A273" s="4" t="s">
        <v>104</v>
      </c>
      <c r="B273" s="6" t="s">
        <v>26</v>
      </c>
      <c r="C273" s="6">
        <f>IFERROR(VLOOKUP(B273,Sheet1!$A$2:$B$59,2,FALSE),"")</f>
        <v>32010</v>
      </c>
      <c r="D273" s="6">
        <v>173</v>
      </c>
      <c r="E273" s="6" t="s">
        <v>10</v>
      </c>
      <c r="F273" s="4">
        <v>729</v>
      </c>
      <c r="G273" s="4">
        <v>47</v>
      </c>
      <c r="H273" s="4">
        <v>123</v>
      </c>
      <c r="I273" s="4">
        <v>28</v>
      </c>
      <c r="J273" s="4">
        <v>3</v>
      </c>
      <c r="K273" s="4">
        <v>9</v>
      </c>
      <c r="L273" s="4">
        <v>14</v>
      </c>
      <c r="M273" s="4">
        <v>2</v>
      </c>
      <c r="N273" s="4">
        <v>78</v>
      </c>
      <c r="O273" s="4">
        <v>9</v>
      </c>
      <c r="P273" s="4">
        <v>2</v>
      </c>
      <c r="Q273" s="4">
        <v>0</v>
      </c>
      <c r="R273" s="4">
        <v>0</v>
      </c>
      <c r="S273" s="4">
        <v>0</v>
      </c>
      <c r="T273" s="4">
        <v>0</v>
      </c>
      <c r="U273" s="4">
        <v>35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6</v>
      </c>
      <c r="AO273" s="30">
        <v>356</v>
      </c>
      <c r="AP273" s="41">
        <f t="shared" si="15"/>
        <v>0.48834019204389573</v>
      </c>
    </row>
    <row r="274" spans="1:42" outlineLevel="2" x14ac:dyDescent="0.25">
      <c r="A274" s="4" t="s">
        <v>104</v>
      </c>
      <c r="B274" s="6" t="s">
        <v>26</v>
      </c>
      <c r="C274" s="6">
        <f>IFERROR(VLOOKUP(B274,Sheet1!$A$2:$B$59,2,FALSE),"")</f>
        <v>32010</v>
      </c>
      <c r="D274" s="6">
        <v>174</v>
      </c>
      <c r="E274" s="6" t="s">
        <v>10</v>
      </c>
      <c r="F274" s="4">
        <v>623</v>
      </c>
      <c r="G274" s="4">
        <v>42</v>
      </c>
      <c r="H274" s="4">
        <v>79</v>
      </c>
      <c r="I274" s="4">
        <v>20</v>
      </c>
      <c r="J274" s="4">
        <v>5</v>
      </c>
      <c r="K274" s="4">
        <v>5</v>
      </c>
      <c r="L274" s="4">
        <v>21</v>
      </c>
      <c r="M274" s="4">
        <v>6</v>
      </c>
      <c r="N274" s="4">
        <v>62</v>
      </c>
      <c r="O274" s="4">
        <v>15</v>
      </c>
      <c r="P274" s="4">
        <v>2</v>
      </c>
      <c r="Q274" s="4">
        <v>1</v>
      </c>
      <c r="R274" s="4">
        <v>2</v>
      </c>
      <c r="S274" s="4">
        <v>0</v>
      </c>
      <c r="T274" s="4">
        <v>0</v>
      </c>
      <c r="U274" s="4">
        <v>43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7</v>
      </c>
      <c r="AO274" s="30">
        <v>310</v>
      </c>
      <c r="AP274" s="41">
        <f t="shared" si="15"/>
        <v>0.49759229534510435</v>
      </c>
    </row>
    <row r="275" spans="1:42" outlineLevel="2" x14ac:dyDescent="0.25">
      <c r="A275" s="4" t="s">
        <v>104</v>
      </c>
      <c r="B275" s="6" t="s">
        <v>26</v>
      </c>
      <c r="C275" s="6">
        <f>IFERROR(VLOOKUP(B275,Sheet1!$A$2:$B$59,2,FALSE),"")</f>
        <v>32010</v>
      </c>
      <c r="D275" s="6">
        <v>175</v>
      </c>
      <c r="E275" s="6" t="s">
        <v>10</v>
      </c>
      <c r="F275" s="4">
        <v>561</v>
      </c>
      <c r="G275" s="4">
        <v>59</v>
      </c>
      <c r="H275" s="4">
        <v>109</v>
      </c>
      <c r="I275" s="4">
        <v>29</v>
      </c>
      <c r="J275" s="4">
        <v>9</v>
      </c>
      <c r="K275" s="4">
        <v>6</v>
      </c>
      <c r="L275" s="4">
        <v>7</v>
      </c>
      <c r="M275" s="4">
        <v>6</v>
      </c>
      <c r="N275" s="4">
        <v>74</v>
      </c>
      <c r="O275" s="4">
        <v>13</v>
      </c>
      <c r="P275" s="4">
        <v>3</v>
      </c>
      <c r="Q275" s="4">
        <v>2</v>
      </c>
      <c r="R275" s="4">
        <v>0</v>
      </c>
      <c r="S275" s="4">
        <v>0</v>
      </c>
      <c r="T275" s="4">
        <v>0</v>
      </c>
      <c r="U275" s="4">
        <v>40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4</v>
      </c>
      <c r="AO275" s="30">
        <v>361</v>
      </c>
      <c r="AP275" s="41">
        <f t="shared" si="15"/>
        <v>0.64349376114082002</v>
      </c>
    </row>
    <row r="276" spans="1:42" outlineLevel="2" x14ac:dyDescent="0.25">
      <c r="A276" s="4" t="s">
        <v>104</v>
      </c>
      <c r="B276" s="6" t="s">
        <v>26</v>
      </c>
      <c r="C276" s="6">
        <f>IFERROR(VLOOKUP(B276,Sheet1!$A$2:$B$59,2,FALSE),"")</f>
        <v>32010</v>
      </c>
      <c r="D276" s="6">
        <v>176</v>
      </c>
      <c r="E276" s="6" t="s">
        <v>10</v>
      </c>
      <c r="F276" s="4">
        <v>533</v>
      </c>
      <c r="G276" s="4">
        <v>54</v>
      </c>
      <c r="H276" s="4">
        <v>79</v>
      </c>
      <c r="I276" s="4">
        <v>15</v>
      </c>
      <c r="J276" s="4">
        <v>4</v>
      </c>
      <c r="K276" s="4">
        <v>2</v>
      </c>
      <c r="L276" s="4">
        <v>14</v>
      </c>
      <c r="M276" s="4">
        <v>5</v>
      </c>
      <c r="N276" s="4">
        <v>66</v>
      </c>
      <c r="O276" s="4">
        <v>17</v>
      </c>
      <c r="P276" s="4">
        <v>1</v>
      </c>
      <c r="Q276" s="4">
        <v>0</v>
      </c>
      <c r="R276" s="4">
        <v>0</v>
      </c>
      <c r="S276" s="4">
        <v>0</v>
      </c>
      <c r="T276" s="4">
        <v>0</v>
      </c>
      <c r="U276" s="4">
        <v>34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1</v>
      </c>
      <c r="AN276" s="4">
        <v>13</v>
      </c>
      <c r="AO276" s="30">
        <v>305</v>
      </c>
      <c r="AP276" s="41">
        <f t="shared" si="15"/>
        <v>0.57223264540337715</v>
      </c>
    </row>
    <row r="277" spans="1:42" outlineLevel="2" x14ac:dyDescent="0.25">
      <c r="A277" s="4" t="s">
        <v>104</v>
      </c>
      <c r="B277" s="6" t="s">
        <v>26</v>
      </c>
      <c r="C277" s="6">
        <f>IFERROR(VLOOKUP(B277,Sheet1!$A$2:$B$59,2,FALSE),"")</f>
        <v>32010</v>
      </c>
      <c r="D277" s="6">
        <v>177</v>
      </c>
      <c r="E277" s="6" t="s">
        <v>10</v>
      </c>
      <c r="F277" s="4">
        <v>740</v>
      </c>
      <c r="G277" s="4">
        <v>67</v>
      </c>
      <c r="H277" s="4">
        <v>87</v>
      </c>
      <c r="I277" s="4">
        <v>26</v>
      </c>
      <c r="J277" s="4">
        <v>9</v>
      </c>
      <c r="K277" s="4">
        <v>6</v>
      </c>
      <c r="L277" s="4">
        <v>21</v>
      </c>
      <c r="M277" s="4">
        <v>7</v>
      </c>
      <c r="N277" s="4">
        <v>119</v>
      </c>
      <c r="O277" s="4">
        <v>10</v>
      </c>
      <c r="P277" s="4">
        <v>3</v>
      </c>
      <c r="Q277" s="4">
        <v>0</v>
      </c>
      <c r="R277" s="4">
        <v>2</v>
      </c>
      <c r="S277" s="4">
        <v>0</v>
      </c>
      <c r="T277" s="4">
        <v>0</v>
      </c>
      <c r="U277" s="4">
        <v>40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15</v>
      </c>
      <c r="AO277" s="30">
        <v>412</v>
      </c>
      <c r="AP277" s="41">
        <f t="shared" si="15"/>
        <v>0.55675675675675673</v>
      </c>
    </row>
    <row r="278" spans="1:42" outlineLevel="2" x14ac:dyDescent="0.25">
      <c r="A278" s="4" t="s">
        <v>104</v>
      </c>
      <c r="B278" s="6" t="s">
        <v>26</v>
      </c>
      <c r="C278" s="6">
        <f>IFERROR(VLOOKUP(B278,Sheet1!$A$2:$B$59,2,FALSE),"")</f>
        <v>32010</v>
      </c>
      <c r="D278" s="6">
        <v>178</v>
      </c>
      <c r="E278" s="6" t="s">
        <v>10</v>
      </c>
      <c r="F278" s="4">
        <v>524</v>
      </c>
      <c r="G278" s="4">
        <v>40</v>
      </c>
      <c r="H278" s="4">
        <v>100</v>
      </c>
      <c r="I278" s="4">
        <v>12</v>
      </c>
      <c r="J278" s="4">
        <v>5</v>
      </c>
      <c r="K278" s="4">
        <v>4</v>
      </c>
      <c r="L278" s="4">
        <v>21</v>
      </c>
      <c r="M278" s="4">
        <v>1</v>
      </c>
      <c r="N278" s="4">
        <v>88</v>
      </c>
      <c r="O278" s="4">
        <v>9</v>
      </c>
      <c r="P278" s="4">
        <v>3</v>
      </c>
      <c r="Q278" s="4">
        <v>0</v>
      </c>
      <c r="R278" s="4">
        <v>2</v>
      </c>
      <c r="S278" s="4">
        <v>0</v>
      </c>
      <c r="T278" s="4">
        <v>0</v>
      </c>
      <c r="U278" s="4">
        <v>36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30">
        <v>321</v>
      </c>
      <c r="AP278" s="41">
        <f t="shared" si="15"/>
        <v>0.61259541984732824</v>
      </c>
    </row>
    <row r="279" spans="1:42" outlineLevel="2" x14ac:dyDescent="0.25">
      <c r="A279" s="4" t="s">
        <v>104</v>
      </c>
      <c r="B279" s="6" t="s">
        <v>26</v>
      </c>
      <c r="C279" s="6">
        <f>IFERROR(VLOOKUP(B279,Sheet1!$A$2:$B$59,2,FALSE),"")</f>
        <v>32010</v>
      </c>
      <c r="D279" s="6">
        <v>179</v>
      </c>
      <c r="E279" s="6" t="s">
        <v>10</v>
      </c>
      <c r="F279" s="4">
        <v>512</v>
      </c>
      <c r="G279" s="4">
        <v>44</v>
      </c>
      <c r="H279" s="4">
        <v>97</v>
      </c>
      <c r="I279" s="4">
        <v>10</v>
      </c>
      <c r="J279" s="4">
        <v>11</v>
      </c>
      <c r="K279" s="4">
        <v>6</v>
      </c>
      <c r="L279" s="4">
        <v>15</v>
      </c>
      <c r="M279" s="4">
        <v>3</v>
      </c>
      <c r="N279" s="4">
        <v>59</v>
      </c>
      <c r="O279" s="4">
        <v>8</v>
      </c>
      <c r="P279" s="4">
        <v>1</v>
      </c>
      <c r="Q279" s="4">
        <v>0</v>
      </c>
      <c r="R279" s="4">
        <v>1</v>
      </c>
      <c r="S279" s="4">
        <v>0</v>
      </c>
      <c r="T279" s="4">
        <v>0</v>
      </c>
      <c r="U279" s="4">
        <v>51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3</v>
      </c>
      <c r="AO279" s="30">
        <v>309</v>
      </c>
      <c r="AP279" s="41">
        <f t="shared" si="15"/>
        <v>0.603515625</v>
      </c>
    </row>
    <row r="280" spans="1:42" outlineLevel="2" x14ac:dyDescent="0.25">
      <c r="A280" s="4" t="s">
        <v>104</v>
      </c>
      <c r="B280" s="6" t="s">
        <v>26</v>
      </c>
      <c r="C280" s="6">
        <f>IFERROR(VLOOKUP(B280,Sheet1!$A$2:$B$59,2,FALSE),"")</f>
        <v>32010</v>
      </c>
      <c r="D280" s="6">
        <v>180</v>
      </c>
      <c r="E280" s="6" t="s">
        <v>10</v>
      </c>
      <c r="F280" s="4">
        <v>443</v>
      </c>
      <c r="G280" s="4">
        <v>32</v>
      </c>
      <c r="H280" s="4">
        <v>69</v>
      </c>
      <c r="I280" s="4">
        <v>10</v>
      </c>
      <c r="J280" s="4">
        <v>8</v>
      </c>
      <c r="K280" s="4">
        <v>5</v>
      </c>
      <c r="L280" s="4">
        <v>8</v>
      </c>
      <c r="M280" s="4">
        <v>6</v>
      </c>
      <c r="N280" s="4">
        <v>65</v>
      </c>
      <c r="O280" s="4">
        <v>12</v>
      </c>
      <c r="P280" s="4">
        <v>1</v>
      </c>
      <c r="Q280" s="4">
        <v>0</v>
      </c>
      <c r="R280" s="4">
        <v>1</v>
      </c>
      <c r="S280" s="4">
        <v>0</v>
      </c>
      <c r="T280" s="4">
        <v>0</v>
      </c>
      <c r="U280" s="4">
        <v>17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4</v>
      </c>
      <c r="AO280" s="30">
        <v>238</v>
      </c>
      <c r="AP280" s="41">
        <f t="shared" si="15"/>
        <v>0.53724604966139955</v>
      </c>
    </row>
    <row r="281" spans="1:42" outlineLevel="2" x14ac:dyDescent="0.25">
      <c r="A281" s="4" t="s">
        <v>104</v>
      </c>
      <c r="B281" s="6" t="s">
        <v>26</v>
      </c>
      <c r="C281" s="6">
        <f>IFERROR(VLOOKUP(B281,Sheet1!$A$2:$B$59,2,FALSE),"")</f>
        <v>32010</v>
      </c>
      <c r="D281" s="6">
        <v>180</v>
      </c>
      <c r="E281" s="6" t="s">
        <v>11</v>
      </c>
      <c r="F281" s="4">
        <v>442</v>
      </c>
      <c r="G281" s="4">
        <v>24</v>
      </c>
      <c r="H281" s="4">
        <v>53</v>
      </c>
      <c r="I281" s="4">
        <v>11</v>
      </c>
      <c r="J281" s="4">
        <v>5</v>
      </c>
      <c r="K281" s="4">
        <v>5</v>
      </c>
      <c r="L281" s="4">
        <v>8</v>
      </c>
      <c r="M281" s="4">
        <v>2</v>
      </c>
      <c r="N281" s="4">
        <v>57</v>
      </c>
      <c r="O281" s="4">
        <v>16</v>
      </c>
      <c r="P281" s="4">
        <v>0</v>
      </c>
      <c r="Q281" s="4">
        <v>0</v>
      </c>
      <c r="R281" s="4">
        <v>3</v>
      </c>
      <c r="S281" s="4">
        <v>0</v>
      </c>
      <c r="T281" s="4">
        <v>0</v>
      </c>
      <c r="U281" s="4">
        <v>15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7</v>
      </c>
      <c r="AO281" s="30">
        <v>206</v>
      </c>
      <c r="AP281" s="41">
        <f t="shared" si="15"/>
        <v>0.4660633484162896</v>
      </c>
    </row>
    <row r="282" spans="1:42" outlineLevel="2" x14ac:dyDescent="0.25">
      <c r="A282" s="4" t="s">
        <v>104</v>
      </c>
      <c r="B282" s="6" t="s">
        <v>26</v>
      </c>
      <c r="C282" s="6">
        <f>IFERROR(VLOOKUP(B282,Sheet1!$A$2:$B$59,2,FALSE),"")</f>
        <v>32010</v>
      </c>
      <c r="D282" s="6">
        <v>181</v>
      </c>
      <c r="E282" s="6" t="s">
        <v>10</v>
      </c>
      <c r="F282" s="4">
        <v>393</v>
      </c>
      <c r="G282" s="4">
        <v>38</v>
      </c>
      <c r="H282" s="4">
        <v>61</v>
      </c>
      <c r="I282" s="4">
        <v>18</v>
      </c>
      <c r="J282" s="4">
        <v>3</v>
      </c>
      <c r="K282" s="4">
        <v>2</v>
      </c>
      <c r="L282" s="4">
        <v>8</v>
      </c>
      <c r="M282" s="4">
        <v>3</v>
      </c>
      <c r="N282" s="4">
        <v>30</v>
      </c>
      <c r="O282" s="4">
        <v>10</v>
      </c>
      <c r="P282" s="4">
        <v>2</v>
      </c>
      <c r="Q282" s="4">
        <v>2</v>
      </c>
      <c r="R282" s="4">
        <v>0</v>
      </c>
      <c r="S282" s="4">
        <v>1</v>
      </c>
      <c r="T282" s="4">
        <v>0</v>
      </c>
      <c r="U282" s="4">
        <v>24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6</v>
      </c>
      <c r="AO282" s="30">
        <v>208</v>
      </c>
      <c r="AP282" s="41">
        <f t="shared" si="15"/>
        <v>0.52926208651399487</v>
      </c>
    </row>
    <row r="283" spans="1:42" outlineLevel="2" x14ac:dyDescent="0.25">
      <c r="A283" s="4" t="s">
        <v>104</v>
      </c>
      <c r="B283" s="6" t="s">
        <v>26</v>
      </c>
      <c r="C283" s="6">
        <f>IFERROR(VLOOKUP(B283,Sheet1!$A$2:$B$59,2,FALSE),"")</f>
        <v>32010</v>
      </c>
      <c r="D283" s="6">
        <v>181</v>
      </c>
      <c r="E283" s="6" t="s">
        <v>11</v>
      </c>
      <c r="F283" s="4">
        <v>393</v>
      </c>
      <c r="G283" s="4">
        <v>44</v>
      </c>
      <c r="H283" s="4">
        <v>61</v>
      </c>
      <c r="I283" s="4">
        <v>19</v>
      </c>
      <c r="J283" s="4">
        <v>3</v>
      </c>
      <c r="K283" s="4">
        <v>0</v>
      </c>
      <c r="L283" s="4">
        <v>16</v>
      </c>
      <c r="M283" s="4">
        <v>3</v>
      </c>
      <c r="N283" s="4">
        <v>61</v>
      </c>
      <c r="O283" s="4">
        <v>4</v>
      </c>
      <c r="P283" s="4">
        <v>3</v>
      </c>
      <c r="Q283" s="4">
        <v>0</v>
      </c>
      <c r="R283" s="4">
        <v>1</v>
      </c>
      <c r="S283" s="4">
        <v>0</v>
      </c>
      <c r="T283" s="4">
        <v>0</v>
      </c>
      <c r="U283" s="4">
        <v>25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5</v>
      </c>
      <c r="AO283" s="30">
        <v>245</v>
      </c>
      <c r="AP283" s="41">
        <f t="shared" si="15"/>
        <v>0.62340966921119589</v>
      </c>
    </row>
    <row r="284" spans="1:42" outlineLevel="2" x14ac:dyDescent="0.25">
      <c r="A284" s="4" t="s">
        <v>104</v>
      </c>
      <c r="B284" s="6" t="s">
        <v>26</v>
      </c>
      <c r="C284" s="6">
        <f>IFERROR(VLOOKUP(B284,Sheet1!$A$2:$B$59,2,FALSE),"")</f>
        <v>32010</v>
      </c>
      <c r="D284" s="6">
        <v>182</v>
      </c>
      <c r="E284" s="6" t="s">
        <v>10</v>
      </c>
      <c r="F284" s="4">
        <v>738</v>
      </c>
      <c r="G284" s="4">
        <v>64</v>
      </c>
      <c r="H284" s="4">
        <v>134</v>
      </c>
      <c r="I284" s="4">
        <v>13</v>
      </c>
      <c r="J284" s="4">
        <v>9</v>
      </c>
      <c r="K284" s="4">
        <v>5</v>
      </c>
      <c r="L284" s="4">
        <v>35</v>
      </c>
      <c r="M284" s="4">
        <v>3</v>
      </c>
      <c r="N284" s="4">
        <v>120</v>
      </c>
      <c r="O284" s="4">
        <v>10</v>
      </c>
      <c r="P284" s="4">
        <v>3</v>
      </c>
      <c r="Q284" s="4">
        <v>0</v>
      </c>
      <c r="R284" s="4">
        <v>0</v>
      </c>
      <c r="S284" s="4">
        <v>0</v>
      </c>
      <c r="T284" s="4">
        <v>0</v>
      </c>
      <c r="U284" s="4">
        <v>60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13</v>
      </c>
      <c r="AO284" s="30">
        <v>469</v>
      </c>
      <c r="AP284" s="41">
        <f t="shared" si="15"/>
        <v>0.6355013550135501</v>
      </c>
    </row>
    <row r="285" spans="1:42" outlineLevel="2" x14ac:dyDescent="0.25">
      <c r="A285" s="4" t="s">
        <v>104</v>
      </c>
      <c r="B285" s="6" t="s">
        <v>26</v>
      </c>
      <c r="C285" s="6">
        <f>IFERROR(VLOOKUP(B285,Sheet1!$A$2:$B$59,2,FALSE),"")</f>
        <v>32010</v>
      </c>
      <c r="D285" s="6">
        <v>183</v>
      </c>
      <c r="E285" s="6" t="s">
        <v>10</v>
      </c>
      <c r="F285" s="4">
        <v>534</v>
      </c>
      <c r="G285" s="4">
        <v>56</v>
      </c>
      <c r="H285" s="4">
        <v>110</v>
      </c>
      <c r="I285" s="4">
        <v>18</v>
      </c>
      <c r="J285" s="4">
        <v>1</v>
      </c>
      <c r="K285" s="4">
        <v>3</v>
      </c>
      <c r="L285" s="4">
        <v>9</v>
      </c>
      <c r="M285" s="4">
        <v>1</v>
      </c>
      <c r="N285" s="4">
        <v>47</v>
      </c>
      <c r="O285" s="4">
        <v>4</v>
      </c>
      <c r="P285" s="4">
        <v>3</v>
      </c>
      <c r="Q285" s="4">
        <v>1</v>
      </c>
      <c r="R285" s="4">
        <v>1</v>
      </c>
      <c r="S285" s="4">
        <v>0</v>
      </c>
      <c r="T285" s="4">
        <v>0</v>
      </c>
      <c r="U285" s="4">
        <v>33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11</v>
      </c>
      <c r="AO285" s="30">
        <v>298</v>
      </c>
      <c r="AP285" s="41">
        <f t="shared" si="15"/>
        <v>0.55805243445692887</v>
      </c>
    </row>
    <row r="286" spans="1:42" outlineLevel="2" x14ac:dyDescent="0.25">
      <c r="A286" s="4" t="s">
        <v>104</v>
      </c>
      <c r="B286" s="6" t="s">
        <v>26</v>
      </c>
      <c r="C286" s="6">
        <f>IFERROR(VLOOKUP(B286,Sheet1!$A$2:$B$59,2,FALSE),"")</f>
        <v>32010</v>
      </c>
      <c r="D286" s="6">
        <v>184</v>
      </c>
      <c r="E286" s="6" t="s">
        <v>10</v>
      </c>
      <c r="F286" s="4">
        <v>354</v>
      </c>
      <c r="G286" s="4">
        <v>24</v>
      </c>
      <c r="H286" s="4">
        <v>74</v>
      </c>
      <c r="I286" s="4">
        <v>7</v>
      </c>
      <c r="J286" s="4">
        <v>5</v>
      </c>
      <c r="K286" s="4">
        <v>1</v>
      </c>
      <c r="L286" s="4">
        <v>8</v>
      </c>
      <c r="M286" s="4">
        <v>4</v>
      </c>
      <c r="N286" s="4">
        <v>55</v>
      </c>
      <c r="O286" s="4">
        <v>6</v>
      </c>
      <c r="P286" s="4">
        <v>1</v>
      </c>
      <c r="Q286" s="4">
        <v>0</v>
      </c>
      <c r="R286" s="4">
        <v>0</v>
      </c>
      <c r="S286" s="4">
        <v>0</v>
      </c>
      <c r="T286" s="4">
        <v>0</v>
      </c>
      <c r="U286" s="4">
        <v>26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30">
        <v>211</v>
      </c>
      <c r="AP286" s="41">
        <f t="shared" si="15"/>
        <v>0.596045197740113</v>
      </c>
    </row>
    <row r="287" spans="1:42" outlineLevel="2" x14ac:dyDescent="0.25">
      <c r="A287" s="4" t="s">
        <v>104</v>
      </c>
      <c r="B287" s="6" t="s">
        <v>26</v>
      </c>
      <c r="C287" s="6">
        <f>IFERROR(VLOOKUP(B287,Sheet1!$A$2:$B$59,2,FALSE),"")</f>
        <v>32010</v>
      </c>
      <c r="D287" s="6">
        <v>185</v>
      </c>
      <c r="E287" s="6" t="s">
        <v>10</v>
      </c>
      <c r="F287" s="4">
        <v>351</v>
      </c>
      <c r="G287" s="4">
        <v>30</v>
      </c>
      <c r="H287" s="4">
        <v>75</v>
      </c>
      <c r="I287" s="4">
        <v>4</v>
      </c>
      <c r="J287" s="4">
        <v>2</v>
      </c>
      <c r="K287" s="4">
        <v>2</v>
      </c>
      <c r="L287" s="4">
        <v>8</v>
      </c>
      <c r="M287" s="4">
        <v>4</v>
      </c>
      <c r="N287" s="4">
        <v>35</v>
      </c>
      <c r="O287" s="4">
        <v>5</v>
      </c>
      <c r="P287" s="4">
        <v>2</v>
      </c>
      <c r="Q287" s="4">
        <v>1</v>
      </c>
      <c r="R287" s="4">
        <v>3</v>
      </c>
      <c r="S287" s="4">
        <v>0</v>
      </c>
      <c r="T287" s="4">
        <v>0</v>
      </c>
      <c r="U287" s="4">
        <v>30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2</v>
      </c>
      <c r="AO287" s="30">
        <v>203</v>
      </c>
      <c r="AP287" s="41">
        <f t="shared" si="15"/>
        <v>0.57834757834757833</v>
      </c>
    </row>
    <row r="288" spans="1:42" outlineLevel="2" x14ac:dyDescent="0.25">
      <c r="A288" s="4" t="s">
        <v>104</v>
      </c>
      <c r="B288" s="6" t="s">
        <v>26</v>
      </c>
      <c r="C288" s="6">
        <f>IFERROR(VLOOKUP(B288,Sheet1!$A$2:$B$59,2,FALSE),"")</f>
        <v>32010</v>
      </c>
      <c r="D288" s="6">
        <v>186</v>
      </c>
      <c r="E288" s="6" t="s">
        <v>10</v>
      </c>
      <c r="F288" s="4">
        <v>647</v>
      </c>
      <c r="G288" s="4">
        <v>41</v>
      </c>
      <c r="H288" s="4">
        <v>105</v>
      </c>
      <c r="I288" s="4">
        <v>37</v>
      </c>
      <c r="J288" s="4">
        <v>7</v>
      </c>
      <c r="K288" s="4">
        <v>4</v>
      </c>
      <c r="L288" s="4">
        <v>12</v>
      </c>
      <c r="M288" s="4">
        <v>4</v>
      </c>
      <c r="N288" s="4">
        <v>77</v>
      </c>
      <c r="O288" s="4">
        <v>15</v>
      </c>
      <c r="P288" s="4">
        <v>0</v>
      </c>
      <c r="Q288" s="4">
        <v>2</v>
      </c>
      <c r="R288" s="4">
        <v>0</v>
      </c>
      <c r="S288" s="4">
        <v>1</v>
      </c>
      <c r="T288" s="4">
        <v>0</v>
      </c>
      <c r="U288" s="4">
        <v>37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1</v>
      </c>
      <c r="AN288" s="4">
        <v>4</v>
      </c>
      <c r="AO288" s="30">
        <v>347</v>
      </c>
      <c r="AP288" s="41">
        <f t="shared" si="15"/>
        <v>0.53632148377125188</v>
      </c>
    </row>
    <row r="289" spans="1:42" outlineLevel="2" x14ac:dyDescent="0.25">
      <c r="A289" s="4" t="s">
        <v>104</v>
      </c>
      <c r="B289" s="6" t="s">
        <v>26</v>
      </c>
      <c r="C289" s="6">
        <f>IFERROR(VLOOKUP(B289,Sheet1!$A$2:$B$59,2,FALSE),"")</f>
        <v>32010</v>
      </c>
      <c r="D289" s="6">
        <v>187</v>
      </c>
      <c r="E289" s="6" t="s">
        <v>10</v>
      </c>
      <c r="F289" s="4">
        <v>476</v>
      </c>
      <c r="G289" s="4">
        <v>28</v>
      </c>
      <c r="H289" s="4">
        <v>63</v>
      </c>
      <c r="I289" s="4">
        <v>10</v>
      </c>
      <c r="J289" s="4">
        <v>2</v>
      </c>
      <c r="K289" s="4">
        <v>4</v>
      </c>
      <c r="L289" s="4">
        <v>9</v>
      </c>
      <c r="M289" s="4">
        <v>3</v>
      </c>
      <c r="N289" s="4">
        <v>65</v>
      </c>
      <c r="O289" s="4">
        <v>13</v>
      </c>
      <c r="P289" s="4">
        <v>1</v>
      </c>
      <c r="Q289" s="4">
        <v>0</v>
      </c>
      <c r="R289" s="4">
        <v>0</v>
      </c>
      <c r="S289" s="4">
        <v>0</v>
      </c>
      <c r="T289" s="4">
        <v>0</v>
      </c>
      <c r="U289" s="4">
        <v>25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1</v>
      </c>
      <c r="AO289" s="30">
        <v>224</v>
      </c>
      <c r="AP289" s="41">
        <f t="shared" si="15"/>
        <v>0.47058823529411764</v>
      </c>
    </row>
    <row r="290" spans="1:42" outlineLevel="2" x14ac:dyDescent="0.25">
      <c r="A290" s="4" t="s">
        <v>104</v>
      </c>
      <c r="B290" s="6" t="s">
        <v>26</v>
      </c>
      <c r="C290" s="6">
        <f>IFERROR(VLOOKUP(B290,Sheet1!$A$2:$B$59,2,FALSE),"")</f>
        <v>32010</v>
      </c>
      <c r="D290" s="6">
        <v>188</v>
      </c>
      <c r="E290" s="6" t="s">
        <v>10</v>
      </c>
      <c r="F290" s="4">
        <v>374</v>
      </c>
      <c r="G290" s="4">
        <v>29</v>
      </c>
      <c r="H290" s="4">
        <v>81</v>
      </c>
      <c r="I290" s="4">
        <v>17</v>
      </c>
      <c r="J290" s="4">
        <v>2</v>
      </c>
      <c r="K290" s="4">
        <v>4</v>
      </c>
      <c r="L290" s="4">
        <v>5</v>
      </c>
      <c r="M290" s="4">
        <v>1</v>
      </c>
      <c r="N290" s="4">
        <v>49</v>
      </c>
      <c r="O290" s="4">
        <v>14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19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6</v>
      </c>
      <c r="AO290" s="30">
        <v>228</v>
      </c>
      <c r="AP290" s="41">
        <f t="shared" si="15"/>
        <v>0.60962566844919786</v>
      </c>
    </row>
    <row r="291" spans="1:42" outlineLevel="2" x14ac:dyDescent="0.25">
      <c r="A291" s="4" t="s">
        <v>104</v>
      </c>
      <c r="B291" s="6" t="s">
        <v>26</v>
      </c>
      <c r="C291" s="6">
        <f>IFERROR(VLOOKUP(B291,Sheet1!$A$2:$B$59,2,FALSE),"")</f>
        <v>32010</v>
      </c>
      <c r="D291" s="6">
        <v>189</v>
      </c>
      <c r="E291" s="6" t="s">
        <v>29</v>
      </c>
      <c r="F291" s="4">
        <v>0</v>
      </c>
      <c r="G291" s="4">
        <v>17</v>
      </c>
      <c r="H291" s="4">
        <v>59</v>
      </c>
      <c r="I291" s="4">
        <v>23</v>
      </c>
      <c r="J291" s="4">
        <v>12</v>
      </c>
      <c r="K291" s="4">
        <v>0</v>
      </c>
      <c r="L291" s="4">
        <v>14</v>
      </c>
      <c r="M291" s="4">
        <v>4</v>
      </c>
      <c r="N291" s="4">
        <v>62</v>
      </c>
      <c r="O291" s="4">
        <v>20</v>
      </c>
      <c r="P291" s="4">
        <v>1</v>
      </c>
      <c r="Q291" s="4">
        <v>0</v>
      </c>
      <c r="R291" s="4">
        <v>3</v>
      </c>
      <c r="S291" s="4">
        <v>0</v>
      </c>
      <c r="T291" s="4">
        <v>0</v>
      </c>
      <c r="U291" s="4">
        <v>20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8</v>
      </c>
      <c r="AO291" s="30">
        <v>243</v>
      </c>
      <c r="AP291" s="41" t="e">
        <f t="shared" si="15"/>
        <v>#DIV/0!</v>
      </c>
    </row>
    <row r="292" spans="1:42" outlineLevel="2" x14ac:dyDescent="0.25">
      <c r="A292" s="4" t="s">
        <v>104</v>
      </c>
      <c r="B292" s="6" t="s">
        <v>26</v>
      </c>
      <c r="C292" s="6">
        <f>IFERROR(VLOOKUP(B292,Sheet1!$A$2:$B$59,2,FALSE),"")</f>
        <v>32010</v>
      </c>
      <c r="D292" s="6">
        <v>189</v>
      </c>
      <c r="E292" s="6" t="s">
        <v>10</v>
      </c>
      <c r="F292" s="4">
        <v>443</v>
      </c>
      <c r="G292" s="4">
        <v>26</v>
      </c>
      <c r="H292" s="4">
        <v>62</v>
      </c>
      <c r="I292" s="4">
        <v>11</v>
      </c>
      <c r="J292" s="4">
        <v>4</v>
      </c>
      <c r="K292" s="4">
        <v>3</v>
      </c>
      <c r="L292" s="4">
        <v>11</v>
      </c>
      <c r="M292" s="4">
        <v>3</v>
      </c>
      <c r="N292" s="4">
        <v>53</v>
      </c>
      <c r="O292" s="4">
        <v>11</v>
      </c>
      <c r="P292" s="4">
        <v>1</v>
      </c>
      <c r="Q292" s="4">
        <v>0</v>
      </c>
      <c r="R292" s="4">
        <v>0</v>
      </c>
      <c r="S292" s="4">
        <v>0</v>
      </c>
      <c r="T292" s="4">
        <v>0</v>
      </c>
      <c r="U292" s="4">
        <v>17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10</v>
      </c>
      <c r="AO292" s="30">
        <v>212</v>
      </c>
      <c r="AP292" s="41">
        <f t="shared" si="15"/>
        <v>0.47855530474040631</v>
      </c>
    </row>
    <row r="293" spans="1:42" outlineLevel="2" x14ac:dyDescent="0.25">
      <c r="A293" s="4" t="s">
        <v>104</v>
      </c>
      <c r="B293" s="6" t="s">
        <v>26</v>
      </c>
      <c r="C293" s="6">
        <f>IFERROR(VLOOKUP(B293,Sheet1!$A$2:$B$59,2,FALSE),"")</f>
        <v>32010</v>
      </c>
      <c r="D293" s="6">
        <v>189</v>
      </c>
      <c r="E293" s="6" t="s">
        <v>11</v>
      </c>
      <c r="F293" s="4">
        <v>442</v>
      </c>
      <c r="G293" s="4">
        <v>39</v>
      </c>
      <c r="H293" s="4">
        <v>76</v>
      </c>
      <c r="I293" s="4">
        <v>21</v>
      </c>
      <c r="J293" s="4">
        <v>4</v>
      </c>
      <c r="K293" s="4">
        <v>5</v>
      </c>
      <c r="L293" s="4">
        <v>13</v>
      </c>
      <c r="M293" s="4">
        <v>4</v>
      </c>
      <c r="N293" s="4">
        <v>44</v>
      </c>
      <c r="O293" s="4">
        <v>5</v>
      </c>
      <c r="P293" s="4">
        <v>1</v>
      </c>
      <c r="Q293" s="4">
        <v>0</v>
      </c>
      <c r="R293" s="4">
        <v>2</v>
      </c>
      <c r="S293" s="4">
        <v>0</v>
      </c>
      <c r="T293" s="4">
        <v>0</v>
      </c>
      <c r="U293" s="4">
        <v>17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8</v>
      </c>
      <c r="AO293" s="30">
        <v>239</v>
      </c>
      <c r="AP293" s="41">
        <f t="shared" si="15"/>
        <v>0.54072398190045246</v>
      </c>
    </row>
    <row r="294" spans="1:42" outlineLevel="2" x14ac:dyDescent="0.25">
      <c r="A294" s="4" t="s">
        <v>104</v>
      </c>
      <c r="B294" s="6" t="s">
        <v>26</v>
      </c>
      <c r="C294" s="6">
        <f>IFERROR(VLOOKUP(B294,Sheet1!$A$2:$B$59,2,FALSE),"")</f>
        <v>32010</v>
      </c>
      <c r="D294" s="6">
        <v>190</v>
      </c>
      <c r="E294" s="6" t="s">
        <v>10</v>
      </c>
      <c r="F294" s="4">
        <v>594</v>
      </c>
      <c r="G294" s="4">
        <v>32</v>
      </c>
      <c r="H294" s="4">
        <v>103</v>
      </c>
      <c r="I294" s="4">
        <v>17</v>
      </c>
      <c r="J294" s="4">
        <v>13</v>
      </c>
      <c r="K294" s="4">
        <v>3</v>
      </c>
      <c r="L294" s="4">
        <v>5</v>
      </c>
      <c r="M294" s="4">
        <v>6</v>
      </c>
      <c r="N294" s="4">
        <v>73</v>
      </c>
      <c r="O294" s="4">
        <v>15</v>
      </c>
      <c r="P294" s="4">
        <v>0</v>
      </c>
      <c r="Q294" s="4">
        <v>3</v>
      </c>
      <c r="R294" s="4">
        <v>0</v>
      </c>
      <c r="S294" s="4">
        <v>0</v>
      </c>
      <c r="T294" s="4">
        <v>0</v>
      </c>
      <c r="U294" s="4">
        <v>22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1</v>
      </c>
      <c r="AN294" s="4">
        <v>10</v>
      </c>
      <c r="AO294" s="30">
        <v>303</v>
      </c>
      <c r="AP294" s="41">
        <f t="shared" si="15"/>
        <v>0.51010101010101006</v>
      </c>
    </row>
    <row r="295" spans="1:42" outlineLevel="2" x14ac:dyDescent="0.25">
      <c r="A295" s="4" t="s">
        <v>104</v>
      </c>
      <c r="B295" s="6" t="s">
        <v>26</v>
      </c>
      <c r="C295" s="6">
        <f>IFERROR(VLOOKUP(B295,Sheet1!$A$2:$B$59,2,FALSE),"")</f>
        <v>32010</v>
      </c>
      <c r="D295" s="6">
        <v>190</v>
      </c>
      <c r="E295" s="6" t="s">
        <v>11</v>
      </c>
      <c r="F295" s="4">
        <v>594</v>
      </c>
      <c r="G295" s="4">
        <v>32</v>
      </c>
      <c r="H295" s="4">
        <v>74</v>
      </c>
      <c r="I295" s="4">
        <v>18</v>
      </c>
      <c r="J295" s="4">
        <v>14</v>
      </c>
      <c r="K295" s="4">
        <v>6</v>
      </c>
      <c r="L295" s="4">
        <v>11</v>
      </c>
      <c r="M295" s="4">
        <v>1</v>
      </c>
      <c r="N295" s="4">
        <v>53</v>
      </c>
      <c r="O295" s="4">
        <v>18</v>
      </c>
      <c r="P295" s="4">
        <v>4</v>
      </c>
      <c r="Q295" s="4">
        <v>0</v>
      </c>
      <c r="R295" s="4">
        <v>0</v>
      </c>
      <c r="S295" s="4">
        <v>0</v>
      </c>
      <c r="T295" s="4">
        <v>1</v>
      </c>
      <c r="U295" s="4">
        <v>16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1</v>
      </c>
      <c r="AN295" s="4">
        <v>10</v>
      </c>
      <c r="AO295" s="30">
        <v>259</v>
      </c>
      <c r="AP295" s="41">
        <f t="shared" si="15"/>
        <v>0.43602693602693604</v>
      </c>
    </row>
    <row r="296" spans="1:42" outlineLevel="2" x14ac:dyDescent="0.25">
      <c r="A296" s="4" t="s">
        <v>104</v>
      </c>
      <c r="B296" s="6" t="s">
        <v>26</v>
      </c>
      <c r="C296" s="6">
        <f>IFERROR(VLOOKUP(B296,Sheet1!$A$2:$B$59,2,FALSE),"")</f>
        <v>32010</v>
      </c>
      <c r="D296" s="6">
        <v>190</v>
      </c>
      <c r="E296" s="6" t="s">
        <v>16</v>
      </c>
      <c r="F296" s="4">
        <v>593</v>
      </c>
      <c r="G296" s="4">
        <v>52</v>
      </c>
      <c r="H296" s="4">
        <v>67</v>
      </c>
      <c r="I296" s="4">
        <v>24</v>
      </c>
      <c r="J296" s="4">
        <v>9</v>
      </c>
      <c r="K296" s="4">
        <v>6</v>
      </c>
      <c r="L296" s="4">
        <v>5</v>
      </c>
      <c r="M296" s="4">
        <v>7</v>
      </c>
      <c r="N296" s="4">
        <v>49</v>
      </c>
      <c r="O296" s="4">
        <v>22</v>
      </c>
      <c r="P296" s="4">
        <v>2</v>
      </c>
      <c r="Q296" s="4">
        <v>0</v>
      </c>
      <c r="R296" s="4">
        <v>3</v>
      </c>
      <c r="S296" s="4">
        <v>0</v>
      </c>
      <c r="T296" s="4">
        <v>0</v>
      </c>
      <c r="U296" s="4">
        <v>24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8</v>
      </c>
      <c r="AO296" s="30">
        <v>278</v>
      </c>
      <c r="AP296" s="41">
        <f t="shared" si="15"/>
        <v>0.46880269814502529</v>
      </c>
    </row>
    <row r="297" spans="1:42" outlineLevel="2" x14ac:dyDescent="0.25">
      <c r="A297" s="4" t="s">
        <v>104</v>
      </c>
      <c r="B297" s="6" t="s">
        <v>26</v>
      </c>
      <c r="C297" s="6">
        <f>IFERROR(VLOOKUP(B297,Sheet1!$A$2:$B$59,2,FALSE),"")</f>
        <v>32010</v>
      </c>
      <c r="D297" s="6">
        <v>191</v>
      </c>
      <c r="E297" s="6" t="s">
        <v>10</v>
      </c>
      <c r="F297" s="4">
        <v>423</v>
      </c>
      <c r="G297" s="4">
        <v>19</v>
      </c>
      <c r="H297" s="4">
        <v>57</v>
      </c>
      <c r="I297" s="4">
        <v>11</v>
      </c>
      <c r="J297" s="4">
        <v>6</v>
      </c>
      <c r="K297" s="4">
        <v>0</v>
      </c>
      <c r="L297" s="4">
        <v>13</v>
      </c>
      <c r="M297" s="4">
        <v>3</v>
      </c>
      <c r="N297" s="4">
        <v>57</v>
      </c>
      <c r="O297" s="4">
        <v>7</v>
      </c>
      <c r="P297" s="4">
        <v>0</v>
      </c>
      <c r="Q297" s="4">
        <v>0</v>
      </c>
      <c r="R297" s="4">
        <v>1</v>
      </c>
      <c r="S297" s="4">
        <v>0</v>
      </c>
      <c r="T297" s="4">
        <v>0</v>
      </c>
      <c r="U297" s="4">
        <v>13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3</v>
      </c>
      <c r="AO297" s="30">
        <v>190</v>
      </c>
      <c r="AP297" s="41">
        <f t="shared" si="15"/>
        <v>0.44917257683215128</v>
      </c>
    </row>
    <row r="298" spans="1:42" outlineLevel="2" x14ac:dyDescent="0.25">
      <c r="A298" s="4" t="s">
        <v>104</v>
      </c>
      <c r="B298" s="6" t="s">
        <v>26</v>
      </c>
      <c r="C298" s="6">
        <f>IFERROR(VLOOKUP(B298,Sheet1!$A$2:$B$59,2,FALSE),"")</f>
        <v>32010</v>
      </c>
      <c r="D298" s="6">
        <v>191</v>
      </c>
      <c r="E298" s="6" t="s">
        <v>11</v>
      </c>
      <c r="F298" s="4">
        <v>422</v>
      </c>
      <c r="G298" s="4">
        <v>32</v>
      </c>
      <c r="H298" s="4">
        <v>50</v>
      </c>
      <c r="I298" s="4">
        <v>17</v>
      </c>
      <c r="J298" s="4">
        <v>4</v>
      </c>
      <c r="K298" s="4">
        <v>2</v>
      </c>
      <c r="L298" s="4">
        <v>19</v>
      </c>
      <c r="M298" s="4">
        <v>3</v>
      </c>
      <c r="N298" s="4">
        <v>46</v>
      </c>
      <c r="O298" s="4">
        <v>19</v>
      </c>
      <c r="P298" s="4">
        <v>1</v>
      </c>
      <c r="Q298" s="4">
        <v>0</v>
      </c>
      <c r="R298" s="4">
        <v>2</v>
      </c>
      <c r="S298" s="4">
        <v>0</v>
      </c>
      <c r="T298" s="4">
        <v>0</v>
      </c>
      <c r="U298" s="4">
        <v>6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5</v>
      </c>
      <c r="AO298" s="30">
        <v>206</v>
      </c>
      <c r="AP298" s="41">
        <f t="shared" si="15"/>
        <v>0.4881516587677725</v>
      </c>
    </row>
    <row r="299" spans="1:42" outlineLevel="2" x14ac:dyDescent="0.25">
      <c r="A299" s="4" t="s">
        <v>104</v>
      </c>
      <c r="B299" s="6" t="s">
        <v>26</v>
      </c>
      <c r="C299" s="6">
        <f>IFERROR(VLOOKUP(B299,Sheet1!$A$2:$B$59,2,FALSE),"")</f>
        <v>32010</v>
      </c>
      <c r="D299" s="6">
        <v>192</v>
      </c>
      <c r="E299" s="6" t="s">
        <v>10</v>
      </c>
      <c r="F299" s="4">
        <v>380</v>
      </c>
      <c r="G299" s="4">
        <v>35</v>
      </c>
      <c r="H299" s="4">
        <v>42</v>
      </c>
      <c r="I299" s="4">
        <v>20</v>
      </c>
      <c r="J299" s="4">
        <v>2</v>
      </c>
      <c r="K299" s="4">
        <v>1</v>
      </c>
      <c r="L299" s="4">
        <v>12</v>
      </c>
      <c r="M299" s="4">
        <v>4</v>
      </c>
      <c r="N299" s="4">
        <v>41</v>
      </c>
      <c r="O299" s="4">
        <v>13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17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7</v>
      </c>
      <c r="AN299" s="4">
        <v>7</v>
      </c>
      <c r="AO299" s="30">
        <v>201</v>
      </c>
      <c r="AP299" s="41">
        <f t="shared" si="15"/>
        <v>0.52894736842105261</v>
      </c>
    </row>
    <row r="300" spans="1:42" outlineLevel="2" x14ac:dyDescent="0.25">
      <c r="A300" s="4" t="s">
        <v>104</v>
      </c>
      <c r="B300" s="6" t="s">
        <v>26</v>
      </c>
      <c r="C300" s="6">
        <f>IFERROR(VLOOKUP(B300,Sheet1!$A$2:$B$59,2,FALSE),"")</f>
        <v>32010</v>
      </c>
      <c r="D300" s="6">
        <v>192</v>
      </c>
      <c r="E300" s="6" t="s">
        <v>11</v>
      </c>
      <c r="F300" s="4">
        <v>379</v>
      </c>
      <c r="G300" s="4">
        <v>40</v>
      </c>
      <c r="H300" s="4">
        <v>41</v>
      </c>
      <c r="I300" s="4">
        <v>24</v>
      </c>
      <c r="J300" s="4">
        <v>5</v>
      </c>
      <c r="K300" s="4">
        <v>2</v>
      </c>
      <c r="L300" s="4">
        <v>9</v>
      </c>
      <c r="M300" s="4">
        <v>2</v>
      </c>
      <c r="N300" s="4">
        <v>42</v>
      </c>
      <c r="O300" s="4">
        <v>9</v>
      </c>
      <c r="P300" s="4">
        <v>2</v>
      </c>
      <c r="Q300" s="4">
        <v>0</v>
      </c>
      <c r="R300" s="4">
        <v>0</v>
      </c>
      <c r="S300" s="4">
        <v>0</v>
      </c>
      <c r="T300" s="4">
        <v>0</v>
      </c>
      <c r="U300" s="4">
        <v>16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11</v>
      </c>
      <c r="AO300" s="30">
        <v>203</v>
      </c>
      <c r="AP300" s="41">
        <f t="shared" si="15"/>
        <v>0.53562005277044855</v>
      </c>
    </row>
    <row r="301" spans="1:42" outlineLevel="2" x14ac:dyDescent="0.25">
      <c r="A301" s="4" t="s">
        <v>104</v>
      </c>
      <c r="B301" s="6" t="s">
        <v>26</v>
      </c>
      <c r="C301" s="6">
        <f>IFERROR(VLOOKUP(B301,Sheet1!$A$2:$B$59,2,FALSE),"")</f>
        <v>32010</v>
      </c>
      <c r="D301" s="6">
        <v>193</v>
      </c>
      <c r="E301" s="6" t="s">
        <v>10</v>
      </c>
      <c r="F301" s="4">
        <v>656</v>
      </c>
      <c r="G301" s="4">
        <v>49</v>
      </c>
      <c r="H301" s="4">
        <v>76</v>
      </c>
      <c r="I301" s="4">
        <v>30</v>
      </c>
      <c r="J301" s="4">
        <v>5</v>
      </c>
      <c r="K301" s="4">
        <v>3</v>
      </c>
      <c r="L301" s="4">
        <v>19</v>
      </c>
      <c r="M301" s="4">
        <v>8</v>
      </c>
      <c r="N301" s="4">
        <v>96</v>
      </c>
      <c r="O301" s="4">
        <v>8</v>
      </c>
      <c r="P301" s="4">
        <v>6</v>
      </c>
      <c r="Q301" s="4">
        <v>0</v>
      </c>
      <c r="R301" s="4">
        <v>1</v>
      </c>
      <c r="S301" s="4">
        <v>1</v>
      </c>
      <c r="T301" s="4">
        <v>0</v>
      </c>
      <c r="U301" s="4">
        <v>38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7</v>
      </c>
      <c r="AO301" s="30">
        <v>347</v>
      </c>
      <c r="AP301" s="41">
        <f t="shared" si="15"/>
        <v>0.52896341463414631</v>
      </c>
    </row>
    <row r="302" spans="1:42" outlineLevel="2" x14ac:dyDescent="0.25">
      <c r="A302" s="4" t="s">
        <v>104</v>
      </c>
      <c r="B302" s="6" t="s">
        <v>26</v>
      </c>
      <c r="C302" s="6">
        <f>IFERROR(VLOOKUP(B302,Sheet1!$A$2:$B$59,2,FALSE),"")</f>
        <v>32010</v>
      </c>
      <c r="D302" s="6">
        <v>193</v>
      </c>
      <c r="E302" s="6" t="s">
        <v>11</v>
      </c>
      <c r="F302" s="4">
        <v>655</v>
      </c>
      <c r="G302" s="4">
        <v>56</v>
      </c>
      <c r="H302" s="4">
        <v>83</v>
      </c>
      <c r="I302" s="4">
        <v>25</v>
      </c>
      <c r="J302" s="4">
        <v>5</v>
      </c>
      <c r="K302" s="4">
        <v>6</v>
      </c>
      <c r="L302" s="4">
        <v>12</v>
      </c>
      <c r="M302" s="4">
        <v>7</v>
      </c>
      <c r="N302" s="4">
        <v>95</v>
      </c>
      <c r="O302" s="4">
        <v>13</v>
      </c>
      <c r="P302" s="4">
        <v>3</v>
      </c>
      <c r="Q302" s="4">
        <v>0</v>
      </c>
      <c r="R302" s="4">
        <v>2</v>
      </c>
      <c r="S302" s="4">
        <v>0</v>
      </c>
      <c r="T302" s="4">
        <v>0</v>
      </c>
      <c r="U302" s="4">
        <v>35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4</v>
      </c>
      <c r="AO302" s="30">
        <v>346</v>
      </c>
      <c r="AP302" s="41">
        <f t="shared" si="15"/>
        <v>0.52824427480916025</v>
      </c>
    </row>
    <row r="303" spans="1:42" outlineLevel="2" x14ac:dyDescent="0.25">
      <c r="A303" s="4" t="s">
        <v>104</v>
      </c>
      <c r="B303" s="6" t="s">
        <v>26</v>
      </c>
      <c r="C303" s="6">
        <f>IFERROR(VLOOKUP(B303,Sheet1!$A$2:$B$59,2,FALSE),"")</f>
        <v>32010</v>
      </c>
      <c r="D303" s="6">
        <v>194</v>
      </c>
      <c r="E303" s="6" t="s">
        <v>10</v>
      </c>
      <c r="F303" s="4">
        <v>681</v>
      </c>
      <c r="G303" s="4">
        <v>47</v>
      </c>
      <c r="H303" s="4">
        <v>125</v>
      </c>
      <c r="I303" s="4">
        <v>22</v>
      </c>
      <c r="J303" s="4">
        <v>8</v>
      </c>
      <c r="K303" s="4">
        <v>5</v>
      </c>
      <c r="L303" s="4">
        <v>9</v>
      </c>
      <c r="M303" s="4">
        <v>6</v>
      </c>
      <c r="N303" s="4">
        <v>84</v>
      </c>
      <c r="O303" s="4">
        <v>18</v>
      </c>
      <c r="P303" s="4">
        <v>3</v>
      </c>
      <c r="Q303" s="4">
        <v>0</v>
      </c>
      <c r="R303" s="4">
        <v>0</v>
      </c>
      <c r="S303" s="4">
        <v>0</v>
      </c>
      <c r="T303" s="4">
        <v>1</v>
      </c>
      <c r="U303" s="4">
        <v>30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6</v>
      </c>
      <c r="AO303" s="30">
        <v>364</v>
      </c>
      <c r="AP303" s="41">
        <f t="shared" si="15"/>
        <v>0.53450807635829667</v>
      </c>
    </row>
    <row r="304" spans="1:42" outlineLevel="2" x14ac:dyDescent="0.25">
      <c r="A304" s="4" t="s">
        <v>104</v>
      </c>
      <c r="B304" s="6" t="s">
        <v>26</v>
      </c>
      <c r="C304" s="6">
        <f>IFERROR(VLOOKUP(B304,Sheet1!$A$2:$B$59,2,FALSE),"")</f>
        <v>32010</v>
      </c>
      <c r="D304" s="6">
        <v>194</v>
      </c>
      <c r="E304" s="6" t="s">
        <v>11</v>
      </c>
      <c r="F304" s="4">
        <v>680</v>
      </c>
      <c r="G304" s="4">
        <v>46</v>
      </c>
      <c r="H304" s="4">
        <v>104</v>
      </c>
      <c r="I304" s="4">
        <v>18</v>
      </c>
      <c r="J304" s="4">
        <v>8</v>
      </c>
      <c r="K304" s="4">
        <v>9</v>
      </c>
      <c r="L304" s="4">
        <v>13</v>
      </c>
      <c r="M304" s="4">
        <v>4</v>
      </c>
      <c r="N304" s="4">
        <v>94</v>
      </c>
      <c r="O304" s="4">
        <v>16</v>
      </c>
      <c r="P304" s="4">
        <v>1</v>
      </c>
      <c r="Q304" s="4">
        <v>1</v>
      </c>
      <c r="R304" s="4">
        <v>1</v>
      </c>
      <c r="S304" s="4">
        <v>1</v>
      </c>
      <c r="T304" s="4">
        <v>0</v>
      </c>
      <c r="U304" s="4">
        <v>20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2</v>
      </c>
      <c r="AN304" s="4">
        <v>4</v>
      </c>
      <c r="AO304" s="30">
        <v>342</v>
      </c>
      <c r="AP304" s="41">
        <f t="shared" si="15"/>
        <v>0.50294117647058822</v>
      </c>
    </row>
    <row r="305" spans="1:42" outlineLevel="2" x14ac:dyDescent="0.25">
      <c r="A305" s="4" t="s">
        <v>104</v>
      </c>
      <c r="B305" s="6" t="s">
        <v>26</v>
      </c>
      <c r="C305" s="6">
        <f>IFERROR(VLOOKUP(B305,Sheet1!$A$2:$B$59,2,FALSE),"")</f>
        <v>32010</v>
      </c>
      <c r="D305" s="6">
        <v>194</v>
      </c>
      <c r="E305" s="6" t="s">
        <v>16</v>
      </c>
      <c r="F305" s="4">
        <v>680</v>
      </c>
      <c r="G305" s="4">
        <v>48</v>
      </c>
      <c r="H305" s="4">
        <v>114</v>
      </c>
      <c r="I305" s="4">
        <v>26</v>
      </c>
      <c r="J305" s="4">
        <v>7</v>
      </c>
      <c r="K305" s="4">
        <v>13</v>
      </c>
      <c r="L305" s="4">
        <v>11</v>
      </c>
      <c r="M305" s="4">
        <v>1</v>
      </c>
      <c r="N305" s="4">
        <v>99</v>
      </c>
      <c r="O305" s="4">
        <v>18</v>
      </c>
      <c r="P305" s="4">
        <v>0</v>
      </c>
      <c r="Q305" s="4">
        <v>0</v>
      </c>
      <c r="R305" s="4">
        <v>3</v>
      </c>
      <c r="S305" s="4">
        <v>2</v>
      </c>
      <c r="T305" s="4">
        <v>0</v>
      </c>
      <c r="U305" s="4">
        <v>27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9</v>
      </c>
      <c r="AO305" s="30">
        <v>378</v>
      </c>
      <c r="AP305" s="41">
        <f t="shared" si="15"/>
        <v>0.55588235294117649</v>
      </c>
    </row>
    <row r="306" spans="1:42" outlineLevel="2" x14ac:dyDescent="0.25">
      <c r="A306" s="4" t="s">
        <v>104</v>
      </c>
      <c r="B306" s="6" t="s">
        <v>26</v>
      </c>
      <c r="C306" s="6">
        <f>IFERROR(VLOOKUP(B306,Sheet1!$A$2:$B$59,2,FALSE),"")</f>
        <v>32010</v>
      </c>
      <c r="D306" s="6">
        <v>194</v>
      </c>
      <c r="E306" s="6" t="s">
        <v>17</v>
      </c>
      <c r="F306" s="4">
        <v>680</v>
      </c>
      <c r="G306" s="4">
        <v>45</v>
      </c>
      <c r="H306" s="4">
        <v>95</v>
      </c>
      <c r="I306" s="4">
        <v>23</v>
      </c>
      <c r="J306" s="4">
        <v>7</v>
      </c>
      <c r="K306" s="4">
        <v>11</v>
      </c>
      <c r="L306" s="4">
        <v>16</v>
      </c>
      <c r="M306" s="4">
        <v>2</v>
      </c>
      <c r="N306" s="4">
        <v>102</v>
      </c>
      <c r="O306" s="4">
        <v>17</v>
      </c>
      <c r="P306" s="4">
        <v>2</v>
      </c>
      <c r="Q306" s="4">
        <v>0</v>
      </c>
      <c r="R306" s="4">
        <v>1</v>
      </c>
      <c r="S306" s="4">
        <v>1</v>
      </c>
      <c r="T306" s="4">
        <v>0</v>
      </c>
      <c r="U306" s="4">
        <v>34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8</v>
      </c>
      <c r="AO306" s="30">
        <v>364</v>
      </c>
      <c r="AP306" s="41">
        <f t="shared" si="15"/>
        <v>0.53529411764705881</v>
      </c>
    </row>
    <row r="307" spans="1:42" outlineLevel="2" x14ac:dyDescent="0.25">
      <c r="A307" s="4" t="s">
        <v>104</v>
      </c>
      <c r="B307" s="6" t="s">
        <v>26</v>
      </c>
      <c r="C307" s="6">
        <f>IFERROR(VLOOKUP(B307,Sheet1!$A$2:$B$59,2,FALSE),"")</f>
        <v>32010</v>
      </c>
      <c r="D307" s="6">
        <v>194</v>
      </c>
      <c r="E307" s="6" t="s">
        <v>18</v>
      </c>
      <c r="F307" s="4">
        <v>680</v>
      </c>
      <c r="G307" s="4">
        <v>49</v>
      </c>
      <c r="H307" s="4">
        <v>102</v>
      </c>
      <c r="I307" s="4">
        <v>12</v>
      </c>
      <c r="J307" s="4">
        <v>4</v>
      </c>
      <c r="K307" s="4">
        <v>7</v>
      </c>
      <c r="L307" s="4">
        <v>12</v>
      </c>
      <c r="M307" s="4">
        <v>4</v>
      </c>
      <c r="N307" s="4">
        <v>90</v>
      </c>
      <c r="O307" s="4">
        <v>23</v>
      </c>
      <c r="P307" s="4">
        <v>1</v>
      </c>
      <c r="Q307" s="4">
        <v>0</v>
      </c>
      <c r="R307" s="4">
        <v>2</v>
      </c>
      <c r="S307" s="4">
        <v>0</v>
      </c>
      <c r="T307" s="4">
        <v>0</v>
      </c>
      <c r="U307" s="4">
        <v>29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1</v>
      </c>
      <c r="AN307" s="4">
        <v>10</v>
      </c>
      <c r="AO307" s="30">
        <v>346</v>
      </c>
      <c r="AP307" s="41">
        <f t="shared" si="15"/>
        <v>0.50882352941176467</v>
      </c>
    </row>
    <row r="308" spans="1:42" outlineLevel="2" x14ac:dyDescent="0.25">
      <c r="A308" s="4" t="s">
        <v>104</v>
      </c>
      <c r="B308" s="6" t="s">
        <v>26</v>
      </c>
      <c r="C308" s="6">
        <f>IFERROR(VLOOKUP(B308,Sheet1!$A$2:$B$59,2,FALSE),"")</f>
        <v>32010</v>
      </c>
      <c r="D308" s="6">
        <v>194</v>
      </c>
      <c r="E308" s="6" t="s">
        <v>27</v>
      </c>
      <c r="F308" s="4">
        <v>680</v>
      </c>
      <c r="G308" s="4">
        <v>40</v>
      </c>
      <c r="H308" s="4">
        <v>92</v>
      </c>
      <c r="I308" s="4">
        <v>11</v>
      </c>
      <c r="J308" s="4">
        <v>7</v>
      </c>
      <c r="K308" s="4">
        <v>6</v>
      </c>
      <c r="L308" s="4">
        <v>9</v>
      </c>
      <c r="M308" s="4">
        <v>4</v>
      </c>
      <c r="N308" s="4">
        <v>92</v>
      </c>
      <c r="O308" s="4">
        <v>20</v>
      </c>
      <c r="P308" s="4">
        <v>1</v>
      </c>
      <c r="Q308" s="4">
        <v>0</v>
      </c>
      <c r="R308" s="4">
        <v>1</v>
      </c>
      <c r="S308" s="4">
        <v>1</v>
      </c>
      <c r="T308" s="4">
        <v>0</v>
      </c>
      <c r="U308" s="4">
        <v>28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6</v>
      </c>
      <c r="AO308" s="30">
        <v>318</v>
      </c>
      <c r="AP308" s="41">
        <f t="shared" si="15"/>
        <v>0.46764705882352942</v>
      </c>
    </row>
    <row r="309" spans="1:42" outlineLevel="2" x14ac:dyDescent="0.25">
      <c r="A309" s="4" t="s">
        <v>104</v>
      </c>
      <c r="B309" s="6" t="s">
        <v>26</v>
      </c>
      <c r="C309" s="6">
        <f>IFERROR(VLOOKUP(B309,Sheet1!$A$2:$B$59,2,FALSE),"")</f>
        <v>32010</v>
      </c>
      <c r="D309" s="6">
        <v>194</v>
      </c>
      <c r="E309" s="6" t="s">
        <v>28</v>
      </c>
      <c r="F309" s="4">
        <v>680</v>
      </c>
      <c r="G309" s="4">
        <v>51</v>
      </c>
      <c r="H309" s="4">
        <v>103</v>
      </c>
      <c r="I309" s="4">
        <v>22</v>
      </c>
      <c r="J309" s="4">
        <v>6</v>
      </c>
      <c r="K309" s="4">
        <v>6</v>
      </c>
      <c r="L309" s="4">
        <v>14</v>
      </c>
      <c r="M309" s="4">
        <v>6</v>
      </c>
      <c r="N309" s="4">
        <v>78</v>
      </c>
      <c r="O309" s="4">
        <v>16</v>
      </c>
      <c r="P309" s="4">
        <v>2</v>
      </c>
      <c r="Q309" s="4">
        <v>0</v>
      </c>
      <c r="R309" s="4">
        <v>3</v>
      </c>
      <c r="S309" s="4">
        <v>0</v>
      </c>
      <c r="T309" s="4">
        <v>0</v>
      </c>
      <c r="U309" s="4">
        <v>27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6</v>
      </c>
      <c r="AO309" s="30">
        <v>340</v>
      </c>
      <c r="AP309" s="41">
        <f t="shared" si="15"/>
        <v>0.5</v>
      </c>
    </row>
    <row r="310" spans="1:42" outlineLevel="2" x14ac:dyDescent="0.25">
      <c r="A310" s="4" t="s">
        <v>104</v>
      </c>
      <c r="B310" s="6" t="s">
        <v>26</v>
      </c>
      <c r="C310" s="6">
        <f>IFERROR(VLOOKUP(B310,Sheet1!$A$2:$B$59,2,FALSE),"")</f>
        <v>32010</v>
      </c>
      <c r="D310" s="6">
        <v>194</v>
      </c>
      <c r="E310" s="6" t="s">
        <v>30</v>
      </c>
      <c r="F310" s="4">
        <v>680</v>
      </c>
      <c r="G310" s="4">
        <v>31</v>
      </c>
      <c r="H310" s="4">
        <v>107</v>
      </c>
      <c r="I310" s="4">
        <v>21</v>
      </c>
      <c r="J310" s="4">
        <v>10</v>
      </c>
      <c r="K310" s="4">
        <v>5</v>
      </c>
      <c r="L310" s="4">
        <v>17</v>
      </c>
      <c r="M310" s="4">
        <v>9</v>
      </c>
      <c r="N310" s="4">
        <v>96</v>
      </c>
      <c r="O310" s="4">
        <v>16</v>
      </c>
      <c r="P310" s="4">
        <v>2</v>
      </c>
      <c r="Q310" s="4">
        <v>0</v>
      </c>
      <c r="R310" s="4">
        <v>0</v>
      </c>
      <c r="S310" s="4">
        <v>0</v>
      </c>
      <c r="T310" s="4">
        <v>0</v>
      </c>
      <c r="U310" s="4">
        <v>37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3</v>
      </c>
      <c r="AO310" s="30">
        <v>354</v>
      </c>
      <c r="AP310" s="41">
        <f t="shared" si="15"/>
        <v>0.52058823529411768</v>
      </c>
    </row>
    <row r="311" spans="1:42" outlineLevel="2" x14ac:dyDescent="0.25">
      <c r="A311" s="4" t="s">
        <v>104</v>
      </c>
      <c r="B311" s="6" t="s">
        <v>26</v>
      </c>
      <c r="C311" s="6">
        <f>IFERROR(VLOOKUP(B311,Sheet1!$A$2:$B$59,2,FALSE),"")</f>
        <v>32010</v>
      </c>
      <c r="D311" s="6">
        <v>195</v>
      </c>
      <c r="E311" s="6" t="s">
        <v>10</v>
      </c>
      <c r="F311" s="4">
        <v>478</v>
      </c>
      <c r="G311" s="4">
        <v>24</v>
      </c>
      <c r="H311" s="4">
        <v>78</v>
      </c>
      <c r="I311" s="4">
        <v>15</v>
      </c>
      <c r="J311" s="4">
        <v>8</v>
      </c>
      <c r="K311" s="4">
        <v>3</v>
      </c>
      <c r="L311" s="4">
        <v>20</v>
      </c>
      <c r="M311" s="4">
        <v>4</v>
      </c>
      <c r="N311" s="4">
        <v>70</v>
      </c>
      <c r="O311" s="4">
        <v>17</v>
      </c>
      <c r="P311" s="4">
        <v>3</v>
      </c>
      <c r="Q311" s="4">
        <v>0</v>
      </c>
      <c r="R311" s="4">
        <v>3</v>
      </c>
      <c r="S311" s="4">
        <v>0</v>
      </c>
      <c r="T311" s="4">
        <v>0</v>
      </c>
      <c r="U311" s="4">
        <v>21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11</v>
      </c>
      <c r="AO311" s="30">
        <v>277</v>
      </c>
      <c r="AP311" s="41">
        <f t="shared" si="15"/>
        <v>0.57949790794979084</v>
      </c>
    </row>
    <row r="312" spans="1:42" outlineLevel="2" x14ac:dyDescent="0.25">
      <c r="A312" s="4" t="s">
        <v>104</v>
      </c>
      <c r="B312" s="6" t="s">
        <v>26</v>
      </c>
      <c r="C312" s="6">
        <f>IFERROR(VLOOKUP(B312,Sheet1!$A$2:$B$59,2,FALSE),"")</f>
        <v>32010</v>
      </c>
      <c r="D312" s="6">
        <v>195</v>
      </c>
      <c r="E312" s="6" t="s">
        <v>11</v>
      </c>
      <c r="F312" s="4">
        <v>477</v>
      </c>
      <c r="G312" s="4">
        <v>24</v>
      </c>
      <c r="H312" s="4">
        <v>76</v>
      </c>
      <c r="I312" s="4">
        <v>15</v>
      </c>
      <c r="J312" s="4">
        <v>4</v>
      </c>
      <c r="K312" s="4">
        <v>10</v>
      </c>
      <c r="L312" s="4">
        <v>15</v>
      </c>
      <c r="M312" s="4">
        <v>1</v>
      </c>
      <c r="N312" s="4">
        <v>58</v>
      </c>
      <c r="O312" s="4">
        <v>17</v>
      </c>
      <c r="P312" s="4">
        <v>2</v>
      </c>
      <c r="Q312" s="4">
        <v>2</v>
      </c>
      <c r="R312" s="4">
        <v>2</v>
      </c>
      <c r="S312" s="4">
        <v>0</v>
      </c>
      <c r="T312" s="4">
        <v>0</v>
      </c>
      <c r="U312" s="4">
        <v>18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7</v>
      </c>
      <c r="AO312" s="30">
        <v>251</v>
      </c>
      <c r="AP312" s="41">
        <f t="shared" si="15"/>
        <v>0.52620545073375258</v>
      </c>
    </row>
    <row r="313" spans="1:42" outlineLevel="2" x14ac:dyDescent="0.25">
      <c r="A313" s="4" t="s">
        <v>104</v>
      </c>
      <c r="B313" s="6" t="s">
        <v>26</v>
      </c>
      <c r="C313" s="6">
        <f>IFERROR(VLOOKUP(B313,Sheet1!$A$2:$B$59,2,FALSE),"")</f>
        <v>32010</v>
      </c>
      <c r="D313" s="6">
        <v>196</v>
      </c>
      <c r="E313" s="6" t="s">
        <v>10</v>
      </c>
      <c r="F313" s="4">
        <v>526</v>
      </c>
      <c r="G313" s="4">
        <v>33</v>
      </c>
      <c r="H313" s="4">
        <v>98</v>
      </c>
      <c r="I313" s="4">
        <v>18</v>
      </c>
      <c r="J313" s="4">
        <v>13</v>
      </c>
      <c r="K313" s="4">
        <v>3</v>
      </c>
      <c r="L313" s="4">
        <v>11</v>
      </c>
      <c r="M313" s="4">
        <v>8</v>
      </c>
      <c r="N313" s="4">
        <v>67</v>
      </c>
      <c r="O313" s="4">
        <v>10</v>
      </c>
      <c r="P313" s="4">
        <v>2</v>
      </c>
      <c r="Q313" s="4">
        <v>1</v>
      </c>
      <c r="R313" s="4">
        <v>0</v>
      </c>
      <c r="S313" s="4">
        <v>0</v>
      </c>
      <c r="T313" s="4">
        <v>0</v>
      </c>
      <c r="U313" s="4">
        <v>35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6</v>
      </c>
      <c r="AO313" s="30">
        <v>305</v>
      </c>
      <c r="AP313" s="41">
        <f t="shared" si="15"/>
        <v>0.57984790874524716</v>
      </c>
    </row>
    <row r="314" spans="1:42" outlineLevel="2" x14ac:dyDescent="0.25">
      <c r="A314" s="4" t="s">
        <v>104</v>
      </c>
      <c r="B314" s="6" t="s">
        <v>26</v>
      </c>
      <c r="C314" s="6">
        <f>IFERROR(VLOOKUP(B314,Sheet1!$A$2:$B$59,2,FALSE),"")</f>
        <v>32010</v>
      </c>
      <c r="D314" s="6">
        <v>196</v>
      </c>
      <c r="E314" s="6" t="s">
        <v>11</v>
      </c>
      <c r="F314" s="4">
        <v>526</v>
      </c>
      <c r="G314" s="4">
        <v>33</v>
      </c>
      <c r="H314" s="4">
        <v>98</v>
      </c>
      <c r="I314" s="4">
        <v>18</v>
      </c>
      <c r="J314" s="4">
        <v>13</v>
      </c>
      <c r="K314" s="4">
        <v>3</v>
      </c>
      <c r="L314" s="4">
        <v>11</v>
      </c>
      <c r="M314" s="4">
        <v>8</v>
      </c>
      <c r="N314" s="4">
        <v>67</v>
      </c>
      <c r="O314" s="4">
        <v>10</v>
      </c>
      <c r="P314" s="4">
        <v>2</v>
      </c>
      <c r="Q314" s="4">
        <v>1</v>
      </c>
      <c r="R314" s="4">
        <v>0</v>
      </c>
      <c r="S314" s="4">
        <v>0</v>
      </c>
      <c r="T314" s="4">
        <v>0</v>
      </c>
      <c r="U314" s="4">
        <v>35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6</v>
      </c>
      <c r="AO314" s="30">
        <v>305</v>
      </c>
      <c r="AP314" s="41">
        <f t="shared" si="15"/>
        <v>0.57984790874524716</v>
      </c>
    </row>
    <row r="315" spans="1:42" outlineLevel="2" x14ac:dyDescent="0.25">
      <c r="A315" s="4" t="s">
        <v>104</v>
      </c>
      <c r="B315" s="6" t="s">
        <v>26</v>
      </c>
      <c r="C315" s="6">
        <f>IFERROR(VLOOKUP(B315,Sheet1!$A$2:$B$59,2,FALSE),"")</f>
        <v>32010</v>
      </c>
      <c r="D315" s="6">
        <v>197</v>
      </c>
      <c r="E315" s="6" t="s">
        <v>10</v>
      </c>
      <c r="F315" s="4">
        <v>659</v>
      </c>
      <c r="G315" s="4">
        <v>50</v>
      </c>
      <c r="H315" s="4">
        <v>145</v>
      </c>
      <c r="I315" s="4">
        <v>17</v>
      </c>
      <c r="J315" s="4">
        <v>8</v>
      </c>
      <c r="K315" s="4">
        <v>4</v>
      </c>
      <c r="L315" s="4">
        <v>18</v>
      </c>
      <c r="M315" s="4">
        <v>6</v>
      </c>
      <c r="N315" s="4">
        <v>75</v>
      </c>
      <c r="O315" s="4">
        <v>10</v>
      </c>
      <c r="P315" s="4">
        <v>1</v>
      </c>
      <c r="Q315" s="4">
        <v>2</v>
      </c>
      <c r="R315" s="4">
        <v>0</v>
      </c>
      <c r="S315" s="4">
        <v>0</v>
      </c>
      <c r="T315" s="4">
        <v>0</v>
      </c>
      <c r="U315" s="4">
        <v>42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12</v>
      </c>
      <c r="AO315" s="30">
        <v>390</v>
      </c>
      <c r="AP315" s="41">
        <f t="shared" si="15"/>
        <v>0.59180576631259485</v>
      </c>
    </row>
    <row r="316" spans="1:42" outlineLevel="2" x14ac:dyDescent="0.25">
      <c r="A316" s="4" t="s">
        <v>104</v>
      </c>
      <c r="B316" s="6" t="s">
        <v>26</v>
      </c>
      <c r="C316" s="6">
        <f>IFERROR(VLOOKUP(B316,Sheet1!$A$2:$B$59,2,FALSE),"")</f>
        <v>32010</v>
      </c>
      <c r="D316" s="6">
        <v>198</v>
      </c>
      <c r="E316" s="6" t="s">
        <v>10</v>
      </c>
      <c r="F316" s="4">
        <v>513</v>
      </c>
      <c r="G316" s="4">
        <v>42</v>
      </c>
      <c r="H316" s="4">
        <v>96</v>
      </c>
      <c r="I316" s="4">
        <v>10</v>
      </c>
      <c r="J316" s="4">
        <v>5</v>
      </c>
      <c r="K316" s="4">
        <v>5</v>
      </c>
      <c r="L316" s="4">
        <v>11</v>
      </c>
      <c r="M316" s="4">
        <v>9</v>
      </c>
      <c r="N316" s="4">
        <v>77</v>
      </c>
      <c r="O316" s="4">
        <v>8</v>
      </c>
      <c r="P316" s="4">
        <v>3</v>
      </c>
      <c r="Q316" s="4">
        <v>0</v>
      </c>
      <c r="R316" s="4">
        <v>1</v>
      </c>
      <c r="S316" s="4">
        <v>0</v>
      </c>
      <c r="T316" s="4">
        <v>0</v>
      </c>
      <c r="U316" s="4">
        <v>37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1</v>
      </c>
      <c r="AN316" s="4">
        <v>9</v>
      </c>
      <c r="AO316" s="30">
        <v>314</v>
      </c>
      <c r="AP316" s="41">
        <f t="shared" si="15"/>
        <v>0.61208576998050679</v>
      </c>
    </row>
    <row r="317" spans="1:42" outlineLevel="2" x14ac:dyDescent="0.25">
      <c r="A317" s="4" t="s">
        <v>104</v>
      </c>
      <c r="B317" s="6" t="s">
        <v>26</v>
      </c>
      <c r="C317" s="6">
        <f>IFERROR(VLOOKUP(B317,Sheet1!$A$2:$B$59,2,FALSE),"")</f>
        <v>32010</v>
      </c>
      <c r="D317" s="6">
        <v>199</v>
      </c>
      <c r="E317" s="6" t="s">
        <v>10</v>
      </c>
      <c r="F317" s="4">
        <v>407</v>
      </c>
      <c r="G317" s="4">
        <v>33</v>
      </c>
      <c r="H317" s="4">
        <v>83</v>
      </c>
      <c r="I317" s="4">
        <v>9</v>
      </c>
      <c r="J317" s="4">
        <v>2</v>
      </c>
      <c r="K317" s="4">
        <v>6</v>
      </c>
      <c r="L317" s="4">
        <v>12</v>
      </c>
      <c r="M317" s="4">
        <v>3</v>
      </c>
      <c r="N317" s="4">
        <v>40</v>
      </c>
      <c r="O317" s="4">
        <v>0</v>
      </c>
      <c r="P317" s="4">
        <v>2</v>
      </c>
      <c r="Q317" s="4">
        <v>0</v>
      </c>
      <c r="R317" s="4">
        <v>1</v>
      </c>
      <c r="S317" s="4">
        <v>0</v>
      </c>
      <c r="T317" s="4">
        <v>0</v>
      </c>
      <c r="U317" s="4">
        <v>35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4</v>
      </c>
      <c r="AO317" s="30">
        <v>230</v>
      </c>
      <c r="AP317" s="41">
        <f t="shared" si="15"/>
        <v>0.56511056511056512</v>
      </c>
    </row>
    <row r="318" spans="1:42" outlineLevel="2" x14ac:dyDescent="0.25">
      <c r="A318" s="4" t="s">
        <v>104</v>
      </c>
      <c r="B318" s="6" t="s">
        <v>26</v>
      </c>
      <c r="C318" s="6">
        <f>IFERROR(VLOOKUP(B318,Sheet1!$A$2:$B$59,2,FALSE),"")</f>
        <v>32010</v>
      </c>
      <c r="D318" s="6">
        <v>200</v>
      </c>
      <c r="E318" s="6" t="s">
        <v>10</v>
      </c>
      <c r="F318" s="4">
        <v>637</v>
      </c>
      <c r="G318" s="4">
        <v>54</v>
      </c>
      <c r="H318" s="4">
        <v>121</v>
      </c>
      <c r="I318" s="4">
        <v>31</v>
      </c>
      <c r="J318" s="4">
        <v>4</v>
      </c>
      <c r="K318" s="4">
        <v>6</v>
      </c>
      <c r="L318" s="4">
        <v>15</v>
      </c>
      <c r="M318" s="4">
        <v>8</v>
      </c>
      <c r="N318" s="4">
        <v>83</v>
      </c>
      <c r="O318" s="4">
        <v>4</v>
      </c>
      <c r="P318" s="4">
        <v>10</v>
      </c>
      <c r="Q318" s="4">
        <v>2</v>
      </c>
      <c r="R318" s="4">
        <v>3</v>
      </c>
      <c r="S318" s="4">
        <v>0</v>
      </c>
      <c r="T318" s="4">
        <v>0</v>
      </c>
      <c r="U318" s="4">
        <v>53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2</v>
      </c>
      <c r="AN318" s="4">
        <v>6</v>
      </c>
      <c r="AO318" s="30">
        <v>402</v>
      </c>
      <c r="AP318" s="41">
        <f t="shared" si="15"/>
        <v>0.63108320251177397</v>
      </c>
    </row>
    <row r="319" spans="1:42" outlineLevel="2" x14ac:dyDescent="0.25">
      <c r="A319" s="4" t="s">
        <v>104</v>
      </c>
      <c r="B319" s="6" t="s">
        <v>26</v>
      </c>
      <c r="C319" s="6">
        <f>IFERROR(VLOOKUP(B319,Sheet1!$A$2:$B$59,2,FALSE),"")</f>
        <v>32010</v>
      </c>
      <c r="D319" s="6">
        <v>201</v>
      </c>
      <c r="E319" s="6" t="s">
        <v>10</v>
      </c>
      <c r="F319" s="4">
        <v>424</v>
      </c>
      <c r="G319" s="4">
        <v>35</v>
      </c>
      <c r="H319" s="4">
        <v>92</v>
      </c>
      <c r="I319" s="4">
        <v>9</v>
      </c>
      <c r="J319" s="4">
        <v>3</v>
      </c>
      <c r="K319" s="4">
        <v>3</v>
      </c>
      <c r="L319" s="4">
        <v>11</v>
      </c>
      <c r="M319" s="4">
        <v>4</v>
      </c>
      <c r="N319" s="4">
        <v>50</v>
      </c>
      <c r="O319" s="4">
        <v>2</v>
      </c>
      <c r="P319" s="4">
        <v>3</v>
      </c>
      <c r="Q319" s="4">
        <v>0</v>
      </c>
      <c r="R319" s="4">
        <v>2</v>
      </c>
      <c r="S319" s="4">
        <v>0</v>
      </c>
      <c r="T319" s="4">
        <v>0</v>
      </c>
      <c r="U319" s="4">
        <v>35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3</v>
      </c>
      <c r="AO319" s="30">
        <v>252</v>
      </c>
      <c r="AP319" s="41">
        <f t="shared" si="15"/>
        <v>0.59433962264150941</v>
      </c>
    </row>
    <row r="320" spans="1:42" outlineLevel="2" x14ac:dyDescent="0.25">
      <c r="A320" s="4" t="s">
        <v>104</v>
      </c>
      <c r="B320" s="6" t="s">
        <v>26</v>
      </c>
      <c r="C320" s="6">
        <f>IFERROR(VLOOKUP(B320,Sheet1!$A$2:$B$59,2,FALSE),"")</f>
        <v>32010</v>
      </c>
      <c r="D320" s="6">
        <v>202</v>
      </c>
      <c r="E320" s="6" t="s">
        <v>10</v>
      </c>
      <c r="F320" s="4">
        <v>415</v>
      </c>
      <c r="G320" s="4">
        <v>49</v>
      </c>
      <c r="H320" s="4">
        <v>72</v>
      </c>
      <c r="I320" s="4">
        <v>10</v>
      </c>
      <c r="J320" s="4">
        <v>9</v>
      </c>
      <c r="K320" s="4">
        <v>5</v>
      </c>
      <c r="L320" s="4">
        <v>8</v>
      </c>
      <c r="M320" s="4">
        <v>1</v>
      </c>
      <c r="N320" s="4">
        <v>53</v>
      </c>
      <c r="O320" s="4">
        <v>7</v>
      </c>
      <c r="P320" s="4">
        <v>0</v>
      </c>
      <c r="Q320" s="4">
        <v>1</v>
      </c>
      <c r="R320" s="4">
        <v>1</v>
      </c>
      <c r="S320" s="4">
        <v>0</v>
      </c>
      <c r="T320" s="4">
        <v>0</v>
      </c>
      <c r="U320" s="4">
        <v>25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6</v>
      </c>
      <c r="AO320" s="30">
        <v>247</v>
      </c>
      <c r="AP320" s="41">
        <f t="shared" si="15"/>
        <v>0.59518072289156632</v>
      </c>
    </row>
    <row r="321" spans="1:42" outlineLevel="2" x14ac:dyDescent="0.25">
      <c r="A321" s="4" t="s">
        <v>104</v>
      </c>
      <c r="B321" s="6" t="s">
        <v>26</v>
      </c>
      <c r="C321" s="6">
        <f>IFERROR(VLOOKUP(B321,Sheet1!$A$2:$B$59,2,FALSE),"")</f>
        <v>32010</v>
      </c>
      <c r="D321" s="6">
        <v>203</v>
      </c>
      <c r="E321" s="6" t="s">
        <v>10</v>
      </c>
      <c r="F321" s="4">
        <v>607</v>
      </c>
      <c r="G321" s="4">
        <v>46</v>
      </c>
      <c r="H321" s="4">
        <v>144</v>
      </c>
      <c r="I321" s="4">
        <v>11</v>
      </c>
      <c r="J321" s="4">
        <v>5</v>
      </c>
      <c r="K321" s="4">
        <v>3</v>
      </c>
      <c r="L321" s="4">
        <v>16</v>
      </c>
      <c r="M321" s="4">
        <v>6</v>
      </c>
      <c r="N321" s="4">
        <v>77</v>
      </c>
      <c r="O321" s="4">
        <v>9</v>
      </c>
      <c r="P321" s="4">
        <v>3</v>
      </c>
      <c r="Q321" s="4">
        <v>0</v>
      </c>
      <c r="R321" s="4">
        <v>1</v>
      </c>
      <c r="S321" s="4">
        <v>0</v>
      </c>
      <c r="T321" s="4">
        <v>0</v>
      </c>
      <c r="U321" s="4">
        <v>33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8</v>
      </c>
      <c r="AO321" s="30">
        <v>362</v>
      </c>
      <c r="AP321" s="41">
        <f t="shared" si="15"/>
        <v>0.59637561779242176</v>
      </c>
    </row>
    <row r="322" spans="1:42" outlineLevel="2" x14ac:dyDescent="0.25">
      <c r="A322" s="4" t="s">
        <v>104</v>
      </c>
      <c r="B322" s="6" t="s">
        <v>26</v>
      </c>
      <c r="C322" s="6">
        <f>IFERROR(VLOOKUP(B322,Sheet1!$A$2:$B$59,2,FALSE),"")</f>
        <v>32010</v>
      </c>
      <c r="D322" s="6">
        <v>204</v>
      </c>
      <c r="E322" s="6" t="s">
        <v>10</v>
      </c>
      <c r="F322" s="4">
        <v>653</v>
      </c>
      <c r="G322" s="4">
        <v>38</v>
      </c>
      <c r="H322" s="4">
        <v>111</v>
      </c>
      <c r="I322" s="4">
        <v>26</v>
      </c>
      <c r="J322" s="4">
        <v>2</v>
      </c>
      <c r="K322" s="4">
        <v>8</v>
      </c>
      <c r="L322" s="4">
        <v>25</v>
      </c>
      <c r="M322" s="4">
        <v>7</v>
      </c>
      <c r="N322" s="4">
        <v>120</v>
      </c>
      <c r="O322" s="4">
        <v>22</v>
      </c>
      <c r="P322" s="4">
        <v>1</v>
      </c>
      <c r="Q322" s="4">
        <v>1</v>
      </c>
      <c r="R322" s="4">
        <v>7</v>
      </c>
      <c r="S322" s="4">
        <v>0</v>
      </c>
      <c r="T322" s="4">
        <v>1</v>
      </c>
      <c r="U322" s="4">
        <v>34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2</v>
      </c>
      <c r="AN322" s="4">
        <v>12</v>
      </c>
      <c r="AO322" s="30">
        <v>417</v>
      </c>
      <c r="AP322" s="41">
        <f t="shared" si="15"/>
        <v>0.63859111791730472</v>
      </c>
    </row>
    <row r="323" spans="1:42" outlineLevel="2" x14ac:dyDescent="0.25">
      <c r="A323" s="4" t="s">
        <v>104</v>
      </c>
      <c r="B323" s="6" t="s">
        <v>26</v>
      </c>
      <c r="C323" s="6">
        <f>IFERROR(VLOOKUP(B323,Sheet1!$A$2:$B$59,2,FALSE),"")</f>
        <v>32010</v>
      </c>
      <c r="D323" s="6">
        <v>205</v>
      </c>
      <c r="E323" s="6" t="s">
        <v>10</v>
      </c>
      <c r="F323" s="4">
        <v>517</v>
      </c>
      <c r="G323" s="4">
        <v>68</v>
      </c>
      <c r="H323" s="4">
        <v>90</v>
      </c>
      <c r="I323" s="4">
        <v>23</v>
      </c>
      <c r="J323" s="4">
        <v>5</v>
      </c>
      <c r="K323" s="4">
        <v>9</v>
      </c>
      <c r="L323" s="4">
        <v>14</v>
      </c>
      <c r="M323" s="4">
        <v>5</v>
      </c>
      <c r="N323" s="4">
        <v>79</v>
      </c>
      <c r="O323" s="4">
        <v>6</v>
      </c>
      <c r="P323" s="4">
        <v>5</v>
      </c>
      <c r="Q323" s="4">
        <v>0</v>
      </c>
      <c r="R323" s="4">
        <v>0</v>
      </c>
      <c r="S323" s="4">
        <v>0</v>
      </c>
      <c r="T323" s="4">
        <v>0</v>
      </c>
      <c r="U323" s="4">
        <v>28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2</v>
      </c>
      <c r="AO323" s="30">
        <v>334</v>
      </c>
      <c r="AP323" s="41">
        <f t="shared" ref="AP323:AP386" si="16">(AO323)/F323</f>
        <v>0.64603481624758219</v>
      </c>
    </row>
    <row r="324" spans="1:42" outlineLevel="2" x14ac:dyDescent="0.25">
      <c r="A324" s="4" t="s">
        <v>104</v>
      </c>
      <c r="B324" s="6" t="s">
        <v>26</v>
      </c>
      <c r="C324" s="6">
        <f>IFERROR(VLOOKUP(B324,Sheet1!$A$2:$B$59,2,FALSE),"")</f>
        <v>32010</v>
      </c>
      <c r="D324" s="6">
        <v>206</v>
      </c>
      <c r="E324" s="6" t="s">
        <v>10</v>
      </c>
      <c r="F324" s="4">
        <v>693</v>
      </c>
      <c r="G324" s="4">
        <v>52</v>
      </c>
      <c r="H324" s="4">
        <v>112</v>
      </c>
      <c r="I324" s="4">
        <v>24</v>
      </c>
      <c r="J324" s="4">
        <v>5</v>
      </c>
      <c r="K324" s="4">
        <v>14</v>
      </c>
      <c r="L324" s="4">
        <v>23</v>
      </c>
      <c r="M324" s="4">
        <v>8</v>
      </c>
      <c r="N324" s="4">
        <v>106</v>
      </c>
      <c r="O324" s="4">
        <v>14</v>
      </c>
      <c r="P324" s="4">
        <v>3</v>
      </c>
      <c r="Q324" s="4">
        <v>0</v>
      </c>
      <c r="R324" s="4">
        <v>1</v>
      </c>
      <c r="S324" s="4">
        <v>0</v>
      </c>
      <c r="T324" s="4">
        <v>0</v>
      </c>
      <c r="U324" s="4">
        <v>47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14</v>
      </c>
      <c r="AO324" s="30">
        <v>423</v>
      </c>
      <c r="AP324" s="41">
        <f t="shared" si="16"/>
        <v>0.61038961038961037</v>
      </c>
    </row>
    <row r="325" spans="1:42" outlineLevel="2" x14ac:dyDescent="0.25">
      <c r="A325" s="4" t="s">
        <v>104</v>
      </c>
      <c r="B325" s="6" t="s">
        <v>26</v>
      </c>
      <c r="C325" s="6">
        <f>IFERROR(VLOOKUP(B325,Sheet1!$A$2:$B$59,2,FALSE),"")</f>
        <v>32010</v>
      </c>
      <c r="D325" s="6">
        <v>207</v>
      </c>
      <c r="E325" s="6" t="s">
        <v>10</v>
      </c>
      <c r="F325" s="4">
        <v>659</v>
      </c>
      <c r="G325" s="4">
        <v>48</v>
      </c>
      <c r="H325" s="4">
        <v>101</v>
      </c>
      <c r="I325" s="4">
        <v>12</v>
      </c>
      <c r="J325" s="4">
        <v>5</v>
      </c>
      <c r="K325" s="4">
        <v>4</v>
      </c>
      <c r="L325" s="4">
        <v>11</v>
      </c>
      <c r="M325" s="4">
        <v>6</v>
      </c>
      <c r="N325" s="4">
        <v>128</v>
      </c>
      <c r="O325" s="4">
        <v>4</v>
      </c>
      <c r="P325" s="4">
        <v>1</v>
      </c>
      <c r="Q325" s="4">
        <v>0</v>
      </c>
      <c r="R325" s="4">
        <v>1</v>
      </c>
      <c r="S325" s="4">
        <v>0</v>
      </c>
      <c r="T325" s="4">
        <v>0</v>
      </c>
      <c r="U325" s="4">
        <v>39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13</v>
      </c>
      <c r="AO325" s="30">
        <v>373</v>
      </c>
      <c r="AP325" s="41">
        <f t="shared" si="16"/>
        <v>0.56600910470409715</v>
      </c>
    </row>
    <row r="326" spans="1:42" outlineLevel="2" x14ac:dyDescent="0.25">
      <c r="A326" s="4" t="s">
        <v>104</v>
      </c>
      <c r="B326" s="6" t="s">
        <v>26</v>
      </c>
      <c r="C326" s="6">
        <f>IFERROR(VLOOKUP(B326,Sheet1!$A$2:$B$59,2,FALSE),"")</f>
        <v>32010</v>
      </c>
      <c r="D326" s="6">
        <v>208</v>
      </c>
      <c r="E326" s="6" t="s">
        <v>10</v>
      </c>
      <c r="F326" s="4">
        <v>656</v>
      </c>
      <c r="G326" s="4">
        <v>40</v>
      </c>
      <c r="H326" s="4">
        <v>122</v>
      </c>
      <c r="I326" s="4">
        <v>23</v>
      </c>
      <c r="J326" s="4">
        <v>10</v>
      </c>
      <c r="K326" s="4">
        <v>9</v>
      </c>
      <c r="L326" s="4">
        <v>11</v>
      </c>
      <c r="M326" s="4">
        <v>10</v>
      </c>
      <c r="N326" s="4">
        <v>93</v>
      </c>
      <c r="O326" s="4">
        <v>13</v>
      </c>
      <c r="P326" s="4">
        <v>2</v>
      </c>
      <c r="Q326" s="4">
        <v>0</v>
      </c>
      <c r="R326" s="4">
        <v>0</v>
      </c>
      <c r="S326" s="4">
        <v>0</v>
      </c>
      <c r="T326" s="4">
        <v>0</v>
      </c>
      <c r="U326" s="4">
        <v>36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10</v>
      </c>
      <c r="AO326" s="30">
        <v>379</v>
      </c>
      <c r="AP326" s="41">
        <f t="shared" si="16"/>
        <v>0.5777439024390244</v>
      </c>
    </row>
    <row r="327" spans="1:42" outlineLevel="2" x14ac:dyDescent="0.25">
      <c r="A327" s="4" t="s">
        <v>104</v>
      </c>
      <c r="B327" s="6" t="s">
        <v>26</v>
      </c>
      <c r="C327" s="6">
        <f>IFERROR(VLOOKUP(B327,Sheet1!$A$2:$B$59,2,FALSE),"")</f>
        <v>32010</v>
      </c>
      <c r="D327" s="6">
        <v>209</v>
      </c>
      <c r="E327" s="6" t="s">
        <v>10</v>
      </c>
      <c r="F327" s="4">
        <v>692</v>
      </c>
      <c r="G327" s="4">
        <v>54</v>
      </c>
      <c r="H327" s="4">
        <v>105</v>
      </c>
      <c r="I327" s="4">
        <v>17</v>
      </c>
      <c r="J327" s="4">
        <v>11</v>
      </c>
      <c r="K327" s="4">
        <v>8</v>
      </c>
      <c r="L327" s="4">
        <v>17</v>
      </c>
      <c r="M327" s="4">
        <v>4</v>
      </c>
      <c r="N327" s="4">
        <v>90</v>
      </c>
      <c r="O327" s="4">
        <v>16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62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13</v>
      </c>
      <c r="AO327" s="30">
        <v>399</v>
      </c>
      <c r="AP327" s="41">
        <f t="shared" si="16"/>
        <v>0.57658959537572252</v>
      </c>
    </row>
    <row r="328" spans="1:42" outlineLevel="2" x14ac:dyDescent="0.25">
      <c r="A328" s="4" t="s">
        <v>104</v>
      </c>
      <c r="B328" s="6" t="s">
        <v>26</v>
      </c>
      <c r="C328" s="6">
        <f>IFERROR(VLOOKUP(B328,Sheet1!$A$2:$B$59,2,FALSE),"")</f>
        <v>32010</v>
      </c>
      <c r="D328" s="6">
        <v>210</v>
      </c>
      <c r="E328" s="6" t="s">
        <v>10</v>
      </c>
      <c r="F328" s="4">
        <v>650</v>
      </c>
      <c r="G328" s="4">
        <v>62</v>
      </c>
      <c r="H328" s="4">
        <v>64</v>
      </c>
      <c r="I328" s="4">
        <v>21</v>
      </c>
      <c r="J328" s="4">
        <v>5</v>
      </c>
      <c r="K328" s="4">
        <v>8</v>
      </c>
      <c r="L328" s="4">
        <v>25</v>
      </c>
      <c r="M328" s="4">
        <v>6</v>
      </c>
      <c r="N328" s="4">
        <v>94</v>
      </c>
      <c r="O328" s="4">
        <v>18</v>
      </c>
      <c r="P328" s="4">
        <v>3</v>
      </c>
      <c r="Q328" s="4">
        <v>0</v>
      </c>
      <c r="R328" s="4">
        <v>0</v>
      </c>
      <c r="S328" s="4">
        <v>0</v>
      </c>
      <c r="T328" s="4">
        <v>0</v>
      </c>
      <c r="U328" s="4">
        <v>39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6</v>
      </c>
      <c r="AO328" s="30">
        <v>351</v>
      </c>
      <c r="AP328" s="41">
        <f t="shared" si="16"/>
        <v>0.54</v>
      </c>
    </row>
    <row r="329" spans="1:42" outlineLevel="2" x14ac:dyDescent="0.25">
      <c r="A329" s="4" t="s">
        <v>104</v>
      </c>
      <c r="B329" s="6" t="s">
        <v>26</v>
      </c>
      <c r="C329" s="6">
        <f>IFERROR(VLOOKUP(B329,Sheet1!$A$2:$B$59,2,FALSE),"")</f>
        <v>32010</v>
      </c>
      <c r="D329" s="6">
        <v>210</v>
      </c>
      <c r="E329" s="6" t="s">
        <v>11</v>
      </c>
      <c r="F329" s="4">
        <v>650</v>
      </c>
      <c r="G329" s="4">
        <v>45</v>
      </c>
      <c r="H329" s="4">
        <v>74</v>
      </c>
      <c r="I329" s="4">
        <v>27</v>
      </c>
      <c r="J329" s="4">
        <v>10</v>
      </c>
      <c r="K329" s="4">
        <v>5</v>
      </c>
      <c r="L329" s="4">
        <v>28</v>
      </c>
      <c r="M329" s="4">
        <v>5</v>
      </c>
      <c r="N329" s="4">
        <v>105</v>
      </c>
      <c r="O329" s="4">
        <v>23</v>
      </c>
      <c r="P329" s="4">
        <v>3</v>
      </c>
      <c r="Q329" s="4">
        <v>0</v>
      </c>
      <c r="R329" s="4">
        <v>0</v>
      </c>
      <c r="S329" s="4">
        <v>0</v>
      </c>
      <c r="T329" s="4">
        <v>0</v>
      </c>
      <c r="U329" s="4">
        <v>37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3</v>
      </c>
      <c r="AO329" s="30">
        <v>365</v>
      </c>
      <c r="AP329" s="41">
        <f t="shared" si="16"/>
        <v>0.56153846153846154</v>
      </c>
    </row>
    <row r="330" spans="1:42" outlineLevel="2" x14ac:dyDescent="0.25">
      <c r="A330" s="4" t="s">
        <v>104</v>
      </c>
      <c r="B330" s="6" t="s">
        <v>26</v>
      </c>
      <c r="C330" s="6">
        <f>IFERROR(VLOOKUP(B330,Sheet1!$A$2:$B$59,2,FALSE),"")</f>
        <v>32010</v>
      </c>
      <c r="D330" s="6">
        <v>210</v>
      </c>
      <c r="E330" s="6" t="s">
        <v>16</v>
      </c>
      <c r="F330" s="4">
        <v>650</v>
      </c>
      <c r="G330" s="4">
        <v>40</v>
      </c>
      <c r="H330" s="4">
        <v>49</v>
      </c>
      <c r="I330" s="4">
        <v>20</v>
      </c>
      <c r="J330" s="4">
        <v>8</v>
      </c>
      <c r="K330" s="4">
        <v>8</v>
      </c>
      <c r="L330" s="4">
        <v>21</v>
      </c>
      <c r="M330" s="4">
        <v>4</v>
      </c>
      <c r="N330" s="4">
        <v>95</v>
      </c>
      <c r="O330" s="4">
        <v>20</v>
      </c>
      <c r="P330" s="4">
        <v>2</v>
      </c>
      <c r="Q330" s="4">
        <v>4</v>
      </c>
      <c r="R330" s="4">
        <v>0</v>
      </c>
      <c r="S330" s="4">
        <v>0</v>
      </c>
      <c r="T330" s="4">
        <v>0</v>
      </c>
      <c r="U330" s="4">
        <v>29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10</v>
      </c>
      <c r="AO330" s="30">
        <v>310</v>
      </c>
      <c r="AP330" s="41">
        <f t="shared" si="16"/>
        <v>0.47692307692307695</v>
      </c>
    </row>
    <row r="331" spans="1:42" outlineLevel="2" x14ac:dyDescent="0.25">
      <c r="A331" s="4" t="s">
        <v>104</v>
      </c>
      <c r="B331" s="6" t="s">
        <v>26</v>
      </c>
      <c r="C331" s="6">
        <f>IFERROR(VLOOKUP(B331,Sheet1!$A$2:$B$59,2,FALSE),"")</f>
        <v>32010</v>
      </c>
      <c r="D331" s="6">
        <v>210</v>
      </c>
      <c r="E331" s="6" t="s">
        <v>17</v>
      </c>
      <c r="F331" s="4">
        <v>650</v>
      </c>
      <c r="G331" s="4">
        <v>55</v>
      </c>
      <c r="H331" s="4">
        <v>64</v>
      </c>
      <c r="I331" s="4">
        <v>15</v>
      </c>
      <c r="J331" s="4">
        <v>7</v>
      </c>
      <c r="K331" s="4">
        <v>7</v>
      </c>
      <c r="L331" s="4">
        <v>25</v>
      </c>
      <c r="M331" s="4">
        <v>2</v>
      </c>
      <c r="N331" s="4">
        <v>102</v>
      </c>
      <c r="O331" s="4">
        <v>20</v>
      </c>
      <c r="P331" s="4">
        <v>6</v>
      </c>
      <c r="Q331" s="4">
        <v>0</v>
      </c>
      <c r="R331" s="4">
        <v>1</v>
      </c>
      <c r="S331" s="4">
        <v>0</v>
      </c>
      <c r="T331" s="4">
        <v>0</v>
      </c>
      <c r="U331" s="4">
        <v>31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4</v>
      </c>
      <c r="AO331" s="30">
        <v>339</v>
      </c>
      <c r="AP331" s="41">
        <f t="shared" si="16"/>
        <v>0.52153846153846151</v>
      </c>
    </row>
    <row r="332" spans="1:42" outlineLevel="2" x14ac:dyDescent="0.25">
      <c r="A332" s="4" t="s">
        <v>104</v>
      </c>
      <c r="B332" s="6" t="s">
        <v>26</v>
      </c>
      <c r="C332" s="6">
        <f>IFERROR(VLOOKUP(B332,Sheet1!$A$2:$B$59,2,FALSE),"")</f>
        <v>32010</v>
      </c>
      <c r="D332" s="6">
        <v>210</v>
      </c>
      <c r="E332" s="6" t="s">
        <v>18</v>
      </c>
      <c r="F332" s="4">
        <v>650</v>
      </c>
      <c r="G332" s="4">
        <v>49</v>
      </c>
      <c r="H332" s="4">
        <v>71</v>
      </c>
      <c r="I332" s="4">
        <v>20</v>
      </c>
      <c r="J332" s="4">
        <v>6</v>
      </c>
      <c r="K332" s="4">
        <v>7</v>
      </c>
      <c r="L332" s="4">
        <v>21</v>
      </c>
      <c r="M332" s="4">
        <v>1</v>
      </c>
      <c r="N332" s="4">
        <v>91</v>
      </c>
      <c r="O332" s="4">
        <v>19</v>
      </c>
      <c r="P332" s="4">
        <v>1</v>
      </c>
      <c r="Q332" s="4">
        <v>0</v>
      </c>
      <c r="R332" s="4">
        <v>0</v>
      </c>
      <c r="S332" s="4">
        <v>0</v>
      </c>
      <c r="T332" s="4">
        <v>0</v>
      </c>
      <c r="U332" s="4">
        <v>34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3</v>
      </c>
      <c r="AO332" s="30">
        <v>323</v>
      </c>
      <c r="AP332" s="41">
        <f t="shared" si="16"/>
        <v>0.49692307692307691</v>
      </c>
    </row>
    <row r="333" spans="1:42" outlineLevel="2" x14ac:dyDescent="0.25">
      <c r="A333" s="4" t="s">
        <v>104</v>
      </c>
      <c r="B333" s="6" t="s">
        <v>26</v>
      </c>
      <c r="C333" s="6">
        <f>IFERROR(VLOOKUP(B333,Sheet1!$A$2:$B$59,2,FALSE),"")</f>
        <v>32010</v>
      </c>
      <c r="D333" s="6">
        <v>210</v>
      </c>
      <c r="E333" s="6" t="s">
        <v>27</v>
      </c>
      <c r="F333" s="4">
        <v>650</v>
      </c>
      <c r="G333" s="4">
        <v>47</v>
      </c>
      <c r="H333" s="4">
        <v>65</v>
      </c>
      <c r="I333" s="4">
        <v>19</v>
      </c>
      <c r="J333" s="4">
        <v>4</v>
      </c>
      <c r="K333" s="4">
        <v>5</v>
      </c>
      <c r="L333" s="4">
        <v>34</v>
      </c>
      <c r="M333" s="4">
        <v>6</v>
      </c>
      <c r="N333" s="4">
        <v>112</v>
      </c>
      <c r="O333" s="4">
        <v>17</v>
      </c>
      <c r="P333" s="4">
        <v>2</v>
      </c>
      <c r="Q333" s="4">
        <v>0</v>
      </c>
      <c r="R333" s="4">
        <v>1</v>
      </c>
      <c r="S333" s="4">
        <v>0</v>
      </c>
      <c r="T333" s="4">
        <v>0</v>
      </c>
      <c r="U333" s="4">
        <v>29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8</v>
      </c>
      <c r="AO333" s="30">
        <v>349</v>
      </c>
      <c r="AP333" s="41">
        <f t="shared" si="16"/>
        <v>0.53692307692307695</v>
      </c>
    </row>
    <row r="334" spans="1:42" outlineLevel="2" x14ac:dyDescent="0.25">
      <c r="A334" s="4" t="s">
        <v>104</v>
      </c>
      <c r="B334" s="6" t="s">
        <v>26</v>
      </c>
      <c r="C334" s="6">
        <f>IFERROR(VLOOKUP(B334,Sheet1!$A$2:$B$59,2,FALSE),"")</f>
        <v>32010</v>
      </c>
      <c r="D334" s="6">
        <v>211</v>
      </c>
      <c r="E334" s="6" t="s">
        <v>10</v>
      </c>
      <c r="F334" s="4">
        <v>460</v>
      </c>
      <c r="G334" s="4">
        <v>29</v>
      </c>
      <c r="H334" s="4">
        <v>70</v>
      </c>
      <c r="I334" s="4">
        <v>25</v>
      </c>
      <c r="J334" s="4">
        <v>0</v>
      </c>
      <c r="K334" s="4">
        <v>3</v>
      </c>
      <c r="L334" s="4">
        <v>25</v>
      </c>
      <c r="M334" s="4">
        <v>6</v>
      </c>
      <c r="N334" s="4">
        <v>80</v>
      </c>
      <c r="O334" s="4">
        <v>5</v>
      </c>
      <c r="P334" s="4">
        <v>1</v>
      </c>
      <c r="Q334" s="4">
        <v>0</v>
      </c>
      <c r="R334" s="4">
        <v>0</v>
      </c>
      <c r="S334" s="4">
        <v>0</v>
      </c>
      <c r="T334" s="4">
        <v>0</v>
      </c>
      <c r="U334" s="4">
        <v>31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10</v>
      </c>
      <c r="AO334" s="30">
        <v>285</v>
      </c>
      <c r="AP334" s="41">
        <f t="shared" si="16"/>
        <v>0.61956521739130432</v>
      </c>
    </row>
    <row r="335" spans="1:42" outlineLevel="2" x14ac:dyDescent="0.25">
      <c r="A335" s="4" t="s">
        <v>104</v>
      </c>
      <c r="B335" s="6" t="s">
        <v>26</v>
      </c>
      <c r="C335" s="6">
        <f>IFERROR(VLOOKUP(B335,Sheet1!$A$2:$B$59,2,FALSE),"")</f>
        <v>32010</v>
      </c>
      <c r="D335" s="6">
        <v>211</v>
      </c>
      <c r="E335" s="6" t="s">
        <v>11</v>
      </c>
      <c r="F335" s="4">
        <v>459</v>
      </c>
      <c r="G335" s="4">
        <v>30</v>
      </c>
      <c r="H335" s="4">
        <v>71</v>
      </c>
      <c r="I335" s="4">
        <v>15</v>
      </c>
      <c r="J335" s="4">
        <v>3</v>
      </c>
      <c r="K335" s="4">
        <v>1</v>
      </c>
      <c r="L335" s="4">
        <v>18</v>
      </c>
      <c r="M335" s="4">
        <v>3</v>
      </c>
      <c r="N335" s="4">
        <v>91</v>
      </c>
      <c r="O335" s="4">
        <v>8</v>
      </c>
      <c r="P335" s="4">
        <v>2</v>
      </c>
      <c r="Q335" s="4">
        <v>0</v>
      </c>
      <c r="R335" s="4">
        <v>0</v>
      </c>
      <c r="S335" s="4">
        <v>0</v>
      </c>
      <c r="T335" s="4">
        <v>0</v>
      </c>
      <c r="U335" s="4">
        <v>27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1</v>
      </c>
      <c r="AN335" s="4">
        <v>5</v>
      </c>
      <c r="AO335" s="30">
        <v>275</v>
      </c>
      <c r="AP335" s="41">
        <f t="shared" si="16"/>
        <v>0.59912854030501095</v>
      </c>
    </row>
    <row r="336" spans="1:42" outlineLevel="2" x14ac:dyDescent="0.25">
      <c r="A336" s="4" t="s">
        <v>105</v>
      </c>
      <c r="B336" s="6" t="s">
        <v>26</v>
      </c>
      <c r="C336" s="6">
        <f>IFERROR(VLOOKUP(B336,Sheet1!$A$2:$B$59,2,FALSE),"")</f>
        <v>32010</v>
      </c>
      <c r="D336" s="6">
        <v>212</v>
      </c>
      <c r="E336" s="6" t="s">
        <v>10</v>
      </c>
      <c r="F336" s="4">
        <v>734</v>
      </c>
      <c r="G336" s="4">
        <v>70</v>
      </c>
      <c r="H336" s="4">
        <v>72</v>
      </c>
      <c r="I336" s="4">
        <v>22</v>
      </c>
      <c r="J336" s="4">
        <v>9</v>
      </c>
      <c r="K336" s="4">
        <v>9</v>
      </c>
      <c r="L336" s="4">
        <v>21</v>
      </c>
      <c r="M336" s="4">
        <v>6</v>
      </c>
      <c r="N336" s="4">
        <v>66</v>
      </c>
      <c r="O336" s="4">
        <v>21</v>
      </c>
      <c r="P336" s="4">
        <v>0</v>
      </c>
      <c r="Q336" s="4">
        <v>0</v>
      </c>
      <c r="R336" s="4">
        <v>1</v>
      </c>
      <c r="S336" s="4">
        <v>0</v>
      </c>
      <c r="T336" s="4">
        <v>0</v>
      </c>
      <c r="U336" s="4">
        <v>30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13</v>
      </c>
      <c r="AO336" s="30">
        <v>340</v>
      </c>
      <c r="AP336" s="41">
        <f t="shared" si="16"/>
        <v>0.46321525885558584</v>
      </c>
    </row>
    <row r="337" spans="1:42" outlineLevel="2" x14ac:dyDescent="0.25">
      <c r="A337" s="4" t="s">
        <v>105</v>
      </c>
      <c r="B337" s="6" t="s">
        <v>26</v>
      </c>
      <c r="C337" s="6">
        <f>IFERROR(VLOOKUP(B337,Sheet1!$A$2:$B$59,2,FALSE),"")</f>
        <v>32010</v>
      </c>
      <c r="D337" s="6">
        <v>212</v>
      </c>
      <c r="E337" s="6" t="s">
        <v>11</v>
      </c>
      <c r="F337" s="4">
        <v>734</v>
      </c>
      <c r="G337" s="4">
        <v>47</v>
      </c>
      <c r="H337" s="4">
        <v>92</v>
      </c>
      <c r="I337" s="4">
        <v>26</v>
      </c>
      <c r="J337" s="4">
        <v>8</v>
      </c>
      <c r="K337" s="4">
        <v>9</v>
      </c>
      <c r="L337" s="4">
        <v>15</v>
      </c>
      <c r="M337" s="4">
        <v>7</v>
      </c>
      <c r="N337" s="4">
        <v>83</v>
      </c>
      <c r="O337" s="4">
        <v>29</v>
      </c>
      <c r="P337" s="4">
        <v>1</v>
      </c>
      <c r="Q337" s="4">
        <v>0</v>
      </c>
      <c r="R337" s="4">
        <v>0</v>
      </c>
      <c r="S337" s="4">
        <v>0</v>
      </c>
      <c r="T337" s="4">
        <v>0</v>
      </c>
      <c r="U337" s="4">
        <v>26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11</v>
      </c>
      <c r="AO337" s="30">
        <v>354</v>
      </c>
      <c r="AP337" s="41">
        <f t="shared" si="16"/>
        <v>0.48228882833787468</v>
      </c>
    </row>
    <row r="338" spans="1:42" outlineLevel="2" x14ac:dyDescent="0.25">
      <c r="A338" s="4" t="s">
        <v>105</v>
      </c>
      <c r="B338" s="6" t="s">
        <v>26</v>
      </c>
      <c r="C338" s="6">
        <f>IFERROR(VLOOKUP(B338,Sheet1!$A$2:$B$59,2,FALSE),"")</f>
        <v>32010</v>
      </c>
      <c r="D338" s="6">
        <v>212</v>
      </c>
      <c r="E338" s="6" t="s">
        <v>16</v>
      </c>
      <c r="F338" s="4">
        <v>734</v>
      </c>
      <c r="G338" s="4">
        <v>45</v>
      </c>
      <c r="H338" s="4">
        <v>78</v>
      </c>
      <c r="I338" s="4">
        <v>23</v>
      </c>
      <c r="J338" s="4">
        <v>9</v>
      </c>
      <c r="K338" s="4">
        <v>5</v>
      </c>
      <c r="L338" s="4">
        <v>12</v>
      </c>
      <c r="M338" s="4">
        <v>6</v>
      </c>
      <c r="N338" s="4">
        <v>60</v>
      </c>
      <c r="O338" s="4">
        <v>33</v>
      </c>
      <c r="P338" s="4">
        <v>0</v>
      </c>
      <c r="Q338" s="4">
        <v>0</v>
      </c>
      <c r="R338" s="4">
        <v>1</v>
      </c>
      <c r="S338" s="4">
        <v>0</v>
      </c>
      <c r="T338" s="4">
        <v>0</v>
      </c>
      <c r="U338" s="4">
        <v>30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12</v>
      </c>
      <c r="AO338" s="30">
        <v>314</v>
      </c>
      <c r="AP338" s="41">
        <f t="shared" si="16"/>
        <v>0.42779291553133514</v>
      </c>
    </row>
    <row r="339" spans="1:42" outlineLevel="2" x14ac:dyDescent="0.25">
      <c r="A339" s="4" t="s">
        <v>104</v>
      </c>
      <c r="B339" s="6" t="s">
        <v>26</v>
      </c>
      <c r="C339" s="6">
        <f>IFERROR(VLOOKUP(B339,Sheet1!$A$2:$B$59,2,FALSE),"")</f>
        <v>32010</v>
      </c>
      <c r="D339" s="6">
        <v>213</v>
      </c>
      <c r="E339" s="6" t="s">
        <v>10</v>
      </c>
      <c r="F339" s="4">
        <v>707</v>
      </c>
      <c r="G339" s="4">
        <v>63</v>
      </c>
      <c r="H339" s="4">
        <v>83</v>
      </c>
      <c r="I339" s="4">
        <v>35</v>
      </c>
      <c r="J339" s="4">
        <v>13</v>
      </c>
      <c r="K339" s="4">
        <v>10</v>
      </c>
      <c r="L339" s="4">
        <v>12</v>
      </c>
      <c r="M339" s="4">
        <v>9</v>
      </c>
      <c r="N339" s="4">
        <v>77</v>
      </c>
      <c r="O339" s="4">
        <v>21</v>
      </c>
      <c r="P339" s="4">
        <v>3</v>
      </c>
      <c r="Q339" s="4">
        <v>3</v>
      </c>
      <c r="R339" s="4">
        <v>3</v>
      </c>
      <c r="S339" s="4">
        <v>1</v>
      </c>
      <c r="T339" s="4">
        <v>0</v>
      </c>
      <c r="U339" s="4">
        <v>23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9</v>
      </c>
      <c r="AO339" s="30">
        <v>365</v>
      </c>
      <c r="AP339" s="41">
        <f t="shared" si="16"/>
        <v>0.51626591230551622</v>
      </c>
    </row>
    <row r="340" spans="1:42" outlineLevel="2" x14ac:dyDescent="0.25">
      <c r="A340" s="4" t="s">
        <v>104</v>
      </c>
      <c r="B340" s="6" t="s">
        <v>26</v>
      </c>
      <c r="C340" s="6">
        <f>IFERROR(VLOOKUP(B340,Sheet1!$A$2:$B$59,2,FALSE),"")</f>
        <v>32010</v>
      </c>
      <c r="D340" s="6">
        <v>213</v>
      </c>
      <c r="E340" s="6" t="s">
        <v>11</v>
      </c>
      <c r="F340" s="4">
        <v>707</v>
      </c>
      <c r="G340" s="4">
        <v>44</v>
      </c>
      <c r="H340" s="4">
        <v>80</v>
      </c>
      <c r="I340" s="4">
        <v>16</v>
      </c>
      <c r="J340" s="4">
        <v>11</v>
      </c>
      <c r="K340" s="4">
        <v>11</v>
      </c>
      <c r="L340" s="4">
        <v>16</v>
      </c>
      <c r="M340" s="4">
        <v>2</v>
      </c>
      <c r="N340" s="4">
        <v>90</v>
      </c>
      <c r="O340" s="4">
        <v>28</v>
      </c>
      <c r="P340" s="4">
        <v>1</v>
      </c>
      <c r="Q340" s="4">
        <v>2</v>
      </c>
      <c r="R340" s="4">
        <v>1</v>
      </c>
      <c r="S340" s="4">
        <v>1</v>
      </c>
      <c r="T340" s="4">
        <v>0</v>
      </c>
      <c r="U340" s="4">
        <v>29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1</v>
      </c>
      <c r="AN340" s="4">
        <v>9</v>
      </c>
      <c r="AO340" s="30">
        <v>342</v>
      </c>
      <c r="AP340" s="41">
        <f t="shared" si="16"/>
        <v>0.48373408769448373</v>
      </c>
    </row>
    <row r="341" spans="1:42" outlineLevel="2" x14ac:dyDescent="0.25">
      <c r="A341" s="4" t="s">
        <v>104</v>
      </c>
      <c r="B341" s="6" t="s">
        <v>26</v>
      </c>
      <c r="C341" s="6">
        <f>IFERROR(VLOOKUP(B341,Sheet1!$A$2:$B$59,2,FALSE),"")</f>
        <v>32010</v>
      </c>
      <c r="D341" s="6">
        <v>213</v>
      </c>
      <c r="E341" s="6" t="s">
        <v>16</v>
      </c>
      <c r="F341" s="4">
        <v>707</v>
      </c>
      <c r="G341" s="4">
        <v>48</v>
      </c>
      <c r="H341" s="4">
        <v>95</v>
      </c>
      <c r="I341" s="4">
        <v>29</v>
      </c>
      <c r="J341" s="4">
        <v>9</v>
      </c>
      <c r="K341" s="4">
        <v>8</v>
      </c>
      <c r="L341" s="4">
        <v>14</v>
      </c>
      <c r="M341" s="4">
        <v>7</v>
      </c>
      <c r="N341" s="4">
        <v>81</v>
      </c>
      <c r="O341" s="4">
        <v>26</v>
      </c>
      <c r="P341" s="4">
        <v>0</v>
      </c>
      <c r="Q341" s="4">
        <v>4</v>
      </c>
      <c r="R341" s="4">
        <v>3</v>
      </c>
      <c r="S341" s="4">
        <v>0</v>
      </c>
      <c r="T341" s="4">
        <v>0</v>
      </c>
      <c r="U341" s="4">
        <v>15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6</v>
      </c>
      <c r="AO341" s="30">
        <v>345</v>
      </c>
      <c r="AP341" s="41">
        <f t="shared" si="16"/>
        <v>0.48797736916548795</v>
      </c>
    </row>
    <row r="342" spans="1:42" outlineLevel="2" x14ac:dyDescent="0.25">
      <c r="A342" s="4" t="s">
        <v>104</v>
      </c>
      <c r="B342" s="6" t="s">
        <v>26</v>
      </c>
      <c r="C342" s="6">
        <f>IFERROR(VLOOKUP(B342,Sheet1!$A$2:$B$59,2,FALSE),"")</f>
        <v>32010</v>
      </c>
      <c r="D342" s="6">
        <v>213</v>
      </c>
      <c r="E342" s="6" t="s">
        <v>17</v>
      </c>
      <c r="F342" s="4">
        <v>707</v>
      </c>
      <c r="G342" s="4">
        <v>45</v>
      </c>
      <c r="H342" s="4">
        <v>70</v>
      </c>
      <c r="I342" s="4">
        <v>25</v>
      </c>
      <c r="J342" s="4">
        <v>15</v>
      </c>
      <c r="K342" s="4">
        <v>5</v>
      </c>
      <c r="L342" s="4">
        <v>17</v>
      </c>
      <c r="M342" s="4">
        <v>12</v>
      </c>
      <c r="N342" s="4">
        <v>73</v>
      </c>
      <c r="O342" s="4">
        <v>32</v>
      </c>
      <c r="P342" s="4">
        <v>4</v>
      </c>
      <c r="Q342" s="4">
        <v>2</v>
      </c>
      <c r="R342" s="4">
        <v>1</v>
      </c>
      <c r="S342" s="4">
        <v>0</v>
      </c>
      <c r="T342" s="4">
        <v>2</v>
      </c>
      <c r="U342" s="4">
        <v>26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1</v>
      </c>
      <c r="AN342" s="4">
        <v>5</v>
      </c>
      <c r="AO342" s="30">
        <v>335</v>
      </c>
      <c r="AP342" s="41">
        <f t="shared" si="16"/>
        <v>0.47383309759547382</v>
      </c>
    </row>
    <row r="343" spans="1:42" outlineLevel="2" x14ac:dyDescent="0.25">
      <c r="A343" s="4" t="s">
        <v>104</v>
      </c>
      <c r="B343" s="6" t="s">
        <v>26</v>
      </c>
      <c r="C343" s="6">
        <f>IFERROR(VLOOKUP(B343,Sheet1!$A$2:$B$59,2,FALSE),"")</f>
        <v>32010</v>
      </c>
      <c r="D343" s="6">
        <v>214</v>
      </c>
      <c r="E343" s="6" t="s">
        <v>10</v>
      </c>
      <c r="F343" s="4">
        <v>586</v>
      </c>
      <c r="G343" s="4">
        <v>37</v>
      </c>
      <c r="H343" s="4">
        <v>96</v>
      </c>
      <c r="I343" s="4">
        <v>17</v>
      </c>
      <c r="J343" s="4">
        <v>6</v>
      </c>
      <c r="K343" s="4">
        <v>8</v>
      </c>
      <c r="L343" s="4">
        <v>14</v>
      </c>
      <c r="M343" s="4">
        <v>3</v>
      </c>
      <c r="N343" s="4">
        <v>64</v>
      </c>
      <c r="O343" s="4">
        <v>8</v>
      </c>
      <c r="P343" s="4">
        <v>0</v>
      </c>
      <c r="Q343" s="4">
        <v>0</v>
      </c>
      <c r="R343" s="4">
        <v>1</v>
      </c>
      <c r="S343" s="4">
        <v>0</v>
      </c>
      <c r="T343" s="4">
        <v>0</v>
      </c>
      <c r="U343" s="4">
        <v>16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7</v>
      </c>
      <c r="AO343" s="30">
        <v>277</v>
      </c>
      <c r="AP343" s="41">
        <f t="shared" si="16"/>
        <v>0.47269624573378838</v>
      </c>
    </row>
    <row r="344" spans="1:42" outlineLevel="2" x14ac:dyDescent="0.25">
      <c r="A344" s="4" t="s">
        <v>104</v>
      </c>
      <c r="B344" s="6" t="s">
        <v>26</v>
      </c>
      <c r="C344" s="6">
        <f>IFERROR(VLOOKUP(B344,Sheet1!$A$2:$B$59,2,FALSE),"")</f>
        <v>32010</v>
      </c>
      <c r="D344" s="6">
        <v>215</v>
      </c>
      <c r="E344" s="6" t="s">
        <v>10</v>
      </c>
      <c r="F344" s="4">
        <v>503</v>
      </c>
      <c r="G344" s="4">
        <v>28</v>
      </c>
      <c r="H344" s="4">
        <v>88</v>
      </c>
      <c r="I344" s="4">
        <v>28</v>
      </c>
      <c r="J344" s="4">
        <v>6</v>
      </c>
      <c r="K344" s="4">
        <v>4</v>
      </c>
      <c r="L344" s="4">
        <v>5</v>
      </c>
      <c r="M344" s="4">
        <v>0</v>
      </c>
      <c r="N344" s="4">
        <v>54</v>
      </c>
      <c r="O344" s="4">
        <v>26</v>
      </c>
      <c r="P344" s="4">
        <v>0</v>
      </c>
      <c r="Q344" s="4">
        <v>0</v>
      </c>
      <c r="R344" s="4">
        <v>1</v>
      </c>
      <c r="S344" s="4">
        <v>0</v>
      </c>
      <c r="T344" s="4">
        <v>0</v>
      </c>
      <c r="U344" s="4">
        <v>27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12</v>
      </c>
      <c r="AO344" s="30">
        <v>279</v>
      </c>
      <c r="AP344" s="41">
        <f t="shared" si="16"/>
        <v>0.55467196819085485</v>
      </c>
    </row>
    <row r="345" spans="1:42" outlineLevel="2" x14ac:dyDescent="0.25">
      <c r="A345" s="4" t="s">
        <v>104</v>
      </c>
      <c r="B345" s="6" t="s">
        <v>26</v>
      </c>
      <c r="C345" s="6">
        <f>IFERROR(VLOOKUP(B345,Sheet1!$A$2:$B$59,2,FALSE),"")</f>
        <v>32010</v>
      </c>
      <c r="D345" s="6">
        <v>216</v>
      </c>
      <c r="E345" s="6" t="s">
        <v>10</v>
      </c>
      <c r="F345" s="4">
        <v>435</v>
      </c>
      <c r="G345" s="4">
        <v>37</v>
      </c>
      <c r="H345" s="4">
        <v>91</v>
      </c>
      <c r="I345" s="4">
        <v>16</v>
      </c>
      <c r="J345" s="4">
        <v>3</v>
      </c>
      <c r="K345" s="4">
        <v>2</v>
      </c>
      <c r="L345" s="4">
        <v>8</v>
      </c>
      <c r="M345" s="4">
        <v>4</v>
      </c>
      <c r="N345" s="4">
        <v>67</v>
      </c>
      <c r="O345" s="4">
        <v>11</v>
      </c>
      <c r="P345" s="4">
        <v>2</v>
      </c>
      <c r="Q345" s="4">
        <v>1</v>
      </c>
      <c r="R345" s="4">
        <v>1</v>
      </c>
      <c r="S345" s="4">
        <v>0</v>
      </c>
      <c r="T345" s="4">
        <v>0</v>
      </c>
      <c r="U345" s="4">
        <v>18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2</v>
      </c>
      <c r="AO345" s="30">
        <v>263</v>
      </c>
      <c r="AP345" s="41">
        <f t="shared" si="16"/>
        <v>0.60459770114942524</v>
      </c>
    </row>
    <row r="346" spans="1:42" outlineLevel="2" x14ac:dyDescent="0.25">
      <c r="A346" s="4" t="s">
        <v>104</v>
      </c>
      <c r="B346" s="6" t="s">
        <v>26</v>
      </c>
      <c r="C346" s="6">
        <f>IFERROR(VLOOKUP(B346,Sheet1!$A$2:$B$59,2,FALSE),"")</f>
        <v>32010</v>
      </c>
      <c r="D346" s="6">
        <v>216</v>
      </c>
      <c r="E346" s="6" t="s">
        <v>11</v>
      </c>
      <c r="F346" s="4">
        <v>435</v>
      </c>
      <c r="G346" s="4">
        <v>35</v>
      </c>
      <c r="H346" s="4">
        <v>92</v>
      </c>
      <c r="I346" s="4">
        <v>24</v>
      </c>
      <c r="J346" s="4">
        <v>3</v>
      </c>
      <c r="K346" s="4">
        <v>4</v>
      </c>
      <c r="L346" s="4">
        <v>7</v>
      </c>
      <c r="M346" s="4">
        <v>3</v>
      </c>
      <c r="N346" s="4">
        <v>52</v>
      </c>
      <c r="O346" s="4">
        <v>14</v>
      </c>
      <c r="P346" s="4">
        <v>0</v>
      </c>
      <c r="Q346" s="4">
        <v>0</v>
      </c>
      <c r="R346" s="4">
        <v>1</v>
      </c>
      <c r="S346" s="4">
        <v>0</v>
      </c>
      <c r="T346" s="4">
        <v>0</v>
      </c>
      <c r="U346" s="4">
        <v>24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6</v>
      </c>
      <c r="AO346" s="30">
        <v>265</v>
      </c>
      <c r="AP346" s="41">
        <f t="shared" si="16"/>
        <v>0.60919540229885061</v>
      </c>
    </row>
    <row r="347" spans="1:42" outlineLevel="2" x14ac:dyDescent="0.25">
      <c r="A347" s="4" t="s">
        <v>104</v>
      </c>
      <c r="B347" s="6" t="s">
        <v>26</v>
      </c>
      <c r="C347" s="6">
        <f>IFERROR(VLOOKUP(B347,Sheet1!$A$2:$B$59,2,FALSE),"")</f>
        <v>32010</v>
      </c>
      <c r="D347" s="6">
        <v>217</v>
      </c>
      <c r="E347" s="6" t="s">
        <v>10</v>
      </c>
      <c r="F347" s="4">
        <v>391</v>
      </c>
      <c r="G347" s="4">
        <v>25</v>
      </c>
      <c r="H347" s="4">
        <v>113</v>
      </c>
      <c r="I347" s="4">
        <v>7</v>
      </c>
      <c r="J347" s="4">
        <v>4</v>
      </c>
      <c r="K347" s="4">
        <v>2</v>
      </c>
      <c r="L347" s="4">
        <v>5</v>
      </c>
      <c r="M347" s="4">
        <v>3</v>
      </c>
      <c r="N347" s="4">
        <v>55</v>
      </c>
      <c r="O347" s="4">
        <v>6</v>
      </c>
      <c r="P347" s="4">
        <v>1</v>
      </c>
      <c r="Q347" s="4">
        <v>0</v>
      </c>
      <c r="R347" s="4">
        <v>1</v>
      </c>
      <c r="S347" s="4">
        <v>0</v>
      </c>
      <c r="T347" s="4">
        <v>0</v>
      </c>
      <c r="U347" s="4">
        <v>13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9</v>
      </c>
      <c r="AO347" s="30">
        <v>244</v>
      </c>
      <c r="AP347" s="41">
        <f t="shared" si="16"/>
        <v>0.6240409207161125</v>
      </c>
    </row>
    <row r="348" spans="1:42" outlineLevel="2" x14ac:dyDescent="0.25">
      <c r="A348" s="4" t="s">
        <v>103</v>
      </c>
      <c r="B348" s="6" t="s">
        <v>26</v>
      </c>
      <c r="C348" s="6">
        <f>IFERROR(VLOOKUP(B348,Sheet1!$A$2:$B$59,2,FALSE),"")</f>
        <v>32010</v>
      </c>
      <c r="D348" s="6">
        <v>218</v>
      </c>
      <c r="E348" s="6" t="s">
        <v>10</v>
      </c>
      <c r="F348" s="4">
        <v>489</v>
      </c>
      <c r="G348" s="4">
        <v>4</v>
      </c>
      <c r="H348" s="4">
        <v>141</v>
      </c>
      <c r="I348" s="4">
        <v>18</v>
      </c>
      <c r="J348" s="4">
        <v>13</v>
      </c>
      <c r="K348" s="4">
        <v>1</v>
      </c>
      <c r="L348" s="4">
        <v>1</v>
      </c>
      <c r="M348" s="4">
        <v>0</v>
      </c>
      <c r="N348" s="4">
        <v>164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4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7</v>
      </c>
      <c r="AO348" s="30">
        <v>353</v>
      </c>
      <c r="AP348" s="41">
        <f t="shared" si="16"/>
        <v>0.72188139059304701</v>
      </c>
    </row>
    <row r="349" spans="1:42" outlineLevel="2" x14ac:dyDescent="0.25">
      <c r="A349" s="4" t="s">
        <v>103</v>
      </c>
      <c r="B349" s="6" t="s">
        <v>26</v>
      </c>
      <c r="C349" s="6">
        <f>IFERROR(VLOOKUP(B349,Sheet1!$A$2:$B$59,2,FALSE),"")</f>
        <v>32010</v>
      </c>
      <c r="D349" s="6">
        <v>219</v>
      </c>
      <c r="E349" s="6" t="s">
        <v>10</v>
      </c>
      <c r="F349" s="4">
        <v>314</v>
      </c>
      <c r="G349" s="4">
        <v>9</v>
      </c>
      <c r="H349" s="4">
        <v>119</v>
      </c>
      <c r="I349" s="4">
        <v>14</v>
      </c>
      <c r="J349" s="4">
        <v>5</v>
      </c>
      <c r="K349" s="4">
        <v>15</v>
      </c>
      <c r="L349" s="4">
        <v>1</v>
      </c>
      <c r="M349" s="4">
        <v>0</v>
      </c>
      <c r="N349" s="4">
        <v>44</v>
      </c>
      <c r="O349" s="4">
        <v>3</v>
      </c>
      <c r="P349" s="4">
        <v>0</v>
      </c>
      <c r="Q349" s="4">
        <v>0</v>
      </c>
      <c r="R349" s="4">
        <v>1</v>
      </c>
      <c r="S349" s="4">
        <v>0</v>
      </c>
      <c r="T349" s="4">
        <v>0</v>
      </c>
      <c r="U349" s="4">
        <v>1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4</v>
      </c>
      <c r="AO349" s="30">
        <v>216</v>
      </c>
      <c r="AP349" s="41">
        <f t="shared" si="16"/>
        <v>0.68789808917197448</v>
      </c>
    </row>
    <row r="350" spans="1:42" outlineLevel="2" x14ac:dyDescent="0.25">
      <c r="A350" s="4" t="s">
        <v>103</v>
      </c>
      <c r="B350" s="6" t="s">
        <v>26</v>
      </c>
      <c r="C350" s="6">
        <f>IFERROR(VLOOKUP(B350,Sheet1!$A$2:$B$59,2,FALSE),"")</f>
        <v>32010</v>
      </c>
      <c r="D350" s="6">
        <v>220</v>
      </c>
      <c r="E350" s="6" t="s">
        <v>10</v>
      </c>
      <c r="F350" s="4">
        <v>487</v>
      </c>
      <c r="G350" s="4">
        <v>24</v>
      </c>
      <c r="H350" s="4">
        <v>125</v>
      </c>
      <c r="I350" s="4">
        <v>47</v>
      </c>
      <c r="J350" s="4">
        <v>8</v>
      </c>
      <c r="K350" s="4">
        <v>34</v>
      </c>
      <c r="L350" s="4">
        <v>5</v>
      </c>
      <c r="M350" s="4">
        <v>2</v>
      </c>
      <c r="N350" s="4">
        <v>70</v>
      </c>
      <c r="O350" s="4">
        <v>10</v>
      </c>
      <c r="P350" s="4">
        <v>0</v>
      </c>
      <c r="Q350" s="4">
        <v>0</v>
      </c>
      <c r="R350" s="4">
        <v>1</v>
      </c>
      <c r="S350" s="4">
        <v>0</v>
      </c>
      <c r="T350" s="4">
        <v>0</v>
      </c>
      <c r="U350" s="4">
        <v>3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9</v>
      </c>
      <c r="AO350" s="30">
        <v>338</v>
      </c>
      <c r="AP350" s="41">
        <f t="shared" si="16"/>
        <v>0.69404517453798764</v>
      </c>
    </row>
    <row r="351" spans="1:42" outlineLevel="2" x14ac:dyDescent="0.25">
      <c r="A351" s="4" t="s">
        <v>103</v>
      </c>
      <c r="B351" s="6" t="s">
        <v>26</v>
      </c>
      <c r="C351" s="6">
        <f>IFERROR(VLOOKUP(B351,Sheet1!$A$2:$B$59,2,FALSE),"")</f>
        <v>32010</v>
      </c>
      <c r="D351" s="6">
        <v>221</v>
      </c>
      <c r="E351" s="6" t="s">
        <v>10</v>
      </c>
      <c r="F351" s="4">
        <v>409</v>
      </c>
      <c r="G351" s="4">
        <v>31</v>
      </c>
      <c r="H351" s="4">
        <v>162</v>
      </c>
      <c r="I351" s="4">
        <v>25</v>
      </c>
      <c r="J351" s="4">
        <v>10</v>
      </c>
      <c r="K351" s="4">
        <v>3</v>
      </c>
      <c r="L351" s="4">
        <v>1</v>
      </c>
      <c r="M351" s="4">
        <v>5</v>
      </c>
      <c r="N351" s="4">
        <v>51</v>
      </c>
      <c r="O351" s="4">
        <v>4</v>
      </c>
      <c r="P351" s="4">
        <v>4</v>
      </c>
      <c r="Q351" s="4">
        <v>0</v>
      </c>
      <c r="R351" s="4">
        <v>0</v>
      </c>
      <c r="S351" s="4">
        <v>0</v>
      </c>
      <c r="T351" s="4">
        <v>0</v>
      </c>
      <c r="U351" s="4">
        <v>1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1</v>
      </c>
      <c r="AO351" s="30">
        <v>298</v>
      </c>
      <c r="AP351" s="41">
        <f t="shared" si="16"/>
        <v>0.72860635696821519</v>
      </c>
    </row>
    <row r="352" spans="1:42" outlineLevel="2" x14ac:dyDescent="0.25">
      <c r="A352" s="4" t="s">
        <v>103</v>
      </c>
      <c r="B352" s="6" t="s">
        <v>26</v>
      </c>
      <c r="C352" s="6">
        <f>IFERROR(VLOOKUP(B352,Sheet1!$A$2:$B$59,2,FALSE),"")</f>
        <v>32010</v>
      </c>
      <c r="D352" s="6">
        <v>222</v>
      </c>
      <c r="E352" s="6" t="s">
        <v>10</v>
      </c>
      <c r="F352" s="4">
        <v>226</v>
      </c>
      <c r="G352" s="4">
        <v>16</v>
      </c>
      <c r="H352" s="4">
        <v>42</v>
      </c>
      <c r="I352" s="4">
        <v>10</v>
      </c>
      <c r="J352" s="4">
        <v>7</v>
      </c>
      <c r="K352" s="4">
        <v>1</v>
      </c>
      <c r="L352" s="4">
        <v>0</v>
      </c>
      <c r="M352" s="4">
        <v>1</v>
      </c>
      <c r="N352" s="4">
        <v>40</v>
      </c>
      <c r="O352" s="4">
        <v>3</v>
      </c>
      <c r="P352" s="4">
        <v>1</v>
      </c>
      <c r="Q352" s="4">
        <v>0</v>
      </c>
      <c r="R352" s="4">
        <v>1</v>
      </c>
      <c r="S352" s="4">
        <v>0</v>
      </c>
      <c r="T352" s="4">
        <v>0</v>
      </c>
      <c r="U352" s="4">
        <v>1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11</v>
      </c>
      <c r="AO352" s="30">
        <v>134</v>
      </c>
      <c r="AP352" s="41">
        <f t="shared" si="16"/>
        <v>0.59292035398230092</v>
      </c>
    </row>
    <row r="353" spans="1:42" outlineLevel="2" x14ac:dyDescent="0.25">
      <c r="A353" s="4" t="s">
        <v>103</v>
      </c>
      <c r="B353" s="6" t="s">
        <v>26</v>
      </c>
      <c r="C353" s="6">
        <f>IFERROR(VLOOKUP(B353,Sheet1!$A$2:$B$59,2,FALSE),"")</f>
        <v>32010</v>
      </c>
      <c r="D353" s="6">
        <v>223</v>
      </c>
      <c r="E353" s="6" t="s">
        <v>10</v>
      </c>
      <c r="F353" s="4">
        <v>228</v>
      </c>
      <c r="G353" s="4">
        <v>3</v>
      </c>
      <c r="H353" s="4">
        <v>83</v>
      </c>
      <c r="I353" s="4">
        <v>9</v>
      </c>
      <c r="J353" s="4">
        <v>5</v>
      </c>
      <c r="K353" s="4">
        <v>1</v>
      </c>
      <c r="L353" s="4">
        <v>2</v>
      </c>
      <c r="M353" s="4">
        <v>0</v>
      </c>
      <c r="N353" s="4">
        <v>40</v>
      </c>
      <c r="O353" s="4">
        <v>3</v>
      </c>
      <c r="P353" s="4">
        <v>1</v>
      </c>
      <c r="Q353" s="4">
        <v>1</v>
      </c>
      <c r="R353" s="4">
        <v>0</v>
      </c>
      <c r="S353" s="4">
        <v>0</v>
      </c>
      <c r="T353" s="4">
        <v>0</v>
      </c>
      <c r="U353" s="4">
        <v>1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30">
        <v>149</v>
      </c>
      <c r="AP353" s="41">
        <f t="shared" si="16"/>
        <v>0.65350877192982459</v>
      </c>
    </row>
    <row r="354" spans="1:42" outlineLevel="2" x14ac:dyDescent="0.25">
      <c r="A354" s="4" t="s">
        <v>103</v>
      </c>
      <c r="B354" s="6" t="s">
        <v>26</v>
      </c>
      <c r="C354" s="6">
        <f>IFERROR(VLOOKUP(B354,Sheet1!$A$2:$B$59,2,FALSE),"")</f>
        <v>32010</v>
      </c>
      <c r="D354" s="6">
        <v>224</v>
      </c>
      <c r="E354" s="6" t="s">
        <v>10</v>
      </c>
      <c r="F354" s="4">
        <v>331</v>
      </c>
      <c r="G354" s="4">
        <v>18</v>
      </c>
      <c r="H354" s="4">
        <v>49</v>
      </c>
      <c r="I354" s="4">
        <v>15</v>
      </c>
      <c r="J354" s="4">
        <v>4</v>
      </c>
      <c r="K354" s="4">
        <v>3</v>
      </c>
      <c r="L354" s="4">
        <v>7</v>
      </c>
      <c r="M354" s="4">
        <v>2</v>
      </c>
      <c r="N354" s="4">
        <v>74</v>
      </c>
      <c r="O354" s="4">
        <v>13</v>
      </c>
      <c r="P354" s="4">
        <v>1</v>
      </c>
      <c r="Q354" s="4">
        <v>0</v>
      </c>
      <c r="R354" s="4">
        <v>1</v>
      </c>
      <c r="S354" s="4">
        <v>0</v>
      </c>
      <c r="T354" s="4">
        <v>0</v>
      </c>
      <c r="U354" s="4">
        <v>2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4</v>
      </c>
      <c r="AO354" s="30">
        <v>193</v>
      </c>
      <c r="AP354" s="41">
        <f t="shared" si="16"/>
        <v>0.58308157099697888</v>
      </c>
    </row>
    <row r="355" spans="1:42" outlineLevel="2" x14ac:dyDescent="0.25">
      <c r="A355" s="4" t="s">
        <v>103</v>
      </c>
      <c r="B355" s="6" t="s">
        <v>26</v>
      </c>
      <c r="C355" s="6">
        <f>IFERROR(VLOOKUP(B355,Sheet1!$A$2:$B$59,2,FALSE),"")</f>
        <v>32010</v>
      </c>
      <c r="D355" s="6">
        <v>225</v>
      </c>
      <c r="E355" s="6" t="s">
        <v>10</v>
      </c>
      <c r="F355" s="4">
        <v>688</v>
      </c>
      <c r="G355" s="4">
        <v>32</v>
      </c>
      <c r="H355" s="4">
        <v>119</v>
      </c>
      <c r="I355" s="4">
        <v>28</v>
      </c>
      <c r="J355" s="4">
        <v>22</v>
      </c>
      <c r="K355" s="4">
        <v>4</v>
      </c>
      <c r="L355" s="4">
        <v>19</v>
      </c>
      <c r="M355" s="4">
        <v>4</v>
      </c>
      <c r="N355" s="4">
        <v>154</v>
      </c>
      <c r="O355" s="4">
        <v>36</v>
      </c>
      <c r="P355" s="4">
        <v>4</v>
      </c>
      <c r="Q355" s="4">
        <v>0</v>
      </c>
      <c r="R355" s="4">
        <v>1</v>
      </c>
      <c r="S355" s="4">
        <v>0</v>
      </c>
      <c r="T355" s="4">
        <v>0</v>
      </c>
      <c r="U355" s="4">
        <v>2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19</v>
      </c>
      <c r="AO355" s="30">
        <v>444</v>
      </c>
      <c r="AP355" s="41">
        <f t="shared" si="16"/>
        <v>0.64534883720930236</v>
      </c>
    </row>
    <row r="356" spans="1:42" outlineLevel="2" x14ac:dyDescent="0.25">
      <c r="A356" s="4" t="s">
        <v>103</v>
      </c>
      <c r="B356" s="6" t="s">
        <v>26</v>
      </c>
      <c r="C356" s="6">
        <f>IFERROR(VLOOKUP(B356,Sheet1!$A$2:$B$59,2,FALSE),"")</f>
        <v>32010</v>
      </c>
      <c r="D356" s="6">
        <v>226</v>
      </c>
      <c r="E356" s="6" t="s">
        <v>10</v>
      </c>
      <c r="F356" s="4">
        <v>328</v>
      </c>
      <c r="G356" s="4">
        <v>13</v>
      </c>
      <c r="H356" s="4">
        <v>50</v>
      </c>
      <c r="I356" s="4">
        <v>17</v>
      </c>
      <c r="J356" s="4">
        <v>10</v>
      </c>
      <c r="K356" s="4">
        <v>4</v>
      </c>
      <c r="L356" s="4">
        <v>1</v>
      </c>
      <c r="M356" s="4">
        <v>5</v>
      </c>
      <c r="N356" s="4">
        <v>128</v>
      </c>
      <c r="O356" s="4">
        <v>8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7</v>
      </c>
      <c r="AO356" s="30">
        <v>243</v>
      </c>
      <c r="AP356" s="41">
        <f t="shared" si="16"/>
        <v>0.74085365853658536</v>
      </c>
    </row>
    <row r="357" spans="1:42" outlineLevel="2" x14ac:dyDescent="0.25">
      <c r="A357" s="4" t="s">
        <v>103</v>
      </c>
      <c r="B357" s="6" t="s">
        <v>26</v>
      </c>
      <c r="C357" s="6">
        <f>IFERROR(VLOOKUP(B357,Sheet1!$A$2:$B$59,2,FALSE),"")</f>
        <v>32010</v>
      </c>
      <c r="D357" s="6">
        <v>227</v>
      </c>
      <c r="E357" s="6" t="s">
        <v>10</v>
      </c>
      <c r="F357" s="4">
        <v>478</v>
      </c>
      <c r="G357" s="4">
        <v>14</v>
      </c>
      <c r="H357" s="4">
        <v>147</v>
      </c>
      <c r="I357" s="4">
        <v>19</v>
      </c>
      <c r="J357" s="4">
        <v>14</v>
      </c>
      <c r="K357" s="4">
        <v>9</v>
      </c>
      <c r="L357" s="4">
        <v>6</v>
      </c>
      <c r="M357" s="4">
        <v>2</v>
      </c>
      <c r="N357" s="4">
        <v>168</v>
      </c>
      <c r="O357" s="4">
        <v>6</v>
      </c>
      <c r="P357" s="4">
        <v>0</v>
      </c>
      <c r="Q357" s="4">
        <v>0</v>
      </c>
      <c r="R357" s="4">
        <v>2</v>
      </c>
      <c r="S357" s="4">
        <v>0</v>
      </c>
      <c r="T357" s="4">
        <v>0</v>
      </c>
      <c r="U357" s="4">
        <v>2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7</v>
      </c>
      <c r="AO357" s="30">
        <v>396</v>
      </c>
      <c r="AP357" s="41">
        <f t="shared" si="16"/>
        <v>0.82845188284518834</v>
      </c>
    </row>
    <row r="358" spans="1:42" outlineLevel="2" x14ac:dyDescent="0.25">
      <c r="A358" s="4" t="s">
        <v>103</v>
      </c>
      <c r="B358" s="6" t="s">
        <v>26</v>
      </c>
      <c r="C358" s="6">
        <f>IFERROR(VLOOKUP(B358,Sheet1!$A$2:$B$59,2,FALSE),"")</f>
        <v>32010</v>
      </c>
      <c r="D358" s="6">
        <v>228</v>
      </c>
      <c r="E358" s="6" t="s">
        <v>10</v>
      </c>
      <c r="F358" s="4">
        <v>544</v>
      </c>
      <c r="G358" s="4">
        <v>33</v>
      </c>
      <c r="H358" s="4">
        <v>95</v>
      </c>
      <c r="I358" s="4">
        <v>40</v>
      </c>
      <c r="J358" s="4">
        <v>15</v>
      </c>
      <c r="K358" s="4">
        <v>6</v>
      </c>
      <c r="L358" s="4">
        <v>21</v>
      </c>
      <c r="M358" s="4">
        <v>2</v>
      </c>
      <c r="N358" s="4">
        <v>97</v>
      </c>
      <c r="O358" s="4">
        <v>13</v>
      </c>
      <c r="P358" s="4">
        <v>6</v>
      </c>
      <c r="Q358" s="4">
        <v>0</v>
      </c>
      <c r="R358" s="4">
        <v>0</v>
      </c>
      <c r="S358" s="4">
        <v>0</v>
      </c>
      <c r="T358" s="4">
        <v>0</v>
      </c>
      <c r="U358" s="4">
        <v>15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2</v>
      </c>
      <c r="AO358" s="30">
        <v>345</v>
      </c>
      <c r="AP358" s="41">
        <f t="shared" si="16"/>
        <v>0.6341911764705882</v>
      </c>
    </row>
    <row r="359" spans="1:42" outlineLevel="2" x14ac:dyDescent="0.25">
      <c r="A359" s="4" t="s">
        <v>103</v>
      </c>
      <c r="B359" s="6" t="s">
        <v>26</v>
      </c>
      <c r="C359" s="6">
        <f>IFERROR(VLOOKUP(B359,Sheet1!$A$2:$B$59,2,FALSE),"")</f>
        <v>32010</v>
      </c>
      <c r="D359" s="6">
        <v>228</v>
      </c>
      <c r="E359" s="6" t="s">
        <v>11</v>
      </c>
      <c r="F359" s="4">
        <v>543</v>
      </c>
      <c r="G359" s="4">
        <v>31</v>
      </c>
      <c r="H359" s="4">
        <v>75</v>
      </c>
      <c r="I359" s="4">
        <v>31</v>
      </c>
      <c r="J359" s="4">
        <v>16</v>
      </c>
      <c r="K359" s="4">
        <v>3</v>
      </c>
      <c r="L359" s="4">
        <v>11</v>
      </c>
      <c r="M359" s="4">
        <v>6</v>
      </c>
      <c r="N359" s="4">
        <v>155</v>
      </c>
      <c r="O359" s="4">
        <v>13</v>
      </c>
      <c r="P359" s="4">
        <v>2</v>
      </c>
      <c r="Q359" s="4">
        <v>0</v>
      </c>
      <c r="R359" s="4">
        <v>0</v>
      </c>
      <c r="S359" s="4">
        <v>0</v>
      </c>
      <c r="T359" s="4">
        <v>0</v>
      </c>
      <c r="U359" s="4">
        <v>6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6</v>
      </c>
      <c r="AO359" s="30">
        <v>355</v>
      </c>
      <c r="AP359" s="41">
        <f t="shared" si="16"/>
        <v>0.65377532228360957</v>
      </c>
    </row>
    <row r="360" spans="1:42" outlineLevel="2" x14ac:dyDescent="0.25">
      <c r="A360" s="4" t="s">
        <v>103</v>
      </c>
      <c r="B360" s="6" t="s">
        <v>26</v>
      </c>
      <c r="C360" s="6">
        <f>IFERROR(VLOOKUP(B360,Sheet1!$A$2:$B$59,2,FALSE),"")</f>
        <v>32010</v>
      </c>
      <c r="D360" s="6">
        <v>228</v>
      </c>
      <c r="E360" s="6" t="s">
        <v>16</v>
      </c>
      <c r="F360" s="4">
        <v>543</v>
      </c>
      <c r="G360" s="4">
        <v>41</v>
      </c>
      <c r="H360" s="4">
        <v>75</v>
      </c>
      <c r="I360" s="4">
        <v>35</v>
      </c>
      <c r="J360" s="4">
        <v>21</v>
      </c>
      <c r="K360" s="4">
        <v>4</v>
      </c>
      <c r="L360" s="4">
        <v>13</v>
      </c>
      <c r="M360" s="4">
        <v>2</v>
      </c>
      <c r="N360" s="4">
        <v>113</v>
      </c>
      <c r="O360" s="4">
        <v>14</v>
      </c>
      <c r="P360" s="4">
        <v>5</v>
      </c>
      <c r="Q360" s="4">
        <v>0</v>
      </c>
      <c r="R360" s="4">
        <v>0</v>
      </c>
      <c r="S360" s="4">
        <v>0</v>
      </c>
      <c r="T360" s="4">
        <v>0</v>
      </c>
      <c r="U360" s="4">
        <v>6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14</v>
      </c>
      <c r="AO360" s="30">
        <v>343</v>
      </c>
      <c r="AP360" s="41">
        <f t="shared" si="16"/>
        <v>0.63167587476979747</v>
      </c>
    </row>
    <row r="361" spans="1:42" outlineLevel="2" x14ac:dyDescent="0.25">
      <c r="A361" s="4" t="s">
        <v>103</v>
      </c>
      <c r="B361" s="6" t="s">
        <v>26</v>
      </c>
      <c r="C361" s="6">
        <f>IFERROR(VLOOKUP(B361,Sheet1!$A$2:$B$59,2,FALSE),"")</f>
        <v>32010</v>
      </c>
      <c r="D361" s="6">
        <v>229</v>
      </c>
      <c r="E361" s="6" t="s">
        <v>10</v>
      </c>
      <c r="F361" s="4">
        <v>743</v>
      </c>
      <c r="G361" s="4">
        <v>39</v>
      </c>
      <c r="H361" s="4">
        <v>107</v>
      </c>
      <c r="I361" s="4">
        <v>36</v>
      </c>
      <c r="J361" s="4">
        <v>18</v>
      </c>
      <c r="K361" s="4">
        <v>10</v>
      </c>
      <c r="L361" s="4">
        <v>27</v>
      </c>
      <c r="M361" s="4">
        <v>3</v>
      </c>
      <c r="N361" s="4">
        <v>175</v>
      </c>
      <c r="O361" s="4">
        <v>19</v>
      </c>
      <c r="P361" s="4">
        <v>4</v>
      </c>
      <c r="Q361" s="4">
        <v>0</v>
      </c>
      <c r="R361" s="4">
        <v>1</v>
      </c>
      <c r="S361" s="4">
        <v>0</v>
      </c>
      <c r="T361" s="4">
        <v>0</v>
      </c>
      <c r="U361" s="4">
        <v>10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20</v>
      </c>
      <c r="AO361" s="30">
        <v>469</v>
      </c>
      <c r="AP361" s="41">
        <f t="shared" si="16"/>
        <v>0.6312247644683715</v>
      </c>
    </row>
    <row r="362" spans="1:42" outlineLevel="2" x14ac:dyDescent="0.25">
      <c r="A362" s="4" t="s">
        <v>103</v>
      </c>
      <c r="B362" s="6" t="s">
        <v>26</v>
      </c>
      <c r="C362" s="6">
        <f>IFERROR(VLOOKUP(B362,Sheet1!$A$2:$B$59,2,FALSE),"")</f>
        <v>32010</v>
      </c>
      <c r="D362" s="6">
        <v>229</v>
      </c>
      <c r="E362" s="6" t="s">
        <v>11</v>
      </c>
      <c r="F362" s="4">
        <v>743</v>
      </c>
      <c r="G362" s="4">
        <v>45</v>
      </c>
      <c r="H362" s="4">
        <v>137</v>
      </c>
      <c r="I362" s="4">
        <v>27</v>
      </c>
      <c r="J362" s="4">
        <v>13</v>
      </c>
      <c r="K362" s="4">
        <v>14</v>
      </c>
      <c r="L362" s="4">
        <v>30</v>
      </c>
      <c r="M362" s="4">
        <v>3</v>
      </c>
      <c r="N362" s="4">
        <v>193</v>
      </c>
      <c r="O362" s="4">
        <v>25</v>
      </c>
      <c r="P362" s="4">
        <v>2</v>
      </c>
      <c r="Q362" s="4">
        <v>1</v>
      </c>
      <c r="R362" s="4">
        <v>0</v>
      </c>
      <c r="S362" s="4">
        <v>0</v>
      </c>
      <c r="T362" s="4">
        <v>1</v>
      </c>
      <c r="U362" s="4">
        <v>3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13</v>
      </c>
      <c r="AO362" s="30">
        <v>507</v>
      </c>
      <c r="AP362" s="41">
        <f t="shared" si="16"/>
        <v>0.68236877523553163</v>
      </c>
    </row>
    <row r="363" spans="1:42" outlineLevel="2" x14ac:dyDescent="0.25">
      <c r="A363" s="4" t="s">
        <v>103</v>
      </c>
      <c r="B363" s="6" t="s">
        <v>26</v>
      </c>
      <c r="C363" s="6">
        <f>IFERROR(VLOOKUP(B363,Sheet1!$A$2:$B$59,2,FALSE),"")</f>
        <v>32010</v>
      </c>
      <c r="D363" s="6">
        <v>230</v>
      </c>
      <c r="E363" s="6" t="s">
        <v>10</v>
      </c>
      <c r="F363" s="4">
        <v>378</v>
      </c>
      <c r="G363" s="4">
        <v>15</v>
      </c>
      <c r="H363" s="4">
        <v>135</v>
      </c>
      <c r="I363" s="4">
        <v>9</v>
      </c>
      <c r="J363" s="4">
        <v>8</v>
      </c>
      <c r="K363" s="4">
        <v>4</v>
      </c>
      <c r="L363" s="4">
        <v>5</v>
      </c>
      <c r="M363" s="4">
        <v>2</v>
      </c>
      <c r="N363" s="4">
        <v>36</v>
      </c>
      <c r="O363" s="4">
        <v>11</v>
      </c>
      <c r="P363" s="4">
        <v>0</v>
      </c>
      <c r="Q363" s="4">
        <v>2</v>
      </c>
      <c r="R363" s="4">
        <v>1</v>
      </c>
      <c r="S363" s="4">
        <v>0</v>
      </c>
      <c r="T363" s="4">
        <v>0</v>
      </c>
      <c r="U363" s="4">
        <v>6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7</v>
      </c>
      <c r="AO363" s="30">
        <v>241</v>
      </c>
      <c r="AP363" s="41">
        <f t="shared" si="16"/>
        <v>0.63756613756613756</v>
      </c>
    </row>
    <row r="364" spans="1:42" outlineLevel="2" x14ac:dyDescent="0.25">
      <c r="A364" s="4" t="s">
        <v>103</v>
      </c>
      <c r="B364" s="6" t="s">
        <v>26</v>
      </c>
      <c r="C364" s="6">
        <f>IFERROR(VLOOKUP(B364,Sheet1!$A$2:$B$59,2,FALSE),"")</f>
        <v>32010</v>
      </c>
      <c r="D364" s="6">
        <v>230</v>
      </c>
      <c r="E364" s="6" t="s">
        <v>11</v>
      </c>
      <c r="F364" s="4">
        <v>378</v>
      </c>
      <c r="G364" s="4">
        <v>7</v>
      </c>
      <c r="H364" s="4">
        <v>128</v>
      </c>
      <c r="I364" s="4">
        <v>9</v>
      </c>
      <c r="J364" s="4">
        <v>6</v>
      </c>
      <c r="K364" s="4">
        <v>6</v>
      </c>
      <c r="L364" s="4">
        <v>8</v>
      </c>
      <c r="M364" s="4">
        <v>0</v>
      </c>
      <c r="N364" s="4">
        <v>54</v>
      </c>
      <c r="O364" s="4">
        <v>6</v>
      </c>
      <c r="P364" s="4">
        <v>1</v>
      </c>
      <c r="Q364" s="4">
        <v>1</v>
      </c>
      <c r="R364" s="4">
        <v>2</v>
      </c>
      <c r="S364" s="4">
        <v>0</v>
      </c>
      <c r="T364" s="4">
        <v>0</v>
      </c>
      <c r="U364" s="4">
        <v>6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10</v>
      </c>
      <c r="AO364" s="30">
        <v>244</v>
      </c>
      <c r="AP364" s="41">
        <f t="shared" si="16"/>
        <v>0.64550264550264547</v>
      </c>
    </row>
    <row r="365" spans="1:42" outlineLevel="2" x14ac:dyDescent="0.25">
      <c r="A365" s="4" t="s">
        <v>103</v>
      </c>
      <c r="B365" s="6" t="s">
        <v>26</v>
      </c>
      <c r="C365" s="6">
        <f>IFERROR(VLOOKUP(B365,Sheet1!$A$2:$B$59,2,FALSE),"")</f>
        <v>32010</v>
      </c>
      <c r="D365" s="6">
        <v>231</v>
      </c>
      <c r="E365" s="6" t="s">
        <v>10</v>
      </c>
      <c r="F365" s="4">
        <v>418</v>
      </c>
      <c r="G365" s="4">
        <v>21</v>
      </c>
      <c r="H365" s="4">
        <v>121</v>
      </c>
      <c r="I365" s="4">
        <v>21</v>
      </c>
      <c r="J365" s="4">
        <v>13</v>
      </c>
      <c r="K365" s="4">
        <v>3</v>
      </c>
      <c r="L365" s="4">
        <v>11</v>
      </c>
      <c r="M365" s="4">
        <v>2</v>
      </c>
      <c r="N365" s="4">
        <v>52</v>
      </c>
      <c r="O365" s="4">
        <v>11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3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8</v>
      </c>
      <c r="AO365" s="30">
        <v>266</v>
      </c>
      <c r="AP365" s="41">
        <f t="shared" si="16"/>
        <v>0.63636363636363635</v>
      </c>
    </row>
    <row r="366" spans="1:42" outlineLevel="2" x14ac:dyDescent="0.25">
      <c r="A366" s="4" t="s">
        <v>103</v>
      </c>
      <c r="B366" s="6" t="s">
        <v>26</v>
      </c>
      <c r="C366" s="6">
        <f>IFERROR(VLOOKUP(B366,Sheet1!$A$2:$B$59,2,FALSE),"")</f>
        <v>32010</v>
      </c>
      <c r="D366" s="6">
        <v>231</v>
      </c>
      <c r="E366" s="6" t="s">
        <v>11</v>
      </c>
      <c r="F366" s="4">
        <v>418</v>
      </c>
      <c r="G366" s="4">
        <v>16</v>
      </c>
      <c r="H366" s="4">
        <v>110</v>
      </c>
      <c r="I366" s="4">
        <v>21</v>
      </c>
      <c r="J366" s="4">
        <v>15</v>
      </c>
      <c r="K366" s="4">
        <v>2</v>
      </c>
      <c r="L366" s="4">
        <v>7</v>
      </c>
      <c r="M366" s="4">
        <v>6</v>
      </c>
      <c r="N366" s="4">
        <v>53</v>
      </c>
      <c r="O366" s="4">
        <v>11</v>
      </c>
      <c r="P366" s="4">
        <v>4</v>
      </c>
      <c r="Q366" s="4">
        <v>0</v>
      </c>
      <c r="R366" s="4">
        <v>0</v>
      </c>
      <c r="S366" s="4">
        <v>1</v>
      </c>
      <c r="T366" s="4">
        <v>0</v>
      </c>
      <c r="U366" s="4">
        <v>3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9</v>
      </c>
      <c r="AO366" s="30">
        <v>258</v>
      </c>
      <c r="AP366" s="41">
        <f t="shared" si="16"/>
        <v>0.61722488038277512</v>
      </c>
    </row>
    <row r="367" spans="1:42" outlineLevel="2" x14ac:dyDescent="0.25">
      <c r="A367" s="4" t="s">
        <v>103</v>
      </c>
      <c r="B367" s="6" t="s">
        <v>26</v>
      </c>
      <c r="C367" s="6">
        <f>IFERROR(VLOOKUP(B367,Sheet1!$A$2:$B$59,2,FALSE),"")</f>
        <v>32010</v>
      </c>
      <c r="D367" s="6">
        <v>232</v>
      </c>
      <c r="E367" s="6" t="s">
        <v>10</v>
      </c>
      <c r="F367" s="4">
        <v>461</v>
      </c>
      <c r="G367" s="4">
        <v>25</v>
      </c>
      <c r="H367" s="4">
        <v>107</v>
      </c>
      <c r="I367" s="4">
        <v>15</v>
      </c>
      <c r="J367" s="4">
        <v>16</v>
      </c>
      <c r="K367" s="4">
        <v>3</v>
      </c>
      <c r="L367" s="4">
        <v>7</v>
      </c>
      <c r="M367" s="4">
        <v>4</v>
      </c>
      <c r="N367" s="4">
        <v>72</v>
      </c>
      <c r="O367" s="4">
        <v>18</v>
      </c>
      <c r="P367" s="4">
        <v>0</v>
      </c>
      <c r="Q367" s="4">
        <v>2</v>
      </c>
      <c r="R367" s="4">
        <v>2</v>
      </c>
      <c r="S367" s="4">
        <v>1</v>
      </c>
      <c r="T367" s="4">
        <v>0</v>
      </c>
      <c r="U367" s="4">
        <v>8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5</v>
      </c>
      <c r="AN367" s="4">
        <v>14</v>
      </c>
      <c r="AO367" s="30">
        <v>299</v>
      </c>
      <c r="AP367" s="41">
        <f t="shared" si="16"/>
        <v>0.64859002169197399</v>
      </c>
    </row>
    <row r="368" spans="1:42" outlineLevel="2" x14ac:dyDescent="0.25">
      <c r="A368" s="4" t="s">
        <v>103</v>
      </c>
      <c r="B368" s="6" t="s">
        <v>26</v>
      </c>
      <c r="C368" s="6">
        <f>IFERROR(VLOOKUP(B368,Sheet1!$A$2:$B$59,2,FALSE),"")</f>
        <v>32010</v>
      </c>
      <c r="D368" s="6">
        <v>232</v>
      </c>
      <c r="E368" s="6" t="s">
        <v>11</v>
      </c>
      <c r="F368" s="4">
        <v>460</v>
      </c>
      <c r="G368" s="4">
        <v>23</v>
      </c>
      <c r="H368" s="4">
        <v>124</v>
      </c>
      <c r="I368" s="4">
        <v>21</v>
      </c>
      <c r="J368" s="4">
        <v>19</v>
      </c>
      <c r="K368" s="4">
        <v>3</v>
      </c>
      <c r="L368" s="4">
        <v>5</v>
      </c>
      <c r="M368" s="4">
        <v>5</v>
      </c>
      <c r="N368" s="4">
        <v>78</v>
      </c>
      <c r="O368" s="4">
        <v>32</v>
      </c>
      <c r="P368" s="4">
        <v>1</v>
      </c>
      <c r="Q368" s="4">
        <v>0</v>
      </c>
      <c r="R368" s="4">
        <v>0</v>
      </c>
      <c r="S368" s="4">
        <v>0</v>
      </c>
      <c r="T368" s="4">
        <v>0</v>
      </c>
      <c r="U368" s="4">
        <v>5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9</v>
      </c>
      <c r="AO368" s="30">
        <v>325</v>
      </c>
      <c r="AP368" s="41">
        <f t="shared" si="16"/>
        <v>0.70652173913043481</v>
      </c>
    </row>
    <row r="369" spans="1:42" outlineLevel="2" x14ac:dyDescent="0.25">
      <c r="A369" s="4" t="s">
        <v>105</v>
      </c>
      <c r="B369" s="6" t="s">
        <v>26</v>
      </c>
      <c r="C369" s="6">
        <f>IFERROR(VLOOKUP(B369,Sheet1!$A$2:$B$59,2,FALSE),"")</f>
        <v>32010</v>
      </c>
      <c r="D369" s="6">
        <v>233</v>
      </c>
      <c r="E369" s="6" t="s">
        <v>10</v>
      </c>
      <c r="F369" s="4">
        <v>589</v>
      </c>
      <c r="G369" s="4">
        <v>38</v>
      </c>
      <c r="H369" s="4">
        <v>161</v>
      </c>
      <c r="I369" s="4">
        <v>25</v>
      </c>
      <c r="J369" s="4">
        <v>15</v>
      </c>
      <c r="K369" s="4">
        <v>12</v>
      </c>
      <c r="L369" s="4">
        <v>3</v>
      </c>
      <c r="M369" s="4">
        <v>4</v>
      </c>
      <c r="N369" s="4">
        <v>114</v>
      </c>
      <c r="O369" s="4">
        <v>11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6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16</v>
      </c>
      <c r="AO369" s="30">
        <v>405</v>
      </c>
      <c r="AP369" s="41">
        <f t="shared" si="16"/>
        <v>0.68760611205432942</v>
      </c>
    </row>
    <row r="370" spans="1:42" outlineLevel="2" x14ac:dyDescent="0.25">
      <c r="A370" s="4" t="s">
        <v>105</v>
      </c>
      <c r="B370" s="6" t="s">
        <v>26</v>
      </c>
      <c r="C370" s="6">
        <f>IFERROR(VLOOKUP(B370,Sheet1!$A$2:$B$59,2,FALSE),"")</f>
        <v>32010</v>
      </c>
      <c r="D370" s="6">
        <v>234</v>
      </c>
      <c r="E370" s="6" t="s">
        <v>10</v>
      </c>
      <c r="F370" s="4">
        <v>396</v>
      </c>
      <c r="G370" s="4">
        <v>21</v>
      </c>
      <c r="H370" s="4">
        <v>43</v>
      </c>
      <c r="I370" s="4">
        <v>33</v>
      </c>
      <c r="J370" s="4">
        <v>35</v>
      </c>
      <c r="K370" s="4">
        <v>4</v>
      </c>
      <c r="L370" s="4">
        <v>3</v>
      </c>
      <c r="M370" s="4">
        <v>4</v>
      </c>
      <c r="N370" s="4">
        <v>42</v>
      </c>
      <c r="O370" s="4">
        <v>6</v>
      </c>
      <c r="P370" s="4">
        <v>3</v>
      </c>
      <c r="Q370" s="4">
        <v>0</v>
      </c>
      <c r="R370" s="4">
        <v>0</v>
      </c>
      <c r="S370" s="4">
        <v>0</v>
      </c>
      <c r="T370" s="4">
        <v>0</v>
      </c>
      <c r="U370" s="4">
        <v>2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11</v>
      </c>
      <c r="AO370" s="30">
        <v>207</v>
      </c>
      <c r="AP370" s="41">
        <f t="shared" si="16"/>
        <v>0.52272727272727271</v>
      </c>
    </row>
    <row r="371" spans="1:42" outlineLevel="2" x14ac:dyDescent="0.25">
      <c r="A371" s="4" t="s">
        <v>105</v>
      </c>
      <c r="B371" s="6" t="s">
        <v>26</v>
      </c>
      <c r="C371" s="6">
        <f>IFERROR(VLOOKUP(B371,Sheet1!$A$2:$B$59,2,FALSE),"")</f>
        <v>32010</v>
      </c>
      <c r="D371" s="6">
        <v>235</v>
      </c>
      <c r="E371" s="6" t="s">
        <v>10</v>
      </c>
      <c r="F371" s="4">
        <v>597</v>
      </c>
      <c r="G371" s="4">
        <v>11</v>
      </c>
      <c r="H371" s="4">
        <v>91</v>
      </c>
      <c r="I371" s="4">
        <v>48</v>
      </c>
      <c r="J371" s="4">
        <v>25</v>
      </c>
      <c r="K371" s="4">
        <v>44</v>
      </c>
      <c r="L371" s="4">
        <v>0</v>
      </c>
      <c r="M371" s="4">
        <v>9</v>
      </c>
      <c r="N371" s="4">
        <v>66</v>
      </c>
      <c r="O371" s="4">
        <v>18</v>
      </c>
      <c r="P371" s="4">
        <v>2</v>
      </c>
      <c r="Q371" s="4">
        <v>1</v>
      </c>
      <c r="R371" s="4">
        <v>3</v>
      </c>
      <c r="S371" s="4">
        <v>0</v>
      </c>
      <c r="T371" s="4">
        <v>0</v>
      </c>
      <c r="U371" s="4">
        <v>3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29</v>
      </c>
      <c r="AO371" s="30">
        <v>350</v>
      </c>
      <c r="AP371" s="41">
        <f t="shared" si="16"/>
        <v>0.58626465661641536</v>
      </c>
    </row>
    <row r="372" spans="1:42" outlineLevel="2" x14ac:dyDescent="0.25">
      <c r="A372" s="4" t="s">
        <v>105</v>
      </c>
      <c r="B372" s="6" t="s">
        <v>26</v>
      </c>
      <c r="C372" s="6">
        <f>IFERROR(VLOOKUP(B372,Sheet1!$A$2:$B$59,2,FALSE),"")</f>
        <v>32010</v>
      </c>
      <c r="D372" s="6">
        <v>236</v>
      </c>
      <c r="E372" s="6" t="s">
        <v>10</v>
      </c>
      <c r="F372" s="4">
        <v>231</v>
      </c>
      <c r="G372" s="4">
        <v>6</v>
      </c>
      <c r="H372" s="4">
        <v>88</v>
      </c>
      <c r="I372" s="4">
        <v>30</v>
      </c>
      <c r="J372" s="4">
        <v>8</v>
      </c>
      <c r="K372" s="4">
        <v>0</v>
      </c>
      <c r="L372" s="4">
        <v>1</v>
      </c>
      <c r="M372" s="4">
        <v>2</v>
      </c>
      <c r="N372" s="4">
        <v>28</v>
      </c>
      <c r="O372" s="4">
        <v>3</v>
      </c>
      <c r="P372" s="4">
        <v>2</v>
      </c>
      <c r="Q372" s="4">
        <v>0</v>
      </c>
      <c r="R372" s="4">
        <v>1</v>
      </c>
      <c r="S372" s="4">
        <v>0</v>
      </c>
      <c r="T372" s="4">
        <v>0</v>
      </c>
      <c r="U372" s="4">
        <v>2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30">
        <v>171</v>
      </c>
      <c r="AP372" s="41">
        <f t="shared" si="16"/>
        <v>0.74025974025974028</v>
      </c>
    </row>
    <row r="373" spans="1:42" outlineLevel="2" x14ac:dyDescent="0.25">
      <c r="A373" s="4" t="s">
        <v>105</v>
      </c>
      <c r="B373" s="6" t="s">
        <v>26</v>
      </c>
      <c r="C373" s="6">
        <f>IFERROR(VLOOKUP(B373,Sheet1!$A$2:$B$59,2,FALSE),"")</f>
        <v>32010</v>
      </c>
      <c r="D373" s="6">
        <v>237</v>
      </c>
      <c r="E373" s="6" t="s">
        <v>10</v>
      </c>
      <c r="F373" s="4">
        <v>495</v>
      </c>
      <c r="G373" s="4">
        <v>12</v>
      </c>
      <c r="H373" s="4">
        <v>133</v>
      </c>
      <c r="I373" s="4">
        <v>39</v>
      </c>
      <c r="J373" s="4">
        <v>7</v>
      </c>
      <c r="K373" s="4">
        <v>3</v>
      </c>
      <c r="L373" s="4">
        <v>7</v>
      </c>
      <c r="M373" s="4">
        <v>6</v>
      </c>
      <c r="N373" s="4">
        <v>99</v>
      </c>
      <c r="O373" s="4">
        <v>11</v>
      </c>
      <c r="P373" s="4">
        <v>5</v>
      </c>
      <c r="Q373" s="4">
        <v>4</v>
      </c>
      <c r="R373" s="4">
        <v>0</v>
      </c>
      <c r="S373" s="4">
        <v>0</v>
      </c>
      <c r="T373" s="4">
        <v>0</v>
      </c>
      <c r="U373" s="4">
        <v>1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7</v>
      </c>
      <c r="AO373" s="30">
        <v>334</v>
      </c>
      <c r="AP373" s="41">
        <f t="shared" si="16"/>
        <v>0.67474747474747476</v>
      </c>
    </row>
    <row r="374" spans="1:42" outlineLevel="2" x14ac:dyDescent="0.25">
      <c r="A374" s="4" t="s">
        <v>105</v>
      </c>
      <c r="B374" s="6" t="s">
        <v>26</v>
      </c>
      <c r="C374" s="6">
        <f>IFERROR(VLOOKUP(B374,Sheet1!$A$2:$B$59,2,FALSE),"")</f>
        <v>32010</v>
      </c>
      <c r="D374" s="6">
        <v>238</v>
      </c>
      <c r="E374" s="6" t="s">
        <v>10</v>
      </c>
      <c r="F374" s="4">
        <v>205</v>
      </c>
      <c r="G374" s="4">
        <v>13</v>
      </c>
      <c r="H374" s="4">
        <v>45</v>
      </c>
      <c r="I374" s="4">
        <v>13</v>
      </c>
      <c r="J374" s="4">
        <v>2</v>
      </c>
      <c r="K374" s="4">
        <v>1</v>
      </c>
      <c r="L374" s="4">
        <v>1</v>
      </c>
      <c r="M374" s="4">
        <v>1</v>
      </c>
      <c r="N374" s="4">
        <v>44</v>
      </c>
      <c r="O374" s="4">
        <v>2</v>
      </c>
      <c r="P374" s="4">
        <v>1</v>
      </c>
      <c r="Q374" s="4">
        <v>0</v>
      </c>
      <c r="R374" s="4">
        <v>0</v>
      </c>
      <c r="S374" s="4">
        <v>0</v>
      </c>
      <c r="T374" s="4">
        <v>0</v>
      </c>
      <c r="U374" s="4">
        <v>1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7</v>
      </c>
      <c r="AO374" s="30">
        <v>131</v>
      </c>
      <c r="AP374" s="41">
        <f t="shared" si="16"/>
        <v>0.63902439024390245</v>
      </c>
    </row>
    <row r="375" spans="1:42" outlineLevel="2" x14ac:dyDescent="0.25">
      <c r="A375" s="4" t="s">
        <v>105</v>
      </c>
      <c r="B375" s="6" t="s">
        <v>26</v>
      </c>
      <c r="C375" s="6">
        <f>IFERROR(VLOOKUP(B375,Sheet1!$A$2:$B$59,2,FALSE),"")</f>
        <v>32010</v>
      </c>
      <c r="D375" s="6">
        <v>239</v>
      </c>
      <c r="E375" s="6" t="s">
        <v>10</v>
      </c>
      <c r="F375" s="4">
        <v>659</v>
      </c>
      <c r="G375" s="4">
        <v>17</v>
      </c>
      <c r="H375" s="4">
        <v>138</v>
      </c>
      <c r="I375" s="4">
        <v>33</v>
      </c>
      <c r="J375" s="4">
        <v>25</v>
      </c>
      <c r="K375" s="4">
        <v>3</v>
      </c>
      <c r="L375" s="4">
        <v>4</v>
      </c>
      <c r="M375" s="4">
        <v>10</v>
      </c>
      <c r="N375" s="4">
        <v>136</v>
      </c>
      <c r="O375" s="4">
        <v>19</v>
      </c>
      <c r="P375" s="4">
        <v>2</v>
      </c>
      <c r="Q375" s="4">
        <v>2</v>
      </c>
      <c r="R375" s="4">
        <v>1</v>
      </c>
      <c r="S375" s="4">
        <v>0</v>
      </c>
      <c r="T375" s="4">
        <v>0</v>
      </c>
      <c r="U375" s="4">
        <v>7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13</v>
      </c>
      <c r="AO375" s="30">
        <v>410</v>
      </c>
      <c r="AP375" s="41">
        <f t="shared" si="16"/>
        <v>0.62215477996965096</v>
      </c>
    </row>
    <row r="376" spans="1:42" outlineLevel="2" x14ac:dyDescent="0.25">
      <c r="A376" s="4" t="s">
        <v>105</v>
      </c>
      <c r="B376" s="6" t="s">
        <v>26</v>
      </c>
      <c r="C376" s="6">
        <f>IFERROR(VLOOKUP(B376,Sheet1!$A$2:$B$59,2,FALSE),"")</f>
        <v>32010</v>
      </c>
      <c r="D376" s="6">
        <v>240</v>
      </c>
      <c r="E376" s="6" t="s">
        <v>10</v>
      </c>
      <c r="F376" s="4">
        <v>524</v>
      </c>
      <c r="G376" s="4">
        <v>36</v>
      </c>
      <c r="H376" s="4">
        <v>135</v>
      </c>
      <c r="I376" s="4">
        <v>27</v>
      </c>
      <c r="J376" s="4">
        <v>12</v>
      </c>
      <c r="K376" s="4">
        <v>4</v>
      </c>
      <c r="L376" s="4">
        <v>6</v>
      </c>
      <c r="M376" s="4">
        <v>7</v>
      </c>
      <c r="N376" s="4">
        <v>83</v>
      </c>
      <c r="O376" s="4">
        <v>22</v>
      </c>
      <c r="P376" s="4">
        <v>4</v>
      </c>
      <c r="Q376" s="4">
        <v>2</v>
      </c>
      <c r="R376" s="4">
        <v>0</v>
      </c>
      <c r="S376" s="4">
        <v>0</v>
      </c>
      <c r="T376" s="4">
        <v>0</v>
      </c>
      <c r="U376" s="4">
        <v>5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10</v>
      </c>
      <c r="AO376" s="30">
        <v>353</v>
      </c>
      <c r="AP376" s="41">
        <f t="shared" si="16"/>
        <v>0.67366412213740456</v>
      </c>
    </row>
    <row r="377" spans="1:42" outlineLevel="2" x14ac:dyDescent="0.25">
      <c r="A377" s="4" t="s">
        <v>105</v>
      </c>
      <c r="B377" s="6" t="s">
        <v>26</v>
      </c>
      <c r="C377" s="6">
        <f>IFERROR(VLOOKUP(B377,Sheet1!$A$2:$B$59,2,FALSE),"")</f>
        <v>32010</v>
      </c>
      <c r="D377" s="6">
        <v>240</v>
      </c>
      <c r="E377" s="6" t="s">
        <v>11</v>
      </c>
      <c r="F377" s="4">
        <v>524</v>
      </c>
      <c r="G377" s="4">
        <v>20</v>
      </c>
      <c r="H377" s="4">
        <v>137</v>
      </c>
      <c r="I377" s="4">
        <v>33</v>
      </c>
      <c r="J377" s="4">
        <v>13</v>
      </c>
      <c r="K377" s="4">
        <v>5</v>
      </c>
      <c r="L377" s="4">
        <v>4</v>
      </c>
      <c r="M377" s="4">
        <v>6</v>
      </c>
      <c r="N377" s="4">
        <v>83</v>
      </c>
      <c r="O377" s="4">
        <v>18</v>
      </c>
      <c r="P377" s="4">
        <v>3</v>
      </c>
      <c r="Q377" s="4">
        <v>1</v>
      </c>
      <c r="R377" s="4">
        <v>2</v>
      </c>
      <c r="S377" s="4">
        <v>0</v>
      </c>
      <c r="T377" s="4">
        <v>0</v>
      </c>
      <c r="U377" s="4">
        <v>3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8</v>
      </c>
      <c r="AO377" s="30">
        <v>336</v>
      </c>
      <c r="AP377" s="41">
        <f t="shared" si="16"/>
        <v>0.64122137404580148</v>
      </c>
    </row>
    <row r="378" spans="1:42" outlineLevel="2" x14ac:dyDescent="0.25">
      <c r="A378" s="4" t="s">
        <v>105</v>
      </c>
      <c r="B378" s="6" t="s">
        <v>26</v>
      </c>
      <c r="C378" s="6">
        <f>IFERROR(VLOOKUP(B378,Sheet1!$A$2:$B$59,2,FALSE),"")</f>
        <v>32010</v>
      </c>
      <c r="D378" s="6">
        <v>241</v>
      </c>
      <c r="E378" s="6" t="s">
        <v>10</v>
      </c>
      <c r="F378" s="4">
        <v>228</v>
      </c>
      <c r="G378" s="4">
        <v>12</v>
      </c>
      <c r="H378" s="4">
        <v>84</v>
      </c>
      <c r="I378" s="4">
        <v>7</v>
      </c>
      <c r="J378" s="4">
        <v>7</v>
      </c>
      <c r="K378" s="4">
        <v>1</v>
      </c>
      <c r="L378" s="4">
        <v>4</v>
      </c>
      <c r="M378" s="4">
        <v>3</v>
      </c>
      <c r="N378" s="4">
        <v>25</v>
      </c>
      <c r="O378" s="4">
        <v>12</v>
      </c>
      <c r="P378" s="4">
        <v>1</v>
      </c>
      <c r="Q378" s="4">
        <v>1</v>
      </c>
      <c r="R378" s="4">
        <v>0</v>
      </c>
      <c r="S378" s="4">
        <v>0</v>
      </c>
      <c r="T378" s="4">
        <v>0</v>
      </c>
      <c r="U378" s="4">
        <v>1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5</v>
      </c>
      <c r="AO378" s="30">
        <v>163</v>
      </c>
      <c r="AP378" s="41">
        <f t="shared" si="16"/>
        <v>0.71491228070175439</v>
      </c>
    </row>
    <row r="379" spans="1:42" outlineLevel="2" x14ac:dyDescent="0.25">
      <c r="A379" s="4" t="s">
        <v>103</v>
      </c>
      <c r="B379" s="6" t="s">
        <v>26</v>
      </c>
      <c r="C379" s="6">
        <f>IFERROR(VLOOKUP(B379,Sheet1!$A$2:$B$59,2,FALSE),"")</f>
        <v>32010</v>
      </c>
      <c r="D379" s="6">
        <v>242</v>
      </c>
      <c r="E379" s="6" t="s">
        <v>10</v>
      </c>
      <c r="F379" s="4">
        <v>334</v>
      </c>
      <c r="G379" s="4">
        <v>27</v>
      </c>
      <c r="H379" s="4">
        <v>90</v>
      </c>
      <c r="I379" s="4">
        <v>24</v>
      </c>
      <c r="J379" s="4">
        <v>16</v>
      </c>
      <c r="K379" s="4">
        <v>1</v>
      </c>
      <c r="L379" s="4">
        <v>6</v>
      </c>
      <c r="M379" s="4">
        <v>1</v>
      </c>
      <c r="N379" s="4">
        <v>35</v>
      </c>
      <c r="O379" s="4">
        <v>7</v>
      </c>
      <c r="P379" s="4">
        <v>4</v>
      </c>
      <c r="Q379" s="4">
        <v>0</v>
      </c>
      <c r="R379" s="4">
        <v>0</v>
      </c>
      <c r="S379" s="4">
        <v>0</v>
      </c>
      <c r="T379" s="4">
        <v>0</v>
      </c>
      <c r="U379" s="4">
        <v>3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4</v>
      </c>
      <c r="AO379" s="30">
        <v>218</v>
      </c>
      <c r="AP379" s="41">
        <f t="shared" si="16"/>
        <v>0.65269461077844315</v>
      </c>
    </row>
    <row r="380" spans="1:42" outlineLevel="2" x14ac:dyDescent="0.25">
      <c r="A380" s="4" t="s">
        <v>103</v>
      </c>
      <c r="B380" s="6" t="s">
        <v>26</v>
      </c>
      <c r="C380" s="6">
        <f>IFERROR(VLOOKUP(B380,Sheet1!$A$2:$B$59,2,FALSE),"")</f>
        <v>32010</v>
      </c>
      <c r="D380" s="6">
        <v>243</v>
      </c>
      <c r="E380" s="6" t="s">
        <v>10</v>
      </c>
      <c r="F380" s="4">
        <v>670</v>
      </c>
      <c r="G380" s="4">
        <v>30</v>
      </c>
      <c r="H380" s="4">
        <v>163</v>
      </c>
      <c r="I380" s="4">
        <v>22</v>
      </c>
      <c r="J380" s="4">
        <v>18</v>
      </c>
      <c r="K380" s="4">
        <v>17</v>
      </c>
      <c r="L380" s="4">
        <v>4</v>
      </c>
      <c r="M380" s="4">
        <v>6</v>
      </c>
      <c r="N380" s="4">
        <v>135</v>
      </c>
      <c r="O380" s="4">
        <v>22</v>
      </c>
      <c r="P380" s="4">
        <v>4</v>
      </c>
      <c r="Q380" s="4">
        <v>0</v>
      </c>
      <c r="R380" s="4">
        <v>0</v>
      </c>
      <c r="S380" s="4">
        <v>0</v>
      </c>
      <c r="T380" s="4">
        <v>1</v>
      </c>
      <c r="U380" s="4">
        <v>10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12</v>
      </c>
      <c r="AO380" s="30">
        <v>444</v>
      </c>
      <c r="AP380" s="41">
        <f t="shared" si="16"/>
        <v>0.66268656716417906</v>
      </c>
    </row>
    <row r="381" spans="1:42" outlineLevel="2" x14ac:dyDescent="0.25">
      <c r="A381" s="4" t="s">
        <v>103</v>
      </c>
      <c r="B381" s="6" t="s">
        <v>26</v>
      </c>
      <c r="C381" s="6">
        <f>IFERROR(VLOOKUP(B381,Sheet1!$A$2:$B$59,2,FALSE),"")</f>
        <v>32010</v>
      </c>
      <c r="D381" s="6">
        <v>244</v>
      </c>
      <c r="E381" s="6" t="s">
        <v>10</v>
      </c>
      <c r="F381" s="4">
        <v>405</v>
      </c>
      <c r="G381" s="4">
        <v>15</v>
      </c>
      <c r="H381" s="4">
        <v>125</v>
      </c>
      <c r="I381" s="4">
        <v>8</v>
      </c>
      <c r="J381" s="4">
        <v>22</v>
      </c>
      <c r="K381" s="4">
        <v>3</v>
      </c>
      <c r="L381" s="4">
        <v>9</v>
      </c>
      <c r="M381" s="4">
        <v>3</v>
      </c>
      <c r="N381" s="4">
        <v>74</v>
      </c>
      <c r="O381" s="4">
        <v>16</v>
      </c>
      <c r="P381" s="4">
        <v>2</v>
      </c>
      <c r="Q381" s="4">
        <v>1</v>
      </c>
      <c r="R381" s="4">
        <v>0</v>
      </c>
      <c r="S381" s="4">
        <v>0</v>
      </c>
      <c r="T381" s="4">
        <v>0</v>
      </c>
      <c r="U381" s="4">
        <v>3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6</v>
      </c>
      <c r="AO381" s="30">
        <v>287</v>
      </c>
      <c r="AP381" s="41">
        <f t="shared" si="16"/>
        <v>0.70864197530864192</v>
      </c>
    </row>
    <row r="382" spans="1:42" outlineLevel="2" x14ac:dyDescent="0.25">
      <c r="A382" s="4" t="s">
        <v>103</v>
      </c>
      <c r="B382" s="6" t="s">
        <v>26</v>
      </c>
      <c r="C382" s="6">
        <f>IFERROR(VLOOKUP(B382,Sheet1!$A$2:$B$59,2,FALSE),"")</f>
        <v>32010</v>
      </c>
      <c r="D382" s="6">
        <v>245</v>
      </c>
      <c r="E382" s="6" t="s">
        <v>10</v>
      </c>
      <c r="F382" s="4">
        <v>562</v>
      </c>
      <c r="G382" s="4">
        <v>38</v>
      </c>
      <c r="H382" s="4">
        <v>91</v>
      </c>
      <c r="I382" s="4">
        <v>45</v>
      </c>
      <c r="J382" s="4">
        <v>19</v>
      </c>
      <c r="K382" s="4">
        <v>6</v>
      </c>
      <c r="L382" s="4">
        <v>10</v>
      </c>
      <c r="M382" s="4">
        <v>2</v>
      </c>
      <c r="N382" s="4">
        <v>110</v>
      </c>
      <c r="O382" s="4">
        <v>12</v>
      </c>
      <c r="P382" s="4">
        <v>5</v>
      </c>
      <c r="Q382" s="4">
        <v>0</v>
      </c>
      <c r="R382" s="4">
        <v>2</v>
      </c>
      <c r="S382" s="4">
        <v>1</v>
      </c>
      <c r="T382" s="4">
        <v>0</v>
      </c>
      <c r="U382" s="4">
        <v>8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12</v>
      </c>
      <c r="AO382" s="30">
        <v>361</v>
      </c>
      <c r="AP382" s="41">
        <f t="shared" si="16"/>
        <v>0.64234875444839856</v>
      </c>
    </row>
    <row r="383" spans="1:42" outlineLevel="2" x14ac:dyDescent="0.25">
      <c r="A383" s="4" t="s">
        <v>103</v>
      </c>
      <c r="B383" s="6" t="s">
        <v>26</v>
      </c>
      <c r="C383" s="6">
        <f>IFERROR(VLOOKUP(B383,Sheet1!$A$2:$B$59,2,FALSE),"")</f>
        <v>32010</v>
      </c>
      <c r="D383" s="6">
        <v>246</v>
      </c>
      <c r="E383" s="6" t="s">
        <v>10</v>
      </c>
      <c r="F383" s="4">
        <v>517</v>
      </c>
      <c r="G383" s="4">
        <v>44</v>
      </c>
      <c r="H383" s="4">
        <v>98</v>
      </c>
      <c r="I383" s="4">
        <v>41</v>
      </c>
      <c r="J383" s="4">
        <v>10</v>
      </c>
      <c r="K383" s="4">
        <v>3</v>
      </c>
      <c r="L383" s="4">
        <v>8</v>
      </c>
      <c r="M383" s="4">
        <v>2</v>
      </c>
      <c r="N383" s="4">
        <v>114</v>
      </c>
      <c r="O383" s="4">
        <v>4</v>
      </c>
      <c r="P383" s="4">
        <v>3</v>
      </c>
      <c r="Q383" s="4">
        <v>0</v>
      </c>
      <c r="R383" s="4">
        <v>2</v>
      </c>
      <c r="S383" s="4">
        <v>1</v>
      </c>
      <c r="T383" s="4">
        <v>0</v>
      </c>
      <c r="U383" s="4">
        <v>2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2</v>
      </c>
      <c r="AN383" s="4">
        <v>9</v>
      </c>
      <c r="AO383" s="30">
        <v>343</v>
      </c>
      <c r="AP383" s="41">
        <f t="shared" si="16"/>
        <v>0.66344294003868476</v>
      </c>
    </row>
    <row r="384" spans="1:42" outlineLevel="2" x14ac:dyDescent="0.25">
      <c r="A384" s="4" t="s">
        <v>103</v>
      </c>
      <c r="B384" s="6" t="s">
        <v>26</v>
      </c>
      <c r="C384" s="6">
        <f>IFERROR(VLOOKUP(B384,Sheet1!$A$2:$B$59,2,FALSE),"")</f>
        <v>32010</v>
      </c>
      <c r="D384" s="6">
        <v>246</v>
      </c>
      <c r="E384" s="6" t="s">
        <v>11</v>
      </c>
      <c r="F384" s="4">
        <v>517</v>
      </c>
      <c r="G384" s="4">
        <v>36</v>
      </c>
      <c r="H384" s="4">
        <v>98</v>
      </c>
      <c r="I384" s="4">
        <v>62</v>
      </c>
      <c r="J384" s="4">
        <v>12</v>
      </c>
      <c r="K384" s="4">
        <v>4</v>
      </c>
      <c r="L384" s="4">
        <v>8</v>
      </c>
      <c r="M384" s="4">
        <v>3</v>
      </c>
      <c r="N384" s="4">
        <v>95</v>
      </c>
      <c r="O384" s="4">
        <v>5</v>
      </c>
      <c r="P384" s="4">
        <v>3</v>
      </c>
      <c r="Q384" s="4">
        <v>0</v>
      </c>
      <c r="R384" s="4">
        <v>0</v>
      </c>
      <c r="S384" s="4">
        <v>0</v>
      </c>
      <c r="T384" s="4">
        <v>0</v>
      </c>
      <c r="U384" s="4">
        <v>5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10</v>
      </c>
      <c r="AO384" s="30">
        <v>341</v>
      </c>
      <c r="AP384" s="41">
        <f t="shared" si="16"/>
        <v>0.65957446808510634</v>
      </c>
    </row>
    <row r="385" spans="1:42" outlineLevel="2" x14ac:dyDescent="0.25">
      <c r="A385" s="4" t="s">
        <v>103</v>
      </c>
      <c r="B385" s="6" t="s">
        <v>26</v>
      </c>
      <c r="C385" s="6">
        <f>IFERROR(VLOOKUP(B385,Sheet1!$A$2:$B$59,2,FALSE),"")</f>
        <v>32010</v>
      </c>
      <c r="D385" s="6">
        <v>247</v>
      </c>
      <c r="E385" s="6" t="s">
        <v>10</v>
      </c>
      <c r="F385" s="4">
        <v>222</v>
      </c>
      <c r="G385" s="4">
        <v>32</v>
      </c>
      <c r="H385" s="4">
        <v>63</v>
      </c>
      <c r="I385" s="4">
        <v>19</v>
      </c>
      <c r="J385" s="4">
        <v>5</v>
      </c>
      <c r="K385" s="4">
        <v>2</v>
      </c>
      <c r="L385" s="4">
        <v>3</v>
      </c>
      <c r="M385" s="4">
        <v>2</v>
      </c>
      <c r="N385" s="4">
        <v>34</v>
      </c>
      <c r="O385" s="4">
        <v>1</v>
      </c>
      <c r="P385" s="4">
        <v>1</v>
      </c>
      <c r="Q385" s="4">
        <v>0</v>
      </c>
      <c r="R385" s="4">
        <v>2</v>
      </c>
      <c r="S385" s="4">
        <v>0</v>
      </c>
      <c r="T385" s="4">
        <v>0</v>
      </c>
      <c r="U385" s="4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3</v>
      </c>
      <c r="AO385" s="30">
        <v>168</v>
      </c>
      <c r="AP385" s="41">
        <f t="shared" si="16"/>
        <v>0.7567567567567568</v>
      </c>
    </row>
    <row r="386" spans="1:42" outlineLevel="2" x14ac:dyDescent="0.25">
      <c r="A386" s="4" t="s">
        <v>103</v>
      </c>
      <c r="B386" s="6" t="s">
        <v>26</v>
      </c>
      <c r="C386" s="6">
        <f>IFERROR(VLOOKUP(B386,Sheet1!$A$2:$B$59,2,FALSE),"")</f>
        <v>32010</v>
      </c>
      <c r="D386" s="6">
        <v>248</v>
      </c>
      <c r="E386" s="6" t="s">
        <v>10</v>
      </c>
      <c r="F386" s="4">
        <v>450</v>
      </c>
      <c r="G386" s="4">
        <v>32</v>
      </c>
      <c r="H386" s="4">
        <v>90</v>
      </c>
      <c r="I386" s="4">
        <v>27</v>
      </c>
      <c r="J386" s="4">
        <v>11</v>
      </c>
      <c r="K386" s="4">
        <v>2</v>
      </c>
      <c r="L386" s="4">
        <v>5</v>
      </c>
      <c r="M386" s="4">
        <v>5</v>
      </c>
      <c r="N386" s="4">
        <v>64</v>
      </c>
      <c r="O386" s="4">
        <v>25</v>
      </c>
      <c r="P386" s="4">
        <v>1</v>
      </c>
      <c r="Q386" s="4">
        <v>1</v>
      </c>
      <c r="R386" s="4">
        <v>0</v>
      </c>
      <c r="S386" s="4">
        <v>0</v>
      </c>
      <c r="T386" s="4">
        <v>0</v>
      </c>
      <c r="U386" s="4">
        <v>12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9</v>
      </c>
      <c r="AO386" s="30">
        <v>284</v>
      </c>
      <c r="AP386" s="41">
        <f t="shared" si="16"/>
        <v>0.63111111111111107</v>
      </c>
    </row>
    <row r="387" spans="1:42" outlineLevel="2" x14ac:dyDescent="0.25">
      <c r="A387" s="4" t="s">
        <v>103</v>
      </c>
      <c r="B387" s="6" t="s">
        <v>26</v>
      </c>
      <c r="C387" s="6">
        <f>IFERROR(VLOOKUP(B387,Sheet1!$A$2:$B$59,2,FALSE),"")</f>
        <v>32010</v>
      </c>
      <c r="D387" s="6">
        <v>249</v>
      </c>
      <c r="E387" s="6" t="s">
        <v>10</v>
      </c>
      <c r="F387" s="4">
        <v>638</v>
      </c>
      <c r="G387" s="4">
        <v>36</v>
      </c>
      <c r="H387" s="4">
        <v>180</v>
      </c>
      <c r="I387" s="4">
        <v>30</v>
      </c>
      <c r="J387" s="4">
        <v>14</v>
      </c>
      <c r="K387" s="4">
        <v>6</v>
      </c>
      <c r="L387" s="4">
        <v>15</v>
      </c>
      <c r="M387" s="4">
        <v>8</v>
      </c>
      <c r="N387" s="4">
        <v>65</v>
      </c>
      <c r="O387" s="4">
        <v>18</v>
      </c>
      <c r="P387" s="4">
        <v>2</v>
      </c>
      <c r="Q387" s="4">
        <v>2</v>
      </c>
      <c r="R387" s="4">
        <v>1</v>
      </c>
      <c r="S387" s="4">
        <v>0</v>
      </c>
      <c r="T387" s="4">
        <v>0</v>
      </c>
      <c r="U387" s="4">
        <v>7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13</v>
      </c>
      <c r="AO387" s="30">
        <v>397</v>
      </c>
      <c r="AP387" s="41">
        <f t="shared" ref="AP387:AP450" si="17">(AO387)/F387</f>
        <v>0.62225705329153602</v>
      </c>
    </row>
    <row r="388" spans="1:42" outlineLevel="2" x14ac:dyDescent="0.25">
      <c r="A388" s="4" t="s">
        <v>103</v>
      </c>
      <c r="B388" s="6" t="s">
        <v>26</v>
      </c>
      <c r="C388" s="6">
        <f>IFERROR(VLOOKUP(B388,Sheet1!$A$2:$B$59,2,FALSE),"")</f>
        <v>32010</v>
      </c>
      <c r="D388" s="6">
        <v>249</v>
      </c>
      <c r="E388" s="6" t="s">
        <v>11</v>
      </c>
      <c r="F388" s="4">
        <v>638</v>
      </c>
      <c r="G388" s="4">
        <v>33</v>
      </c>
      <c r="H388" s="4">
        <v>130</v>
      </c>
      <c r="I388" s="4">
        <v>25</v>
      </c>
      <c r="J388" s="4">
        <v>14</v>
      </c>
      <c r="K388" s="4">
        <v>5</v>
      </c>
      <c r="L388" s="4">
        <v>19</v>
      </c>
      <c r="M388" s="4">
        <v>5</v>
      </c>
      <c r="N388" s="4">
        <v>69</v>
      </c>
      <c r="O388" s="4">
        <v>31</v>
      </c>
      <c r="P388" s="4">
        <v>1</v>
      </c>
      <c r="Q388" s="4">
        <v>0</v>
      </c>
      <c r="R388" s="4">
        <v>1</v>
      </c>
      <c r="S388" s="4">
        <v>0</v>
      </c>
      <c r="T388" s="4">
        <v>0</v>
      </c>
      <c r="U388" s="4">
        <v>12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7</v>
      </c>
      <c r="AO388" s="30">
        <v>352</v>
      </c>
      <c r="AP388" s="41">
        <f t="shared" si="17"/>
        <v>0.55172413793103448</v>
      </c>
    </row>
    <row r="389" spans="1:42" outlineLevel="2" x14ac:dyDescent="0.25">
      <c r="A389" s="4" t="s">
        <v>103</v>
      </c>
      <c r="B389" s="6" t="s">
        <v>26</v>
      </c>
      <c r="C389" s="6">
        <f>IFERROR(VLOOKUP(B389,Sheet1!$A$2:$B$59,2,FALSE),"")</f>
        <v>32010</v>
      </c>
      <c r="D389" s="6">
        <v>250</v>
      </c>
      <c r="E389" s="6" t="s">
        <v>10</v>
      </c>
      <c r="F389" s="4">
        <v>549</v>
      </c>
      <c r="G389" s="4">
        <v>21</v>
      </c>
      <c r="H389" s="4">
        <v>166</v>
      </c>
      <c r="I389" s="4">
        <v>9</v>
      </c>
      <c r="J389" s="4">
        <v>21</v>
      </c>
      <c r="K389" s="4">
        <v>4</v>
      </c>
      <c r="L389" s="4">
        <v>12</v>
      </c>
      <c r="M389" s="4">
        <v>3</v>
      </c>
      <c r="N389" s="4">
        <v>56</v>
      </c>
      <c r="O389" s="4">
        <v>20</v>
      </c>
      <c r="P389" s="4">
        <v>0</v>
      </c>
      <c r="Q389" s="4">
        <v>1</v>
      </c>
      <c r="R389" s="4">
        <v>0</v>
      </c>
      <c r="S389" s="4">
        <v>0</v>
      </c>
      <c r="T389" s="4">
        <v>0</v>
      </c>
      <c r="U389" s="4">
        <v>7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9</v>
      </c>
      <c r="AO389" s="30">
        <v>329</v>
      </c>
      <c r="AP389" s="41">
        <f t="shared" si="17"/>
        <v>0.59927140255009104</v>
      </c>
    </row>
    <row r="390" spans="1:42" outlineLevel="2" x14ac:dyDescent="0.25">
      <c r="A390" s="4" t="s">
        <v>103</v>
      </c>
      <c r="B390" s="6" t="s">
        <v>26</v>
      </c>
      <c r="C390" s="6">
        <f>IFERROR(VLOOKUP(B390,Sheet1!$A$2:$B$59,2,FALSE),"")</f>
        <v>32010</v>
      </c>
      <c r="D390" s="6">
        <v>250</v>
      </c>
      <c r="E390" s="6" t="s">
        <v>11</v>
      </c>
      <c r="F390" s="4">
        <v>548</v>
      </c>
      <c r="G390" s="4">
        <v>16</v>
      </c>
      <c r="H390" s="4">
        <v>143</v>
      </c>
      <c r="I390" s="4">
        <v>7</v>
      </c>
      <c r="J390" s="4">
        <v>12</v>
      </c>
      <c r="K390" s="4">
        <v>5</v>
      </c>
      <c r="L390" s="4">
        <v>18</v>
      </c>
      <c r="M390" s="4">
        <v>1</v>
      </c>
      <c r="N390" s="4">
        <v>60</v>
      </c>
      <c r="O390" s="4">
        <v>17</v>
      </c>
      <c r="P390" s="4">
        <v>0</v>
      </c>
      <c r="Q390" s="4">
        <v>0</v>
      </c>
      <c r="R390" s="4">
        <v>4</v>
      </c>
      <c r="S390" s="4">
        <v>0</v>
      </c>
      <c r="T390" s="4">
        <v>1</v>
      </c>
      <c r="U390" s="4">
        <v>10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1</v>
      </c>
      <c r="AN390" s="4">
        <v>9</v>
      </c>
      <c r="AO390" s="30">
        <v>304</v>
      </c>
      <c r="AP390" s="41">
        <f t="shared" si="17"/>
        <v>0.55474452554744524</v>
      </c>
    </row>
    <row r="391" spans="1:42" outlineLevel="2" x14ac:dyDescent="0.25">
      <c r="A391" s="4" t="s">
        <v>103</v>
      </c>
      <c r="B391" s="6" t="s">
        <v>26</v>
      </c>
      <c r="C391" s="6">
        <f>IFERROR(VLOOKUP(B391,Sheet1!$A$2:$B$59,2,FALSE),"")</f>
        <v>32010</v>
      </c>
      <c r="D391" s="6">
        <v>251</v>
      </c>
      <c r="E391" s="6" t="s">
        <v>10</v>
      </c>
      <c r="F391" s="4">
        <v>377</v>
      </c>
      <c r="G391" s="4">
        <v>13</v>
      </c>
      <c r="H391" s="4">
        <v>58</v>
      </c>
      <c r="I391" s="4">
        <v>17</v>
      </c>
      <c r="J391" s="4">
        <v>11</v>
      </c>
      <c r="K391" s="4">
        <v>8</v>
      </c>
      <c r="L391" s="4">
        <v>12</v>
      </c>
      <c r="M391" s="4">
        <v>4</v>
      </c>
      <c r="N391" s="4">
        <v>55</v>
      </c>
      <c r="O391" s="4">
        <v>11</v>
      </c>
      <c r="P391" s="4">
        <v>3</v>
      </c>
      <c r="Q391" s="4">
        <v>0</v>
      </c>
      <c r="R391" s="4">
        <v>0</v>
      </c>
      <c r="S391" s="4">
        <v>0</v>
      </c>
      <c r="T391" s="4">
        <v>0</v>
      </c>
      <c r="U391" s="4">
        <v>1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6</v>
      </c>
      <c r="AO391" s="30">
        <v>199</v>
      </c>
      <c r="AP391" s="41">
        <f t="shared" si="17"/>
        <v>0.52785145888594165</v>
      </c>
    </row>
    <row r="392" spans="1:42" outlineLevel="2" x14ac:dyDescent="0.25">
      <c r="A392" s="4" t="s">
        <v>103</v>
      </c>
      <c r="B392" s="6" t="s">
        <v>26</v>
      </c>
      <c r="C392" s="6">
        <f>IFERROR(VLOOKUP(B392,Sheet1!$A$2:$B$59,2,FALSE),"")</f>
        <v>32010</v>
      </c>
      <c r="D392" s="6">
        <v>251</v>
      </c>
      <c r="E392" s="6" t="s">
        <v>11</v>
      </c>
      <c r="F392" s="4">
        <v>377</v>
      </c>
      <c r="G392" s="4">
        <v>19</v>
      </c>
      <c r="H392" s="4">
        <v>62</v>
      </c>
      <c r="I392" s="4">
        <v>16</v>
      </c>
      <c r="J392" s="4">
        <v>13</v>
      </c>
      <c r="K392" s="4">
        <v>3</v>
      </c>
      <c r="L392" s="4">
        <v>14</v>
      </c>
      <c r="M392" s="4">
        <v>6</v>
      </c>
      <c r="N392" s="4">
        <v>54</v>
      </c>
      <c r="O392" s="4">
        <v>6</v>
      </c>
      <c r="P392" s="4">
        <v>3</v>
      </c>
      <c r="Q392" s="4">
        <v>1</v>
      </c>
      <c r="R392" s="4">
        <v>0</v>
      </c>
      <c r="S392" s="4">
        <v>0</v>
      </c>
      <c r="T392" s="4">
        <v>0</v>
      </c>
      <c r="U392" s="4">
        <v>3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10</v>
      </c>
      <c r="AO392" s="30">
        <v>210</v>
      </c>
      <c r="AP392" s="41">
        <f t="shared" si="17"/>
        <v>0.55702917771883287</v>
      </c>
    </row>
    <row r="393" spans="1:42" outlineLevel="2" x14ac:dyDescent="0.25">
      <c r="A393" s="4" t="s">
        <v>103</v>
      </c>
      <c r="B393" s="6" t="s">
        <v>26</v>
      </c>
      <c r="C393" s="6">
        <f>IFERROR(VLOOKUP(B393,Sheet1!$A$2:$B$59,2,FALSE),"")</f>
        <v>32010</v>
      </c>
      <c r="D393" s="6">
        <v>252</v>
      </c>
      <c r="E393" s="6" t="s">
        <v>10</v>
      </c>
      <c r="F393" s="4">
        <v>469</v>
      </c>
      <c r="G393" s="4">
        <v>39</v>
      </c>
      <c r="H393" s="4">
        <v>89</v>
      </c>
      <c r="I393" s="4">
        <v>20</v>
      </c>
      <c r="J393" s="4">
        <v>8</v>
      </c>
      <c r="K393" s="4">
        <v>4</v>
      </c>
      <c r="L393" s="4">
        <v>6</v>
      </c>
      <c r="M393" s="4">
        <v>3</v>
      </c>
      <c r="N393" s="4">
        <v>77</v>
      </c>
      <c r="O393" s="4">
        <v>9</v>
      </c>
      <c r="P393" s="4">
        <v>4</v>
      </c>
      <c r="Q393" s="4">
        <v>0</v>
      </c>
      <c r="R393" s="4">
        <v>0</v>
      </c>
      <c r="S393" s="4">
        <v>0</v>
      </c>
      <c r="T393" s="4">
        <v>0</v>
      </c>
      <c r="U393" s="4">
        <v>14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12</v>
      </c>
      <c r="AO393" s="30">
        <v>285</v>
      </c>
      <c r="AP393" s="41">
        <f t="shared" si="17"/>
        <v>0.60767590618336886</v>
      </c>
    </row>
    <row r="394" spans="1:42" outlineLevel="2" x14ac:dyDescent="0.25">
      <c r="A394" s="4" t="s">
        <v>103</v>
      </c>
      <c r="B394" s="6" t="s">
        <v>26</v>
      </c>
      <c r="C394" s="6">
        <f>IFERROR(VLOOKUP(B394,Sheet1!$A$2:$B$59,2,FALSE),"")</f>
        <v>32010</v>
      </c>
      <c r="D394" s="6">
        <v>252</v>
      </c>
      <c r="E394" s="6" t="s">
        <v>11</v>
      </c>
      <c r="F394" s="4">
        <v>469</v>
      </c>
      <c r="G394" s="4">
        <v>28</v>
      </c>
      <c r="H394" s="4">
        <v>97</v>
      </c>
      <c r="I394" s="4">
        <v>11</v>
      </c>
      <c r="J394" s="4">
        <v>14</v>
      </c>
      <c r="K394" s="4">
        <v>4</v>
      </c>
      <c r="L394" s="4">
        <v>12</v>
      </c>
      <c r="M394" s="4">
        <v>7</v>
      </c>
      <c r="N394" s="4">
        <v>64</v>
      </c>
      <c r="O394" s="4">
        <v>12</v>
      </c>
      <c r="P394" s="4">
        <v>1</v>
      </c>
      <c r="Q394" s="4">
        <v>0</v>
      </c>
      <c r="R394" s="4">
        <v>0</v>
      </c>
      <c r="S394" s="4">
        <v>0</v>
      </c>
      <c r="T394" s="4">
        <v>1</v>
      </c>
      <c r="U394" s="4">
        <v>8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1</v>
      </c>
      <c r="AN394" s="4">
        <v>1</v>
      </c>
      <c r="AO394" s="30">
        <v>261</v>
      </c>
      <c r="AP394" s="41">
        <f t="shared" si="17"/>
        <v>0.55650319829424311</v>
      </c>
    </row>
    <row r="395" spans="1:42" outlineLevel="2" x14ac:dyDescent="0.25">
      <c r="A395" s="4" t="s">
        <v>105</v>
      </c>
      <c r="B395" s="6" t="s">
        <v>26</v>
      </c>
      <c r="C395" s="6">
        <f>IFERROR(VLOOKUP(B395,Sheet1!$A$2:$B$59,2,FALSE),"")</f>
        <v>32010</v>
      </c>
      <c r="D395" s="6">
        <v>253</v>
      </c>
      <c r="E395" s="6" t="s">
        <v>10</v>
      </c>
      <c r="F395" s="4">
        <v>595</v>
      </c>
      <c r="G395" s="4">
        <v>46</v>
      </c>
      <c r="H395" s="4">
        <v>84</v>
      </c>
      <c r="I395" s="4">
        <v>32</v>
      </c>
      <c r="J395" s="4">
        <v>16</v>
      </c>
      <c r="K395" s="4">
        <v>4</v>
      </c>
      <c r="L395" s="4">
        <v>8</v>
      </c>
      <c r="M395" s="4">
        <v>6</v>
      </c>
      <c r="N395" s="4">
        <v>126</v>
      </c>
      <c r="O395" s="4">
        <v>22</v>
      </c>
      <c r="P395" s="4">
        <v>10</v>
      </c>
      <c r="Q395" s="4">
        <v>0</v>
      </c>
      <c r="R395" s="4">
        <v>1</v>
      </c>
      <c r="S395" s="4">
        <v>0</v>
      </c>
      <c r="T395" s="4">
        <v>0</v>
      </c>
      <c r="U395" s="4">
        <v>4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10</v>
      </c>
      <c r="AO395" s="30">
        <v>369</v>
      </c>
      <c r="AP395" s="41">
        <f t="shared" si="17"/>
        <v>0.62016806722689077</v>
      </c>
    </row>
    <row r="396" spans="1:42" outlineLevel="2" x14ac:dyDescent="0.25">
      <c r="A396" s="4" t="s">
        <v>105</v>
      </c>
      <c r="B396" s="6" t="s">
        <v>26</v>
      </c>
      <c r="C396" s="6">
        <f>IFERROR(VLOOKUP(B396,Sheet1!$A$2:$B$59,2,FALSE),"")</f>
        <v>32010</v>
      </c>
      <c r="D396" s="6">
        <v>254</v>
      </c>
      <c r="E396" s="6" t="s">
        <v>10</v>
      </c>
      <c r="F396" s="4">
        <v>233</v>
      </c>
      <c r="G396" s="4">
        <v>12</v>
      </c>
      <c r="H396" s="4">
        <v>22</v>
      </c>
      <c r="I396" s="4">
        <v>16</v>
      </c>
      <c r="J396" s="4">
        <v>3</v>
      </c>
      <c r="K396" s="4">
        <v>2</v>
      </c>
      <c r="L396" s="4">
        <v>3</v>
      </c>
      <c r="M396" s="4">
        <v>3</v>
      </c>
      <c r="N396" s="4">
        <v>14</v>
      </c>
      <c r="O396" s="4">
        <v>21</v>
      </c>
      <c r="P396" s="4">
        <v>2</v>
      </c>
      <c r="Q396" s="4">
        <v>0</v>
      </c>
      <c r="R396" s="4">
        <v>1</v>
      </c>
      <c r="S396" s="4">
        <v>0</v>
      </c>
      <c r="T396" s="4">
        <v>0</v>
      </c>
      <c r="U396" s="4">
        <v>1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30">
        <v>100</v>
      </c>
      <c r="AP396" s="41">
        <f t="shared" si="17"/>
        <v>0.42918454935622319</v>
      </c>
    </row>
    <row r="397" spans="1:42" outlineLevel="2" x14ac:dyDescent="0.25">
      <c r="A397" s="4" t="s">
        <v>105</v>
      </c>
      <c r="B397" s="6" t="s">
        <v>26</v>
      </c>
      <c r="C397" s="6">
        <f>IFERROR(VLOOKUP(B397,Sheet1!$A$2:$B$59,2,FALSE),"")</f>
        <v>32010</v>
      </c>
      <c r="D397" s="6">
        <v>255</v>
      </c>
      <c r="E397" s="6" t="s">
        <v>10</v>
      </c>
      <c r="F397" s="4">
        <v>139</v>
      </c>
      <c r="G397" s="4">
        <v>14</v>
      </c>
      <c r="H397" s="4">
        <v>23</v>
      </c>
      <c r="I397" s="4">
        <v>8</v>
      </c>
      <c r="J397" s="4">
        <v>3</v>
      </c>
      <c r="K397" s="4">
        <v>1</v>
      </c>
      <c r="L397" s="4">
        <v>0</v>
      </c>
      <c r="M397" s="4">
        <v>0</v>
      </c>
      <c r="N397" s="4">
        <v>13</v>
      </c>
      <c r="O397" s="4">
        <v>8</v>
      </c>
      <c r="P397" s="4">
        <v>4</v>
      </c>
      <c r="Q397" s="4">
        <v>0</v>
      </c>
      <c r="R397" s="4">
        <v>0</v>
      </c>
      <c r="S397" s="4">
        <v>0</v>
      </c>
      <c r="T397" s="4">
        <v>0</v>
      </c>
      <c r="U397" s="4">
        <v>2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1</v>
      </c>
      <c r="AN397" s="4">
        <v>1</v>
      </c>
      <c r="AO397" s="30">
        <v>78</v>
      </c>
      <c r="AP397" s="41">
        <f t="shared" si="17"/>
        <v>0.5611510791366906</v>
      </c>
    </row>
    <row r="398" spans="1:42" outlineLevel="2" x14ac:dyDescent="0.25">
      <c r="A398" s="4" t="s">
        <v>105</v>
      </c>
      <c r="B398" s="6" t="s">
        <v>26</v>
      </c>
      <c r="C398" s="6">
        <f>IFERROR(VLOOKUP(B398,Sheet1!$A$2:$B$59,2,FALSE),"")</f>
        <v>32010</v>
      </c>
      <c r="D398" s="6">
        <v>256</v>
      </c>
      <c r="E398" s="6" t="s">
        <v>10</v>
      </c>
      <c r="F398" s="4">
        <v>563</v>
      </c>
      <c r="G398" s="4">
        <v>41</v>
      </c>
      <c r="H398" s="4">
        <v>87</v>
      </c>
      <c r="I398" s="4">
        <v>26</v>
      </c>
      <c r="J398" s="4">
        <v>15</v>
      </c>
      <c r="K398" s="4">
        <v>8</v>
      </c>
      <c r="L398" s="4">
        <v>13</v>
      </c>
      <c r="M398" s="4">
        <v>8</v>
      </c>
      <c r="N398" s="4">
        <v>93</v>
      </c>
      <c r="O398" s="4">
        <v>12</v>
      </c>
      <c r="P398" s="4">
        <v>3</v>
      </c>
      <c r="Q398" s="4">
        <v>0</v>
      </c>
      <c r="R398" s="4">
        <v>1</v>
      </c>
      <c r="S398" s="4">
        <v>0</v>
      </c>
      <c r="T398" s="4">
        <v>1</v>
      </c>
      <c r="U398" s="4">
        <v>1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12</v>
      </c>
      <c r="AO398" s="30">
        <v>321</v>
      </c>
      <c r="AP398" s="41">
        <f t="shared" si="17"/>
        <v>0.5701598579040853</v>
      </c>
    </row>
    <row r="399" spans="1:42" outlineLevel="2" x14ac:dyDescent="0.25">
      <c r="A399" s="4" t="s">
        <v>105</v>
      </c>
      <c r="B399" s="6" t="s">
        <v>26</v>
      </c>
      <c r="C399" s="6">
        <f>IFERROR(VLOOKUP(B399,Sheet1!$A$2:$B$59,2,FALSE),"")</f>
        <v>32010</v>
      </c>
      <c r="D399" s="6">
        <v>257</v>
      </c>
      <c r="E399" s="6" t="s">
        <v>10</v>
      </c>
      <c r="F399" s="4">
        <v>377</v>
      </c>
      <c r="G399" s="4">
        <v>21</v>
      </c>
      <c r="H399" s="4">
        <v>92</v>
      </c>
      <c r="I399" s="4">
        <v>19</v>
      </c>
      <c r="J399" s="4">
        <v>9</v>
      </c>
      <c r="K399" s="4">
        <v>3</v>
      </c>
      <c r="L399" s="4">
        <v>9</v>
      </c>
      <c r="M399" s="4">
        <v>6</v>
      </c>
      <c r="N399" s="4">
        <v>44</v>
      </c>
      <c r="O399" s="4">
        <v>13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5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10</v>
      </c>
      <c r="AO399" s="30">
        <v>231</v>
      </c>
      <c r="AP399" s="41">
        <f t="shared" si="17"/>
        <v>0.61273209549071617</v>
      </c>
    </row>
    <row r="400" spans="1:42" outlineLevel="2" x14ac:dyDescent="0.25">
      <c r="A400" s="4" t="s">
        <v>105</v>
      </c>
      <c r="B400" s="6" t="s">
        <v>26</v>
      </c>
      <c r="C400" s="6">
        <f>IFERROR(VLOOKUP(B400,Sheet1!$A$2:$B$59,2,FALSE),"")</f>
        <v>32010</v>
      </c>
      <c r="D400" s="6">
        <v>258</v>
      </c>
      <c r="E400" s="6" t="s">
        <v>10</v>
      </c>
      <c r="F400" s="4">
        <v>206</v>
      </c>
      <c r="G400" s="4">
        <v>13</v>
      </c>
      <c r="H400" s="4">
        <v>60</v>
      </c>
      <c r="I400" s="4">
        <v>15</v>
      </c>
      <c r="J400" s="4">
        <v>6</v>
      </c>
      <c r="K400" s="4">
        <v>2</v>
      </c>
      <c r="L400" s="4">
        <v>0</v>
      </c>
      <c r="M400" s="4">
        <v>3</v>
      </c>
      <c r="N400" s="4">
        <v>28</v>
      </c>
      <c r="O400" s="4">
        <v>2</v>
      </c>
      <c r="P400" s="4">
        <v>0</v>
      </c>
      <c r="Q400" s="4">
        <v>0</v>
      </c>
      <c r="R400" s="4">
        <v>1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9</v>
      </c>
      <c r="AO400" s="30">
        <v>139</v>
      </c>
      <c r="AP400" s="41">
        <f t="shared" si="17"/>
        <v>0.67475728155339809</v>
      </c>
    </row>
    <row r="401" spans="1:42" outlineLevel="2" x14ac:dyDescent="0.25">
      <c r="A401" s="4" t="s">
        <v>105</v>
      </c>
      <c r="B401" s="6" t="s">
        <v>26</v>
      </c>
      <c r="C401" s="6">
        <f>IFERROR(VLOOKUP(B401,Sheet1!$A$2:$B$59,2,FALSE),"")</f>
        <v>32010</v>
      </c>
      <c r="D401" s="6">
        <v>259</v>
      </c>
      <c r="E401" s="6" t="s">
        <v>10</v>
      </c>
      <c r="F401" s="4">
        <v>472</v>
      </c>
      <c r="G401" s="4">
        <v>17</v>
      </c>
      <c r="H401" s="4">
        <v>120</v>
      </c>
      <c r="I401" s="4">
        <v>35</v>
      </c>
      <c r="J401" s="4">
        <v>10</v>
      </c>
      <c r="K401" s="4">
        <v>10</v>
      </c>
      <c r="L401" s="4">
        <v>0</v>
      </c>
      <c r="M401" s="4">
        <v>3</v>
      </c>
      <c r="N401" s="4">
        <v>96</v>
      </c>
      <c r="O401" s="4">
        <v>6</v>
      </c>
      <c r="P401" s="4">
        <v>0</v>
      </c>
      <c r="Q401" s="4">
        <v>1</v>
      </c>
      <c r="R401" s="4">
        <v>1</v>
      </c>
      <c r="S401" s="4">
        <v>0</v>
      </c>
      <c r="T401" s="4">
        <v>1</v>
      </c>
      <c r="U401" s="4">
        <v>7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11</v>
      </c>
      <c r="AO401" s="30">
        <v>318</v>
      </c>
      <c r="AP401" s="41">
        <f t="shared" si="17"/>
        <v>0.67372881355932202</v>
      </c>
    </row>
    <row r="402" spans="1:42" outlineLevel="2" x14ac:dyDescent="0.25">
      <c r="A402" s="4" t="s">
        <v>105</v>
      </c>
      <c r="B402" s="6" t="s">
        <v>26</v>
      </c>
      <c r="C402" s="6">
        <f>IFERROR(VLOOKUP(B402,Sheet1!$A$2:$B$59,2,FALSE),"")</f>
        <v>32010</v>
      </c>
      <c r="D402" s="6">
        <v>260</v>
      </c>
      <c r="E402" s="6" t="s">
        <v>10</v>
      </c>
      <c r="F402" s="4">
        <v>557</v>
      </c>
      <c r="G402" s="4">
        <v>26</v>
      </c>
      <c r="H402" s="4">
        <v>91</v>
      </c>
      <c r="I402" s="4">
        <v>24</v>
      </c>
      <c r="J402" s="4">
        <v>16</v>
      </c>
      <c r="K402" s="4">
        <v>11</v>
      </c>
      <c r="L402" s="4">
        <v>8</v>
      </c>
      <c r="M402" s="4">
        <v>3</v>
      </c>
      <c r="N402" s="4">
        <v>116</v>
      </c>
      <c r="O402" s="4">
        <v>24</v>
      </c>
      <c r="P402" s="4">
        <v>1</v>
      </c>
      <c r="Q402" s="4">
        <v>0</v>
      </c>
      <c r="R402" s="4">
        <v>4</v>
      </c>
      <c r="S402" s="4">
        <v>0</v>
      </c>
      <c r="T402" s="4">
        <v>0</v>
      </c>
      <c r="U402" s="4">
        <v>12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17</v>
      </c>
      <c r="AO402" s="30">
        <v>353</v>
      </c>
      <c r="AP402" s="41">
        <f t="shared" si="17"/>
        <v>0.63375224416517051</v>
      </c>
    </row>
    <row r="403" spans="1:42" outlineLevel="2" x14ac:dyDescent="0.25">
      <c r="A403" s="4" t="s">
        <v>103</v>
      </c>
      <c r="B403" s="6" t="s">
        <v>26</v>
      </c>
      <c r="C403" s="6">
        <f>IFERROR(VLOOKUP(B403,Sheet1!$A$2:$B$59,2,FALSE),"")</f>
        <v>32010</v>
      </c>
      <c r="D403" s="6">
        <v>261</v>
      </c>
      <c r="E403" s="6" t="s">
        <v>10</v>
      </c>
      <c r="F403" s="4">
        <v>412</v>
      </c>
      <c r="G403" s="4">
        <v>50</v>
      </c>
      <c r="H403" s="4">
        <v>30</v>
      </c>
      <c r="I403" s="4">
        <v>75</v>
      </c>
      <c r="J403" s="4">
        <v>10</v>
      </c>
      <c r="K403" s="4">
        <v>2</v>
      </c>
      <c r="L403" s="4">
        <v>3</v>
      </c>
      <c r="M403" s="4">
        <v>5</v>
      </c>
      <c r="N403" s="4">
        <v>53</v>
      </c>
      <c r="O403" s="4">
        <v>4</v>
      </c>
      <c r="P403" s="4">
        <v>10</v>
      </c>
      <c r="Q403" s="4">
        <v>0</v>
      </c>
      <c r="R403" s="4">
        <v>0</v>
      </c>
      <c r="S403" s="4">
        <v>0</v>
      </c>
      <c r="T403" s="4">
        <v>0</v>
      </c>
      <c r="U403" s="4">
        <v>5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7</v>
      </c>
      <c r="AO403" s="30">
        <v>254</v>
      </c>
      <c r="AP403" s="41">
        <f t="shared" si="17"/>
        <v>0.61650485436893199</v>
      </c>
    </row>
    <row r="404" spans="1:42" outlineLevel="2" x14ac:dyDescent="0.25">
      <c r="A404" s="4" t="s">
        <v>103</v>
      </c>
      <c r="B404" s="6" t="s">
        <v>26</v>
      </c>
      <c r="C404" s="6">
        <f>IFERROR(VLOOKUP(B404,Sheet1!$A$2:$B$59,2,FALSE),"")</f>
        <v>32010</v>
      </c>
      <c r="D404" s="6">
        <v>262</v>
      </c>
      <c r="E404" s="6" t="s">
        <v>10</v>
      </c>
      <c r="F404" s="4">
        <v>116</v>
      </c>
      <c r="G404" s="4">
        <v>6</v>
      </c>
      <c r="H404" s="4">
        <v>25</v>
      </c>
      <c r="I404" s="4">
        <v>4</v>
      </c>
      <c r="J404" s="4">
        <v>1</v>
      </c>
      <c r="K404" s="4">
        <v>22</v>
      </c>
      <c r="L404" s="4">
        <v>0</v>
      </c>
      <c r="M404" s="4">
        <v>1</v>
      </c>
      <c r="N404" s="4">
        <v>9</v>
      </c>
      <c r="O404" s="4">
        <v>1</v>
      </c>
      <c r="P404" s="4">
        <v>1</v>
      </c>
      <c r="Q404" s="4">
        <v>0</v>
      </c>
      <c r="R404" s="4">
        <v>0</v>
      </c>
      <c r="S404" s="4">
        <v>0</v>
      </c>
      <c r="T404" s="4">
        <v>0</v>
      </c>
      <c r="U404" s="4">
        <v>1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2</v>
      </c>
      <c r="AO404" s="30">
        <v>73</v>
      </c>
      <c r="AP404" s="41">
        <f t="shared" si="17"/>
        <v>0.62931034482758619</v>
      </c>
    </row>
    <row r="405" spans="1:42" outlineLevel="2" x14ac:dyDescent="0.25">
      <c r="A405" s="4" t="s">
        <v>105</v>
      </c>
      <c r="B405" s="6" t="s">
        <v>26</v>
      </c>
      <c r="C405" s="6">
        <f>IFERROR(VLOOKUP(B405,Sheet1!$A$2:$B$59,2,FALSE),"")</f>
        <v>32010</v>
      </c>
      <c r="D405" s="6">
        <v>263</v>
      </c>
      <c r="E405" s="6" t="s">
        <v>10</v>
      </c>
      <c r="F405" s="4">
        <v>426</v>
      </c>
      <c r="G405" s="4">
        <v>12</v>
      </c>
      <c r="H405" s="4">
        <v>68</v>
      </c>
      <c r="I405" s="4">
        <v>12</v>
      </c>
      <c r="J405" s="4">
        <v>12</v>
      </c>
      <c r="K405" s="4">
        <v>3</v>
      </c>
      <c r="L405" s="4">
        <v>6</v>
      </c>
      <c r="M405" s="4">
        <v>3</v>
      </c>
      <c r="N405" s="4">
        <v>103</v>
      </c>
      <c r="O405" s="4">
        <v>10</v>
      </c>
      <c r="P405" s="4">
        <v>1</v>
      </c>
      <c r="Q405" s="4">
        <v>0</v>
      </c>
      <c r="R405" s="4">
        <v>1</v>
      </c>
      <c r="S405" s="4">
        <v>0</v>
      </c>
      <c r="T405" s="4">
        <v>0</v>
      </c>
      <c r="U405" s="4">
        <v>11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11</v>
      </c>
      <c r="AO405" s="30">
        <v>253</v>
      </c>
      <c r="AP405" s="41">
        <f t="shared" si="17"/>
        <v>0.5938967136150235</v>
      </c>
    </row>
    <row r="406" spans="1:42" outlineLevel="2" x14ac:dyDescent="0.25">
      <c r="A406" s="4" t="s">
        <v>105</v>
      </c>
      <c r="B406" s="6" t="s">
        <v>26</v>
      </c>
      <c r="C406" s="6">
        <f>IFERROR(VLOOKUP(B406,Sheet1!$A$2:$B$59,2,FALSE),"")</f>
        <v>32010</v>
      </c>
      <c r="D406" s="6">
        <v>264</v>
      </c>
      <c r="E406" s="6" t="s">
        <v>10</v>
      </c>
      <c r="F406" s="4">
        <v>718</v>
      </c>
      <c r="G406" s="4">
        <v>24</v>
      </c>
      <c r="H406" s="4">
        <v>120</v>
      </c>
      <c r="I406" s="4">
        <v>17</v>
      </c>
      <c r="J406" s="4">
        <v>18</v>
      </c>
      <c r="K406" s="4">
        <v>10</v>
      </c>
      <c r="L406" s="4">
        <v>12</v>
      </c>
      <c r="M406" s="4">
        <v>6</v>
      </c>
      <c r="N406" s="4">
        <v>140</v>
      </c>
      <c r="O406" s="4">
        <v>46</v>
      </c>
      <c r="P406" s="4">
        <v>3</v>
      </c>
      <c r="Q406" s="4">
        <v>0</v>
      </c>
      <c r="R406" s="4">
        <v>0</v>
      </c>
      <c r="S406" s="4">
        <v>0</v>
      </c>
      <c r="T406" s="4">
        <v>0</v>
      </c>
      <c r="U406" s="4">
        <v>15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15</v>
      </c>
      <c r="AO406" s="30">
        <v>426</v>
      </c>
      <c r="AP406" s="41">
        <f t="shared" si="17"/>
        <v>0.59331476323119781</v>
      </c>
    </row>
    <row r="407" spans="1:42" outlineLevel="2" x14ac:dyDescent="0.25">
      <c r="A407" s="4" t="s">
        <v>103</v>
      </c>
      <c r="B407" s="6" t="s">
        <v>26</v>
      </c>
      <c r="C407" s="6">
        <f>IFERROR(VLOOKUP(B407,Sheet1!$A$2:$B$59,2,FALSE),"")</f>
        <v>32010</v>
      </c>
      <c r="D407" s="6">
        <v>265</v>
      </c>
      <c r="E407" s="6" t="s">
        <v>10</v>
      </c>
      <c r="F407" s="4">
        <v>615</v>
      </c>
      <c r="G407" s="4">
        <v>27</v>
      </c>
      <c r="H407" s="4">
        <v>108</v>
      </c>
      <c r="I407" s="4">
        <v>21</v>
      </c>
      <c r="J407" s="4">
        <v>10</v>
      </c>
      <c r="K407" s="4">
        <v>15</v>
      </c>
      <c r="L407" s="4">
        <v>19</v>
      </c>
      <c r="M407" s="4">
        <v>9</v>
      </c>
      <c r="N407" s="4">
        <v>86</v>
      </c>
      <c r="O407" s="4">
        <v>28</v>
      </c>
      <c r="P407" s="4">
        <v>2</v>
      </c>
      <c r="Q407" s="4">
        <v>1</v>
      </c>
      <c r="R407" s="4">
        <v>1</v>
      </c>
      <c r="S407" s="4">
        <v>0</v>
      </c>
      <c r="T407" s="4">
        <v>0</v>
      </c>
      <c r="U407" s="4">
        <v>12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4</v>
      </c>
      <c r="AO407" s="30">
        <v>343</v>
      </c>
      <c r="AP407" s="41">
        <f t="shared" si="17"/>
        <v>0.55772357723577237</v>
      </c>
    </row>
    <row r="408" spans="1:42" outlineLevel="2" x14ac:dyDescent="0.25">
      <c r="A408" s="4" t="s">
        <v>103</v>
      </c>
      <c r="B408" s="6" t="s">
        <v>26</v>
      </c>
      <c r="C408" s="6">
        <f>IFERROR(VLOOKUP(B408,Sheet1!$A$2:$B$59,2,FALSE),"")</f>
        <v>32010</v>
      </c>
      <c r="D408" s="6">
        <v>265</v>
      </c>
      <c r="E408" s="6" t="s">
        <v>11</v>
      </c>
      <c r="F408" s="4">
        <v>615</v>
      </c>
      <c r="G408" s="4">
        <v>22</v>
      </c>
      <c r="H408" s="4">
        <v>113</v>
      </c>
      <c r="I408" s="4">
        <v>20</v>
      </c>
      <c r="J408" s="4">
        <v>14</v>
      </c>
      <c r="K408" s="4">
        <v>8</v>
      </c>
      <c r="L408" s="4">
        <v>14</v>
      </c>
      <c r="M408" s="4">
        <v>1</v>
      </c>
      <c r="N408" s="4">
        <v>73</v>
      </c>
      <c r="O408" s="4">
        <v>42</v>
      </c>
      <c r="P408" s="4">
        <v>2</v>
      </c>
      <c r="Q408" s="4">
        <v>2</v>
      </c>
      <c r="R408" s="4">
        <v>2</v>
      </c>
      <c r="S408" s="4">
        <v>1</v>
      </c>
      <c r="T408" s="4">
        <v>0</v>
      </c>
      <c r="U408" s="4">
        <v>7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4</v>
      </c>
      <c r="AO408" s="30">
        <v>325</v>
      </c>
      <c r="AP408" s="41">
        <f t="shared" si="17"/>
        <v>0.52845528455284552</v>
      </c>
    </row>
    <row r="409" spans="1:42" outlineLevel="2" x14ac:dyDescent="0.25">
      <c r="A409" s="4" t="s">
        <v>103</v>
      </c>
      <c r="B409" s="6" t="s">
        <v>26</v>
      </c>
      <c r="C409" s="6">
        <f>IFERROR(VLOOKUP(B409,Sheet1!$A$2:$B$59,2,FALSE),"")</f>
        <v>32010</v>
      </c>
      <c r="D409" s="6">
        <v>266</v>
      </c>
      <c r="E409" s="6" t="s">
        <v>10</v>
      </c>
      <c r="F409" s="4">
        <v>494</v>
      </c>
      <c r="G409" s="4">
        <v>16</v>
      </c>
      <c r="H409" s="4">
        <v>99</v>
      </c>
      <c r="I409" s="4">
        <v>13</v>
      </c>
      <c r="J409" s="4">
        <v>14</v>
      </c>
      <c r="K409" s="4">
        <v>12</v>
      </c>
      <c r="L409" s="4">
        <v>11</v>
      </c>
      <c r="M409" s="4">
        <v>8</v>
      </c>
      <c r="N409" s="4">
        <v>62</v>
      </c>
      <c r="O409" s="4">
        <v>30</v>
      </c>
      <c r="P409" s="4">
        <v>0</v>
      </c>
      <c r="Q409" s="4">
        <v>0</v>
      </c>
      <c r="R409" s="4">
        <v>2</v>
      </c>
      <c r="S409" s="4">
        <v>0</v>
      </c>
      <c r="T409" s="4">
        <v>0</v>
      </c>
      <c r="U409" s="4">
        <v>6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5</v>
      </c>
      <c r="AO409" s="30">
        <v>278</v>
      </c>
      <c r="AP409" s="41">
        <f t="shared" si="17"/>
        <v>0.56275303643724695</v>
      </c>
    </row>
    <row r="410" spans="1:42" outlineLevel="2" x14ac:dyDescent="0.25">
      <c r="A410" s="4" t="s">
        <v>103</v>
      </c>
      <c r="B410" s="6" t="s">
        <v>26</v>
      </c>
      <c r="C410" s="6">
        <f>IFERROR(VLOOKUP(B410,Sheet1!$A$2:$B$59,2,FALSE),"")</f>
        <v>32010</v>
      </c>
      <c r="D410" s="6">
        <v>266</v>
      </c>
      <c r="E410" s="6" t="s">
        <v>11</v>
      </c>
      <c r="F410" s="4">
        <v>494</v>
      </c>
      <c r="G410" s="4">
        <v>15</v>
      </c>
      <c r="H410" s="4">
        <v>93</v>
      </c>
      <c r="I410" s="4">
        <v>14</v>
      </c>
      <c r="J410" s="4">
        <v>14</v>
      </c>
      <c r="K410" s="4">
        <v>7</v>
      </c>
      <c r="L410" s="4">
        <v>6</v>
      </c>
      <c r="M410" s="4">
        <v>6</v>
      </c>
      <c r="N410" s="4">
        <v>78</v>
      </c>
      <c r="O410" s="4">
        <v>25</v>
      </c>
      <c r="P410" s="4">
        <v>0</v>
      </c>
      <c r="Q410" s="4">
        <v>0</v>
      </c>
      <c r="R410" s="4">
        <v>4</v>
      </c>
      <c r="S410" s="4">
        <v>0</v>
      </c>
      <c r="T410" s="4">
        <v>0</v>
      </c>
      <c r="U410" s="4">
        <v>6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17</v>
      </c>
      <c r="AO410" s="30">
        <v>285</v>
      </c>
      <c r="AP410" s="41">
        <f t="shared" si="17"/>
        <v>0.57692307692307687</v>
      </c>
    </row>
    <row r="411" spans="1:42" outlineLevel="2" x14ac:dyDescent="0.25">
      <c r="A411" s="4" t="s">
        <v>105</v>
      </c>
      <c r="B411" s="6" t="s">
        <v>26</v>
      </c>
      <c r="C411" s="6">
        <f>IFERROR(VLOOKUP(B411,Sheet1!$A$2:$B$59,2,FALSE),"")</f>
        <v>32010</v>
      </c>
      <c r="D411" s="6">
        <v>267</v>
      </c>
      <c r="E411" s="6" t="s">
        <v>10</v>
      </c>
      <c r="F411" s="4">
        <v>566</v>
      </c>
      <c r="G411" s="4">
        <v>22</v>
      </c>
      <c r="H411" s="4">
        <v>104</v>
      </c>
      <c r="I411" s="4">
        <v>18</v>
      </c>
      <c r="J411" s="4">
        <v>16</v>
      </c>
      <c r="K411" s="4">
        <v>12</v>
      </c>
      <c r="L411" s="4">
        <v>10</v>
      </c>
      <c r="M411" s="4">
        <v>10</v>
      </c>
      <c r="N411" s="4">
        <v>87</v>
      </c>
      <c r="O411" s="4">
        <v>32</v>
      </c>
      <c r="P411" s="4">
        <v>2</v>
      </c>
      <c r="Q411" s="4">
        <v>1</v>
      </c>
      <c r="R411" s="4">
        <v>0</v>
      </c>
      <c r="S411" s="4">
        <v>0</v>
      </c>
      <c r="T411" s="4">
        <v>0</v>
      </c>
      <c r="U411" s="4">
        <v>4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9</v>
      </c>
      <c r="AO411" s="30">
        <v>327</v>
      </c>
      <c r="AP411" s="41">
        <f t="shared" si="17"/>
        <v>0.57773851590106007</v>
      </c>
    </row>
    <row r="412" spans="1:42" outlineLevel="2" x14ac:dyDescent="0.25">
      <c r="A412" s="4" t="s">
        <v>105</v>
      </c>
      <c r="B412" s="6" t="s">
        <v>26</v>
      </c>
      <c r="C412" s="6">
        <f>IFERROR(VLOOKUP(B412,Sheet1!$A$2:$B$59,2,FALSE),"")</f>
        <v>32010</v>
      </c>
      <c r="D412" s="6">
        <v>267</v>
      </c>
      <c r="E412" s="6" t="s">
        <v>11</v>
      </c>
      <c r="F412" s="4">
        <v>566</v>
      </c>
      <c r="G412" s="4">
        <v>22</v>
      </c>
      <c r="H412" s="4">
        <v>119</v>
      </c>
      <c r="I412" s="4">
        <v>16</v>
      </c>
      <c r="J412" s="4">
        <v>14</v>
      </c>
      <c r="K412" s="4">
        <v>7</v>
      </c>
      <c r="L412" s="4">
        <v>9</v>
      </c>
      <c r="M412" s="4">
        <v>13</v>
      </c>
      <c r="N412" s="4">
        <v>71</v>
      </c>
      <c r="O412" s="4">
        <v>35</v>
      </c>
      <c r="P412" s="4">
        <v>0</v>
      </c>
      <c r="Q412" s="4">
        <v>0</v>
      </c>
      <c r="R412" s="4">
        <v>1</v>
      </c>
      <c r="S412" s="4">
        <v>0</v>
      </c>
      <c r="T412" s="4">
        <v>0</v>
      </c>
      <c r="U412" s="4">
        <v>3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14</v>
      </c>
      <c r="AO412" s="30">
        <v>324</v>
      </c>
      <c r="AP412" s="41">
        <f t="shared" si="17"/>
        <v>0.57243816254416957</v>
      </c>
    </row>
    <row r="413" spans="1:42" outlineLevel="2" x14ac:dyDescent="0.25">
      <c r="A413" s="4" t="s">
        <v>105</v>
      </c>
      <c r="B413" s="6" t="s">
        <v>26</v>
      </c>
      <c r="C413" s="6">
        <f>IFERROR(VLOOKUP(B413,Sheet1!$A$2:$B$59,2,FALSE),"")</f>
        <v>32010</v>
      </c>
      <c r="D413" s="6">
        <v>267</v>
      </c>
      <c r="E413" s="6" t="s">
        <v>16</v>
      </c>
      <c r="F413" s="4">
        <v>566</v>
      </c>
      <c r="G413" s="4">
        <v>18</v>
      </c>
      <c r="H413" s="4">
        <v>95</v>
      </c>
      <c r="I413" s="4">
        <v>20</v>
      </c>
      <c r="J413" s="4">
        <v>17</v>
      </c>
      <c r="K413" s="4">
        <v>12</v>
      </c>
      <c r="L413" s="4">
        <v>14</v>
      </c>
      <c r="M413" s="4">
        <v>5</v>
      </c>
      <c r="N413" s="4">
        <v>88</v>
      </c>
      <c r="O413" s="4">
        <v>31</v>
      </c>
      <c r="P413" s="4">
        <v>0</v>
      </c>
      <c r="Q413" s="4">
        <v>0</v>
      </c>
      <c r="R413" s="4">
        <v>5</v>
      </c>
      <c r="S413" s="4">
        <v>0</v>
      </c>
      <c r="T413" s="4">
        <v>0</v>
      </c>
      <c r="U413" s="4">
        <v>4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3</v>
      </c>
      <c r="AO413" s="30">
        <v>312</v>
      </c>
      <c r="AP413" s="41">
        <f t="shared" si="17"/>
        <v>0.5512367491166078</v>
      </c>
    </row>
    <row r="414" spans="1:42" outlineLevel="2" x14ac:dyDescent="0.25">
      <c r="A414" s="4" t="s">
        <v>103</v>
      </c>
      <c r="B414" s="6" t="s">
        <v>26</v>
      </c>
      <c r="C414" s="6">
        <f>IFERROR(VLOOKUP(B414,Sheet1!$A$2:$B$59,2,FALSE),"")</f>
        <v>32010</v>
      </c>
      <c r="D414" s="6">
        <v>268</v>
      </c>
      <c r="E414" s="6" t="s">
        <v>10</v>
      </c>
      <c r="F414" s="4">
        <v>410</v>
      </c>
      <c r="G414" s="4">
        <v>30</v>
      </c>
      <c r="H414" s="4">
        <v>55</v>
      </c>
      <c r="I414" s="4">
        <v>5</v>
      </c>
      <c r="J414" s="4">
        <v>18</v>
      </c>
      <c r="K414" s="4">
        <v>9</v>
      </c>
      <c r="L414" s="4">
        <v>2</v>
      </c>
      <c r="M414" s="4">
        <v>6</v>
      </c>
      <c r="N414" s="4">
        <v>50</v>
      </c>
      <c r="O414" s="4">
        <v>23</v>
      </c>
      <c r="P414" s="4">
        <v>2</v>
      </c>
      <c r="Q414" s="4">
        <v>0</v>
      </c>
      <c r="R414" s="4">
        <v>0</v>
      </c>
      <c r="S414" s="4">
        <v>0</v>
      </c>
      <c r="T414" s="4">
        <v>0</v>
      </c>
      <c r="U414" s="4">
        <v>5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2</v>
      </c>
      <c r="AO414" s="30">
        <v>207</v>
      </c>
      <c r="AP414" s="41">
        <f t="shared" si="17"/>
        <v>0.50487804878048781</v>
      </c>
    </row>
    <row r="415" spans="1:42" outlineLevel="2" x14ac:dyDescent="0.25">
      <c r="A415" s="4" t="s">
        <v>103</v>
      </c>
      <c r="B415" s="6" t="s">
        <v>26</v>
      </c>
      <c r="C415" s="6">
        <f>IFERROR(VLOOKUP(B415,Sheet1!$A$2:$B$59,2,FALSE),"")</f>
        <v>32010</v>
      </c>
      <c r="D415" s="6">
        <v>268</v>
      </c>
      <c r="E415" s="6" t="s">
        <v>11</v>
      </c>
      <c r="F415" s="4">
        <v>409</v>
      </c>
      <c r="G415" s="4">
        <v>26</v>
      </c>
      <c r="H415" s="4">
        <v>59</v>
      </c>
      <c r="I415" s="4">
        <v>9</v>
      </c>
      <c r="J415" s="4">
        <v>18</v>
      </c>
      <c r="K415" s="4">
        <v>8</v>
      </c>
      <c r="L415" s="4">
        <v>3</v>
      </c>
      <c r="M415" s="4">
        <v>5</v>
      </c>
      <c r="N415" s="4">
        <v>47</v>
      </c>
      <c r="O415" s="4">
        <v>13</v>
      </c>
      <c r="P415" s="4">
        <v>3</v>
      </c>
      <c r="Q415" s="4">
        <v>1</v>
      </c>
      <c r="R415" s="4">
        <v>1</v>
      </c>
      <c r="S415" s="4">
        <v>0</v>
      </c>
      <c r="T415" s="4">
        <v>0</v>
      </c>
      <c r="U415" s="4">
        <v>4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6</v>
      </c>
      <c r="AO415" s="30">
        <v>203</v>
      </c>
      <c r="AP415" s="41">
        <f t="shared" si="17"/>
        <v>0.49633251833740832</v>
      </c>
    </row>
    <row r="416" spans="1:42" outlineLevel="2" x14ac:dyDescent="0.25">
      <c r="A416" s="4" t="s">
        <v>103</v>
      </c>
      <c r="B416" s="6" t="s">
        <v>26</v>
      </c>
      <c r="C416" s="6">
        <f>IFERROR(VLOOKUP(B416,Sheet1!$A$2:$B$59,2,FALSE),"")</f>
        <v>32010</v>
      </c>
      <c r="D416" s="6">
        <v>269</v>
      </c>
      <c r="E416" s="6" t="s">
        <v>10</v>
      </c>
      <c r="F416" s="4">
        <v>474</v>
      </c>
      <c r="G416" s="4">
        <v>37</v>
      </c>
      <c r="H416" s="4">
        <v>91</v>
      </c>
      <c r="I416" s="4">
        <v>28</v>
      </c>
      <c r="J416" s="4">
        <v>13</v>
      </c>
      <c r="K416" s="4">
        <v>1</v>
      </c>
      <c r="L416" s="4">
        <v>2</v>
      </c>
      <c r="M416" s="4">
        <v>5</v>
      </c>
      <c r="N416" s="4">
        <v>73</v>
      </c>
      <c r="O416" s="4">
        <v>17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3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5</v>
      </c>
      <c r="AO416" s="30">
        <v>275</v>
      </c>
      <c r="AP416" s="41">
        <f t="shared" si="17"/>
        <v>0.58016877637130804</v>
      </c>
    </row>
    <row r="417" spans="1:42" outlineLevel="2" x14ac:dyDescent="0.25">
      <c r="A417" s="4" t="s">
        <v>103</v>
      </c>
      <c r="B417" s="6" t="s">
        <v>26</v>
      </c>
      <c r="C417" s="6">
        <f>IFERROR(VLOOKUP(B417,Sheet1!$A$2:$B$59,2,FALSE),"")</f>
        <v>32010</v>
      </c>
      <c r="D417" s="6">
        <v>270</v>
      </c>
      <c r="E417" s="6" t="s">
        <v>10</v>
      </c>
      <c r="F417" s="4">
        <v>534</v>
      </c>
      <c r="G417" s="4">
        <v>17</v>
      </c>
      <c r="H417" s="4">
        <v>87</v>
      </c>
      <c r="I417" s="4">
        <v>13</v>
      </c>
      <c r="J417" s="4">
        <v>10</v>
      </c>
      <c r="K417" s="4">
        <v>11</v>
      </c>
      <c r="L417" s="4">
        <v>11</v>
      </c>
      <c r="M417" s="4">
        <v>1</v>
      </c>
      <c r="N417" s="4">
        <v>141</v>
      </c>
      <c r="O417" s="4">
        <v>11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10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9</v>
      </c>
      <c r="AO417" s="30">
        <v>321</v>
      </c>
      <c r="AP417" s="41">
        <f t="shared" si="17"/>
        <v>0.601123595505618</v>
      </c>
    </row>
    <row r="418" spans="1:42" outlineLevel="2" x14ac:dyDescent="0.25">
      <c r="A418" s="4" t="s">
        <v>103</v>
      </c>
      <c r="B418" s="6" t="s">
        <v>26</v>
      </c>
      <c r="C418" s="6">
        <f>IFERROR(VLOOKUP(B418,Sheet1!$A$2:$B$59,2,FALSE),"")</f>
        <v>32010</v>
      </c>
      <c r="D418" s="6">
        <v>270</v>
      </c>
      <c r="E418" s="6" t="s">
        <v>11</v>
      </c>
      <c r="F418" s="4">
        <v>534</v>
      </c>
      <c r="G418" s="4">
        <v>25</v>
      </c>
      <c r="H418" s="4">
        <v>74</v>
      </c>
      <c r="I418" s="4">
        <v>9</v>
      </c>
      <c r="J418" s="4">
        <v>9</v>
      </c>
      <c r="K418" s="4">
        <v>7</v>
      </c>
      <c r="L418" s="4">
        <v>11</v>
      </c>
      <c r="M418" s="4">
        <v>7</v>
      </c>
      <c r="N418" s="4">
        <v>144</v>
      </c>
      <c r="O418" s="4">
        <v>3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10</v>
      </c>
      <c r="AO418" s="30">
        <v>299</v>
      </c>
      <c r="AP418" s="41">
        <f t="shared" si="17"/>
        <v>0.55992509363295884</v>
      </c>
    </row>
    <row r="419" spans="1:42" outlineLevel="2" x14ac:dyDescent="0.25">
      <c r="A419" s="4" t="s">
        <v>103</v>
      </c>
      <c r="B419" s="6" t="s">
        <v>26</v>
      </c>
      <c r="C419" s="6">
        <f>IFERROR(VLOOKUP(B419,Sheet1!$A$2:$B$59,2,FALSE),"")</f>
        <v>32010</v>
      </c>
      <c r="D419" s="6">
        <v>271</v>
      </c>
      <c r="E419" s="6" t="s">
        <v>10</v>
      </c>
      <c r="F419" s="4">
        <v>733</v>
      </c>
      <c r="G419" s="4">
        <v>26</v>
      </c>
      <c r="H419" s="4">
        <v>129</v>
      </c>
      <c r="I419" s="4">
        <v>12</v>
      </c>
      <c r="J419" s="4">
        <v>7</v>
      </c>
      <c r="K419" s="4">
        <v>5</v>
      </c>
      <c r="L419" s="4">
        <v>20</v>
      </c>
      <c r="M419" s="4">
        <v>2</v>
      </c>
      <c r="N419" s="4">
        <v>187</v>
      </c>
      <c r="O419" s="4">
        <v>15</v>
      </c>
      <c r="P419" s="4">
        <v>0</v>
      </c>
      <c r="Q419" s="4">
        <v>0</v>
      </c>
      <c r="R419" s="4">
        <v>1</v>
      </c>
      <c r="S419" s="4">
        <v>0</v>
      </c>
      <c r="T419" s="4">
        <v>0</v>
      </c>
      <c r="U419" s="4">
        <v>13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13</v>
      </c>
      <c r="AO419" s="30">
        <v>430</v>
      </c>
      <c r="AP419" s="41">
        <f t="shared" si="17"/>
        <v>0.58663028649386084</v>
      </c>
    </row>
    <row r="420" spans="1:42" outlineLevel="2" x14ac:dyDescent="0.25">
      <c r="A420" s="4" t="s">
        <v>103</v>
      </c>
      <c r="B420" s="6" t="s">
        <v>26</v>
      </c>
      <c r="C420" s="6">
        <f>IFERROR(VLOOKUP(B420,Sheet1!$A$2:$B$59,2,FALSE),"")</f>
        <v>32010</v>
      </c>
      <c r="D420" s="6">
        <v>271</v>
      </c>
      <c r="E420" s="6" t="s">
        <v>11</v>
      </c>
      <c r="F420" s="4">
        <v>733</v>
      </c>
      <c r="G420" s="4">
        <v>31</v>
      </c>
      <c r="H420" s="4">
        <v>115</v>
      </c>
      <c r="I420" s="4">
        <v>20</v>
      </c>
      <c r="J420" s="4">
        <v>15</v>
      </c>
      <c r="K420" s="4">
        <v>7</v>
      </c>
      <c r="L420" s="4">
        <v>21</v>
      </c>
      <c r="M420" s="4">
        <v>4</v>
      </c>
      <c r="N420" s="4">
        <v>188</v>
      </c>
      <c r="O420" s="4">
        <v>16</v>
      </c>
      <c r="P420" s="4">
        <v>1</v>
      </c>
      <c r="Q420" s="4">
        <v>0</v>
      </c>
      <c r="R420" s="4">
        <v>2</v>
      </c>
      <c r="S420" s="4">
        <v>0</v>
      </c>
      <c r="T420" s="4">
        <v>0</v>
      </c>
      <c r="U420" s="4">
        <v>11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8</v>
      </c>
      <c r="AO420" s="30">
        <v>439</v>
      </c>
      <c r="AP420" s="41">
        <f t="shared" si="17"/>
        <v>0.59890859481582537</v>
      </c>
    </row>
    <row r="421" spans="1:42" outlineLevel="2" x14ac:dyDescent="0.25">
      <c r="A421" s="4" t="s">
        <v>103</v>
      </c>
      <c r="B421" s="6" t="s">
        <v>26</v>
      </c>
      <c r="C421" s="6">
        <f>IFERROR(VLOOKUP(B421,Sheet1!$A$2:$B$59,2,FALSE),"")</f>
        <v>32010</v>
      </c>
      <c r="D421" s="6">
        <v>272</v>
      </c>
      <c r="E421" s="6" t="s">
        <v>10</v>
      </c>
      <c r="F421" s="4">
        <v>592</v>
      </c>
      <c r="G421" s="4">
        <v>26</v>
      </c>
      <c r="H421" s="4">
        <v>87</v>
      </c>
      <c r="I421" s="4">
        <v>14</v>
      </c>
      <c r="J421" s="4">
        <v>8</v>
      </c>
      <c r="K421" s="4">
        <v>11</v>
      </c>
      <c r="L421" s="4">
        <v>5</v>
      </c>
      <c r="M421" s="4">
        <v>6</v>
      </c>
      <c r="N421" s="4">
        <v>141</v>
      </c>
      <c r="O421" s="4">
        <v>10</v>
      </c>
      <c r="P421" s="4">
        <v>1</v>
      </c>
      <c r="Q421" s="4">
        <v>0</v>
      </c>
      <c r="R421" s="4">
        <v>0</v>
      </c>
      <c r="S421" s="4">
        <v>0</v>
      </c>
      <c r="T421" s="4">
        <v>0</v>
      </c>
      <c r="U421" s="4">
        <v>19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6</v>
      </c>
      <c r="AO421" s="30">
        <v>334</v>
      </c>
      <c r="AP421" s="41">
        <f t="shared" si="17"/>
        <v>0.56418918918918914</v>
      </c>
    </row>
    <row r="422" spans="1:42" outlineLevel="2" x14ac:dyDescent="0.25">
      <c r="A422" s="4" t="s">
        <v>103</v>
      </c>
      <c r="B422" s="6" t="s">
        <v>26</v>
      </c>
      <c r="C422" s="6">
        <f>IFERROR(VLOOKUP(B422,Sheet1!$A$2:$B$59,2,FALSE),"")</f>
        <v>32010</v>
      </c>
      <c r="D422" s="6">
        <v>272</v>
      </c>
      <c r="E422" s="6" t="s">
        <v>11</v>
      </c>
      <c r="F422" s="4">
        <v>592</v>
      </c>
      <c r="G422" s="4">
        <v>27</v>
      </c>
      <c r="H422" s="4">
        <v>100</v>
      </c>
      <c r="I422" s="4">
        <v>9</v>
      </c>
      <c r="J422" s="4">
        <v>5</v>
      </c>
      <c r="K422" s="4">
        <v>5</v>
      </c>
      <c r="L422" s="4">
        <v>11</v>
      </c>
      <c r="M422" s="4">
        <v>2</v>
      </c>
      <c r="N422" s="4">
        <v>158</v>
      </c>
      <c r="O422" s="4">
        <v>10</v>
      </c>
      <c r="P422" s="4">
        <v>0</v>
      </c>
      <c r="Q422" s="4">
        <v>0</v>
      </c>
      <c r="R422" s="4">
        <v>1</v>
      </c>
      <c r="S422" s="4">
        <v>0</v>
      </c>
      <c r="T422" s="4">
        <v>0</v>
      </c>
      <c r="U422" s="4">
        <v>13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4</v>
      </c>
      <c r="AO422" s="30">
        <v>345</v>
      </c>
      <c r="AP422" s="41">
        <f t="shared" si="17"/>
        <v>0.58277027027027029</v>
      </c>
    </row>
    <row r="423" spans="1:42" outlineLevel="2" x14ac:dyDescent="0.25">
      <c r="A423" s="4" t="s">
        <v>103</v>
      </c>
      <c r="B423" s="6" t="s">
        <v>26</v>
      </c>
      <c r="C423" s="6">
        <f>IFERROR(VLOOKUP(B423,Sheet1!$A$2:$B$59,2,FALSE),"")</f>
        <v>32010</v>
      </c>
      <c r="D423" s="6">
        <v>273</v>
      </c>
      <c r="E423" s="6" t="s">
        <v>10</v>
      </c>
      <c r="F423" s="4">
        <v>199</v>
      </c>
      <c r="G423" s="4">
        <v>19</v>
      </c>
      <c r="H423" s="4">
        <v>28</v>
      </c>
      <c r="I423" s="4">
        <v>22</v>
      </c>
      <c r="J423" s="4">
        <v>1</v>
      </c>
      <c r="K423" s="4">
        <v>2</v>
      </c>
      <c r="L423" s="4">
        <v>1</v>
      </c>
      <c r="M423" s="4">
        <v>1</v>
      </c>
      <c r="N423" s="4">
        <v>29</v>
      </c>
      <c r="O423" s="4">
        <v>3</v>
      </c>
      <c r="P423" s="4">
        <v>5</v>
      </c>
      <c r="Q423" s="4">
        <v>0</v>
      </c>
      <c r="R423" s="4">
        <v>0</v>
      </c>
      <c r="S423" s="4">
        <v>0</v>
      </c>
      <c r="T423" s="4">
        <v>0</v>
      </c>
      <c r="U423" s="4">
        <v>1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1</v>
      </c>
      <c r="AO423" s="30">
        <v>113</v>
      </c>
      <c r="AP423" s="41">
        <f t="shared" si="17"/>
        <v>0.56783919597989951</v>
      </c>
    </row>
    <row r="424" spans="1:42" outlineLevel="2" x14ac:dyDescent="0.25">
      <c r="A424" s="4" t="s">
        <v>103</v>
      </c>
      <c r="B424" s="6" t="s">
        <v>26</v>
      </c>
      <c r="C424" s="6">
        <f>IFERROR(VLOOKUP(B424,Sheet1!$A$2:$B$59,2,FALSE),"")</f>
        <v>32010</v>
      </c>
      <c r="D424" s="6">
        <v>274</v>
      </c>
      <c r="E424" s="6" t="s">
        <v>10</v>
      </c>
      <c r="F424" s="4">
        <v>574</v>
      </c>
      <c r="G424" s="4">
        <v>37</v>
      </c>
      <c r="H424" s="4">
        <v>157</v>
      </c>
      <c r="I424" s="4">
        <v>46</v>
      </c>
      <c r="J424" s="4">
        <v>7</v>
      </c>
      <c r="K424" s="4">
        <v>10</v>
      </c>
      <c r="L424" s="4">
        <v>55</v>
      </c>
      <c r="M424" s="4">
        <v>5</v>
      </c>
      <c r="N424" s="4">
        <v>20</v>
      </c>
      <c r="O424" s="4">
        <v>20</v>
      </c>
      <c r="P424" s="4">
        <v>3</v>
      </c>
      <c r="Q424" s="4">
        <v>0</v>
      </c>
      <c r="R424" s="4">
        <v>2</v>
      </c>
      <c r="S424" s="4">
        <v>0</v>
      </c>
      <c r="T424" s="4">
        <v>0</v>
      </c>
      <c r="U424" s="4">
        <v>3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42</v>
      </c>
      <c r="AO424" s="30">
        <v>407</v>
      </c>
      <c r="AP424" s="41">
        <f t="shared" si="17"/>
        <v>0.7090592334494773</v>
      </c>
    </row>
    <row r="425" spans="1:42" outlineLevel="2" x14ac:dyDescent="0.25">
      <c r="A425" s="4" t="s">
        <v>103</v>
      </c>
      <c r="B425" s="6" t="s">
        <v>26</v>
      </c>
      <c r="C425" s="6">
        <f>IFERROR(VLOOKUP(B425,Sheet1!$A$2:$B$59,2,FALSE),"")</f>
        <v>32010</v>
      </c>
      <c r="D425" s="6">
        <v>274</v>
      </c>
      <c r="E425" s="6" t="s">
        <v>11</v>
      </c>
      <c r="F425" s="4">
        <v>573</v>
      </c>
      <c r="G425" s="4">
        <v>37</v>
      </c>
      <c r="H425" s="4">
        <v>188</v>
      </c>
      <c r="I425" s="4">
        <v>38</v>
      </c>
      <c r="J425" s="4">
        <v>4</v>
      </c>
      <c r="K425" s="4">
        <v>8</v>
      </c>
      <c r="L425" s="4">
        <v>51</v>
      </c>
      <c r="M425" s="4">
        <v>3</v>
      </c>
      <c r="N425" s="4">
        <v>33</v>
      </c>
      <c r="O425" s="4">
        <v>27</v>
      </c>
      <c r="P425" s="4">
        <v>5</v>
      </c>
      <c r="Q425" s="4">
        <v>0</v>
      </c>
      <c r="R425" s="4">
        <v>4</v>
      </c>
      <c r="S425" s="4">
        <v>0</v>
      </c>
      <c r="T425" s="4">
        <v>0</v>
      </c>
      <c r="U425" s="4">
        <v>2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16</v>
      </c>
      <c r="AO425" s="30">
        <v>416</v>
      </c>
      <c r="AP425" s="41">
        <f t="shared" si="17"/>
        <v>0.72600349040139611</v>
      </c>
    </row>
    <row r="426" spans="1:42" outlineLevel="2" x14ac:dyDescent="0.25">
      <c r="A426" s="4" t="s">
        <v>103</v>
      </c>
      <c r="B426" s="6" t="s">
        <v>26</v>
      </c>
      <c r="C426" s="6">
        <f>IFERROR(VLOOKUP(B426,Sheet1!$A$2:$B$59,2,FALSE),"")</f>
        <v>32010</v>
      </c>
      <c r="D426" s="6">
        <v>275</v>
      </c>
      <c r="E426" s="6" t="s">
        <v>10</v>
      </c>
      <c r="F426" s="4">
        <v>405</v>
      </c>
      <c r="G426" s="4">
        <v>27</v>
      </c>
      <c r="H426" s="4">
        <v>72</v>
      </c>
      <c r="I426" s="4">
        <v>13</v>
      </c>
      <c r="J426" s="4">
        <v>13</v>
      </c>
      <c r="K426" s="4">
        <v>4</v>
      </c>
      <c r="L426" s="4">
        <v>5</v>
      </c>
      <c r="M426" s="4">
        <v>3</v>
      </c>
      <c r="N426" s="4">
        <v>53</v>
      </c>
      <c r="O426" s="4">
        <v>19</v>
      </c>
      <c r="P426" s="4">
        <v>5</v>
      </c>
      <c r="Q426" s="4">
        <v>0</v>
      </c>
      <c r="R426" s="4">
        <v>0</v>
      </c>
      <c r="S426" s="4">
        <v>0</v>
      </c>
      <c r="T426" s="4">
        <v>0</v>
      </c>
      <c r="U426" s="4">
        <v>4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4</v>
      </c>
      <c r="AO426" s="30">
        <v>222</v>
      </c>
      <c r="AP426" s="41">
        <f t="shared" si="17"/>
        <v>0.54814814814814816</v>
      </c>
    </row>
    <row r="427" spans="1:42" outlineLevel="2" x14ac:dyDescent="0.25">
      <c r="A427" s="4" t="s">
        <v>103</v>
      </c>
      <c r="B427" s="6" t="s">
        <v>26</v>
      </c>
      <c r="C427" s="6">
        <f>IFERROR(VLOOKUP(B427,Sheet1!$A$2:$B$59,2,FALSE),"")</f>
        <v>32010</v>
      </c>
      <c r="D427" s="6">
        <v>276</v>
      </c>
      <c r="E427" s="6" t="s">
        <v>10</v>
      </c>
      <c r="F427" s="4">
        <v>745</v>
      </c>
      <c r="G427" s="4">
        <v>76</v>
      </c>
      <c r="H427" s="4">
        <v>129</v>
      </c>
      <c r="I427" s="4">
        <v>61</v>
      </c>
      <c r="J427" s="4">
        <v>8</v>
      </c>
      <c r="K427" s="4">
        <v>14</v>
      </c>
      <c r="L427" s="4">
        <v>17</v>
      </c>
      <c r="M427" s="4">
        <v>5</v>
      </c>
      <c r="N427" s="4">
        <v>81</v>
      </c>
      <c r="O427" s="4">
        <v>13</v>
      </c>
      <c r="P427" s="4">
        <v>4</v>
      </c>
      <c r="Q427" s="4">
        <v>1</v>
      </c>
      <c r="R427" s="4">
        <v>2</v>
      </c>
      <c r="S427" s="4">
        <v>0</v>
      </c>
      <c r="T427" s="4">
        <v>0</v>
      </c>
      <c r="U427" s="4">
        <v>7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13</v>
      </c>
      <c r="AO427" s="30">
        <v>431</v>
      </c>
      <c r="AP427" s="41">
        <f t="shared" si="17"/>
        <v>0.57852348993288594</v>
      </c>
    </row>
    <row r="428" spans="1:42" outlineLevel="2" x14ac:dyDescent="0.25">
      <c r="A428" s="4" t="s">
        <v>103</v>
      </c>
      <c r="B428" s="6" t="s">
        <v>26</v>
      </c>
      <c r="C428" s="6">
        <f>IFERROR(VLOOKUP(B428,Sheet1!$A$2:$B$59,2,FALSE),"")</f>
        <v>32010</v>
      </c>
      <c r="D428" s="6">
        <v>276</v>
      </c>
      <c r="E428" s="6" t="s">
        <v>11</v>
      </c>
      <c r="F428" s="4">
        <v>745</v>
      </c>
      <c r="G428" s="4">
        <v>68</v>
      </c>
      <c r="H428" s="4">
        <v>122</v>
      </c>
      <c r="I428" s="4">
        <v>48</v>
      </c>
      <c r="J428" s="4">
        <v>14</v>
      </c>
      <c r="K428" s="4">
        <v>11</v>
      </c>
      <c r="L428" s="4">
        <v>17</v>
      </c>
      <c r="M428" s="4">
        <v>5</v>
      </c>
      <c r="N428" s="4">
        <v>83</v>
      </c>
      <c r="O428" s="4">
        <v>14</v>
      </c>
      <c r="P428" s="4">
        <v>4</v>
      </c>
      <c r="Q428" s="4">
        <v>0</v>
      </c>
      <c r="R428" s="4">
        <v>3</v>
      </c>
      <c r="S428" s="4">
        <v>1</v>
      </c>
      <c r="T428" s="4">
        <v>0</v>
      </c>
      <c r="U428" s="4">
        <v>12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14</v>
      </c>
      <c r="AO428" s="30">
        <v>416</v>
      </c>
      <c r="AP428" s="41">
        <f t="shared" si="17"/>
        <v>0.55838926174496639</v>
      </c>
    </row>
    <row r="429" spans="1:42" outlineLevel="2" x14ac:dyDescent="0.25">
      <c r="A429" s="4" t="s">
        <v>103</v>
      </c>
      <c r="B429" s="6" t="s">
        <v>26</v>
      </c>
      <c r="C429" s="6">
        <f>IFERROR(VLOOKUP(B429,Sheet1!$A$2:$B$59,2,FALSE),"")</f>
        <v>32010</v>
      </c>
      <c r="D429" s="6">
        <v>277</v>
      </c>
      <c r="E429" s="6" t="s">
        <v>10</v>
      </c>
      <c r="F429" s="4">
        <v>492</v>
      </c>
      <c r="G429" s="4">
        <v>49</v>
      </c>
      <c r="H429" s="4">
        <v>90</v>
      </c>
      <c r="I429" s="4">
        <v>28</v>
      </c>
      <c r="J429" s="4">
        <v>4</v>
      </c>
      <c r="K429" s="4">
        <v>5</v>
      </c>
      <c r="L429" s="4">
        <v>8</v>
      </c>
      <c r="M429" s="4">
        <v>6</v>
      </c>
      <c r="N429" s="4">
        <v>69</v>
      </c>
      <c r="O429" s="4">
        <v>12</v>
      </c>
      <c r="P429" s="4">
        <v>8</v>
      </c>
      <c r="Q429" s="4">
        <v>0</v>
      </c>
      <c r="R429" s="4">
        <v>1</v>
      </c>
      <c r="S429" s="4">
        <v>0</v>
      </c>
      <c r="T429" s="4">
        <v>0</v>
      </c>
      <c r="U429" s="4">
        <v>9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5</v>
      </c>
      <c r="AO429" s="30">
        <v>294</v>
      </c>
      <c r="AP429" s="41">
        <f t="shared" si="17"/>
        <v>0.59756097560975607</v>
      </c>
    </row>
    <row r="430" spans="1:42" outlineLevel="2" x14ac:dyDescent="0.25">
      <c r="A430" s="4" t="s">
        <v>103</v>
      </c>
      <c r="B430" s="6" t="s">
        <v>26</v>
      </c>
      <c r="C430" s="6">
        <f>IFERROR(VLOOKUP(B430,Sheet1!$A$2:$B$59,2,FALSE),"")</f>
        <v>32010</v>
      </c>
      <c r="D430" s="6">
        <v>277</v>
      </c>
      <c r="E430" s="6" t="s">
        <v>11</v>
      </c>
      <c r="F430" s="4">
        <v>491</v>
      </c>
      <c r="G430" s="4">
        <v>35</v>
      </c>
      <c r="H430" s="4">
        <v>87</v>
      </c>
      <c r="I430" s="4">
        <v>28</v>
      </c>
      <c r="J430" s="4">
        <v>11</v>
      </c>
      <c r="K430" s="4">
        <v>5</v>
      </c>
      <c r="L430" s="4">
        <v>0</v>
      </c>
      <c r="M430" s="4">
        <v>2</v>
      </c>
      <c r="N430" s="4">
        <v>86</v>
      </c>
      <c r="O430" s="4">
        <v>15</v>
      </c>
      <c r="P430" s="4">
        <v>4</v>
      </c>
      <c r="Q430" s="4">
        <v>2</v>
      </c>
      <c r="R430" s="4">
        <v>0</v>
      </c>
      <c r="S430" s="4">
        <v>0</v>
      </c>
      <c r="T430" s="4">
        <v>0</v>
      </c>
      <c r="U430" s="4">
        <v>9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5</v>
      </c>
      <c r="AO430" s="30">
        <v>289</v>
      </c>
      <c r="AP430" s="41">
        <f t="shared" si="17"/>
        <v>0.58859470468431774</v>
      </c>
    </row>
    <row r="431" spans="1:42" outlineLevel="2" x14ac:dyDescent="0.25">
      <c r="A431" s="4" t="s">
        <v>103</v>
      </c>
      <c r="B431" s="6" t="s">
        <v>26</v>
      </c>
      <c r="C431" s="6">
        <f>IFERROR(VLOOKUP(B431,Sheet1!$A$2:$B$59,2,FALSE),"")</f>
        <v>32010</v>
      </c>
      <c r="D431" s="6">
        <v>278</v>
      </c>
      <c r="E431" s="6" t="s">
        <v>10</v>
      </c>
      <c r="F431" s="4">
        <v>296</v>
      </c>
      <c r="G431" s="4">
        <v>28</v>
      </c>
      <c r="H431" s="4">
        <v>57</v>
      </c>
      <c r="I431" s="4">
        <v>16</v>
      </c>
      <c r="J431" s="4">
        <v>2</v>
      </c>
      <c r="K431" s="4">
        <v>1</v>
      </c>
      <c r="L431" s="4">
        <v>5</v>
      </c>
      <c r="M431" s="4">
        <v>4</v>
      </c>
      <c r="N431" s="4">
        <v>38</v>
      </c>
      <c r="O431" s="4">
        <v>8</v>
      </c>
      <c r="P431" s="4">
        <v>4</v>
      </c>
      <c r="Q431" s="4">
        <v>0</v>
      </c>
      <c r="R431" s="4">
        <v>0</v>
      </c>
      <c r="S431" s="4">
        <v>0</v>
      </c>
      <c r="T431" s="4">
        <v>0</v>
      </c>
      <c r="U431" s="4">
        <v>5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5</v>
      </c>
      <c r="AO431" s="30">
        <v>173</v>
      </c>
      <c r="AP431" s="41">
        <f t="shared" si="17"/>
        <v>0.58445945945945943</v>
      </c>
    </row>
    <row r="432" spans="1:42" outlineLevel="2" x14ac:dyDescent="0.25">
      <c r="A432" s="4" t="s">
        <v>105</v>
      </c>
      <c r="B432" s="6" t="s">
        <v>26</v>
      </c>
      <c r="C432" s="6">
        <f>IFERROR(VLOOKUP(B432,Sheet1!$A$2:$B$59,2,FALSE),"")</f>
        <v>32010</v>
      </c>
      <c r="D432" s="6">
        <v>279</v>
      </c>
      <c r="E432" s="6" t="s">
        <v>10</v>
      </c>
      <c r="F432" s="4">
        <v>412</v>
      </c>
      <c r="G432" s="4">
        <v>23</v>
      </c>
      <c r="H432" s="4">
        <v>129</v>
      </c>
      <c r="I432" s="4">
        <v>24</v>
      </c>
      <c r="J432" s="4">
        <v>7</v>
      </c>
      <c r="K432" s="4">
        <v>4</v>
      </c>
      <c r="L432" s="4">
        <v>5</v>
      </c>
      <c r="M432" s="4">
        <v>3</v>
      </c>
      <c r="N432" s="4">
        <v>42</v>
      </c>
      <c r="O432" s="4">
        <v>7</v>
      </c>
      <c r="P432" s="4">
        <v>1</v>
      </c>
      <c r="Q432" s="4">
        <v>0</v>
      </c>
      <c r="R432" s="4">
        <v>5</v>
      </c>
      <c r="S432" s="4">
        <v>0</v>
      </c>
      <c r="T432" s="4">
        <v>0</v>
      </c>
      <c r="U432" s="4">
        <v>4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5</v>
      </c>
      <c r="AO432" s="30">
        <v>259</v>
      </c>
      <c r="AP432" s="41">
        <f t="shared" si="17"/>
        <v>0.62864077669902918</v>
      </c>
    </row>
    <row r="433" spans="1:42" outlineLevel="2" x14ac:dyDescent="0.25">
      <c r="A433" s="4" t="s">
        <v>105</v>
      </c>
      <c r="B433" s="6" t="s">
        <v>26</v>
      </c>
      <c r="C433" s="6">
        <f>IFERROR(VLOOKUP(B433,Sheet1!$A$2:$B$59,2,FALSE),"")</f>
        <v>32010</v>
      </c>
      <c r="D433" s="6">
        <v>279</v>
      </c>
      <c r="E433" s="6" t="s">
        <v>11</v>
      </c>
      <c r="F433" s="4">
        <v>412</v>
      </c>
      <c r="G433" s="4">
        <v>11</v>
      </c>
      <c r="H433" s="4">
        <v>143</v>
      </c>
      <c r="I433" s="4">
        <v>24</v>
      </c>
      <c r="J433" s="4">
        <v>6</v>
      </c>
      <c r="K433" s="4">
        <v>7</v>
      </c>
      <c r="L433" s="4">
        <v>3</v>
      </c>
      <c r="M433" s="4">
        <v>2</v>
      </c>
      <c r="N433" s="4">
        <v>27</v>
      </c>
      <c r="O433" s="4">
        <v>4</v>
      </c>
      <c r="P433" s="4">
        <v>2</v>
      </c>
      <c r="Q433" s="4">
        <v>0</v>
      </c>
      <c r="R433" s="4">
        <v>3</v>
      </c>
      <c r="S433" s="4">
        <v>1</v>
      </c>
      <c r="T433" s="4">
        <v>0</v>
      </c>
      <c r="U433" s="4">
        <v>2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8</v>
      </c>
      <c r="AO433" s="30">
        <v>243</v>
      </c>
      <c r="AP433" s="41">
        <f t="shared" si="17"/>
        <v>0.58980582524271841</v>
      </c>
    </row>
    <row r="434" spans="1:42" outlineLevel="2" x14ac:dyDescent="0.25">
      <c r="A434" s="4" t="s">
        <v>105</v>
      </c>
      <c r="B434" s="6" t="s">
        <v>26</v>
      </c>
      <c r="C434" s="6">
        <f>IFERROR(VLOOKUP(B434,Sheet1!$A$2:$B$59,2,FALSE),"")</f>
        <v>32010</v>
      </c>
      <c r="D434" s="6">
        <v>280</v>
      </c>
      <c r="E434" s="6" t="s">
        <v>10</v>
      </c>
      <c r="F434" s="4">
        <v>318</v>
      </c>
      <c r="G434" s="4">
        <v>23</v>
      </c>
      <c r="H434" s="4">
        <v>80</v>
      </c>
      <c r="I434" s="4">
        <v>14</v>
      </c>
      <c r="J434" s="4">
        <v>4</v>
      </c>
      <c r="K434" s="4">
        <v>2</v>
      </c>
      <c r="L434" s="4">
        <v>7</v>
      </c>
      <c r="M434" s="4">
        <v>5</v>
      </c>
      <c r="N434" s="4">
        <v>34</v>
      </c>
      <c r="O434" s="4">
        <v>12</v>
      </c>
      <c r="P434" s="4">
        <v>2</v>
      </c>
      <c r="Q434" s="4">
        <v>0</v>
      </c>
      <c r="R434" s="4">
        <v>0</v>
      </c>
      <c r="S434" s="4">
        <v>0</v>
      </c>
      <c r="T434" s="4">
        <v>0</v>
      </c>
      <c r="U434" s="4">
        <v>6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1</v>
      </c>
      <c r="AN434" s="4">
        <v>5</v>
      </c>
      <c r="AO434" s="30">
        <v>195</v>
      </c>
      <c r="AP434" s="41">
        <f t="shared" si="17"/>
        <v>0.6132075471698113</v>
      </c>
    </row>
    <row r="435" spans="1:42" outlineLevel="2" x14ac:dyDescent="0.25">
      <c r="A435" s="4" t="s">
        <v>105</v>
      </c>
      <c r="B435" s="6" t="s">
        <v>26</v>
      </c>
      <c r="C435" s="6">
        <f>IFERROR(VLOOKUP(B435,Sheet1!$A$2:$B$59,2,FALSE),"")</f>
        <v>32010</v>
      </c>
      <c r="D435" s="6">
        <v>281</v>
      </c>
      <c r="E435" s="6" t="s">
        <v>10</v>
      </c>
      <c r="F435" s="4">
        <v>318</v>
      </c>
      <c r="G435" s="4">
        <v>16</v>
      </c>
      <c r="H435" s="4">
        <v>65</v>
      </c>
      <c r="I435" s="4">
        <v>90</v>
      </c>
      <c r="J435" s="4">
        <v>7</v>
      </c>
      <c r="K435" s="4">
        <v>1</v>
      </c>
      <c r="L435" s="4">
        <v>2</v>
      </c>
      <c r="M435" s="4">
        <v>1</v>
      </c>
      <c r="N435" s="4">
        <v>15</v>
      </c>
      <c r="O435" s="4">
        <v>8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9</v>
      </c>
      <c r="AO435" s="30">
        <v>214</v>
      </c>
      <c r="AP435" s="41">
        <f t="shared" si="17"/>
        <v>0.67295597484276726</v>
      </c>
    </row>
    <row r="436" spans="1:42" outlineLevel="2" x14ac:dyDescent="0.25">
      <c r="A436" s="4" t="s">
        <v>105</v>
      </c>
      <c r="B436" s="6" t="s">
        <v>26</v>
      </c>
      <c r="C436" s="6">
        <f>IFERROR(VLOOKUP(B436,Sheet1!$A$2:$B$59,2,FALSE),"")</f>
        <v>32010</v>
      </c>
      <c r="D436" s="6">
        <v>282</v>
      </c>
      <c r="E436" s="6" t="s">
        <v>10</v>
      </c>
      <c r="F436" s="4">
        <v>545</v>
      </c>
      <c r="G436" s="4">
        <v>16</v>
      </c>
      <c r="H436" s="4">
        <v>66</v>
      </c>
      <c r="I436" s="4">
        <v>91</v>
      </c>
      <c r="J436" s="4">
        <v>7</v>
      </c>
      <c r="K436" s="4">
        <v>1</v>
      </c>
      <c r="L436" s="4">
        <v>2</v>
      </c>
      <c r="M436" s="4">
        <v>1</v>
      </c>
      <c r="N436" s="4">
        <v>15</v>
      </c>
      <c r="O436" s="4">
        <v>8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1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1</v>
      </c>
      <c r="AN436" s="4">
        <v>7</v>
      </c>
      <c r="AO436" s="30">
        <v>216</v>
      </c>
      <c r="AP436" s="41">
        <f t="shared" si="17"/>
        <v>0.39633027522935782</v>
      </c>
    </row>
    <row r="437" spans="1:42" outlineLevel="2" x14ac:dyDescent="0.25">
      <c r="A437" s="4" t="s">
        <v>105</v>
      </c>
      <c r="B437" s="6" t="s">
        <v>26</v>
      </c>
      <c r="C437" s="6">
        <f>IFERROR(VLOOKUP(B437,Sheet1!$A$2:$B$59,2,FALSE),"")</f>
        <v>32010</v>
      </c>
      <c r="D437" s="6">
        <v>282</v>
      </c>
      <c r="E437" s="6" t="s">
        <v>11</v>
      </c>
      <c r="F437" s="4">
        <v>545</v>
      </c>
      <c r="G437" s="4">
        <v>9</v>
      </c>
      <c r="H437" s="4">
        <v>151</v>
      </c>
      <c r="I437" s="4">
        <v>31</v>
      </c>
      <c r="J437" s="4">
        <v>9</v>
      </c>
      <c r="K437" s="4">
        <v>3</v>
      </c>
      <c r="L437" s="4">
        <v>4</v>
      </c>
      <c r="M437" s="4">
        <v>6</v>
      </c>
      <c r="N437" s="4">
        <v>38</v>
      </c>
      <c r="O437" s="4">
        <v>56</v>
      </c>
      <c r="P437" s="4">
        <v>4</v>
      </c>
      <c r="Q437" s="4">
        <v>1</v>
      </c>
      <c r="R437" s="4">
        <v>3</v>
      </c>
      <c r="S437" s="4">
        <v>0</v>
      </c>
      <c r="T437" s="4">
        <v>0</v>
      </c>
      <c r="U437" s="4">
        <v>8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1</v>
      </c>
      <c r="AN437" s="4">
        <v>9</v>
      </c>
      <c r="AO437" s="30">
        <v>333</v>
      </c>
      <c r="AP437" s="41">
        <f t="shared" si="17"/>
        <v>0.61100917431192658</v>
      </c>
    </row>
    <row r="438" spans="1:42" outlineLevel="2" x14ac:dyDescent="0.25">
      <c r="A438" s="4" t="s">
        <v>105</v>
      </c>
      <c r="B438" s="6" t="s">
        <v>26</v>
      </c>
      <c r="C438" s="6">
        <f>IFERROR(VLOOKUP(B438,Sheet1!$A$2:$B$59,2,FALSE),"")</f>
        <v>32010</v>
      </c>
      <c r="D438" s="6">
        <v>283</v>
      </c>
      <c r="E438" s="6" t="s">
        <v>10</v>
      </c>
      <c r="F438" s="4">
        <v>332</v>
      </c>
      <c r="G438" s="4">
        <v>8</v>
      </c>
      <c r="H438" s="4">
        <v>45</v>
      </c>
      <c r="I438" s="4">
        <v>18</v>
      </c>
      <c r="J438" s="4">
        <v>14</v>
      </c>
      <c r="K438" s="4">
        <v>3</v>
      </c>
      <c r="L438" s="4">
        <v>3</v>
      </c>
      <c r="M438" s="4">
        <v>4</v>
      </c>
      <c r="N438" s="4">
        <v>25</v>
      </c>
      <c r="O438" s="4">
        <v>97</v>
      </c>
      <c r="P438" s="4">
        <v>3</v>
      </c>
      <c r="Q438" s="4">
        <v>0</v>
      </c>
      <c r="R438" s="4">
        <v>0</v>
      </c>
      <c r="S438" s="4">
        <v>0</v>
      </c>
      <c r="T438" s="4">
        <v>0</v>
      </c>
      <c r="U438" s="4">
        <v>13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11</v>
      </c>
      <c r="AO438" s="30">
        <v>244</v>
      </c>
      <c r="AP438" s="41">
        <f t="shared" si="17"/>
        <v>0.73493975903614461</v>
      </c>
    </row>
    <row r="439" spans="1:42" outlineLevel="2" x14ac:dyDescent="0.25">
      <c r="A439" s="4" t="s">
        <v>105</v>
      </c>
      <c r="B439" s="6" t="s">
        <v>26</v>
      </c>
      <c r="C439" s="6">
        <f>IFERROR(VLOOKUP(B439,Sheet1!$A$2:$B$59,2,FALSE),"")</f>
        <v>32010</v>
      </c>
      <c r="D439" s="6">
        <v>284</v>
      </c>
      <c r="E439" s="6" t="s">
        <v>10</v>
      </c>
      <c r="F439" s="4">
        <v>623</v>
      </c>
      <c r="G439" s="4">
        <v>25</v>
      </c>
      <c r="H439" s="4">
        <v>201</v>
      </c>
      <c r="I439" s="4">
        <v>26</v>
      </c>
      <c r="J439" s="4">
        <v>18</v>
      </c>
      <c r="K439" s="4">
        <v>8</v>
      </c>
      <c r="L439" s="4">
        <v>14</v>
      </c>
      <c r="M439" s="4">
        <v>4</v>
      </c>
      <c r="N439" s="4">
        <v>70</v>
      </c>
      <c r="O439" s="4">
        <v>21</v>
      </c>
      <c r="P439" s="4">
        <v>1</v>
      </c>
      <c r="Q439" s="4">
        <v>0</v>
      </c>
      <c r="R439" s="4">
        <v>3</v>
      </c>
      <c r="S439" s="4">
        <v>0</v>
      </c>
      <c r="T439" s="4">
        <v>0</v>
      </c>
      <c r="U439" s="4">
        <v>1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13</v>
      </c>
      <c r="AO439" s="30">
        <v>405</v>
      </c>
      <c r="AP439" s="41">
        <f t="shared" si="17"/>
        <v>0.6500802568218299</v>
      </c>
    </row>
    <row r="440" spans="1:42" outlineLevel="2" x14ac:dyDescent="0.25">
      <c r="A440" s="4" t="s">
        <v>105</v>
      </c>
      <c r="B440" s="6" t="s">
        <v>26</v>
      </c>
      <c r="C440" s="6">
        <f>IFERROR(VLOOKUP(B440,Sheet1!$A$2:$B$59,2,FALSE),"")</f>
        <v>32010</v>
      </c>
      <c r="D440" s="6">
        <v>286</v>
      </c>
      <c r="E440" s="6" t="s">
        <v>10</v>
      </c>
      <c r="F440" s="4">
        <v>134</v>
      </c>
      <c r="G440" s="4">
        <v>12</v>
      </c>
      <c r="H440" s="4">
        <v>34</v>
      </c>
      <c r="I440" s="4">
        <v>10</v>
      </c>
      <c r="J440" s="4">
        <v>5</v>
      </c>
      <c r="K440" s="4">
        <v>0</v>
      </c>
      <c r="L440" s="4">
        <v>4</v>
      </c>
      <c r="M440" s="4">
        <v>2</v>
      </c>
      <c r="N440" s="4">
        <v>16</v>
      </c>
      <c r="O440" s="4">
        <v>3</v>
      </c>
      <c r="P440" s="4">
        <v>1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3</v>
      </c>
      <c r="AO440" s="30">
        <v>90</v>
      </c>
      <c r="AP440" s="41">
        <f t="shared" si="17"/>
        <v>0.67164179104477617</v>
      </c>
    </row>
    <row r="441" spans="1:42" outlineLevel="2" x14ac:dyDescent="0.25">
      <c r="A441" s="4" t="s">
        <v>105</v>
      </c>
      <c r="B441" s="6" t="s">
        <v>26</v>
      </c>
      <c r="C441" s="6">
        <f>IFERROR(VLOOKUP(B441,Sheet1!$A$2:$B$59,2,FALSE),"")</f>
        <v>32010</v>
      </c>
      <c r="D441" s="6">
        <v>288</v>
      </c>
      <c r="E441" s="6" t="s">
        <v>10</v>
      </c>
      <c r="F441" s="4">
        <v>254</v>
      </c>
      <c r="G441" s="4">
        <v>6</v>
      </c>
      <c r="H441" s="4">
        <v>40</v>
      </c>
      <c r="I441" s="4">
        <v>11</v>
      </c>
      <c r="J441" s="4">
        <v>2</v>
      </c>
      <c r="K441" s="4">
        <v>3</v>
      </c>
      <c r="L441" s="4">
        <v>0</v>
      </c>
      <c r="M441" s="4">
        <v>0</v>
      </c>
      <c r="N441" s="4">
        <v>73</v>
      </c>
      <c r="O441" s="4">
        <v>6</v>
      </c>
      <c r="P441" s="4">
        <v>4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1</v>
      </c>
      <c r="AO441" s="30">
        <v>146</v>
      </c>
      <c r="AP441" s="41">
        <f t="shared" si="17"/>
        <v>0.57480314960629919</v>
      </c>
    </row>
    <row r="442" spans="1:42" outlineLevel="2" x14ac:dyDescent="0.25">
      <c r="A442" s="4" t="s">
        <v>105</v>
      </c>
      <c r="B442" s="6" t="s">
        <v>26</v>
      </c>
      <c r="C442" s="6">
        <f>IFERROR(VLOOKUP(B442,Sheet1!$A$2:$B$59,2,FALSE),"")</f>
        <v>32010</v>
      </c>
      <c r="D442" s="6">
        <v>289</v>
      </c>
      <c r="E442" s="6" t="s">
        <v>10</v>
      </c>
      <c r="F442" s="4">
        <v>363</v>
      </c>
      <c r="G442" s="4">
        <v>10</v>
      </c>
      <c r="H442" s="4">
        <v>140</v>
      </c>
      <c r="I442" s="4">
        <v>4</v>
      </c>
      <c r="J442" s="4">
        <v>16</v>
      </c>
      <c r="K442" s="4">
        <v>1</v>
      </c>
      <c r="L442" s="4">
        <v>2</v>
      </c>
      <c r="M442" s="4">
        <v>2</v>
      </c>
      <c r="N442" s="4">
        <v>99</v>
      </c>
      <c r="O442" s="4">
        <v>4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1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3</v>
      </c>
      <c r="AO442" s="30">
        <v>282</v>
      </c>
      <c r="AP442" s="41">
        <f t="shared" si="17"/>
        <v>0.77685950413223137</v>
      </c>
    </row>
    <row r="443" spans="1:42" outlineLevel="2" x14ac:dyDescent="0.25">
      <c r="A443" s="4" t="s">
        <v>105</v>
      </c>
      <c r="B443" s="6" t="s">
        <v>26</v>
      </c>
      <c r="C443" s="6">
        <f>IFERROR(VLOOKUP(B443,Sheet1!$A$2:$B$59,2,FALSE),"")</f>
        <v>32010</v>
      </c>
      <c r="D443" s="6">
        <v>290</v>
      </c>
      <c r="E443" s="6" t="s">
        <v>10</v>
      </c>
      <c r="F443" s="4">
        <v>579</v>
      </c>
      <c r="G443" s="4">
        <v>29</v>
      </c>
      <c r="H443" s="4">
        <v>137</v>
      </c>
      <c r="I443" s="4">
        <v>33</v>
      </c>
      <c r="J443" s="4">
        <v>13</v>
      </c>
      <c r="K443" s="4">
        <v>2</v>
      </c>
      <c r="L443" s="4">
        <v>11</v>
      </c>
      <c r="M443" s="4">
        <v>11</v>
      </c>
      <c r="N443" s="4">
        <v>66</v>
      </c>
      <c r="O443" s="4">
        <v>31</v>
      </c>
      <c r="P443" s="4">
        <v>2</v>
      </c>
      <c r="Q443" s="4">
        <v>1</v>
      </c>
      <c r="R443" s="4">
        <v>1</v>
      </c>
      <c r="S443" s="4">
        <v>0</v>
      </c>
      <c r="T443" s="4">
        <v>0</v>
      </c>
      <c r="U443" s="4">
        <v>11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7</v>
      </c>
      <c r="AO443" s="30">
        <v>355</v>
      </c>
      <c r="AP443" s="41">
        <f t="shared" si="17"/>
        <v>0.613126079447323</v>
      </c>
    </row>
    <row r="444" spans="1:42" outlineLevel="2" x14ac:dyDescent="0.25">
      <c r="A444" s="4" t="s">
        <v>105</v>
      </c>
      <c r="B444" s="6" t="s">
        <v>26</v>
      </c>
      <c r="C444" s="6">
        <f>IFERROR(VLOOKUP(B444,Sheet1!$A$2:$B$59,2,FALSE),"")</f>
        <v>32010</v>
      </c>
      <c r="D444" s="6">
        <v>290</v>
      </c>
      <c r="E444" s="6" t="s">
        <v>11</v>
      </c>
      <c r="F444" s="4">
        <v>579</v>
      </c>
      <c r="G444" s="4">
        <v>23</v>
      </c>
      <c r="H444" s="4">
        <v>127</v>
      </c>
      <c r="I444" s="4">
        <v>27</v>
      </c>
      <c r="J444" s="4">
        <v>7</v>
      </c>
      <c r="K444" s="4">
        <v>10</v>
      </c>
      <c r="L444" s="4">
        <v>13</v>
      </c>
      <c r="M444" s="4">
        <v>9</v>
      </c>
      <c r="N444" s="4">
        <v>99</v>
      </c>
      <c r="O444" s="4">
        <v>43</v>
      </c>
      <c r="P444" s="4">
        <v>2</v>
      </c>
      <c r="Q444" s="4">
        <v>0</v>
      </c>
      <c r="R444" s="4">
        <v>2</v>
      </c>
      <c r="S444" s="4">
        <v>0</v>
      </c>
      <c r="T444" s="4">
        <v>0</v>
      </c>
      <c r="U444" s="4">
        <v>7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6</v>
      </c>
      <c r="AO444" s="30">
        <v>375</v>
      </c>
      <c r="AP444" s="41">
        <f t="shared" si="17"/>
        <v>0.64766839378238339</v>
      </c>
    </row>
    <row r="445" spans="1:42" outlineLevel="2" x14ac:dyDescent="0.25">
      <c r="A445" s="4" t="s">
        <v>105</v>
      </c>
      <c r="B445" s="6" t="s">
        <v>26</v>
      </c>
      <c r="C445" s="6">
        <f>IFERROR(VLOOKUP(B445,Sheet1!$A$2:$B$59,2,FALSE),"")</f>
        <v>32010</v>
      </c>
      <c r="D445" s="6">
        <v>291</v>
      </c>
      <c r="E445" s="6" t="s">
        <v>10</v>
      </c>
      <c r="F445" s="4">
        <v>565</v>
      </c>
      <c r="G445" s="4">
        <v>11</v>
      </c>
      <c r="H445" s="4">
        <v>149</v>
      </c>
      <c r="I445" s="4">
        <v>26</v>
      </c>
      <c r="J445" s="4">
        <v>8</v>
      </c>
      <c r="K445" s="4">
        <v>15</v>
      </c>
      <c r="L445" s="4">
        <v>5</v>
      </c>
      <c r="M445" s="4">
        <v>3</v>
      </c>
      <c r="N445" s="4">
        <v>67</v>
      </c>
      <c r="O445" s="4">
        <v>31</v>
      </c>
      <c r="P445" s="4">
        <v>2</v>
      </c>
      <c r="Q445" s="4">
        <v>3</v>
      </c>
      <c r="R445" s="4">
        <v>2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20</v>
      </c>
      <c r="AN445" s="4">
        <v>5</v>
      </c>
      <c r="AO445" s="30">
        <v>347</v>
      </c>
      <c r="AP445" s="41">
        <f t="shared" si="17"/>
        <v>0.61415929203539821</v>
      </c>
    </row>
    <row r="446" spans="1:42" outlineLevel="2" x14ac:dyDescent="0.25">
      <c r="A446" s="4" t="s">
        <v>105</v>
      </c>
      <c r="B446" s="6" t="s">
        <v>26</v>
      </c>
      <c r="C446" s="6">
        <f>IFERROR(VLOOKUP(B446,Sheet1!$A$2:$B$59,2,FALSE),"")</f>
        <v>32010</v>
      </c>
      <c r="D446" s="6">
        <v>292</v>
      </c>
      <c r="E446" s="6" t="s">
        <v>10</v>
      </c>
      <c r="F446" s="4">
        <v>563</v>
      </c>
      <c r="G446" s="4">
        <v>32</v>
      </c>
      <c r="H446" s="4">
        <v>113</v>
      </c>
      <c r="I446" s="4">
        <v>30</v>
      </c>
      <c r="J446" s="4">
        <v>3</v>
      </c>
      <c r="K446" s="4">
        <v>14</v>
      </c>
      <c r="L446" s="4">
        <v>24</v>
      </c>
      <c r="M446" s="4">
        <v>2</v>
      </c>
      <c r="N446" s="4">
        <v>7</v>
      </c>
      <c r="O446" s="4">
        <v>23</v>
      </c>
      <c r="P446" s="4">
        <v>2</v>
      </c>
      <c r="Q446" s="4">
        <v>0</v>
      </c>
      <c r="R446" s="4">
        <v>1</v>
      </c>
      <c r="S446" s="4">
        <v>0</v>
      </c>
      <c r="T446" s="4">
        <v>0</v>
      </c>
      <c r="U446" s="4">
        <v>10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28</v>
      </c>
      <c r="AO446" s="30">
        <v>289</v>
      </c>
      <c r="AP446" s="41">
        <f t="shared" si="17"/>
        <v>0.51332149200710475</v>
      </c>
    </row>
    <row r="447" spans="1:42" outlineLevel="2" x14ac:dyDescent="0.25">
      <c r="A447" s="4" t="s">
        <v>105</v>
      </c>
      <c r="B447" s="6" t="s">
        <v>26</v>
      </c>
      <c r="C447" s="6">
        <f>IFERROR(VLOOKUP(B447,Sheet1!$A$2:$B$59,2,FALSE),"")</f>
        <v>32010</v>
      </c>
      <c r="D447" s="6">
        <v>292</v>
      </c>
      <c r="E447" s="6" t="s">
        <v>11</v>
      </c>
      <c r="F447" s="4">
        <v>563</v>
      </c>
      <c r="G447" s="4">
        <v>35</v>
      </c>
      <c r="H447" s="4">
        <v>99</v>
      </c>
      <c r="I447" s="4">
        <v>33</v>
      </c>
      <c r="J447" s="4">
        <v>7</v>
      </c>
      <c r="K447" s="4">
        <v>10</v>
      </c>
      <c r="L447" s="4">
        <v>31</v>
      </c>
      <c r="M447" s="4">
        <v>5</v>
      </c>
      <c r="N447" s="4">
        <v>51</v>
      </c>
      <c r="O447" s="4">
        <v>26</v>
      </c>
      <c r="P447" s="4">
        <v>5</v>
      </c>
      <c r="Q447" s="4">
        <v>0</v>
      </c>
      <c r="R447" s="4">
        <v>0</v>
      </c>
      <c r="S447" s="4">
        <v>0</v>
      </c>
      <c r="T447" s="4">
        <v>0</v>
      </c>
      <c r="U447" s="4">
        <v>20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3</v>
      </c>
      <c r="AN447" s="4">
        <v>9</v>
      </c>
      <c r="AO447" s="30">
        <v>334</v>
      </c>
      <c r="AP447" s="41">
        <f t="shared" si="17"/>
        <v>0.59325044404973359</v>
      </c>
    </row>
    <row r="448" spans="1:42" outlineLevel="2" x14ac:dyDescent="0.25">
      <c r="A448" s="4" t="s">
        <v>105</v>
      </c>
      <c r="B448" s="6" t="s">
        <v>26</v>
      </c>
      <c r="C448" s="6">
        <f>IFERROR(VLOOKUP(B448,Sheet1!$A$2:$B$59,2,FALSE),"")</f>
        <v>32010</v>
      </c>
      <c r="D448" s="6">
        <v>292</v>
      </c>
      <c r="E448" s="6" t="s">
        <v>16</v>
      </c>
      <c r="F448" s="4">
        <v>563</v>
      </c>
      <c r="G448" s="4">
        <v>40</v>
      </c>
      <c r="H448" s="4">
        <v>115</v>
      </c>
      <c r="I448" s="4">
        <v>28</v>
      </c>
      <c r="J448" s="4">
        <v>8</v>
      </c>
      <c r="K448" s="4">
        <v>10</v>
      </c>
      <c r="L448" s="4">
        <v>35</v>
      </c>
      <c r="M448" s="4">
        <v>3</v>
      </c>
      <c r="N448" s="4">
        <v>62</v>
      </c>
      <c r="O448" s="4">
        <v>15</v>
      </c>
      <c r="P448" s="4">
        <v>2</v>
      </c>
      <c r="Q448" s="4">
        <v>1</v>
      </c>
      <c r="R448" s="4">
        <v>3</v>
      </c>
      <c r="S448" s="4">
        <v>0</v>
      </c>
      <c r="T448" s="4">
        <v>0</v>
      </c>
      <c r="U448" s="4">
        <v>7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8</v>
      </c>
      <c r="AO448" s="30">
        <v>337</v>
      </c>
      <c r="AP448" s="41">
        <f t="shared" si="17"/>
        <v>0.59857904085257552</v>
      </c>
    </row>
    <row r="449" spans="1:42" outlineLevel="2" x14ac:dyDescent="0.25">
      <c r="A449" s="4" t="s">
        <v>105</v>
      </c>
      <c r="B449" s="6" t="s">
        <v>26</v>
      </c>
      <c r="C449" s="6">
        <f>IFERROR(VLOOKUP(B449,Sheet1!$A$2:$B$59,2,FALSE),"")</f>
        <v>32010</v>
      </c>
      <c r="D449" s="6">
        <v>293</v>
      </c>
      <c r="E449" s="6" t="s">
        <v>10</v>
      </c>
      <c r="F449" s="4">
        <v>603</v>
      </c>
      <c r="G449" s="4">
        <v>27</v>
      </c>
      <c r="H449" s="4">
        <v>168</v>
      </c>
      <c r="I449" s="4">
        <v>32</v>
      </c>
      <c r="J449" s="4">
        <v>8</v>
      </c>
      <c r="K449" s="4">
        <v>9</v>
      </c>
      <c r="L449" s="4">
        <v>6</v>
      </c>
      <c r="M449" s="4">
        <v>4</v>
      </c>
      <c r="N449" s="4">
        <v>45</v>
      </c>
      <c r="O449" s="4">
        <v>33</v>
      </c>
      <c r="P449" s="4">
        <v>2</v>
      </c>
      <c r="Q449" s="4">
        <v>2</v>
      </c>
      <c r="R449" s="4">
        <v>4</v>
      </c>
      <c r="S449" s="4">
        <v>0</v>
      </c>
      <c r="T449" s="4">
        <v>0</v>
      </c>
      <c r="U449" s="4">
        <v>7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15</v>
      </c>
      <c r="AO449" s="30">
        <v>362</v>
      </c>
      <c r="AP449" s="41">
        <f t="shared" si="17"/>
        <v>0.60033167495854067</v>
      </c>
    </row>
    <row r="450" spans="1:42" outlineLevel="2" x14ac:dyDescent="0.25">
      <c r="A450" s="4" t="s">
        <v>105</v>
      </c>
      <c r="B450" s="6" t="s">
        <v>26</v>
      </c>
      <c r="C450" s="6">
        <f>IFERROR(VLOOKUP(B450,Sheet1!$A$2:$B$59,2,FALSE),"")</f>
        <v>32010</v>
      </c>
      <c r="D450" s="6">
        <v>294</v>
      </c>
      <c r="E450" s="6" t="s">
        <v>10</v>
      </c>
      <c r="F450" s="4">
        <v>523</v>
      </c>
      <c r="G450" s="4">
        <v>12</v>
      </c>
      <c r="H450" s="4">
        <v>158</v>
      </c>
      <c r="I450" s="4">
        <v>21</v>
      </c>
      <c r="J450" s="4">
        <v>13</v>
      </c>
      <c r="K450" s="4">
        <v>7</v>
      </c>
      <c r="L450" s="4">
        <v>6</v>
      </c>
      <c r="M450" s="4">
        <v>5</v>
      </c>
      <c r="N450" s="4">
        <v>90</v>
      </c>
      <c r="O450" s="4">
        <v>19</v>
      </c>
      <c r="P450" s="4">
        <v>1</v>
      </c>
      <c r="Q450" s="4">
        <v>0</v>
      </c>
      <c r="R450" s="4">
        <v>1</v>
      </c>
      <c r="S450" s="4">
        <v>0</v>
      </c>
      <c r="T450" s="4">
        <v>0</v>
      </c>
      <c r="U450" s="4">
        <v>4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1</v>
      </c>
      <c r="AN450" s="4">
        <v>10</v>
      </c>
      <c r="AO450" s="30">
        <v>348</v>
      </c>
      <c r="AP450" s="41">
        <f t="shared" si="17"/>
        <v>0.66539196940726575</v>
      </c>
    </row>
    <row r="451" spans="1:42" outlineLevel="2" x14ac:dyDescent="0.25">
      <c r="A451" s="4" t="s">
        <v>105</v>
      </c>
      <c r="B451" s="6" t="s">
        <v>26</v>
      </c>
      <c r="C451" s="6">
        <f>IFERROR(VLOOKUP(B451,Sheet1!$A$2:$B$59,2,FALSE),"")</f>
        <v>32010</v>
      </c>
      <c r="D451" s="6">
        <v>295</v>
      </c>
      <c r="E451" s="6" t="s">
        <v>10</v>
      </c>
      <c r="F451" s="4">
        <v>449</v>
      </c>
      <c r="G451" s="4">
        <v>34</v>
      </c>
      <c r="H451" s="4">
        <v>185</v>
      </c>
      <c r="I451" s="4">
        <v>3</v>
      </c>
      <c r="J451" s="4">
        <v>6</v>
      </c>
      <c r="K451" s="4">
        <v>3</v>
      </c>
      <c r="L451" s="4">
        <v>4</v>
      </c>
      <c r="M451" s="4">
        <v>4</v>
      </c>
      <c r="N451" s="4">
        <v>37</v>
      </c>
      <c r="O451" s="4">
        <v>8</v>
      </c>
      <c r="P451" s="4">
        <v>2</v>
      </c>
      <c r="Q451" s="4">
        <v>0</v>
      </c>
      <c r="R451" s="4">
        <v>0</v>
      </c>
      <c r="S451" s="4">
        <v>0</v>
      </c>
      <c r="T451" s="4">
        <v>0</v>
      </c>
      <c r="U451" s="4">
        <v>1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6</v>
      </c>
      <c r="AO451" s="30">
        <v>293</v>
      </c>
      <c r="AP451" s="41">
        <f t="shared" ref="AP451:AP514" si="18">(AO451)/F451</f>
        <v>0.65256124721603559</v>
      </c>
    </row>
    <row r="452" spans="1:42" outlineLevel="2" x14ac:dyDescent="0.25">
      <c r="A452" s="4" t="s">
        <v>105</v>
      </c>
      <c r="B452" s="6" t="s">
        <v>26</v>
      </c>
      <c r="C452" s="6">
        <f>IFERROR(VLOOKUP(B452,Sheet1!$A$2:$B$59,2,FALSE),"")</f>
        <v>32010</v>
      </c>
      <c r="D452" s="6">
        <v>296</v>
      </c>
      <c r="E452" s="6" t="s">
        <v>10</v>
      </c>
      <c r="F452" s="4">
        <v>251</v>
      </c>
      <c r="G452" s="4">
        <v>27</v>
      </c>
      <c r="H452" s="4">
        <v>55</v>
      </c>
      <c r="I452" s="4">
        <v>8</v>
      </c>
      <c r="J452" s="4">
        <v>7</v>
      </c>
      <c r="K452" s="4">
        <v>1</v>
      </c>
      <c r="L452" s="4">
        <v>2</v>
      </c>
      <c r="M452" s="4">
        <v>3</v>
      </c>
      <c r="N452" s="4">
        <v>28</v>
      </c>
      <c r="O452" s="4">
        <v>5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3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3</v>
      </c>
      <c r="AO452" s="30">
        <v>142</v>
      </c>
      <c r="AP452" s="41">
        <f t="shared" si="18"/>
        <v>0.56573705179282874</v>
      </c>
    </row>
    <row r="453" spans="1:42" outlineLevel="2" x14ac:dyDescent="0.25">
      <c r="A453" s="4" t="s">
        <v>104</v>
      </c>
      <c r="B453" s="6" t="s">
        <v>26</v>
      </c>
      <c r="C453" s="6">
        <f>IFERROR(VLOOKUP(B453,Sheet1!$A$2:$B$59,2,FALSE),"")</f>
        <v>32010</v>
      </c>
      <c r="D453" s="6">
        <v>297</v>
      </c>
      <c r="E453" s="6" t="s">
        <v>10</v>
      </c>
      <c r="F453" s="4">
        <v>284</v>
      </c>
      <c r="G453" s="4">
        <v>18</v>
      </c>
      <c r="H453" s="4">
        <v>89</v>
      </c>
      <c r="I453" s="4">
        <v>10</v>
      </c>
      <c r="J453" s="4">
        <v>1</v>
      </c>
      <c r="K453" s="4">
        <v>3</v>
      </c>
      <c r="L453" s="4">
        <v>43</v>
      </c>
      <c r="M453" s="4">
        <v>2</v>
      </c>
      <c r="N453" s="4">
        <v>21</v>
      </c>
      <c r="O453" s="4">
        <v>3</v>
      </c>
      <c r="P453" s="4">
        <v>1</v>
      </c>
      <c r="Q453" s="4">
        <v>0</v>
      </c>
      <c r="R453" s="4">
        <v>2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4</v>
      </c>
      <c r="AO453" s="30">
        <v>197</v>
      </c>
      <c r="AP453" s="41">
        <f t="shared" si="18"/>
        <v>0.69366197183098588</v>
      </c>
    </row>
    <row r="454" spans="1:42" outlineLevel="2" x14ac:dyDescent="0.25">
      <c r="A454" s="4" t="s">
        <v>104</v>
      </c>
      <c r="B454" s="6" t="s">
        <v>26</v>
      </c>
      <c r="C454" s="6">
        <f>IFERROR(VLOOKUP(B454,Sheet1!$A$2:$B$59,2,FALSE),"")</f>
        <v>32010</v>
      </c>
      <c r="D454" s="6">
        <v>298</v>
      </c>
      <c r="E454" s="6" t="s">
        <v>10</v>
      </c>
      <c r="F454" s="4">
        <v>403</v>
      </c>
      <c r="G454" s="4">
        <v>98</v>
      </c>
      <c r="H454" s="4">
        <v>58</v>
      </c>
      <c r="I454" s="4">
        <v>43</v>
      </c>
      <c r="J454" s="4">
        <v>7</v>
      </c>
      <c r="K454" s="4">
        <v>7</v>
      </c>
      <c r="L454" s="4">
        <v>0</v>
      </c>
      <c r="M454" s="4">
        <v>4</v>
      </c>
      <c r="N454" s="4">
        <v>13</v>
      </c>
      <c r="O454" s="4">
        <v>10</v>
      </c>
      <c r="P454" s="4">
        <v>11</v>
      </c>
      <c r="Q454" s="4">
        <v>0</v>
      </c>
      <c r="R454" s="4">
        <v>7</v>
      </c>
      <c r="S454" s="4">
        <v>0</v>
      </c>
      <c r="T454" s="4">
        <v>2</v>
      </c>
      <c r="U454" s="4">
        <v>2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11</v>
      </c>
      <c r="AO454" s="30">
        <v>273</v>
      </c>
      <c r="AP454" s="41">
        <f t="shared" si="18"/>
        <v>0.67741935483870963</v>
      </c>
    </row>
    <row r="455" spans="1:42" outlineLevel="2" x14ac:dyDescent="0.25">
      <c r="A455" s="4" t="s">
        <v>104</v>
      </c>
      <c r="B455" s="6" t="s">
        <v>26</v>
      </c>
      <c r="C455" s="6">
        <f>IFERROR(VLOOKUP(B455,Sheet1!$A$2:$B$59,2,FALSE),"")</f>
        <v>32010</v>
      </c>
      <c r="D455" s="6">
        <v>299</v>
      </c>
      <c r="E455" s="6" t="s">
        <v>10</v>
      </c>
      <c r="F455" s="4">
        <v>235</v>
      </c>
      <c r="G455" s="4">
        <v>23</v>
      </c>
      <c r="H455" s="4">
        <v>40</v>
      </c>
      <c r="I455" s="4">
        <v>19</v>
      </c>
      <c r="J455" s="4">
        <v>4</v>
      </c>
      <c r="K455" s="4">
        <v>4</v>
      </c>
      <c r="L455" s="4">
        <v>1</v>
      </c>
      <c r="M455" s="4">
        <v>3</v>
      </c>
      <c r="N455" s="4">
        <v>17</v>
      </c>
      <c r="O455" s="4">
        <v>12</v>
      </c>
      <c r="P455" s="4">
        <v>6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3</v>
      </c>
      <c r="AO455" s="30">
        <v>132</v>
      </c>
      <c r="AP455" s="41">
        <f t="shared" si="18"/>
        <v>0.5617021276595745</v>
      </c>
    </row>
    <row r="456" spans="1:42" outlineLevel="2" x14ac:dyDescent="0.25">
      <c r="A456" s="4" t="s">
        <v>103</v>
      </c>
      <c r="B456" s="6" t="s">
        <v>26</v>
      </c>
      <c r="C456" s="6">
        <f>IFERROR(VLOOKUP(B456,Sheet1!$A$2:$B$59,2,FALSE),"")</f>
        <v>32010</v>
      </c>
      <c r="D456" s="6">
        <v>300</v>
      </c>
      <c r="E456" s="6" t="s">
        <v>10</v>
      </c>
      <c r="F456" s="4">
        <v>638</v>
      </c>
      <c r="G456" s="4">
        <v>72</v>
      </c>
      <c r="H456" s="4">
        <v>107</v>
      </c>
      <c r="I456" s="4">
        <v>38</v>
      </c>
      <c r="J456" s="4">
        <v>10</v>
      </c>
      <c r="K456" s="4">
        <v>10</v>
      </c>
      <c r="L456" s="4">
        <v>5</v>
      </c>
      <c r="M456" s="4">
        <v>6</v>
      </c>
      <c r="N456" s="4">
        <v>62</v>
      </c>
      <c r="O456" s="4">
        <v>15</v>
      </c>
      <c r="P456" s="4">
        <v>6</v>
      </c>
      <c r="Q456" s="4">
        <v>2</v>
      </c>
      <c r="R456" s="4">
        <v>5</v>
      </c>
      <c r="S456" s="4">
        <v>0</v>
      </c>
      <c r="T456" s="4">
        <v>1</v>
      </c>
      <c r="U456" s="4">
        <v>13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6</v>
      </c>
      <c r="AO456" s="30">
        <v>358</v>
      </c>
      <c r="AP456" s="41">
        <f t="shared" si="18"/>
        <v>0.56112852664576807</v>
      </c>
    </row>
    <row r="457" spans="1:42" outlineLevel="2" x14ac:dyDescent="0.25">
      <c r="A457" s="4" t="s">
        <v>103</v>
      </c>
      <c r="B457" s="6" t="s">
        <v>26</v>
      </c>
      <c r="C457" s="6">
        <f>IFERROR(VLOOKUP(B457,Sheet1!$A$2:$B$59,2,FALSE),"")</f>
        <v>32010</v>
      </c>
      <c r="D457" s="6">
        <v>300</v>
      </c>
      <c r="E457" s="6" t="s">
        <v>11</v>
      </c>
      <c r="F457" s="4">
        <v>556</v>
      </c>
      <c r="G457" s="4">
        <v>69</v>
      </c>
      <c r="H457" s="4">
        <v>108</v>
      </c>
      <c r="I457" s="4">
        <v>48</v>
      </c>
      <c r="J457" s="4">
        <v>11</v>
      </c>
      <c r="K457" s="4">
        <v>12</v>
      </c>
      <c r="L457" s="4">
        <v>4</v>
      </c>
      <c r="M457" s="4">
        <v>6</v>
      </c>
      <c r="N457" s="4">
        <v>50</v>
      </c>
      <c r="O457" s="4">
        <v>8</v>
      </c>
      <c r="P457" s="4">
        <v>3</v>
      </c>
      <c r="Q457" s="4">
        <v>0</v>
      </c>
      <c r="R457" s="4">
        <v>0</v>
      </c>
      <c r="S457" s="4">
        <v>0</v>
      </c>
      <c r="T457" s="4">
        <v>0</v>
      </c>
      <c r="U457" s="4">
        <v>5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9</v>
      </c>
      <c r="AO457" s="30">
        <v>333</v>
      </c>
      <c r="AP457" s="41">
        <f t="shared" si="18"/>
        <v>0.59892086330935257</v>
      </c>
    </row>
    <row r="458" spans="1:42" outlineLevel="2" x14ac:dyDescent="0.25">
      <c r="A458" s="4" t="s">
        <v>103</v>
      </c>
      <c r="B458" s="6" t="s">
        <v>26</v>
      </c>
      <c r="C458" s="6">
        <f>IFERROR(VLOOKUP(B458,Sheet1!$A$2:$B$59,2,FALSE),"")</f>
        <v>32010</v>
      </c>
      <c r="D458" s="6">
        <v>302</v>
      </c>
      <c r="E458" s="6" t="s">
        <v>10</v>
      </c>
      <c r="F458" s="4">
        <v>247</v>
      </c>
      <c r="G458" s="4">
        <v>29</v>
      </c>
      <c r="H458" s="4">
        <v>46</v>
      </c>
      <c r="I458" s="4">
        <v>59</v>
      </c>
      <c r="J458" s="4">
        <v>2</v>
      </c>
      <c r="K458" s="4">
        <v>2</v>
      </c>
      <c r="L458" s="4">
        <v>0</v>
      </c>
      <c r="M458" s="4">
        <v>2</v>
      </c>
      <c r="N458" s="4">
        <v>17</v>
      </c>
      <c r="O458" s="4">
        <v>4</v>
      </c>
      <c r="P458" s="4">
        <v>4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7</v>
      </c>
      <c r="AO458" s="30">
        <v>172</v>
      </c>
      <c r="AP458" s="41">
        <f t="shared" si="18"/>
        <v>0.69635627530364375</v>
      </c>
    </row>
    <row r="459" spans="1:42" outlineLevel="2" x14ac:dyDescent="0.25">
      <c r="A459" s="4" t="s">
        <v>103</v>
      </c>
      <c r="B459" s="6" t="s">
        <v>26</v>
      </c>
      <c r="C459" s="6">
        <f>IFERROR(VLOOKUP(B459,Sheet1!$A$2:$B$59,2,FALSE),"")</f>
        <v>32010</v>
      </c>
      <c r="D459" s="6">
        <v>303</v>
      </c>
      <c r="E459" s="6" t="s">
        <v>10</v>
      </c>
      <c r="F459" s="4">
        <v>480</v>
      </c>
      <c r="G459" s="4">
        <v>4</v>
      </c>
      <c r="H459" s="4">
        <v>126</v>
      </c>
      <c r="I459" s="4">
        <v>19</v>
      </c>
      <c r="J459" s="4">
        <v>8</v>
      </c>
      <c r="K459" s="4">
        <v>8</v>
      </c>
      <c r="L459" s="4">
        <v>4</v>
      </c>
      <c r="M459" s="4">
        <v>3</v>
      </c>
      <c r="N459" s="4">
        <v>75</v>
      </c>
      <c r="O459" s="4">
        <v>20</v>
      </c>
      <c r="P459" s="4">
        <v>2</v>
      </c>
      <c r="Q459" s="4">
        <v>1</v>
      </c>
      <c r="R459" s="4">
        <v>6</v>
      </c>
      <c r="S459" s="4">
        <v>0</v>
      </c>
      <c r="T459" s="4">
        <v>0</v>
      </c>
      <c r="U459" s="4">
        <v>2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6</v>
      </c>
      <c r="AO459" s="30">
        <v>284</v>
      </c>
      <c r="AP459" s="41">
        <f t="shared" si="18"/>
        <v>0.59166666666666667</v>
      </c>
    </row>
    <row r="460" spans="1:42" outlineLevel="2" x14ac:dyDescent="0.25">
      <c r="A460" s="4" t="s">
        <v>103</v>
      </c>
      <c r="B460" s="6" t="s">
        <v>26</v>
      </c>
      <c r="C460" s="6">
        <f>IFERROR(VLOOKUP(B460,Sheet1!$A$2:$B$59,2,FALSE),"")</f>
        <v>32010</v>
      </c>
      <c r="D460" s="6">
        <v>303</v>
      </c>
      <c r="E460" s="6" t="s">
        <v>11</v>
      </c>
      <c r="F460" s="4">
        <v>479</v>
      </c>
      <c r="G460" s="4">
        <v>11</v>
      </c>
      <c r="H460" s="4">
        <v>144</v>
      </c>
      <c r="I460" s="4">
        <v>19</v>
      </c>
      <c r="J460" s="4">
        <v>7</v>
      </c>
      <c r="K460" s="4">
        <v>3</v>
      </c>
      <c r="L460" s="4">
        <v>4</v>
      </c>
      <c r="M460" s="4">
        <v>4</v>
      </c>
      <c r="N460" s="4">
        <v>79</v>
      </c>
      <c r="O460" s="4">
        <v>13</v>
      </c>
      <c r="P460" s="4">
        <v>0</v>
      </c>
      <c r="Q460" s="4">
        <v>0</v>
      </c>
      <c r="R460" s="4">
        <v>3</v>
      </c>
      <c r="S460" s="4">
        <v>0</v>
      </c>
      <c r="T460" s="4">
        <v>0</v>
      </c>
      <c r="U460" s="4">
        <v>4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1</v>
      </c>
      <c r="AO460" s="30">
        <v>292</v>
      </c>
      <c r="AP460" s="41">
        <f t="shared" si="18"/>
        <v>0.60960334029227559</v>
      </c>
    </row>
    <row r="461" spans="1:42" outlineLevel="2" x14ac:dyDescent="0.25">
      <c r="A461" s="4" t="s">
        <v>103</v>
      </c>
      <c r="B461" s="6" t="s">
        <v>26</v>
      </c>
      <c r="C461" s="6">
        <f>IFERROR(VLOOKUP(B461,Sheet1!$A$2:$B$59,2,FALSE),"")</f>
        <v>32010</v>
      </c>
      <c r="D461" s="6">
        <v>304</v>
      </c>
      <c r="E461" s="6" t="s">
        <v>10</v>
      </c>
      <c r="F461" s="4">
        <v>563</v>
      </c>
      <c r="G461" s="4">
        <v>27</v>
      </c>
      <c r="H461" s="4">
        <v>158</v>
      </c>
      <c r="I461" s="4">
        <v>20</v>
      </c>
      <c r="J461" s="4">
        <v>11</v>
      </c>
      <c r="K461" s="4">
        <v>15</v>
      </c>
      <c r="L461" s="4">
        <v>8</v>
      </c>
      <c r="M461" s="4">
        <v>8</v>
      </c>
      <c r="N461" s="4">
        <v>33</v>
      </c>
      <c r="O461" s="4">
        <v>20</v>
      </c>
      <c r="P461" s="4">
        <v>2</v>
      </c>
      <c r="Q461" s="4">
        <v>0</v>
      </c>
      <c r="R461" s="4">
        <v>0</v>
      </c>
      <c r="S461" s="4">
        <v>0</v>
      </c>
      <c r="T461" s="4">
        <v>0</v>
      </c>
      <c r="U461" s="4">
        <v>1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11</v>
      </c>
      <c r="AO461" s="30">
        <v>314</v>
      </c>
      <c r="AP461" s="41">
        <f t="shared" si="18"/>
        <v>0.55772646536412074</v>
      </c>
    </row>
    <row r="462" spans="1:42" outlineLevel="2" x14ac:dyDescent="0.25">
      <c r="A462" s="4" t="s">
        <v>103</v>
      </c>
      <c r="B462" s="6" t="s">
        <v>26</v>
      </c>
      <c r="C462" s="6">
        <f>IFERROR(VLOOKUP(B462,Sheet1!$A$2:$B$59,2,FALSE),"")</f>
        <v>32010</v>
      </c>
      <c r="D462" s="6">
        <v>304</v>
      </c>
      <c r="E462" s="6" t="s">
        <v>11</v>
      </c>
      <c r="F462" s="4">
        <v>562</v>
      </c>
      <c r="G462" s="4">
        <v>24</v>
      </c>
      <c r="H462" s="4">
        <v>183</v>
      </c>
      <c r="I462" s="4">
        <v>22</v>
      </c>
      <c r="J462" s="4">
        <v>18</v>
      </c>
      <c r="K462" s="4">
        <v>16</v>
      </c>
      <c r="L462" s="4">
        <v>9</v>
      </c>
      <c r="M462" s="4">
        <v>5</v>
      </c>
      <c r="N462" s="4">
        <v>44</v>
      </c>
      <c r="O462" s="4">
        <v>20</v>
      </c>
      <c r="P462" s="4">
        <v>1</v>
      </c>
      <c r="Q462" s="4">
        <v>1</v>
      </c>
      <c r="R462" s="4">
        <v>0</v>
      </c>
      <c r="S462" s="4">
        <v>0</v>
      </c>
      <c r="T462" s="4">
        <v>0</v>
      </c>
      <c r="U462" s="4">
        <v>4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1</v>
      </c>
      <c r="AN462" s="4">
        <v>1</v>
      </c>
      <c r="AO462" s="30">
        <v>349</v>
      </c>
      <c r="AP462" s="41">
        <f t="shared" si="18"/>
        <v>0.62099644128113884</v>
      </c>
    </row>
    <row r="463" spans="1:42" outlineLevel="2" x14ac:dyDescent="0.25">
      <c r="A463" s="4" t="s">
        <v>103</v>
      </c>
      <c r="B463" s="6" t="s">
        <v>26</v>
      </c>
      <c r="C463" s="6">
        <f>IFERROR(VLOOKUP(B463,Sheet1!$A$2:$B$59,2,FALSE),"")</f>
        <v>32010</v>
      </c>
      <c r="D463" s="6">
        <v>305</v>
      </c>
      <c r="E463" s="6" t="s">
        <v>10</v>
      </c>
      <c r="F463" s="4">
        <v>417</v>
      </c>
      <c r="G463" s="4">
        <v>30</v>
      </c>
      <c r="H463" s="4">
        <v>100</v>
      </c>
      <c r="I463" s="4">
        <v>19</v>
      </c>
      <c r="J463" s="4">
        <v>9</v>
      </c>
      <c r="K463" s="4">
        <v>6</v>
      </c>
      <c r="L463" s="4">
        <v>1</v>
      </c>
      <c r="M463" s="4">
        <v>2</v>
      </c>
      <c r="N463" s="4">
        <v>49</v>
      </c>
      <c r="O463" s="4">
        <v>14</v>
      </c>
      <c r="P463" s="4">
        <v>6</v>
      </c>
      <c r="Q463" s="4">
        <v>0</v>
      </c>
      <c r="R463" s="4">
        <v>0</v>
      </c>
      <c r="S463" s="4">
        <v>1</v>
      </c>
      <c r="T463" s="4">
        <v>0</v>
      </c>
      <c r="U463" s="4">
        <v>4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4</v>
      </c>
      <c r="AO463" s="30">
        <v>245</v>
      </c>
      <c r="AP463" s="41">
        <f t="shared" si="18"/>
        <v>0.58752997601918466</v>
      </c>
    </row>
    <row r="464" spans="1:42" outlineLevel="2" x14ac:dyDescent="0.25">
      <c r="A464" s="4" t="s">
        <v>103</v>
      </c>
      <c r="B464" s="6" t="s">
        <v>26</v>
      </c>
      <c r="C464" s="6">
        <f>IFERROR(VLOOKUP(B464,Sheet1!$A$2:$B$59,2,FALSE),"")</f>
        <v>32010</v>
      </c>
      <c r="D464" s="6">
        <v>306</v>
      </c>
      <c r="E464" s="6" t="s">
        <v>10</v>
      </c>
      <c r="F464" s="4">
        <v>305</v>
      </c>
      <c r="G464" s="4">
        <v>15</v>
      </c>
      <c r="H464" s="4">
        <v>85</v>
      </c>
      <c r="I464" s="4">
        <v>26</v>
      </c>
      <c r="J464" s="4">
        <v>11</v>
      </c>
      <c r="K464" s="4">
        <v>4</v>
      </c>
      <c r="L464" s="4">
        <v>1</v>
      </c>
      <c r="M464" s="4">
        <v>2</v>
      </c>
      <c r="N464" s="4">
        <v>49</v>
      </c>
      <c r="O464" s="4">
        <v>4</v>
      </c>
      <c r="P464" s="4">
        <v>0</v>
      </c>
      <c r="Q464" s="4">
        <v>0</v>
      </c>
      <c r="R464" s="4">
        <v>1</v>
      </c>
      <c r="S464" s="4">
        <v>0</v>
      </c>
      <c r="T464" s="4">
        <v>0</v>
      </c>
      <c r="U464" s="4">
        <v>3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3</v>
      </c>
      <c r="AO464" s="30">
        <v>204</v>
      </c>
      <c r="AP464" s="41">
        <f t="shared" si="18"/>
        <v>0.66885245901639345</v>
      </c>
    </row>
    <row r="465" spans="1:42" outlineLevel="2" x14ac:dyDescent="0.25">
      <c r="A465" s="4" t="s">
        <v>104</v>
      </c>
      <c r="B465" s="6" t="s">
        <v>26</v>
      </c>
      <c r="C465" s="6">
        <f>IFERROR(VLOOKUP(B465,Sheet1!$A$2:$B$59,2,FALSE),"")</f>
        <v>32010</v>
      </c>
      <c r="D465" s="6">
        <v>307</v>
      </c>
      <c r="E465" s="6" t="s">
        <v>10</v>
      </c>
      <c r="F465" s="4">
        <v>480</v>
      </c>
      <c r="G465" s="4">
        <v>45</v>
      </c>
      <c r="H465" s="4">
        <v>66</v>
      </c>
      <c r="I465" s="4">
        <v>42</v>
      </c>
      <c r="J465" s="4">
        <v>9</v>
      </c>
      <c r="K465" s="4">
        <v>4</v>
      </c>
      <c r="L465" s="4">
        <v>4</v>
      </c>
      <c r="M465" s="4">
        <v>8</v>
      </c>
      <c r="N465" s="4">
        <v>48</v>
      </c>
      <c r="O465" s="4">
        <v>16</v>
      </c>
      <c r="P465" s="4">
        <v>1</v>
      </c>
      <c r="Q465" s="4">
        <v>0</v>
      </c>
      <c r="R465" s="4">
        <v>2</v>
      </c>
      <c r="S465" s="4">
        <v>0</v>
      </c>
      <c r="T465" s="4">
        <v>0</v>
      </c>
      <c r="U465" s="4">
        <v>6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15</v>
      </c>
      <c r="AO465" s="30">
        <v>266</v>
      </c>
      <c r="AP465" s="41">
        <f t="shared" si="18"/>
        <v>0.5541666666666667</v>
      </c>
    </row>
    <row r="466" spans="1:42" outlineLevel="2" x14ac:dyDescent="0.25">
      <c r="A466" s="4" t="s">
        <v>104</v>
      </c>
      <c r="B466" s="6" t="s">
        <v>26</v>
      </c>
      <c r="C466" s="6">
        <f>IFERROR(VLOOKUP(B466,Sheet1!$A$2:$B$59,2,FALSE),"")</f>
        <v>32010</v>
      </c>
      <c r="D466" s="6">
        <v>308</v>
      </c>
      <c r="E466" s="6" t="s">
        <v>10</v>
      </c>
      <c r="F466" s="4">
        <v>215</v>
      </c>
      <c r="G466" s="4">
        <v>15</v>
      </c>
      <c r="H466" s="4">
        <v>42</v>
      </c>
      <c r="I466" s="4">
        <v>16</v>
      </c>
      <c r="J466" s="4">
        <v>3</v>
      </c>
      <c r="K466" s="4">
        <v>2</v>
      </c>
      <c r="L466" s="4">
        <v>5</v>
      </c>
      <c r="M466" s="4">
        <v>0</v>
      </c>
      <c r="N466" s="4">
        <v>19</v>
      </c>
      <c r="O466" s="4">
        <v>5</v>
      </c>
      <c r="P466" s="4">
        <v>6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5</v>
      </c>
      <c r="AO466" s="30">
        <v>118</v>
      </c>
      <c r="AP466" s="41">
        <f t="shared" si="18"/>
        <v>0.5488372093023256</v>
      </c>
    </row>
    <row r="467" spans="1:42" outlineLevel="2" x14ac:dyDescent="0.25">
      <c r="A467" s="4" t="s">
        <v>105</v>
      </c>
      <c r="B467" s="6" t="s">
        <v>26</v>
      </c>
      <c r="C467" s="6">
        <f>IFERROR(VLOOKUP(B467,Sheet1!$A$2:$B$59,2,FALSE),"")</f>
        <v>32010</v>
      </c>
      <c r="D467" s="6">
        <v>309</v>
      </c>
      <c r="E467" s="6" t="s">
        <v>10</v>
      </c>
      <c r="F467" s="4">
        <v>264</v>
      </c>
      <c r="G467" s="4">
        <v>12</v>
      </c>
      <c r="H467" s="4">
        <v>71</v>
      </c>
      <c r="I467" s="4">
        <v>19</v>
      </c>
      <c r="J467" s="4">
        <v>6</v>
      </c>
      <c r="K467" s="4">
        <v>6</v>
      </c>
      <c r="L467" s="4">
        <v>1</v>
      </c>
      <c r="M467" s="4">
        <v>3</v>
      </c>
      <c r="N467" s="4">
        <v>32</v>
      </c>
      <c r="O467" s="4">
        <v>6</v>
      </c>
      <c r="P467" s="4">
        <v>0</v>
      </c>
      <c r="Q467" s="4">
        <v>1</v>
      </c>
      <c r="R467" s="4">
        <v>1</v>
      </c>
      <c r="S467" s="4">
        <v>0</v>
      </c>
      <c r="T467" s="4">
        <v>0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3</v>
      </c>
      <c r="AO467" s="30">
        <v>162</v>
      </c>
      <c r="AP467" s="41">
        <f t="shared" si="18"/>
        <v>0.61363636363636365</v>
      </c>
    </row>
    <row r="468" spans="1:42" outlineLevel="2" x14ac:dyDescent="0.25">
      <c r="A468" s="4" t="s">
        <v>105</v>
      </c>
      <c r="B468" s="6" t="s">
        <v>26</v>
      </c>
      <c r="C468" s="6">
        <f>IFERROR(VLOOKUP(B468,Sheet1!$A$2:$B$59,2,FALSE),"")</f>
        <v>32010</v>
      </c>
      <c r="D468" s="6">
        <v>310</v>
      </c>
      <c r="E468" s="6" t="s">
        <v>10</v>
      </c>
      <c r="F468" s="4">
        <v>621</v>
      </c>
      <c r="G468" s="4">
        <v>54</v>
      </c>
      <c r="H468" s="4">
        <v>154</v>
      </c>
      <c r="I468" s="4">
        <v>14</v>
      </c>
      <c r="J468" s="4">
        <v>16</v>
      </c>
      <c r="K468" s="4">
        <v>8</v>
      </c>
      <c r="L468" s="4">
        <v>2</v>
      </c>
      <c r="M468" s="4">
        <v>2</v>
      </c>
      <c r="N468" s="4">
        <v>79</v>
      </c>
      <c r="O468" s="4">
        <v>20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25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12</v>
      </c>
      <c r="AO468" s="30">
        <v>389</v>
      </c>
      <c r="AP468" s="41">
        <f t="shared" si="18"/>
        <v>0.62640901771336555</v>
      </c>
    </row>
    <row r="469" spans="1:42" outlineLevel="2" x14ac:dyDescent="0.25">
      <c r="A469" s="4" t="s">
        <v>105</v>
      </c>
      <c r="B469" s="6" t="s">
        <v>26</v>
      </c>
      <c r="C469" s="6">
        <f>IFERROR(VLOOKUP(B469,Sheet1!$A$2:$B$59,2,FALSE),"")</f>
        <v>32010</v>
      </c>
      <c r="D469" s="6">
        <v>311</v>
      </c>
      <c r="E469" s="6" t="s">
        <v>10</v>
      </c>
      <c r="F469" s="4">
        <v>544</v>
      </c>
      <c r="G469" s="4">
        <v>18</v>
      </c>
      <c r="H469" s="4">
        <v>129</v>
      </c>
      <c r="I469" s="4">
        <v>69</v>
      </c>
      <c r="J469" s="4">
        <v>9</v>
      </c>
      <c r="K469" s="4">
        <v>7</v>
      </c>
      <c r="L469" s="4">
        <v>6</v>
      </c>
      <c r="M469" s="4">
        <v>1</v>
      </c>
      <c r="N469" s="4">
        <v>72</v>
      </c>
      <c r="O469" s="4">
        <v>20</v>
      </c>
      <c r="P469" s="4">
        <v>1</v>
      </c>
      <c r="Q469" s="4">
        <v>0</v>
      </c>
      <c r="R469" s="4">
        <v>2</v>
      </c>
      <c r="S469" s="4">
        <v>0</v>
      </c>
      <c r="T469" s="4">
        <v>0</v>
      </c>
      <c r="U469" s="4">
        <v>4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15</v>
      </c>
      <c r="AO469" s="30">
        <v>353</v>
      </c>
      <c r="AP469" s="41">
        <f t="shared" si="18"/>
        <v>0.64889705882352944</v>
      </c>
    </row>
    <row r="470" spans="1:42" outlineLevel="2" x14ac:dyDescent="0.25">
      <c r="A470" s="4" t="s">
        <v>105</v>
      </c>
      <c r="B470" s="6" t="s">
        <v>26</v>
      </c>
      <c r="C470" s="6">
        <f>IFERROR(VLOOKUP(B470,Sheet1!$A$2:$B$59,2,FALSE),"")</f>
        <v>32010</v>
      </c>
      <c r="D470" s="6">
        <v>312</v>
      </c>
      <c r="E470" s="6" t="s">
        <v>10</v>
      </c>
      <c r="F470" s="4">
        <v>462</v>
      </c>
      <c r="G470" s="4">
        <v>2</v>
      </c>
      <c r="H470" s="4">
        <v>139</v>
      </c>
      <c r="I470" s="4">
        <v>5</v>
      </c>
      <c r="J470" s="4">
        <v>9</v>
      </c>
      <c r="K470" s="4">
        <v>0</v>
      </c>
      <c r="L470" s="4">
        <v>2</v>
      </c>
      <c r="M470" s="4">
        <v>0</v>
      </c>
      <c r="N470" s="4">
        <v>159</v>
      </c>
      <c r="O470" s="4">
        <v>18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4</v>
      </c>
      <c r="AO470" s="30">
        <v>338</v>
      </c>
      <c r="AP470" s="41">
        <f t="shared" si="18"/>
        <v>0.73160173160173159</v>
      </c>
    </row>
    <row r="471" spans="1:42" outlineLevel="2" x14ac:dyDescent="0.25">
      <c r="A471" s="4" t="s">
        <v>105</v>
      </c>
      <c r="B471" s="6" t="s">
        <v>26</v>
      </c>
      <c r="C471" s="6">
        <f>IFERROR(VLOOKUP(B471,Sheet1!$A$2:$B$59,2,FALSE),"")</f>
        <v>32010</v>
      </c>
      <c r="D471" s="6">
        <v>313</v>
      </c>
      <c r="E471" s="6" t="s">
        <v>10</v>
      </c>
      <c r="F471" s="4">
        <v>356</v>
      </c>
      <c r="G471" s="4">
        <v>15</v>
      </c>
      <c r="H471" s="4">
        <v>71</v>
      </c>
      <c r="I471" s="4">
        <v>45</v>
      </c>
      <c r="J471" s="4">
        <v>5</v>
      </c>
      <c r="K471" s="4">
        <v>1</v>
      </c>
      <c r="L471" s="4">
        <v>2</v>
      </c>
      <c r="M471" s="4">
        <v>0</v>
      </c>
      <c r="N471" s="4">
        <v>44</v>
      </c>
      <c r="O471" s="4">
        <v>7</v>
      </c>
      <c r="P471" s="4">
        <v>4</v>
      </c>
      <c r="Q471" s="4">
        <v>0</v>
      </c>
      <c r="R471" s="4">
        <v>2</v>
      </c>
      <c r="S471" s="4">
        <v>0</v>
      </c>
      <c r="T471" s="4">
        <v>0</v>
      </c>
      <c r="U471" s="4">
        <v>3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4</v>
      </c>
      <c r="AO471" s="30">
        <v>203</v>
      </c>
      <c r="AP471" s="41">
        <f t="shared" si="18"/>
        <v>0.5702247191011236</v>
      </c>
    </row>
    <row r="472" spans="1:42" outlineLevel="2" x14ac:dyDescent="0.25">
      <c r="A472" s="4" t="s">
        <v>105</v>
      </c>
      <c r="B472" s="6" t="s">
        <v>26</v>
      </c>
      <c r="C472" s="6">
        <f>IFERROR(VLOOKUP(B472,Sheet1!$A$2:$B$59,2,FALSE),"")</f>
        <v>32010</v>
      </c>
      <c r="D472" s="6">
        <v>314</v>
      </c>
      <c r="E472" s="6" t="s">
        <v>10</v>
      </c>
      <c r="F472" s="4">
        <v>428</v>
      </c>
      <c r="G472" s="4">
        <v>7</v>
      </c>
      <c r="H472" s="4">
        <v>129</v>
      </c>
      <c r="I472" s="4">
        <v>10</v>
      </c>
      <c r="J472" s="4">
        <v>10</v>
      </c>
      <c r="K472" s="4">
        <v>4</v>
      </c>
      <c r="L472" s="4">
        <v>6</v>
      </c>
      <c r="M472" s="4">
        <v>6</v>
      </c>
      <c r="N472" s="4">
        <v>46</v>
      </c>
      <c r="O472" s="4">
        <v>61</v>
      </c>
      <c r="P472" s="4">
        <v>1</v>
      </c>
      <c r="Q472" s="4">
        <v>0</v>
      </c>
      <c r="R472" s="4">
        <v>1</v>
      </c>
      <c r="S472" s="4">
        <v>0</v>
      </c>
      <c r="T472" s="4">
        <v>0</v>
      </c>
      <c r="U472" s="4">
        <v>3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8</v>
      </c>
      <c r="AO472" s="30">
        <v>292</v>
      </c>
      <c r="AP472" s="41">
        <f t="shared" si="18"/>
        <v>0.68224299065420557</v>
      </c>
    </row>
    <row r="473" spans="1:42" outlineLevel="2" x14ac:dyDescent="0.25">
      <c r="A473" s="4" t="s">
        <v>105</v>
      </c>
      <c r="B473" s="6" t="s">
        <v>26</v>
      </c>
      <c r="C473" s="6">
        <f>IFERROR(VLOOKUP(B473,Sheet1!$A$2:$B$59,2,FALSE),"")</f>
        <v>32010</v>
      </c>
      <c r="D473" s="6">
        <v>315</v>
      </c>
      <c r="E473" s="6" t="s">
        <v>10</v>
      </c>
      <c r="F473" s="4">
        <v>114</v>
      </c>
      <c r="G473" s="4">
        <v>1</v>
      </c>
      <c r="H473" s="4">
        <v>38</v>
      </c>
      <c r="I473" s="4">
        <v>7</v>
      </c>
      <c r="J473" s="4">
        <v>1</v>
      </c>
      <c r="K473" s="4">
        <v>2</v>
      </c>
      <c r="L473" s="4">
        <v>0</v>
      </c>
      <c r="M473" s="4">
        <v>2</v>
      </c>
      <c r="N473" s="4">
        <v>18</v>
      </c>
      <c r="O473" s="4">
        <v>0</v>
      </c>
      <c r="P473" s="4">
        <v>1</v>
      </c>
      <c r="Q473" s="4">
        <v>1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30">
        <v>71</v>
      </c>
      <c r="AP473" s="41">
        <f t="shared" si="18"/>
        <v>0.6228070175438597</v>
      </c>
    </row>
    <row r="474" spans="1:42" outlineLevel="2" x14ac:dyDescent="0.25">
      <c r="A474" s="4" t="s">
        <v>104</v>
      </c>
      <c r="B474" s="6" t="s">
        <v>26</v>
      </c>
      <c r="C474" s="6">
        <f>IFERROR(VLOOKUP(B474,Sheet1!$A$2:$B$59,2,FALSE),"")</f>
        <v>32010</v>
      </c>
      <c r="D474" s="6">
        <v>316</v>
      </c>
      <c r="E474" s="6" t="s">
        <v>10</v>
      </c>
      <c r="F474" s="4">
        <v>130</v>
      </c>
      <c r="G474" s="4">
        <v>5</v>
      </c>
      <c r="H474" s="4">
        <v>54</v>
      </c>
      <c r="I474" s="4">
        <v>4</v>
      </c>
      <c r="J474" s="4">
        <v>2</v>
      </c>
      <c r="K474" s="4">
        <v>2</v>
      </c>
      <c r="L474" s="4">
        <v>1</v>
      </c>
      <c r="M474" s="4">
        <v>0</v>
      </c>
      <c r="N474" s="4">
        <v>10</v>
      </c>
      <c r="O474" s="4">
        <v>8</v>
      </c>
      <c r="P474" s="4">
        <v>1</v>
      </c>
      <c r="Q474" s="4">
        <v>1</v>
      </c>
      <c r="R474" s="4">
        <v>1</v>
      </c>
      <c r="S474" s="4">
        <v>0</v>
      </c>
      <c r="T474" s="4">
        <v>1</v>
      </c>
      <c r="U474" s="4">
        <v>1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3</v>
      </c>
      <c r="AO474" s="30">
        <v>94</v>
      </c>
      <c r="AP474" s="41">
        <f t="shared" si="18"/>
        <v>0.72307692307692306</v>
      </c>
    </row>
    <row r="475" spans="1:42" outlineLevel="2" x14ac:dyDescent="0.25">
      <c r="A475" s="4" t="s">
        <v>104</v>
      </c>
      <c r="B475" s="6" t="s">
        <v>26</v>
      </c>
      <c r="C475" s="6">
        <f>IFERROR(VLOOKUP(B475,Sheet1!$A$2:$B$59,2,FALSE),"")</f>
        <v>32010</v>
      </c>
      <c r="D475" s="6">
        <v>317</v>
      </c>
      <c r="E475" s="6" t="s">
        <v>10</v>
      </c>
      <c r="F475" s="4">
        <v>438</v>
      </c>
      <c r="G475" s="4">
        <v>32</v>
      </c>
      <c r="H475" s="4">
        <v>63</v>
      </c>
      <c r="I475" s="4">
        <v>45</v>
      </c>
      <c r="J475" s="4">
        <v>10</v>
      </c>
      <c r="K475" s="4">
        <v>1</v>
      </c>
      <c r="L475" s="4">
        <v>2</v>
      </c>
      <c r="M475" s="4">
        <v>4</v>
      </c>
      <c r="N475" s="4">
        <v>60</v>
      </c>
      <c r="O475" s="4">
        <v>19</v>
      </c>
      <c r="P475" s="4">
        <v>2</v>
      </c>
      <c r="Q475" s="4">
        <v>0</v>
      </c>
      <c r="R475" s="4">
        <v>0</v>
      </c>
      <c r="S475" s="4">
        <v>0</v>
      </c>
      <c r="T475" s="4">
        <v>0</v>
      </c>
      <c r="U475" s="4">
        <v>1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5</v>
      </c>
      <c r="AO475" s="30">
        <v>244</v>
      </c>
      <c r="AP475" s="41">
        <f t="shared" si="18"/>
        <v>0.55707762557077622</v>
      </c>
    </row>
    <row r="476" spans="1:42" outlineLevel="2" x14ac:dyDescent="0.25">
      <c r="A476" s="4" t="s">
        <v>104</v>
      </c>
      <c r="B476" s="6" t="s">
        <v>26</v>
      </c>
      <c r="C476" s="6">
        <f>IFERROR(VLOOKUP(B476,Sheet1!$A$2:$B$59,2,FALSE),"")</f>
        <v>32010</v>
      </c>
      <c r="D476" s="6">
        <v>318</v>
      </c>
      <c r="E476" s="6" t="s">
        <v>10</v>
      </c>
      <c r="F476" s="4">
        <v>616</v>
      </c>
      <c r="G476" s="4">
        <v>20</v>
      </c>
      <c r="H476" s="4">
        <v>135</v>
      </c>
      <c r="I476" s="4">
        <v>24</v>
      </c>
      <c r="J476" s="4">
        <v>19</v>
      </c>
      <c r="K476" s="4">
        <v>9</v>
      </c>
      <c r="L476" s="4">
        <v>8</v>
      </c>
      <c r="M476" s="4">
        <v>6</v>
      </c>
      <c r="N476" s="4">
        <v>123</v>
      </c>
      <c r="O476" s="4">
        <v>33</v>
      </c>
      <c r="P476" s="4">
        <v>2</v>
      </c>
      <c r="Q476" s="4">
        <v>0</v>
      </c>
      <c r="R476" s="4">
        <v>4</v>
      </c>
      <c r="S476" s="4">
        <v>0</v>
      </c>
      <c r="T476" s="4">
        <v>1</v>
      </c>
      <c r="U476" s="4">
        <v>2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16</v>
      </c>
      <c r="AO476" s="30">
        <v>402</v>
      </c>
      <c r="AP476" s="41">
        <f t="shared" si="18"/>
        <v>0.65259740259740262</v>
      </c>
    </row>
    <row r="477" spans="1:42" outlineLevel="2" x14ac:dyDescent="0.25">
      <c r="A477" s="4" t="s">
        <v>104</v>
      </c>
      <c r="B477" s="6" t="s">
        <v>26</v>
      </c>
      <c r="C477" s="6">
        <f>IFERROR(VLOOKUP(B477,Sheet1!$A$2:$B$59,2,FALSE),"")</f>
        <v>32010</v>
      </c>
      <c r="D477" s="6">
        <v>318</v>
      </c>
      <c r="E477" s="6" t="s">
        <v>11</v>
      </c>
      <c r="F477" s="4">
        <v>615</v>
      </c>
      <c r="G477" s="4">
        <v>40</v>
      </c>
      <c r="H477" s="4">
        <v>121</v>
      </c>
      <c r="I477" s="4">
        <v>31</v>
      </c>
      <c r="J477" s="4">
        <v>10</v>
      </c>
      <c r="K477" s="4">
        <v>7</v>
      </c>
      <c r="L477" s="4">
        <v>22</v>
      </c>
      <c r="M477" s="4">
        <v>6</v>
      </c>
      <c r="N477" s="4">
        <v>114</v>
      </c>
      <c r="O477" s="4">
        <v>38</v>
      </c>
      <c r="P477" s="4">
        <v>1</v>
      </c>
      <c r="Q477" s="4">
        <v>1</v>
      </c>
      <c r="R477" s="4">
        <v>3</v>
      </c>
      <c r="S477" s="4">
        <v>0</v>
      </c>
      <c r="T477" s="4">
        <v>0</v>
      </c>
      <c r="U477" s="4">
        <v>10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6</v>
      </c>
      <c r="AO477" s="30">
        <v>410</v>
      </c>
      <c r="AP477" s="41">
        <f t="shared" si="18"/>
        <v>0.66666666666666663</v>
      </c>
    </row>
    <row r="478" spans="1:42" outlineLevel="2" x14ac:dyDescent="0.25">
      <c r="A478" s="4" t="s">
        <v>104</v>
      </c>
      <c r="B478" s="6" t="s">
        <v>26</v>
      </c>
      <c r="C478" s="6">
        <f>IFERROR(VLOOKUP(B478,Sheet1!$A$2:$B$59,2,FALSE),"")</f>
        <v>32010</v>
      </c>
      <c r="D478" s="6">
        <v>318</v>
      </c>
      <c r="E478" s="6" t="s">
        <v>16</v>
      </c>
      <c r="F478" s="4">
        <v>615</v>
      </c>
      <c r="G478" s="4">
        <v>30</v>
      </c>
      <c r="H478" s="4">
        <v>142</v>
      </c>
      <c r="I478" s="4">
        <v>31</v>
      </c>
      <c r="J478" s="4">
        <v>16</v>
      </c>
      <c r="K478" s="4">
        <v>4</v>
      </c>
      <c r="L478" s="4">
        <v>22</v>
      </c>
      <c r="M478" s="4">
        <v>8</v>
      </c>
      <c r="N478" s="4">
        <v>95</v>
      </c>
      <c r="O478" s="4">
        <v>26</v>
      </c>
      <c r="P478" s="4">
        <v>2</v>
      </c>
      <c r="Q478" s="4">
        <v>1</v>
      </c>
      <c r="R478" s="4">
        <v>1</v>
      </c>
      <c r="S478" s="4">
        <v>1</v>
      </c>
      <c r="T478" s="4">
        <v>1</v>
      </c>
      <c r="U478" s="4">
        <v>2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7</v>
      </c>
      <c r="AO478" s="30">
        <v>389</v>
      </c>
      <c r="AP478" s="41">
        <f t="shared" si="18"/>
        <v>0.63252032520325208</v>
      </c>
    </row>
    <row r="479" spans="1:42" outlineLevel="2" x14ac:dyDescent="0.25">
      <c r="A479" s="4" t="s">
        <v>104</v>
      </c>
      <c r="B479" s="6" t="s">
        <v>26</v>
      </c>
      <c r="C479" s="6">
        <f>IFERROR(VLOOKUP(B479,Sheet1!$A$2:$B$59,2,FALSE),"")</f>
        <v>32010</v>
      </c>
      <c r="D479" s="6">
        <v>318</v>
      </c>
      <c r="E479" s="6" t="s">
        <v>17</v>
      </c>
      <c r="F479" s="4">
        <v>615</v>
      </c>
      <c r="G479" s="4">
        <v>32</v>
      </c>
      <c r="H479" s="4">
        <v>139</v>
      </c>
      <c r="I479" s="4">
        <v>33</v>
      </c>
      <c r="J479" s="4">
        <v>20</v>
      </c>
      <c r="K479" s="4">
        <v>9</v>
      </c>
      <c r="L479" s="4">
        <v>16</v>
      </c>
      <c r="M479" s="4">
        <v>4</v>
      </c>
      <c r="N479" s="4">
        <v>123</v>
      </c>
      <c r="O479" s="4">
        <v>34</v>
      </c>
      <c r="P479" s="4">
        <v>0</v>
      </c>
      <c r="Q479" s="4">
        <v>0</v>
      </c>
      <c r="R479" s="4">
        <v>2</v>
      </c>
      <c r="S479" s="4">
        <v>0</v>
      </c>
      <c r="T479" s="4">
        <v>0</v>
      </c>
      <c r="U479" s="4">
        <v>5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16</v>
      </c>
      <c r="AO479" s="30">
        <v>433</v>
      </c>
      <c r="AP479" s="41">
        <f t="shared" si="18"/>
        <v>0.70406504065040654</v>
      </c>
    </row>
    <row r="480" spans="1:42" outlineLevel="2" x14ac:dyDescent="0.25">
      <c r="A480" s="4" t="s">
        <v>105</v>
      </c>
      <c r="B480" s="6" t="s">
        <v>26</v>
      </c>
      <c r="C480" s="6">
        <f>IFERROR(VLOOKUP(B480,Sheet1!$A$2:$B$59,2,FALSE),"")</f>
        <v>32010</v>
      </c>
      <c r="D480" s="6">
        <v>320</v>
      </c>
      <c r="E480" s="6" t="s">
        <v>10</v>
      </c>
      <c r="F480" s="4">
        <v>158</v>
      </c>
      <c r="G480" s="4">
        <v>6</v>
      </c>
      <c r="H480" s="4">
        <v>29</v>
      </c>
      <c r="I480" s="4">
        <v>28</v>
      </c>
      <c r="J480" s="4">
        <v>2</v>
      </c>
      <c r="K480" s="4">
        <v>0</v>
      </c>
      <c r="L480" s="4">
        <v>0</v>
      </c>
      <c r="M480" s="4">
        <v>0</v>
      </c>
      <c r="N480" s="4">
        <v>3</v>
      </c>
      <c r="O480" s="4">
        <v>10</v>
      </c>
      <c r="P480" s="4">
        <v>2</v>
      </c>
      <c r="Q480" s="4">
        <v>0</v>
      </c>
      <c r="R480" s="4">
        <v>2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7</v>
      </c>
      <c r="AO480" s="30">
        <v>89</v>
      </c>
      <c r="AP480" s="41">
        <f t="shared" si="18"/>
        <v>0.56329113924050633</v>
      </c>
    </row>
    <row r="481" spans="1:42" outlineLevel="2" x14ac:dyDescent="0.25">
      <c r="A481" s="4" t="s">
        <v>105</v>
      </c>
      <c r="B481" s="6" t="s">
        <v>26</v>
      </c>
      <c r="C481" s="6">
        <f>IFERROR(VLOOKUP(B481,Sheet1!$A$2:$B$59,2,FALSE),"")</f>
        <v>32010</v>
      </c>
      <c r="D481" s="6">
        <v>321</v>
      </c>
      <c r="E481" s="6" t="s">
        <v>10</v>
      </c>
      <c r="F481" s="4">
        <v>594</v>
      </c>
      <c r="G481" s="4">
        <v>36</v>
      </c>
      <c r="H481" s="4">
        <v>162</v>
      </c>
      <c r="I481" s="4">
        <v>19</v>
      </c>
      <c r="J481" s="4">
        <v>31</v>
      </c>
      <c r="K481" s="4">
        <v>3</v>
      </c>
      <c r="L481" s="4">
        <v>6</v>
      </c>
      <c r="M481" s="4">
        <v>3</v>
      </c>
      <c r="N481" s="4">
        <v>66</v>
      </c>
      <c r="O481" s="4">
        <v>10</v>
      </c>
      <c r="P481" s="4">
        <v>4</v>
      </c>
      <c r="Q481" s="4">
        <v>2</v>
      </c>
      <c r="R481" s="4">
        <v>3</v>
      </c>
      <c r="S481" s="4">
        <v>0</v>
      </c>
      <c r="T481" s="4">
        <v>0</v>
      </c>
      <c r="U481" s="4">
        <v>3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19</v>
      </c>
      <c r="AO481" s="30">
        <v>367</v>
      </c>
      <c r="AP481" s="41">
        <f t="shared" si="18"/>
        <v>0.61784511784511786</v>
      </c>
    </row>
    <row r="482" spans="1:42" outlineLevel="2" x14ac:dyDescent="0.25">
      <c r="A482" s="4" t="s">
        <v>105</v>
      </c>
      <c r="B482" s="6" t="s">
        <v>26</v>
      </c>
      <c r="C482" s="6">
        <f>IFERROR(VLOOKUP(B482,Sheet1!$A$2:$B$59,2,FALSE),"")</f>
        <v>32010</v>
      </c>
      <c r="D482" s="6">
        <v>322</v>
      </c>
      <c r="E482" s="6" t="s">
        <v>10</v>
      </c>
      <c r="F482" s="4">
        <v>152</v>
      </c>
      <c r="G482" s="4">
        <v>5</v>
      </c>
      <c r="H482" s="4">
        <v>46</v>
      </c>
      <c r="I482" s="4">
        <v>9</v>
      </c>
      <c r="J482" s="4">
        <v>1</v>
      </c>
      <c r="K482" s="4">
        <v>1</v>
      </c>
      <c r="L482" s="4">
        <v>2</v>
      </c>
      <c r="M482" s="4">
        <v>0</v>
      </c>
      <c r="N482" s="4">
        <v>50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1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1</v>
      </c>
      <c r="AO482" s="30">
        <v>116</v>
      </c>
      <c r="AP482" s="41">
        <f t="shared" si="18"/>
        <v>0.76315789473684215</v>
      </c>
    </row>
    <row r="483" spans="1:42" outlineLevel="2" x14ac:dyDescent="0.25">
      <c r="A483" s="4" t="s">
        <v>105</v>
      </c>
      <c r="B483" s="6" t="s">
        <v>26</v>
      </c>
      <c r="C483" s="6">
        <f>IFERROR(VLOOKUP(B483,Sheet1!$A$2:$B$59,2,FALSE),"")</f>
        <v>32010</v>
      </c>
      <c r="D483" s="6">
        <v>324</v>
      </c>
      <c r="E483" s="6" t="s">
        <v>10</v>
      </c>
      <c r="F483" s="4">
        <v>358</v>
      </c>
      <c r="G483" s="4">
        <v>15</v>
      </c>
      <c r="H483" s="4">
        <v>72</v>
      </c>
      <c r="I483" s="4">
        <v>43</v>
      </c>
      <c r="J483" s="4">
        <v>17</v>
      </c>
      <c r="K483" s="4">
        <v>2</v>
      </c>
      <c r="L483" s="4">
        <v>1</v>
      </c>
      <c r="M483" s="4">
        <v>5</v>
      </c>
      <c r="N483" s="4">
        <v>44</v>
      </c>
      <c r="O483" s="4">
        <v>28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1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8</v>
      </c>
      <c r="AO483" s="30">
        <v>237</v>
      </c>
      <c r="AP483" s="41">
        <f t="shared" si="18"/>
        <v>0.66201117318435754</v>
      </c>
    </row>
    <row r="484" spans="1:42" outlineLevel="2" x14ac:dyDescent="0.25">
      <c r="A484" s="4" t="s">
        <v>105</v>
      </c>
      <c r="B484" s="6" t="s">
        <v>26</v>
      </c>
      <c r="C484" s="6">
        <f>IFERROR(VLOOKUP(B484,Sheet1!$A$2:$B$59,2,FALSE),"")</f>
        <v>32010</v>
      </c>
      <c r="D484" s="6">
        <v>325</v>
      </c>
      <c r="E484" s="6" t="s">
        <v>10</v>
      </c>
      <c r="F484" s="4">
        <v>435</v>
      </c>
      <c r="G484" s="4">
        <v>10</v>
      </c>
      <c r="H484" s="4">
        <v>110</v>
      </c>
      <c r="I484" s="4">
        <v>26</v>
      </c>
      <c r="J484" s="4">
        <v>12</v>
      </c>
      <c r="K484" s="4">
        <v>5</v>
      </c>
      <c r="L484" s="4">
        <v>2</v>
      </c>
      <c r="M484" s="4">
        <v>6</v>
      </c>
      <c r="N484" s="4">
        <v>88</v>
      </c>
      <c r="O484" s="4">
        <v>37</v>
      </c>
      <c r="P484" s="4">
        <v>0</v>
      </c>
      <c r="Q484" s="4">
        <v>0</v>
      </c>
      <c r="R484" s="4">
        <v>0</v>
      </c>
      <c r="S484" s="4">
        <v>1</v>
      </c>
      <c r="T484" s="4">
        <v>0</v>
      </c>
      <c r="U484" s="4">
        <v>1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7</v>
      </c>
      <c r="AO484" s="30">
        <v>305</v>
      </c>
      <c r="AP484" s="41">
        <f t="shared" si="18"/>
        <v>0.70114942528735635</v>
      </c>
    </row>
    <row r="485" spans="1:42" outlineLevel="2" x14ac:dyDescent="0.25">
      <c r="A485" s="4" t="s">
        <v>105</v>
      </c>
      <c r="B485" s="6" t="s">
        <v>26</v>
      </c>
      <c r="C485" s="6">
        <f>IFERROR(VLOOKUP(B485,Sheet1!$A$2:$B$59,2,FALSE),"")</f>
        <v>32010</v>
      </c>
      <c r="D485" s="6">
        <v>326</v>
      </c>
      <c r="E485" s="6" t="s">
        <v>10</v>
      </c>
      <c r="F485" s="4">
        <v>257</v>
      </c>
      <c r="G485" s="4">
        <v>4</v>
      </c>
      <c r="H485" s="4">
        <v>94</v>
      </c>
      <c r="I485" s="4">
        <v>3</v>
      </c>
      <c r="J485" s="4">
        <v>12</v>
      </c>
      <c r="K485" s="4">
        <v>2</v>
      </c>
      <c r="L485" s="4">
        <v>0</v>
      </c>
      <c r="M485" s="4">
        <v>0</v>
      </c>
      <c r="N485" s="4">
        <v>2</v>
      </c>
      <c r="O485" s="4">
        <v>2</v>
      </c>
      <c r="P485" s="4">
        <v>0</v>
      </c>
      <c r="Q485" s="4">
        <v>0</v>
      </c>
      <c r="R485" s="4">
        <v>1</v>
      </c>
      <c r="S485" s="4">
        <v>0</v>
      </c>
      <c r="T485" s="4">
        <v>0</v>
      </c>
      <c r="U485" s="4">
        <v>2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6</v>
      </c>
      <c r="AO485" s="30">
        <v>128</v>
      </c>
      <c r="AP485" s="41">
        <f t="shared" si="18"/>
        <v>0.49805447470817121</v>
      </c>
    </row>
    <row r="486" spans="1:42" outlineLevel="2" x14ac:dyDescent="0.25">
      <c r="A486" s="4" t="s">
        <v>105</v>
      </c>
      <c r="B486" s="6" t="s">
        <v>26</v>
      </c>
      <c r="C486" s="6">
        <f>IFERROR(VLOOKUP(B486,Sheet1!$A$2:$B$59,2,FALSE),"")</f>
        <v>32010</v>
      </c>
      <c r="D486" s="6">
        <v>327</v>
      </c>
      <c r="E486" s="6" t="s">
        <v>10</v>
      </c>
      <c r="F486" s="4">
        <v>174</v>
      </c>
      <c r="G486" s="4">
        <v>8</v>
      </c>
      <c r="H486" s="4">
        <v>73</v>
      </c>
      <c r="I486" s="4">
        <v>5</v>
      </c>
      <c r="J486" s="4">
        <v>2</v>
      </c>
      <c r="K486" s="4">
        <v>0</v>
      </c>
      <c r="L486" s="4">
        <v>0</v>
      </c>
      <c r="M486" s="4">
        <v>1</v>
      </c>
      <c r="N486" s="4">
        <v>2</v>
      </c>
      <c r="O486" s="4">
        <v>4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1</v>
      </c>
      <c r="AO486" s="30">
        <v>96</v>
      </c>
      <c r="AP486" s="41">
        <f t="shared" si="18"/>
        <v>0.55172413793103448</v>
      </c>
    </row>
    <row r="487" spans="1:42" outlineLevel="2" x14ac:dyDescent="0.25">
      <c r="A487" s="4" t="s">
        <v>103</v>
      </c>
      <c r="B487" s="6" t="s">
        <v>26</v>
      </c>
      <c r="C487" s="6">
        <f>IFERROR(VLOOKUP(B487,Sheet1!$A$2:$B$59,2,FALSE),"")</f>
        <v>32010</v>
      </c>
      <c r="D487" s="6">
        <v>330</v>
      </c>
      <c r="E487" s="6" t="s">
        <v>10</v>
      </c>
      <c r="F487" s="4">
        <v>405</v>
      </c>
      <c r="G487" s="4">
        <v>16</v>
      </c>
      <c r="H487" s="4">
        <v>113</v>
      </c>
      <c r="I487" s="4">
        <v>10</v>
      </c>
      <c r="J487" s="4">
        <v>12</v>
      </c>
      <c r="K487" s="4">
        <v>2</v>
      </c>
      <c r="L487" s="4">
        <v>4</v>
      </c>
      <c r="M487" s="4">
        <v>2</v>
      </c>
      <c r="N487" s="4">
        <v>53</v>
      </c>
      <c r="O487" s="4">
        <v>13</v>
      </c>
      <c r="P487" s="4">
        <v>1</v>
      </c>
      <c r="Q487" s="4">
        <v>0</v>
      </c>
      <c r="R487" s="4">
        <v>1</v>
      </c>
      <c r="S487" s="4">
        <v>0</v>
      </c>
      <c r="T487" s="4">
        <v>0</v>
      </c>
      <c r="U487" s="4">
        <v>7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5</v>
      </c>
      <c r="AO487" s="30">
        <v>239</v>
      </c>
      <c r="AP487" s="41">
        <f t="shared" si="18"/>
        <v>0.59012345679012346</v>
      </c>
    </row>
    <row r="488" spans="1:42" outlineLevel="2" x14ac:dyDescent="0.25">
      <c r="A488" s="4" t="s">
        <v>103</v>
      </c>
      <c r="B488" s="6" t="s">
        <v>26</v>
      </c>
      <c r="C488" s="6">
        <f>IFERROR(VLOOKUP(B488,Sheet1!$A$2:$B$59,2,FALSE),"")</f>
        <v>32010</v>
      </c>
      <c r="D488" s="6">
        <v>331</v>
      </c>
      <c r="E488" s="6" t="s">
        <v>10</v>
      </c>
      <c r="F488" s="4">
        <v>106</v>
      </c>
      <c r="G488" s="4">
        <v>23</v>
      </c>
      <c r="H488" s="4">
        <v>18</v>
      </c>
      <c r="I488" s="4">
        <v>18</v>
      </c>
      <c r="J488" s="4">
        <v>1</v>
      </c>
      <c r="K488" s="4">
        <v>0</v>
      </c>
      <c r="L488" s="4">
        <v>1</v>
      </c>
      <c r="M488" s="4">
        <v>1</v>
      </c>
      <c r="N488" s="4">
        <v>8</v>
      </c>
      <c r="O488" s="4">
        <v>2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2</v>
      </c>
      <c r="AO488" s="30">
        <v>75</v>
      </c>
      <c r="AP488" s="41">
        <f t="shared" si="18"/>
        <v>0.70754716981132071</v>
      </c>
    </row>
    <row r="489" spans="1:42" outlineLevel="2" x14ac:dyDescent="0.25">
      <c r="A489" s="4" t="s">
        <v>103</v>
      </c>
      <c r="B489" s="6" t="s">
        <v>26</v>
      </c>
      <c r="C489" s="6">
        <f>IFERROR(VLOOKUP(B489,Sheet1!$A$2:$B$59,2,FALSE),"")</f>
        <v>32010</v>
      </c>
      <c r="D489" s="6">
        <v>332</v>
      </c>
      <c r="E489" s="6" t="s">
        <v>10</v>
      </c>
      <c r="F489" s="4">
        <v>176</v>
      </c>
      <c r="G489" s="4">
        <v>11</v>
      </c>
      <c r="H489" s="4">
        <v>31</v>
      </c>
      <c r="I489" s="4">
        <v>2</v>
      </c>
      <c r="J489" s="4">
        <v>3</v>
      </c>
      <c r="K489" s="4">
        <v>4</v>
      </c>
      <c r="L489" s="4">
        <v>1</v>
      </c>
      <c r="M489" s="4">
        <v>2</v>
      </c>
      <c r="N489" s="4">
        <v>70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1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3</v>
      </c>
      <c r="AO489" s="30">
        <v>128</v>
      </c>
      <c r="AP489" s="41">
        <f t="shared" si="18"/>
        <v>0.72727272727272729</v>
      </c>
    </row>
    <row r="490" spans="1:42" outlineLevel="2" x14ac:dyDescent="0.25">
      <c r="A490" s="4" t="s">
        <v>105</v>
      </c>
      <c r="B490" s="6" t="s">
        <v>26</v>
      </c>
      <c r="C490" s="6">
        <f>IFERROR(VLOOKUP(B490,Sheet1!$A$2:$B$59,2,FALSE),"")</f>
        <v>32010</v>
      </c>
      <c r="D490" s="6">
        <v>333</v>
      </c>
      <c r="E490" s="6" t="s">
        <v>10</v>
      </c>
      <c r="F490" s="4">
        <v>237</v>
      </c>
      <c r="G490" s="4">
        <v>7</v>
      </c>
      <c r="H490" s="4">
        <v>21</v>
      </c>
      <c r="I490" s="4">
        <v>23</v>
      </c>
      <c r="J490" s="4">
        <v>15</v>
      </c>
      <c r="K490" s="4">
        <v>31</v>
      </c>
      <c r="L490" s="4">
        <v>1</v>
      </c>
      <c r="M490" s="4">
        <v>2</v>
      </c>
      <c r="N490" s="4">
        <v>40</v>
      </c>
      <c r="O490" s="4">
        <v>12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14</v>
      </c>
      <c r="AO490" s="30">
        <v>166</v>
      </c>
      <c r="AP490" s="41">
        <f t="shared" si="18"/>
        <v>0.70042194092827004</v>
      </c>
    </row>
    <row r="491" spans="1:42" outlineLevel="2" x14ac:dyDescent="0.25">
      <c r="A491" s="4" t="s">
        <v>105</v>
      </c>
      <c r="B491" s="6" t="s">
        <v>26</v>
      </c>
      <c r="C491" s="6">
        <f>IFERROR(VLOOKUP(B491,Sheet1!$A$2:$B$59,2,FALSE),"")</f>
        <v>32010</v>
      </c>
      <c r="D491" s="6">
        <v>334</v>
      </c>
      <c r="E491" s="6" t="s">
        <v>10</v>
      </c>
      <c r="F491" s="4">
        <v>182</v>
      </c>
      <c r="G491" s="4">
        <v>14</v>
      </c>
      <c r="H491" s="4">
        <v>39</v>
      </c>
      <c r="I491" s="4">
        <v>18</v>
      </c>
      <c r="J491" s="4">
        <v>13</v>
      </c>
      <c r="K491" s="4">
        <v>2</v>
      </c>
      <c r="L491" s="4">
        <v>0</v>
      </c>
      <c r="M491" s="4">
        <v>3</v>
      </c>
      <c r="N491" s="4">
        <v>18</v>
      </c>
      <c r="O491" s="4">
        <v>4</v>
      </c>
      <c r="P491" s="4">
        <v>2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10</v>
      </c>
      <c r="AO491" s="30">
        <v>123</v>
      </c>
      <c r="AP491" s="41">
        <f t="shared" si="18"/>
        <v>0.67582417582417587</v>
      </c>
    </row>
    <row r="492" spans="1:42" outlineLevel="2" x14ac:dyDescent="0.25">
      <c r="A492" s="4" t="s">
        <v>105</v>
      </c>
      <c r="B492" s="6" t="s">
        <v>26</v>
      </c>
      <c r="C492" s="6">
        <f>IFERROR(VLOOKUP(B492,Sheet1!$A$2:$B$59,2,FALSE),"")</f>
        <v>32010</v>
      </c>
      <c r="D492" s="6">
        <v>335</v>
      </c>
      <c r="E492" s="6" t="s">
        <v>10</v>
      </c>
      <c r="F492" s="4">
        <v>164</v>
      </c>
      <c r="G492" s="4">
        <v>8</v>
      </c>
      <c r="H492" s="4">
        <v>24</v>
      </c>
      <c r="I492" s="4">
        <v>5</v>
      </c>
      <c r="J492" s="4">
        <v>4</v>
      </c>
      <c r="K492" s="4">
        <v>0</v>
      </c>
      <c r="L492" s="4">
        <v>15</v>
      </c>
      <c r="M492" s="4">
        <v>1</v>
      </c>
      <c r="N492" s="4">
        <v>26</v>
      </c>
      <c r="O492" s="4">
        <v>6</v>
      </c>
      <c r="P492" s="4">
        <v>4</v>
      </c>
      <c r="Q492" s="4">
        <v>0</v>
      </c>
      <c r="R492" s="4">
        <v>2</v>
      </c>
      <c r="S492" s="4">
        <v>0</v>
      </c>
      <c r="T492" s="4">
        <v>0</v>
      </c>
      <c r="U492" s="4">
        <v>1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9</v>
      </c>
      <c r="AO492" s="30">
        <v>105</v>
      </c>
      <c r="AP492" s="41">
        <f t="shared" si="18"/>
        <v>0.6402439024390244</v>
      </c>
    </row>
    <row r="493" spans="1:42" outlineLevel="2" x14ac:dyDescent="0.25">
      <c r="A493" s="4" t="s">
        <v>103</v>
      </c>
      <c r="B493" s="6" t="s">
        <v>26</v>
      </c>
      <c r="C493" s="6">
        <f>IFERROR(VLOOKUP(B493,Sheet1!$A$2:$B$59,2,FALSE),"")</f>
        <v>32010</v>
      </c>
      <c r="D493" s="6">
        <v>336</v>
      </c>
      <c r="E493" s="6" t="s">
        <v>10</v>
      </c>
      <c r="F493" s="4">
        <v>136</v>
      </c>
      <c r="G493" s="4">
        <v>6</v>
      </c>
      <c r="H493" s="4">
        <v>36</v>
      </c>
      <c r="I493" s="4">
        <v>5</v>
      </c>
      <c r="J493" s="4">
        <v>3</v>
      </c>
      <c r="K493" s="4">
        <v>0</v>
      </c>
      <c r="L493" s="4">
        <v>2</v>
      </c>
      <c r="M493" s="4">
        <v>1</v>
      </c>
      <c r="N493" s="4">
        <v>42</v>
      </c>
      <c r="O493" s="4">
        <v>2</v>
      </c>
      <c r="P493" s="4">
        <v>1</v>
      </c>
      <c r="Q493" s="4">
        <v>0</v>
      </c>
      <c r="R493" s="4">
        <v>0</v>
      </c>
      <c r="S493" s="4">
        <v>1</v>
      </c>
      <c r="T493" s="4">
        <v>0</v>
      </c>
      <c r="U493" s="4">
        <v>3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4</v>
      </c>
      <c r="AO493" s="30">
        <v>106</v>
      </c>
      <c r="AP493" s="41">
        <f t="shared" si="18"/>
        <v>0.77941176470588236</v>
      </c>
    </row>
    <row r="494" spans="1:42" outlineLevel="2" x14ac:dyDescent="0.25">
      <c r="A494" s="4" t="s">
        <v>103</v>
      </c>
      <c r="B494" s="6" t="s">
        <v>26</v>
      </c>
      <c r="C494" s="6">
        <f>IFERROR(VLOOKUP(B494,Sheet1!$A$2:$B$59,2,FALSE),"")</f>
        <v>32010</v>
      </c>
      <c r="D494" s="6">
        <v>338</v>
      </c>
      <c r="E494" s="6" t="s">
        <v>10</v>
      </c>
      <c r="F494" s="4">
        <v>328</v>
      </c>
      <c r="G494" s="4">
        <v>29</v>
      </c>
      <c r="H494" s="4">
        <v>121</v>
      </c>
      <c r="I494" s="4">
        <v>39</v>
      </c>
      <c r="J494" s="4">
        <v>5</v>
      </c>
      <c r="K494" s="4">
        <v>1</v>
      </c>
      <c r="L494" s="4">
        <v>6</v>
      </c>
      <c r="M494" s="4">
        <v>4</v>
      </c>
      <c r="N494" s="4">
        <v>21</v>
      </c>
      <c r="O494" s="4">
        <v>4</v>
      </c>
      <c r="P494" s="4">
        <v>7</v>
      </c>
      <c r="Q494" s="4">
        <v>0</v>
      </c>
      <c r="R494" s="4">
        <v>0</v>
      </c>
      <c r="S494" s="4">
        <v>2</v>
      </c>
      <c r="T494" s="4">
        <v>0</v>
      </c>
      <c r="U494" s="4">
        <v>1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11</v>
      </c>
      <c r="AO494" s="30">
        <v>251</v>
      </c>
      <c r="AP494" s="41">
        <f t="shared" si="18"/>
        <v>0.7652439024390244</v>
      </c>
    </row>
    <row r="495" spans="1:42" outlineLevel="2" x14ac:dyDescent="0.25">
      <c r="A495" s="4" t="s">
        <v>103</v>
      </c>
      <c r="B495" s="6" t="s">
        <v>26</v>
      </c>
      <c r="C495" s="6">
        <f>IFERROR(VLOOKUP(B495,Sheet1!$A$2:$B$59,2,FALSE),"")</f>
        <v>32010</v>
      </c>
      <c r="D495" s="6">
        <v>339</v>
      </c>
      <c r="E495" s="6" t="s">
        <v>10</v>
      </c>
      <c r="F495" s="4">
        <v>361</v>
      </c>
      <c r="G495" s="4">
        <v>20</v>
      </c>
      <c r="H495" s="4">
        <v>38</v>
      </c>
      <c r="I495" s="4">
        <v>20</v>
      </c>
      <c r="J495" s="4">
        <v>10</v>
      </c>
      <c r="K495" s="4">
        <v>4</v>
      </c>
      <c r="L495" s="4">
        <v>4</v>
      </c>
      <c r="M495" s="4">
        <v>3</v>
      </c>
      <c r="N495" s="4">
        <v>82</v>
      </c>
      <c r="O495" s="4">
        <v>23</v>
      </c>
      <c r="P495" s="4">
        <v>1</v>
      </c>
      <c r="Q495" s="4">
        <v>0</v>
      </c>
      <c r="R495" s="4">
        <v>0</v>
      </c>
      <c r="S495" s="4">
        <v>0</v>
      </c>
      <c r="T495" s="4">
        <v>0</v>
      </c>
      <c r="U495" s="4">
        <v>14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5</v>
      </c>
      <c r="AO495" s="30">
        <v>224</v>
      </c>
      <c r="AP495" s="41">
        <f t="shared" si="18"/>
        <v>0.62049861495844871</v>
      </c>
    </row>
    <row r="496" spans="1:42" outlineLevel="2" x14ac:dyDescent="0.25">
      <c r="A496" s="4" t="s">
        <v>103</v>
      </c>
      <c r="B496" s="6" t="s">
        <v>26</v>
      </c>
      <c r="C496" s="6">
        <f>IFERROR(VLOOKUP(B496,Sheet1!$A$2:$B$59,2,FALSE),"")</f>
        <v>32010</v>
      </c>
      <c r="D496" s="6">
        <v>340</v>
      </c>
      <c r="E496" s="6" t="s">
        <v>10</v>
      </c>
      <c r="F496" s="4">
        <v>602</v>
      </c>
      <c r="G496" s="4">
        <v>97</v>
      </c>
      <c r="H496" s="4">
        <v>86</v>
      </c>
      <c r="I496" s="4">
        <v>60</v>
      </c>
      <c r="J496" s="4">
        <v>8</v>
      </c>
      <c r="K496" s="4">
        <v>5</v>
      </c>
      <c r="L496" s="4">
        <v>10</v>
      </c>
      <c r="M496" s="4">
        <v>5</v>
      </c>
      <c r="N496" s="4">
        <v>46</v>
      </c>
      <c r="O496" s="4">
        <v>12</v>
      </c>
      <c r="P496" s="4">
        <v>6</v>
      </c>
      <c r="Q496" s="4">
        <v>0</v>
      </c>
      <c r="R496" s="4">
        <v>0</v>
      </c>
      <c r="S496" s="4">
        <v>0</v>
      </c>
      <c r="T496" s="4">
        <v>1</v>
      </c>
      <c r="U496" s="4">
        <v>7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8</v>
      </c>
      <c r="AO496" s="30">
        <v>351</v>
      </c>
      <c r="AP496" s="41">
        <f t="shared" si="18"/>
        <v>0.5830564784053156</v>
      </c>
    </row>
    <row r="497" spans="1:42" outlineLevel="2" x14ac:dyDescent="0.25">
      <c r="A497" s="4" t="s">
        <v>105</v>
      </c>
      <c r="B497" s="6" t="s">
        <v>26</v>
      </c>
      <c r="C497" s="6">
        <f>IFERROR(VLOOKUP(B497,Sheet1!$A$2:$B$59,2,FALSE),"")</f>
        <v>32010</v>
      </c>
      <c r="D497" s="6">
        <v>341</v>
      </c>
      <c r="E497" s="6" t="s">
        <v>10</v>
      </c>
      <c r="F497" s="4">
        <v>337</v>
      </c>
      <c r="G497" s="4">
        <v>8</v>
      </c>
      <c r="H497" s="4">
        <v>134</v>
      </c>
      <c r="I497" s="4">
        <v>9</v>
      </c>
      <c r="J497" s="4">
        <v>6</v>
      </c>
      <c r="K497" s="4">
        <v>6</v>
      </c>
      <c r="L497" s="4">
        <v>4</v>
      </c>
      <c r="M497" s="4">
        <v>1</v>
      </c>
      <c r="N497" s="4">
        <v>38</v>
      </c>
      <c r="O497" s="4">
        <v>10</v>
      </c>
      <c r="P497" s="4">
        <v>0</v>
      </c>
      <c r="Q497" s="4">
        <v>2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3</v>
      </c>
      <c r="AO497" s="30">
        <v>221</v>
      </c>
      <c r="AP497" s="41">
        <f t="shared" si="18"/>
        <v>0.65578635014836795</v>
      </c>
    </row>
    <row r="498" spans="1:42" outlineLevel="2" x14ac:dyDescent="0.25">
      <c r="A498" s="4" t="s">
        <v>105</v>
      </c>
      <c r="B498" s="6" t="s">
        <v>26</v>
      </c>
      <c r="C498" s="6">
        <f>IFERROR(VLOOKUP(B498,Sheet1!$A$2:$B$59,2,FALSE),"")</f>
        <v>32010</v>
      </c>
      <c r="D498" s="6">
        <v>343</v>
      </c>
      <c r="E498" s="6" t="s">
        <v>10</v>
      </c>
      <c r="F498" s="4">
        <v>166</v>
      </c>
      <c r="G498" s="4">
        <v>17</v>
      </c>
      <c r="H498" s="4">
        <v>29</v>
      </c>
      <c r="I498" s="4">
        <v>14</v>
      </c>
      <c r="J498" s="4">
        <v>2</v>
      </c>
      <c r="K498" s="4">
        <v>0</v>
      </c>
      <c r="L498" s="4">
        <v>2</v>
      </c>
      <c r="M498" s="4">
        <v>2</v>
      </c>
      <c r="N498" s="4">
        <v>27</v>
      </c>
      <c r="O498" s="4">
        <v>16</v>
      </c>
      <c r="P498" s="4">
        <v>2</v>
      </c>
      <c r="Q498" s="4">
        <v>0</v>
      </c>
      <c r="R498" s="4">
        <v>0</v>
      </c>
      <c r="S498" s="4">
        <v>0</v>
      </c>
      <c r="T498" s="4">
        <v>0</v>
      </c>
      <c r="U498" s="4">
        <v>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4</v>
      </c>
      <c r="AO498" s="30">
        <v>116</v>
      </c>
      <c r="AP498" s="41">
        <f t="shared" si="18"/>
        <v>0.6987951807228916</v>
      </c>
    </row>
    <row r="499" spans="1:42" outlineLevel="2" x14ac:dyDescent="0.25">
      <c r="A499" s="4" t="s">
        <v>103</v>
      </c>
      <c r="B499" s="6" t="s">
        <v>26</v>
      </c>
      <c r="C499" s="6">
        <f>IFERROR(VLOOKUP(B499,Sheet1!$A$2:$B$59,2,FALSE),"")</f>
        <v>32010</v>
      </c>
      <c r="D499" s="6">
        <v>344</v>
      </c>
      <c r="E499" s="6" t="s">
        <v>10</v>
      </c>
      <c r="F499" s="4">
        <v>518</v>
      </c>
      <c r="G499" s="4">
        <v>34</v>
      </c>
      <c r="H499" s="4">
        <v>59</v>
      </c>
      <c r="I499" s="4">
        <v>19</v>
      </c>
      <c r="J499" s="4">
        <v>6</v>
      </c>
      <c r="K499" s="4">
        <v>5</v>
      </c>
      <c r="L499" s="4">
        <v>13</v>
      </c>
      <c r="M499" s="4">
        <v>5</v>
      </c>
      <c r="N499" s="4">
        <v>87</v>
      </c>
      <c r="O499" s="4">
        <v>10</v>
      </c>
      <c r="P499" s="4">
        <v>3</v>
      </c>
      <c r="Q499" s="4">
        <v>0</v>
      </c>
      <c r="R499" s="4">
        <v>0</v>
      </c>
      <c r="S499" s="4">
        <v>0</v>
      </c>
      <c r="T499" s="4">
        <v>0</v>
      </c>
      <c r="U499" s="4">
        <v>10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4</v>
      </c>
      <c r="AO499" s="30">
        <v>255</v>
      </c>
      <c r="AP499" s="41">
        <f t="shared" si="18"/>
        <v>0.49227799227799229</v>
      </c>
    </row>
    <row r="500" spans="1:42" outlineLevel="2" x14ac:dyDescent="0.25">
      <c r="A500" s="4" t="s">
        <v>103</v>
      </c>
      <c r="B500" s="6" t="s">
        <v>26</v>
      </c>
      <c r="C500" s="6">
        <f>IFERROR(VLOOKUP(B500,Sheet1!$A$2:$B$59,2,FALSE),"")</f>
        <v>32010</v>
      </c>
      <c r="D500" s="6">
        <v>344</v>
      </c>
      <c r="E500" s="6" t="s">
        <v>11</v>
      </c>
      <c r="F500" s="4">
        <v>518</v>
      </c>
      <c r="G500" s="4">
        <v>24</v>
      </c>
      <c r="H500" s="4">
        <v>82</v>
      </c>
      <c r="I500" s="4">
        <v>18</v>
      </c>
      <c r="J500" s="4">
        <v>7</v>
      </c>
      <c r="K500" s="4">
        <v>3</v>
      </c>
      <c r="L500" s="4">
        <v>9</v>
      </c>
      <c r="M500" s="4">
        <v>2</v>
      </c>
      <c r="N500" s="4">
        <v>70</v>
      </c>
      <c r="O500" s="4">
        <v>15</v>
      </c>
      <c r="P500" s="4">
        <v>1</v>
      </c>
      <c r="Q500" s="4">
        <v>0</v>
      </c>
      <c r="R500" s="4">
        <v>1</v>
      </c>
      <c r="S500" s="4">
        <v>1</v>
      </c>
      <c r="T500" s="4">
        <v>0</v>
      </c>
      <c r="U500" s="4">
        <v>18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8</v>
      </c>
      <c r="AO500" s="30">
        <v>259</v>
      </c>
      <c r="AP500" s="41">
        <f t="shared" si="18"/>
        <v>0.5</v>
      </c>
    </row>
    <row r="501" spans="1:42" outlineLevel="2" x14ac:dyDescent="0.25">
      <c r="A501" s="4" t="s">
        <v>104</v>
      </c>
      <c r="B501" s="6" t="s">
        <v>26</v>
      </c>
      <c r="C501" s="6">
        <f>IFERROR(VLOOKUP(B501,Sheet1!$A$2:$B$59,2,FALSE),"")</f>
        <v>32010</v>
      </c>
      <c r="D501" s="6">
        <v>345</v>
      </c>
      <c r="E501" s="6" t="s">
        <v>10</v>
      </c>
      <c r="F501" s="4">
        <v>214</v>
      </c>
      <c r="G501" s="4">
        <v>16</v>
      </c>
      <c r="H501" s="4">
        <v>42</v>
      </c>
      <c r="I501" s="4">
        <v>12</v>
      </c>
      <c r="J501" s="4">
        <v>1</v>
      </c>
      <c r="K501" s="4">
        <v>1</v>
      </c>
      <c r="L501" s="4">
        <v>17</v>
      </c>
      <c r="M501" s="4">
        <v>1</v>
      </c>
      <c r="N501" s="4">
        <v>22</v>
      </c>
      <c r="O501" s="4">
        <v>4</v>
      </c>
      <c r="P501" s="4">
        <v>1</v>
      </c>
      <c r="Q501" s="4">
        <v>0</v>
      </c>
      <c r="R501" s="4">
        <v>0</v>
      </c>
      <c r="S501" s="4">
        <v>0</v>
      </c>
      <c r="T501" s="4">
        <v>0</v>
      </c>
      <c r="U501" s="4">
        <v>5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6</v>
      </c>
      <c r="AO501" s="30">
        <v>128</v>
      </c>
      <c r="AP501" s="41">
        <f t="shared" si="18"/>
        <v>0.59813084112149528</v>
      </c>
    </row>
    <row r="502" spans="1:42" outlineLevel="2" x14ac:dyDescent="0.25">
      <c r="A502" s="4" t="s">
        <v>104</v>
      </c>
      <c r="B502" s="6" t="s">
        <v>26</v>
      </c>
      <c r="C502" s="6">
        <f>IFERROR(VLOOKUP(B502,Sheet1!$A$2:$B$59,2,FALSE),"")</f>
        <v>32010</v>
      </c>
      <c r="D502" s="6">
        <v>346</v>
      </c>
      <c r="E502" s="6" t="s">
        <v>10</v>
      </c>
      <c r="F502" s="4">
        <v>283</v>
      </c>
      <c r="G502" s="4">
        <v>18</v>
      </c>
      <c r="H502" s="4">
        <v>40</v>
      </c>
      <c r="I502" s="4">
        <v>18</v>
      </c>
      <c r="J502" s="4">
        <v>13</v>
      </c>
      <c r="K502" s="4">
        <v>6</v>
      </c>
      <c r="L502" s="4">
        <v>1</v>
      </c>
      <c r="M502" s="4">
        <v>0</v>
      </c>
      <c r="N502" s="4">
        <v>23</v>
      </c>
      <c r="O502" s="4">
        <v>6</v>
      </c>
      <c r="P502" s="4">
        <v>2</v>
      </c>
      <c r="Q502" s="4">
        <v>0</v>
      </c>
      <c r="R502" s="4">
        <v>0</v>
      </c>
      <c r="S502" s="4">
        <v>0</v>
      </c>
      <c r="T502" s="4">
        <v>0</v>
      </c>
      <c r="U502" s="4">
        <v>3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10</v>
      </c>
      <c r="AO502" s="30">
        <v>140</v>
      </c>
      <c r="AP502" s="41">
        <f t="shared" si="18"/>
        <v>0.49469964664310956</v>
      </c>
    </row>
    <row r="503" spans="1:42" outlineLevel="2" x14ac:dyDescent="0.25">
      <c r="A503" s="4" t="s">
        <v>105</v>
      </c>
      <c r="B503" s="6" t="s">
        <v>26</v>
      </c>
      <c r="C503" s="6">
        <f>IFERROR(VLOOKUP(B503,Sheet1!$A$2:$B$59,2,FALSE),"")</f>
        <v>32010</v>
      </c>
      <c r="D503" s="6">
        <v>347</v>
      </c>
      <c r="E503" s="6" t="s">
        <v>10</v>
      </c>
      <c r="F503" s="4">
        <v>153</v>
      </c>
      <c r="G503" s="4">
        <v>3</v>
      </c>
      <c r="H503" s="4">
        <v>64</v>
      </c>
      <c r="I503" s="4">
        <v>19</v>
      </c>
      <c r="J503" s="4">
        <v>6</v>
      </c>
      <c r="K503" s="4">
        <v>1</v>
      </c>
      <c r="L503" s="4">
        <v>0</v>
      </c>
      <c r="M503" s="4">
        <v>0</v>
      </c>
      <c r="N503" s="4">
        <v>2</v>
      </c>
      <c r="O503" s="4">
        <v>5</v>
      </c>
      <c r="P503" s="4">
        <v>1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4</v>
      </c>
      <c r="AO503" s="30">
        <v>105</v>
      </c>
      <c r="AP503" s="41">
        <f t="shared" si="18"/>
        <v>0.68627450980392157</v>
      </c>
    </row>
    <row r="504" spans="1:42" s="1" customFormat="1" x14ac:dyDescent="0.25">
      <c r="A504" s="17"/>
      <c r="B504" s="18" t="s">
        <v>117</v>
      </c>
      <c r="C504" s="6" t="str">
        <f>IFERROR(VLOOKUP(B504,Sheet1!$A$2:$B$59,2,FALSE),"")</f>
        <v/>
      </c>
      <c r="D504" s="19"/>
      <c r="E504" s="19"/>
      <c r="F504" s="20">
        <f>SUM(F191:F503)</f>
        <v>157447</v>
      </c>
      <c r="G504" s="20">
        <f t="shared" ref="G504:AO504" si="19">SUM(G191:G503)</f>
        <v>9920</v>
      </c>
      <c r="H504" s="20">
        <f t="shared" si="19"/>
        <v>28946</v>
      </c>
      <c r="I504" s="20">
        <f t="shared" si="19"/>
        <v>6672</v>
      </c>
      <c r="J504" s="20">
        <f t="shared" si="19"/>
        <v>2751</v>
      </c>
      <c r="K504" s="20">
        <f t="shared" si="19"/>
        <v>1713</v>
      </c>
      <c r="L504" s="20">
        <f t="shared" si="19"/>
        <v>3264</v>
      </c>
      <c r="M504" s="20">
        <f t="shared" si="19"/>
        <v>1301</v>
      </c>
      <c r="N504" s="20">
        <f t="shared" si="19"/>
        <v>21865</v>
      </c>
      <c r="O504" s="20">
        <f t="shared" si="19"/>
        <v>4712</v>
      </c>
      <c r="P504" s="20">
        <f t="shared" si="19"/>
        <v>616</v>
      </c>
      <c r="Q504" s="20">
        <f t="shared" si="19"/>
        <v>144</v>
      </c>
      <c r="R504" s="20">
        <f t="shared" si="19"/>
        <v>369</v>
      </c>
      <c r="S504" s="20">
        <f t="shared" si="19"/>
        <v>32</v>
      </c>
      <c r="T504" s="20">
        <f t="shared" si="19"/>
        <v>24</v>
      </c>
      <c r="U504" s="20">
        <f t="shared" si="19"/>
        <v>5430</v>
      </c>
      <c r="V504" s="20">
        <f t="shared" si="19"/>
        <v>0</v>
      </c>
      <c r="W504" s="20">
        <f t="shared" si="19"/>
        <v>0</v>
      </c>
      <c r="X504" s="20">
        <f t="shared" si="19"/>
        <v>0</v>
      </c>
      <c r="Y504" s="20">
        <f t="shared" si="19"/>
        <v>0</v>
      </c>
      <c r="Z504" s="20">
        <f t="shared" si="19"/>
        <v>0</v>
      </c>
      <c r="AA504" s="20">
        <f t="shared" si="19"/>
        <v>0</v>
      </c>
      <c r="AB504" s="20">
        <f t="shared" si="19"/>
        <v>0</v>
      </c>
      <c r="AC504" s="20">
        <f t="shared" si="19"/>
        <v>0</v>
      </c>
      <c r="AD504" s="20">
        <f t="shared" si="19"/>
        <v>0</v>
      </c>
      <c r="AE504" s="20">
        <f t="shared" si="19"/>
        <v>0</v>
      </c>
      <c r="AF504" s="20">
        <f t="shared" si="19"/>
        <v>0</v>
      </c>
      <c r="AG504" s="20">
        <f t="shared" si="19"/>
        <v>0</v>
      </c>
      <c r="AH504" s="20">
        <f t="shared" si="19"/>
        <v>0</v>
      </c>
      <c r="AI504" s="20">
        <f t="shared" si="19"/>
        <v>0</v>
      </c>
      <c r="AJ504" s="20">
        <f t="shared" si="19"/>
        <v>0</v>
      </c>
      <c r="AK504" s="20">
        <f t="shared" si="19"/>
        <v>0</v>
      </c>
      <c r="AL504" s="20">
        <f t="shared" si="19"/>
        <v>0</v>
      </c>
      <c r="AM504" s="20">
        <f t="shared" si="19"/>
        <v>68</v>
      </c>
      <c r="AN504" s="20">
        <f t="shared" si="19"/>
        <v>2379</v>
      </c>
      <c r="AO504" s="32">
        <f t="shared" si="19"/>
        <v>90206</v>
      </c>
      <c r="AP504" s="41">
        <f t="shared" si="18"/>
        <v>0.57292930319409074</v>
      </c>
    </row>
    <row r="505" spans="1:42" outlineLevel="1" x14ac:dyDescent="0.25">
      <c r="A505" s="4" t="s">
        <v>96</v>
      </c>
      <c r="B505" s="6" t="s">
        <v>31</v>
      </c>
      <c r="C505" s="6">
        <f>IFERROR(VLOOKUP(B505,Sheet1!$A$2:$B$59,2,FALSE),"")</f>
        <v>32012</v>
      </c>
      <c r="D505" s="6">
        <v>359</v>
      </c>
      <c r="E505" s="6" t="s">
        <v>10</v>
      </c>
      <c r="F505" s="4">
        <v>566</v>
      </c>
      <c r="G505" s="4">
        <v>17</v>
      </c>
      <c r="H505" s="4">
        <v>20</v>
      </c>
      <c r="I505" s="4">
        <v>59</v>
      </c>
      <c r="J505" s="4">
        <v>4</v>
      </c>
      <c r="K505" s="4">
        <v>46</v>
      </c>
      <c r="L505" s="4">
        <v>1</v>
      </c>
      <c r="M505" s="4">
        <v>0</v>
      </c>
      <c r="N505" s="4">
        <v>190</v>
      </c>
      <c r="O505" s="4">
        <v>0</v>
      </c>
      <c r="P505" s="4">
        <v>9</v>
      </c>
      <c r="Q505" s="4">
        <v>0</v>
      </c>
      <c r="R505" s="4">
        <v>6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35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13</v>
      </c>
      <c r="AO505" s="30">
        <v>400</v>
      </c>
      <c r="AP505" s="41">
        <f t="shared" si="18"/>
        <v>0.70671378091872794</v>
      </c>
    </row>
    <row r="506" spans="1:42" outlineLevel="1" x14ac:dyDescent="0.25">
      <c r="A506" s="4" t="s">
        <v>96</v>
      </c>
      <c r="B506" s="6" t="s">
        <v>31</v>
      </c>
      <c r="C506" s="6">
        <f>IFERROR(VLOOKUP(B506,Sheet1!$A$2:$B$59,2,FALSE),"")</f>
        <v>32012</v>
      </c>
      <c r="D506" s="6">
        <v>360</v>
      </c>
      <c r="E506" s="6" t="s">
        <v>10</v>
      </c>
      <c r="F506" s="4">
        <v>223</v>
      </c>
      <c r="G506" s="4">
        <v>7</v>
      </c>
      <c r="H506" s="4">
        <v>7</v>
      </c>
      <c r="I506" s="4">
        <v>15</v>
      </c>
      <c r="J506" s="4">
        <v>4</v>
      </c>
      <c r="K506" s="4">
        <v>24</v>
      </c>
      <c r="L506" s="4">
        <v>8</v>
      </c>
      <c r="M506" s="4">
        <v>0</v>
      </c>
      <c r="N506" s="4">
        <v>63</v>
      </c>
      <c r="O506" s="4">
        <v>0</v>
      </c>
      <c r="P506" s="4">
        <v>6</v>
      </c>
      <c r="Q506" s="4">
        <v>0</v>
      </c>
      <c r="R506" s="4">
        <v>2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25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4</v>
      </c>
      <c r="AO506" s="30">
        <v>165</v>
      </c>
      <c r="AP506" s="41">
        <f t="shared" si="18"/>
        <v>0.73991031390134532</v>
      </c>
    </row>
    <row r="507" spans="1:42" outlineLevel="1" x14ac:dyDescent="0.25">
      <c r="A507" s="4" t="s">
        <v>96</v>
      </c>
      <c r="B507" s="6" t="s">
        <v>31</v>
      </c>
      <c r="C507" s="6">
        <f>IFERROR(VLOOKUP(B507,Sheet1!$A$2:$B$59,2,FALSE),"")</f>
        <v>32012</v>
      </c>
      <c r="D507" s="6">
        <v>361</v>
      </c>
      <c r="E507" s="6" t="s">
        <v>10</v>
      </c>
      <c r="F507" s="4">
        <v>434</v>
      </c>
      <c r="G507" s="4">
        <v>15</v>
      </c>
      <c r="H507" s="4">
        <v>30</v>
      </c>
      <c r="I507" s="4">
        <v>42</v>
      </c>
      <c r="J507" s="4">
        <v>11</v>
      </c>
      <c r="K507" s="4">
        <v>59</v>
      </c>
      <c r="L507" s="4">
        <v>9</v>
      </c>
      <c r="M507" s="4">
        <v>0</v>
      </c>
      <c r="N507" s="4">
        <v>97</v>
      </c>
      <c r="O507" s="4">
        <v>0</v>
      </c>
      <c r="P507" s="4">
        <v>8</v>
      </c>
      <c r="Q507" s="4">
        <v>0</v>
      </c>
      <c r="R507" s="4">
        <v>7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29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1</v>
      </c>
      <c r="AN507" s="4">
        <v>9</v>
      </c>
      <c r="AO507" s="30">
        <v>317</v>
      </c>
      <c r="AP507" s="41">
        <f t="shared" si="18"/>
        <v>0.7304147465437788</v>
      </c>
    </row>
    <row r="508" spans="1:42" outlineLevel="1" x14ac:dyDescent="0.25">
      <c r="A508" s="4" t="s">
        <v>96</v>
      </c>
      <c r="B508" s="6" t="s">
        <v>31</v>
      </c>
      <c r="C508" s="6">
        <f>IFERROR(VLOOKUP(B508,Sheet1!$A$2:$B$59,2,FALSE),"")</f>
        <v>32012</v>
      </c>
      <c r="D508" s="6">
        <v>362</v>
      </c>
      <c r="E508" s="6" t="s">
        <v>10</v>
      </c>
      <c r="F508" s="4">
        <v>318</v>
      </c>
      <c r="G508" s="4">
        <v>26</v>
      </c>
      <c r="H508" s="4">
        <v>22</v>
      </c>
      <c r="I508" s="4">
        <v>47</v>
      </c>
      <c r="J508" s="4">
        <v>14</v>
      </c>
      <c r="K508" s="4">
        <v>32</v>
      </c>
      <c r="L508" s="4">
        <v>1</v>
      </c>
      <c r="M508" s="4">
        <v>0</v>
      </c>
      <c r="N508" s="4">
        <v>18</v>
      </c>
      <c r="O508" s="4">
        <v>0</v>
      </c>
      <c r="P508" s="4">
        <v>5</v>
      </c>
      <c r="Q508" s="4">
        <v>0</v>
      </c>
      <c r="R508" s="4">
        <v>7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22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7</v>
      </c>
      <c r="AO508" s="30">
        <v>201</v>
      </c>
      <c r="AP508" s="41">
        <f t="shared" si="18"/>
        <v>0.63207547169811318</v>
      </c>
    </row>
    <row r="509" spans="1:42" outlineLevel="1" x14ac:dyDescent="0.25">
      <c r="A509" s="4" t="s">
        <v>96</v>
      </c>
      <c r="B509" s="6" t="s">
        <v>31</v>
      </c>
      <c r="C509" s="6">
        <f>IFERROR(VLOOKUP(B509,Sheet1!$A$2:$B$59,2,FALSE),"")</f>
        <v>32012</v>
      </c>
      <c r="D509" s="6">
        <v>363</v>
      </c>
      <c r="E509" s="6" t="s">
        <v>10</v>
      </c>
      <c r="F509" s="4">
        <v>118</v>
      </c>
      <c r="G509" s="4">
        <v>1</v>
      </c>
      <c r="H509" s="4">
        <v>22</v>
      </c>
      <c r="I509" s="4">
        <v>10</v>
      </c>
      <c r="J509" s="4">
        <v>19</v>
      </c>
      <c r="K509" s="4">
        <v>4</v>
      </c>
      <c r="L509" s="4">
        <v>0</v>
      </c>
      <c r="M509" s="4">
        <v>0</v>
      </c>
      <c r="N509" s="4">
        <v>26</v>
      </c>
      <c r="O509" s="4">
        <v>0</v>
      </c>
      <c r="P509" s="4">
        <v>0</v>
      </c>
      <c r="Q509" s="4">
        <v>0</v>
      </c>
      <c r="R509" s="4">
        <v>1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3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4</v>
      </c>
      <c r="AO509" s="30">
        <v>90</v>
      </c>
      <c r="AP509" s="41">
        <f t="shared" si="18"/>
        <v>0.76271186440677963</v>
      </c>
    </row>
    <row r="510" spans="1:42" outlineLevel="1" x14ac:dyDescent="0.25">
      <c r="A510" s="4" t="s">
        <v>96</v>
      </c>
      <c r="B510" s="6" t="s">
        <v>31</v>
      </c>
      <c r="C510" s="6">
        <f>IFERROR(VLOOKUP(B510,Sheet1!$A$2:$B$59,2,FALSE),"")</f>
        <v>32012</v>
      </c>
      <c r="D510" s="6">
        <v>364</v>
      </c>
      <c r="E510" s="6" t="s">
        <v>10</v>
      </c>
      <c r="F510" s="4">
        <v>631</v>
      </c>
      <c r="G510" s="4">
        <v>12</v>
      </c>
      <c r="H510" s="4">
        <v>33</v>
      </c>
      <c r="I510" s="4">
        <v>60</v>
      </c>
      <c r="J510" s="4">
        <v>5</v>
      </c>
      <c r="K510" s="4">
        <v>125</v>
      </c>
      <c r="L510" s="4">
        <v>3</v>
      </c>
      <c r="M510" s="4">
        <v>0</v>
      </c>
      <c r="N510" s="4">
        <v>62</v>
      </c>
      <c r="O510" s="4">
        <v>0</v>
      </c>
      <c r="P510" s="4">
        <v>4</v>
      </c>
      <c r="Q510" s="4">
        <v>0</v>
      </c>
      <c r="R510" s="4">
        <v>36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83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10</v>
      </c>
      <c r="AO510" s="30">
        <v>433</v>
      </c>
      <c r="AP510" s="41">
        <f t="shared" si="18"/>
        <v>0.68621236133122032</v>
      </c>
    </row>
    <row r="511" spans="1:42" outlineLevel="1" x14ac:dyDescent="0.25">
      <c r="A511" s="4" t="s">
        <v>96</v>
      </c>
      <c r="B511" s="6" t="s">
        <v>31</v>
      </c>
      <c r="C511" s="6">
        <f>IFERROR(VLOOKUP(B511,Sheet1!$A$2:$B$59,2,FALSE),"")</f>
        <v>32012</v>
      </c>
      <c r="D511" s="6">
        <v>364</v>
      </c>
      <c r="E511" s="6" t="s">
        <v>21</v>
      </c>
      <c r="F511" s="4">
        <v>228</v>
      </c>
      <c r="G511" s="4">
        <v>7</v>
      </c>
      <c r="H511" s="4">
        <v>14</v>
      </c>
      <c r="I511" s="4">
        <v>39</v>
      </c>
      <c r="J511" s="4">
        <v>20</v>
      </c>
      <c r="K511" s="4">
        <v>16</v>
      </c>
      <c r="L511" s="4">
        <v>3</v>
      </c>
      <c r="M511" s="4">
        <v>0</v>
      </c>
      <c r="N511" s="4">
        <v>14</v>
      </c>
      <c r="O511" s="4">
        <v>0</v>
      </c>
      <c r="P511" s="4">
        <v>3</v>
      </c>
      <c r="Q511" s="4">
        <v>0</v>
      </c>
      <c r="R511" s="4">
        <v>1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31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5</v>
      </c>
      <c r="AO511" s="30">
        <v>153</v>
      </c>
      <c r="AP511" s="41">
        <f t="shared" si="18"/>
        <v>0.67105263157894735</v>
      </c>
    </row>
    <row r="512" spans="1:42" outlineLevel="1" x14ac:dyDescent="0.25">
      <c r="A512" s="4" t="s">
        <v>96</v>
      </c>
      <c r="B512" s="6" t="s">
        <v>31</v>
      </c>
      <c r="C512" s="6">
        <f>IFERROR(VLOOKUP(B512,Sheet1!$A$2:$B$59,2,FALSE),"")</f>
        <v>32012</v>
      </c>
      <c r="D512" s="6">
        <v>365</v>
      </c>
      <c r="E512" s="6" t="s">
        <v>10</v>
      </c>
      <c r="F512" s="4">
        <v>411</v>
      </c>
      <c r="G512" s="4">
        <v>10</v>
      </c>
      <c r="H512" s="4">
        <v>9</v>
      </c>
      <c r="I512" s="4">
        <v>55</v>
      </c>
      <c r="J512" s="4">
        <v>10</v>
      </c>
      <c r="K512" s="4">
        <v>53</v>
      </c>
      <c r="L512" s="4">
        <v>1</v>
      </c>
      <c r="M512" s="4">
        <v>0</v>
      </c>
      <c r="N512" s="4">
        <v>16</v>
      </c>
      <c r="O512" s="4">
        <v>0</v>
      </c>
      <c r="P512" s="4">
        <v>2</v>
      </c>
      <c r="Q512" s="4">
        <v>0</v>
      </c>
      <c r="R512" s="4">
        <v>5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108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7</v>
      </c>
      <c r="AO512" s="30">
        <v>276</v>
      </c>
      <c r="AP512" s="41">
        <f t="shared" si="18"/>
        <v>0.67153284671532842</v>
      </c>
    </row>
    <row r="513" spans="1:42" outlineLevel="1" x14ac:dyDescent="0.25">
      <c r="A513" s="4" t="s">
        <v>96</v>
      </c>
      <c r="B513" s="6" t="s">
        <v>31</v>
      </c>
      <c r="C513" s="6">
        <f>IFERROR(VLOOKUP(B513,Sheet1!$A$2:$B$59,2,FALSE),"")</f>
        <v>32012</v>
      </c>
      <c r="D513" s="6">
        <v>366</v>
      </c>
      <c r="E513" s="6" t="s">
        <v>10</v>
      </c>
      <c r="F513" s="4">
        <v>259</v>
      </c>
      <c r="G513" s="4">
        <v>12</v>
      </c>
      <c r="H513" s="4">
        <v>9</v>
      </c>
      <c r="I513" s="4">
        <v>57</v>
      </c>
      <c r="J513" s="4">
        <v>13</v>
      </c>
      <c r="K513" s="4">
        <v>23</v>
      </c>
      <c r="L513" s="4">
        <v>4</v>
      </c>
      <c r="M513" s="4">
        <v>0</v>
      </c>
      <c r="N513" s="4">
        <v>19</v>
      </c>
      <c r="O513" s="4">
        <v>0</v>
      </c>
      <c r="P513" s="4">
        <v>6</v>
      </c>
      <c r="Q513" s="4">
        <v>0</v>
      </c>
      <c r="R513" s="4">
        <v>2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19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9</v>
      </c>
      <c r="AO513" s="30">
        <v>173</v>
      </c>
      <c r="AP513" s="41">
        <f t="shared" si="18"/>
        <v>0.66795366795366795</v>
      </c>
    </row>
    <row r="514" spans="1:42" outlineLevel="1" x14ac:dyDescent="0.25">
      <c r="A514" s="4" t="s">
        <v>96</v>
      </c>
      <c r="B514" s="6" t="s">
        <v>31</v>
      </c>
      <c r="C514" s="6">
        <f>IFERROR(VLOOKUP(B514,Sheet1!$A$2:$B$59,2,FALSE),"")</f>
        <v>32012</v>
      </c>
      <c r="D514" s="6">
        <v>369</v>
      </c>
      <c r="E514" s="6" t="s">
        <v>10</v>
      </c>
      <c r="F514" s="4">
        <v>389</v>
      </c>
      <c r="G514" s="4">
        <v>17</v>
      </c>
      <c r="H514" s="4">
        <v>32</v>
      </c>
      <c r="I514" s="4">
        <v>61</v>
      </c>
      <c r="J514" s="4">
        <v>5</v>
      </c>
      <c r="K514" s="4">
        <v>49</v>
      </c>
      <c r="L514" s="4">
        <v>3</v>
      </c>
      <c r="M514" s="4">
        <v>0</v>
      </c>
      <c r="N514" s="4">
        <v>29</v>
      </c>
      <c r="O514" s="4">
        <v>0</v>
      </c>
      <c r="P514" s="4">
        <v>6</v>
      </c>
      <c r="Q514" s="4">
        <v>0</v>
      </c>
      <c r="R514" s="4">
        <v>6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86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17</v>
      </c>
      <c r="AO514" s="30">
        <v>311</v>
      </c>
      <c r="AP514" s="41">
        <f t="shared" si="18"/>
        <v>0.7994858611825193</v>
      </c>
    </row>
    <row r="515" spans="1:42" outlineLevel="1" x14ac:dyDescent="0.25">
      <c r="A515" s="4" t="s">
        <v>96</v>
      </c>
      <c r="B515" s="6" t="s">
        <v>31</v>
      </c>
      <c r="C515" s="6">
        <f>IFERROR(VLOOKUP(B515,Sheet1!$A$2:$B$59,2,FALSE),"")</f>
        <v>32012</v>
      </c>
      <c r="D515" s="6">
        <v>369</v>
      </c>
      <c r="E515" s="6" t="s">
        <v>11</v>
      </c>
      <c r="F515" s="4">
        <v>388</v>
      </c>
      <c r="G515" s="4">
        <v>13</v>
      </c>
      <c r="H515" s="4">
        <v>24</v>
      </c>
      <c r="I515" s="4">
        <v>59</v>
      </c>
      <c r="J515" s="4">
        <v>2</v>
      </c>
      <c r="K515" s="4">
        <v>59</v>
      </c>
      <c r="L515" s="4">
        <v>3</v>
      </c>
      <c r="M515" s="4">
        <v>0</v>
      </c>
      <c r="N515" s="4">
        <v>22</v>
      </c>
      <c r="O515" s="4">
        <v>0</v>
      </c>
      <c r="P515" s="4">
        <v>11</v>
      </c>
      <c r="Q515" s="4">
        <v>0</v>
      </c>
      <c r="R515" s="4">
        <v>9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72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10</v>
      </c>
      <c r="AO515" s="30">
        <v>284</v>
      </c>
      <c r="AP515" s="41">
        <f t="shared" ref="AP515:AP578" si="20">(AO515)/F515</f>
        <v>0.73195876288659789</v>
      </c>
    </row>
    <row r="516" spans="1:42" outlineLevel="1" x14ac:dyDescent="0.25">
      <c r="A516" s="4" t="s">
        <v>96</v>
      </c>
      <c r="B516" s="6" t="s">
        <v>31</v>
      </c>
      <c r="C516" s="6">
        <f>IFERROR(VLOOKUP(B516,Sheet1!$A$2:$B$59,2,FALSE),"")</f>
        <v>32012</v>
      </c>
      <c r="D516" s="6">
        <v>370</v>
      </c>
      <c r="E516" s="6" t="s">
        <v>10</v>
      </c>
      <c r="F516" s="4">
        <v>545</v>
      </c>
      <c r="G516" s="4">
        <v>20</v>
      </c>
      <c r="H516" s="4">
        <v>13</v>
      </c>
      <c r="I516" s="4">
        <v>33</v>
      </c>
      <c r="J516" s="4">
        <v>11</v>
      </c>
      <c r="K516" s="4">
        <v>42</v>
      </c>
      <c r="L516" s="4">
        <v>4</v>
      </c>
      <c r="M516" s="4">
        <v>0</v>
      </c>
      <c r="N516" s="4">
        <v>87</v>
      </c>
      <c r="O516" s="4">
        <v>0</v>
      </c>
      <c r="P516" s="4">
        <v>4</v>
      </c>
      <c r="Q516" s="4">
        <v>0</v>
      </c>
      <c r="R516" s="4">
        <v>4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84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16</v>
      </c>
      <c r="AO516" s="30">
        <v>318</v>
      </c>
      <c r="AP516" s="41">
        <f t="shared" si="20"/>
        <v>0.58348623853211012</v>
      </c>
    </row>
    <row r="517" spans="1:42" outlineLevel="1" x14ac:dyDescent="0.25">
      <c r="A517" s="4" t="s">
        <v>96</v>
      </c>
      <c r="B517" s="6" t="s">
        <v>31</v>
      </c>
      <c r="C517" s="6">
        <f>IFERROR(VLOOKUP(B517,Sheet1!$A$2:$B$59,2,FALSE),"")</f>
        <v>32012</v>
      </c>
      <c r="D517" s="6">
        <v>371</v>
      </c>
      <c r="E517" s="6" t="s">
        <v>10</v>
      </c>
      <c r="F517" s="4">
        <v>429</v>
      </c>
      <c r="G517" s="4">
        <v>25</v>
      </c>
      <c r="H517" s="4">
        <v>28</v>
      </c>
      <c r="I517" s="4">
        <v>41</v>
      </c>
      <c r="J517" s="4">
        <v>8</v>
      </c>
      <c r="K517" s="4">
        <v>36</v>
      </c>
      <c r="L517" s="4">
        <v>2</v>
      </c>
      <c r="M517" s="4">
        <v>0</v>
      </c>
      <c r="N517" s="4">
        <v>48</v>
      </c>
      <c r="O517" s="4">
        <v>0</v>
      </c>
      <c r="P517" s="4">
        <v>4</v>
      </c>
      <c r="Q517" s="4">
        <v>0</v>
      </c>
      <c r="R517" s="4">
        <v>14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41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16</v>
      </c>
      <c r="AO517" s="30">
        <v>263</v>
      </c>
      <c r="AP517" s="41">
        <f t="shared" si="20"/>
        <v>0.61305361305361306</v>
      </c>
    </row>
    <row r="518" spans="1:42" outlineLevel="1" x14ac:dyDescent="0.25">
      <c r="A518" s="4" t="s">
        <v>96</v>
      </c>
      <c r="B518" s="6" t="s">
        <v>31</v>
      </c>
      <c r="C518" s="6">
        <f>IFERROR(VLOOKUP(B518,Sheet1!$A$2:$B$59,2,FALSE),"")</f>
        <v>32012</v>
      </c>
      <c r="D518" s="6">
        <v>372</v>
      </c>
      <c r="E518" s="6" t="s">
        <v>10</v>
      </c>
      <c r="F518" s="4">
        <v>164</v>
      </c>
      <c r="G518" s="4">
        <v>2</v>
      </c>
      <c r="H518" s="4">
        <v>12</v>
      </c>
      <c r="I518" s="4">
        <v>15</v>
      </c>
      <c r="J518" s="4">
        <v>6</v>
      </c>
      <c r="K518" s="4">
        <v>13</v>
      </c>
      <c r="L518" s="4">
        <v>3</v>
      </c>
      <c r="M518" s="4">
        <v>0</v>
      </c>
      <c r="N518" s="4">
        <v>51</v>
      </c>
      <c r="O518" s="4">
        <v>0</v>
      </c>
      <c r="P518" s="4">
        <v>0</v>
      </c>
      <c r="Q518" s="4">
        <v>0</v>
      </c>
      <c r="R518" s="4">
        <v>1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15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4</v>
      </c>
      <c r="AO518" s="30">
        <v>122</v>
      </c>
      <c r="AP518" s="41">
        <f t="shared" si="20"/>
        <v>0.74390243902439024</v>
      </c>
    </row>
    <row r="519" spans="1:42" outlineLevel="1" x14ac:dyDescent="0.25">
      <c r="A519" s="4" t="s">
        <v>96</v>
      </c>
      <c r="B519" s="6" t="s">
        <v>31</v>
      </c>
      <c r="C519" s="6">
        <f>IFERROR(VLOOKUP(B519,Sheet1!$A$2:$B$59,2,FALSE),"")</f>
        <v>32012</v>
      </c>
      <c r="D519" s="6">
        <v>373</v>
      </c>
      <c r="E519" s="6" t="s">
        <v>10</v>
      </c>
      <c r="F519" s="4">
        <v>235</v>
      </c>
      <c r="G519" s="4">
        <v>24</v>
      </c>
      <c r="H519" s="4">
        <v>11</v>
      </c>
      <c r="I519" s="4">
        <v>44</v>
      </c>
      <c r="J519" s="4">
        <v>11</v>
      </c>
      <c r="K519" s="4">
        <v>29</v>
      </c>
      <c r="L519" s="4">
        <v>1</v>
      </c>
      <c r="M519" s="4">
        <v>0</v>
      </c>
      <c r="N519" s="4">
        <v>6</v>
      </c>
      <c r="O519" s="4">
        <v>0</v>
      </c>
      <c r="P519" s="4">
        <v>2</v>
      </c>
      <c r="Q519" s="4">
        <v>0</v>
      </c>
      <c r="R519" s="4">
        <v>6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11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5</v>
      </c>
      <c r="AO519" s="30">
        <v>150</v>
      </c>
      <c r="AP519" s="41">
        <f t="shared" si="20"/>
        <v>0.63829787234042556</v>
      </c>
    </row>
    <row r="520" spans="1:42" outlineLevel="1" x14ac:dyDescent="0.25">
      <c r="A520" s="4" t="s">
        <v>96</v>
      </c>
      <c r="B520" s="6" t="s">
        <v>31</v>
      </c>
      <c r="C520" s="6">
        <f>IFERROR(VLOOKUP(B520,Sheet1!$A$2:$B$59,2,FALSE),"")</f>
        <v>32012</v>
      </c>
      <c r="D520" s="6">
        <v>374</v>
      </c>
      <c r="E520" s="6" t="s">
        <v>10</v>
      </c>
      <c r="F520" s="4">
        <v>237</v>
      </c>
      <c r="G520" s="4">
        <v>20</v>
      </c>
      <c r="H520" s="4">
        <v>12</v>
      </c>
      <c r="I520" s="4">
        <v>30</v>
      </c>
      <c r="J520" s="4">
        <v>21</v>
      </c>
      <c r="K520" s="4">
        <v>17</v>
      </c>
      <c r="L520" s="4">
        <v>1</v>
      </c>
      <c r="M520" s="4">
        <v>0</v>
      </c>
      <c r="N520" s="4">
        <v>9</v>
      </c>
      <c r="O520" s="4">
        <v>0</v>
      </c>
      <c r="P520" s="4">
        <v>7</v>
      </c>
      <c r="Q520" s="4">
        <v>0</v>
      </c>
      <c r="R520" s="4">
        <v>1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24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1</v>
      </c>
      <c r="AN520" s="4">
        <v>6</v>
      </c>
      <c r="AO520" s="30">
        <v>149</v>
      </c>
      <c r="AP520" s="41">
        <f t="shared" si="20"/>
        <v>0.62869198312236285</v>
      </c>
    </row>
    <row r="521" spans="1:42" outlineLevel="1" x14ac:dyDescent="0.25">
      <c r="A521" s="4" t="s">
        <v>96</v>
      </c>
      <c r="B521" s="6" t="s">
        <v>31</v>
      </c>
      <c r="C521" s="6">
        <f>IFERROR(VLOOKUP(B521,Sheet1!$A$2:$B$59,2,FALSE),"")</f>
        <v>32012</v>
      </c>
      <c r="D521" s="6">
        <v>375</v>
      </c>
      <c r="E521" s="6" t="s">
        <v>10</v>
      </c>
      <c r="F521" s="4">
        <v>180</v>
      </c>
      <c r="G521" s="4">
        <v>4</v>
      </c>
      <c r="H521" s="4">
        <v>9</v>
      </c>
      <c r="I521" s="4">
        <v>8</v>
      </c>
      <c r="J521" s="4">
        <v>4</v>
      </c>
      <c r="K521" s="4">
        <v>55</v>
      </c>
      <c r="L521" s="4">
        <v>2</v>
      </c>
      <c r="M521" s="4">
        <v>0</v>
      </c>
      <c r="N521" s="4">
        <v>8</v>
      </c>
      <c r="O521" s="4">
        <v>0</v>
      </c>
      <c r="P521" s="4">
        <v>1</v>
      </c>
      <c r="Q521" s="4">
        <v>0</v>
      </c>
      <c r="R521" s="4">
        <v>19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4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5</v>
      </c>
      <c r="AO521" s="30">
        <v>119</v>
      </c>
      <c r="AP521" s="41">
        <f t="shared" si="20"/>
        <v>0.66111111111111109</v>
      </c>
    </row>
    <row r="522" spans="1:42" outlineLevel="1" x14ac:dyDescent="0.25">
      <c r="A522" s="4" t="s">
        <v>96</v>
      </c>
      <c r="B522" s="6" t="s">
        <v>31</v>
      </c>
      <c r="C522" s="6">
        <f>IFERROR(VLOOKUP(B522,Sheet1!$A$2:$B$59,2,FALSE),"")</f>
        <v>32012</v>
      </c>
      <c r="D522" s="6">
        <v>377</v>
      </c>
      <c r="E522" s="6" t="s">
        <v>10</v>
      </c>
      <c r="F522" s="4">
        <v>166</v>
      </c>
      <c r="G522" s="4">
        <v>7</v>
      </c>
      <c r="H522" s="4">
        <v>6</v>
      </c>
      <c r="I522" s="4">
        <v>19</v>
      </c>
      <c r="J522" s="4">
        <v>6</v>
      </c>
      <c r="K522" s="4">
        <v>17</v>
      </c>
      <c r="L522" s="4">
        <v>5</v>
      </c>
      <c r="M522" s="4">
        <v>0</v>
      </c>
      <c r="N522" s="4">
        <v>27</v>
      </c>
      <c r="O522" s="4">
        <v>0</v>
      </c>
      <c r="P522" s="4">
        <v>2</v>
      </c>
      <c r="Q522" s="4">
        <v>0</v>
      </c>
      <c r="R522" s="4">
        <v>3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14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3</v>
      </c>
      <c r="AO522" s="30">
        <v>109</v>
      </c>
      <c r="AP522" s="41">
        <f t="shared" si="20"/>
        <v>0.65662650602409633</v>
      </c>
    </row>
    <row r="523" spans="1:42" s="1" customFormat="1" x14ac:dyDescent="0.25">
      <c r="A523" s="4"/>
      <c r="B523" s="5" t="s">
        <v>118</v>
      </c>
      <c r="C523" s="6" t="str">
        <f>IFERROR(VLOOKUP(B523,Sheet1!$A$2:$B$59,2,FALSE),"")</f>
        <v/>
      </c>
      <c r="D523" s="6"/>
      <c r="E523" s="6"/>
      <c r="F523" s="7">
        <f>SUM(F505:F522)</f>
        <v>5921</v>
      </c>
      <c r="G523" s="7">
        <v>239</v>
      </c>
      <c r="H523" s="7">
        <v>313</v>
      </c>
      <c r="I523" s="7">
        <v>694</v>
      </c>
      <c r="J523" s="7">
        <v>174</v>
      </c>
      <c r="K523" s="7">
        <v>699</v>
      </c>
      <c r="L523" s="16" t="s">
        <v>205</v>
      </c>
      <c r="M523" s="7">
        <v>0</v>
      </c>
      <c r="N523" s="7">
        <v>792</v>
      </c>
      <c r="O523" s="7">
        <v>0</v>
      </c>
      <c r="P523" s="7">
        <v>80</v>
      </c>
      <c r="Q523" s="7">
        <v>0</v>
      </c>
      <c r="R523" s="7">
        <v>130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706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2</v>
      </c>
      <c r="AN523" s="7">
        <v>150</v>
      </c>
      <c r="AO523" s="31" t="s">
        <v>243</v>
      </c>
      <c r="AP523" s="41" t="e">
        <f t="shared" si="20"/>
        <v>#VALUE!</v>
      </c>
    </row>
    <row r="524" spans="1:42" outlineLevel="1" x14ac:dyDescent="0.25">
      <c r="A524" s="4" t="s">
        <v>104</v>
      </c>
      <c r="B524" s="6" t="s">
        <v>32</v>
      </c>
      <c r="C524" s="6">
        <f>IFERROR(VLOOKUP(B524,Sheet1!$A$2:$B$59,2,FALSE),"")</f>
        <v>32013</v>
      </c>
      <c r="D524" s="6">
        <v>378</v>
      </c>
      <c r="E524" s="6" t="s">
        <v>10</v>
      </c>
      <c r="F524" s="4">
        <v>633</v>
      </c>
      <c r="G524" s="4">
        <v>129</v>
      </c>
      <c r="H524" s="4">
        <v>95</v>
      </c>
      <c r="I524" s="4">
        <v>25</v>
      </c>
      <c r="J524" s="4">
        <v>0</v>
      </c>
      <c r="K524" s="4">
        <v>2</v>
      </c>
      <c r="L524" s="4">
        <v>0</v>
      </c>
      <c r="M524" s="4">
        <v>1</v>
      </c>
      <c r="N524" s="4">
        <v>20</v>
      </c>
      <c r="O524" s="4">
        <v>154</v>
      </c>
      <c r="P524" s="4">
        <v>15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7</v>
      </c>
      <c r="AO524" s="30">
        <v>448</v>
      </c>
      <c r="AP524" s="41">
        <f t="shared" si="20"/>
        <v>0.70774091627172198</v>
      </c>
    </row>
    <row r="525" spans="1:42" outlineLevel="1" x14ac:dyDescent="0.25">
      <c r="A525" s="4" t="s">
        <v>104</v>
      </c>
      <c r="B525" s="6" t="s">
        <v>32</v>
      </c>
      <c r="C525" s="6">
        <f>IFERROR(VLOOKUP(B525,Sheet1!$A$2:$B$59,2,FALSE),"")</f>
        <v>32013</v>
      </c>
      <c r="D525" s="6">
        <v>378</v>
      </c>
      <c r="E525" s="6" t="s">
        <v>11</v>
      </c>
      <c r="F525" s="4">
        <v>632</v>
      </c>
      <c r="G525" s="4">
        <v>125</v>
      </c>
      <c r="H525" s="4">
        <v>90</v>
      </c>
      <c r="I525" s="4">
        <v>23</v>
      </c>
      <c r="J525" s="4">
        <v>0</v>
      </c>
      <c r="K525" s="4">
        <v>2</v>
      </c>
      <c r="L525" s="4">
        <v>0</v>
      </c>
      <c r="M525" s="4">
        <v>2</v>
      </c>
      <c r="N525" s="4">
        <v>23</v>
      </c>
      <c r="O525" s="4">
        <v>158</v>
      </c>
      <c r="P525" s="4">
        <v>10</v>
      </c>
      <c r="Q525" s="4">
        <v>0</v>
      </c>
      <c r="R525" s="4">
        <v>2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1</v>
      </c>
      <c r="AO525" s="30">
        <v>436</v>
      </c>
      <c r="AP525" s="41">
        <f t="shared" si="20"/>
        <v>0.689873417721519</v>
      </c>
    </row>
    <row r="526" spans="1:42" outlineLevel="1" x14ac:dyDescent="0.25">
      <c r="A526" s="4" t="s">
        <v>104</v>
      </c>
      <c r="B526" s="6" t="s">
        <v>32</v>
      </c>
      <c r="C526" s="6">
        <f>IFERROR(VLOOKUP(B526,Sheet1!$A$2:$B$59,2,FALSE),"")</f>
        <v>32013</v>
      </c>
      <c r="D526" s="6">
        <v>379</v>
      </c>
      <c r="E526" s="6" t="s">
        <v>10</v>
      </c>
      <c r="F526" s="4">
        <v>537</v>
      </c>
      <c r="G526" s="4">
        <v>111</v>
      </c>
      <c r="H526" s="4">
        <v>71</v>
      </c>
      <c r="I526" s="4">
        <v>41</v>
      </c>
      <c r="J526" s="4">
        <v>0</v>
      </c>
      <c r="K526" s="4">
        <v>5</v>
      </c>
      <c r="L526" s="4">
        <v>0</v>
      </c>
      <c r="M526" s="4">
        <v>1</v>
      </c>
      <c r="N526" s="4">
        <v>13</v>
      </c>
      <c r="O526" s="4">
        <v>126</v>
      </c>
      <c r="P526" s="4">
        <v>16</v>
      </c>
      <c r="Q526" s="4">
        <v>0</v>
      </c>
      <c r="R526" s="4">
        <v>2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9</v>
      </c>
      <c r="AO526" s="30">
        <v>395</v>
      </c>
      <c r="AP526" s="41">
        <f t="shared" si="20"/>
        <v>0.73556797020484166</v>
      </c>
    </row>
    <row r="527" spans="1:42" outlineLevel="1" x14ac:dyDescent="0.25">
      <c r="A527" s="4" t="s">
        <v>104</v>
      </c>
      <c r="B527" s="6" t="s">
        <v>32</v>
      </c>
      <c r="C527" s="6">
        <f>IFERROR(VLOOKUP(B527,Sheet1!$A$2:$B$59,2,FALSE),"")</f>
        <v>32013</v>
      </c>
      <c r="D527" s="6">
        <v>379</v>
      </c>
      <c r="E527" s="6" t="s">
        <v>11</v>
      </c>
      <c r="F527" s="4">
        <v>537</v>
      </c>
      <c r="G527" s="4">
        <v>71</v>
      </c>
      <c r="H527" s="4">
        <v>87</v>
      </c>
      <c r="I527" s="4">
        <v>38</v>
      </c>
      <c r="J527" s="4">
        <v>0</v>
      </c>
      <c r="K527" s="4">
        <v>3</v>
      </c>
      <c r="L527" s="4">
        <v>0</v>
      </c>
      <c r="M527" s="4">
        <v>2</v>
      </c>
      <c r="N527" s="4">
        <v>17</v>
      </c>
      <c r="O527" s="4">
        <v>128</v>
      </c>
      <c r="P527" s="4">
        <v>11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2</v>
      </c>
      <c r="AO527" s="30">
        <v>359</v>
      </c>
      <c r="AP527" s="41">
        <f t="shared" si="20"/>
        <v>0.66852886405959033</v>
      </c>
    </row>
    <row r="528" spans="1:42" outlineLevel="1" x14ac:dyDescent="0.25">
      <c r="A528" s="4" t="s">
        <v>104</v>
      </c>
      <c r="B528" s="6" t="s">
        <v>32</v>
      </c>
      <c r="C528" s="6">
        <f>IFERROR(VLOOKUP(B528,Sheet1!$A$2:$B$59,2,FALSE),"")</f>
        <v>32013</v>
      </c>
      <c r="D528" s="6">
        <v>380</v>
      </c>
      <c r="E528" s="6" t="s">
        <v>10</v>
      </c>
      <c r="F528" s="4">
        <v>423</v>
      </c>
      <c r="G528" s="4">
        <v>73</v>
      </c>
      <c r="H528" s="4">
        <v>65</v>
      </c>
      <c r="I528" s="4">
        <v>9</v>
      </c>
      <c r="J528" s="4">
        <v>0</v>
      </c>
      <c r="K528" s="4">
        <v>2</v>
      </c>
      <c r="L528" s="4">
        <v>0</v>
      </c>
      <c r="M528" s="4">
        <v>5</v>
      </c>
      <c r="N528" s="4">
        <v>16</v>
      </c>
      <c r="O528" s="4">
        <v>112</v>
      </c>
      <c r="P528" s="4">
        <v>4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7</v>
      </c>
      <c r="AO528" s="30">
        <v>293</v>
      </c>
      <c r="AP528" s="41">
        <f t="shared" si="20"/>
        <v>0.69267139479905437</v>
      </c>
    </row>
    <row r="529" spans="1:42" outlineLevel="1" x14ac:dyDescent="0.25">
      <c r="A529" s="4" t="s">
        <v>104</v>
      </c>
      <c r="B529" s="6" t="s">
        <v>32</v>
      </c>
      <c r="C529" s="6">
        <f>IFERROR(VLOOKUP(B529,Sheet1!$A$2:$B$59,2,FALSE),"")</f>
        <v>32013</v>
      </c>
      <c r="D529" s="6">
        <v>380</v>
      </c>
      <c r="E529" s="6" t="s">
        <v>11</v>
      </c>
      <c r="F529" s="4">
        <v>422</v>
      </c>
      <c r="G529" s="4">
        <v>61</v>
      </c>
      <c r="H529" s="4">
        <v>62</v>
      </c>
      <c r="I529" s="4">
        <v>6</v>
      </c>
      <c r="J529" s="4">
        <v>0</v>
      </c>
      <c r="K529" s="4">
        <v>1</v>
      </c>
      <c r="L529" s="4">
        <v>0</v>
      </c>
      <c r="M529" s="4">
        <v>6</v>
      </c>
      <c r="N529" s="4">
        <v>19</v>
      </c>
      <c r="O529" s="4">
        <v>115</v>
      </c>
      <c r="P529" s="4">
        <v>11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1</v>
      </c>
      <c r="AN529" s="4">
        <v>6</v>
      </c>
      <c r="AO529" s="30">
        <v>288</v>
      </c>
      <c r="AP529" s="41">
        <f t="shared" si="20"/>
        <v>0.68246445497630337</v>
      </c>
    </row>
    <row r="530" spans="1:42" outlineLevel="1" x14ac:dyDescent="0.25">
      <c r="A530" s="4" t="s">
        <v>104</v>
      </c>
      <c r="B530" s="6" t="s">
        <v>32</v>
      </c>
      <c r="C530" s="6">
        <f>IFERROR(VLOOKUP(B530,Sheet1!$A$2:$B$59,2,FALSE),"")</f>
        <v>32013</v>
      </c>
      <c r="D530" s="6">
        <v>381</v>
      </c>
      <c r="E530" s="6" t="s">
        <v>10</v>
      </c>
      <c r="F530" s="4">
        <v>422</v>
      </c>
      <c r="G530" s="4">
        <v>60</v>
      </c>
      <c r="H530" s="4">
        <v>62</v>
      </c>
      <c r="I530" s="4">
        <v>24</v>
      </c>
      <c r="J530" s="4">
        <v>0</v>
      </c>
      <c r="K530" s="4">
        <v>3</v>
      </c>
      <c r="L530" s="4">
        <v>0</v>
      </c>
      <c r="M530" s="4">
        <v>2</v>
      </c>
      <c r="N530" s="4">
        <v>13</v>
      </c>
      <c r="O530" s="4">
        <v>60</v>
      </c>
      <c r="P530" s="4">
        <v>19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14</v>
      </c>
      <c r="AO530" s="30">
        <v>257</v>
      </c>
      <c r="AP530" s="41">
        <f t="shared" si="20"/>
        <v>0.60900473933649291</v>
      </c>
    </row>
    <row r="531" spans="1:42" outlineLevel="1" x14ac:dyDescent="0.25">
      <c r="A531" s="4" t="s">
        <v>104</v>
      </c>
      <c r="B531" s="6" t="s">
        <v>32</v>
      </c>
      <c r="C531" s="6">
        <f>IFERROR(VLOOKUP(B531,Sheet1!$A$2:$B$59,2,FALSE),"")</f>
        <v>32013</v>
      </c>
      <c r="D531" s="6">
        <v>382</v>
      </c>
      <c r="E531" s="6" t="s">
        <v>10</v>
      </c>
      <c r="F531" s="4">
        <v>383</v>
      </c>
      <c r="G531" s="4">
        <v>41</v>
      </c>
      <c r="H531" s="4">
        <v>63</v>
      </c>
      <c r="I531" s="4">
        <v>22</v>
      </c>
      <c r="J531" s="4">
        <v>0</v>
      </c>
      <c r="K531" s="4">
        <v>16</v>
      </c>
      <c r="L531" s="4">
        <v>0</v>
      </c>
      <c r="M531" s="4">
        <v>3</v>
      </c>
      <c r="N531" s="4">
        <v>21</v>
      </c>
      <c r="O531" s="4">
        <v>80</v>
      </c>
      <c r="P531" s="4">
        <v>9</v>
      </c>
      <c r="Q531" s="4">
        <v>0</v>
      </c>
      <c r="R531" s="4">
        <v>3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11</v>
      </c>
      <c r="AO531" s="30">
        <v>269</v>
      </c>
      <c r="AP531" s="41">
        <f t="shared" si="20"/>
        <v>0.70234986945169708</v>
      </c>
    </row>
    <row r="532" spans="1:42" outlineLevel="1" x14ac:dyDescent="0.25">
      <c r="A532" s="4" t="s">
        <v>104</v>
      </c>
      <c r="B532" s="6" t="s">
        <v>32</v>
      </c>
      <c r="C532" s="6">
        <f>IFERROR(VLOOKUP(B532,Sheet1!$A$2:$B$59,2,FALSE),"")</f>
        <v>32013</v>
      </c>
      <c r="D532" s="6">
        <v>382</v>
      </c>
      <c r="E532" s="6" t="s">
        <v>11</v>
      </c>
      <c r="F532" s="4">
        <v>383</v>
      </c>
      <c r="G532" s="4">
        <v>36</v>
      </c>
      <c r="H532" s="4">
        <v>67</v>
      </c>
      <c r="I532" s="4">
        <v>32</v>
      </c>
      <c r="J532" s="4">
        <v>0</v>
      </c>
      <c r="K532" s="4">
        <v>20</v>
      </c>
      <c r="L532" s="4">
        <v>0</v>
      </c>
      <c r="M532" s="4">
        <v>0</v>
      </c>
      <c r="N532" s="4">
        <v>23</v>
      </c>
      <c r="O532" s="4">
        <v>79</v>
      </c>
      <c r="P532" s="4">
        <v>8</v>
      </c>
      <c r="Q532" s="4">
        <v>0</v>
      </c>
      <c r="R532" s="4">
        <v>2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8</v>
      </c>
      <c r="AO532" s="30">
        <v>275</v>
      </c>
      <c r="AP532" s="41">
        <f t="shared" si="20"/>
        <v>0.71801566579634468</v>
      </c>
    </row>
    <row r="533" spans="1:42" outlineLevel="1" x14ac:dyDescent="0.25">
      <c r="A533" s="4" t="s">
        <v>104</v>
      </c>
      <c r="B533" s="6" t="s">
        <v>32</v>
      </c>
      <c r="C533" s="6">
        <f>IFERROR(VLOOKUP(B533,Sheet1!$A$2:$B$59,2,FALSE),"")</f>
        <v>32013</v>
      </c>
      <c r="D533" s="6">
        <v>383</v>
      </c>
      <c r="E533" s="6" t="s">
        <v>10</v>
      </c>
      <c r="F533" s="4">
        <v>138</v>
      </c>
      <c r="G533" s="4">
        <v>34</v>
      </c>
      <c r="H533" s="4">
        <v>18</v>
      </c>
      <c r="I533" s="4">
        <v>6</v>
      </c>
      <c r="J533" s="4">
        <v>0</v>
      </c>
      <c r="K533" s="4">
        <v>3</v>
      </c>
      <c r="L533" s="4">
        <v>0</v>
      </c>
      <c r="M533" s="4">
        <v>1</v>
      </c>
      <c r="N533" s="4">
        <v>5</v>
      </c>
      <c r="O533" s="4">
        <v>24</v>
      </c>
      <c r="P533" s="4">
        <v>5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7</v>
      </c>
      <c r="AO533" s="30">
        <v>103</v>
      </c>
      <c r="AP533" s="41">
        <f t="shared" si="20"/>
        <v>0.74637681159420288</v>
      </c>
    </row>
    <row r="534" spans="1:42" outlineLevel="1" x14ac:dyDescent="0.25">
      <c r="A534" s="4" t="s">
        <v>104</v>
      </c>
      <c r="B534" s="6" t="s">
        <v>32</v>
      </c>
      <c r="C534" s="6">
        <f>IFERROR(VLOOKUP(B534,Sheet1!$A$2:$B$59,2,FALSE),"")</f>
        <v>32013</v>
      </c>
      <c r="D534" s="6">
        <v>384</v>
      </c>
      <c r="E534" s="6" t="s">
        <v>10</v>
      </c>
      <c r="F534" s="4">
        <v>128</v>
      </c>
      <c r="G534" s="4">
        <v>20</v>
      </c>
      <c r="H534" s="4">
        <v>29</v>
      </c>
      <c r="I534" s="4">
        <v>5</v>
      </c>
      <c r="J534" s="4">
        <v>0</v>
      </c>
      <c r="K534" s="4">
        <v>4</v>
      </c>
      <c r="L534" s="4">
        <v>0</v>
      </c>
      <c r="M534" s="4">
        <v>2</v>
      </c>
      <c r="N534" s="4">
        <v>4</v>
      </c>
      <c r="O534" s="4">
        <v>11</v>
      </c>
      <c r="P534" s="4">
        <v>3</v>
      </c>
      <c r="Q534" s="4">
        <v>0</v>
      </c>
      <c r="R534" s="4">
        <v>2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5</v>
      </c>
      <c r="AO534" s="30">
        <v>85</v>
      </c>
      <c r="AP534" s="41">
        <f t="shared" si="20"/>
        <v>0.6640625</v>
      </c>
    </row>
    <row r="535" spans="1:42" s="1" customFormat="1" x14ac:dyDescent="0.25">
      <c r="A535" s="17"/>
      <c r="B535" s="18" t="s">
        <v>119</v>
      </c>
      <c r="C535" s="6" t="str">
        <f>IFERROR(VLOOKUP(B535,Sheet1!$A$2:$B$59,2,FALSE),"")</f>
        <v/>
      </c>
      <c r="D535" s="19"/>
      <c r="E535" s="19"/>
      <c r="F535" s="20">
        <f>SUM(F524:F534)</f>
        <v>4638</v>
      </c>
      <c r="G535" s="20">
        <f t="shared" ref="G535:AO535" si="21">SUM(G524:G534)</f>
        <v>761</v>
      </c>
      <c r="H535" s="20">
        <f t="shared" si="21"/>
        <v>709</v>
      </c>
      <c r="I535" s="20">
        <f t="shared" si="21"/>
        <v>231</v>
      </c>
      <c r="J535" s="20">
        <f t="shared" si="21"/>
        <v>0</v>
      </c>
      <c r="K535" s="20">
        <f t="shared" si="21"/>
        <v>61</v>
      </c>
      <c r="L535" s="20">
        <f t="shared" si="21"/>
        <v>0</v>
      </c>
      <c r="M535" s="20">
        <f t="shared" si="21"/>
        <v>25</v>
      </c>
      <c r="N535" s="20">
        <f t="shared" si="21"/>
        <v>174</v>
      </c>
      <c r="O535" s="20">
        <f t="shared" si="21"/>
        <v>1047</v>
      </c>
      <c r="P535" s="20">
        <f t="shared" si="21"/>
        <v>111</v>
      </c>
      <c r="Q535" s="20">
        <f t="shared" si="21"/>
        <v>0</v>
      </c>
      <c r="R535" s="20">
        <f t="shared" si="21"/>
        <v>11</v>
      </c>
      <c r="S535" s="20">
        <f t="shared" si="21"/>
        <v>0</v>
      </c>
      <c r="T535" s="20">
        <f t="shared" si="21"/>
        <v>0</v>
      </c>
      <c r="U535" s="20">
        <f t="shared" si="21"/>
        <v>0</v>
      </c>
      <c r="V535" s="20">
        <f t="shared" si="21"/>
        <v>0</v>
      </c>
      <c r="W535" s="20">
        <f t="shared" si="21"/>
        <v>0</v>
      </c>
      <c r="X535" s="20">
        <f t="shared" si="21"/>
        <v>0</v>
      </c>
      <c r="Y535" s="20">
        <f t="shared" si="21"/>
        <v>0</v>
      </c>
      <c r="Z535" s="20">
        <f t="shared" si="21"/>
        <v>0</v>
      </c>
      <c r="AA535" s="20">
        <f t="shared" si="21"/>
        <v>0</v>
      </c>
      <c r="AB535" s="20">
        <f t="shared" si="21"/>
        <v>0</v>
      </c>
      <c r="AC535" s="20">
        <f t="shared" si="21"/>
        <v>0</v>
      </c>
      <c r="AD535" s="20">
        <f t="shared" si="21"/>
        <v>0</v>
      </c>
      <c r="AE535" s="20">
        <f t="shared" si="21"/>
        <v>0</v>
      </c>
      <c r="AF535" s="20">
        <f t="shared" si="21"/>
        <v>0</v>
      </c>
      <c r="AG535" s="20">
        <f t="shared" si="21"/>
        <v>0</v>
      </c>
      <c r="AH535" s="20">
        <f t="shared" si="21"/>
        <v>0</v>
      </c>
      <c r="AI535" s="20">
        <f t="shared" si="21"/>
        <v>0</v>
      </c>
      <c r="AJ535" s="20">
        <f t="shared" si="21"/>
        <v>0</v>
      </c>
      <c r="AK535" s="20">
        <f t="shared" si="21"/>
        <v>0</v>
      </c>
      <c r="AL535" s="20">
        <f t="shared" si="21"/>
        <v>0</v>
      </c>
      <c r="AM535" s="20">
        <f t="shared" si="21"/>
        <v>1</v>
      </c>
      <c r="AN535" s="20">
        <f t="shared" si="21"/>
        <v>77</v>
      </c>
      <c r="AO535" s="32">
        <f t="shared" si="21"/>
        <v>3208</v>
      </c>
      <c r="AP535" s="41">
        <f t="shared" si="20"/>
        <v>0.69167744717550672</v>
      </c>
    </row>
    <row r="536" spans="1:42" outlineLevel="1" x14ac:dyDescent="0.25">
      <c r="A536" s="4" t="s">
        <v>101</v>
      </c>
      <c r="B536" s="6" t="s">
        <v>33</v>
      </c>
      <c r="C536" s="6">
        <f>IFERROR(VLOOKUP(B536,Sheet1!$A$2:$B$59,2,FALSE),"")</f>
        <v>32014</v>
      </c>
      <c r="D536" s="6">
        <v>386</v>
      </c>
      <c r="E536" s="6" t="s">
        <v>10</v>
      </c>
      <c r="F536" s="4">
        <v>484</v>
      </c>
      <c r="G536" s="4">
        <v>4</v>
      </c>
      <c r="H536" s="4">
        <v>134</v>
      </c>
      <c r="I536" s="4">
        <v>3</v>
      </c>
      <c r="J536" s="4">
        <v>39</v>
      </c>
      <c r="K536" s="4">
        <v>5</v>
      </c>
      <c r="L536" s="4">
        <v>0</v>
      </c>
      <c r="M536" s="4">
        <v>0</v>
      </c>
      <c r="N536" s="4">
        <v>140</v>
      </c>
      <c r="O536" s="4">
        <v>3</v>
      </c>
      <c r="P536" s="4">
        <v>2</v>
      </c>
      <c r="Q536" s="4">
        <v>0</v>
      </c>
      <c r="R536" s="4">
        <v>2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7</v>
      </c>
      <c r="AO536" s="30">
        <v>339</v>
      </c>
      <c r="AP536" s="41">
        <f t="shared" si="20"/>
        <v>0.70041322314049592</v>
      </c>
    </row>
    <row r="537" spans="1:42" outlineLevel="1" x14ac:dyDescent="0.25">
      <c r="A537" s="4" t="s">
        <v>101</v>
      </c>
      <c r="B537" s="6" t="s">
        <v>33</v>
      </c>
      <c r="C537" s="6">
        <f>IFERROR(VLOOKUP(B537,Sheet1!$A$2:$B$59,2,FALSE),"")</f>
        <v>32014</v>
      </c>
      <c r="D537" s="6">
        <v>386</v>
      </c>
      <c r="E537" s="6" t="s">
        <v>11</v>
      </c>
      <c r="F537" s="4">
        <v>484</v>
      </c>
      <c r="G537" s="4">
        <v>4</v>
      </c>
      <c r="H537" s="4">
        <v>160</v>
      </c>
      <c r="I537" s="4">
        <v>3</v>
      </c>
      <c r="J537" s="4">
        <v>11</v>
      </c>
      <c r="K537" s="4">
        <v>8</v>
      </c>
      <c r="L537" s="4">
        <v>0</v>
      </c>
      <c r="M537" s="4">
        <v>0</v>
      </c>
      <c r="N537" s="4">
        <v>137</v>
      </c>
      <c r="O537" s="4">
        <v>3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14</v>
      </c>
      <c r="AO537" s="30">
        <v>340</v>
      </c>
      <c r="AP537" s="41">
        <f t="shared" si="20"/>
        <v>0.7024793388429752</v>
      </c>
    </row>
    <row r="538" spans="1:42" outlineLevel="1" x14ac:dyDescent="0.25">
      <c r="A538" s="4" t="s">
        <v>101</v>
      </c>
      <c r="B538" s="6" t="s">
        <v>33</v>
      </c>
      <c r="C538" s="6">
        <f>IFERROR(VLOOKUP(B538,Sheet1!$A$2:$B$59,2,FALSE),"")</f>
        <v>32014</v>
      </c>
      <c r="D538" s="6">
        <v>387</v>
      </c>
      <c r="E538" s="6" t="s">
        <v>10</v>
      </c>
      <c r="F538" s="4">
        <v>438</v>
      </c>
      <c r="G538" s="4">
        <v>2</v>
      </c>
      <c r="H538" s="4">
        <v>128</v>
      </c>
      <c r="I538" s="4">
        <v>1</v>
      </c>
      <c r="J538" s="4">
        <v>20</v>
      </c>
      <c r="K538" s="4">
        <v>1</v>
      </c>
      <c r="L538" s="4">
        <v>0</v>
      </c>
      <c r="M538" s="4">
        <v>0</v>
      </c>
      <c r="N538" s="4">
        <v>121</v>
      </c>
      <c r="O538" s="4">
        <v>5</v>
      </c>
      <c r="P538" s="4">
        <v>0</v>
      </c>
      <c r="Q538" s="4">
        <v>0</v>
      </c>
      <c r="R538" s="4">
        <v>1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10</v>
      </c>
      <c r="AO538" s="30">
        <v>289</v>
      </c>
      <c r="AP538" s="41">
        <f t="shared" si="20"/>
        <v>0.65981735159817356</v>
      </c>
    </row>
    <row r="539" spans="1:42" outlineLevel="1" x14ac:dyDescent="0.25">
      <c r="A539" s="4" t="s">
        <v>101</v>
      </c>
      <c r="B539" s="6" t="s">
        <v>33</v>
      </c>
      <c r="C539" s="6">
        <f>IFERROR(VLOOKUP(B539,Sheet1!$A$2:$B$59,2,FALSE),"")</f>
        <v>32014</v>
      </c>
      <c r="D539" s="6">
        <v>387</v>
      </c>
      <c r="E539" s="6" t="s">
        <v>11</v>
      </c>
      <c r="F539" s="4">
        <v>437</v>
      </c>
      <c r="G539" s="4">
        <v>0</v>
      </c>
      <c r="H539" s="4">
        <v>137</v>
      </c>
      <c r="I539" s="4">
        <v>4</v>
      </c>
      <c r="J539" s="4">
        <v>15</v>
      </c>
      <c r="K539" s="4">
        <v>2</v>
      </c>
      <c r="L539" s="4">
        <v>0</v>
      </c>
      <c r="M539" s="4">
        <v>0</v>
      </c>
      <c r="N539" s="4">
        <v>129</v>
      </c>
      <c r="O539" s="4">
        <v>3</v>
      </c>
      <c r="P539" s="4">
        <v>1</v>
      </c>
      <c r="Q539" s="4">
        <v>0</v>
      </c>
      <c r="R539" s="4">
        <v>1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7</v>
      </c>
      <c r="AO539" s="30">
        <v>299</v>
      </c>
      <c r="AP539" s="41">
        <f t="shared" si="20"/>
        <v>0.68421052631578949</v>
      </c>
    </row>
    <row r="540" spans="1:42" outlineLevel="1" x14ac:dyDescent="0.25">
      <c r="A540" s="4" t="s">
        <v>101</v>
      </c>
      <c r="B540" s="6" t="s">
        <v>33</v>
      </c>
      <c r="C540" s="6">
        <f>IFERROR(VLOOKUP(B540,Sheet1!$A$2:$B$59,2,FALSE),"")</f>
        <v>32014</v>
      </c>
      <c r="D540" s="6">
        <v>388</v>
      </c>
      <c r="E540" s="6" t="s">
        <v>10</v>
      </c>
      <c r="F540" s="4">
        <v>588</v>
      </c>
      <c r="G540" s="4">
        <v>3</v>
      </c>
      <c r="H540" s="4">
        <v>145</v>
      </c>
      <c r="I540" s="4">
        <v>5</v>
      </c>
      <c r="J540" s="4">
        <v>19</v>
      </c>
      <c r="K540" s="4">
        <v>2</v>
      </c>
      <c r="L540" s="4">
        <v>0</v>
      </c>
      <c r="M540" s="4">
        <v>0</v>
      </c>
      <c r="N540" s="4">
        <v>210</v>
      </c>
      <c r="O540" s="4">
        <v>3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6</v>
      </c>
      <c r="AO540" s="30">
        <v>393</v>
      </c>
      <c r="AP540" s="41">
        <f t="shared" si="20"/>
        <v>0.66836734693877553</v>
      </c>
    </row>
    <row r="541" spans="1:42" outlineLevel="1" x14ac:dyDescent="0.25">
      <c r="A541" s="4" t="s">
        <v>101</v>
      </c>
      <c r="B541" s="6" t="s">
        <v>33</v>
      </c>
      <c r="C541" s="6">
        <f>IFERROR(VLOOKUP(B541,Sheet1!$A$2:$B$59,2,FALSE),"")</f>
        <v>32014</v>
      </c>
      <c r="D541" s="6">
        <v>389</v>
      </c>
      <c r="E541" s="6" t="s">
        <v>10</v>
      </c>
      <c r="F541" s="4">
        <v>429</v>
      </c>
      <c r="G541" s="4">
        <v>1</v>
      </c>
      <c r="H541" s="4">
        <v>118</v>
      </c>
      <c r="I541" s="4">
        <v>1</v>
      </c>
      <c r="J541" s="4">
        <v>24</v>
      </c>
      <c r="K541" s="4">
        <v>4</v>
      </c>
      <c r="L541" s="4">
        <v>0</v>
      </c>
      <c r="M541" s="4">
        <v>0</v>
      </c>
      <c r="N541" s="4">
        <v>132</v>
      </c>
      <c r="O541" s="4">
        <v>8</v>
      </c>
      <c r="P541" s="4">
        <v>0</v>
      </c>
      <c r="Q541" s="4">
        <v>0</v>
      </c>
      <c r="R541" s="4">
        <v>1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4</v>
      </c>
      <c r="AO541" s="30">
        <v>293</v>
      </c>
      <c r="AP541" s="41">
        <f t="shared" si="20"/>
        <v>0.68298368298368295</v>
      </c>
    </row>
    <row r="542" spans="1:42" outlineLevel="1" x14ac:dyDescent="0.25">
      <c r="A542" s="4" t="s">
        <v>101</v>
      </c>
      <c r="B542" s="6" t="s">
        <v>33</v>
      </c>
      <c r="C542" s="6">
        <f>IFERROR(VLOOKUP(B542,Sheet1!$A$2:$B$59,2,FALSE),"")</f>
        <v>32014</v>
      </c>
      <c r="D542" s="6">
        <v>389</v>
      </c>
      <c r="E542" s="6" t="s">
        <v>11</v>
      </c>
      <c r="F542" s="4">
        <v>428</v>
      </c>
      <c r="G542" s="4">
        <v>7</v>
      </c>
      <c r="H542" s="4">
        <v>99</v>
      </c>
      <c r="I542" s="4">
        <v>3</v>
      </c>
      <c r="J542" s="4">
        <v>12</v>
      </c>
      <c r="K542" s="4">
        <v>0</v>
      </c>
      <c r="L542" s="4">
        <v>0</v>
      </c>
      <c r="M542" s="4">
        <v>0</v>
      </c>
      <c r="N542" s="4">
        <v>146</v>
      </c>
      <c r="O542" s="4">
        <v>2</v>
      </c>
      <c r="P542" s="4">
        <v>0</v>
      </c>
      <c r="Q542" s="4">
        <v>0</v>
      </c>
      <c r="R542" s="4">
        <v>1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7</v>
      </c>
      <c r="AO542" s="30">
        <v>277</v>
      </c>
      <c r="AP542" s="41">
        <f t="shared" si="20"/>
        <v>0.64719626168224298</v>
      </c>
    </row>
    <row r="543" spans="1:42" outlineLevel="1" x14ac:dyDescent="0.25">
      <c r="A543" s="4" t="s">
        <v>101</v>
      </c>
      <c r="B543" s="6" t="s">
        <v>33</v>
      </c>
      <c r="C543" s="6">
        <f>IFERROR(VLOOKUP(B543,Sheet1!$A$2:$B$59,2,FALSE),"")</f>
        <v>32014</v>
      </c>
      <c r="D543" s="6">
        <v>390</v>
      </c>
      <c r="E543" s="6" t="s">
        <v>10</v>
      </c>
      <c r="F543" s="4">
        <v>543</v>
      </c>
      <c r="G543" s="4">
        <v>7</v>
      </c>
      <c r="H543" s="4">
        <v>157</v>
      </c>
      <c r="I543" s="4">
        <v>5</v>
      </c>
      <c r="J543" s="4">
        <v>25</v>
      </c>
      <c r="K543" s="4">
        <v>14</v>
      </c>
      <c r="L543" s="4">
        <v>0</v>
      </c>
      <c r="M543" s="4">
        <v>0</v>
      </c>
      <c r="N543" s="4">
        <v>148</v>
      </c>
      <c r="O543" s="4">
        <v>3</v>
      </c>
      <c r="P543" s="4">
        <v>0</v>
      </c>
      <c r="Q543" s="4">
        <v>0</v>
      </c>
      <c r="R543" s="4">
        <v>1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17</v>
      </c>
      <c r="AO543" s="30">
        <v>377</v>
      </c>
      <c r="AP543" s="41">
        <f t="shared" si="20"/>
        <v>0.69429097605893186</v>
      </c>
    </row>
    <row r="544" spans="1:42" outlineLevel="1" x14ac:dyDescent="0.25">
      <c r="A544" s="4" t="s">
        <v>101</v>
      </c>
      <c r="B544" s="6" t="s">
        <v>33</v>
      </c>
      <c r="C544" s="6">
        <f>IFERROR(VLOOKUP(B544,Sheet1!$A$2:$B$59,2,FALSE),"")</f>
        <v>32014</v>
      </c>
      <c r="D544" s="6">
        <v>391</v>
      </c>
      <c r="E544" s="6" t="s">
        <v>10</v>
      </c>
      <c r="F544" s="4">
        <v>697</v>
      </c>
      <c r="G544" s="4">
        <v>4</v>
      </c>
      <c r="H544" s="4">
        <v>153</v>
      </c>
      <c r="I544" s="4">
        <v>7</v>
      </c>
      <c r="J544" s="4">
        <v>28</v>
      </c>
      <c r="K544" s="4">
        <v>6</v>
      </c>
      <c r="L544" s="4">
        <v>0</v>
      </c>
      <c r="M544" s="4">
        <v>0</v>
      </c>
      <c r="N544" s="4">
        <v>248</v>
      </c>
      <c r="O544" s="4">
        <v>1</v>
      </c>
      <c r="P544" s="4">
        <v>1</v>
      </c>
      <c r="Q544" s="4">
        <v>0</v>
      </c>
      <c r="R544" s="4">
        <v>1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16</v>
      </c>
      <c r="AO544" s="30">
        <v>465</v>
      </c>
      <c r="AP544" s="41">
        <f t="shared" si="20"/>
        <v>0.66714490674318505</v>
      </c>
    </row>
    <row r="545" spans="1:42" outlineLevel="1" x14ac:dyDescent="0.25">
      <c r="A545" s="4" t="s">
        <v>101</v>
      </c>
      <c r="B545" s="6" t="s">
        <v>33</v>
      </c>
      <c r="C545" s="6">
        <f>IFERROR(VLOOKUP(B545,Sheet1!$A$2:$B$59,2,FALSE),"")</f>
        <v>32014</v>
      </c>
      <c r="D545" s="6">
        <v>392</v>
      </c>
      <c r="E545" s="6" t="s">
        <v>10</v>
      </c>
      <c r="F545" s="4">
        <v>235</v>
      </c>
      <c r="G545" s="4">
        <v>2</v>
      </c>
      <c r="H545" s="4">
        <v>60</v>
      </c>
      <c r="I545" s="4">
        <v>1</v>
      </c>
      <c r="J545" s="4">
        <v>20</v>
      </c>
      <c r="K545" s="4">
        <v>5</v>
      </c>
      <c r="L545" s="4">
        <v>0</v>
      </c>
      <c r="M545" s="4">
        <v>0</v>
      </c>
      <c r="N545" s="4">
        <v>40</v>
      </c>
      <c r="O545" s="4">
        <v>1</v>
      </c>
      <c r="P545" s="4">
        <v>0</v>
      </c>
      <c r="Q545" s="4">
        <v>0</v>
      </c>
      <c r="R545" s="4">
        <v>2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3</v>
      </c>
      <c r="AO545" s="30">
        <v>134</v>
      </c>
      <c r="AP545" s="41">
        <f t="shared" si="20"/>
        <v>0.57021276595744685</v>
      </c>
    </row>
    <row r="546" spans="1:42" outlineLevel="1" x14ac:dyDescent="0.25">
      <c r="A546" s="4" t="s">
        <v>101</v>
      </c>
      <c r="B546" s="6" t="s">
        <v>33</v>
      </c>
      <c r="C546" s="6">
        <f>IFERROR(VLOOKUP(B546,Sheet1!$A$2:$B$59,2,FALSE),"")</f>
        <v>32014</v>
      </c>
      <c r="D546" s="6">
        <v>393</v>
      </c>
      <c r="E546" s="6" t="s">
        <v>10</v>
      </c>
      <c r="F546" s="4">
        <v>481</v>
      </c>
      <c r="G546" s="4">
        <v>3</v>
      </c>
      <c r="H546" s="4">
        <v>100</v>
      </c>
      <c r="I546" s="4">
        <v>3</v>
      </c>
      <c r="J546" s="4">
        <v>39</v>
      </c>
      <c r="K546" s="4">
        <v>5</v>
      </c>
      <c r="L546" s="4">
        <v>0</v>
      </c>
      <c r="M546" s="4">
        <v>0</v>
      </c>
      <c r="N546" s="4">
        <v>124</v>
      </c>
      <c r="O546" s="4">
        <v>12</v>
      </c>
      <c r="P546" s="4">
        <v>1</v>
      </c>
      <c r="Q546" s="4">
        <v>0</v>
      </c>
      <c r="R546" s="4">
        <v>1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4</v>
      </c>
      <c r="AN546" s="4">
        <v>14</v>
      </c>
      <c r="AO546" s="30">
        <v>306</v>
      </c>
      <c r="AP546" s="41">
        <f t="shared" si="20"/>
        <v>0.63617463617463621</v>
      </c>
    </row>
    <row r="547" spans="1:42" outlineLevel="1" x14ac:dyDescent="0.25">
      <c r="A547" s="4" t="s">
        <v>101</v>
      </c>
      <c r="B547" s="6" t="s">
        <v>33</v>
      </c>
      <c r="C547" s="6">
        <f>IFERROR(VLOOKUP(B547,Sheet1!$A$2:$B$59,2,FALSE),"")</f>
        <v>32014</v>
      </c>
      <c r="D547" s="6">
        <v>393</v>
      </c>
      <c r="E547" s="6" t="s">
        <v>21</v>
      </c>
      <c r="F547" s="4">
        <v>134</v>
      </c>
      <c r="G547" s="4">
        <v>0</v>
      </c>
      <c r="H547" s="4">
        <v>53</v>
      </c>
      <c r="I547" s="4">
        <v>0</v>
      </c>
      <c r="J547" s="4">
        <v>8</v>
      </c>
      <c r="K547" s="4">
        <v>0</v>
      </c>
      <c r="L547" s="4">
        <v>0</v>
      </c>
      <c r="M547" s="4">
        <v>0</v>
      </c>
      <c r="N547" s="4">
        <v>23</v>
      </c>
      <c r="O547" s="4">
        <v>1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30">
        <v>85</v>
      </c>
      <c r="AP547" s="41">
        <f t="shared" si="20"/>
        <v>0.63432835820895528</v>
      </c>
    </row>
    <row r="548" spans="1:42" outlineLevel="1" x14ac:dyDescent="0.25">
      <c r="A548" s="4" t="s">
        <v>101</v>
      </c>
      <c r="B548" s="6" t="s">
        <v>33</v>
      </c>
      <c r="C548" s="6">
        <f>IFERROR(VLOOKUP(B548,Sheet1!$A$2:$B$59,2,FALSE),"")</f>
        <v>32014</v>
      </c>
      <c r="D548" s="6">
        <v>394</v>
      </c>
      <c r="E548" s="6" t="s">
        <v>10</v>
      </c>
      <c r="F548" s="4">
        <v>443</v>
      </c>
      <c r="G548" s="4">
        <v>2</v>
      </c>
      <c r="H548" s="4">
        <v>136</v>
      </c>
      <c r="I548" s="4">
        <v>10</v>
      </c>
      <c r="J548" s="4">
        <v>29</v>
      </c>
      <c r="K548" s="4">
        <v>5</v>
      </c>
      <c r="L548" s="4">
        <v>0</v>
      </c>
      <c r="M548" s="4">
        <v>0</v>
      </c>
      <c r="N548" s="4">
        <v>43</v>
      </c>
      <c r="O548" s="4">
        <v>4</v>
      </c>
      <c r="P548" s="4">
        <v>1</v>
      </c>
      <c r="Q548" s="4">
        <v>0</v>
      </c>
      <c r="R548" s="4">
        <v>1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9</v>
      </c>
      <c r="AO548" s="30">
        <v>240</v>
      </c>
      <c r="AP548" s="41">
        <f t="shared" si="20"/>
        <v>0.54176072234762984</v>
      </c>
    </row>
    <row r="549" spans="1:42" outlineLevel="1" x14ac:dyDescent="0.25">
      <c r="A549" s="4" t="s">
        <v>101</v>
      </c>
      <c r="B549" s="6" t="s">
        <v>33</v>
      </c>
      <c r="C549" s="6">
        <f>IFERROR(VLOOKUP(B549,Sheet1!$A$2:$B$59,2,FALSE),"")</f>
        <v>32014</v>
      </c>
      <c r="D549" s="6">
        <v>395</v>
      </c>
      <c r="E549" s="6" t="s">
        <v>10</v>
      </c>
      <c r="F549" s="4">
        <v>395</v>
      </c>
      <c r="G549" s="4">
        <v>2</v>
      </c>
      <c r="H549" s="4">
        <v>64</v>
      </c>
      <c r="I549" s="4">
        <v>21</v>
      </c>
      <c r="J549" s="4">
        <v>3</v>
      </c>
      <c r="K549" s="4">
        <v>6</v>
      </c>
      <c r="L549" s="4">
        <v>0</v>
      </c>
      <c r="M549" s="4">
        <v>0</v>
      </c>
      <c r="N549" s="4">
        <v>138</v>
      </c>
      <c r="O549" s="4">
        <v>1</v>
      </c>
      <c r="P549" s="4">
        <v>0</v>
      </c>
      <c r="Q549" s="4">
        <v>0</v>
      </c>
      <c r="R549" s="4">
        <v>2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6</v>
      </c>
      <c r="AO549" s="30">
        <v>243</v>
      </c>
      <c r="AP549" s="41">
        <f t="shared" si="20"/>
        <v>0.61518987341772147</v>
      </c>
    </row>
    <row r="550" spans="1:42" outlineLevel="1" x14ac:dyDescent="0.25">
      <c r="A550" s="4" t="s">
        <v>101</v>
      </c>
      <c r="B550" s="6" t="s">
        <v>33</v>
      </c>
      <c r="C550" s="6">
        <f>IFERROR(VLOOKUP(B550,Sheet1!$A$2:$B$59,2,FALSE),"")</f>
        <v>32014</v>
      </c>
      <c r="D550" s="6">
        <v>396</v>
      </c>
      <c r="E550" s="6" t="s">
        <v>10</v>
      </c>
      <c r="F550" s="4">
        <v>344</v>
      </c>
      <c r="G550" s="4">
        <v>4</v>
      </c>
      <c r="H550" s="4">
        <v>115</v>
      </c>
      <c r="I550" s="4">
        <v>6</v>
      </c>
      <c r="J550" s="4">
        <v>42</v>
      </c>
      <c r="K550" s="4">
        <v>3</v>
      </c>
      <c r="L550" s="4">
        <v>0</v>
      </c>
      <c r="M550" s="4">
        <v>0</v>
      </c>
      <c r="N550" s="4">
        <v>16</v>
      </c>
      <c r="O550" s="4">
        <v>1</v>
      </c>
      <c r="P550" s="4">
        <v>0</v>
      </c>
      <c r="Q550" s="4">
        <v>0</v>
      </c>
      <c r="R550" s="4">
        <v>6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2</v>
      </c>
      <c r="AO550" s="30">
        <v>195</v>
      </c>
      <c r="AP550" s="41">
        <f t="shared" si="20"/>
        <v>0.56686046511627908</v>
      </c>
    </row>
    <row r="551" spans="1:42" outlineLevel="1" x14ac:dyDescent="0.25">
      <c r="A551" s="4" t="s">
        <v>101</v>
      </c>
      <c r="B551" s="6" t="s">
        <v>33</v>
      </c>
      <c r="C551" s="6">
        <f>IFERROR(VLOOKUP(B551,Sheet1!$A$2:$B$59,2,FALSE),"")</f>
        <v>32014</v>
      </c>
      <c r="D551" s="6">
        <v>397</v>
      </c>
      <c r="E551" s="6" t="s">
        <v>10</v>
      </c>
      <c r="F551" s="4">
        <v>539</v>
      </c>
      <c r="G551" s="4">
        <v>9</v>
      </c>
      <c r="H551" s="4">
        <v>146</v>
      </c>
      <c r="I551" s="4">
        <v>16</v>
      </c>
      <c r="J551" s="4">
        <v>57</v>
      </c>
      <c r="K551" s="4">
        <v>7</v>
      </c>
      <c r="L551" s="4">
        <v>0</v>
      </c>
      <c r="M551" s="4">
        <v>0</v>
      </c>
      <c r="N551" s="4">
        <v>38</v>
      </c>
      <c r="O551" s="4">
        <v>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1</v>
      </c>
      <c r="AN551" s="4">
        <v>8</v>
      </c>
      <c r="AO551" s="30">
        <v>283</v>
      </c>
      <c r="AP551" s="41">
        <f t="shared" si="20"/>
        <v>0.52504638218923938</v>
      </c>
    </row>
    <row r="552" spans="1:42" outlineLevel="1" x14ac:dyDescent="0.25">
      <c r="A552" s="4" t="s">
        <v>101</v>
      </c>
      <c r="B552" s="6" t="s">
        <v>33</v>
      </c>
      <c r="C552" s="6">
        <f>IFERROR(VLOOKUP(B552,Sheet1!$A$2:$B$59,2,FALSE),"")</f>
        <v>32014</v>
      </c>
      <c r="D552" s="6">
        <v>398</v>
      </c>
      <c r="E552" s="6" t="s">
        <v>10</v>
      </c>
      <c r="F552" s="4">
        <v>406</v>
      </c>
      <c r="G552" s="4">
        <v>3</v>
      </c>
      <c r="H552" s="4">
        <v>117</v>
      </c>
      <c r="I552" s="4">
        <v>14</v>
      </c>
      <c r="J552" s="4">
        <v>49</v>
      </c>
      <c r="K552" s="4">
        <v>4</v>
      </c>
      <c r="L552" s="4">
        <v>0</v>
      </c>
      <c r="M552" s="4">
        <v>0</v>
      </c>
      <c r="N552" s="4">
        <v>33</v>
      </c>
      <c r="O552" s="4">
        <v>2</v>
      </c>
      <c r="P552" s="4">
        <v>0</v>
      </c>
      <c r="Q552" s="4">
        <v>0</v>
      </c>
      <c r="R552" s="4">
        <v>1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8</v>
      </c>
      <c r="AO552" s="30">
        <v>231</v>
      </c>
      <c r="AP552" s="41">
        <f t="shared" si="20"/>
        <v>0.56896551724137934</v>
      </c>
    </row>
    <row r="553" spans="1:42" outlineLevel="1" x14ac:dyDescent="0.25">
      <c r="A553" s="4" t="s">
        <v>101</v>
      </c>
      <c r="B553" s="6" t="s">
        <v>33</v>
      </c>
      <c r="C553" s="6">
        <f>IFERROR(VLOOKUP(B553,Sheet1!$A$2:$B$59,2,FALSE),"")</f>
        <v>32014</v>
      </c>
      <c r="D553" s="6">
        <v>399</v>
      </c>
      <c r="E553" s="6" t="s">
        <v>10</v>
      </c>
      <c r="F553" s="4">
        <v>423</v>
      </c>
      <c r="G553" s="4">
        <v>6</v>
      </c>
      <c r="H553" s="4">
        <v>151</v>
      </c>
      <c r="I553" s="4">
        <v>2</v>
      </c>
      <c r="J553" s="4">
        <v>83</v>
      </c>
      <c r="K553" s="4">
        <v>0</v>
      </c>
      <c r="L553" s="4">
        <v>0</v>
      </c>
      <c r="M553" s="4">
        <v>0</v>
      </c>
      <c r="N553" s="4">
        <v>18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6</v>
      </c>
      <c r="AO553" s="30">
        <v>266</v>
      </c>
      <c r="AP553" s="41">
        <f t="shared" si="20"/>
        <v>0.62884160756501184</v>
      </c>
    </row>
    <row r="554" spans="1:42" outlineLevel="1" x14ac:dyDescent="0.25">
      <c r="A554" s="4" t="s">
        <v>101</v>
      </c>
      <c r="B554" s="6" t="s">
        <v>33</v>
      </c>
      <c r="C554" s="6">
        <f>IFERROR(VLOOKUP(B554,Sheet1!$A$2:$B$59,2,FALSE),"")</f>
        <v>32014</v>
      </c>
      <c r="D554" s="6">
        <v>400</v>
      </c>
      <c r="E554" s="6" t="s">
        <v>10</v>
      </c>
      <c r="F554" s="4">
        <v>284</v>
      </c>
      <c r="G554" s="4">
        <v>1</v>
      </c>
      <c r="H554" s="4">
        <v>113</v>
      </c>
      <c r="I554" s="4">
        <v>1</v>
      </c>
      <c r="J554" s="4">
        <v>18</v>
      </c>
      <c r="K554" s="4">
        <v>1</v>
      </c>
      <c r="L554" s="4">
        <v>0</v>
      </c>
      <c r="M554" s="4">
        <v>0</v>
      </c>
      <c r="N554" s="4">
        <v>42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10</v>
      </c>
      <c r="AO554" s="30">
        <v>186</v>
      </c>
      <c r="AP554" s="41">
        <f t="shared" si="20"/>
        <v>0.65492957746478875</v>
      </c>
    </row>
    <row r="555" spans="1:42" outlineLevel="1" x14ac:dyDescent="0.25">
      <c r="A555" s="4" t="s">
        <v>101</v>
      </c>
      <c r="B555" s="6" t="s">
        <v>33</v>
      </c>
      <c r="C555" s="6">
        <f>IFERROR(VLOOKUP(B555,Sheet1!$A$2:$B$59,2,FALSE),"")</f>
        <v>32014</v>
      </c>
      <c r="D555" s="6">
        <v>401</v>
      </c>
      <c r="E555" s="6" t="s">
        <v>10</v>
      </c>
      <c r="F555" s="4">
        <v>174</v>
      </c>
      <c r="G555" s="4">
        <v>2</v>
      </c>
      <c r="H555" s="4">
        <v>40</v>
      </c>
      <c r="I555" s="4">
        <v>9</v>
      </c>
      <c r="J555" s="4">
        <v>26</v>
      </c>
      <c r="K555" s="4">
        <v>0</v>
      </c>
      <c r="L555" s="4">
        <v>0</v>
      </c>
      <c r="M555" s="4">
        <v>0</v>
      </c>
      <c r="N555" s="4">
        <v>9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2</v>
      </c>
      <c r="AO555" s="30">
        <v>88</v>
      </c>
      <c r="AP555" s="41">
        <f t="shared" si="20"/>
        <v>0.50574712643678166</v>
      </c>
    </row>
    <row r="556" spans="1:42" outlineLevel="1" x14ac:dyDescent="0.25">
      <c r="A556" s="4" t="s">
        <v>101</v>
      </c>
      <c r="B556" s="6" t="s">
        <v>33</v>
      </c>
      <c r="C556" s="6">
        <f>IFERROR(VLOOKUP(B556,Sheet1!$A$2:$B$59,2,FALSE),"")</f>
        <v>32014</v>
      </c>
      <c r="D556" s="6">
        <v>402</v>
      </c>
      <c r="E556" s="6" t="s">
        <v>10</v>
      </c>
      <c r="F556" s="4">
        <v>565</v>
      </c>
      <c r="G556" s="4">
        <v>1</v>
      </c>
      <c r="H556" s="4">
        <v>160</v>
      </c>
      <c r="I556" s="4">
        <v>7</v>
      </c>
      <c r="J556" s="4">
        <v>211</v>
      </c>
      <c r="K556" s="4">
        <v>0</v>
      </c>
      <c r="L556" s="4">
        <v>0</v>
      </c>
      <c r="M556" s="4">
        <v>0</v>
      </c>
      <c r="N556" s="4">
        <v>12</v>
      </c>
      <c r="O556" s="4">
        <v>0</v>
      </c>
      <c r="P556" s="4">
        <v>1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10</v>
      </c>
      <c r="AO556" s="30">
        <v>402</v>
      </c>
      <c r="AP556" s="41">
        <f t="shared" si="20"/>
        <v>0.71150442477876108</v>
      </c>
    </row>
    <row r="557" spans="1:42" outlineLevel="1" x14ac:dyDescent="0.25">
      <c r="A557" s="4" t="s">
        <v>101</v>
      </c>
      <c r="B557" s="6" t="s">
        <v>33</v>
      </c>
      <c r="C557" s="6">
        <f>IFERROR(VLOOKUP(B557,Sheet1!$A$2:$B$59,2,FALSE),"")</f>
        <v>32014</v>
      </c>
      <c r="D557" s="6">
        <v>403</v>
      </c>
      <c r="E557" s="6" t="s">
        <v>10</v>
      </c>
      <c r="F557" s="4">
        <v>185</v>
      </c>
      <c r="G557" s="4">
        <v>0</v>
      </c>
      <c r="H557" s="4">
        <v>73</v>
      </c>
      <c r="I557" s="4">
        <v>0</v>
      </c>
      <c r="J557" s="4">
        <v>28</v>
      </c>
      <c r="K557" s="4">
        <v>0</v>
      </c>
      <c r="L557" s="4">
        <v>0</v>
      </c>
      <c r="M557" s="4">
        <v>0</v>
      </c>
      <c r="N557" s="4">
        <v>14</v>
      </c>
      <c r="O557" s="4">
        <v>0</v>
      </c>
      <c r="P557" s="4">
        <v>4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4</v>
      </c>
      <c r="AO557" s="30">
        <v>123</v>
      </c>
      <c r="AP557" s="41">
        <f t="shared" si="20"/>
        <v>0.66486486486486485</v>
      </c>
    </row>
    <row r="558" spans="1:42" outlineLevel="1" x14ac:dyDescent="0.25">
      <c r="A558" s="4" t="s">
        <v>101</v>
      </c>
      <c r="B558" s="6" t="s">
        <v>33</v>
      </c>
      <c r="C558" s="6">
        <f>IFERROR(VLOOKUP(B558,Sheet1!$A$2:$B$59,2,FALSE),"")</f>
        <v>32014</v>
      </c>
      <c r="D558" s="6">
        <v>404</v>
      </c>
      <c r="E558" s="6" t="s">
        <v>10</v>
      </c>
      <c r="F558" s="4">
        <v>260</v>
      </c>
      <c r="G558" s="4">
        <v>2</v>
      </c>
      <c r="H558" s="4">
        <v>89</v>
      </c>
      <c r="I558" s="4">
        <v>4</v>
      </c>
      <c r="J558" s="4">
        <v>2</v>
      </c>
      <c r="K558" s="4">
        <v>3</v>
      </c>
      <c r="L558" s="4">
        <v>0</v>
      </c>
      <c r="M558" s="4">
        <v>0</v>
      </c>
      <c r="N558" s="4">
        <v>31</v>
      </c>
      <c r="O558" s="4">
        <v>0</v>
      </c>
      <c r="P558" s="4">
        <v>1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11</v>
      </c>
      <c r="AO558" s="30">
        <v>143</v>
      </c>
      <c r="AP558" s="41">
        <f t="shared" si="20"/>
        <v>0.55000000000000004</v>
      </c>
    </row>
    <row r="559" spans="1:42" outlineLevel="1" x14ac:dyDescent="0.25">
      <c r="A559" s="4" t="s">
        <v>101</v>
      </c>
      <c r="B559" s="6" t="s">
        <v>33</v>
      </c>
      <c r="C559" s="6">
        <f>IFERROR(VLOOKUP(B559,Sheet1!$A$2:$B$59,2,FALSE),"")</f>
        <v>32014</v>
      </c>
      <c r="D559" s="6">
        <v>405</v>
      </c>
      <c r="E559" s="6" t="s">
        <v>10</v>
      </c>
      <c r="F559" s="4">
        <v>371</v>
      </c>
      <c r="G559" s="4">
        <v>1</v>
      </c>
      <c r="H559" s="4">
        <v>103</v>
      </c>
      <c r="I559" s="4">
        <v>33</v>
      </c>
      <c r="J559" s="4">
        <v>53</v>
      </c>
      <c r="K559" s="4">
        <v>2</v>
      </c>
      <c r="L559" s="4">
        <v>0</v>
      </c>
      <c r="M559" s="4">
        <v>0</v>
      </c>
      <c r="N559" s="4">
        <v>42</v>
      </c>
      <c r="O559" s="4">
        <v>1</v>
      </c>
      <c r="P559" s="4">
        <v>0</v>
      </c>
      <c r="Q559" s="4">
        <v>0</v>
      </c>
      <c r="R559" s="4">
        <v>3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30">
        <v>238</v>
      </c>
      <c r="AP559" s="41">
        <f t="shared" si="20"/>
        <v>0.64150943396226412</v>
      </c>
    </row>
    <row r="560" spans="1:42" outlineLevel="1" x14ac:dyDescent="0.25">
      <c r="A560" s="4" t="s">
        <v>101</v>
      </c>
      <c r="B560" s="6" t="s">
        <v>33</v>
      </c>
      <c r="C560" s="6">
        <f>IFERROR(VLOOKUP(B560,Sheet1!$A$2:$B$59,2,FALSE),"")</f>
        <v>32014</v>
      </c>
      <c r="D560" s="6">
        <v>406</v>
      </c>
      <c r="E560" s="6" t="s">
        <v>10</v>
      </c>
      <c r="F560" s="4">
        <v>361</v>
      </c>
      <c r="G560" s="4">
        <v>0</v>
      </c>
      <c r="H560" s="4">
        <v>103</v>
      </c>
      <c r="I560" s="4">
        <v>2</v>
      </c>
      <c r="J560" s="4">
        <v>7</v>
      </c>
      <c r="K560" s="4">
        <v>3</v>
      </c>
      <c r="L560" s="4">
        <v>0</v>
      </c>
      <c r="M560" s="4">
        <v>0</v>
      </c>
      <c r="N560" s="4">
        <v>113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13</v>
      </c>
      <c r="AO560" s="30">
        <v>242</v>
      </c>
      <c r="AP560" s="41">
        <f t="shared" si="20"/>
        <v>0.67036011080332414</v>
      </c>
    </row>
    <row r="561" spans="1:42" outlineLevel="1" x14ac:dyDescent="0.25">
      <c r="A561" s="4" t="s">
        <v>101</v>
      </c>
      <c r="B561" s="6" t="s">
        <v>33</v>
      </c>
      <c r="C561" s="6">
        <f>IFERROR(VLOOKUP(B561,Sheet1!$A$2:$B$59,2,FALSE),"")</f>
        <v>32014</v>
      </c>
      <c r="D561" s="6">
        <v>407</v>
      </c>
      <c r="E561" s="6" t="s">
        <v>10</v>
      </c>
      <c r="F561" s="4">
        <v>382</v>
      </c>
      <c r="G561" s="4">
        <v>1</v>
      </c>
      <c r="H561" s="4">
        <v>151</v>
      </c>
      <c r="I561" s="4">
        <v>4</v>
      </c>
      <c r="J561" s="4">
        <v>8</v>
      </c>
      <c r="K561" s="4">
        <v>3</v>
      </c>
      <c r="L561" s="4">
        <v>0</v>
      </c>
      <c r="M561" s="4">
        <v>0</v>
      </c>
      <c r="N561" s="4">
        <v>95</v>
      </c>
      <c r="O561" s="4">
        <v>1</v>
      </c>
      <c r="P561" s="4">
        <v>0</v>
      </c>
      <c r="Q561" s="4">
        <v>0</v>
      </c>
      <c r="R561" s="4">
        <v>3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10</v>
      </c>
      <c r="AO561" s="30">
        <v>276</v>
      </c>
      <c r="AP561" s="41">
        <f t="shared" si="20"/>
        <v>0.72251308900523559</v>
      </c>
    </row>
    <row r="562" spans="1:42" outlineLevel="1" x14ac:dyDescent="0.25">
      <c r="A562" s="4" t="s">
        <v>101</v>
      </c>
      <c r="B562" s="6" t="s">
        <v>33</v>
      </c>
      <c r="C562" s="6">
        <f>IFERROR(VLOOKUP(B562,Sheet1!$A$2:$B$59,2,FALSE),"")</f>
        <v>32014</v>
      </c>
      <c r="D562" s="6">
        <v>408</v>
      </c>
      <c r="E562" s="6" t="s">
        <v>10</v>
      </c>
      <c r="F562" s="4">
        <v>443</v>
      </c>
      <c r="G562" s="4">
        <v>0</v>
      </c>
      <c r="H562" s="4">
        <v>144</v>
      </c>
      <c r="I562" s="4">
        <v>35</v>
      </c>
      <c r="J562" s="4">
        <v>15</v>
      </c>
      <c r="K562" s="4">
        <v>0</v>
      </c>
      <c r="L562" s="4">
        <v>0</v>
      </c>
      <c r="M562" s="4">
        <v>0</v>
      </c>
      <c r="N562" s="4">
        <v>57</v>
      </c>
      <c r="O562" s="4">
        <v>0</v>
      </c>
      <c r="P562" s="4">
        <v>7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9</v>
      </c>
      <c r="AO562" s="30">
        <v>267</v>
      </c>
      <c r="AP562" s="41">
        <f t="shared" si="20"/>
        <v>0.60270880361173818</v>
      </c>
    </row>
    <row r="563" spans="1:42" outlineLevel="1" x14ac:dyDescent="0.25">
      <c r="A563" s="4" t="s">
        <v>101</v>
      </c>
      <c r="B563" s="6" t="s">
        <v>33</v>
      </c>
      <c r="C563" s="6">
        <f>IFERROR(VLOOKUP(B563,Sheet1!$A$2:$B$59,2,FALSE),"")</f>
        <v>32014</v>
      </c>
      <c r="D563" s="6">
        <v>408</v>
      </c>
      <c r="E563" s="6" t="s">
        <v>21</v>
      </c>
      <c r="F563" s="4">
        <v>282</v>
      </c>
      <c r="G563" s="4">
        <v>0</v>
      </c>
      <c r="H563" s="4">
        <v>118</v>
      </c>
      <c r="I563" s="4">
        <v>15</v>
      </c>
      <c r="J563" s="4">
        <v>3</v>
      </c>
      <c r="K563" s="4">
        <v>4</v>
      </c>
      <c r="L563" s="4">
        <v>0</v>
      </c>
      <c r="M563" s="4">
        <v>0</v>
      </c>
      <c r="N563" s="4">
        <v>38</v>
      </c>
      <c r="O563" s="4">
        <v>0</v>
      </c>
      <c r="P563" s="4">
        <v>0</v>
      </c>
      <c r="Q563" s="4">
        <v>0</v>
      </c>
      <c r="R563" s="4">
        <v>2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5</v>
      </c>
      <c r="AO563" s="30">
        <v>185</v>
      </c>
      <c r="AP563" s="41">
        <f t="shared" si="20"/>
        <v>0.65602836879432624</v>
      </c>
    </row>
    <row r="564" spans="1:42" outlineLevel="1" x14ac:dyDescent="0.25">
      <c r="A564" s="4" t="s">
        <v>101</v>
      </c>
      <c r="B564" s="6" t="s">
        <v>33</v>
      </c>
      <c r="C564" s="6">
        <f>IFERROR(VLOOKUP(B564,Sheet1!$A$2:$B$59,2,FALSE),"")</f>
        <v>32014</v>
      </c>
      <c r="D564" s="6">
        <v>409</v>
      </c>
      <c r="E564" s="6" t="s">
        <v>10</v>
      </c>
      <c r="F564" s="4">
        <v>620</v>
      </c>
      <c r="G564" s="4">
        <v>7</v>
      </c>
      <c r="H564" s="4">
        <v>221</v>
      </c>
      <c r="I564" s="4">
        <v>20</v>
      </c>
      <c r="J564" s="4">
        <v>12</v>
      </c>
      <c r="K564" s="4">
        <v>7</v>
      </c>
      <c r="L564" s="4">
        <v>0</v>
      </c>
      <c r="M564" s="4">
        <v>0</v>
      </c>
      <c r="N564" s="4">
        <v>113</v>
      </c>
      <c r="O564" s="4">
        <v>3</v>
      </c>
      <c r="P564" s="4">
        <v>4</v>
      </c>
      <c r="Q564" s="4">
        <v>0</v>
      </c>
      <c r="R564" s="4">
        <v>5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5</v>
      </c>
      <c r="AO564" s="30">
        <v>397</v>
      </c>
      <c r="AP564" s="41">
        <f t="shared" si="20"/>
        <v>0.64032258064516134</v>
      </c>
    </row>
    <row r="565" spans="1:42" outlineLevel="1" x14ac:dyDescent="0.25">
      <c r="A565" s="4" t="s">
        <v>101</v>
      </c>
      <c r="B565" s="6" t="s">
        <v>33</v>
      </c>
      <c r="C565" s="6">
        <f>IFERROR(VLOOKUP(B565,Sheet1!$A$2:$B$59,2,FALSE),"")</f>
        <v>32014</v>
      </c>
      <c r="D565" s="6">
        <v>410</v>
      </c>
      <c r="E565" s="6" t="s">
        <v>10</v>
      </c>
      <c r="F565" s="4">
        <v>329</v>
      </c>
      <c r="G565" s="4">
        <v>0</v>
      </c>
      <c r="H565" s="4">
        <v>125</v>
      </c>
      <c r="I565" s="4">
        <v>35</v>
      </c>
      <c r="J565" s="4">
        <v>19</v>
      </c>
      <c r="K565" s="4">
        <v>6</v>
      </c>
      <c r="L565" s="4">
        <v>0</v>
      </c>
      <c r="M565" s="4">
        <v>0</v>
      </c>
      <c r="N565" s="4">
        <v>49</v>
      </c>
      <c r="O565" s="4">
        <v>0</v>
      </c>
      <c r="P565" s="4">
        <v>2</v>
      </c>
      <c r="Q565" s="4">
        <v>0</v>
      </c>
      <c r="R565" s="4">
        <v>2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8</v>
      </c>
      <c r="AO565" s="30">
        <v>246</v>
      </c>
      <c r="AP565" s="41">
        <f t="shared" si="20"/>
        <v>0.74772036474164139</v>
      </c>
    </row>
    <row r="566" spans="1:42" outlineLevel="1" x14ac:dyDescent="0.25">
      <c r="A566" s="4" t="s">
        <v>101</v>
      </c>
      <c r="B566" s="6" t="s">
        <v>33</v>
      </c>
      <c r="C566" s="6">
        <f>IFERROR(VLOOKUP(B566,Sheet1!$A$2:$B$59,2,FALSE),"")</f>
        <v>32014</v>
      </c>
      <c r="D566" s="6">
        <v>411</v>
      </c>
      <c r="E566" s="6" t="s">
        <v>10</v>
      </c>
      <c r="F566" s="4">
        <v>348</v>
      </c>
      <c r="G566" s="4">
        <v>0</v>
      </c>
      <c r="H566" s="4">
        <v>139</v>
      </c>
      <c r="I566" s="4">
        <v>5</v>
      </c>
      <c r="J566" s="4">
        <v>18</v>
      </c>
      <c r="K566" s="4">
        <v>2</v>
      </c>
      <c r="L566" s="4">
        <v>0</v>
      </c>
      <c r="M566" s="4">
        <v>0</v>
      </c>
      <c r="N566" s="4">
        <v>34</v>
      </c>
      <c r="O566" s="4">
        <v>2</v>
      </c>
      <c r="P566" s="4">
        <v>0</v>
      </c>
      <c r="Q566" s="4">
        <v>0</v>
      </c>
      <c r="R566" s="4">
        <v>1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7</v>
      </c>
      <c r="AO566" s="30">
        <v>208</v>
      </c>
      <c r="AP566" s="41">
        <f t="shared" si="20"/>
        <v>0.5977011494252874</v>
      </c>
    </row>
    <row r="567" spans="1:42" outlineLevel="1" x14ac:dyDescent="0.25">
      <c r="A567" s="4" t="s">
        <v>101</v>
      </c>
      <c r="B567" s="6" t="s">
        <v>33</v>
      </c>
      <c r="C567" s="6">
        <f>IFERROR(VLOOKUP(B567,Sheet1!$A$2:$B$59,2,FALSE),"")</f>
        <v>32014</v>
      </c>
      <c r="D567" s="6">
        <v>412</v>
      </c>
      <c r="E567" s="6" t="s">
        <v>10</v>
      </c>
      <c r="F567" s="4">
        <v>631</v>
      </c>
      <c r="G567" s="4">
        <v>1</v>
      </c>
      <c r="H567" s="4">
        <v>213</v>
      </c>
      <c r="I567" s="4">
        <v>9</v>
      </c>
      <c r="J567" s="4">
        <v>9</v>
      </c>
      <c r="K567" s="4">
        <v>2</v>
      </c>
      <c r="L567" s="4">
        <v>0</v>
      </c>
      <c r="M567" s="4">
        <v>0</v>
      </c>
      <c r="N567" s="4">
        <v>125</v>
      </c>
      <c r="O567" s="4">
        <v>1</v>
      </c>
      <c r="P567" s="4">
        <v>2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6</v>
      </c>
      <c r="AO567" s="30">
        <v>368</v>
      </c>
      <c r="AP567" s="41">
        <f t="shared" si="20"/>
        <v>0.58320126782884307</v>
      </c>
    </row>
    <row r="568" spans="1:42" outlineLevel="1" x14ac:dyDescent="0.25">
      <c r="A568" s="4" t="s">
        <v>101</v>
      </c>
      <c r="B568" s="6" t="s">
        <v>33</v>
      </c>
      <c r="C568" s="6">
        <f>IFERROR(VLOOKUP(B568,Sheet1!$A$2:$B$59,2,FALSE),"")</f>
        <v>32014</v>
      </c>
      <c r="D568" s="6">
        <v>413</v>
      </c>
      <c r="E568" s="6" t="s">
        <v>10</v>
      </c>
      <c r="F568" s="4">
        <v>433</v>
      </c>
      <c r="G568" s="4">
        <v>1</v>
      </c>
      <c r="H568" s="4">
        <v>208</v>
      </c>
      <c r="I568" s="4">
        <v>5</v>
      </c>
      <c r="J568" s="4">
        <v>17</v>
      </c>
      <c r="K568" s="4">
        <v>2</v>
      </c>
      <c r="L568" s="4">
        <v>0</v>
      </c>
      <c r="M568" s="4">
        <v>0</v>
      </c>
      <c r="N568" s="4">
        <v>44</v>
      </c>
      <c r="O568" s="4">
        <v>2</v>
      </c>
      <c r="P568" s="4">
        <v>0</v>
      </c>
      <c r="Q568" s="4">
        <v>0</v>
      </c>
      <c r="R568" s="4">
        <v>4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3</v>
      </c>
      <c r="AO568" s="30">
        <v>286</v>
      </c>
      <c r="AP568" s="41">
        <f t="shared" si="20"/>
        <v>0.66050808314087761</v>
      </c>
    </row>
    <row r="569" spans="1:42" outlineLevel="1" x14ac:dyDescent="0.25">
      <c r="A569" s="4" t="s">
        <v>101</v>
      </c>
      <c r="B569" s="6" t="s">
        <v>33</v>
      </c>
      <c r="C569" s="6">
        <f>IFERROR(VLOOKUP(B569,Sheet1!$A$2:$B$59,2,FALSE),"")</f>
        <v>32014</v>
      </c>
      <c r="D569" s="6">
        <v>413</v>
      </c>
      <c r="E569" s="6" t="s">
        <v>11</v>
      </c>
      <c r="F569" s="4">
        <v>432</v>
      </c>
      <c r="G569" s="4">
        <v>1</v>
      </c>
      <c r="H569" s="4">
        <v>239</v>
      </c>
      <c r="I569" s="4">
        <v>3</v>
      </c>
      <c r="J569" s="4">
        <v>14</v>
      </c>
      <c r="K569" s="4">
        <v>2</v>
      </c>
      <c r="L569" s="4">
        <v>0</v>
      </c>
      <c r="M569" s="4">
        <v>0</v>
      </c>
      <c r="N569" s="4">
        <v>30</v>
      </c>
      <c r="O569" s="4">
        <v>0</v>
      </c>
      <c r="P569" s="4">
        <v>1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4</v>
      </c>
      <c r="AO569" s="30">
        <v>294</v>
      </c>
      <c r="AP569" s="41">
        <f t="shared" si="20"/>
        <v>0.68055555555555558</v>
      </c>
    </row>
    <row r="570" spans="1:42" outlineLevel="1" x14ac:dyDescent="0.25">
      <c r="A570" s="4" t="s">
        <v>101</v>
      </c>
      <c r="B570" s="6" t="s">
        <v>33</v>
      </c>
      <c r="C570" s="6">
        <f>IFERROR(VLOOKUP(B570,Sheet1!$A$2:$B$59,2,FALSE),"")</f>
        <v>32014</v>
      </c>
      <c r="D570" s="6">
        <v>414</v>
      </c>
      <c r="E570" s="6" t="s">
        <v>10</v>
      </c>
      <c r="F570" s="4">
        <v>599</v>
      </c>
      <c r="G570" s="4">
        <v>4</v>
      </c>
      <c r="H570" s="4">
        <v>289</v>
      </c>
      <c r="I570" s="4">
        <v>3</v>
      </c>
      <c r="J570" s="4">
        <v>20</v>
      </c>
      <c r="K570" s="4">
        <v>4</v>
      </c>
      <c r="L570" s="4">
        <v>0</v>
      </c>
      <c r="M570" s="4">
        <v>0</v>
      </c>
      <c r="N570" s="4">
        <v>58</v>
      </c>
      <c r="O570" s="4">
        <v>1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14</v>
      </c>
      <c r="AO570" s="30">
        <v>393</v>
      </c>
      <c r="AP570" s="41">
        <f t="shared" si="20"/>
        <v>0.65609348914858101</v>
      </c>
    </row>
    <row r="571" spans="1:42" outlineLevel="1" x14ac:dyDescent="0.25">
      <c r="A571" s="4" t="s">
        <v>101</v>
      </c>
      <c r="B571" s="6" t="s">
        <v>33</v>
      </c>
      <c r="C571" s="6">
        <f>IFERROR(VLOOKUP(B571,Sheet1!$A$2:$B$59,2,FALSE),"")</f>
        <v>32014</v>
      </c>
      <c r="D571" s="6">
        <v>415</v>
      </c>
      <c r="E571" s="6" t="s">
        <v>10</v>
      </c>
      <c r="F571" s="4">
        <v>341</v>
      </c>
      <c r="G571" s="4">
        <v>3</v>
      </c>
      <c r="H571" s="4">
        <v>110</v>
      </c>
      <c r="I571" s="4">
        <v>16</v>
      </c>
      <c r="J571" s="4">
        <v>14</v>
      </c>
      <c r="K571" s="4">
        <v>2</v>
      </c>
      <c r="L571" s="4">
        <v>0</v>
      </c>
      <c r="M571" s="4">
        <v>0</v>
      </c>
      <c r="N571" s="4">
        <v>17</v>
      </c>
      <c r="O571" s="4">
        <v>1</v>
      </c>
      <c r="P571" s="4">
        <v>0</v>
      </c>
      <c r="Q571" s="4">
        <v>0</v>
      </c>
      <c r="R571" s="4">
        <v>2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8</v>
      </c>
      <c r="AO571" s="30">
        <v>173</v>
      </c>
      <c r="AP571" s="41">
        <f t="shared" si="20"/>
        <v>0.50733137829912023</v>
      </c>
    </row>
    <row r="572" spans="1:42" outlineLevel="1" x14ac:dyDescent="0.25">
      <c r="A572" s="4" t="s">
        <v>101</v>
      </c>
      <c r="B572" s="6" t="s">
        <v>33</v>
      </c>
      <c r="C572" s="6">
        <f>IFERROR(VLOOKUP(B572,Sheet1!$A$2:$B$59,2,FALSE),"")</f>
        <v>32014</v>
      </c>
      <c r="D572" s="6">
        <v>416</v>
      </c>
      <c r="E572" s="6" t="s">
        <v>10</v>
      </c>
      <c r="F572" s="4">
        <v>139</v>
      </c>
      <c r="G572" s="4">
        <v>1</v>
      </c>
      <c r="H572" s="4">
        <v>63</v>
      </c>
      <c r="I572" s="4">
        <v>1</v>
      </c>
      <c r="J572" s="4">
        <v>4</v>
      </c>
      <c r="K572" s="4">
        <v>0</v>
      </c>
      <c r="L572" s="4">
        <v>0</v>
      </c>
      <c r="M572" s="4">
        <v>0</v>
      </c>
      <c r="N572" s="4">
        <v>18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2</v>
      </c>
      <c r="AO572" s="30">
        <v>89</v>
      </c>
      <c r="AP572" s="41">
        <f t="shared" si="20"/>
        <v>0.64028776978417268</v>
      </c>
    </row>
    <row r="573" spans="1:42" outlineLevel="1" x14ac:dyDescent="0.25">
      <c r="A573" s="4" t="s">
        <v>101</v>
      </c>
      <c r="B573" s="6" t="s">
        <v>33</v>
      </c>
      <c r="C573" s="6">
        <f>IFERROR(VLOOKUP(B573,Sheet1!$A$2:$B$59,2,FALSE),"")</f>
        <v>32014</v>
      </c>
      <c r="D573" s="6">
        <v>417</v>
      </c>
      <c r="E573" s="6" t="s">
        <v>10</v>
      </c>
      <c r="F573" s="4">
        <v>126</v>
      </c>
      <c r="G573" s="4">
        <v>5</v>
      </c>
      <c r="H573" s="4">
        <v>49</v>
      </c>
      <c r="I573" s="4">
        <v>5</v>
      </c>
      <c r="J573" s="4">
        <v>3</v>
      </c>
      <c r="K573" s="4">
        <v>1</v>
      </c>
      <c r="L573" s="4">
        <v>0</v>
      </c>
      <c r="M573" s="4">
        <v>0</v>
      </c>
      <c r="N573" s="4">
        <v>12</v>
      </c>
      <c r="O573" s="4">
        <v>1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30">
        <v>76</v>
      </c>
      <c r="AP573" s="41">
        <f t="shared" si="20"/>
        <v>0.60317460317460314</v>
      </c>
    </row>
    <row r="574" spans="1:42" outlineLevel="1" x14ac:dyDescent="0.25">
      <c r="A574" s="4" t="s">
        <v>101</v>
      </c>
      <c r="B574" s="6" t="s">
        <v>33</v>
      </c>
      <c r="C574" s="6">
        <f>IFERROR(VLOOKUP(B574,Sheet1!$A$2:$B$59,2,FALSE),"")</f>
        <v>32014</v>
      </c>
      <c r="D574" s="6">
        <v>418</v>
      </c>
      <c r="E574" s="6" t="s">
        <v>10</v>
      </c>
      <c r="F574" s="4">
        <v>167</v>
      </c>
      <c r="G574" s="4">
        <v>3</v>
      </c>
      <c r="H574" s="4">
        <v>30</v>
      </c>
      <c r="I574" s="4">
        <v>3</v>
      </c>
      <c r="J574" s="4">
        <v>10</v>
      </c>
      <c r="K574" s="4">
        <v>4</v>
      </c>
      <c r="L574" s="4">
        <v>0</v>
      </c>
      <c r="M574" s="4">
        <v>0</v>
      </c>
      <c r="N574" s="4">
        <v>36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30">
        <v>86</v>
      </c>
      <c r="AP574" s="41">
        <f t="shared" si="20"/>
        <v>0.51497005988023947</v>
      </c>
    </row>
    <row r="575" spans="1:42" outlineLevel="1" x14ac:dyDescent="0.25">
      <c r="A575" s="4" t="s">
        <v>101</v>
      </c>
      <c r="B575" s="6" t="s">
        <v>33</v>
      </c>
      <c r="C575" s="6">
        <f>IFERROR(VLOOKUP(B575,Sheet1!$A$2:$B$59,2,FALSE),"")</f>
        <v>32014</v>
      </c>
      <c r="D575" s="6">
        <v>419</v>
      </c>
      <c r="E575" s="6" t="s">
        <v>10</v>
      </c>
      <c r="F575" s="4">
        <v>238</v>
      </c>
      <c r="G575" s="4">
        <v>2</v>
      </c>
      <c r="H575" s="4">
        <v>79</v>
      </c>
      <c r="I575" s="4">
        <v>5</v>
      </c>
      <c r="J575" s="4">
        <v>9</v>
      </c>
      <c r="K575" s="4">
        <v>2</v>
      </c>
      <c r="L575" s="4">
        <v>0</v>
      </c>
      <c r="M575" s="4">
        <v>0</v>
      </c>
      <c r="N575" s="4">
        <v>35</v>
      </c>
      <c r="O575" s="4">
        <v>1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5</v>
      </c>
      <c r="AO575" s="30">
        <v>138</v>
      </c>
      <c r="AP575" s="41">
        <f t="shared" si="20"/>
        <v>0.57983193277310929</v>
      </c>
    </row>
    <row r="576" spans="1:42" outlineLevel="1" x14ac:dyDescent="0.25">
      <c r="A576" s="4" t="s">
        <v>101</v>
      </c>
      <c r="B576" s="6" t="s">
        <v>33</v>
      </c>
      <c r="C576" s="6">
        <f>IFERROR(VLOOKUP(B576,Sheet1!$A$2:$B$59,2,FALSE),"")</f>
        <v>32014</v>
      </c>
      <c r="D576" s="6">
        <v>420</v>
      </c>
      <c r="E576" s="6" t="s">
        <v>10</v>
      </c>
      <c r="F576" s="4">
        <v>147</v>
      </c>
      <c r="G576" s="4">
        <v>0</v>
      </c>
      <c r="H576" s="4">
        <v>27</v>
      </c>
      <c r="I576" s="4">
        <v>5</v>
      </c>
      <c r="J576" s="4">
        <v>29</v>
      </c>
      <c r="K576" s="4">
        <v>4</v>
      </c>
      <c r="L576" s="4">
        <v>0</v>
      </c>
      <c r="M576" s="4">
        <v>0</v>
      </c>
      <c r="N576" s="4">
        <v>19</v>
      </c>
      <c r="O576" s="4">
        <v>1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30">
        <v>85</v>
      </c>
      <c r="AP576" s="41">
        <f t="shared" si="20"/>
        <v>0.57823129251700678</v>
      </c>
    </row>
    <row r="577" spans="1:42" outlineLevel="1" x14ac:dyDescent="0.25">
      <c r="A577" s="4" t="s">
        <v>101</v>
      </c>
      <c r="B577" s="6" t="s">
        <v>33</v>
      </c>
      <c r="C577" s="6">
        <f>IFERROR(VLOOKUP(B577,Sheet1!$A$2:$B$59,2,FALSE),"")</f>
        <v>32014</v>
      </c>
      <c r="D577" s="6">
        <v>421</v>
      </c>
      <c r="E577" s="6" t="s">
        <v>10</v>
      </c>
      <c r="F577" s="4">
        <v>278</v>
      </c>
      <c r="G577" s="4">
        <v>1</v>
      </c>
      <c r="H577" s="4">
        <v>112</v>
      </c>
      <c r="I577" s="4">
        <v>3</v>
      </c>
      <c r="J577" s="4">
        <v>36</v>
      </c>
      <c r="K577" s="4">
        <v>2</v>
      </c>
      <c r="L577" s="4">
        <v>0</v>
      </c>
      <c r="M577" s="4">
        <v>0</v>
      </c>
      <c r="N577" s="4">
        <v>47</v>
      </c>
      <c r="O577" s="4">
        <v>1</v>
      </c>
      <c r="P577" s="4">
        <v>0</v>
      </c>
      <c r="Q577" s="4">
        <v>0</v>
      </c>
      <c r="R577" s="4">
        <v>1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4</v>
      </c>
      <c r="AO577" s="30">
        <v>207</v>
      </c>
      <c r="AP577" s="41">
        <f t="shared" si="20"/>
        <v>0.74460431654676262</v>
      </c>
    </row>
    <row r="578" spans="1:42" outlineLevel="1" x14ac:dyDescent="0.25">
      <c r="A578" s="4" t="s">
        <v>101</v>
      </c>
      <c r="B578" s="6" t="s">
        <v>33</v>
      </c>
      <c r="C578" s="6">
        <f>IFERROR(VLOOKUP(B578,Sheet1!$A$2:$B$59,2,FALSE),"")</f>
        <v>32014</v>
      </c>
      <c r="D578" s="6">
        <v>422</v>
      </c>
      <c r="E578" s="6" t="s">
        <v>10</v>
      </c>
      <c r="F578" s="4">
        <v>104</v>
      </c>
      <c r="G578" s="4">
        <v>0</v>
      </c>
      <c r="H578" s="4">
        <v>45</v>
      </c>
      <c r="I578" s="4">
        <v>15</v>
      </c>
      <c r="J578" s="4">
        <v>4</v>
      </c>
      <c r="K578" s="4">
        <v>0</v>
      </c>
      <c r="L578" s="4">
        <v>0</v>
      </c>
      <c r="M578" s="4">
        <v>0</v>
      </c>
      <c r="N578" s="4">
        <v>6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30">
        <v>70</v>
      </c>
      <c r="AP578" s="41">
        <f t="shared" si="20"/>
        <v>0.67307692307692313</v>
      </c>
    </row>
    <row r="579" spans="1:42" outlineLevel="1" x14ac:dyDescent="0.25">
      <c r="A579" s="4" t="s">
        <v>101</v>
      </c>
      <c r="B579" s="6" t="s">
        <v>33</v>
      </c>
      <c r="C579" s="6">
        <f>IFERROR(VLOOKUP(B579,Sheet1!$A$2:$B$59,2,FALSE),"")</f>
        <v>32014</v>
      </c>
      <c r="D579" s="6">
        <v>423</v>
      </c>
      <c r="E579" s="6" t="s">
        <v>10</v>
      </c>
      <c r="F579" s="4">
        <v>149</v>
      </c>
      <c r="G579" s="4">
        <v>1</v>
      </c>
      <c r="H579" s="4">
        <v>49</v>
      </c>
      <c r="I579" s="4">
        <v>7</v>
      </c>
      <c r="J579" s="4">
        <v>5</v>
      </c>
      <c r="K579" s="4">
        <v>2</v>
      </c>
      <c r="L579" s="4">
        <v>0</v>
      </c>
      <c r="M579" s="4">
        <v>0</v>
      </c>
      <c r="N579" s="4">
        <v>25</v>
      </c>
      <c r="O579" s="4">
        <v>1</v>
      </c>
      <c r="P579" s="4">
        <v>0</v>
      </c>
      <c r="Q579" s="4">
        <v>0</v>
      </c>
      <c r="R579" s="4">
        <v>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1</v>
      </c>
      <c r="AO579" s="30">
        <v>92</v>
      </c>
      <c r="AP579" s="41">
        <f t="shared" ref="AP579:AP642" si="22">(AO579)/F579</f>
        <v>0.6174496644295302</v>
      </c>
    </row>
    <row r="580" spans="1:42" outlineLevel="1" x14ac:dyDescent="0.25">
      <c r="A580" s="4" t="s">
        <v>101</v>
      </c>
      <c r="B580" s="6" t="s">
        <v>33</v>
      </c>
      <c r="C580" s="6">
        <f>IFERROR(VLOOKUP(B580,Sheet1!$A$2:$B$59,2,FALSE),"")</f>
        <v>32014</v>
      </c>
      <c r="D580" s="6">
        <v>424</v>
      </c>
      <c r="E580" s="6" t="s">
        <v>10</v>
      </c>
      <c r="F580" s="4">
        <v>132</v>
      </c>
      <c r="G580" s="4">
        <v>2</v>
      </c>
      <c r="H580" s="4">
        <v>53</v>
      </c>
      <c r="I580" s="4">
        <v>0</v>
      </c>
      <c r="J580" s="4">
        <v>2</v>
      </c>
      <c r="K580" s="4">
        <v>0</v>
      </c>
      <c r="L580" s="4">
        <v>0</v>
      </c>
      <c r="M580" s="4">
        <v>0</v>
      </c>
      <c r="N580" s="4">
        <v>38</v>
      </c>
      <c r="O580" s="4">
        <v>1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3</v>
      </c>
      <c r="AO580" s="30">
        <v>99</v>
      </c>
      <c r="AP580" s="41">
        <f t="shared" si="22"/>
        <v>0.75</v>
      </c>
    </row>
    <row r="581" spans="1:42" outlineLevel="1" x14ac:dyDescent="0.25">
      <c r="A581" s="4" t="s">
        <v>101</v>
      </c>
      <c r="B581" s="6" t="s">
        <v>33</v>
      </c>
      <c r="C581" s="6">
        <f>IFERROR(VLOOKUP(B581,Sheet1!$A$2:$B$59,2,FALSE),"")</f>
        <v>32014</v>
      </c>
      <c r="D581" s="6">
        <v>425</v>
      </c>
      <c r="E581" s="6" t="s">
        <v>10</v>
      </c>
      <c r="F581" s="4">
        <v>454</v>
      </c>
      <c r="G581" s="4">
        <v>12</v>
      </c>
      <c r="H581" s="4">
        <v>213</v>
      </c>
      <c r="I581" s="4">
        <v>8</v>
      </c>
      <c r="J581" s="4">
        <v>13</v>
      </c>
      <c r="K581" s="4">
        <v>4</v>
      </c>
      <c r="L581" s="4">
        <v>0</v>
      </c>
      <c r="M581" s="4">
        <v>0</v>
      </c>
      <c r="N581" s="4">
        <v>34</v>
      </c>
      <c r="O581" s="4">
        <v>1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7</v>
      </c>
      <c r="AO581" s="30">
        <v>292</v>
      </c>
      <c r="AP581" s="41">
        <f t="shared" si="22"/>
        <v>0.64317180616740088</v>
      </c>
    </row>
    <row r="582" spans="1:42" outlineLevel="1" x14ac:dyDescent="0.25">
      <c r="A582" s="4" t="s">
        <v>101</v>
      </c>
      <c r="B582" s="6" t="s">
        <v>33</v>
      </c>
      <c r="C582" s="6">
        <f>IFERROR(VLOOKUP(B582,Sheet1!$A$2:$B$59,2,FALSE),"")</f>
        <v>32014</v>
      </c>
      <c r="D582" s="6">
        <v>426</v>
      </c>
      <c r="E582" s="6" t="s">
        <v>10</v>
      </c>
      <c r="F582" s="4">
        <v>198</v>
      </c>
      <c r="G582" s="4">
        <v>1</v>
      </c>
      <c r="H582" s="4">
        <v>123</v>
      </c>
      <c r="I582" s="4">
        <v>3</v>
      </c>
      <c r="J582" s="4">
        <v>3</v>
      </c>
      <c r="K582" s="4">
        <v>0</v>
      </c>
      <c r="L582" s="4">
        <v>0</v>
      </c>
      <c r="M582" s="4">
        <v>0</v>
      </c>
      <c r="N582" s="4">
        <v>15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30">
        <v>145</v>
      </c>
      <c r="AP582" s="41">
        <f t="shared" si="22"/>
        <v>0.73232323232323238</v>
      </c>
    </row>
    <row r="583" spans="1:42" outlineLevel="1" x14ac:dyDescent="0.25">
      <c r="A583" s="4" t="s">
        <v>101</v>
      </c>
      <c r="B583" s="6" t="s">
        <v>33</v>
      </c>
      <c r="C583" s="6">
        <f>IFERROR(VLOOKUP(B583,Sheet1!$A$2:$B$59,2,FALSE),"")</f>
        <v>32014</v>
      </c>
      <c r="D583" s="6">
        <v>427</v>
      </c>
      <c r="E583" s="6" t="s">
        <v>10</v>
      </c>
      <c r="F583" s="4">
        <v>149</v>
      </c>
      <c r="G583" s="4">
        <v>0</v>
      </c>
      <c r="H583" s="4">
        <v>49</v>
      </c>
      <c r="I583" s="4">
        <v>2</v>
      </c>
      <c r="J583" s="4">
        <v>9</v>
      </c>
      <c r="K583" s="4">
        <v>1</v>
      </c>
      <c r="L583" s="4">
        <v>0</v>
      </c>
      <c r="M583" s="4">
        <v>0</v>
      </c>
      <c r="N583" s="4">
        <v>37</v>
      </c>
      <c r="O583" s="4">
        <v>0</v>
      </c>
      <c r="P583" s="4">
        <v>2</v>
      </c>
      <c r="Q583" s="4">
        <v>0</v>
      </c>
      <c r="R583" s="4">
        <v>50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3</v>
      </c>
      <c r="AO583" s="30">
        <v>153</v>
      </c>
      <c r="AP583" s="41">
        <f t="shared" si="22"/>
        <v>1.0268456375838926</v>
      </c>
    </row>
    <row r="584" spans="1:42" s="1" customFormat="1" x14ac:dyDescent="0.25">
      <c r="A584" s="4"/>
      <c r="B584" s="5" t="s">
        <v>120</v>
      </c>
      <c r="C584" s="6" t="str">
        <f>IFERROR(VLOOKUP(B584,Sheet1!$A$2:$B$59,2,FALSE),"")</f>
        <v/>
      </c>
      <c r="D584" s="6"/>
      <c r="E584" s="6"/>
      <c r="F584" s="7">
        <f>SUM(F536:F583)</f>
        <v>17249</v>
      </c>
      <c r="G584" s="7">
        <f t="shared" ref="G584:AO584" si="23">SUM(G536:G583)</f>
        <v>116</v>
      </c>
      <c r="H584" s="7">
        <f t="shared" si="23"/>
        <v>5703</v>
      </c>
      <c r="I584" s="7">
        <f t="shared" si="23"/>
        <v>368</v>
      </c>
      <c r="J584" s="7">
        <f t="shared" si="23"/>
        <v>1144</v>
      </c>
      <c r="K584" s="7">
        <f t="shared" si="23"/>
        <v>140</v>
      </c>
      <c r="L584" s="7">
        <f t="shared" si="23"/>
        <v>0</v>
      </c>
      <c r="M584" s="7">
        <f t="shared" si="23"/>
        <v>0</v>
      </c>
      <c r="N584" s="7">
        <f t="shared" si="23"/>
        <v>3129</v>
      </c>
      <c r="O584" s="7">
        <f t="shared" si="23"/>
        <v>74</v>
      </c>
      <c r="P584" s="7">
        <f t="shared" si="23"/>
        <v>30</v>
      </c>
      <c r="Q584" s="7">
        <f t="shared" si="23"/>
        <v>0</v>
      </c>
      <c r="R584" s="7">
        <f t="shared" si="23"/>
        <v>95</v>
      </c>
      <c r="S584" s="7">
        <f t="shared" si="23"/>
        <v>0</v>
      </c>
      <c r="T584" s="7">
        <f t="shared" si="23"/>
        <v>0</v>
      </c>
      <c r="U584" s="7">
        <f t="shared" si="23"/>
        <v>0</v>
      </c>
      <c r="V584" s="7">
        <f t="shared" si="23"/>
        <v>0</v>
      </c>
      <c r="W584" s="7">
        <f t="shared" si="23"/>
        <v>0</v>
      </c>
      <c r="X584" s="7">
        <f t="shared" si="23"/>
        <v>0</v>
      </c>
      <c r="Y584" s="7">
        <f t="shared" si="23"/>
        <v>0</v>
      </c>
      <c r="Z584" s="7">
        <f t="shared" si="23"/>
        <v>0</v>
      </c>
      <c r="AA584" s="7">
        <f t="shared" si="23"/>
        <v>0</v>
      </c>
      <c r="AB584" s="7">
        <f t="shared" si="23"/>
        <v>0</v>
      </c>
      <c r="AC584" s="7">
        <f t="shared" si="23"/>
        <v>0</v>
      </c>
      <c r="AD584" s="7">
        <f t="shared" si="23"/>
        <v>0</v>
      </c>
      <c r="AE584" s="7">
        <f t="shared" si="23"/>
        <v>0</v>
      </c>
      <c r="AF584" s="7">
        <f t="shared" si="23"/>
        <v>0</v>
      </c>
      <c r="AG584" s="7">
        <f t="shared" si="23"/>
        <v>0</v>
      </c>
      <c r="AH584" s="7">
        <f t="shared" si="23"/>
        <v>0</v>
      </c>
      <c r="AI584" s="7">
        <f t="shared" si="23"/>
        <v>0</v>
      </c>
      <c r="AJ584" s="7">
        <f t="shared" si="23"/>
        <v>0</v>
      </c>
      <c r="AK584" s="7">
        <f t="shared" si="23"/>
        <v>0</v>
      </c>
      <c r="AL584" s="7">
        <f t="shared" si="23"/>
        <v>0</v>
      </c>
      <c r="AM584" s="7">
        <f t="shared" si="23"/>
        <v>5</v>
      </c>
      <c r="AN584" s="7">
        <f t="shared" si="23"/>
        <v>298</v>
      </c>
      <c r="AO584" s="31">
        <f t="shared" si="23"/>
        <v>11102</v>
      </c>
      <c r="AP584" s="41">
        <f t="shared" si="22"/>
        <v>0.64363151487042725</v>
      </c>
    </row>
    <row r="585" spans="1:42" outlineLevel="1" x14ac:dyDescent="0.25">
      <c r="A585" s="4" t="s">
        <v>93</v>
      </c>
      <c r="B585" s="6" t="s">
        <v>34</v>
      </c>
      <c r="C585" s="6">
        <f>IFERROR(VLOOKUP(B585,Sheet1!$A$2:$B$59,2,FALSE),"")</f>
        <v>32016</v>
      </c>
      <c r="D585" s="6">
        <v>436</v>
      </c>
      <c r="E585" s="6" t="s">
        <v>10</v>
      </c>
      <c r="F585" s="4">
        <v>467</v>
      </c>
      <c r="G585" s="4">
        <v>14</v>
      </c>
      <c r="H585" s="4">
        <v>16</v>
      </c>
      <c r="I585" s="4">
        <v>60</v>
      </c>
      <c r="J585" s="4">
        <v>83</v>
      </c>
      <c r="K585" s="4">
        <v>51</v>
      </c>
      <c r="L585" s="4">
        <v>2</v>
      </c>
      <c r="M585" s="4">
        <v>56</v>
      </c>
      <c r="N585" s="4">
        <v>8</v>
      </c>
      <c r="O585" s="4">
        <v>6</v>
      </c>
      <c r="P585" s="4">
        <v>4</v>
      </c>
      <c r="Q585" s="4">
        <v>0</v>
      </c>
      <c r="R585" s="4">
        <v>3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17</v>
      </c>
      <c r="AO585" s="30">
        <v>320</v>
      </c>
      <c r="AP585" s="41">
        <f t="shared" si="22"/>
        <v>0.68522483940042822</v>
      </c>
    </row>
    <row r="586" spans="1:42" outlineLevel="1" x14ac:dyDescent="0.25">
      <c r="A586" s="4" t="s">
        <v>93</v>
      </c>
      <c r="B586" s="6" t="s">
        <v>34</v>
      </c>
      <c r="C586" s="6">
        <f>IFERROR(VLOOKUP(B586,Sheet1!$A$2:$B$59,2,FALSE),"")</f>
        <v>32016</v>
      </c>
      <c r="D586" s="6">
        <v>436</v>
      </c>
      <c r="E586" s="6" t="s">
        <v>11</v>
      </c>
      <c r="F586" s="4">
        <v>466</v>
      </c>
      <c r="G586" s="4">
        <v>9</v>
      </c>
      <c r="H586" s="4">
        <v>18</v>
      </c>
      <c r="I586" s="4">
        <v>94</v>
      </c>
      <c r="J586" s="4">
        <v>75</v>
      </c>
      <c r="K586" s="4">
        <v>69</v>
      </c>
      <c r="L586" s="4">
        <v>0</v>
      </c>
      <c r="M586" s="4">
        <v>34</v>
      </c>
      <c r="N586" s="4">
        <v>4</v>
      </c>
      <c r="O586" s="4">
        <v>10</v>
      </c>
      <c r="P586" s="4">
        <v>3</v>
      </c>
      <c r="Q586" s="4">
        <v>0</v>
      </c>
      <c r="R586" s="4">
        <v>4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1</v>
      </c>
      <c r="AN586" s="4">
        <v>10</v>
      </c>
      <c r="AO586" s="30">
        <v>331</v>
      </c>
      <c r="AP586" s="41">
        <f t="shared" si="22"/>
        <v>0.71030042918454939</v>
      </c>
    </row>
    <row r="587" spans="1:42" outlineLevel="1" x14ac:dyDescent="0.25">
      <c r="A587" s="4" t="s">
        <v>93</v>
      </c>
      <c r="B587" s="6" t="s">
        <v>34</v>
      </c>
      <c r="C587" s="6">
        <f>IFERROR(VLOOKUP(B587,Sheet1!$A$2:$B$59,2,FALSE),"")</f>
        <v>32016</v>
      </c>
      <c r="D587" s="6">
        <v>437</v>
      </c>
      <c r="E587" s="6" t="s">
        <v>10</v>
      </c>
      <c r="F587" s="4">
        <v>580</v>
      </c>
      <c r="G587" s="4">
        <v>5</v>
      </c>
      <c r="H587" s="4">
        <v>23</v>
      </c>
      <c r="I587" s="4">
        <v>108</v>
      </c>
      <c r="J587" s="4">
        <v>123</v>
      </c>
      <c r="K587" s="4">
        <v>75</v>
      </c>
      <c r="L587" s="4">
        <v>1</v>
      </c>
      <c r="M587" s="4">
        <v>51</v>
      </c>
      <c r="N587" s="4">
        <v>4</v>
      </c>
      <c r="O587" s="4">
        <v>3</v>
      </c>
      <c r="P587" s="4">
        <v>3</v>
      </c>
      <c r="Q587" s="4">
        <v>0</v>
      </c>
      <c r="R587" s="4">
        <v>3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17</v>
      </c>
      <c r="AO587" s="30">
        <v>416</v>
      </c>
      <c r="AP587" s="41">
        <f t="shared" si="22"/>
        <v>0.71724137931034482</v>
      </c>
    </row>
    <row r="588" spans="1:42" outlineLevel="1" x14ac:dyDescent="0.25">
      <c r="A588" s="4" t="s">
        <v>93</v>
      </c>
      <c r="B588" s="6" t="s">
        <v>34</v>
      </c>
      <c r="C588" s="6">
        <f>IFERROR(VLOOKUP(B588,Sheet1!$A$2:$B$59,2,FALSE),"")</f>
        <v>32016</v>
      </c>
      <c r="D588" s="6">
        <v>437</v>
      </c>
      <c r="E588" s="6" t="s">
        <v>11</v>
      </c>
      <c r="F588" s="4">
        <v>580</v>
      </c>
      <c r="G588" s="4">
        <v>8</v>
      </c>
      <c r="H588" s="4">
        <v>22</v>
      </c>
      <c r="I588" s="4">
        <v>84</v>
      </c>
      <c r="J588" s="4">
        <v>104</v>
      </c>
      <c r="K588" s="4">
        <v>81</v>
      </c>
      <c r="L588" s="4">
        <v>2</v>
      </c>
      <c r="M588" s="4">
        <v>41</v>
      </c>
      <c r="N588" s="4">
        <v>4</v>
      </c>
      <c r="O588" s="4">
        <v>0</v>
      </c>
      <c r="P588" s="4">
        <v>5</v>
      </c>
      <c r="Q588" s="4">
        <v>0</v>
      </c>
      <c r="R588" s="4">
        <v>6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20</v>
      </c>
      <c r="AO588" s="30">
        <v>377</v>
      </c>
      <c r="AP588" s="41">
        <f t="shared" si="22"/>
        <v>0.65</v>
      </c>
    </row>
    <row r="589" spans="1:42" outlineLevel="1" x14ac:dyDescent="0.25">
      <c r="A589" s="4" t="s">
        <v>93</v>
      </c>
      <c r="B589" s="6" t="s">
        <v>34</v>
      </c>
      <c r="C589" s="6">
        <f>IFERROR(VLOOKUP(B589,Sheet1!$A$2:$B$59,2,FALSE),"")</f>
        <v>32016</v>
      </c>
      <c r="D589" s="6">
        <v>438</v>
      </c>
      <c r="E589" s="6" t="s">
        <v>10</v>
      </c>
      <c r="F589" s="4">
        <v>386</v>
      </c>
      <c r="G589" s="4">
        <v>4</v>
      </c>
      <c r="H589" s="4">
        <v>31</v>
      </c>
      <c r="I589" s="4">
        <v>60</v>
      </c>
      <c r="J589" s="4">
        <v>64</v>
      </c>
      <c r="K589" s="4">
        <v>50</v>
      </c>
      <c r="L589" s="4">
        <v>1</v>
      </c>
      <c r="M589" s="4">
        <v>34</v>
      </c>
      <c r="N589" s="4">
        <v>8</v>
      </c>
      <c r="O589" s="4">
        <v>4</v>
      </c>
      <c r="P589" s="4">
        <v>1</v>
      </c>
      <c r="Q589" s="4">
        <v>0</v>
      </c>
      <c r="R589" s="4">
        <v>5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3</v>
      </c>
      <c r="AO589" s="30">
        <v>265</v>
      </c>
      <c r="AP589" s="41">
        <f t="shared" si="22"/>
        <v>0.68652849740932642</v>
      </c>
    </row>
    <row r="590" spans="1:42" outlineLevel="1" x14ac:dyDescent="0.25">
      <c r="A590" s="4" t="s">
        <v>93</v>
      </c>
      <c r="B590" s="6" t="s">
        <v>34</v>
      </c>
      <c r="C590" s="6">
        <f>IFERROR(VLOOKUP(B590,Sheet1!$A$2:$B$59,2,FALSE),"")</f>
        <v>32016</v>
      </c>
      <c r="D590" s="6">
        <v>438</v>
      </c>
      <c r="E590" s="6" t="s">
        <v>11</v>
      </c>
      <c r="F590" s="4">
        <v>385</v>
      </c>
      <c r="G590" s="4">
        <v>1</v>
      </c>
      <c r="H590" s="4">
        <v>17</v>
      </c>
      <c r="I590" s="4">
        <v>64</v>
      </c>
      <c r="J590" s="4">
        <v>59</v>
      </c>
      <c r="K590" s="4">
        <v>38</v>
      </c>
      <c r="L590" s="4">
        <v>0</v>
      </c>
      <c r="M590" s="4">
        <v>55</v>
      </c>
      <c r="N590" s="4">
        <v>4</v>
      </c>
      <c r="O590" s="4">
        <v>2</v>
      </c>
      <c r="P590" s="4">
        <v>4</v>
      </c>
      <c r="Q590" s="4">
        <v>0</v>
      </c>
      <c r="R590" s="4">
        <v>13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13</v>
      </c>
      <c r="AO590" s="30">
        <v>270</v>
      </c>
      <c r="AP590" s="41">
        <f t="shared" si="22"/>
        <v>0.70129870129870131</v>
      </c>
    </row>
    <row r="591" spans="1:42" outlineLevel="1" x14ac:dyDescent="0.25">
      <c r="A591" s="4" t="s">
        <v>93</v>
      </c>
      <c r="B591" s="6" t="s">
        <v>34</v>
      </c>
      <c r="C591" s="6">
        <f>IFERROR(VLOOKUP(B591,Sheet1!$A$2:$B$59,2,FALSE),"")</f>
        <v>32016</v>
      </c>
      <c r="D591" s="6">
        <v>439</v>
      </c>
      <c r="E591" s="6" t="s">
        <v>10</v>
      </c>
      <c r="F591" s="4">
        <v>398</v>
      </c>
      <c r="G591" s="4">
        <v>3</v>
      </c>
      <c r="H591" s="4">
        <v>26</v>
      </c>
      <c r="I591" s="4">
        <v>43</v>
      </c>
      <c r="J591" s="4">
        <v>99</v>
      </c>
      <c r="K591" s="4">
        <v>44</v>
      </c>
      <c r="L591" s="4">
        <v>0</v>
      </c>
      <c r="M591" s="4">
        <v>28</v>
      </c>
      <c r="N591" s="4">
        <v>3</v>
      </c>
      <c r="O591" s="4">
        <v>1</v>
      </c>
      <c r="P591" s="4">
        <v>3</v>
      </c>
      <c r="Q591" s="4">
        <v>0</v>
      </c>
      <c r="R591" s="4">
        <v>2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4</v>
      </c>
      <c r="AO591" s="30">
        <v>256</v>
      </c>
      <c r="AP591" s="41">
        <f t="shared" si="22"/>
        <v>0.64321608040201006</v>
      </c>
    </row>
    <row r="592" spans="1:42" outlineLevel="1" x14ac:dyDescent="0.25">
      <c r="A592" s="4" t="s">
        <v>93</v>
      </c>
      <c r="B592" s="6" t="s">
        <v>34</v>
      </c>
      <c r="C592" s="6">
        <f>IFERROR(VLOOKUP(B592,Sheet1!$A$2:$B$59,2,FALSE),"")</f>
        <v>32016</v>
      </c>
      <c r="D592" s="6">
        <v>439</v>
      </c>
      <c r="E592" s="6" t="s">
        <v>11</v>
      </c>
      <c r="F592" s="4">
        <v>397</v>
      </c>
      <c r="G592" s="4">
        <v>4</v>
      </c>
      <c r="H592" s="4">
        <v>23</v>
      </c>
      <c r="I592" s="4">
        <v>83</v>
      </c>
      <c r="J592" s="4">
        <v>61</v>
      </c>
      <c r="K592" s="4">
        <v>37</v>
      </c>
      <c r="L592" s="4">
        <v>1</v>
      </c>
      <c r="M592" s="4">
        <v>39</v>
      </c>
      <c r="N592" s="4">
        <v>4</v>
      </c>
      <c r="O592" s="4">
        <v>6</v>
      </c>
      <c r="P592" s="4">
        <v>1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11</v>
      </c>
      <c r="AO592" s="30">
        <v>270</v>
      </c>
      <c r="AP592" s="41">
        <f t="shared" si="22"/>
        <v>0.68010075566750627</v>
      </c>
    </row>
    <row r="593" spans="1:42" outlineLevel="1" x14ac:dyDescent="0.25">
      <c r="A593" s="4" t="s">
        <v>93</v>
      </c>
      <c r="B593" s="6" t="s">
        <v>34</v>
      </c>
      <c r="C593" s="6">
        <f>IFERROR(VLOOKUP(B593,Sheet1!$A$2:$B$59,2,FALSE),"")</f>
        <v>32016</v>
      </c>
      <c r="D593" s="6">
        <v>440</v>
      </c>
      <c r="E593" s="6" t="s">
        <v>10</v>
      </c>
      <c r="F593" s="4">
        <v>426</v>
      </c>
      <c r="G593" s="4">
        <v>1</v>
      </c>
      <c r="H593" s="4">
        <v>10</v>
      </c>
      <c r="I593" s="4">
        <v>11</v>
      </c>
      <c r="J593" s="4">
        <v>46</v>
      </c>
      <c r="K593" s="4">
        <v>39</v>
      </c>
      <c r="L593" s="4">
        <v>1</v>
      </c>
      <c r="M593" s="4">
        <v>63</v>
      </c>
      <c r="N593" s="4">
        <v>4</v>
      </c>
      <c r="O593" s="4">
        <v>4</v>
      </c>
      <c r="P593" s="4">
        <v>3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24</v>
      </c>
      <c r="AO593" s="30">
        <v>208</v>
      </c>
      <c r="AP593" s="41">
        <f t="shared" si="22"/>
        <v>0.48826291079812206</v>
      </c>
    </row>
    <row r="594" spans="1:42" outlineLevel="1" x14ac:dyDescent="0.25">
      <c r="A594" s="4" t="s">
        <v>93</v>
      </c>
      <c r="B594" s="6" t="s">
        <v>34</v>
      </c>
      <c r="C594" s="6">
        <f>IFERROR(VLOOKUP(B594,Sheet1!$A$2:$B$59,2,FALSE),"")</f>
        <v>32016</v>
      </c>
      <c r="D594" s="6">
        <v>441</v>
      </c>
      <c r="E594" s="6" t="s">
        <v>10</v>
      </c>
      <c r="F594" s="4">
        <v>524</v>
      </c>
      <c r="G594" s="4">
        <v>9</v>
      </c>
      <c r="H594" s="4">
        <v>18</v>
      </c>
      <c r="I594" s="4">
        <v>30</v>
      </c>
      <c r="J594" s="4">
        <v>70</v>
      </c>
      <c r="K594" s="4">
        <v>73</v>
      </c>
      <c r="L594" s="4">
        <v>0</v>
      </c>
      <c r="M594" s="4">
        <v>137</v>
      </c>
      <c r="N594" s="4">
        <v>10</v>
      </c>
      <c r="O594" s="4">
        <v>3</v>
      </c>
      <c r="P594" s="4">
        <v>1</v>
      </c>
      <c r="Q594" s="4">
        <v>0</v>
      </c>
      <c r="R594" s="4">
        <v>6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22</v>
      </c>
      <c r="AO594" s="30">
        <v>379</v>
      </c>
      <c r="AP594" s="41">
        <f t="shared" si="22"/>
        <v>0.72328244274809161</v>
      </c>
    </row>
    <row r="595" spans="1:42" outlineLevel="1" x14ac:dyDescent="0.25">
      <c r="A595" s="4" t="s">
        <v>93</v>
      </c>
      <c r="B595" s="6" t="s">
        <v>34</v>
      </c>
      <c r="C595" s="6">
        <f>IFERROR(VLOOKUP(B595,Sheet1!$A$2:$B$59,2,FALSE),"")</f>
        <v>32016</v>
      </c>
      <c r="D595" s="6">
        <v>441</v>
      </c>
      <c r="E595" s="6" t="s">
        <v>11</v>
      </c>
      <c r="F595" s="4">
        <v>524</v>
      </c>
      <c r="G595" s="4">
        <v>2</v>
      </c>
      <c r="H595" s="4">
        <v>15</v>
      </c>
      <c r="I595" s="4">
        <v>30</v>
      </c>
      <c r="J595" s="4">
        <v>84</v>
      </c>
      <c r="K595" s="4">
        <v>54</v>
      </c>
      <c r="L595" s="4">
        <v>3</v>
      </c>
      <c r="M595" s="4">
        <v>129</v>
      </c>
      <c r="N595" s="4">
        <v>5</v>
      </c>
      <c r="O595" s="4">
        <v>3</v>
      </c>
      <c r="P595" s="4">
        <v>1</v>
      </c>
      <c r="Q595" s="4">
        <v>0</v>
      </c>
      <c r="R595" s="4">
        <v>1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35</v>
      </c>
      <c r="AO595" s="30">
        <v>362</v>
      </c>
      <c r="AP595" s="41">
        <f t="shared" si="22"/>
        <v>0.69083969465648853</v>
      </c>
    </row>
    <row r="596" spans="1:42" outlineLevel="1" x14ac:dyDescent="0.25">
      <c r="A596" s="4" t="s">
        <v>93</v>
      </c>
      <c r="B596" s="6" t="s">
        <v>34</v>
      </c>
      <c r="C596" s="6">
        <f>IFERROR(VLOOKUP(B596,Sheet1!$A$2:$B$59,2,FALSE),"")</f>
        <v>32016</v>
      </c>
      <c r="D596" s="6">
        <v>441</v>
      </c>
      <c r="E596" s="6" t="s">
        <v>16</v>
      </c>
      <c r="F596" s="4">
        <v>523</v>
      </c>
      <c r="G596" s="4">
        <v>8</v>
      </c>
      <c r="H596" s="4">
        <v>9</v>
      </c>
      <c r="I596" s="4">
        <v>28</v>
      </c>
      <c r="J596" s="4">
        <v>85</v>
      </c>
      <c r="K596" s="4">
        <v>75</v>
      </c>
      <c r="L596" s="4">
        <v>1</v>
      </c>
      <c r="M596" s="4">
        <v>113</v>
      </c>
      <c r="N596" s="4">
        <v>12</v>
      </c>
      <c r="O596" s="4">
        <v>4</v>
      </c>
      <c r="P596" s="4">
        <v>0</v>
      </c>
      <c r="Q596" s="4">
        <v>0</v>
      </c>
      <c r="R596" s="4">
        <v>2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20</v>
      </c>
      <c r="AO596" s="30">
        <v>357</v>
      </c>
      <c r="AP596" s="41">
        <f t="shared" si="22"/>
        <v>0.68260038240917786</v>
      </c>
    </row>
    <row r="597" spans="1:42" outlineLevel="1" x14ac:dyDescent="0.25">
      <c r="A597" s="4" t="s">
        <v>93</v>
      </c>
      <c r="B597" s="6" t="s">
        <v>34</v>
      </c>
      <c r="C597" s="6">
        <f>IFERROR(VLOOKUP(B597,Sheet1!$A$2:$B$59,2,FALSE),"")</f>
        <v>32016</v>
      </c>
      <c r="D597" s="6">
        <v>442</v>
      </c>
      <c r="E597" s="6" t="s">
        <v>10</v>
      </c>
      <c r="F597" s="4">
        <v>440</v>
      </c>
      <c r="G597" s="4">
        <v>4</v>
      </c>
      <c r="H597" s="4">
        <v>6</v>
      </c>
      <c r="I597" s="4">
        <v>17</v>
      </c>
      <c r="J597" s="4">
        <v>50</v>
      </c>
      <c r="K597" s="4">
        <v>55</v>
      </c>
      <c r="L597" s="4">
        <v>6</v>
      </c>
      <c r="M597" s="4">
        <v>124</v>
      </c>
      <c r="N597" s="4">
        <v>8</v>
      </c>
      <c r="O597" s="4">
        <v>4</v>
      </c>
      <c r="P597" s="4">
        <v>1</v>
      </c>
      <c r="Q597" s="4">
        <v>0</v>
      </c>
      <c r="R597" s="4">
        <v>5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14</v>
      </c>
      <c r="AO597" s="30">
        <v>294</v>
      </c>
      <c r="AP597" s="41">
        <f t="shared" si="22"/>
        <v>0.66818181818181821</v>
      </c>
    </row>
    <row r="598" spans="1:42" outlineLevel="1" x14ac:dyDescent="0.25">
      <c r="A598" s="4" t="s">
        <v>93</v>
      </c>
      <c r="B598" s="6" t="s">
        <v>34</v>
      </c>
      <c r="C598" s="6">
        <f>IFERROR(VLOOKUP(B598,Sheet1!$A$2:$B$59,2,FALSE),"")</f>
        <v>32016</v>
      </c>
      <c r="D598" s="6">
        <v>442</v>
      </c>
      <c r="E598" s="6" t="s">
        <v>11</v>
      </c>
      <c r="F598" s="4">
        <v>440</v>
      </c>
      <c r="G598" s="4">
        <v>4</v>
      </c>
      <c r="H598" s="4">
        <v>17</v>
      </c>
      <c r="I598" s="4">
        <v>28</v>
      </c>
      <c r="J598" s="4">
        <v>71</v>
      </c>
      <c r="K598" s="4">
        <v>45</v>
      </c>
      <c r="L598" s="4">
        <v>1</v>
      </c>
      <c r="M598" s="4">
        <v>101</v>
      </c>
      <c r="N598" s="4">
        <v>6</v>
      </c>
      <c r="O598" s="4">
        <v>2</v>
      </c>
      <c r="P598" s="4">
        <v>1</v>
      </c>
      <c r="Q598" s="4">
        <v>0</v>
      </c>
      <c r="R598" s="4">
        <v>6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15</v>
      </c>
      <c r="AO598" s="30">
        <v>297</v>
      </c>
      <c r="AP598" s="41">
        <f t="shared" si="22"/>
        <v>0.67500000000000004</v>
      </c>
    </row>
    <row r="599" spans="1:42" outlineLevel="1" x14ac:dyDescent="0.25">
      <c r="A599" s="4" t="s">
        <v>93</v>
      </c>
      <c r="B599" s="6" t="s">
        <v>34</v>
      </c>
      <c r="C599" s="6">
        <f>IFERROR(VLOOKUP(B599,Sheet1!$A$2:$B$59,2,FALSE),"")</f>
        <v>32016</v>
      </c>
      <c r="D599" s="6">
        <v>443</v>
      </c>
      <c r="E599" s="6" t="s">
        <v>10</v>
      </c>
      <c r="F599" s="4">
        <v>455</v>
      </c>
      <c r="G599" s="4">
        <v>1</v>
      </c>
      <c r="H599" s="4">
        <v>29</v>
      </c>
      <c r="I599" s="4">
        <v>33</v>
      </c>
      <c r="J599" s="4">
        <v>88</v>
      </c>
      <c r="K599" s="4">
        <v>68</v>
      </c>
      <c r="L599" s="4">
        <v>8</v>
      </c>
      <c r="M599" s="4">
        <v>49</v>
      </c>
      <c r="N599" s="4">
        <v>3</v>
      </c>
      <c r="O599" s="4">
        <v>1</v>
      </c>
      <c r="P599" s="4">
        <v>1</v>
      </c>
      <c r="Q599" s="4">
        <v>0</v>
      </c>
      <c r="R599" s="4">
        <v>16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14</v>
      </c>
      <c r="AO599" s="30">
        <v>311</v>
      </c>
      <c r="AP599" s="41">
        <f t="shared" si="22"/>
        <v>0.68351648351648353</v>
      </c>
    </row>
    <row r="600" spans="1:42" outlineLevel="1" x14ac:dyDescent="0.25">
      <c r="A600" s="4" t="s">
        <v>93</v>
      </c>
      <c r="B600" s="6" t="s">
        <v>34</v>
      </c>
      <c r="C600" s="6">
        <f>IFERROR(VLOOKUP(B600,Sheet1!$A$2:$B$59,2,FALSE),"")</f>
        <v>32016</v>
      </c>
      <c r="D600" s="6">
        <v>444</v>
      </c>
      <c r="E600" s="6" t="s">
        <v>10</v>
      </c>
      <c r="F600" s="4">
        <v>351</v>
      </c>
      <c r="G600" s="4">
        <v>0</v>
      </c>
      <c r="H600" s="4">
        <v>17</v>
      </c>
      <c r="I600" s="4">
        <v>41</v>
      </c>
      <c r="J600" s="4">
        <v>80</v>
      </c>
      <c r="K600" s="4">
        <v>46</v>
      </c>
      <c r="L600" s="4">
        <v>3</v>
      </c>
      <c r="M600" s="4">
        <v>33</v>
      </c>
      <c r="N600" s="4">
        <v>2</v>
      </c>
      <c r="O600" s="4">
        <v>1</v>
      </c>
      <c r="P600" s="4">
        <v>1</v>
      </c>
      <c r="Q600" s="4">
        <v>0</v>
      </c>
      <c r="R600" s="4">
        <v>7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10</v>
      </c>
      <c r="AO600" s="30">
        <v>241</v>
      </c>
      <c r="AP600" s="41">
        <f t="shared" si="22"/>
        <v>0.68660968660968658</v>
      </c>
    </row>
    <row r="601" spans="1:42" outlineLevel="1" x14ac:dyDescent="0.25">
      <c r="A601" s="4" t="s">
        <v>93</v>
      </c>
      <c r="B601" s="6" t="s">
        <v>34</v>
      </c>
      <c r="C601" s="6">
        <f>IFERROR(VLOOKUP(B601,Sheet1!$A$2:$B$59,2,FALSE),"")</f>
        <v>32016</v>
      </c>
      <c r="D601" s="6">
        <v>445</v>
      </c>
      <c r="E601" s="6" t="s">
        <v>10</v>
      </c>
      <c r="F601" s="4">
        <v>520</v>
      </c>
      <c r="G601" s="4">
        <v>2</v>
      </c>
      <c r="H601" s="4">
        <v>28</v>
      </c>
      <c r="I601" s="4">
        <v>32</v>
      </c>
      <c r="J601" s="4">
        <v>106</v>
      </c>
      <c r="K601" s="4">
        <v>47</v>
      </c>
      <c r="L601" s="4">
        <v>24</v>
      </c>
      <c r="M601" s="4">
        <v>44</v>
      </c>
      <c r="N601" s="4">
        <v>1</v>
      </c>
      <c r="O601" s="4">
        <v>5</v>
      </c>
      <c r="P601" s="4">
        <v>0</v>
      </c>
      <c r="Q601" s="4">
        <v>0</v>
      </c>
      <c r="R601" s="4">
        <v>10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11</v>
      </c>
      <c r="AO601" s="30">
        <v>310</v>
      </c>
      <c r="AP601" s="41">
        <f t="shared" si="22"/>
        <v>0.59615384615384615</v>
      </c>
    </row>
    <row r="602" spans="1:42" outlineLevel="1" x14ac:dyDescent="0.25">
      <c r="A602" s="4" t="s">
        <v>93</v>
      </c>
      <c r="B602" s="6" t="s">
        <v>34</v>
      </c>
      <c r="C602" s="6">
        <f>IFERROR(VLOOKUP(B602,Sheet1!$A$2:$B$59,2,FALSE),"")</f>
        <v>32016</v>
      </c>
      <c r="D602" s="6">
        <v>445</v>
      </c>
      <c r="E602" s="6" t="s">
        <v>11</v>
      </c>
      <c r="F602" s="4">
        <v>520</v>
      </c>
      <c r="G602" s="4">
        <v>3</v>
      </c>
      <c r="H602" s="4">
        <v>29</v>
      </c>
      <c r="I602" s="4">
        <v>39</v>
      </c>
      <c r="J602" s="4">
        <v>85</v>
      </c>
      <c r="K602" s="4">
        <v>64</v>
      </c>
      <c r="L602" s="4">
        <v>34</v>
      </c>
      <c r="M602" s="4">
        <v>34</v>
      </c>
      <c r="N602" s="4">
        <v>1</v>
      </c>
      <c r="O602" s="4">
        <v>2</v>
      </c>
      <c r="P602" s="4">
        <v>1</v>
      </c>
      <c r="Q602" s="4">
        <v>0</v>
      </c>
      <c r="R602" s="4">
        <v>8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14</v>
      </c>
      <c r="AO602" s="30">
        <v>314</v>
      </c>
      <c r="AP602" s="41">
        <f t="shared" si="22"/>
        <v>0.60384615384615381</v>
      </c>
    </row>
    <row r="603" spans="1:42" outlineLevel="1" x14ac:dyDescent="0.25">
      <c r="A603" s="4" t="s">
        <v>93</v>
      </c>
      <c r="B603" s="6" t="s">
        <v>34</v>
      </c>
      <c r="C603" s="6">
        <f>IFERROR(VLOOKUP(B603,Sheet1!$A$2:$B$59,2,FALSE),"")</f>
        <v>32016</v>
      </c>
      <c r="D603" s="6">
        <v>446</v>
      </c>
      <c r="E603" s="6" t="s">
        <v>10</v>
      </c>
      <c r="F603" s="4">
        <v>615</v>
      </c>
      <c r="G603" s="4">
        <v>22</v>
      </c>
      <c r="H603" s="4">
        <v>39</v>
      </c>
      <c r="I603" s="4">
        <v>40</v>
      </c>
      <c r="J603" s="4">
        <v>96</v>
      </c>
      <c r="K603" s="4">
        <v>67</v>
      </c>
      <c r="L603" s="4">
        <v>3</v>
      </c>
      <c r="M603" s="4">
        <v>49</v>
      </c>
      <c r="N603" s="4">
        <v>10</v>
      </c>
      <c r="O603" s="4">
        <v>10</v>
      </c>
      <c r="P603" s="4">
        <v>2</v>
      </c>
      <c r="Q603" s="4">
        <v>0</v>
      </c>
      <c r="R603" s="4">
        <v>6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22</v>
      </c>
      <c r="AO603" s="30">
        <v>366</v>
      </c>
      <c r="AP603" s="41">
        <f t="shared" si="22"/>
        <v>0.59512195121951217</v>
      </c>
    </row>
    <row r="604" spans="1:42" outlineLevel="1" x14ac:dyDescent="0.25">
      <c r="A604" s="4" t="s">
        <v>93</v>
      </c>
      <c r="B604" s="6" t="s">
        <v>34</v>
      </c>
      <c r="C604" s="6">
        <f>IFERROR(VLOOKUP(B604,Sheet1!$A$2:$B$59,2,FALSE),"")</f>
        <v>32016</v>
      </c>
      <c r="D604" s="6">
        <v>447</v>
      </c>
      <c r="E604" s="6" t="s">
        <v>10</v>
      </c>
      <c r="F604" s="4">
        <v>382</v>
      </c>
      <c r="G604" s="4">
        <v>8</v>
      </c>
      <c r="H604" s="4">
        <v>23</v>
      </c>
      <c r="I604" s="4">
        <v>31</v>
      </c>
      <c r="J604" s="4">
        <v>89</v>
      </c>
      <c r="K604" s="4">
        <v>42</v>
      </c>
      <c r="L604" s="4">
        <v>4</v>
      </c>
      <c r="M604" s="4">
        <v>34</v>
      </c>
      <c r="N604" s="4">
        <v>7</v>
      </c>
      <c r="O604" s="4">
        <v>6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6</v>
      </c>
      <c r="AO604" s="30">
        <v>250</v>
      </c>
      <c r="AP604" s="41">
        <f t="shared" si="22"/>
        <v>0.65445026178010468</v>
      </c>
    </row>
    <row r="605" spans="1:42" outlineLevel="1" x14ac:dyDescent="0.25">
      <c r="A605" s="4" t="s">
        <v>93</v>
      </c>
      <c r="B605" s="6" t="s">
        <v>34</v>
      </c>
      <c r="C605" s="6">
        <f>IFERROR(VLOOKUP(B605,Sheet1!$A$2:$B$59,2,FALSE),"")</f>
        <v>32016</v>
      </c>
      <c r="D605" s="6">
        <v>447</v>
      </c>
      <c r="E605" s="6" t="s">
        <v>11</v>
      </c>
      <c r="F605" s="4">
        <v>382</v>
      </c>
      <c r="G605" s="4">
        <v>15</v>
      </c>
      <c r="H605" s="4">
        <v>23</v>
      </c>
      <c r="I605" s="4">
        <v>25</v>
      </c>
      <c r="J605" s="4">
        <v>69</v>
      </c>
      <c r="K605" s="4">
        <v>38</v>
      </c>
      <c r="L605" s="4">
        <v>0</v>
      </c>
      <c r="M605" s="4">
        <v>32</v>
      </c>
      <c r="N605" s="4">
        <v>5</v>
      </c>
      <c r="O605" s="4">
        <v>6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8</v>
      </c>
      <c r="AO605" s="30">
        <v>221</v>
      </c>
      <c r="AP605" s="41">
        <f t="shared" si="22"/>
        <v>0.57853403141361259</v>
      </c>
    </row>
    <row r="606" spans="1:42" outlineLevel="1" x14ac:dyDescent="0.25">
      <c r="A606" s="4" t="s">
        <v>93</v>
      </c>
      <c r="B606" s="6" t="s">
        <v>34</v>
      </c>
      <c r="C606" s="6">
        <f>IFERROR(VLOOKUP(B606,Sheet1!$A$2:$B$59,2,FALSE),"")</f>
        <v>32016</v>
      </c>
      <c r="D606" s="6">
        <v>448</v>
      </c>
      <c r="E606" s="6" t="s">
        <v>10</v>
      </c>
      <c r="F606" s="4">
        <v>436</v>
      </c>
      <c r="G606" s="4">
        <v>8</v>
      </c>
      <c r="H606" s="4">
        <v>24</v>
      </c>
      <c r="I606" s="4">
        <v>25</v>
      </c>
      <c r="J606" s="4">
        <v>94</v>
      </c>
      <c r="K606" s="4">
        <v>45</v>
      </c>
      <c r="L606" s="4">
        <v>3</v>
      </c>
      <c r="M606" s="4">
        <v>45</v>
      </c>
      <c r="N606" s="4">
        <v>7</v>
      </c>
      <c r="O606" s="4">
        <v>1</v>
      </c>
      <c r="P606" s="4">
        <v>3</v>
      </c>
      <c r="Q606" s="4">
        <v>0</v>
      </c>
      <c r="R606" s="4">
        <v>2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16</v>
      </c>
      <c r="AO606" s="30">
        <v>273</v>
      </c>
      <c r="AP606" s="41">
        <f t="shared" si="22"/>
        <v>0.62614678899082565</v>
      </c>
    </row>
    <row r="607" spans="1:42" outlineLevel="1" x14ac:dyDescent="0.25">
      <c r="A607" s="4" t="s">
        <v>93</v>
      </c>
      <c r="B607" s="6" t="s">
        <v>34</v>
      </c>
      <c r="C607" s="6">
        <f>IFERROR(VLOOKUP(B607,Sheet1!$A$2:$B$59,2,FALSE),"")</f>
        <v>32016</v>
      </c>
      <c r="D607" s="6">
        <v>448</v>
      </c>
      <c r="E607" s="6" t="s">
        <v>11</v>
      </c>
      <c r="F607" s="4">
        <v>436</v>
      </c>
      <c r="G607" s="4">
        <v>13</v>
      </c>
      <c r="H607" s="4">
        <v>22</v>
      </c>
      <c r="I607" s="4">
        <v>22</v>
      </c>
      <c r="J607" s="4">
        <v>82</v>
      </c>
      <c r="K607" s="4">
        <v>45</v>
      </c>
      <c r="L607" s="4">
        <v>5</v>
      </c>
      <c r="M607" s="4">
        <v>35</v>
      </c>
      <c r="N607" s="4">
        <v>8</v>
      </c>
      <c r="O607" s="4">
        <v>8</v>
      </c>
      <c r="P607" s="4">
        <v>5</v>
      </c>
      <c r="Q607" s="4">
        <v>0</v>
      </c>
      <c r="R607" s="4">
        <v>5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6</v>
      </c>
      <c r="AO607" s="30">
        <v>256</v>
      </c>
      <c r="AP607" s="41">
        <f t="shared" si="22"/>
        <v>0.58715596330275233</v>
      </c>
    </row>
    <row r="608" spans="1:42" outlineLevel="1" x14ac:dyDescent="0.25">
      <c r="A608" s="4" t="s">
        <v>93</v>
      </c>
      <c r="B608" s="6" t="s">
        <v>34</v>
      </c>
      <c r="C608" s="6">
        <f>IFERROR(VLOOKUP(B608,Sheet1!$A$2:$B$59,2,FALSE),"")</f>
        <v>32016</v>
      </c>
      <c r="D608" s="6">
        <v>448</v>
      </c>
      <c r="E608" s="6" t="s">
        <v>21</v>
      </c>
      <c r="F608" s="4">
        <v>139</v>
      </c>
      <c r="G608" s="4">
        <v>1</v>
      </c>
      <c r="H608" s="4">
        <v>1</v>
      </c>
      <c r="I608" s="4">
        <v>17</v>
      </c>
      <c r="J608" s="4">
        <v>49</v>
      </c>
      <c r="K608" s="4">
        <v>13</v>
      </c>
      <c r="L608" s="4">
        <v>1</v>
      </c>
      <c r="M608" s="4">
        <v>17</v>
      </c>
      <c r="N608" s="4">
        <v>3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5</v>
      </c>
      <c r="AO608" s="30">
        <v>107</v>
      </c>
      <c r="AP608" s="41">
        <f t="shared" si="22"/>
        <v>0.76978417266187049</v>
      </c>
    </row>
    <row r="609" spans="1:42" outlineLevel="1" x14ac:dyDescent="0.25">
      <c r="A609" s="4" t="s">
        <v>93</v>
      </c>
      <c r="B609" s="6" t="s">
        <v>34</v>
      </c>
      <c r="C609" s="6">
        <f>IFERROR(VLOOKUP(B609,Sheet1!$A$2:$B$59,2,FALSE),"")</f>
        <v>32016</v>
      </c>
      <c r="D609" s="6">
        <v>449</v>
      </c>
      <c r="E609" s="6" t="s">
        <v>10</v>
      </c>
      <c r="F609" s="4">
        <v>733</v>
      </c>
      <c r="G609" s="4">
        <v>2</v>
      </c>
      <c r="H609" s="4">
        <v>25</v>
      </c>
      <c r="I609" s="4">
        <v>67</v>
      </c>
      <c r="J609" s="4">
        <v>139</v>
      </c>
      <c r="K609" s="4">
        <v>151</v>
      </c>
      <c r="L609" s="4">
        <v>4</v>
      </c>
      <c r="M609" s="4">
        <v>67</v>
      </c>
      <c r="N609" s="4">
        <v>5</v>
      </c>
      <c r="O609" s="4">
        <v>1</v>
      </c>
      <c r="P609" s="4">
        <v>3</v>
      </c>
      <c r="Q609" s="4">
        <v>0</v>
      </c>
      <c r="R609" s="4">
        <v>17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30</v>
      </c>
      <c r="AO609" s="30">
        <v>511</v>
      </c>
      <c r="AP609" s="41">
        <f t="shared" si="22"/>
        <v>0.69713506139154158</v>
      </c>
    </row>
    <row r="610" spans="1:42" outlineLevel="1" x14ac:dyDescent="0.25">
      <c r="A610" s="4" t="s">
        <v>93</v>
      </c>
      <c r="B610" s="6" t="s">
        <v>34</v>
      </c>
      <c r="C610" s="6">
        <f>IFERROR(VLOOKUP(B610,Sheet1!$A$2:$B$59,2,FALSE),"")</f>
        <v>32016</v>
      </c>
      <c r="D610" s="6">
        <v>450</v>
      </c>
      <c r="E610" s="6" t="s">
        <v>10</v>
      </c>
      <c r="F610" s="4">
        <v>577</v>
      </c>
      <c r="G610" s="4">
        <v>5</v>
      </c>
      <c r="H610" s="4">
        <v>15</v>
      </c>
      <c r="I610" s="4">
        <v>30</v>
      </c>
      <c r="J610" s="4">
        <v>81</v>
      </c>
      <c r="K610" s="4">
        <v>85</v>
      </c>
      <c r="L610" s="4">
        <v>3</v>
      </c>
      <c r="M610" s="4">
        <v>89</v>
      </c>
      <c r="N610" s="4">
        <v>33</v>
      </c>
      <c r="O610" s="4">
        <v>3</v>
      </c>
      <c r="P610" s="4">
        <v>0</v>
      </c>
      <c r="Q610" s="4">
        <v>0</v>
      </c>
      <c r="R610" s="4">
        <v>3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18</v>
      </c>
      <c r="AO610" s="30">
        <v>365</v>
      </c>
      <c r="AP610" s="41">
        <f t="shared" si="22"/>
        <v>0.63258232235701906</v>
      </c>
    </row>
    <row r="611" spans="1:42" outlineLevel="1" x14ac:dyDescent="0.25">
      <c r="A611" s="4" t="s">
        <v>93</v>
      </c>
      <c r="B611" s="6" t="s">
        <v>34</v>
      </c>
      <c r="C611" s="6">
        <f>IFERROR(VLOOKUP(B611,Sheet1!$A$2:$B$59,2,FALSE),"")</f>
        <v>32016</v>
      </c>
      <c r="D611" s="6">
        <v>451</v>
      </c>
      <c r="E611" s="6" t="s">
        <v>10</v>
      </c>
      <c r="F611" s="4">
        <v>625</v>
      </c>
      <c r="G611" s="4">
        <v>4</v>
      </c>
      <c r="H611" s="4">
        <v>17</v>
      </c>
      <c r="I611" s="4">
        <v>55</v>
      </c>
      <c r="J611" s="4">
        <v>117</v>
      </c>
      <c r="K611" s="4">
        <v>118</v>
      </c>
      <c r="L611" s="4">
        <v>2</v>
      </c>
      <c r="M611" s="4">
        <v>60</v>
      </c>
      <c r="N611" s="4">
        <v>10</v>
      </c>
      <c r="O611" s="4">
        <v>2</v>
      </c>
      <c r="P611" s="4">
        <v>0</v>
      </c>
      <c r="Q611" s="4">
        <v>0</v>
      </c>
      <c r="R611" s="4">
        <v>5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14</v>
      </c>
      <c r="AO611" s="30">
        <v>404</v>
      </c>
      <c r="AP611" s="41">
        <f t="shared" si="22"/>
        <v>0.64639999999999997</v>
      </c>
    </row>
    <row r="612" spans="1:42" outlineLevel="1" x14ac:dyDescent="0.25">
      <c r="A612" s="4" t="s">
        <v>93</v>
      </c>
      <c r="B612" s="6" t="s">
        <v>34</v>
      </c>
      <c r="C612" s="6">
        <f>IFERROR(VLOOKUP(B612,Sheet1!$A$2:$B$59,2,FALSE),"")</f>
        <v>32016</v>
      </c>
      <c r="D612" s="6">
        <v>452</v>
      </c>
      <c r="E612" s="6" t="s">
        <v>10</v>
      </c>
      <c r="F612" s="4">
        <v>428</v>
      </c>
      <c r="G612" s="4">
        <v>4</v>
      </c>
      <c r="H612" s="4">
        <v>15</v>
      </c>
      <c r="I612" s="4">
        <v>24</v>
      </c>
      <c r="J612" s="4">
        <v>34</v>
      </c>
      <c r="K612" s="4">
        <v>108</v>
      </c>
      <c r="L612" s="4">
        <v>0</v>
      </c>
      <c r="M612" s="4">
        <v>35</v>
      </c>
      <c r="N612" s="4">
        <v>41</v>
      </c>
      <c r="O612" s="4">
        <v>3</v>
      </c>
      <c r="P612" s="4">
        <v>1</v>
      </c>
      <c r="Q612" s="4">
        <v>0</v>
      </c>
      <c r="R612" s="4">
        <v>5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15</v>
      </c>
      <c r="AO612" s="30">
        <v>285</v>
      </c>
      <c r="AP612" s="41">
        <f t="shared" si="22"/>
        <v>0.66588785046728971</v>
      </c>
    </row>
    <row r="613" spans="1:42" outlineLevel="1" x14ac:dyDescent="0.25">
      <c r="A613" s="4" t="s">
        <v>93</v>
      </c>
      <c r="B613" s="6" t="s">
        <v>34</v>
      </c>
      <c r="C613" s="6">
        <f>IFERROR(VLOOKUP(B613,Sheet1!$A$2:$B$59,2,FALSE),"")</f>
        <v>32016</v>
      </c>
      <c r="D613" s="6">
        <v>452</v>
      </c>
      <c r="E613" s="6" t="s">
        <v>11</v>
      </c>
      <c r="F613" s="4">
        <v>427</v>
      </c>
      <c r="G613" s="4">
        <v>2</v>
      </c>
      <c r="H613" s="4">
        <v>16</v>
      </c>
      <c r="I613" s="4">
        <v>32</v>
      </c>
      <c r="J613" s="4">
        <v>44</v>
      </c>
      <c r="K613" s="4">
        <v>81</v>
      </c>
      <c r="L613" s="4">
        <v>1</v>
      </c>
      <c r="M613" s="4">
        <v>30</v>
      </c>
      <c r="N613" s="4">
        <v>48</v>
      </c>
      <c r="O613" s="4">
        <v>5</v>
      </c>
      <c r="P613" s="4">
        <v>1</v>
      </c>
      <c r="Q613" s="4">
        <v>0</v>
      </c>
      <c r="R613" s="4">
        <v>18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2</v>
      </c>
      <c r="AN613" s="4">
        <v>14</v>
      </c>
      <c r="AO613" s="30">
        <v>294</v>
      </c>
      <c r="AP613" s="41">
        <f t="shared" si="22"/>
        <v>0.68852459016393441</v>
      </c>
    </row>
    <row r="614" spans="1:42" outlineLevel="1" x14ac:dyDescent="0.25">
      <c r="A614" s="4" t="s">
        <v>93</v>
      </c>
      <c r="B614" s="6" t="s">
        <v>34</v>
      </c>
      <c r="C614" s="6">
        <f>IFERROR(VLOOKUP(B614,Sheet1!$A$2:$B$59,2,FALSE),"")</f>
        <v>32016</v>
      </c>
      <c r="D614" s="6">
        <v>453</v>
      </c>
      <c r="E614" s="6" t="s">
        <v>10</v>
      </c>
      <c r="F614" s="4">
        <v>532</v>
      </c>
      <c r="G614" s="4">
        <v>10</v>
      </c>
      <c r="H614" s="4">
        <v>24</v>
      </c>
      <c r="I614" s="4">
        <v>39</v>
      </c>
      <c r="J614" s="4">
        <v>73</v>
      </c>
      <c r="K614" s="4">
        <v>77</v>
      </c>
      <c r="L614" s="4">
        <v>5</v>
      </c>
      <c r="M614" s="4">
        <v>46</v>
      </c>
      <c r="N614" s="4">
        <v>61</v>
      </c>
      <c r="O614" s="4">
        <v>1</v>
      </c>
      <c r="P614" s="4">
        <v>0</v>
      </c>
      <c r="Q614" s="4">
        <v>0</v>
      </c>
      <c r="R614" s="4">
        <v>11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16</v>
      </c>
      <c r="AO614" s="30">
        <v>363</v>
      </c>
      <c r="AP614" s="41">
        <f t="shared" si="22"/>
        <v>0.68233082706766912</v>
      </c>
    </row>
    <row r="615" spans="1:42" outlineLevel="1" x14ac:dyDescent="0.25">
      <c r="A615" s="4" t="s">
        <v>93</v>
      </c>
      <c r="B615" s="6" t="s">
        <v>34</v>
      </c>
      <c r="C615" s="6">
        <f>IFERROR(VLOOKUP(B615,Sheet1!$A$2:$B$59,2,FALSE),"")</f>
        <v>32016</v>
      </c>
      <c r="D615" s="6">
        <v>454</v>
      </c>
      <c r="E615" s="6" t="s">
        <v>10</v>
      </c>
      <c r="F615" s="4">
        <v>404</v>
      </c>
      <c r="G615" s="4">
        <v>3</v>
      </c>
      <c r="H615" s="4">
        <v>24</v>
      </c>
      <c r="I615" s="4">
        <v>10</v>
      </c>
      <c r="J615" s="4">
        <v>37</v>
      </c>
      <c r="K615" s="4">
        <v>140</v>
      </c>
      <c r="L615" s="4">
        <v>4</v>
      </c>
      <c r="M615" s="4">
        <v>31</v>
      </c>
      <c r="N615" s="4">
        <v>4</v>
      </c>
      <c r="O615" s="4">
        <v>3</v>
      </c>
      <c r="P615" s="4">
        <v>0</v>
      </c>
      <c r="Q615" s="4">
        <v>0</v>
      </c>
      <c r="R615" s="4">
        <v>9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14</v>
      </c>
      <c r="AO615" s="30">
        <v>279</v>
      </c>
      <c r="AP615" s="41">
        <f t="shared" si="22"/>
        <v>0.69059405940594054</v>
      </c>
    </row>
    <row r="616" spans="1:42" outlineLevel="1" x14ac:dyDescent="0.25">
      <c r="A616" s="4" t="s">
        <v>93</v>
      </c>
      <c r="B616" s="6" t="s">
        <v>34</v>
      </c>
      <c r="C616" s="6">
        <f>IFERROR(VLOOKUP(B616,Sheet1!$A$2:$B$59,2,FALSE),"")</f>
        <v>32016</v>
      </c>
      <c r="D616" s="6">
        <v>455</v>
      </c>
      <c r="E616" s="6" t="s">
        <v>10</v>
      </c>
      <c r="F616" s="4">
        <v>682</v>
      </c>
      <c r="G616" s="4">
        <v>2</v>
      </c>
      <c r="H616" s="4">
        <v>24</v>
      </c>
      <c r="I616" s="4">
        <v>79</v>
      </c>
      <c r="J616" s="4">
        <v>84</v>
      </c>
      <c r="K616" s="4">
        <v>83</v>
      </c>
      <c r="L616" s="4">
        <v>0</v>
      </c>
      <c r="M616" s="4">
        <v>120</v>
      </c>
      <c r="N616" s="4">
        <v>18</v>
      </c>
      <c r="O616" s="4">
        <v>2</v>
      </c>
      <c r="P616" s="4">
        <v>3</v>
      </c>
      <c r="Q616" s="4">
        <v>0</v>
      </c>
      <c r="R616" s="4">
        <v>2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10</v>
      </c>
      <c r="AO616" s="30">
        <v>427</v>
      </c>
      <c r="AP616" s="41">
        <f t="shared" si="22"/>
        <v>0.62609970674486803</v>
      </c>
    </row>
    <row r="617" spans="1:42" outlineLevel="1" x14ac:dyDescent="0.25">
      <c r="A617" s="4" t="s">
        <v>93</v>
      </c>
      <c r="B617" s="6" t="s">
        <v>34</v>
      </c>
      <c r="C617" s="6">
        <f>IFERROR(VLOOKUP(B617,Sheet1!$A$2:$B$59,2,FALSE),"")</f>
        <v>32016</v>
      </c>
      <c r="D617" s="6">
        <v>456</v>
      </c>
      <c r="E617" s="6" t="s">
        <v>10</v>
      </c>
      <c r="F617" s="4">
        <v>636</v>
      </c>
      <c r="G617" s="4">
        <v>4</v>
      </c>
      <c r="H617" s="4">
        <v>43</v>
      </c>
      <c r="I617" s="4">
        <v>42</v>
      </c>
      <c r="J617" s="4">
        <v>84</v>
      </c>
      <c r="K617" s="4">
        <v>62</v>
      </c>
      <c r="L617" s="4">
        <v>2</v>
      </c>
      <c r="M617" s="4">
        <v>63</v>
      </c>
      <c r="N617" s="4">
        <v>23</v>
      </c>
      <c r="O617" s="4">
        <v>2</v>
      </c>
      <c r="P617" s="4">
        <v>1</v>
      </c>
      <c r="Q617" s="4">
        <v>0</v>
      </c>
      <c r="R617" s="4">
        <v>3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7</v>
      </c>
      <c r="AO617" s="30">
        <v>336</v>
      </c>
      <c r="AP617" s="41">
        <f t="shared" si="22"/>
        <v>0.52830188679245282</v>
      </c>
    </row>
    <row r="618" spans="1:42" outlineLevel="1" x14ac:dyDescent="0.25">
      <c r="A618" s="4" t="s">
        <v>93</v>
      </c>
      <c r="B618" s="6" t="s">
        <v>34</v>
      </c>
      <c r="C618" s="6">
        <f>IFERROR(VLOOKUP(B618,Sheet1!$A$2:$B$59,2,FALSE),"")</f>
        <v>32016</v>
      </c>
      <c r="D618" s="6">
        <v>457</v>
      </c>
      <c r="E618" s="6" t="s">
        <v>10</v>
      </c>
      <c r="F618" s="4">
        <v>322</v>
      </c>
      <c r="G618" s="4">
        <v>2</v>
      </c>
      <c r="H618" s="4">
        <v>9</v>
      </c>
      <c r="I618" s="4">
        <v>46</v>
      </c>
      <c r="J618" s="4">
        <v>36</v>
      </c>
      <c r="K618" s="4">
        <v>15</v>
      </c>
      <c r="L618" s="4">
        <v>2</v>
      </c>
      <c r="M618" s="4">
        <v>25</v>
      </c>
      <c r="N618" s="4">
        <v>8</v>
      </c>
      <c r="O618" s="4">
        <v>1</v>
      </c>
      <c r="P618" s="4">
        <v>2</v>
      </c>
      <c r="Q618" s="4">
        <v>0</v>
      </c>
      <c r="R618" s="4">
        <v>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12</v>
      </c>
      <c r="AO618" s="30">
        <v>159</v>
      </c>
      <c r="AP618" s="41">
        <f t="shared" si="22"/>
        <v>0.49378881987577639</v>
      </c>
    </row>
    <row r="619" spans="1:42" outlineLevel="1" x14ac:dyDescent="0.25">
      <c r="A619" s="4" t="s">
        <v>93</v>
      </c>
      <c r="B619" s="6" t="s">
        <v>34</v>
      </c>
      <c r="C619" s="6">
        <f>IFERROR(VLOOKUP(B619,Sheet1!$A$2:$B$59,2,FALSE),"")</f>
        <v>32016</v>
      </c>
      <c r="D619" s="6">
        <v>458</v>
      </c>
      <c r="E619" s="6" t="s">
        <v>10</v>
      </c>
      <c r="F619" s="4">
        <v>464</v>
      </c>
      <c r="G619" s="4">
        <v>1</v>
      </c>
      <c r="H619" s="4">
        <v>19</v>
      </c>
      <c r="I619" s="4">
        <v>75</v>
      </c>
      <c r="J619" s="4">
        <v>57</v>
      </c>
      <c r="K619" s="4">
        <v>115</v>
      </c>
      <c r="L619" s="4">
        <v>0</v>
      </c>
      <c r="M619" s="4">
        <v>35</v>
      </c>
      <c r="N619" s="4">
        <v>4</v>
      </c>
      <c r="O619" s="4">
        <v>5</v>
      </c>
      <c r="P619" s="4">
        <v>2</v>
      </c>
      <c r="Q619" s="4">
        <v>0</v>
      </c>
      <c r="R619" s="4">
        <v>17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11</v>
      </c>
      <c r="AO619" s="30">
        <v>341</v>
      </c>
      <c r="AP619" s="41">
        <f t="shared" si="22"/>
        <v>0.73491379310344829</v>
      </c>
    </row>
    <row r="620" spans="1:42" outlineLevel="1" x14ac:dyDescent="0.25">
      <c r="A620" s="4" t="s">
        <v>93</v>
      </c>
      <c r="B620" s="6" t="s">
        <v>34</v>
      </c>
      <c r="C620" s="6">
        <f>IFERROR(VLOOKUP(B620,Sheet1!$A$2:$B$59,2,FALSE),"")</f>
        <v>32016</v>
      </c>
      <c r="D620" s="6">
        <v>459</v>
      </c>
      <c r="E620" s="6" t="s">
        <v>10</v>
      </c>
      <c r="F620" s="4">
        <v>708</v>
      </c>
      <c r="G620" s="4">
        <v>1</v>
      </c>
      <c r="H620" s="4">
        <v>37</v>
      </c>
      <c r="I620" s="4">
        <v>18</v>
      </c>
      <c r="J620" s="4">
        <v>9</v>
      </c>
      <c r="K620" s="4">
        <v>372</v>
      </c>
      <c r="L620" s="4">
        <v>0</v>
      </c>
      <c r="M620" s="4">
        <v>63</v>
      </c>
      <c r="N620" s="4">
        <v>13</v>
      </c>
      <c r="O620" s="4">
        <v>0</v>
      </c>
      <c r="P620" s="4">
        <v>0</v>
      </c>
      <c r="Q620" s="4">
        <v>0</v>
      </c>
      <c r="R620" s="4">
        <v>28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13</v>
      </c>
      <c r="AO620" s="30">
        <v>554</v>
      </c>
      <c r="AP620" s="41">
        <f t="shared" si="22"/>
        <v>0.78248587570621464</v>
      </c>
    </row>
    <row r="621" spans="1:42" s="1" customFormat="1" x14ac:dyDescent="0.25">
      <c r="A621" s="17"/>
      <c r="B621" s="18" t="s">
        <v>121</v>
      </c>
      <c r="C621" s="6" t="str">
        <f>IFERROR(VLOOKUP(B621,Sheet1!$A$2:$B$59,2,FALSE),"")</f>
        <v/>
      </c>
      <c r="D621" s="19"/>
      <c r="E621" s="19"/>
      <c r="F621" s="20">
        <f>SUM(F585:F620)</f>
        <v>17310</v>
      </c>
      <c r="G621" s="20">
        <f t="shared" ref="G621:AO621" si="24">SUM(G585:G620)</f>
        <v>189</v>
      </c>
      <c r="H621" s="20">
        <f t="shared" si="24"/>
        <v>754</v>
      </c>
      <c r="I621" s="20">
        <f t="shared" si="24"/>
        <v>1562</v>
      </c>
      <c r="J621" s="20">
        <f t="shared" si="24"/>
        <v>2707</v>
      </c>
      <c r="K621" s="20">
        <f t="shared" si="24"/>
        <v>2668</v>
      </c>
      <c r="L621" s="20">
        <f t="shared" si="24"/>
        <v>127</v>
      </c>
      <c r="M621" s="20">
        <f t="shared" si="24"/>
        <v>2041</v>
      </c>
      <c r="N621" s="20">
        <f t="shared" si="24"/>
        <v>399</v>
      </c>
      <c r="O621" s="20">
        <f t="shared" si="24"/>
        <v>120</v>
      </c>
      <c r="P621" s="20">
        <f t="shared" si="24"/>
        <v>57</v>
      </c>
      <c r="Q621" s="20">
        <f t="shared" si="24"/>
        <v>0</v>
      </c>
      <c r="R621" s="20">
        <f t="shared" si="24"/>
        <v>231</v>
      </c>
      <c r="S621" s="20">
        <f t="shared" si="24"/>
        <v>0</v>
      </c>
      <c r="T621" s="20">
        <f t="shared" si="24"/>
        <v>0</v>
      </c>
      <c r="U621" s="20">
        <f t="shared" si="24"/>
        <v>0</v>
      </c>
      <c r="V621" s="20">
        <f t="shared" si="24"/>
        <v>0</v>
      </c>
      <c r="W621" s="20">
        <f t="shared" si="24"/>
        <v>0</v>
      </c>
      <c r="X621" s="20">
        <f t="shared" si="24"/>
        <v>0</v>
      </c>
      <c r="Y621" s="20">
        <f t="shared" si="24"/>
        <v>0</v>
      </c>
      <c r="Z621" s="20">
        <f t="shared" si="24"/>
        <v>0</v>
      </c>
      <c r="AA621" s="20">
        <f t="shared" si="24"/>
        <v>0</v>
      </c>
      <c r="AB621" s="20">
        <f t="shared" si="24"/>
        <v>0</v>
      </c>
      <c r="AC621" s="20">
        <f t="shared" si="24"/>
        <v>0</v>
      </c>
      <c r="AD621" s="20">
        <f t="shared" si="24"/>
        <v>0</v>
      </c>
      <c r="AE621" s="20">
        <f t="shared" si="24"/>
        <v>0</v>
      </c>
      <c r="AF621" s="20">
        <f t="shared" si="24"/>
        <v>0</v>
      </c>
      <c r="AG621" s="20">
        <f t="shared" si="24"/>
        <v>0</v>
      </c>
      <c r="AH621" s="20">
        <f t="shared" si="24"/>
        <v>0</v>
      </c>
      <c r="AI621" s="20">
        <f t="shared" si="24"/>
        <v>0</v>
      </c>
      <c r="AJ621" s="20">
        <f t="shared" si="24"/>
        <v>0</v>
      </c>
      <c r="AK621" s="20">
        <f t="shared" si="24"/>
        <v>0</v>
      </c>
      <c r="AL621" s="20">
        <f t="shared" si="24"/>
        <v>0</v>
      </c>
      <c r="AM621" s="20">
        <f t="shared" si="24"/>
        <v>3</v>
      </c>
      <c r="AN621" s="20">
        <f t="shared" si="24"/>
        <v>511</v>
      </c>
      <c r="AO621" s="32">
        <f t="shared" si="24"/>
        <v>11369</v>
      </c>
      <c r="AP621" s="41">
        <f t="shared" si="22"/>
        <v>0.65678798382437897</v>
      </c>
    </row>
    <row r="622" spans="1:42" outlineLevel="1" x14ac:dyDescent="0.25">
      <c r="A622" s="4" t="s">
        <v>91</v>
      </c>
      <c r="B622" s="6" t="s">
        <v>35</v>
      </c>
      <c r="C622" s="6">
        <f>IFERROR(VLOOKUP(B622,Sheet1!$A$2:$B$59,2,FALSE),"")</f>
        <v>32017</v>
      </c>
      <c r="D622" s="6">
        <v>460</v>
      </c>
      <c r="E622" s="6" t="s">
        <v>10</v>
      </c>
      <c r="F622" s="4">
        <v>505</v>
      </c>
      <c r="G622" s="4">
        <v>27</v>
      </c>
      <c r="H622" s="4">
        <v>86</v>
      </c>
      <c r="I622" s="4">
        <v>11</v>
      </c>
      <c r="J622" s="4">
        <v>37</v>
      </c>
      <c r="K622" s="4">
        <v>8</v>
      </c>
      <c r="L622" s="4">
        <v>14</v>
      </c>
      <c r="M622" s="4">
        <v>4</v>
      </c>
      <c r="N622" s="4">
        <v>80</v>
      </c>
      <c r="O622" s="4">
        <v>10</v>
      </c>
      <c r="P622" s="4">
        <v>1</v>
      </c>
      <c r="Q622" s="4">
        <v>2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18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7</v>
      </c>
      <c r="AO622" s="30">
        <v>305</v>
      </c>
      <c r="AP622" s="41">
        <f t="shared" si="22"/>
        <v>0.60396039603960394</v>
      </c>
    </row>
    <row r="623" spans="1:42" outlineLevel="1" x14ac:dyDescent="0.25">
      <c r="A623" s="4" t="s">
        <v>91</v>
      </c>
      <c r="B623" s="6" t="s">
        <v>35</v>
      </c>
      <c r="C623" s="6">
        <f>IFERROR(VLOOKUP(B623,Sheet1!$A$2:$B$59,2,FALSE),"")</f>
        <v>32017</v>
      </c>
      <c r="D623" s="6">
        <v>460</v>
      </c>
      <c r="E623" s="6" t="s">
        <v>11</v>
      </c>
      <c r="F623" s="4">
        <v>505</v>
      </c>
      <c r="G623" s="4">
        <v>28</v>
      </c>
      <c r="H623" s="4">
        <v>105</v>
      </c>
      <c r="I623" s="4">
        <v>19</v>
      </c>
      <c r="J623" s="4">
        <v>36</v>
      </c>
      <c r="K623" s="4">
        <v>4</v>
      </c>
      <c r="L623" s="4">
        <v>8</v>
      </c>
      <c r="M623" s="4">
        <v>7</v>
      </c>
      <c r="N623" s="4">
        <v>72</v>
      </c>
      <c r="O623" s="4">
        <v>11</v>
      </c>
      <c r="P623" s="4">
        <v>1</v>
      </c>
      <c r="Q623" s="4">
        <v>0</v>
      </c>
      <c r="R623" s="4">
        <v>0</v>
      </c>
      <c r="S623" s="4">
        <v>1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21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5</v>
      </c>
      <c r="AO623" s="30">
        <v>318</v>
      </c>
      <c r="AP623" s="41">
        <f t="shared" si="22"/>
        <v>0.62970297029702971</v>
      </c>
    </row>
    <row r="624" spans="1:42" outlineLevel="1" x14ac:dyDescent="0.25">
      <c r="A624" s="4" t="s">
        <v>91</v>
      </c>
      <c r="B624" s="6" t="s">
        <v>35</v>
      </c>
      <c r="C624" s="6">
        <f>IFERROR(VLOOKUP(B624,Sheet1!$A$2:$B$59,2,FALSE),"")</f>
        <v>32017</v>
      </c>
      <c r="D624" s="6">
        <v>460</v>
      </c>
      <c r="E624" s="6" t="s">
        <v>16</v>
      </c>
      <c r="F624" s="4">
        <v>505</v>
      </c>
      <c r="G624" s="4">
        <v>19</v>
      </c>
      <c r="H624" s="4">
        <v>97</v>
      </c>
      <c r="I624" s="4">
        <v>20</v>
      </c>
      <c r="J624" s="4">
        <v>29</v>
      </c>
      <c r="K624" s="4">
        <v>9</v>
      </c>
      <c r="L624" s="4">
        <v>6</v>
      </c>
      <c r="M624" s="4">
        <v>4</v>
      </c>
      <c r="N624" s="4">
        <v>85</v>
      </c>
      <c r="O624" s="4">
        <v>7</v>
      </c>
      <c r="P624" s="4">
        <v>1</v>
      </c>
      <c r="Q624" s="4">
        <v>0</v>
      </c>
      <c r="R624" s="4">
        <v>1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23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9</v>
      </c>
      <c r="AO624" s="30">
        <v>310</v>
      </c>
      <c r="AP624" s="41">
        <f t="shared" si="22"/>
        <v>0.61386138613861385</v>
      </c>
    </row>
    <row r="625" spans="1:42" outlineLevel="1" x14ac:dyDescent="0.25">
      <c r="A625" s="4" t="s">
        <v>91</v>
      </c>
      <c r="B625" s="6" t="s">
        <v>35</v>
      </c>
      <c r="C625" s="6">
        <f>IFERROR(VLOOKUP(B625,Sheet1!$A$2:$B$59,2,FALSE),"")</f>
        <v>32017</v>
      </c>
      <c r="D625" s="6">
        <v>461</v>
      </c>
      <c r="E625" s="6" t="s">
        <v>10</v>
      </c>
      <c r="F625" s="4">
        <v>679</v>
      </c>
      <c r="G625" s="4">
        <v>15</v>
      </c>
      <c r="H625" s="4">
        <v>101</v>
      </c>
      <c r="I625" s="4">
        <v>16</v>
      </c>
      <c r="J625" s="4">
        <v>45</v>
      </c>
      <c r="K625" s="4">
        <v>27</v>
      </c>
      <c r="L625" s="4">
        <v>12</v>
      </c>
      <c r="M625" s="4">
        <v>5</v>
      </c>
      <c r="N625" s="4">
        <v>89</v>
      </c>
      <c r="O625" s="4">
        <v>16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21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11</v>
      </c>
      <c r="AO625" s="30">
        <v>358</v>
      </c>
      <c r="AP625" s="41">
        <f t="shared" si="22"/>
        <v>0.52724594992636231</v>
      </c>
    </row>
    <row r="626" spans="1:42" outlineLevel="1" x14ac:dyDescent="0.25">
      <c r="A626" s="4" t="s">
        <v>91</v>
      </c>
      <c r="B626" s="6" t="s">
        <v>35</v>
      </c>
      <c r="C626" s="6">
        <f>IFERROR(VLOOKUP(B626,Sheet1!$A$2:$B$59,2,FALSE),"")</f>
        <v>32017</v>
      </c>
      <c r="D626" s="6">
        <v>462</v>
      </c>
      <c r="E626" s="6" t="s">
        <v>10</v>
      </c>
      <c r="F626" s="4">
        <v>403</v>
      </c>
      <c r="G626" s="4">
        <v>14</v>
      </c>
      <c r="H626" s="4">
        <v>60</v>
      </c>
      <c r="I626" s="4">
        <v>12</v>
      </c>
      <c r="J626" s="4">
        <v>23</v>
      </c>
      <c r="K626" s="4">
        <v>16</v>
      </c>
      <c r="L626" s="4">
        <v>7</v>
      </c>
      <c r="M626" s="4">
        <v>3</v>
      </c>
      <c r="N626" s="4">
        <v>56</v>
      </c>
      <c r="O626" s="4">
        <v>10</v>
      </c>
      <c r="P626" s="4">
        <v>1</v>
      </c>
      <c r="Q626" s="4">
        <v>0</v>
      </c>
      <c r="R626" s="4">
        <v>2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7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7</v>
      </c>
      <c r="AO626" s="30">
        <v>218</v>
      </c>
      <c r="AP626" s="41">
        <f t="shared" si="22"/>
        <v>0.54094292803970223</v>
      </c>
    </row>
    <row r="627" spans="1:42" outlineLevel="1" x14ac:dyDescent="0.25">
      <c r="A627" s="4" t="s">
        <v>92</v>
      </c>
      <c r="B627" s="6" t="s">
        <v>35</v>
      </c>
      <c r="C627" s="6">
        <f>IFERROR(VLOOKUP(B627,Sheet1!$A$2:$B$59,2,FALSE),"")</f>
        <v>32017</v>
      </c>
      <c r="D627" s="6">
        <v>463</v>
      </c>
      <c r="E627" s="6" t="s">
        <v>10</v>
      </c>
      <c r="F627" s="4">
        <v>710</v>
      </c>
      <c r="G627" s="4">
        <v>60</v>
      </c>
      <c r="H627" s="4">
        <v>156</v>
      </c>
      <c r="I627" s="4">
        <v>28</v>
      </c>
      <c r="J627" s="4">
        <v>36</v>
      </c>
      <c r="K627" s="4">
        <v>12</v>
      </c>
      <c r="L627" s="4">
        <v>16</v>
      </c>
      <c r="M627" s="4">
        <v>7</v>
      </c>
      <c r="N627" s="4">
        <v>111</v>
      </c>
      <c r="O627" s="4">
        <v>9</v>
      </c>
      <c r="P627" s="4">
        <v>4</v>
      </c>
      <c r="Q627" s="4">
        <v>1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19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1</v>
      </c>
      <c r="AN627" s="4">
        <v>6</v>
      </c>
      <c r="AO627" s="30">
        <v>466</v>
      </c>
      <c r="AP627" s="41">
        <f t="shared" si="22"/>
        <v>0.6563380281690141</v>
      </c>
    </row>
    <row r="628" spans="1:42" outlineLevel="1" x14ac:dyDescent="0.25">
      <c r="A628" s="4" t="s">
        <v>92</v>
      </c>
      <c r="B628" s="6" t="s">
        <v>35</v>
      </c>
      <c r="C628" s="6">
        <f>IFERROR(VLOOKUP(B628,Sheet1!$A$2:$B$59,2,FALSE),"")</f>
        <v>32017</v>
      </c>
      <c r="D628" s="6">
        <v>463</v>
      </c>
      <c r="E628" s="6" t="s">
        <v>11</v>
      </c>
      <c r="F628" s="4">
        <v>709</v>
      </c>
      <c r="G628" s="4">
        <v>58</v>
      </c>
      <c r="H628" s="4">
        <v>171</v>
      </c>
      <c r="I628" s="4">
        <v>18</v>
      </c>
      <c r="J628" s="4">
        <v>33</v>
      </c>
      <c r="K628" s="4">
        <v>14</v>
      </c>
      <c r="L628" s="4">
        <v>9</v>
      </c>
      <c r="M628" s="4">
        <v>7</v>
      </c>
      <c r="N628" s="4">
        <v>111</v>
      </c>
      <c r="O628" s="4">
        <v>9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12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1</v>
      </c>
      <c r="AN628" s="4">
        <v>16</v>
      </c>
      <c r="AO628" s="30">
        <v>460</v>
      </c>
      <c r="AP628" s="41">
        <f t="shared" si="22"/>
        <v>0.64880112834978843</v>
      </c>
    </row>
    <row r="629" spans="1:42" outlineLevel="1" x14ac:dyDescent="0.25">
      <c r="A629" s="4" t="s">
        <v>92</v>
      </c>
      <c r="B629" s="6" t="s">
        <v>35</v>
      </c>
      <c r="C629" s="6">
        <f>IFERROR(VLOOKUP(B629,Sheet1!$A$2:$B$59,2,FALSE),"")</f>
        <v>32017</v>
      </c>
      <c r="D629" s="6">
        <v>463</v>
      </c>
      <c r="E629" s="6" t="s">
        <v>16</v>
      </c>
      <c r="F629" s="4">
        <v>709</v>
      </c>
      <c r="G629" s="4">
        <v>54</v>
      </c>
      <c r="H629" s="4">
        <v>167</v>
      </c>
      <c r="I629" s="4">
        <v>25</v>
      </c>
      <c r="J629" s="4">
        <v>29</v>
      </c>
      <c r="K629" s="4">
        <v>6</v>
      </c>
      <c r="L629" s="4">
        <v>15</v>
      </c>
      <c r="M629" s="4">
        <v>6</v>
      </c>
      <c r="N629" s="4">
        <v>103</v>
      </c>
      <c r="O629" s="4">
        <v>14</v>
      </c>
      <c r="P629" s="4">
        <v>1</v>
      </c>
      <c r="Q629" s="4">
        <v>1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31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9</v>
      </c>
      <c r="AO629" s="30">
        <v>461</v>
      </c>
      <c r="AP629" s="41">
        <f t="shared" si="22"/>
        <v>0.65021156558533144</v>
      </c>
    </row>
    <row r="630" spans="1:42" outlineLevel="1" x14ac:dyDescent="0.25">
      <c r="A630" s="4" t="s">
        <v>92</v>
      </c>
      <c r="B630" s="6" t="s">
        <v>35</v>
      </c>
      <c r="C630" s="6">
        <f>IFERROR(VLOOKUP(B630,Sheet1!$A$2:$B$59,2,FALSE),"")</f>
        <v>32017</v>
      </c>
      <c r="D630" s="6">
        <v>464</v>
      </c>
      <c r="E630" s="6" t="s">
        <v>10</v>
      </c>
      <c r="F630" s="4">
        <v>711</v>
      </c>
      <c r="G630" s="4">
        <v>76</v>
      </c>
      <c r="H630" s="4">
        <v>258</v>
      </c>
      <c r="I630" s="4">
        <v>12</v>
      </c>
      <c r="J630" s="4">
        <v>10</v>
      </c>
      <c r="K630" s="4">
        <v>16</v>
      </c>
      <c r="L630" s="4">
        <v>8</v>
      </c>
      <c r="M630" s="4">
        <v>7</v>
      </c>
      <c r="N630" s="4">
        <v>60</v>
      </c>
      <c r="O630" s="4">
        <v>3</v>
      </c>
      <c r="P630" s="4">
        <v>1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12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9</v>
      </c>
      <c r="AO630" s="30">
        <v>472</v>
      </c>
      <c r="AP630" s="41">
        <f t="shared" si="22"/>
        <v>0.66385372714486635</v>
      </c>
    </row>
    <row r="631" spans="1:42" outlineLevel="1" x14ac:dyDescent="0.25">
      <c r="A631" s="4" t="s">
        <v>92</v>
      </c>
      <c r="B631" s="6" t="s">
        <v>35</v>
      </c>
      <c r="C631" s="6">
        <f>IFERROR(VLOOKUP(B631,Sheet1!$A$2:$B$59,2,FALSE),"")</f>
        <v>32017</v>
      </c>
      <c r="D631" s="6">
        <v>464</v>
      </c>
      <c r="E631" s="6" t="s">
        <v>11</v>
      </c>
      <c r="F631" s="4">
        <v>711</v>
      </c>
      <c r="G631" s="4">
        <v>57</v>
      </c>
      <c r="H631" s="4">
        <v>202</v>
      </c>
      <c r="I631" s="4">
        <v>14</v>
      </c>
      <c r="J631" s="4">
        <v>16</v>
      </c>
      <c r="K631" s="4">
        <v>18</v>
      </c>
      <c r="L631" s="4">
        <v>15</v>
      </c>
      <c r="M631" s="4">
        <v>5</v>
      </c>
      <c r="N631" s="4">
        <v>68</v>
      </c>
      <c r="O631" s="4">
        <v>4</v>
      </c>
      <c r="P631" s="4">
        <v>1</v>
      </c>
      <c r="Q631" s="4">
        <v>1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13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1</v>
      </c>
      <c r="AN631" s="4">
        <v>15</v>
      </c>
      <c r="AO631" s="30">
        <v>430</v>
      </c>
      <c r="AP631" s="41">
        <f t="shared" si="22"/>
        <v>0.60478199718706049</v>
      </c>
    </row>
    <row r="632" spans="1:42" outlineLevel="1" x14ac:dyDescent="0.25">
      <c r="A632" s="4" t="s">
        <v>92</v>
      </c>
      <c r="B632" s="6" t="s">
        <v>35</v>
      </c>
      <c r="C632" s="6">
        <f>IFERROR(VLOOKUP(B632,Sheet1!$A$2:$B$59,2,FALSE),"")</f>
        <v>32017</v>
      </c>
      <c r="D632" s="6">
        <v>465</v>
      </c>
      <c r="E632" s="6" t="s">
        <v>10</v>
      </c>
      <c r="F632" s="4">
        <v>618</v>
      </c>
      <c r="G632" s="4">
        <v>40</v>
      </c>
      <c r="H632" s="4">
        <v>140</v>
      </c>
      <c r="I632" s="4">
        <v>13</v>
      </c>
      <c r="J632" s="4">
        <v>38</v>
      </c>
      <c r="K632" s="4">
        <v>8</v>
      </c>
      <c r="L632" s="4">
        <v>10</v>
      </c>
      <c r="M632" s="4">
        <v>4</v>
      </c>
      <c r="N632" s="4">
        <v>82</v>
      </c>
      <c r="O632" s="4">
        <v>13</v>
      </c>
      <c r="P632" s="4">
        <v>1</v>
      </c>
      <c r="Q632" s="4">
        <v>1</v>
      </c>
      <c r="R632" s="4">
        <v>4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14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1</v>
      </c>
      <c r="AN632" s="4">
        <v>11</v>
      </c>
      <c r="AO632" s="30">
        <v>380</v>
      </c>
      <c r="AP632" s="41">
        <f t="shared" si="22"/>
        <v>0.61488673139158578</v>
      </c>
    </row>
    <row r="633" spans="1:42" outlineLevel="1" x14ac:dyDescent="0.25">
      <c r="A633" s="4" t="s">
        <v>92</v>
      </c>
      <c r="B633" s="6" t="s">
        <v>35</v>
      </c>
      <c r="C633" s="6">
        <f>IFERROR(VLOOKUP(B633,Sheet1!$A$2:$B$59,2,FALSE),"")</f>
        <v>32017</v>
      </c>
      <c r="D633" s="6">
        <v>465</v>
      </c>
      <c r="E633" s="6" t="s">
        <v>11</v>
      </c>
      <c r="F633" s="4">
        <v>618</v>
      </c>
      <c r="G633" s="4">
        <v>21</v>
      </c>
      <c r="H633" s="4">
        <v>123</v>
      </c>
      <c r="I633" s="4">
        <v>22</v>
      </c>
      <c r="J633" s="4">
        <v>40</v>
      </c>
      <c r="K633" s="4">
        <v>12</v>
      </c>
      <c r="L633" s="4">
        <v>4</v>
      </c>
      <c r="M633" s="4">
        <v>6</v>
      </c>
      <c r="N633" s="4">
        <v>91</v>
      </c>
      <c r="O633" s="4">
        <v>13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10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13</v>
      </c>
      <c r="AO633" s="30">
        <v>355</v>
      </c>
      <c r="AP633" s="41">
        <f t="shared" si="22"/>
        <v>0.57443365695792881</v>
      </c>
    </row>
    <row r="634" spans="1:42" outlineLevel="1" x14ac:dyDescent="0.25">
      <c r="A634" s="4" t="s">
        <v>92</v>
      </c>
      <c r="B634" s="6" t="s">
        <v>35</v>
      </c>
      <c r="C634" s="6">
        <f>IFERROR(VLOOKUP(B634,Sheet1!$A$2:$B$59,2,FALSE),"")</f>
        <v>32017</v>
      </c>
      <c r="D634" s="6">
        <v>466</v>
      </c>
      <c r="E634" s="6" t="s">
        <v>10</v>
      </c>
      <c r="F634" s="4">
        <v>717</v>
      </c>
      <c r="G634" s="4">
        <v>22</v>
      </c>
      <c r="H634" s="4">
        <v>104</v>
      </c>
      <c r="I634" s="4">
        <v>20</v>
      </c>
      <c r="J634" s="4">
        <v>47</v>
      </c>
      <c r="K634" s="4">
        <v>21</v>
      </c>
      <c r="L634" s="4">
        <v>23</v>
      </c>
      <c r="M634" s="4">
        <v>7</v>
      </c>
      <c r="N634" s="4">
        <v>100</v>
      </c>
      <c r="O634" s="4">
        <v>19</v>
      </c>
      <c r="P634" s="4">
        <v>1</v>
      </c>
      <c r="Q634" s="4">
        <v>0</v>
      </c>
      <c r="R634" s="4">
        <v>1</v>
      </c>
      <c r="S634" s="4">
        <v>1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20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22</v>
      </c>
      <c r="AO634" s="30">
        <v>408</v>
      </c>
      <c r="AP634" s="41">
        <f t="shared" si="22"/>
        <v>0.56903765690376573</v>
      </c>
    </row>
    <row r="635" spans="1:42" outlineLevel="1" x14ac:dyDescent="0.25">
      <c r="A635" s="4" t="s">
        <v>92</v>
      </c>
      <c r="B635" s="6" t="s">
        <v>35</v>
      </c>
      <c r="C635" s="6">
        <f>IFERROR(VLOOKUP(B635,Sheet1!$A$2:$B$59,2,FALSE),"")</f>
        <v>32017</v>
      </c>
      <c r="D635" s="6">
        <v>466</v>
      </c>
      <c r="E635" s="6" t="s">
        <v>11</v>
      </c>
      <c r="F635" s="4">
        <v>716</v>
      </c>
      <c r="G635" s="4">
        <v>16</v>
      </c>
      <c r="H635" s="4">
        <v>127</v>
      </c>
      <c r="I635" s="4">
        <v>24</v>
      </c>
      <c r="J635" s="4">
        <v>44</v>
      </c>
      <c r="K635" s="4">
        <v>20</v>
      </c>
      <c r="L635" s="4">
        <v>14</v>
      </c>
      <c r="M635" s="4">
        <v>4</v>
      </c>
      <c r="N635" s="4">
        <v>96</v>
      </c>
      <c r="O635" s="4">
        <v>19</v>
      </c>
      <c r="P635" s="4">
        <v>2</v>
      </c>
      <c r="Q635" s="4">
        <v>0</v>
      </c>
      <c r="R635" s="4">
        <v>2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17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1</v>
      </c>
      <c r="AN635" s="4">
        <v>6</v>
      </c>
      <c r="AO635" s="30">
        <v>392</v>
      </c>
      <c r="AP635" s="41">
        <f t="shared" si="22"/>
        <v>0.54748603351955305</v>
      </c>
    </row>
    <row r="636" spans="1:42" outlineLevel="1" x14ac:dyDescent="0.25">
      <c r="A636" s="4" t="s">
        <v>92</v>
      </c>
      <c r="B636" s="6" t="s">
        <v>35</v>
      </c>
      <c r="C636" s="6">
        <f>IFERROR(VLOOKUP(B636,Sheet1!$A$2:$B$59,2,FALSE),"")</f>
        <v>32017</v>
      </c>
      <c r="D636" s="6">
        <v>467</v>
      </c>
      <c r="E636" s="6" t="s">
        <v>10</v>
      </c>
      <c r="F636" s="4">
        <v>614</v>
      </c>
      <c r="G636" s="4">
        <v>27</v>
      </c>
      <c r="H636" s="4">
        <v>132</v>
      </c>
      <c r="I636" s="4">
        <v>22</v>
      </c>
      <c r="J636" s="4">
        <v>25</v>
      </c>
      <c r="K636" s="4">
        <v>13</v>
      </c>
      <c r="L636" s="4">
        <v>17</v>
      </c>
      <c r="M636" s="4">
        <v>3</v>
      </c>
      <c r="N636" s="4">
        <v>65</v>
      </c>
      <c r="O636" s="4">
        <v>16</v>
      </c>
      <c r="P636" s="4">
        <v>3</v>
      </c>
      <c r="Q636" s="4">
        <v>0</v>
      </c>
      <c r="R636" s="4">
        <v>0</v>
      </c>
      <c r="S636" s="4">
        <v>0</v>
      </c>
      <c r="T636" s="4">
        <v>2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22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14</v>
      </c>
      <c r="AO636" s="30">
        <v>361</v>
      </c>
      <c r="AP636" s="41">
        <f t="shared" si="22"/>
        <v>0.58794788273615639</v>
      </c>
    </row>
    <row r="637" spans="1:42" outlineLevel="1" x14ac:dyDescent="0.25">
      <c r="A637" s="4" t="s">
        <v>92</v>
      </c>
      <c r="B637" s="6" t="s">
        <v>35</v>
      </c>
      <c r="C637" s="6">
        <f>IFERROR(VLOOKUP(B637,Sheet1!$A$2:$B$59,2,FALSE),"")</f>
        <v>32017</v>
      </c>
      <c r="D637" s="6">
        <v>467</v>
      </c>
      <c r="E637" s="6" t="s">
        <v>11</v>
      </c>
      <c r="F637" s="4">
        <v>613</v>
      </c>
      <c r="G637" s="4">
        <v>20</v>
      </c>
      <c r="H637" s="4">
        <v>129</v>
      </c>
      <c r="I637" s="4">
        <v>28</v>
      </c>
      <c r="J637" s="4">
        <v>39</v>
      </c>
      <c r="K637" s="4">
        <v>8</v>
      </c>
      <c r="L637" s="4">
        <v>11</v>
      </c>
      <c r="M637" s="4">
        <v>13</v>
      </c>
      <c r="N637" s="4">
        <v>77</v>
      </c>
      <c r="O637" s="4">
        <v>10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23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14</v>
      </c>
      <c r="AO637" s="30">
        <v>372</v>
      </c>
      <c r="AP637" s="41">
        <f t="shared" si="22"/>
        <v>0.60685154975530176</v>
      </c>
    </row>
    <row r="638" spans="1:42" outlineLevel="1" x14ac:dyDescent="0.25">
      <c r="A638" s="4" t="s">
        <v>92</v>
      </c>
      <c r="B638" s="6" t="s">
        <v>35</v>
      </c>
      <c r="C638" s="6">
        <f>IFERROR(VLOOKUP(B638,Sheet1!$A$2:$B$59,2,FALSE),"")</f>
        <v>32017</v>
      </c>
      <c r="D638" s="6">
        <v>467</v>
      </c>
      <c r="E638" s="6" t="s">
        <v>16</v>
      </c>
      <c r="F638" s="4">
        <v>613</v>
      </c>
      <c r="G638" s="4">
        <v>17</v>
      </c>
      <c r="H638" s="4">
        <v>110</v>
      </c>
      <c r="I638" s="4">
        <v>29</v>
      </c>
      <c r="J638" s="4">
        <v>43</v>
      </c>
      <c r="K638" s="4">
        <v>18</v>
      </c>
      <c r="L638" s="4">
        <v>7</v>
      </c>
      <c r="M638" s="4">
        <v>12</v>
      </c>
      <c r="N638" s="4">
        <v>83</v>
      </c>
      <c r="O638" s="4">
        <v>10</v>
      </c>
      <c r="P638" s="4">
        <v>1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21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2</v>
      </c>
      <c r="AN638" s="4">
        <v>11</v>
      </c>
      <c r="AO638" s="30">
        <v>364</v>
      </c>
      <c r="AP638" s="41">
        <f t="shared" si="22"/>
        <v>0.59380097879282223</v>
      </c>
    </row>
    <row r="639" spans="1:42" outlineLevel="1" x14ac:dyDescent="0.25">
      <c r="A639" s="4" t="s">
        <v>92</v>
      </c>
      <c r="B639" s="6" t="s">
        <v>35</v>
      </c>
      <c r="C639" s="6">
        <f>IFERROR(VLOOKUP(B639,Sheet1!$A$2:$B$59,2,FALSE),"")</f>
        <v>32017</v>
      </c>
      <c r="D639" s="6">
        <v>468</v>
      </c>
      <c r="E639" s="6" t="s">
        <v>10</v>
      </c>
      <c r="F639" s="4">
        <v>529</v>
      </c>
      <c r="G639" s="4">
        <v>7</v>
      </c>
      <c r="H639" s="4">
        <v>121</v>
      </c>
      <c r="I639" s="4">
        <v>10</v>
      </c>
      <c r="J639" s="4">
        <v>25</v>
      </c>
      <c r="K639" s="4">
        <v>7</v>
      </c>
      <c r="L639" s="4">
        <v>5</v>
      </c>
      <c r="M639" s="4">
        <v>4</v>
      </c>
      <c r="N639" s="4">
        <v>48</v>
      </c>
      <c r="O639" s="4">
        <v>10</v>
      </c>
      <c r="P639" s="4">
        <v>0</v>
      </c>
      <c r="Q639" s="4">
        <v>0</v>
      </c>
      <c r="R639" s="4">
        <v>7</v>
      </c>
      <c r="S639" s="4">
        <v>2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16</v>
      </c>
      <c r="AO639" s="30">
        <v>262</v>
      </c>
      <c r="AP639" s="41">
        <f t="shared" si="22"/>
        <v>0.4952741020793951</v>
      </c>
    </row>
    <row r="640" spans="1:42" outlineLevel="1" x14ac:dyDescent="0.25">
      <c r="A640" s="4" t="s">
        <v>92</v>
      </c>
      <c r="B640" s="6" t="s">
        <v>35</v>
      </c>
      <c r="C640" s="6">
        <f>IFERROR(VLOOKUP(B640,Sheet1!$A$2:$B$59,2,FALSE),"")</f>
        <v>32017</v>
      </c>
      <c r="D640" s="6">
        <v>468</v>
      </c>
      <c r="E640" s="6" t="s">
        <v>11</v>
      </c>
      <c r="F640" s="4">
        <v>529</v>
      </c>
      <c r="G640" s="4">
        <v>1</v>
      </c>
      <c r="H640" s="4">
        <v>154</v>
      </c>
      <c r="I640" s="4">
        <v>19</v>
      </c>
      <c r="J640" s="4">
        <v>33</v>
      </c>
      <c r="K640" s="4">
        <v>13</v>
      </c>
      <c r="L640" s="4">
        <v>6</v>
      </c>
      <c r="M640" s="4">
        <v>6</v>
      </c>
      <c r="N640" s="4">
        <v>37</v>
      </c>
      <c r="O640" s="4">
        <v>18</v>
      </c>
      <c r="P640" s="4">
        <v>0</v>
      </c>
      <c r="Q640" s="4">
        <v>1</v>
      </c>
      <c r="R640" s="4">
        <v>9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6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11</v>
      </c>
      <c r="AO640" s="30">
        <v>314</v>
      </c>
      <c r="AP640" s="41">
        <f t="shared" si="22"/>
        <v>0.59357277882797732</v>
      </c>
    </row>
    <row r="641" spans="1:42" outlineLevel="1" x14ac:dyDescent="0.25">
      <c r="A641" s="4" t="s">
        <v>92</v>
      </c>
      <c r="B641" s="6" t="s">
        <v>35</v>
      </c>
      <c r="C641" s="6">
        <f>IFERROR(VLOOKUP(B641,Sheet1!$A$2:$B$59,2,FALSE),"")</f>
        <v>32017</v>
      </c>
      <c r="D641" s="6">
        <v>468</v>
      </c>
      <c r="E641" s="6" t="s">
        <v>16</v>
      </c>
      <c r="F641" s="4">
        <v>529</v>
      </c>
      <c r="G641" s="4">
        <v>5</v>
      </c>
      <c r="H641" s="4">
        <v>104</v>
      </c>
      <c r="I641" s="4">
        <v>11</v>
      </c>
      <c r="J641" s="4">
        <v>36</v>
      </c>
      <c r="K641" s="4">
        <v>17</v>
      </c>
      <c r="L641" s="4">
        <v>3</v>
      </c>
      <c r="M641" s="4">
        <v>10</v>
      </c>
      <c r="N641" s="4">
        <v>35</v>
      </c>
      <c r="O641" s="4">
        <v>13</v>
      </c>
      <c r="P641" s="4">
        <v>0</v>
      </c>
      <c r="Q641" s="4">
        <v>0</v>
      </c>
      <c r="R641" s="4">
        <v>5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8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2</v>
      </c>
      <c r="AN641" s="4">
        <v>9</v>
      </c>
      <c r="AO641" s="30">
        <v>258</v>
      </c>
      <c r="AP641" s="41">
        <f t="shared" si="22"/>
        <v>0.48771266540642721</v>
      </c>
    </row>
    <row r="642" spans="1:42" outlineLevel="1" x14ac:dyDescent="0.25">
      <c r="A642" s="4" t="s">
        <v>92</v>
      </c>
      <c r="B642" s="6" t="s">
        <v>35</v>
      </c>
      <c r="C642" s="6">
        <f>IFERROR(VLOOKUP(B642,Sheet1!$A$2:$B$59,2,FALSE),"")</f>
        <v>32017</v>
      </c>
      <c r="D642" s="6">
        <v>469</v>
      </c>
      <c r="E642" s="6" t="s">
        <v>10</v>
      </c>
      <c r="F642" s="4">
        <v>625</v>
      </c>
      <c r="G642" s="4">
        <v>19</v>
      </c>
      <c r="H642" s="4">
        <v>121</v>
      </c>
      <c r="I642" s="4">
        <v>15</v>
      </c>
      <c r="J642" s="4">
        <v>52</v>
      </c>
      <c r="K642" s="4">
        <v>23</v>
      </c>
      <c r="L642" s="4">
        <v>14</v>
      </c>
      <c r="M642" s="4">
        <v>12</v>
      </c>
      <c r="N642" s="4">
        <v>69</v>
      </c>
      <c r="O642" s="4">
        <v>13</v>
      </c>
      <c r="P642" s="4">
        <v>1</v>
      </c>
      <c r="Q642" s="4">
        <v>0</v>
      </c>
      <c r="R642" s="4">
        <v>3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7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19</v>
      </c>
      <c r="AO642" s="30">
        <v>368</v>
      </c>
      <c r="AP642" s="41">
        <f t="shared" si="22"/>
        <v>0.58879999999999999</v>
      </c>
    </row>
    <row r="643" spans="1:42" outlineLevel="1" x14ac:dyDescent="0.25">
      <c r="A643" s="4" t="s">
        <v>92</v>
      </c>
      <c r="B643" s="6" t="s">
        <v>35</v>
      </c>
      <c r="C643" s="6">
        <f>IFERROR(VLOOKUP(B643,Sheet1!$A$2:$B$59,2,FALSE),"")</f>
        <v>32017</v>
      </c>
      <c r="D643" s="6">
        <v>469</v>
      </c>
      <c r="E643" s="6" t="s">
        <v>11</v>
      </c>
      <c r="F643" s="4">
        <v>625</v>
      </c>
      <c r="G643" s="4">
        <v>17</v>
      </c>
      <c r="H643" s="4">
        <v>109</v>
      </c>
      <c r="I643" s="4">
        <v>18</v>
      </c>
      <c r="J643" s="4">
        <v>48</v>
      </c>
      <c r="K643" s="4">
        <v>26</v>
      </c>
      <c r="L643" s="4">
        <v>12</v>
      </c>
      <c r="M643" s="4">
        <v>6</v>
      </c>
      <c r="N643" s="4">
        <v>48</v>
      </c>
      <c r="O643" s="4">
        <v>14</v>
      </c>
      <c r="P643" s="4">
        <v>0</v>
      </c>
      <c r="Q643" s="4">
        <v>1</v>
      </c>
      <c r="R643" s="4">
        <v>3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7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10</v>
      </c>
      <c r="AO643" s="30">
        <v>319</v>
      </c>
      <c r="AP643" s="41">
        <f t="shared" ref="AP643:AP706" si="25">(AO643)/F643</f>
        <v>0.51039999999999996</v>
      </c>
    </row>
    <row r="644" spans="1:42" outlineLevel="1" x14ac:dyDescent="0.25">
      <c r="A644" s="4" t="s">
        <v>92</v>
      </c>
      <c r="B644" s="6" t="s">
        <v>35</v>
      </c>
      <c r="C644" s="6">
        <f>IFERROR(VLOOKUP(B644,Sheet1!$A$2:$B$59,2,FALSE),"")</f>
        <v>32017</v>
      </c>
      <c r="D644" s="6">
        <v>469</v>
      </c>
      <c r="E644" s="6" t="s">
        <v>16</v>
      </c>
      <c r="F644" s="4">
        <v>625</v>
      </c>
      <c r="G644" s="4">
        <v>19</v>
      </c>
      <c r="H644" s="4">
        <v>103</v>
      </c>
      <c r="I644" s="4">
        <v>15</v>
      </c>
      <c r="J644" s="4">
        <v>48</v>
      </c>
      <c r="K644" s="4">
        <v>28</v>
      </c>
      <c r="L644" s="4">
        <v>7</v>
      </c>
      <c r="M644" s="4">
        <v>9</v>
      </c>
      <c r="N644" s="4">
        <v>62</v>
      </c>
      <c r="O644" s="4">
        <v>14</v>
      </c>
      <c r="P644" s="4">
        <v>0</v>
      </c>
      <c r="Q644" s="4">
        <v>0</v>
      </c>
      <c r="R644" s="4">
        <v>7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12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1</v>
      </c>
      <c r="AN644" s="4">
        <v>11</v>
      </c>
      <c r="AO644" s="30">
        <v>336</v>
      </c>
      <c r="AP644" s="41">
        <f t="shared" si="25"/>
        <v>0.53759999999999997</v>
      </c>
    </row>
    <row r="645" spans="1:42" outlineLevel="1" x14ac:dyDescent="0.25">
      <c r="A645" s="4" t="s">
        <v>92</v>
      </c>
      <c r="B645" s="6" t="s">
        <v>35</v>
      </c>
      <c r="C645" s="6">
        <f>IFERROR(VLOOKUP(B645,Sheet1!$A$2:$B$59,2,FALSE),"")</f>
        <v>32017</v>
      </c>
      <c r="D645" s="6">
        <v>470</v>
      </c>
      <c r="E645" s="6" t="s">
        <v>29</v>
      </c>
      <c r="F645" s="4">
        <v>0</v>
      </c>
      <c r="G645" s="4">
        <v>5</v>
      </c>
      <c r="H645" s="4">
        <v>61</v>
      </c>
      <c r="I645" s="4">
        <v>13</v>
      </c>
      <c r="J645" s="4">
        <v>35</v>
      </c>
      <c r="K645" s="4">
        <v>6</v>
      </c>
      <c r="L645" s="4">
        <v>10</v>
      </c>
      <c r="M645" s="4">
        <v>8</v>
      </c>
      <c r="N645" s="4">
        <v>61</v>
      </c>
      <c r="O645" s="4">
        <v>8</v>
      </c>
      <c r="P645" s="4">
        <v>2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14</v>
      </c>
      <c r="AN645" s="4">
        <v>2</v>
      </c>
      <c r="AO645" s="30">
        <v>225</v>
      </c>
      <c r="AP645" s="41" t="e">
        <f t="shared" si="25"/>
        <v>#DIV/0!</v>
      </c>
    </row>
    <row r="646" spans="1:42" outlineLevel="1" x14ac:dyDescent="0.25">
      <c r="A646" s="4" t="s">
        <v>92</v>
      </c>
      <c r="B646" s="6" t="s">
        <v>35</v>
      </c>
      <c r="C646" s="6">
        <f>IFERROR(VLOOKUP(B646,Sheet1!$A$2:$B$59,2,FALSE),"")</f>
        <v>32017</v>
      </c>
      <c r="D646" s="6">
        <v>470</v>
      </c>
      <c r="E646" s="6" t="s">
        <v>10</v>
      </c>
      <c r="F646" s="4">
        <v>725</v>
      </c>
      <c r="G646" s="4">
        <v>13</v>
      </c>
      <c r="H646" s="4">
        <v>127</v>
      </c>
      <c r="I646" s="4">
        <v>20</v>
      </c>
      <c r="J646" s="4">
        <v>60</v>
      </c>
      <c r="K646" s="4">
        <v>15</v>
      </c>
      <c r="L646" s="4">
        <v>11</v>
      </c>
      <c r="M646" s="4">
        <v>1</v>
      </c>
      <c r="N646" s="4">
        <v>67</v>
      </c>
      <c r="O646" s="4">
        <v>15</v>
      </c>
      <c r="P646" s="4">
        <v>0</v>
      </c>
      <c r="Q646" s="4">
        <v>1</v>
      </c>
      <c r="R646" s="4">
        <v>2</v>
      </c>
      <c r="S646" s="4">
        <v>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14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10</v>
      </c>
      <c r="AO646" s="30">
        <v>359</v>
      </c>
      <c r="AP646" s="41">
        <f t="shared" si="25"/>
        <v>0.49517241379310345</v>
      </c>
    </row>
    <row r="647" spans="1:42" outlineLevel="1" x14ac:dyDescent="0.25">
      <c r="A647" s="4" t="s">
        <v>92</v>
      </c>
      <c r="B647" s="6" t="s">
        <v>35</v>
      </c>
      <c r="C647" s="6">
        <f>IFERROR(VLOOKUP(B647,Sheet1!$A$2:$B$59,2,FALSE),"")</f>
        <v>32017</v>
      </c>
      <c r="D647" s="6">
        <v>470</v>
      </c>
      <c r="E647" s="6" t="s">
        <v>11</v>
      </c>
      <c r="F647" s="4">
        <v>725</v>
      </c>
      <c r="G647" s="4">
        <v>12</v>
      </c>
      <c r="H647" s="4">
        <v>114</v>
      </c>
      <c r="I647" s="4">
        <v>16</v>
      </c>
      <c r="J647" s="4">
        <v>67</v>
      </c>
      <c r="K647" s="4">
        <v>15</v>
      </c>
      <c r="L647" s="4">
        <v>12</v>
      </c>
      <c r="M647" s="4">
        <v>7</v>
      </c>
      <c r="N647" s="4">
        <v>71</v>
      </c>
      <c r="O647" s="4">
        <v>17</v>
      </c>
      <c r="P647" s="4">
        <v>1</v>
      </c>
      <c r="Q647" s="4">
        <v>17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15</v>
      </c>
      <c r="AO647" s="30">
        <v>364</v>
      </c>
      <c r="AP647" s="41">
        <f t="shared" si="25"/>
        <v>0.50206896551724134</v>
      </c>
    </row>
    <row r="648" spans="1:42" outlineLevel="1" x14ac:dyDescent="0.25">
      <c r="A648" s="4" t="s">
        <v>92</v>
      </c>
      <c r="B648" s="6" t="s">
        <v>35</v>
      </c>
      <c r="C648" s="6">
        <f>IFERROR(VLOOKUP(B648,Sheet1!$A$2:$B$59,2,FALSE),"")</f>
        <v>32017</v>
      </c>
      <c r="D648" s="6">
        <v>470</v>
      </c>
      <c r="E648" s="6" t="s">
        <v>16</v>
      </c>
      <c r="F648" s="4">
        <v>725</v>
      </c>
      <c r="G648" s="4">
        <v>22</v>
      </c>
      <c r="H648" s="4">
        <v>100</v>
      </c>
      <c r="I648" s="4">
        <v>27</v>
      </c>
      <c r="J648" s="4">
        <v>45</v>
      </c>
      <c r="K648" s="4">
        <v>17</v>
      </c>
      <c r="L648" s="4">
        <v>16</v>
      </c>
      <c r="M648" s="4">
        <v>4</v>
      </c>
      <c r="N648" s="4">
        <v>88</v>
      </c>
      <c r="O648" s="4">
        <v>9</v>
      </c>
      <c r="P648" s="4">
        <v>0</v>
      </c>
      <c r="Q648" s="4">
        <v>0</v>
      </c>
      <c r="R648" s="4">
        <v>2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13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11</v>
      </c>
      <c r="AO648" s="30">
        <v>354</v>
      </c>
      <c r="AP648" s="41">
        <f t="shared" si="25"/>
        <v>0.4882758620689655</v>
      </c>
    </row>
    <row r="649" spans="1:42" outlineLevel="1" x14ac:dyDescent="0.25">
      <c r="A649" s="4" t="s">
        <v>92</v>
      </c>
      <c r="B649" s="6" t="s">
        <v>35</v>
      </c>
      <c r="C649" s="6">
        <f>IFERROR(VLOOKUP(B649,Sheet1!$A$2:$B$59,2,FALSE),"")</f>
        <v>32017</v>
      </c>
      <c r="D649" s="6">
        <v>470</v>
      </c>
      <c r="E649" s="6" t="s">
        <v>17</v>
      </c>
      <c r="F649" s="4">
        <v>725</v>
      </c>
      <c r="G649" s="4">
        <v>15</v>
      </c>
      <c r="H649" s="4">
        <v>122</v>
      </c>
      <c r="I649" s="4">
        <v>23</v>
      </c>
      <c r="J649" s="4">
        <v>57</v>
      </c>
      <c r="K649" s="4">
        <v>19</v>
      </c>
      <c r="L649" s="4">
        <v>4</v>
      </c>
      <c r="M649" s="4">
        <v>6</v>
      </c>
      <c r="N649" s="4">
        <v>64</v>
      </c>
      <c r="O649" s="4">
        <v>12</v>
      </c>
      <c r="P649" s="4">
        <v>2</v>
      </c>
      <c r="Q649" s="4">
        <v>0</v>
      </c>
      <c r="R649" s="4">
        <v>2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11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16</v>
      </c>
      <c r="AO649" s="30">
        <v>353</v>
      </c>
      <c r="AP649" s="41">
        <f t="shared" si="25"/>
        <v>0.48689655172413793</v>
      </c>
    </row>
    <row r="650" spans="1:42" outlineLevel="1" x14ac:dyDescent="0.25">
      <c r="A650" s="4" t="s">
        <v>92</v>
      </c>
      <c r="B650" s="6" t="s">
        <v>35</v>
      </c>
      <c r="C650" s="6">
        <f>IFERROR(VLOOKUP(B650,Sheet1!$A$2:$B$59,2,FALSE),"")</f>
        <v>32017</v>
      </c>
      <c r="D650" s="6">
        <v>470</v>
      </c>
      <c r="E650" s="6" t="s">
        <v>18</v>
      </c>
      <c r="F650" s="4">
        <v>725</v>
      </c>
      <c r="G650" s="4">
        <v>21</v>
      </c>
      <c r="H650" s="4">
        <v>107</v>
      </c>
      <c r="I650" s="4">
        <v>23</v>
      </c>
      <c r="J650" s="4">
        <v>46</v>
      </c>
      <c r="K650" s="4">
        <v>8</v>
      </c>
      <c r="L650" s="4">
        <v>7</v>
      </c>
      <c r="M650" s="4">
        <v>2</v>
      </c>
      <c r="N650" s="4">
        <v>74</v>
      </c>
      <c r="O650" s="4">
        <v>15</v>
      </c>
      <c r="P650" s="4">
        <v>2</v>
      </c>
      <c r="Q650" s="4">
        <v>1</v>
      </c>
      <c r="R650" s="4">
        <v>2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7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13</v>
      </c>
      <c r="AO650" s="30">
        <v>328</v>
      </c>
      <c r="AP650" s="41">
        <f t="shared" si="25"/>
        <v>0.45241379310344826</v>
      </c>
    </row>
    <row r="651" spans="1:42" outlineLevel="1" x14ac:dyDescent="0.25">
      <c r="A651" s="4" t="s">
        <v>92</v>
      </c>
      <c r="B651" s="6" t="s">
        <v>35</v>
      </c>
      <c r="C651" s="6">
        <f>IFERROR(VLOOKUP(B651,Sheet1!$A$2:$B$59,2,FALSE),"")</f>
        <v>32017</v>
      </c>
      <c r="D651" s="6">
        <v>470</v>
      </c>
      <c r="E651" s="6" t="s">
        <v>27</v>
      </c>
      <c r="F651" s="4">
        <v>725</v>
      </c>
      <c r="G651" s="4">
        <v>13</v>
      </c>
      <c r="H651" s="4">
        <v>104</v>
      </c>
      <c r="I651" s="4">
        <v>14</v>
      </c>
      <c r="J651" s="4">
        <v>77</v>
      </c>
      <c r="K651" s="4">
        <v>13</v>
      </c>
      <c r="L651" s="4">
        <v>10</v>
      </c>
      <c r="M651" s="4">
        <v>10</v>
      </c>
      <c r="N651" s="4">
        <v>71</v>
      </c>
      <c r="O651" s="4">
        <v>15</v>
      </c>
      <c r="P651" s="4">
        <v>0</v>
      </c>
      <c r="Q651" s="4">
        <v>2</v>
      </c>
      <c r="R651" s="4">
        <v>3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8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12</v>
      </c>
      <c r="AO651" s="30">
        <v>352</v>
      </c>
      <c r="AP651" s="41">
        <f t="shared" si="25"/>
        <v>0.48551724137931035</v>
      </c>
    </row>
    <row r="652" spans="1:42" outlineLevel="1" x14ac:dyDescent="0.25">
      <c r="A652" s="4" t="s">
        <v>92</v>
      </c>
      <c r="B652" s="6" t="s">
        <v>35</v>
      </c>
      <c r="C652" s="6">
        <f>IFERROR(VLOOKUP(B652,Sheet1!$A$2:$B$59,2,FALSE),"")</f>
        <v>32017</v>
      </c>
      <c r="D652" s="6">
        <v>470</v>
      </c>
      <c r="E652" s="6" t="s">
        <v>28</v>
      </c>
      <c r="F652" s="4">
        <v>725</v>
      </c>
      <c r="G652" s="4">
        <v>11</v>
      </c>
      <c r="H652" s="4">
        <v>126</v>
      </c>
      <c r="I652" s="4">
        <v>20</v>
      </c>
      <c r="J652" s="4">
        <v>65</v>
      </c>
      <c r="K652" s="4">
        <v>13</v>
      </c>
      <c r="L652" s="4">
        <v>7</v>
      </c>
      <c r="M652" s="4">
        <v>3</v>
      </c>
      <c r="N652" s="4">
        <v>80</v>
      </c>
      <c r="O652" s="4">
        <v>12</v>
      </c>
      <c r="P652" s="4">
        <v>0</v>
      </c>
      <c r="Q652" s="4">
        <v>0</v>
      </c>
      <c r="R652" s="4">
        <v>2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15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12</v>
      </c>
      <c r="AO652" s="30">
        <v>366</v>
      </c>
      <c r="AP652" s="41">
        <f t="shared" si="25"/>
        <v>0.50482758620689661</v>
      </c>
    </row>
    <row r="653" spans="1:42" outlineLevel="1" x14ac:dyDescent="0.25">
      <c r="A653" s="4" t="s">
        <v>92</v>
      </c>
      <c r="B653" s="6" t="s">
        <v>35</v>
      </c>
      <c r="C653" s="6">
        <f>IFERROR(VLOOKUP(B653,Sheet1!$A$2:$B$59,2,FALSE),"")</f>
        <v>32017</v>
      </c>
      <c r="D653" s="6">
        <v>470</v>
      </c>
      <c r="E653" s="6" t="s">
        <v>30</v>
      </c>
      <c r="F653" s="4">
        <v>725</v>
      </c>
      <c r="G653" s="4">
        <v>19</v>
      </c>
      <c r="H653" s="4">
        <v>99</v>
      </c>
      <c r="I653" s="4">
        <v>22</v>
      </c>
      <c r="J653" s="4">
        <v>67</v>
      </c>
      <c r="K653" s="4">
        <v>13</v>
      </c>
      <c r="L653" s="4">
        <v>5</v>
      </c>
      <c r="M653" s="4">
        <v>3</v>
      </c>
      <c r="N653" s="4">
        <v>92</v>
      </c>
      <c r="O653" s="4">
        <v>16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1</v>
      </c>
      <c r="AN653" s="4">
        <v>7</v>
      </c>
      <c r="AO653" s="30">
        <v>344</v>
      </c>
      <c r="AP653" s="41">
        <f t="shared" si="25"/>
        <v>0.47448275862068967</v>
      </c>
    </row>
    <row r="654" spans="1:42" outlineLevel="1" x14ac:dyDescent="0.25">
      <c r="A654" s="4" t="s">
        <v>92</v>
      </c>
      <c r="B654" s="6" t="s">
        <v>35</v>
      </c>
      <c r="C654" s="6">
        <f>IFERROR(VLOOKUP(B654,Sheet1!$A$2:$B$59,2,FALSE),"")</f>
        <v>32017</v>
      </c>
      <c r="D654" s="6">
        <v>470</v>
      </c>
      <c r="E654" s="6" t="s">
        <v>36</v>
      </c>
      <c r="F654" s="4">
        <v>725</v>
      </c>
      <c r="G654" s="4">
        <v>26</v>
      </c>
      <c r="H654" s="4">
        <v>109</v>
      </c>
      <c r="I654" s="4">
        <v>11</v>
      </c>
      <c r="J654" s="4">
        <v>62</v>
      </c>
      <c r="K654" s="4">
        <v>14</v>
      </c>
      <c r="L654" s="4">
        <v>5</v>
      </c>
      <c r="M654" s="4">
        <v>7</v>
      </c>
      <c r="N654" s="4">
        <v>65</v>
      </c>
      <c r="O654" s="4">
        <v>12</v>
      </c>
      <c r="P654" s="4">
        <v>2</v>
      </c>
      <c r="Q654" s="4">
        <v>1</v>
      </c>
      <c r="R654" s="4">
        <v>1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15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2</v>
      </c>
      <c r="AN654" s="4">
        <v>12</v>
      </c>
      <c r="AO654" s="30">
        <v>344</v>
      </c>
      <c r="AP654" s="41">
        <f t="shared" si="25"/>
        <v>0.47448275862068967</v>
      </c>
    </row>
    <row r="655" spans="1:42" outlineLevel="1" x14ac:dyDescent="0.25">
      <c r="A655" s="4" t="s">
        <v>92</v>
      </c>
      <c r="B655" s="6" t="s">
        <v>35</v>
      </c>
      <c r="C655" s="6">
        <f>IFERROR(VLOOKUP(B655,Sheet1!$A$2:$B$59,2,FALSE),"")</f>
        <v>32017</v>
      </c>
      <c r="D655" s="6">
        <v>470</v>
      </c>
      <c r="E655" s="6" t="s">
        <v>37</v>
      </c>
      <c r="F655" s="4">
        <v>724</v>
      </c>
      <c r="G655" s="4">
        <v>12</v>
      </c>
      <c r="H655" s="4">
        <v>121</v>
      </c>
      <c r="I655" s="4">
        <v>13</v>
      </c>
      <c r="J655" s="4">
        <v>85</v>
      </c>
      <c r="K655" s="4">
        <v>10</v>
      </c>
      <c r="L655" s="4">
        <v>9</v>
      </c>
      <c r="M655" s="4">
        <v>3</v>
      </c>
      <c r="N655" s="4">
        <v>60</v>
      </c>
      <c r="O655" s="4">
        <v>17</v>
      </c>
      <c r="P655" s="4">
        <v>1</v>
      </c>
      <c r="Q655" s="4">
        <v>2</v>
      </c>
      <c r="R655" s="4">
        <v>2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6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12</v>
      </c>
      <c r="AO655" s="30">
        <v>353</v>
      </c>
      <c r="AP655" s="41">
        <f t="shared" si="25"/>
        <v>0.48756906077348067</v>
      </c>
    </row>
    <row r="656" spans="1:42" outlineLevel="1" x14ac:dyDescent="0.25">
      <c r="A656" s="4" t="s">
        <v>92</v>
      </c>
      <c r="B656" s="6" t="s">
        <v>35</v>
      </c>
      <c r="C656" s="6">
        <f>IFERROR(VLOOKUP(B656,Sheet1!$A$2:$B$59,2,FALSE),"")</f>
        <v>32017</v>
      </c>
      <c r="D656" s="6">
        <v>470</v>
      </c>
      <c r="E656" s="6" t="s">
        <v>38</v>
      </c>
      <c r="F656" s="4">
        <v>724</v>
      </c>
      <c r="G656" s="4">
        <v>9</v>
      </c>
      <c r="H656" s="4">
        <v>130</v>
      </c>
      <c r="I656" s="4">
        <v>19</v>
      </c>
      <c r="J656" s="4">
        <v>66</v>
      </c>
      <c r="K656" s="4">
        <v>17</v>
      </c>
      <c r="L656" s="4">
        <v>7</v>
      </c>
      <c r="M656" s="4">
        <v>10</v>
      </c>
      <c r="N656" s="4">
        <v>43</v>
      </c>
      <c r="O656" s="4">
        <v>15</v>
      </c>
      <c r="P656" s="4">
        <v>0</v>
      </c>
      <c r="Q656" s="4">
        <v>0</v>
      </c>
      <c r="R656" s="4">
        <v>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7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11</v>
      </c>
      <c r="AO656" s="30">
        <v>335</v>
      </c>
      <c r="AP656" s="41">
        <f t="shared" si="25"/>
        <v>0.462707182320442</v>
      </c>
    </row>
    <row r="657" spans="1:42" outlineLevel="1" x14ac:dyDescent="0.25">
      <c r="A657" s="4" t="s">
        <v>92</v>
      </c>
      <c r="B657" s="6" t="s">
        <v>35</v>
      </c>
      <c r="C657" s="6">
        <f>IFERROR(VLOOKUP(B657,Sheet1!$A$2:$B$59,2,FALSE),"")</f>
        <v>32017</v>
      </c>
      <c r="D657" s="6">
        <v>470</v>
      </c>
      <c r="E657" s="6" t="s">
        <v>39</v>
      </c>
      <c r="F657" s="4">
        <v>724</v>
      </c>
      <c r="G657" s="4">
        <v>14</v>
      </c>
      <c r="H657" s="4">
        <v>112</v>
      </c>
      <c r="I657" s="4">
        <v>19</v>
      </c>
      <c r="J657" s="4">
        <v>65</v>
      </c>
      <c r="K657" s="4">
        <v>11</v>
      </c>
      <c r="L657" s="4">
        <v>10</v>
      </c>
      <c r="M657" s="4">
        <v>11</v>
      </c>
      <c r="N657" s="4">
        <v>83</v>
      </c>
      <c r="O657" s="4">
        <v>10</v>
      </c>
      <c r="P657" s="4">
        <v>1</v>
      </c>
      <c r="Q657" s="4">
        <v>1</v>
      </c>
      <c r="R657" s="4">
        <v>2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13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19</v>
      </c>
      <c r="AO657" s="30">
        <v>371</v>
      </c>
      <c r="AP657" s="41">
        <f t="shared" si="25"/>
        <v>0.51243093922651939</v>
      </c>
    </row>
    <row r="658" spans="1:42" outlineLevel="1" x14ac:dyDescent="0.25">
      <c r="A658" s="4" t="s">
        <v>92</v>
      </c>
      <c r="B658" s="6" t="s">
        <v>35</v>
      </c>
      <c r="C658" s="6">
        <f>IFERROR(VLOOKUP(B658,Sheet1!$A$2:$B$59,2,FALSE),"")</f>
        <v>32017</v>
      </c>
      <c r="D658" s="6">
        <v>470</v>
      </c>
      <c r="E658" s="6" t="s">
        <v>40</v>
      </c>
      <c r="F658" s="4">
        <v>724</v>
      </c>
      <c r="G658" s="4">
        <v>14</v>
      </c>
      <c r="H658" s="4">
        <v>118</v>
      </c>
      <c r="I658" s="4">
        <v>12</v>
      </c>
      <c r="J658" s="4">
        <v>55</v>
      </c>
      <c r="K658" s="4">
        <v>6</v>
      </c>
      <c r="L658" s="4">
        <v>5</v>
      </c>
      <c r="M658" s="4">
        <v>5</v>
      </c>
      <c r="N658" s="4">
        <v>69</v>
      </c>
      <c r="O658" s="4">
        <v>10</v>
      </c>
      <c r="P658" s="4">
        <v>1</v>
      </c>
      <c r="Q658" s="4">
        <v>0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8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14</v>
      </c>
      <c r="AO658" s="30">
        <v>318</v>
      </c>
      <c r="AP658" s="41">
        <f t="shared" si="25"/>
        <v>0.43922651933701656</v>
      </c>
    </row>
    <row r="659" spans="1:42" outlineLevel="1" x14ac:dyDescent="0.25">
      <c r="A659" s="4" t="s">
        <v>92</v>
      </c>
      <c r="B659" s="6" t="s">
        <v>35</v>
      </c>
      <c r="C659" s="6">
        <f>IFERROR(VLOOKUP(B659,Sheet1!$A$2:$B$59,2,FALSE),"")</f>
        <v>32017</v>
      </c>
      <c r="D659" s="6">
        <v>470</v>
      </c>
      <c r="E659" s="6" t="s">
        <v>41</v>
      </c>
      <c r="F659" s="4">
        <v>724</v>
      </c>
      <c r="G659" s="4">
        <v>14</v>
      </c>
      <c r="H659" s="4">
        <v>98</v>
      </c>
      <c r="I659" s="4">
        <v>18</v>
      </c>
      <c r="J659" s="4">
        <v>71</v>
      </c>
      <c r="K659" s="4">
        <v>13</v>
      </c>
      <c r="L659" s="4">
        <v>11</v>
      </c>
      <c r="M659" s="4">
        <v>6</v>
      </c>
      <c r="N659" s="4">
        <v>92</v>
      </c>
      <c r="O659" s="4">
        <v>11</v>
      </c>
      <c r="P659" s="4">
        <v>7</v>
      </c>
      <c r="Q659" s="4">
        <v>0</v>
      </c>
      <c r="R659" s="4">
        <v>0</v>
      </c>
      <c r="S659" s="4">
        <v>0</v>
      </c>
      <c r="T659" s="4">
        <v>1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8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16</v>
      </c>
      <c r="AO659" s="30">
        <v>366</v>
      </c>
      <c r="AP659" s="41">
        <f t="shared" si="25"/>
        <v>0.50552486187845302</v>
      </c>
    </row>
    <row r="660" spans="1:42" outlineLevel="1" x14ac:dyDescent="0.25">
      <c r="A660" s="4" t="s">
        <v>91</v>
      </c>
      <c r="B660" s="6" t="s">
        <v>35</v>
      </c>
      <c r="C660" s="6">
        <f>IFERROR(VLOOKUP(B660,Sheet1!$A$2:$B$59,2,FALSE),"")</f>
        <v>32017</v>
      </c>
      <c r="D660" s="6">
        <v>471</v>
      </c>
      <c r="E660" s="6" t="s">
        <v>10</v>
      </c>
      <c r="F660" s="4">
        <v>592</v>
      </c>
      <c r="G660" s="4">
        <v>26</v>
      </c>
      <c r="H660" s="4">
        <v>89</v>
      </c>
      <c r="I660" s="4">
        <v>20</v>
      </c>
      <c r="J660" s="4">
        <v>37</v>
      </c>
      <c r="K660" s="4">
        <v>17</v>
      </c>
      <c r="L660" s="4">
        <v>9</v>
      </c>
      <c r="M660" s="4">
        <v>5</v>
      </c>
      <c r="N660" s="4">
        <v>73</v>
      </c>
      <c r="O660" s="4">
        <v>12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14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8</v>
      </c>
      <c r="AO660" s="30">
        <v>310</v>
      </c>
      <c r="AP660" s="41">
        <f t="shared" si="25"/>
        <v>0.52364864864864868</v>
      </c>
    </row>
    <row r="661" spans="1:42" outlineLevel="1" x14ac:dyDescent="0.25">
      <c r="A661" s="4" t="s">
        <v>91</v>
      </c>
      <c r="B661" s="6" t="s">
        <v>35</v>
      </c>
      <c r="C661" s="6">
        <f>IFERROR(VLOOKUP(B661,Sheet1!$A$2:$B$59,2,FALSE),"")</f>
        <v>32017</v>
      </c>
      <c r="D661" s="6">
        <v>471</v>
      </c>
      <c r="E661" s="6" t="s">
        <v>11</v>
      </c>
      <c r="F661" s="4">
        <v>591</v>
      </c>
      <c r="G661" s="4">
        <v>16</v>
      </c>
      <c r="H661" s="4">
        <v>123</v>
      </c>
      <c r="I661" s="4">
        <v>24</v>
      </c>
      <c r="J661" s="4">
        <v>35</v>
      </c>
      <c r="K661" s="4">
        <v>12</v>
      </c>
      <c r="L661" s="4">
        <v>21</v>
      </c>
      <c r="M661" s="4">
        <v>6</v>
      </c>
      <c r="N661" s="4">
        <v>83</v>
      </c>
      <c r="O661" s="4">
        <v>9</v>
      </c>
      <c r="P661" s="4">
        <v>4</v>
      </c>
      <c r="Q661" s="4">
        <v>1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17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13</v>
      </c>
      <c r="AO661" s="30">
        <v>364</v>
      </c>
      <c r="AP661" s="41">
        <f t="shared" si="25"/>
        <v>0.61590524534686975</v>
      </c>
    </row>
    <row r="662" spans="1:42" outlineLevel="1" x14ac:dyDescent="0.25">
      <c r="A662" s="4" t="s">
        <v>91</v>
      </c>
      <c r="B662" s="6" t="s">
        <v>35</v>
      </c>
      <c r="C662" s="6">
        <f>IFERROR(VLOOKUP(B662,Sheet1!$A$2:$B$59,2,FALSE),"")</f>
        <v>32017</v>
      </c>
      <c r="D662" s="6">
        <v>471</v>
      </c>
      <c r="E662" s="6" t="s">
        <v>16</v>
      </c>
      <c r="F662" s="4">
        <v>591</v>
      </c>
      <c r="G662" s="4">
        <v>26</v>
      </c>
      <c r="H662" s="4">
        <v>89</v>
      </c>
      <c r="I662" s="4">
        <v>20</v>
      </c>
      <c r="J662" s="4">
        <v>37</v>
      </c>
      <c r="K662" s="4">
        <v>17</v>
      </c>
      <c r="L662" s="4">
        <v>9</v>
      </c>
      <c r="M662" s="4">
        <v>5</v>
      </c>
      <c r="N662" s="4">
        <v>73</v>
      </c>
      <c r="O662" s="4">
        <v>12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14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8</v>
      </c>
      <c r="AO662" s="30">
        <v>310</v>
      </c>
      <c r="AP662" s="41">
        <f t="shared" si="25"/>
        <v>0.52453468697123518</v>
      </c>
    </row>
    <row r="663" spans="1:42" outlineLevel="1" x14ac:dyDescent="0.25">
      <c r="A663" s="4" t="s">
        <v>91</v>
      </c>
      <c r="B663" s="6" t="s">
        <v>35</v>
      </c>
      <c r="C663" s="6">
        <f>IFERROR(VLOOKUP(B663,Sheet1!$A$2:$B$59,2,FALSE),"")</f>
        <v>32017</v>
      </c>
      <c r="D663" s="6">
        <v>471</v>
      </c>
      <c r="E663" s="6" t="s">
        <v>17</v>
      </c>
      <c r="F663" s="4">
        <v>591</v>
      </c>
      <c r="G663" s="4">
        <v>28</v>
      </c>
      <c r="H663" s="4">
        <v>90</v>
      </c>
      <c r="I663" s="4">
        <v>29</v>
      </c>
      <c r="J663" s="4">
        <v>35</v>
      </c>
      <c r="K663" s="4">
        <v>8</v>
      </c>
      <c r="L663" s="4">
        <v>12</v>
      </c>
      <c r="M663" s="4">
        <v>9</v>
      </c>
      <c r="N663" s="4">
        <v>92</v>
      </c>
      <c r="O663" s="4">
        <v>17</v>
      </c>
      <c r="P663" s="4">
        <v>0</v>
      </c>
      <c r="Q663" s="4">
        <v>0</v>
      </c>
      <c r="R663" s="4">
        <v>4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15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7</v>
      </c>
      <c r="AO663" s="30">
        <v>346</v>
      </c>
      <c r="AP663" s="41">
        <f t="shared" si="25"/>
        <v>0.58544839255499159</v>
      </c>
    </row>
    <row r="664" spans="1:42" outlineLevel="1" x14ac:dyDescent="0.25">
      <c r="A664" s="4" t="s">
        <v>91</v>
      </c>
      <c r="B664" s="6" t="s">
        <v>35</v>
      </c>
      <c r="C664" s="6">
        <f>IFERROR(VLOOKUP(B664,Sheet1!$A$2:$B$59,2,FALSE),"")</f>
        <v>32017</v>
      </c>
      <c r="D664" s="6">
        <v>472</v>
      </c>
      <c r="E664" s="6" t="s">
        <v>10</v>
      </c>
      <c r="F664" s="4">
        <v>654</v>
      </c>
      <c r="G664" s="4">
        <v>17</v>
      </c>
      <c r="H664" s="4">
        <v>93</v>
      </c>
      <c r="I664" s="4">
        <v>29</v>
      </c>
      <c r="J664" s="4">
        <v>43</v>
      </c>
      <c r="K664" s="4">
        <v>23</v>
      </c>
      <c r="L664" s="4">
        <v>14</v>
      </c>
      <c r="M664" s="4">
        <v>7</v>
      </c>
      <c r="N664" s="4">
        <v>58</v>
      </c>
      <c r="O664" s="4">
        <v>22</v>
      </c>
      <c r="P664" s="4">
        <v>2</v>
      </c>
      <c r="Q664" s="4">
        <v>1</v>
      </c>
      <c r="R664" s="4">
        <v>4</v>
      </c>
      <c r="S664" s="4">
        <v>1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19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16</v>
      </c>
      <c r="AO664" s="30">
        <v>349</v>
      </c>
      <c r="AP664" s="41">
        <f t="shared" si="25"/>
        <v>0.53363914373088683</v>
      </c>
    </row>
    <row r="665" spans="1:42" outlineLevel="1" x14ac:dyDescent="0.25">
      <c r="A665" s="4" t="s">
        <v>91</v>
      </c>
      <c r="B665" s="6" t="s">
        <v>35</v>
      </c>
      <c r="C665" s="6">
        <f>IFERROR(VLOOKUP(B665,Sheet1!$A$2:$B$59,2,FALSE),"")</f>
        <v>32017</v>
      </c>
      <c r="D665" s="6">
        <v>472</v>
      </c>
      <c r="E665" s="6" t="s">
        <v>11</v>
      </c>
      <c r="F665" s="4">
        <v>654</v>
      </c>
      <c r="G665" s="4">
        <v>25</v>
      </c>
      <c r="H665" s="4">
        <v>84</v>
      </c>
      <c r="I665" s="4">
        <v>23</v>
      </c>
      <c r="J665" s="4">
        <v>34</v>
      </c>
      <c r="K665" s="4">
        <v>14</v>
      </c>
      <c r="L665" s="4">
        <v>5</v>
      </c>
      <c r="M665" s="4">
        <v>5</v>
      </c>
      <c r="N665" s="4">
        <v>64</v>
      </c>
      <c r="O665" s="4">
        <v>21</v>
      </c>
      <c r="P665" s="4">
        <v>1</v>
      </c>
      <c r="Q665" s="4">
        <v>2</v>
      </c>
      <c r="R665" s="4">
        <v>2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17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15</v>
      </c>
      <c r="AO665" s="30">
        <v>312</v>
      </c>
      <c r="AP665" s="41">
        <f t="shared" si="25"/>
        <v>0.47706422018348627</v>
      </c>
    </row>
    <row r="666" spans="1:42" outlineLevel="1" x14ac:dyDescent="0.25">
      <c r="A666" s="4" t="s">
        <v>91</v>
      </c>
      <c r="B666" s="6" t="s">
        <v>35</v>
      </c>
      <c r="C666" s="6">
        <f>IFERROR(VLOOKUP(B666,Sheet1!$A$2:$B$59,2,FALSE),"")</f>
        <v>32017</v>
      </c>
      <c r="D666" s="6">
        <v>473</v>
      </c>
      <c r="E666" s="6" t="s">
        <v>10</v>
      </c>
      <c r="F666" s="4">
        <v>434</v>
      </c>
      <c r="G666" s="4">
        <v>16</v>
      </c>
      <c r="H666" s="4">
        <v>75</v>
      </c>
      <c r="I666" s="4">
        <v>15</v>
      </c>
      <c r="J666" s="4">
        <v>35</v>
      </c>
      <c r="K666" s="4">
        <v>3</v>
      </c>
      <c r="L666" s="4">
        <v>8</v>
      </c>
      <c r="M666" s="4">
        <v>3</v>
      </c>
      <c r="N666" s="4">
        <v>58</v>
      </c>
      <c r="O666" s="4">
        <v>9</v>
      </c>
      <c r="P666" s="4">
        <v>0</v>
      </c>
      <c r="Q666" s="4">
        <v>1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18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8</v>
      </c>
      <c r="AO666" s="30">
        <v>249</v>
      </c>
      <c r="AP666" s="41">
        <f t="shared" si="25"/>
        <v>0.57373271889400923</v>
      </c>
    </row>
    <row r="667" spans="1:42" outlineLevel="1" x14ac:dyDescent="0.25">
      <c r="A667" s="4" t="s">
        <v>91</v>
      </c>
      <c r="B667" s="6" t="s">
        <v>35</v>
      </c>
      <c r="C667" s="6">
        <f>IFERROR(VLOOKUP(B667,Sheet1!$A$2:$B$59,2,FALSE),"")</f>
        <v>32017</v>
      </c>
      <c r="D667" s="6">
        <v>473</v>
      </c>
      <c r="E667" s="6" t="s">
        <v>11</v>
      </c>
      <c r="F667" s="4">
        <v>434</v>
      </c>
      <c r="G667" s="4">
        <v>13</v>
      </c>
      <c r="H667" s="4">
        <v>86</v>
      </c>
      <c r="I667" s="4">
        <v>20</v>
      </c>
      <c r="J667" s="4">
        <v>36</v>
      </c>
      <c r="K667" s="4">
        <v>4</v>
      </c>
      <c r="L667" s="4">
        <v>12</v>
      </c>
      <c r="M667" s="4">
        <v>1</v>
      </c>
      <c r="N667" s="4">
        <v>56</v>
      </c>
      <c r="O667" s="4">
        <v>10</v>
      </c>
      <c r="P667" s="4">
        <v>0</v>
      </c>
      <c r="Q667" s="4">
        <v>1</v>
      </c>
      <c r="R667" s="4">
        <v>1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11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17</v>
      </c>
      <c r="AO667" s="30">
        <v>268</v>
      </c>
      <c r="AP667" s="41">
        <f t="shared" si="25"/>
        <v>0.61751152073732718</v>
      </c>
    </row>
    <row r="668" spans="1:42" outlineLevel="1" x14ac:dyDescent="0.25">
      <c r="A668" s="4" t="s">
        <v>91</v>
      </c>
      <c r="B668" s="6" t="s">
        <v>35</v>
      </c>
      <c r="C668" s="6">
        <f>IFERROR(VLOOKUP(B668,Sheet1!$A$2:$B$59,2,FALSE),"")</f>
        <v>32017</v>
      </c>
      <c r="D668" s="6">
        <v>474</v>
      </c>
      <c r="E668" s="6" t="s">
        <v>10</v>
      </c>
      <c r="F668" s="4">
        <v>684</v>
      </c>
      <c r="G668" s="4">
        <v>59</v>
      </c>
      <c r="H668" s="4">
        <v>145</v>
      </c>
      <c r="I668" s="4">
        <v>33</v>
      </c>
      <c r="J668" s="4">
        <v>30</v>
      </c>
      <c r="K668" s="4">
        <v>12</v>
      </c>
      <c r="L668" s="4">
        <v>10</v>
      </c>
      <c r="M668" s="4">
        <v>4</v>
      </c>
      <c r="N668" s="4">
        <v>77</v>
      </c>
      <c r="O668" s="4">
        <v>8</v>
      </c>
      <c r="P668" s="4">
        <v>1</v>
      </c>
      <c r="Q668" s="4">
        <v>1</v>
      </c>
      <c r="R668" s="4">
        <v>2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41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19</v>
      </c>
      <c r="AO668" s="30">
        <v>442</v>
      </c>
      <c r="AP668" s="41">
        <f t="shared" si="25"/>
        <v>0.64619883040935677</v>
      </c>
    </row>
    <row r="669" spans="1:42" outlineLevel="1" x14ac:dyDescent="0.25">
      <c r="A669" s="4" t="s">
        <v>91</v>
      </c>
      <c r="B669" s="6" t="s">
        <v>35</v>
      </c>
      <c r="C669" s="6">
        <f>IFERROR(VLOOKUP(B669,Sheet1!$A$2:$B$59,2,FALSE),"")</f>
        <v>32017</v>
      </c>
      <c r="D669" s="6">
        <v>475</v>
      </c>
      <c r="E669" s="6" t="s">
        <v>10</v>
      </c>
      <c r="F669" s="4">
        <v>431</v>
      </c>
      <c r="G669" s="4">
        <v>28</v>
      </c>
      <c r="H669" s="4">
        <v>103</v>
      </c>
      <c r="I669" s="4">
        <v>13</v>
      </c>
      <c r="J669" s="4">
        <v>38</v>
      </c>
      <c r="K669" s="4">
        <v>4</v>
      </c>
      <c r="L669" s="4">
        <v>10</v>
      </c>
      <c r="M669" s="4">
        <v>4</v>
      </c>
      <c r="N669" s="4">
        <v>51</v>
      </c>
      <c r="O669" s="4">
        <v>9</v>
      </c>
      <c r="P669" s="4">
        <v>1</v>
      </c>
      <c r="Q669" s="4">
        <v>0</v>
      </c>
      <c r="R669" s="4">
        <v>2</v>
      </c>
      <c r="S669" s="4">
        <v>1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12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8</v>
      </c>
      <c r="AO669" s="30">
        <v>284</v>
      </c>
      <c r="AP669" s="41">
        <f t="shared" si="25"/>
        <v>0.6589327146171694</v>
      </c>
    </row>
    <row r="670" spans="1:42" outlineLevel="1" x14ac:dyDescent="0.25">
      <c r="A670" s="4" t="s">
        <v>91</v>
      </c>
      <c r="B670" s="6" t="s">
        <v>35</v>
      </c>
      <c r="C670" s="6">
        <f>IFERROR(VLOOKUP(B670,Sheet1!$A$2:$B$59,2,FALSE),"")</f>
        <v>32017</v>
      </c>
      <c r="D670" s="6">
        <v>475</v>
      </c>
      <c r="E670" s="6" t="s">
        <v>11</v>
      </c>
      <c r="F670" s="4">
        <v>431</v>
      </c>
      <c r="G670" s="4">
        <v>28</v>
      </c>
      <c r="H670" s="4">
        <v>103</v>
      </c>
      <c r="I670" s="4">
        <v>13</v>
      </c>
      <c r="J670" s="4">
        <v>38</v>
      </c>
      <c r="K670" s="4">
        <v>4</v>
      </c>
      <c r="L670" s="4">
        <v>10</v>
      </c>
      <c r="M670" s="4">
        <v>4</v>
      </c>
      <c r="N670" s="4">
        <v>51</v>
      </c>
      <c r="O670" s="4">
        <v>9</v>
      </c>
      <c r="P670" s="4">
        <v>1</v>
      </c>
      <c r="Q670" s="4">
        <v>0</v>
      </c>
      <c r="R670" s="4">
        <v>2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12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8</v>
      </c>
      <c r="AO670" s="30">
        <v>284</v>
      </c>
      <c r="AP670" s="41">
        <f t="shared" si="25"/>
        <v>0.6589327146171694</v>
      </c>
    </row>
    <row r="671" spans="1:42" outlineLevel="1" x14ac:dyDescent="0.25">
      <c r="A671" s="4" t="s">
        <v>91</v>
      </c>
      <c r="B671" s="6" t="s">
        <v>35</v>
      </c>
      <c r="C671" s="6">
        <f>IFERROR(VLOOKUP(B671,Sheet1!$A$2:$B$59,2,FALSE),"")</f>
        <v>32017</v>
      </c>
      <c r="D671" s="6">
        <v>476</v>
      </c>
      <c r="E671" s="6" t="s">
        <v>10</v>
      </c>
      <c r="F671" s="4">
        <v>589</v>
      </c>
      <c r="G671" s="4">
        <v>26</v>
      </c>
      <c r="H671" s="4">
        <v>174</v>
      </c>
      <c r="I671" s="4">
        <v>14</v>
      </c>
      <c r="J671" s="4">
        <v>17</v>
      </c>
      <c r="K671" s="4">
        <v>11</v>
      </c>
      <c r="L671" s="4">
        <v>12</v>
      </c>
      <c r="M671" s="4">
        <v>11</v>
      </c>
      <c r="N671" s="4">
        <v>86</v>
      </c>
      <c r="O671" s="4">
        <v>13</v>
      </c>
      <c r="P671" s="4">
        <v>0</v>
      </c>
      <c r="Q671" s="4">
        <v>1</v>
      </c>
      <c r="R671" s="4">
        <v>1</v>
      </c>
      <c r="S671" s="4">
        <v>1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14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17</v>
      </c>
      <c r="AO671" s="30">
        <v>398</v>
      </c>
      <c r="AP671" s="41">
        <f t="shared" si="25"/>
        <v>0.67572156196943978</v>
      </c>
    </row>
    <row r="672" spans="1:42" outlineLevel="1" x14ac:dyDescent="0.25">
      <c r="A672" s="4" t="s">
        <v>91</v>
      </c>
      <c r="B672" s="6" t="s">
        <v>35</v>
      </c>
      <c r="C672" s="6">
        <f>IFERROR(VLOOKUP(B672,Sheet1!$A$2:$B$59,2,FALSE),"")</f>
        <v>32017</v>
      </c>
      <c r="D672" s="6">
        <v>477</v>
      </c>
      <c r="E672" s="6" t="s">
        <v>10</v>
      </c>
      <c r="F672" s="4">
        <v>691</v>
      </c>
      <c r="G672" s="4">
        <v>44</v>
      </c>
      <c r="H672" s="4">
        <v>163</v>
      </c>
      <c r="I672" s="4">
        <v>25</v>
      </c>
      <c r="J672" s="4">
        <v>29</v>
      </c>
      <c r="K672" s="4">
        <v>13</v>
      </c>
      <c r="L672" s="4">
        <v>9</v>
      </c>
      <c r="M672" s="4">
        <v>7</v>
      </c>
      <c r="N672" s="4">
        <v>99</v>
      </c>
      <c r="O672" s="4">
        <v>14</v>
      </c>
      <c r="P672" s="4">
        <v>2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23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24</v>
      </c>
      <c r="AO672" s="30">
        <v>452</v>
      </c>
      <c r="AP672" s="41">
        <f t="shared" si="25"/>
        <v>0.65412445730824886</v>
      </c>
    </row>
    <row r="673" spans="1:42" outlineLevel="1" x14ac:dyDescent="0.25">
      <c r="A673" s="4" t="s">
        <v>91</v>
      </c>
      <c r="B673" s="6" t="s">
        <v>35</v>
      </c>
      <c r="C673" s="6">
        <f>IFERROR(VLOOKUP(B673,Sheet1!$A$2:$B$59,2,FALSE),"")</f>
        <v>32017</v>
      </c>
      <c r="D673" s="6">
        <v>478</v>
      </c>
      <c r="E673" s="6" t="s">
        <v>10</v>
      </c>
      <c r="F673" s="4">
        <v>553</v>
      </c>
      <c r="G673" s="4">
        <v>16</v>
      </c>
      <c r="H673" s="4">
        <v>85</v>
      </c>
      <c r="I673" s="4">
        <v>17</v>
      </c>
      <c r="J673" s="4">
        <v>59</v>
      </c>
      <c r="K673" s="4">
        <v>17</v>
      </c>
      <c r="L673" s="4">
        <v>10</v>
      </c>
      <c r="M673" s="4">
        <v>2</v>
      </c>
      <c r="N673" s="4">
        <v>62</v>
      </c>
      <c r="O673" s="4">
        <v>7</v>
      </c>
      <c r="P673" s="4">
        <v>1</v>
      </c>
      <c r="Q673" s="4">
        <v>3</v>
      </c>
      <c r="R673" s="4">
        <v>3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19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10</v>
      </c>
      <c r="AO673" s="30">
        <v>311</v>
      </c>
      <c r="AP673" s="41">
        <f t="shared" si="25"/>
        <v>0.56238698010849908</v>
      </c>
    </row>
    <row r="674" spans="1:42" outlineLevel="1" x14ac:dyDescent="0.25">
      <c r="A674" s="4" t="s">
        <v>91</v>
      </c>
      <c r="B674" s="6" t="s">
        <v>35</v>
      </c>
      <c r="C674" s="6">
        <f>IFERROR(VLOOKUP(B674,Sheet1!$A$2:$B$59,2,FALSE),"")</f>
        <v>32017</v>
      </c>
      <c r="D674" s="6">
        <v>479</v>
      </c>
      <c r="E674" s="6" t="s">
        <v>10</v>
      </c>
      <c r="F674" s="4">
        <v>546</v>
      </c>
      <c r="G674" s="4">
        <v>20</v>
      </c>
      <c r="H674" s="4">
        <v>94</v>
      </c>
      <c r="I674" s="4">
        <v>18</v>
      </c>
      <c r="J674" s="4">
        <v>34</v>
      </c>
      <c r="K674" s="4">
        <v>9</v>
      </c>
      <c r="L674" s="4">
        <v>7</v>
      </c>
      <c r="M674" s="4">
        <v>6</v>
      </c>
      <c r="N674" s="4">
        <v>69</v>
      </c>
      <c r="O674" s="4">
        <v>15</v>
      </c>
      <c r="P674" s="4">
        <v>1</v>
      </c>
      <c r="Q674" s="4">
        <v>1</v>
      </c>
      <c r="R674" s="4">
        <v>1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14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8</v>
      </c>
      <c r="AO674" s="30">
        <v>297</v>
      </c>
      <c r="AP674" s="41">
        <f t="shared" si="25"/>
        <v>0.54395604395604391</v>
      </c>
    </row>
    <row r="675" spans="1:42" outlineLevel="1" x14ac:dyDescent="0.25">
      <c r="A675" s="4" t="s">
        <v>91</v>
      </c>
      <c r="B675" s="6" t="s">
        <v>35</v>
      </c>
      <c r="C675" s="6">
        <f>IFERROR(VLOOKUP(B675,Sheet1!$A$2:$B$59,2,FALSE),"")</f>
        <v>32017</v>
      </c>
      <c r="D675" s="6">
        <v>480</v>
      </c>
      <c r="E675" s="6" t="s">
        <v>10</v>
      </c>
      <c r="F675" s="4">
        <v>624</v>
      </c>
      <c r="G675" s="4">
        <v>43</v>
      </c>
      <c r="H675" s="4">
        <v>111</v>
      </c>
      <c r="I675" s="4">
        <v>18</v>
      </c>
      <c r="J675" s="4">
        <v>43</v>
      </c>
      <c r="K675" s="4">
        <v>12</v>
      </c>
      <c r="L675" s="4">
        <v>15</v>
      </c>
      <c r="M675" s="4">
        <v>7</v>
      </c>
      <c r="N675" s="4">
        <v>79</v>
      </c>
      <c r="O675" s="4">
        <v>15</v>
      </c>
      <c r="P675" s="4">
        <v>3</v>
      </c>
      <c r="Q675" s="4">
        <v>1</v>
      </c>
      <c r="R675" s="4">
        <v>2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15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1</v>
      </c>
      <c r="AN675" s="4">
        <v>15</v>
      </c>
      <c r="AO675" s="30">
        <v>380</v>
      </c>
      <c r="AP675" s="41">
        <f t="shared" si="25"/>
        <v>0.60897435897435892</v>
      </c>
    </row>
    <row r="676" spans="1:42" outlineLevel="1" x14ac:dyDescent="0.25">
      <c r="A676" s="4" t="s">
        <v>91</v>
      </c>
      <c r="B676" s="6" t="s">
        <v>35</v>
      </c>
      <c r="C676" s="6">
        <f>IFERROR(VLOOKUP(B676,Sheet1!$A$2:$B$59,2,FALSE),"")</f>
        <v>32017</v>
      </c>
      <c r="D676" s="6">
        <v>481</v>
      </c>
      <c r="E676" s="6" t="s">
        <v>10</v>
      </c>
      <c r="F676" s="4">
        <v>506</v>
      </c>
      <c r="G676" s="4">
        <v>14</v>
      </c>
      <c r="H676" s="4">
        <v>75</v>
      </c>
      <c r="I676" s="4">
        <v>20</v>
      </c>
      <c r="J676" s="4">
        <v>27</v>
      </c>
      <c r="K676" s="4">
        <v>20</v>
      </c>
      <c r="L676" s="4">
        <v>12</v>
      </c>
      <c r="M676" s="4">
        <v>3</v>
      </c>
      <c r="N676" s="4">
        <v>74</v>
      </c>
      <c r="O676" s="4">
        <v>19</v>
      </c>
      <c r="P676" s="4">
        <v>1</v>
      </c>
      <c r="Q676" s="4">
        <v>0</v>
      </c>
      <c r="R676" s="4">
        <v>1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18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1</v>
      </c>
      <c r="AN676" s="4">
        <v>7</v>
      </c>
      <c r="AO676" s="30">
        <v>292</v>
      </c>
      <c r="AP676" s="41">
        <f t="shared" si="25"/>
        <v>0.57707509881422925</v>
      </c>
    </row>
    <row r="677" spans="1:42" outlineLevel="1" x14ac:dyDescent="0.25">
      <c r="A677" s="4" t="s">
        <v>91</v>
      </c>
      <c r="B677" s="6" t="s">
        <v>35</v>
      </c>
      <c r="C677" s="6">
        <f>IFERROR(VLOOKUP(B677,Sheet1!$A$2:$B$59,2,FALSE),"")</f>
        <v>32017</v>
      </c>
      <c r="D677" s="6">
        <v>482</v>
      </c>
      <c r="E677" s="6" t="s">
        <v>10</v>
      </c>
      <c r="F677" s="4">
        <v>623</v>
      </c>
      <c r="G677" s="4">
        <v>24</v>
      </c>
      <c r="H677" s="4">
        <v>164</v>
      </c>
      <c r="I677" s="4">
        <v>21</v>
      </c>
      <c r="J677" s="4">
        <v>34</v>
      </c>
      <c r="K677" s="4">
        <v>13</v>
      </c>
      <c r="L677" s="4">
        <v>7</v>
      </c>
      <c r="M677" s="4">
        <v>9</v>
      </c>
      <c r="N677" s="4">
        <v>98</v>
      </c>
      <c r="O677" s="4">
        <v>11</v>
      </c>
      <c r="P677" s="4">
        <v>3</v>
      </c>
      <c r="Q677" s="4">
        <v>2</v>
      </c>
      <c r="R677" s="4">
        <v>1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26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14</v>
      </c>
      <c r="AO677" s="30">
        <v>427</v>
      </c>
      <c r="AP677" s="41">
        <f t="shared" si="25"/>
        <v>0.6853932584269663</v>
      </c>
    </row>
    <row r="678" spans="1:42" outlineLevel="1" x14ac:dyDescent="0.25">
      <c r="A678" s="4" t="s">
        <v>91</v>
      </c>
      <c r="B678" s="6" t="s">
        <v>35</v>
      </c>
      <c r="C678" s="6">
        <f>IFERROR(VLOOKUP(B678,Sheet1!$A$2:$B$59,2,FALSE),"")</f>
        <v>32017</v>
      </c>
      <c r="D678" s="6">
        <v>483</v>
      </c>
      <c r="E678" s="6" t="s">
        <v>10</v>
      </c>
      <c r="F678" s="4">
        <v>603</v>
      </c>
      <c r="G678" s="4">
        <v>24</v>
      </c>
      <c r="H678" s="4">
        <v>135</v>
      </c>
      <c r="I678" s="4">
        <v>16</v>
      </c>
      <c r="J678" s="4">
        <v>44</v>
      </c>
      <c r="K678" s="4">
        <v>11</v>
      </c>
      <c r="L678" s="4">
        <v>9</v>
      </c>
      <c r="M678" s="4">
        <v>7</v>
      </c>
      <c r="N678" s="4">
        <v>107</v>
      </c>
      <c r="O678" s="4">
        <v>11</v>
      </c>
      <c r="P678" s="4">
        <v>0</v>
      </c>
      <c r="Q678" s="4">
        <v>1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20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19</v>
      </c>
      <c r="AO678" s="30">
        <v>404</v>
      </c>
      <c r="AP678" s="41">
        <f t="shared" si="25"/>
        <v>0.66998341625207292</v>
      </c>
    </row>
    <row r="679" spans="1:42" outlineLevel="1" x14ac:dyDescent="0.25">
      <c r="A679" s="4" t="s">
        <v>91</v>
      </c>
      <c r="B679" s="6" t="s">
        <v>35</v>
      </c>
      <c r="C679" s="6">
        <f>IFERROR(VLOOKUP(B679,Sheet1!$A$2:$B$59,2,FALSE),"")</f>
        <v>32017</v>
      </c>
      <c r="D679" s="6">
        <v>484</v>
      </c>
      <c r="E679" s="6" t="s">
        <v>10</v>
      </c>
      <c r="F679" s="4">
        <v>564</v>
      </c>
      <c r="G679" s="4">
        <v>41</v>
      </c>
      <c r="H679" s="4">
        <v>119</v>
      </c>
      <c r="I679" s="4">
        <v>23</v>
      </c>
      <c r="J679" s="4">
        <v>43</v>
      </c>
      <c r="K679" s="4">
        <v>11</v>
      </c>
      <c r="L679" s="4">
        <v>13</v>
      </c>
      <c r="M679" s="4">
        <v>3</v>
      </c>
      <c r="N679" s="4">
        <v>55</v>
      </c>
      <c r="O679" s="4">
        <v>3</v>
      </c>
      <c r="P679" s="4">
        <v>2</v>
      </c>
      <c r="Q679" s="4">
        <v>1</v>
      </c>
      <c r="R679" s="4">
        <v>2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10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1</v>
      </c>
      <c r="AN679" s="4">
        <v>17</v>
      </c>
      <c r="AO679" s="30">
        <v>344</v>
      </c>
      <c r="AP679" s="41">
        <f t="shared" si="25"/>
        <v>0.60992907801418439</v>
      </c>
    </row>
    <row r="680" spans="1:42" outlineLevel="1" x14ac:dyDescent="0.25">
      <c r="A680" s="4" t="s">
        <v>91</v>
      </c>
      <c r="B680" s="6" t="s">
        <v>35</v>
      </c>
      <c r="C680" s="6">
        <f>IFERROR(VLOOKUP(B680,Sheet1!$A$2:$B$59,2,FALSE),"")</f>
        <v>32017</v>
      </c>
      <c r="D680" s="6">
        <v>485</v>
      </c>
      <c r="E680" s="6" t="s">
        <v>10</v>
      </c>
      <c r="F680" s="4">
        <v>679</v>
      </c>
      <c r="G680" s="4">
        <v>20</v>
      </c>
      <c r="H680" s="4">
        <v>138</v>
      </c>
      <c r="I680" s="4">
        <v>17</v>
      </c>
      <c r="J680" s="4">
        <v>47</v>
      </c>
      <c r="K680" s="4">
        <v>15</v>
      </c>
      <c r="L680" s="4">
        <v>15</v>
      </c>
      <c r="M680" s="4">
        <v>5</v>
      </c>
      <c r="N680" s="4">
        <v>87</v>
      </c>
      <c r="O680" s="4">
        <v>19</v>
      </c>
      <c r="P680" s="4">
        <v>3</v>
      </c>
      <c r="Q680" s="4">
        <v>1</v>
      </c>
      <c r="R680" s="4">
        <v>3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17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12</v>
      </c>
      <c r="AO680" s="30">
        <v>399</v>
      </c>
      <c r="AP680" s="41">
        <f t="shared" si="25"/>
        <v>0.58762886597938147</v>
      </c>
    </row>
    <row r="681" spans="1:42" outlineLevel="1" x14ac:dyDescent="0.25">
      <c r="A681" s="4" t="s">
        <v>91</v>
      </c>
      <c r="B681" s="6" t="s">
        <v>35</v>
      </c>
      <c r="C681" s="6">
        <f>IFERROR(VLOOKUP(B681,Sheet1!$A$2:$B$59,2,FALSE),"")</f>
        <v>32017</v>
      </c>
      <c r="D681" s="6">
        <v>486</v>
      </c>
      <c r="E681" s="6" t="s">
        <v>10</v>
      </c>
      <c r="F681" s="4">
        <v>424</v>
      </c>
      <c r="G681" s="4">
        <v>11</v>
      </c>
      <c r="H681" s="4">
        <v>79</v>
      </c>
      <c r="I681" s="4">
        <v>14</v>
      </c>
      <c r="J681" s="4">
        <v>25</v>
      </c>
      <c r="K681" s="4">
        <v>6</v>
      </c>
      <c r="L681" s="4">
        <v>5</v>
      </c>
      <c r="M681" s="4">
        <v>3</v>
      </c>
      <c r="N681" s="4">
        <v>39</v>
      </c>
      <c r="O681" s="4">
        <v>10</v>
      </c>
      <c r="P681" s="4">
        <v>2</v>
      </c>
      <c r="Q681" s="4">
        <v>1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13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5</v>
      </c>
      <c r="AO681" s="30">
        <v>213</v>
      </c>
      <c r="AP681" s="41">
        <f t="shared" si="25"/>
        <v>0.50235849056603776</v>
      </c>
    </row>
    <row r="682" spans="1:42" outlineLevel="1" x14ac:dyDescent="0.25">
      <c r="A682" s="4" t="s">
        <v>91</v>
      </c>
      <c r="B682" s="6" t="s">
        <v>35</v>
      </c>
      <c r="C682" s="6">
        <f>IFERROR(VLOOKUP(B682,Sheet1!$A$2:$B$59,2,FALSE),"")</f>
        <v>32017</v>
      </c>
      <c r="D682" s="6">
        <v>486</v>
      </c>
      <c r="E682" s="6" t="s">
        <v>11</v>
      </c>
      <c r="F682" s="4">
        <v>423</v>
      </c>
      <c r="G682" s="4">
        <v>8</v>
      </c>
      <c r="H682" s="4">
        <v>74</v>
      </c>
      <c r="I682" s="4">
        <v>15</v>
      </c>
      <c r="J682" s="4">
        <v>41</v>
      </c>
      <c r="K682" s="4">
        <v>8</v>
      </c>
      <c r="L682" s="4">
        <v>4</v>
      </c>
      <c r="M682" s="4">
        <v>5</v>
      </c>
      <c r="N682" s="4">
        <v>39</v>
      </c>
      <c r="O682" s="4">
        <v>7</v>
      </c>
      <c r="P682" s="4">
        <v>0</v>
      </c>
      <c r="Q682" s="4">
        <v>0</v>
      </c>
      <c r="R682" s="4">
        <v>2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6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6</v>
      </c>
      <c r="AO682" s="30">
        <v>215</v>
      </c>
      <c r="AP682" s="41">
        <f t="shared" si="25"/>
        <v>0.50827423167848695</v>
      </c>
    </row>
    <row r="683" spans="1:42" outlineLevel="1" x14ac:dyDescent="0.25">
      <c r="A683" s="4" t="s">
        <v>91</v>
      </c>
      <c r="B683" s="6" t="s">
        <v>35</v>
      </c>
      <c r="C683" s="6">
        <f>IFERROR(VLOOKUP(B683,Sheet1!$A$2:$B$59,2,FALSE),"")</f>
        <v>32017</v>
      </c>
      <c r="D683" s="6">
        <v>487</v>
      </c>
      <c r="E683" s="6" t="s">
        <v>10</v>
      </c>
      <c r="F683" s="4">
        <v>736</v>
      </c>
      <c r="G683" s="4">
        <v>24</v>
      </c>
      <c r="H683" s="4">
        <v>120</v>
      </c>
      <c r="I683" s="4">
        <v>21</v>
      </c>
      <c r="J683" s="4">
        <v>49</v>
      </c>
      <c r="K683" s="4">
        <v>18</v>
      </c>
      <c r="L683" s="4">
        <v>7</v>
      </c>
      <c r="M683" s="4">
        <v>5</v>
      </c>
      <c r="N683" s="4">
        <v>70</v>
      </c>
      <c r="O683" s="4">
        <v>23</v>
      </c>
      <c r="P683" s="4">
        <v>5</v>
      </c>
      <c r="Q683" s="4">
        <v>0</v>
      </c>
      <c r="R683" s="4">
        <v>1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16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1</v>
      </c>
      <c r="AN683" s="4">
        <v>14</v>
      </c>
      <c r="AO683" s="30">
        <v>374</v>
      </c>
      <c r="AP683" s="41">
        <f t="shared" si="25"/>
        <v>0.50815217391304346</v>
      </c>
    </row>
    <row r="684" spans="1:42" outlineLevel="1" x14ac:dyDescent="0.25">
      <c r="A684" s="4" t="s">
        <v>91</v>
      </c>
      <c r="B684" s="6" t="s">
        <v>35</v>
      </c>
      <c r="C684" s="6">
        <f>IFERROR(VLOOKUP(B684,Sheet1!$A$2:$B$59,2,FALSE),"")</f>
        <v>32017</v>
      </c>
      <c r="D684" s="6">
        <v>488</v>
      </c>
      <c r="E684" s="6" t="s">
        <v>10</v>
      </c>
      <c r="F684" s="4">
        <v>579</v>
      </c>
      <c r="G684" s="4">
        <v>35</v>
      </c>
      <c r="H684" s="4">
        <v>141</v>
      </c>
      <c r="I684" s="4">
        <v>19</v>
      </c>
      <c r="J684" s="4">
        <v>40</v>
      </c>
      <c r="K684" s="4">
        <v>6</v>
      </c>
      <c r="L684" s="4">
        <v>9</v>
      </c>
      <c r="M684" s="4">
        <v>4</v>
      </c>
      <c r="N684" s="4">
        <v>61</v>
      </c>
      <c r="O684" s="4">
        <v>10</v>
      </c>
      <c r="P684" s="4">
        <v>0</v>
      </c>
      <c r="Q684" s="4">
        <v>0</v>
      </c>
      <c r="R684" s="4">
        <v>0</v>
      </c>
      <c r="S684" s="4">
        <v>1</v>
      </c>
      <c r="T684" s="4">
        <v>2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24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6</v>
      </c>
      <c r="AO684" s="30">
        <v>358</v>
      </c>
      <c r="AP684" s="41">
        <f t="shared" si="25"/>
        <v>0.61830742659758209</v>
      </c>
    </row>
    <row r="685" spans="1:42" outlineLevel="1" x14ac:dyDescent="0.25">
      <c r="A685" s="4" t="s">
        <v>91</v>
      </c>
      <c r="B685" s="6" t="s">
        <v>35</v>
      </c>
      <c r="C685" s="6">
        <f>IFERROR(VLOOKUP(B685,Sheet1!$A$2:$B$59,2,FALSE),"")</f>
        <v>32017</v>
      </c>
      <c r="D685" s="6">
        <v>489</v>
      </c>
      <c r="E685" s="6" t="s">
        <v>10</v>
      </c>
      <c r="F685" s="4">
        <v>408</v>
      </c>
      <c r="G685" s="4">
        <v>12</v>
      </c>
      <c r="H685" s="4">
        <v>84</v>
      </c>
      <c r="I685" s="4">
        <v>7</v>
      </c>
      <c r="J685" s="4">
        <v>32</v>
      </c>
      <c r="K685" s="4">
        <v>5</v>
      </c>
      <c r="L685" s="4">
        <v>5</v>
      </c>
      <c r="M685" s="4">
        <v>6</v>
      </c>
      <c r="N685" s="4">
        <v>44</v>
      </c>
      <c r="O685" s="4">
        <v>10</v>
      </c>
      <c r="P685" s="4">
        <v>2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3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9</v>
      </c>
      <c r="AO685" s="30">
        <v>219</v>
      </c>
      <c r="AP685" s="41">
        <f t="shared" si="25"/>
        <v>0.53676470588235292</v>
      </c>
    </row>
    <row r="686" spans="1:42" outlineLevel="1" x14ac:dyDescent="0.25">
      <c r="A686" s="4" t="s">
        <v>91</v>
      </c>
      <c r="B686" s="6" t="s">
        <v>35</v>
      </c>
      <c r="C686" s="6">
        <f>IFERROR(VLOOKUP(B686,Sheet1!$A$2:$B$59,2,FALSE),"")</f>
        <v>32017</v>
      </c>
      <c r="D686" s="6">
        <v>489</v>
      </c>
      <c r="E686" s="6" t="s">
        <v>11</v>
      </c>
      <c r="F686" s="4">
        <v>408</v>
      </c>
      <c r="G686" s="4">
        <v>16</v>
      </c>
      <c r="H686" s="4">
        <v>64</v>
      </c>
      <c r="I686" s="4">
        <v>11</v>
      </c>
      <c r="J686" s="4">
        <v>37</v>
      </c>
      <c r="K686" s="4">
        <v>9</v>
      </c>
      <c r="L686" s="4">
        <v>4</v>
      </c>
      <c r="M686" s="4">
        <v>5</v>
      </c>
      <c r="N686" s="4">
        <v>42</v>
      </c>
      <c r="O686" s="4">
        <v>8</v>
      </c>
      <c r="P686" s="4">
        <v>2</v>
      </c>
      <c r="Q686" s="4">
        <v>2</v>
      </c>
      <c r="R686" s="4">
        <v>3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14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5</v>
      </c>
      <c r="AO686" s="30">
        <v>222</v>
      </c>
      <c r="AP686" s="41">
        <f t="shared" si="25"/>
        <v>0.54411764705882348</v>
      </c>
    </row>
    <row r="687" spans="1:42" outlineLevel="1" x14ac:dyDescent="0.25">
      <c r="A687" s="4" t="s">
        <v>91</v>
      </c>
      <c r="B687" s="6" t="s">
        <v>35</v>
      </c>
      <c r="C687" s="6">
        <f>IFERROR(VLOOKUP(B687,Sheet1!$A$2:$B$59,2,FALSE),"")</f>
        <v>32017</v>
      </c>
      <c r="D687" s="6">
        <v>490</v>
      </c>
      <c r="E687" s="6" t="s">
        <v>10</v>
      </c>
      <c r="F687" s="4">
        <v>737</v>
      </c>
      <c r="G687" s="4">
        <v>33</v>
      </c>
      <c r="H687" s="4">
        <v>175</v>
      </c>
      <c r="I687" s="4">
        <v>35</v>
      </c>
      <c r="J687" s="4">
        <v>50</v>
      </c>
      <c r="K687" s="4">
        <v>8</v>
      </c>
      <c r="L687" s="4">
        <v>14</v>
      </c>
      <c r="M687" s="4">
        <v>6</v>
      </c>
      <c r="N687" s="4">
        <v>74</v>
      </c>
      <c r="O687" s="4">
        <v>16</v>
      </c>
      <c r="P687" s="4">
        <v>6</v>
      </c>
      <c r="Q687" s="4">
        <v>2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17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28</v>
      </c>
      <c r="AO687" s="30">
        <v>464</v>
      </c>
      <c r="AP687" s="41">
        <f t="shared" si="25"/>
        <v>0.62957937584803259</v>
      </c>
    </row>
    <row r="688" spans="1:42" outlineLevel="1" x14ac:dyDescent="0.25">
      <c r="A688" s="4" t="s">
        <v>91</v>
      </c>
      <c r="B688" s="6" t="s">
        <v>35</v>
      </c>
      <c r="C688" s="6">
        <f>IFERROR(VLOOKUP(B688,Sheet1!$A$2:$B$59,2,FALSE),"")</f>
        <v>32017</v>
      </c>
      <c r="D688" s="6">
        <v>491</v>
      </c>
      <c r="E688" s="6" t="s">
        <v>10</v>
      </c>
      <c r="F688" s="4">
        <v>545</v>
      </c>
      <c r="G688" s="4">
        <v>23</v>
      </c>
      <c r="H688" s="4">
        <v>91</v>
      </c>
      <c r="I688" s="4">
        <v>18</v>
      </c>
      <c r="J688" s="4">
        <v>42</v>
      </c>
      <c r="K688" s="4">
        <v>4</v>
      </c>
      <c r="L688" s="4">
        <v>9</v>
      </c>
      <c r="M688" s="4">
        <v>2</v>
      </c>
      <c r="N688" s="4">
        <v>68</v>
      </c>
      <c r="O688" s="4">
        <v>7</v>
      </c>
      <c r="P688" s="4">
        <v>0</v>
      </c>
      <c r="Q688" s="4">
        <v>1</v>
      </c>
      <c r="R688" s="4">
        <v>1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11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2</v>
      </c>
      <c r="AN688" s="4">
        <v>7</v>
      </c>
      <c r="AO688" s="30">
        <v>286</v>
      </c>
      <c r="AP688" s="41">
        <f t="shared" si="25"/>
        <v>0.52477064220183489</v>
      </c>
    </row>
    <row r="689" spans="1:42" outlineLevel="1" x14ac:dyDescent="0.25">
      <c r="A689" s="4" t="s">
        <v>91</v>
      </c>
      <c r="B689" s="6" t="s">
        <v>35</v>
      </c>
      <c r="C689" s="6">
        <f>IFERROR(VLOOKUP(B689,Sheet1!$A$2:$B$59,2,FALSE),"")</f>
        <v>32017</v>
      </c>
      <c r="D689" s="6">
        <v>491</v>
      </c>
      <c r="E689" s="6" t="s">
        <v>11</v>
      </c>
      <c r="F689" s="4">
        <v>545</v>
      </c>
      <c r="G689" s="4">
        <v>21</v>
      </c>
      <c r="H689" s="4">
        <v>83</v>
      </c>
      <c r="I689" s="4">
        <v>20</v>
      </c>
      <c r="J689" s="4">
        <v>49</v>
      </c>
      <c r="K689" s="4">
        <v>2</v>
      </c>
      <c r="L689" s="4">
        <v>8</v>
      </c>
      <c r="M689" s="4">
        <v>4</v>
      </c>
      <c r="N689" s="4">
        <v>67</v>
      </c>
      <c r="O689" s="4">
        <v>8</v>
      </c>
      <c r="P689" s="4">
        <v>0</v>
      </c>
      <c r="Q689" s="4">
        <v>1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8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2</v>
      </c>
      <c r="AO689" s="30">
        <v>273</v>
      </c>
      <c r="AP689" s="41">
        <f t="shared" si="25"/>
        <v>0.50091743119266052</v>
      </c>
    </row>
    <row r="690" spans="1:42" outlineLevel="1" x14ac:dyDescent="0.25">
      <c r="A690" s="4" t="s">
        <v>91</v>
      </c>
      <c r="B690" s="6" t="s">
        <v>35</v>
      </c>
      <c r="C690" s="6">
        <f>IFERROR(VLOOKUP(B690,Sheet1!$A$2:$B$59,2,FALSE),"")</f>
        <v>32017</v>
      </c>
      <c r="D690" s="6">
        <v>491</v>
      </c>
      <c r="E690" s="6" t="s">
        <v>16</v>
      </c>
      <c r="F690" s="4">
        <v>544</v>
      </c>
      <c r="G690" s="4">
        <v>20</v>
      </c>
      <c r="H690" s="4">
        <v>87</v>
      </c>
      <c r="I690" s="4">
        <v>29</v>
      </c>
      <c r="J690" s="4">
        <v>39</v>
      </c>
      <c r="K690" s="4">
        <v>4</v>
      </c>
      <c r="L690" s="4">
        <v>7</v>
      </c>
      <c r="M690" s="4">
        <v>4</v>
      </c>
      <c r="N690" s="4">
        <v>60</v>
      </c>
      <c r="O690" s="4">
        <v>14</v>
      </c>
      <c r="P690" s="4">
        <v>1</v>
      </c>
      <c r="Q690" s="4">
        <v>1</v>
      </c>
      <c r="R690" s="4">
        <v>1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14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1</v>
      </c>
      <c r="AN690" s="4">
        <v>6</v>
      </c>
      <c r="AO690" s="30">
        <v>288</v>
      </c>
      <c r="AP690" s="41">
        <f t="shared" si="25"/>
        <v>0.52941176470588236</v>
      </c>
    </row>
    <row r="691" spans="1:42" outlineLevel="1" x14ac:dyDescent="0.25">
      <c r="A691" s="4" t="s">
        <v>91</v>
      </c>
      <c r="B691" s="6" t="s">
        <v>35</v>
      </c>
      <c r="C691" s="6">
        <f>IFERROR(VLOOKUP(B691,Sheet1!$A$2:$B$59,2,FALSE),"")</f>
        <v>32017</v>
      </c>
      <c r="D691" s="6">
        <v>492</v>
      </c>
      <c r="E691" s="6" t="s">
        <v>10</v>
      </c>
      <c r="F691" s="4">
        <v>391</v>
      </c>
      <c r="G691" s="4">
        <v>27</v>
      </c>
      <c r="H691" s="4">
        <v>125</v>
      </c>
      <c r="I691" s="4">
        <v>9</v>
      </c>
      <c r="J691" s="4">
        <v>23</v>
      </c>
      <c r="K691" s="4">
        <v>5</v>
      </c>
      <c r="L691" s="4">
        <v>10</v>
      </c>
      <c r="M691" s="4">
        <v>1</v>
      </c>
      <c r="N691" s="4">
        <v>30</v>
      </c>
      <c r="O691" s="4">
        <v>3</v>
      </c>
      <c r="P691" s="4">
        <v>3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11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11</v>
      </c>
      <c r="AO691" s="30">
        <v>258</v>
      </c>
      <c r="AP691" s="41">
        <f t="shared" si="25"/>
        <v>0.65984654731457804</v>
      </c>
    </row>
    <row r="692" spans="1:42" outlineLevel="1" x14ac:dyDescent="0.25">
      <c r="A692" s="4" t="s">
        <v>91</v>
      </c>
      <c r="B692" s="6" t="s">
        <v>35</v>
      </c>
      <c r="C692" s="6">
        <f>IFERROR(VLOOKUP(B692,Sheet1!$A$2:$B$59,2,FALSE),"")</f>
        <v>32017</v>
      </c>
      <c r="D692" s="6">
        <v>492</v>
      </c>
      <c r="E692" s="6" t="s">
        <v>11</v>
      </c>
      <c r="F692" s="4">
        <v>390</v>
      </c>
      <c r="G692" s="4">
        <v>29</v>
      </c>
      <c r="H692" s="4">
        <v>90</v>
      </c>
      <c r="I692" s="4">
        <v>8</v>
      </c>
      <c r="J692" s="4">
        <v>18</v>
      </c>
      <c r="K692" s="4">
        <v>5</v>
      </c>
      <c r="L692" s="4">
        <v>9</v>
      </c>
      <c r="M692" s="4">
        <v>2</v>
      </c>
      <c r="N692" s="4">
        <v>34</v>
      </c>
      <c r="O692" s="4">
        <v>5</v>
      </c>
      <c r="P692" s="4">
        <v>1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10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16</v>
      </c>
      <c r="AO692" s="30">
        <v>227</v>
      </c>
      <c r="AP692" s="41">
        <f t="shared" si="25"/>
        <v>0.58205128205128209</v>
      </c>
    </row>
    <row r="693" spans="1:42" outlineLevel="1" x14ac:dyDescent="0.25">
      <c r="A693" s="4" t="s">
        <v>91</v>
      </c>
      <c r="B693" s="6" t="s">
        <v>35</v>
      </c>
      <c r="C693" s="6">
        <f>IFERROR(VLOOKUP(B693,Sheet1!$A$2:$B$59,2,FALSE),"")</f>
        <v>32017</v>
      </c>
      <c r="D693" s="6">
        <v>493</v>
      </c>
      <c r="E693" s="6" t="s">
        <v>10</v>
      </c>
      <c r="F693" s="4">
        <v>403</v>
      </c>
      <c r="G693" s="4">
        <v>15</v>
      </c>
      <c r="H693" s="4">
        <v>72</v>
      </c>
      <c r="I693" s="4">
        <v>14</v>
      </c>
      <c r="J693" s="4">
        <v>41</v>
      </c>
      <c r="K693" s="4">
        <v>7</v>
      </c>
      <c r="L693" s="4">
        <v>5</v>
      </c>
      <c r="M693" s="4">
        <v>1</v>
      </c>
      <c r="N693" s="4">
        <v>43</v>
      </c>
      <c r="O693" s="4">
        <v>7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5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11</v>
      </c>
      <c r="AO693" s="30">
        <v>221</v>
      </c>
      <c r="AP693" s="41">
        <f t="shared" si="25"/>
        <v>0.54838709677419351</v>
      </c>
    </row>
    <row r="694" spans="1:42" outlineLevel="1" x14ac:dyDescent="0.25">
      <c r="A694" s="4" t="s">
        <v>91</v>
      </c>
      <c r="B694" s="6" t="s">
        <v>35</v>
      </c>
      <c r="C694" s="6">
        <f>IFERROR(VLOOKUP(B694,Sheet1!$A$2:$B$59,2,FALSE),"")</f>
        <v>32017</v>
      </c>
      <c r="D694" s="6">
        <v>493</v>
      </c>
      <c r="E694" s="6" t="s">
        <v>11</v>
      </c>
      <c r="F694" s="4">
        <v>403</v>
      </c>
      <c r="G694" s="4">
        <v>8</v>
      </c>
      <c r="H694" s="4">
        <v>76</v>
      </c>
      <c r="I694" s="4">
        <v>13</v>
      </c>
      <c r="J694" s="4">
        <v>38</v>
      </c>
      <c r="K694" s="4">
        <v>11</v>
      </c>
      <c r="L694" s="4">
        <v>6</v>
      </c>
      <c r="M694" s="4">
        <v>5</v>
      </c>
      <c r="N694" s="4">
        <v>46</v>
      </c>
      <c r="O694" s="4">
        <v>10</v>
      </c>
      <c r="P694" s="4">
        <v>0</v>
      </c>
      <c r="Q694" s="4">
        <v>0</v>
      </c>
      <c r="R694" s="4">
        <v>1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8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6</v>
      </c>
      <c r="AO694" s="30">
        <v>228</v>
      </c>
      <c r="AP694" s="41">
        <f t="shared" si="25"/>
        <v>0.56575682382133996</v>
      </c>
    </row>
    <row r="695" spans="1:42" outlineLevel="1" x14ac:dyDescent="0.25">
      <c r="A695" s="4" t="s">
        <v>91</v>
      </c>
      <c r="B695" s="6" t="s">
        <v>35</v>
      </c>
      <c r="C695" s="6">
        <f>IFERROR(VLOOKUP(B695,Sheet1!$A$2:$B$59,2,FALSE),"")</f>
        <v>32017</v>
      </c>
      <c r="D695" s="6">
        <v>494</v>
      </c>
      <c r="E695" s="6" t="s">
        <v>10</v>
      </c>
      <c r="F695" s="4">
        <v>633</v>
      </c>
      <c r="G695" s="4">
        <v>27</v>
      </c>
      <c r="H695" s="4">
        <v>131</v>
      </c>
      <c r="I695" s="4">
        <v>17</v>
      </c>
      <c r="J695" s="4">
        <v>56</v>
      </c>
      <c r="K695" s="4">
        <v>17</v>
      </c>
      <c r="L695" s="4">
        <v>4</v>
      </c>
      <c r="M695" s="4">
        <v>5</v>
      </c>
      <c r="N695" s="4">
        <v>77</v>
      </c>
      <c r="O695" s="4">
        <v>20</v>
      </c>
      <c r="P695" s="4">
        <v>0</v>
      </c>
      <c r="Q695" s="4">
        <v>2</v>
      </c>
      <c r="R695" s="4">
        <v>1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9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1</v>
      </c>
      <c r="AN695" s="4">
        <v>15</v>
      </c>
      <c r="AO695" s="30">
        <v>382</v>
      </c>
      <c r="AP695" s="41">
        <f t="shared" si="25"/>
        <v>0.60347551342812011</v>
      </c>
    </row>
    <row r="696" spans="1:42" outlineLevel="1" x14ac:dyDescent="0.25">
      <c r="A696" s="4" t="s">
        <v>91</v>
      </c>
      <c r="B696" s="6" t="s">
        <v>35</v>
      </c>
      <c r="C696" s="6">
        <f>IFERROR(VLOOKUP(B696,Sheet1!$A$2:$B$59,2,FALSE),"")</f>
        <v>32017</v>
      </c>
      <c r="D696" s="6">
        <v>494</v>
      </c>
      <c r="E696" s="6" t="s">
        <v>11</v>
      </c>
      <c r="F696" s="4">
        <v>632</v>
      </c>
      <c r="G696" s="4">
        <v>22</v>
      </c>
      <c r="H696" s="4">
        <v>132</v>
      </c>
      <c r="I696" s="4">
        <v>18</v>
      </c>
      <c r="J696" s="4">
        <v>35</v>
      </c>
      <c r="K696" s="4">
        <v>11</v>
      </c>
      <c r="L696" s="4">
        <v>16</v>
      </c>
      <c r="M696" s="4">
        <v>10</v>
      </c>
      <c r="N696" s="4">
        <v>84</v>
      </c>
      <c r="O696" s="4">
        <v>11</v>
      </c>
      <c r="P696" s="4">
        <v>0</v>
      </c>
      <c r="Q696" s="4">
        <v>0</v>
      </c>
      <c r="R696" s="4">
        <v>1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21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1</v>
      </c>
      <c r="AN696" s="4">
        <v>9</v>
      </c>
      <c r="AO696" s="30">
        <v>371</v>
      </c>
      <c r="AP696" s="41">
        <f t="shared" si="25"/>
        <v>0.58702531645569622</v>
      </c>
    </row>
    <row r="697" spans="1:42" outlineLevel="1" x14ac:dyDescent="0.25">
      <c r="A697" s="4" t="s">
        <v>91</v>
      </c>
      <c r="B697" s="6" t="s">
        <v>35</v>
      </c>
      <c r="C697" s="6">
        <f>IFERROR(VLOOKUP(B697,Sheet1!$A$2:$B$59,2,FALSE),"")</f>
        <v>32017</v>
      </c>
      <c r="D697" s="6">
        <v>494</v>
      </c>
      <c r="E697" s="6" t="s">
        <v>16</v>
      </c>
      <c r="F697" s="4">
        <v>632</v>
      </c>
      <c r="G697" s="4">
        <v>11</v>
      </c>
      <c r="H697" s="4">
        <v>133</v>
      </c>
      <c r="I697" s="4">
        <v>17</v>
      </c>
      <c r="J697" s="4">
        <v>43</v>
      </c>
      <c r="K697" s="4">
        <v>13</v>
      </c>
      <c r="L697" s="4">
        <v>11</v>
      </c>
      <c r="M697" s="4">
        <v>11</v>
      </c>
      <c r="N697" s="4">
        <v>105</v>
      </c>
      <c r="O697" s="4">
        <v>8</v>
      </c>
      <c r="P697" s="4">
        <v>0</v>
      </c>
      <c r="Q697" s="4">
        <v>2</v>
      </c>
      <c r="R697" s="4">
        <v>1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13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13</v>
      </c>
      <c r="AO697" s="30">
        <v>381</v>
      </c>
      <c r="AP697" s="41">
        <f t="shared" si="25"/>
        <v>0.60284810126582278</v>
      </c>
    </row>
    <row r="698" spans="1:42" outlineLevel="1" x14ac:dyDescent="0.25">
      <c r="A698" s="4" t="s">
        <v>91</v>
      </c>
      <c r="B698" s="6" t="s">
        <v>35</v>
      </c>
      <c r="C698" s="6">
        <f>IFERROR(VLOOKUP(B698,Sheet1!$A$2:$B$59,2,FALSE),"")</f>
        <v>32017</v>
      </c>
      <c r="D698" s="6">
        <v>494</v>
      </c>
      <c r="E698" s="6" t="s">
        <v>17</v>
      </c>
      <c r="F698" s="4">
        <v>632</v>
      </c>
      <c r="G698" s="4">
        <v>20</v>
      </c>
      <c r="H698" s="4">
        <v>122</v>
      </c>
      <c r="I698" s="4">
        <v>16</v>
      </c>
      <c r="J698" s="4">
        <v>40</v>
      </c>
      <c r="K698" s="4">
        <v>13</v>
      </c>
      <c r="L698" s="4">
        <v>16</v>
      </c>
      <c r="M698" s="4">
        <v>9</v>
      </c>
      <c r="N698" s="4">
        <v>78</v>
      </c>
      <c r="O698" s="4">
        <v>20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24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14</v>
      </c>
      <c r="AO698" s="30">
        <v>372</v>
      </c>
      <c r="AP698" s="41">
        <f t="shared" si="25"/>
        <v>0.58860759493670889</v>
      </c>
    </row>
    <row r="699" spans="1:42" outlineLevel="1" x14ac:dyDescent="0.25">
      <c r="A699" s="4" t="s">
        <v>91</v>
      </c>
      <c r="B699" s="6" t="s">
        <v>35</v>
      </c>
      <c r="C699" s="6">
        <f>IFERROR(VLOOKUP(B699,Sheet1!$A$2:$B$59,2,FALSE),"")</f>
        <v>32017</v>
      </c>
      <c r="D699" s="6">
        <v>494</v>
      </c>
      <c r="E699" s="6" t="s">
        <v>18</v>
      </c>
      <c r="F699" s="4">
        <v>632</v>
      </c>
      <c r="G699" s="4">
        <v>35</v>
      </c>
      <c r="H699" s="4">
        <v>125</v>
      </c>
      <c r="I699" s="4">
        <v>16</v>
      </c>
      <c r="J699" s="4">
        <v>48</v>
      </c>
      <c r="K699" s="4">
        <v>8</v>
      </c>
      <c r="L699" s="4">
        <v>5</v>
      </c>
      <c r="M699" s="4">
        <v>9</v>
      </c>
      <c r="N699" s="4">
        <v>71</v>
      </c>
      <c r="O699" s="4">
        <v>17</v>
      </c>
      <c r="P699" s="4">
        <v>2</v>
      </c>
      <c r="Q699" s="4">
        <v>0</v>
      </c>
      <c r="R699" s="4">
        <v>2</v>
      </c>
      <c r="S699" s="4">
        <v>1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11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8</v>
      </c>
      <c r="AO699" s="30">
        <v>358</v>
      </c>
      <c r="AP699" s="41">
        <f t="shared" si="25"/>
        <v>0.56645569620253167</v>
      </c>
    </row>
    <row r="700" spans="1:42" outlineLevel="1" x14ac:dyDescent="0.25">
      <c r="A700" s="4" t="s">
        <v>91</v>
      </c>
      <c r="B700" s="6" t="s">
        <v>35</v>
      </c>
      <c r="C700" s="6">
        <f>IFERROR(VLOOKUP(B700,Sheet1!$A$2:$B$59,2,FALSE),"")</f>
        <v>32017</v>
      </c>
      <c r="D700" s="6">
        <v>495</v>
      </c>
      <c r="E700" s="6" t="s">
        <v>10</v>
      </c>
      <c r="F700" s="4">
        <v>692</v>
      </c>
      <c r="G700" s="4">
        <v>26</v>
      </c>
      <c r="H700" s="4">
        <v>133</v>
      </c>
      <c r="I700" s="4">
        <v>29</v>
      </c>
      <c r="J700" s="4">
        <v>35</v>
      </c>
      <c r="K700" s="4">
        <v>4</v>
      </c>
      <c r="L700" s="4">
        <v>12</v>
      </c>
      <c r="M700" s="4">
        <v>13</v>
      </c>
      <c r="N700" s="4">
        <v>100</v>
      </c>
      <c r="O700" s="4">
        <v>12</v>
      </c>
      <c r="P700" s="4">
        <v>0</v>
      </c>
      <c r="Q700" s="4">
        <v>2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23</v>
      </c>
      <c r="AN700" s="4">
        <v>17</v>
      </c>
      <c r="AO700" s="30">
        <v>406</v>
      </c>
      <c r="AP700" s="41">
        <f t="shared" si="25"/>
        <v>0.58670520231213874</v>
      </c>
    </row>
    <row r="701" spans="1:42" outlineLevel="1" x14ac:dyDescent="0.25">
      <c r="A701" s="4" t="s">
        <v>91</v>
      </c>
      <c r="B701" s="6" t="s">
        <v>35</v>
      </c>
      <c r="C701" s="6">
        <f>IFERROR(VLOOKUP(B701,Sheet1!$A$2:$B$59,2,FALSE),"")</f>
        <v>32017</v>
      </c>
      <c r="D701" s="6">
        <v>496</v>
      </c>
      <c r="E701" s="6" t="s">
        <v>10</v>
      </c>
      <c r="F701" s="4">
        <v>446</v>
      </c>
      <c r="G701" s="4">
        <v>23</v>
      </c>
      <c r="H701" s="4">
        <v>134</v>
      </c>
      <c r="I701" s="4">
        <v>11</v>
      </c>
      <c r="J701" s="4">
        <v>29</v>
      </c>
      <c r="K701" s="4">
        <v>10</v>
      </c>
      <c r="L701" s="4">
        <v>7</v>
      </c>
      <c r="M701" s="4">
        <v>3</v>
      </c>
      <c r="N701" s="4">
        <v>61</v>
      </c>
      <c r="O701" s="4">
        <v>9</v>
      </c>
      <c r="P701" s="4">
        <v>1</v>
      </c>
      <c r="Q701" s="4">
        <v>1</v>
      </c>
      <c r="R701" s="4">
        <v>1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15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1</v>
      </c>
      <c r="AN701" s="4">
        <v>13</v>
      </c>
      <c r="AO701" s="30">
        <v>319</v>
      </c>
      <c r="AP701" s="41">
        <f t="shared" si="25"/>
        <v>0.7152466367713004</v>
      </c>
    </row>
    <row r="702" spans="1:42" outlineLevel="1" x14ac:dyDescent="0.25">
      <c r="A702" s="4" t="s">
        <v>91</v>
      </c>
      <c r="B702" s="6" t="s">
        <v>35</v>
      </c>
      <c r="C702" s="6">
        <f>IFERROR(VLOOKUP(B702,Sheet1!$A$2:$B$59,2,FALSE),"")</f>
        <v>32017</v>
      </c>
      <c r="D702" s="6">
        <v>496</v>
      </c>
      <c r="E702" s="6" t="s">
        <v>11</v>
      </c>
      <c r="F702" s="4">
        <v>446</v>
      </c>
      <c r="G702" s="4">
        <v>34</v>
      </c>
      <c r="H702" s="4">
        <v>109</v>
      </c>
      <c r="I702" s="4">
        <v>13</v>
      </c>
      <c r="J702" s="4">
        <v>26</v>
      </c>
      <c r="K702" s="4">
        <v>12</v>
      </c>
      <c r="L702" s="4">
        <v>18</v>
      </c>
      <c r="M702" s="4">
        <v>10</v>
      </c>
      <c r="N702" s="4">
        <v>66</v>
      </c>
      <c r="O702" s="4">
        <v>8</v>
      </c>
      <c r="P702" s="4">
        <v>0</v>
      </c>
      <c r="Q702" s="4">
        <v>1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17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13</v>
      </c>
      <c r="AO702" s="30">
        <v>327</v>
      </c>
      <c r="AP702" s="41">
        <f t="shared" si="25"/>
        <v>0.73318385650224216</v>
      </c>
    </row>
    <row r="703" spans="1:42" outlineLevel="1" x14ac:dyDescent="0.25">
      <c r="A703" s="4" t="s">
        <v>91</v>
      </c>
      <c r="B703" s="6" t="s">
        <v>35</v>
      </c>
      <c r="C703" s="6">
        <f>IFERROR(VLOOKUP(B703,Sheet1!$A$2:$B$59,2,FALSE),"")</f>
        <v>32017</v>
      </c>
      <c r="D703" s="6">
        <v>497</v>
      </c>
      <c r="E703" s="6" t="s">
        <v>10</v>
      </c>
      <c r="F703" s="4">
        <v>406</v>
      </c>
      <c r="G703" s="4">
        <v>20</v>
      </c>
      <c r="H703" s="4">
        <v>104</v>
      </c>
      <c r="I703" s="4">
        <v>16</v>
      </c>
      <c r="J703" s="4">
        <v>24</v>
      </c>
      <c r="K703" s="4">
        <v>8</v>
      </c>
      <c r="L703" s="4">
        <v>9</v>
      </c>
      <c r="M703" s="4">
        <v>7</v>
      </c>
      <c r="N703" s="4">
        <v>83</v>
      </c>
      <c r="O703" s="4">
        <v>8</v>
      </c>
      <c r="P703" s="4">
        <v>0</v>
      </c>
      <c r="Q703" s="4">
        <v>1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6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1</v>
      </c>
      <c r="AN703" s="4">
        <v>9</v>
      </c>
      <c r="AO703" s="30">
        <v>296</v>
      </c>
      <c r="AP703" s="41">
        <f t="shared" si="25"/>
        <v>0.72906403940886699</v>
      </c>
    </row>
    <row r="704" spans="1:42" outlineLevel="1" x14ac:dyDescent="0.25">
      <c r="A704" s="4" t="s">
        <v>91</v>
      </c>
      <c r="B704" s="6" t="s">
        <v>35</v>
      </c>
      <c r="C704" s="6">
        <f>IFERROR(VLOOKUP(B704,Sheet1!$A$2:$B$59,2,FALSE),"")</f>
        <v>32017</v>
      </c>
      <c r="D704" s="6">
        <v>498</v>
      </c>
      <c r="E704" s="6" t="s">
        <v>10</v>
      </c>
      <c r="F704" s="4">
        <v>503</v>
      </c>
      <c r="G704" s="4">
        <v>36</v>
      </c>
      <c r="H704" s="4">
        <v>103</v>
      </c>
      <c r="I704" s="4">
        <v>18</v>
      </c>
      <c r="J704" s="4">
        <v>33</v>
      </c>
      <c r="K704" s="4">
        <v>13</v>
      </c>
      <c r="L704" s="4">
        <v>11</v>
      </c>
      <c r="M704" s="4">
        <v>6</v>
      </c>
      <c r="N704" s="4">
        <v>76</v>
      </c>
      <c r="O704" s="4">
        <v>13</v>
      </c>
      <c r="P704" s="4">
        <v>4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11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20</v>
      </c>
      <c r="AO704" s="30">
        <v>344</v>
      </c>
      <c r="AP704" s="41">
        <f t="shared" si="25"/>
        <v>0.68389662027832998</v>
      </c>
    </row>
    <row r="705" spans="1:42" outlineLevel="1" x14ac:dyDescent="0.25">
      <c r="A705" s="4" t="s">
        <v>91</v>
      </c>
      <c r="B705" s="6" t="s">
        <v>35</v>
      </c>
      <c r="C705" s="6">
        <f>IFERROR(VLOOKUP(B705,Sheet1!$A$2:$B$59,2,FALSE),"")</f>
        <v>32017</v>
      </c>
      <c r="D705" s="6">
        <v>499</v>
      </c>
      <c r="E705" s="6" t="s">
        <v>10</v>
      </c>
      <c r="F705" s="4">
        <v>720</v>
      </c>
      <c r="G705" s="4">
        <v>44</v>
      </c>
      <c r="H705" s="4">
        <v>163</v>
      </c>
      <c r="I705" s="4">
        <v>37</v>
      </c>
      <c r="J705" s="4">
        <v>43</v>
      </c>
      <c r="K705" s="4">
        <v>14</v>
      </c>
      <c r="L705" s="4">
        <v>13</v>
      </c>
      <c r="M705" s="4">
        <v>5</v>
      </c>
      <c r="N705" s="4">
        <v>82</v>
      </c>
      <c r="O705" s="4">
        <v>11</v>
      </c>
      <c r="P705" s="4">
        <v>1</v>
      </c>
      <c r="Q705" s="4">
        <v>1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31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25</v>
      </c>
      <c r="AO705" s="30">
        <v>470</v>
      </c>
      <c r="AP705" s="41">
        <f t="shared" si="25"/>
        <v>0.65277777777777779</v>
      </c>
    </row>
    <row r="706" spans="1:42" outlineLevel="1" x14ac:dyDescent="0.25">
      <c r="A706" s="4" t="s">
        <v>91</v>
      </c>
      <c r="B706" s="6" t="s">
        <v>35</v>
      </c>
      <c r="C706" s="6">
        <f>IFERROR(VLOOKUP(B706,Sheet1!$A$2:$B$59,2,FALSE),"")</f>
        <v>32017</v>
      </c>
      <c r="D706" s="6">
        <v>500</v>
      </c>
      <c r="E706" s="6" t="s">
        <v>10</v>
      </c>
      <c r="F706" s="4">
        <v>600</v>
      </c>
      <c r="G706" s="4">
        <v>26</v>
      </c>
      <c r="H706" s="4">
        <v>109</v>
      </c>
      <c r="I706" s="4">
        <v>30</v>
      </c>
      <c r="J706" s="4">
        <v>38</v>
      </c>
      <c r="K706" s="4">
        <v>6</v>
      </c>
      <c r="L706" s="4">
        <v>9</v>
      </c>
      <c r="M706" s="4">
        <v>9</v>
      </c>
      <c r="N706" s="4">
        <v>100</v>
      </c>
      <c r="O706" s="4">
        <v>19</v>
      </c>
      <c r="P706" s="4">
        <v>2</v>
      </c>
      <c r="Q706" s="4">
        <v>1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20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11</v>
      </c>
      <c r="AO706" s="30">
        <v>380</v>
      </c>
      <c r="AP706" s="41">
        <f t="shared" si="25"/>
        <v>0.6333333333333333</v>
      </c>
    </row>
    <row r="707" spans="1:42" outlineLevel="1" x14ac:dyDescent="0.25">
      <c r="A707" s="4" t="s">
        <v>91</v>
      </c>
      <c r="B707" s="6" t="s">
        <v>35</v>
      </c>
      <c r="C707" s="6">
        <f>IFERROR(VLOOKUP(B707,Sheet1!$A$2:$B$59,2,FALSE),"")</f>
        <v>32017</v>
      </c>
      <c r="D707" s="6">
        <v>500</v>
      </c>
      <c r="E707" s="6" t="s">
        <v>11</v>
      </c>
      <c r="F707" s="4">
        <v>600</v>
      </c>
      <c r="G707" s="4">
        <v>27</v>
      </c>
      <c r="H707" s="4">
        <v>105</v>
      </c>
      <c r="I707" s="4">
        <v>25</v>
      </c>
      <c r="J707" s="4">
        <v>46</v>
      </c>
      <c r="K707" s="4">
        <v>7</v>
      </c>
      <c r="L707" s="4">
        <v>15</v>
      </c>
      <c r="M707" s="4">
        <v>9</v>
      </c>
      <c r="N707" s="4">
        <v>95</v>
      </c>
      <c r="O707" s="4">
        <v>9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17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1</v>
      </c>
      <c r="AN707" s="4">
        <v>11</v>
      </c>
      <c r="AO707" s="30">
        <v>367</v>
      </c>
      <c r="AP707" s="41">
        <f t="shared" ref="AP707:AP770" si="26">(AO707)/F707</f>
        <v>0.61166666666666669</v>
      </c>
    </row>
    <row r="708" spans="1:42" outlineLevel="1" x14ac:dyDescent="0.25">
      <c r="A708" s="4" t="s">
        <v>91</v>
      </c>
      <c r="B708" s="6" t="s">
        <v>35</v>
      </c>
      <c r="C708" s="6">
        <f>IFERROR(VLOOKUP(B708,Sheet1!$A$2:$B$59,2,FALSE),"")</f>
        <v>32017</v>
      </c>
      <c r="D708" s="6">
        <v>500</v>
      </c>
      <c r="E708" s="6" t="s">
        <v>16</v>
      </c>
      <c r="F708" s="4">
        <v>600</v>
      </c>
      <c r="G708" s="4">
        <v>35</v>
      </c>
      <c r="H708" s="4">
        <v>100</v>
      </c>
      <c r="I708" s="4">
        <v>36</v>
      </c>
      <c r="J708" s="4">
        <v>3</v>
      </c>
      <c r="K708" s="4">
        <v>4</v>
      </c>
      <c r="L708" s="4">
        <v>2</v>
      </c>
      <c r="M708" s="4">
        <v>149</v>
      </c>
      <c r="N708" s="4">
        <v>11</v>
      </c>
      <c r="O708" s="4">
        <v>5</v>
      </c>
      <c r="P708" s="4">
        <v>1</v>
      </c>
      <c r="Q708" s="4">
        <v>0</v>
      </c>
      <c r="R708" s="4">
        <v>0</v>
      </c>
      <c r="S708" s="4">
        <v>0</v>
      </c>
      <c r="T708" s="4">
        <v>9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9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6</v>
      </c>
      <c r="AO708" s="30">
        <v>370</v>
      </c>
      <c r="AP708" s="41">
        <f t="shared" si="26"/>
        <v>0.6166666666666667</v>
      </c>
    </row>
    <row r="709" spans="1:42" outlineLevel="1" x14ac:dyDescent="0.25">
      <c r="A709" s="4" t="s">
        <v>91</v>
      </c>
      <c r="B709" s="6" t="s">
        <v>35</v>
      </c>
      <c r="C709" s="6">
        <f>IFERROR(VLOOKUP(B709,Sheet1!$A$2:$B$59,2,FALSE),"")</f>
        <v>32017</v>
      </c>
      <c r="D709" s="6">
        <v>501</v>
      </c>
      <c r="E709" s="6" t="s">
        <v>10</v>
      </c>
      <c r="F709" s="4">
        <v>497</v>
      </c>
      <c r="G709" s="4">
        <v>25</v>
      </c>
      <c r="H709" s="4">
        <v>87</v>
      </c>
      <c r="I709" s="4">
        <v>21</v>
      </c>
      <c r="J709" s="4">
        <v>34</v>
      </c>
      <c r="K709" s="4">
        <v>5</v>
      </c>
      <c r="L709" s="4">
        <v>23</v>
      </c>
      <c r="M709" s="4">
        <v>13</v>
      </c>
      <c r="N709" s="4">
        <v>100</v>
      </c>
      <c r="O709" s="4">
        <v>7</v>
      </c>
      <c r="P709" s="4">
        <v>0</v>
      </c>
      <c r="Q709" s="4">
        <v>1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16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8</v>
      </c>
      <c r="AO709" s="30">
        <v>340</v>
      </c>
      <c r="AP709" s="41">
        <f t="shared" si="26"/>
        <v>0.68410462776659964</v>
      </c>
    </row>
    <row r="710" spans="1:42" outlineLevel="1" x14ac:dyDescent="0.25">
      <c r="A710" s="4" t="s">
        <v>91</v>
      </c>
      <c r="B710" s="6" t="s">
        <v>35</v>
      </c>
      <c r="C710" s="6">
        <f>IFERROR(VLOOKUP(B710,Sheet1!$A$2:$B$59,2,FALSE),"")</f>
        <v>32017</v>
      </c>
      <c r="D710" s="6">
        <v>501</v>
      </c>
      <c r="E710" s="6" t="s">
        <v>11</v>
      </c>
      <c r="F710" s="4">
        <v>497</v>
      </c>
      <c r="G710" s="4">
        <v>42</v>
      </c>
      <c r="H710" s="4">
        <v>74</v>
      </c>
      <c r="I710" s="4">
        <v>7</v>
      </c>
      <c r="J710" s="4">
        <v>27</v>
      </c>
      <c r="K710" s="4">
        <v>11</v>
      </c>
      <c r="L710" s="4">
        <v>15</v>
      </c>
      <c r="M710" s="4">
        <v>8</v>
      </c>
      <c r="N710" s="4">
        <v>94</v>
      </c>
      <c r="O710" s="4">
        <v>3</v>
      </c>
      <c r="P710" s="4">
        <v>3</v>
      </c>
      <c r="Q710" s="4">
        <v>1</v>
      </c>
      <c r="R710" s="4">
        <v>1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15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11</v>
      </c>
      <c r="AO710" s="30">
        <v>312</v>
      </c>
      <c r="AP710" s="41">
        <f t="shared" si="26"/>
        <v>0.62776659959758552</v>
      </c>
    </row>
    <row r="711" spans="1:42" outlineLevel="1" x14ac:dyDescent="0.25">
      <c r="A711" s="4" t="s">
        <v>91</v>
      </c>
      <c r="B711" s="6" t="s">
        <v>35</v>
      </c>
      <c r="C711" s="6">
        <f>IFERROR(VLOOKUP(B711,Sheet1!$A$2:$B$59,2,FALSE),"")</f>
        <v>32017</v>
      </c>
      <c r="D711" s="6">
        <v>502</v>
      </c>
      <c r="E711" s="6" t="s">
        <v>10</v>
      </c>
      <c r="F711" s="4">
        <v>462</v>
      </c>
      <c r="G711" s="4">
        <v>15</v>
      </c>
      <c r="H711" s="4">
        <v>111</v>
      </c>
      <c r="I711" s="4">
        <v>10</v>
      </c>
      <c r="J711" s="4">
        <v>65</v>
      </c>
      <c r="K711" s="4">
        <v>6</v>
      </c>
      <c r="L711" s="4">
        <v>8</v>
      </c>
      <c r="M711" s="4">
        <v>6</v>
      </c>
      <c r="N711" s="4">
        <v>43</v>
      </c>
      <c r="O711" s="4">
        <v>9</v>
      </c>
      <c r="P711" s="4">
        <v>1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13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6</v>
      </c>
      <c r="AO711" s="30">
        <v>293</v>
      </c>
      <c r="AP711" s="41">
        <f t="shared" si="26"/>
        <v>0.63419913419913421</v>
      </c>
    </row>
    <row r="712" spans="1:42" outlineLevel="1" x14ac:dyDescent="0.25">
      <c r="A712" s="4" t="s">
        <v>91</v>
      </c>
      <c r="B712" s="6" t="s">
        <v>35</v>
      </c>
      <c r="C712" s="6">
        <f>IFERROR(VLOOKUP(B712,Sheet1!$A$2:$B$59,2,FALSE),"")</f>
        <v>32017</v>
      </c>
      <c r="D712" s="6">
        <v>502</v>
      </c>
      <c r="E712" s="6" t="s">
        <v>11</v>
      </c>
      <c r="F712" s="4">
        <v>461</v>
      </c>
      <c r="G712" s="4">
        <v>10</v>
      </c>
      <c r="H712" s="4">
        <v>100</v>
      </c>
      <c r="I712" s="4">
        <v>12</v>
      </c>
      <c r="J712" s="4">
        <v>57</v>
      </c>
      <c r="K712" s="4">
        <v>4</v>
      </c>
      <c r="L712" s="4">
        <v>8</v>
      </c>
      <c r="M712" s="4">
        <v>5</v>
      </c>
      <c r="N712" s="4">
        <v>37</v>
      </c>
      <c r="O712" s="4">
        <v>10</v>
      </c>
      <c r="P712" s="4">
        <v>0</v>
      </c>
      <c r="Q712" s="4">
        <v>0</v>
      </c>
      <c r="R712" s="4">
        <v>2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9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15</v>
      </c>
      <c r="AO712" s="30">
        <v>269</v>
      </c>
      <c r="AP712" s="41">
        <f t="shared" si="26"/>
        <v>0.58351409978308022</v>
      </c>
    </row>
    <row r="713" spans="1:42" outlineLevel="1" x14ac:dyDescent="0.25">
      <c r="A713" s="4" t="s">
        <v>91</v>
      </c>
      <c r="B713" s="6" t="s">
        <v>35</v>
      </c>
      <c r="C713" s="6">
        <f>IFERROR(VLOOKUP(B713,Sheet1!$A$2:$B$59,2,FALSE),"")</f>
        <v>32017</v>
      </c>
      <c r="D713" s="6">
        <v>503</v>
      </c>
      <c r="E713" s="6" t="s">
        <v>29</v>
      </c>
      <c r="F713" s="4">
        <v>0</v>
      </c>
      <c r="G713" s="4">
        <v>4</v>
      </c>
      <c r="H713" s="4">
        <v>34</v>
      </c>
      <c r="I713" s="4">
        <v>6</v>
      </c>
      <c r="J713" s="4">
        <v>23</v>
      </c>
      <c r="K713" s="4">
        <v>5</v>
      </c>
      <c r="L713" s="4">
        <v>5</v>
      </c>
      <c r="M713" s="4">
        <v>0</v>
      </c>
      <c r="N713" s="4">
        <v>38</v>
      </c>
      <c r="O713" s="4">
        <v>7</v>
      </c>
      <c r="P713" s="4">
        <v>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10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3</v>
      </c>
      <c r="AO713" s="30">
        <v>137</v>
      </c>
      <c r="AP713" s="41" t="e">
        <f t="shared" si="26"/>
        <v>#DIV/0!</v>
      </c>
    </row>
    <row r="714" spans="1:42" outlineLevel="1" x14ac:dyDescent="0.25">
      <c r="A714" s="4" t="s">
        <v>91</v>
      </c>
      <c r="B714" s="6" t="s">
        <v>35</v>
      </c>
      <c r="C714" s="6">
        <f>IFERROR(VLOOKUP(B714,Sheet1!$A$2:$B$59,2,FALSE),"")</f>
        <v>32017</v>
      </c>
      <c r="D714" s="6">
        <v>503</v>
      </c>
      <c r="E714" s="6" t="s">
        <v>10</v>
      </c>
      <c r="F714" s="4">
        <v>743</v>
      </c>
      <c r="G714" s="4">
        <v>14</v>
      </c>
      <c r="H714" s="4">
        <v>148</v>
      </c>
      <c r="I714" s="4">
        <v>16</v>
      </c>
      <c r="J714" s="4">
        <v>112</v>
      </c>
      <c r="K714" s="4">
        <v>10</v>
      </c>
      <c r="L714" s="4">
        <v>11</v>
      </c>
      <c r="M714" s="4">
        <v>4</v>
      </c>
      <c r="N714" s="4">
        <v>48</v>
      </c>
      <c r="O714" s="4">
        <v>15</v>
      </c>
      <c r="P714" s="4">
        <v>0</v>
      </c>
      <c r="Q714" s="4">
        <v>1</v>
      </c>
      <c r="R714" s="4">
        <v>1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11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16</v>
      </c>
      <c r="AO714" s="30">
        <v>407</v>
      </c>
      <c r="AP714" s="41">
        <f t="shared" si="26"/>
        <v>0.54777927321668907</v>
      </c>
    </row>
    <row r="715" spans="1:42" outlineLevel="1" x14ac:dyDescent="0.25">
      <c r="A715" s="4" t="s">
        <v>91</v>
      </c>
      <c r="B715" s="6" t="s">
        <v>35</v>
      </c>
      <c r="C715" s="6">
        <f>IFERROR(VLOOKUP(B715,Sheet1!$A$2:$B$59,2,FALSE),"")</f>
        <v>32017</v>
      </c>
      <c r="D715" s="6">
        <v>504</v>
      </c>
      <c r="E715" s="6" t="s">
        <v>10</v>
      </c>
      <c r="F715" s="4">
        <v>467</v>
      </c>
      <c r="G715" s="4">
        <v>19</v>
      </c>
      <c r="H715" s="4">
        <v>71</v>
      </c>
      <c r="I715" s="4">
        <v>12</v>
      </c>
      <c r="J715" s="4">
        <v>51</v>
      </c>
      <c r="K715" s="4">
        <v>9</v>
      </c>
      <c r="L715" s="4">
        <v>4</v>
      </c>
      <c r="M715" s="4">
        <v>3</v>
      </c>
      <c r="N715" s="4">
        <v>41</v>
      </c>
      <c r="O715" s="4">
        <v>16</v>
      </c>
      <c r="P715" s="4">
        <v>4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11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9</v>
      </c>
      <c r="AO715" s="30">
        <v>250</v>
      </c>
      <c r="AP715" s="41">
        <f t="shared" si="26"/>
        <v>0.53533190578158463</v>
      </c>
    </row>
    <row r="716" spans="1:42" outlineLevel="1" x14ac:dyDescent="0.25">
      <c r="A716" s="4" t="s">
        <v>91</v>
      </c>
      <c r="B716" s="6" t="s">
        <v>35</v>
      </c>
      <c r="C716" s="6">
        <f>IFERROR(VLOOKUP(B716,Sheet1!$A$2:$B$59,2,FALSE),"")</f>
        <v>32017</v>
      </c>
      <c r="D716" s="6">
        <v>504</v>
      </c>
      <c r="E716" s="6" t="s">
        <v>11</v>
      </c>
      <c r="F716" s="4">
        <v>466</v>
      </c>
      <c r="G716" s="4">
        <v>10</v>
      </c>
      <c r="H716" s="4">
        <v>81</v>
      </c>
      <c r="I716" s="4">
        <v>12</v>
      </c>
      <c r="J716" s="4">
        <v>56</v>
      </c>
      <c r="K716" s="4">
        <v>11</v>
      </c>
      <c r="L716" s="4">
        <v>9</v>
      </c>
      <c r="M716" s="4">
        <v>1</v>
      </c>
      <c r="N716" s="4">
        <v>49</v>
      </c>
      <c r="O716" s="4">
        <v>21</v>
      </c>
      <c r="P716" s="4">
        <v>1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6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1</v>
      </c>
      <c r="AN716" s="4">
        <v>12</v>
      </c>
      <c r="AO716" s="30">
        <v>270</v>
      </c>
      <c r="AP716" s="41">
        <f t="shared" si="26"/>
        <v>0.57939914163090134</v>
      </c>
    </row>
    <row r="717" spans="1:42" outlineLevel="1" x14ac:dyDescent="0.25">
      <c r="A717" s="4" t="s">
        <v>91</v>
      </c>
      <c r="B717" s="6" t="s">
        <v>35</v>
      </c>
      <c r="C717" s="6">
        <f>IFERROR(VLOOKUP(B717,Sheet1!$A$2:$B$59,2,FALSE),"")</f>
        <v>32017</v>
      </c>
      <c r="D717" s="6">
        <v>505</v>
      </c>
      <c r="E717" s="6" t="s">
        <v>10</v>
      </c>
      <c r="F717" s="4">
        <v>525</v>
      </c>
      <c r="G717" s="4">
        <v>25</v>
      </c>
      <c r="H717" s="4">
        <v>126</v>
      </c>
      <c r="I717" s="4">
        <v>30</v>
      </c>
      <c r="J717" s="4">
        <v>48</v>
      </c>
      <c r="K717" s="4">
        <v>14</v>
      </c>
      <c r="L717" s="4">
        <v>12</v>
      </c>
      <c r="M717" s="4">
        <v>5</v>
      </c>
      <c r="N717" s="4">
        <v>47</v>
      </c>
      <c r="O717" s="4">
        <v>14</v>
      </c>
      <c r="P717" s="4">
        <v>1</v>
      </c>
      <c r="Q717" s="4">
        <v>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15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10</v>
      </c>
      <c r="AO717" s="30">
        <v>348</v>
      </c>
      <c r="AP717" s="41">
        <f t="shared" si="26"/>
        <v>0.66285714285714281</v>
      </c>
    </row>
    <row r="718" spans="1:42" outlineLevel="1" x14ac:dyDescent="0.25">
      <c r="A718" s="4" t="s">
        <v>91</v>
      </c>
      <c r="B718" s="6" t="s">
        <v>35</v>
      </c>
      <c r="C718" s="6">
        <f>IFERROR(VLOOKUP(B718,Sheet1!$A$2:$B$59,2,FALSE),"")</f>
        <v>32017</v>
      </c>
      <c r="D718" s="6">
        <v>506</v>
      </c>
      <c r="E718" s="6" t="s">
        <v>10</v>
      </c>
      <c r="F718" s="4">
        <v>500</v>
      </c>
      <c r="G718" s="4">
        <v>17</v>
      </c>
      <c r="H718" s="4">
        <v>111</v>
      </c>
      <c r="I718" s="4">
        <v>14</v>
      </c>
      <c r="J718" s="4">
        <v>29</v>
      </c>
      <c r="K718" s="4">
        <v>10</v>
      </c>
      <c r="L718" s="4">
        <v>8</v>
      </c>
      <c r="M718" s="4">
        <v>6</v>
      </c>
      <c r="N718" s="4">
        <v>34</v>
      </c>
      <c r="O718" s="4">
        <v>9</v>
      </c>
      <c r="P718" s="4">
        <v>1</v>
      </c>
      <c r="Q718" s="4">
        <v>0</v>
      </c>
      <c r="R718" s="4">
        <v>2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6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8</v>
      </c>
      <c r="AO718" s="30">
        <v>255</v>
      </c>
      <c r="AP718" s="41">
        <f t="shared" si="26"/>
        <v>0.51</v>
      </c>
    </row>
    <row r="719" spans="1:42" outlineLevel="1" x14ac:dyDescent="0.25">
      <c r="A719" s="4" t="s">
        <v>91</v>
      </c>
      <c r="B719" s="6" t="s">
        <v>35</v>
      </c>
      <c r="C719" s="6">
        <f>IFERROR(VLOOKUP(B719,Sheet1!$A$2:$B$59,2,FALSE),"")</f>
        <v>32017</v>
      </c>
      <c r="D719" s="6">
        <v>506</v>
      </c>
      <c r="E719" s="6" t="s">
        <v>11</v>
      </c>
      <c r="F719" s="4">
        <v>499</v>
      </c>
      <c r="G719" s="4">
        <v>12</v>
      </c>
      <c r="H719" s="4">
        <v>124</v>
      </c>
      <c r="I719" s="4">
        <v>15</v>
      </c>
      <c r="J719" s="4">
        <v>30</v>
      </c>
      <c r="K719" s="4">
        <v>12</v>
      </c>
      <c r="L719" s="4">
        <v>3</v>
      </c>
      <c r="M719" s="4">
        <v>4</v>
      </c>
      <c r="N719" s="4">
        <v>41</v>
      </c>
      <c r="O719" s="4">
        <v>22</v>
      </c>
      <c r="P719" s="4">
        <v>1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8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4</v>
      </c>
      <c r="AO719" s="30">
        <v>276</v>
      </c>
      <c r="AP719" s="41">
        <f t="shared" si="26"/>
        <v>0.5531062124248497</v>
      </c>
    </row>
    <row r="720" spans="1:42" outlineLevel="1" x14ac:dyDescent="0.25">
      <c r="A720" s="4" t="s">
        <v>91</v>
      </c>
      <c r="B720" s="6" t="s">
        <v>35</v>
      </c>
      <c r="C720" s="6">
        <f>IFERROR(VLOOKUP(B720,Sheet1!$A$2:$B$59,2,FALSE),"")</f>
        <v>32017</v>
      </c>
      <c r="D720" s="6">
        <v>507</v>
      </c>
      <c r="E720" s="6" t="s">
        <v>10</v>
      </c>
      <c r="F720" s="4">
        <v>668</v>
      </c>
      <c r="G720" s="4">
        <v>16</v>
      </c>
      <c r="H720" s="4">
        <v>104</v>
      </c>
      <c r="I720" s="4">
        <v>25</v>
      </c>
      <c r="J720" s="4">
        <v>67</v>
      </c>
      <c r="K720" s="4">
        <v>11</v>
      </c>
      <c r="L720" s="4">
        <v>8</v>
      </c>
      <c r="M720" s="4">
        <v>5</v>
      </c>
      <c r="N720" s="4">
        <v>58</v>
      </c>
      <c r="O720" s="4">
        <v>26</v>
      </c>
      <c r="P720" s="4">
        <v>3</v>
      </c>
      <c r="Q720" s="4">
        <v>1</v>
      </c>
      <c r="R720" s="4">
        <v>2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9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5</v>
      </c>
      <c r="AO720" s="30">
        <v>340</v>
      </c>
      <c r="AP720" s="41">
        <f t="shared" si="26"/>
        <v>0.50898203592814373</v>
      </c>
    </row>
    <row r="721" spans="1:42" outlineLevel="1" x14ac:dyDescent="0.25">
      <c r="A721" s="4" t="s">
        <v>91</v>
      </c>
      <c r="B721" s="6" t="s">
        <v>35</v>
      </c>
      <c r="C721" s="6">
        <f>IFERROR(VLOOKUP(B721,Sheet1!$A$2:$B$59,2,FALSE),"")</f>
        <v>32017</v>
      </c>
      <c r="D721" s="6">
        <v>507</v>
      </c>
      <c r="E721" s="6" t="s">
        <v>11</v>
      </c>
      <c r="F721" s="4">
        <v>668</v>
      </c>
      <c r="G721" s="4">
        <v>14</v>
      </c>
      <c r="H721" s="4">
        <v>110</v>
      </c>
      <c r="I721" s="4">
        <v>17</v>
      </c>
      <c r="J721" s="4">
        <v>52</v>
      </c>
      <c r="K721" s="4">
        <v>14</v>
      </c>
      <c r="L721" s="4">
        <v>4</v>
      </c>
      <c r="M721" s="4">
        <v>7</v>
      </c>
      <c r="N721" s="4">
        <v>59</v>
      </c>
      <c r="O721" s="4">
        <v>21</v>
      </c>
      <c r="P721" s="4">
        <v>0</v>
      </c>
      <c r="Q721" s="4">
        <v>1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11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14</v>
      </c>
      <c r="AO721" s="30">
        <v>324</v>
      </c>
      <c r="AP721" s="41">
        <f t="shared" si="26"/>
        <v>0.48502994011976047</v>
      </c>
    </row>
    <row r="722" spans="1:42" outlineLevel="1" x14ac:dyDescent="0.25">
      <c r="A722" s="4" t="s">
        <v>91</v>
      </c>
      <c r="B722" s="6" t="s">
        <v>35</v>
      </c>
      <c r="C722" s="6">
        <f>IFERROR(VLOOKUP(B722,Sheet1!$A$2:$B$59,2,FALSE),"")</f>
        <v>32017</v>
      </c>
      <c r="D722" s="6">
        <v>507</v>
      </c>
      <c r="E722" s="6" t="s">
        <v>16</v>
      </c>
      <c r="F722" s="4">
        <v>668</v>
      </c>
      <c r="G722" s="4">
        <v>17</v>
      </c>
      <c r="H722" s="4">
        <v>106</v>
      </c>
      <c r="I722" s="4">
        <v>18</v>
      </c>
      <c r="J722" s="4">
        <v>44</v>
      </c>
      <c r="K722" s="4">
        <v>13</v>
      </c>
      <c r="L722" s="4">
        <v>10</v>
      </c>
      <c r="M722" s="4">
        <v>7</v>
      </c>
      <c r="N722" s="4">
        <v>51</v>
      </c>
      <c r="O722" s="4">
        <v>19</v>
      </c>
      <c r="P722" s="4">
        <v>2</v>
      </c>
      <c r="Q722" s="4">
        <v>2</v>
      </c>
      <c r="R722" s="4">
        <v>3</v>
      </c>
      <c r="S722" s="4">
        <v>0</v>
      </c>
      <c r="T722" s="4">
        <v>1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12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11</v>
      </c>
      <c r="AO722" s="30">
        <v>316</v>
      </c>
      <c r="AP722" s="41">
        <f t="shared" si="26"/>
        <v>0.47305389221556887</v>
      </c>
    </row>
    <row r="723" spans="1:42" outlineLevel="1" x14ac:dyDescent="0.25">
      <c r="A723" s="4" t="s">
        <v>91</v>
      </c>
      <c r="B723" s="6" t="s">
        <v>35</v>
      </c>
      <c r="C723" s="6">
        <f>IFERROR(VLOOKUP(B723,Sheet1!$A$2:$B$59,2,FALSE),"")</f>
        <v>32017</v>
      </c>
      <c r="D723" s="6">
        <v>507</v>
      </c>
      <c r="E723" s="6" t="s">
        <v>17</v>
      </c>
      <c r="F723" s="4">
        <v>668</v>
      </c>
      <c r="G723" s="4">
        <v>12</v>
      </c>
      <c r="H723" s="4">
        <v>112</v>
      </c>
      <c r="I723" s="4">
        <v>10</v>
      </c>
      <c r="J723" s="4">
        <v>59</v>
      </c>
      <c r="K723" s="4">
        <v>15</v>
      </c>
      <c r="L723" s="4">
        <v>4</v>
      </c>
      <c r="M723" s="4">
        <v>5</v>
      </c>
      <c r="N723" s="4">
        <v>75</v>
      </c>
      <c r="O723" s="4">
        <v>13</v>
      </c>
      <c r="P723" s="4">
        <v>0</v>
      </c>
      <c r="Q723" s="4">
        <v>1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9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19</v>
      </c>
      <c r="AO723" s="30">
        <v>334</v>
      </c>
      <c r="AP723" s="41">
        <f t="shared" si="26"/>
        <v>0.5</v>
      </c>
    </row>
    <row r="724" spans="1:42" outlineLevel="1" x14ac:dyDescent="0.25">
      <c r="A724" s="4" t="s">
        <v>91</v>
      </c>
      <c r="B724" s="6" t="s">
        <v>35</v>
      </c>
      <c r="C724" s="6">
        <f>IFERROR(VLOOKUP(B724,Sheet1!$A$2:$B$59,2,FALSE),"")</f>
        <v>32017</v>
      </c>
      <c r="D724" s="6">
        <v>507</v>
      </c>
      <c r="E724" s="6" t="s">
        <v>18</v>
      </c>
      <c r="F724" s="4">
        <v>668</v>
      </c>
      <c r="G724" s="4">
        <v>8</v>
      </c>
      <c r="H724" s="4">
        <v>119</v>
      </c>
      <c r="I724" s="4">
        <v>21</v>
      </c>
      <c r="J724" s="4">
        <v>64</v>
      </c>
      <c r="K724" s="4">
        <v>14</v>
      </c>
      <c r="L724" s="4">
        <v>8</v>
      </c>
      <c r="M724" s="4">
        <v>6</v>
      </c>
      <c r="N724" s="4">
        <v>70</v>
      </c>
      <c r="O724" s="4">
        <v>24</v>
      </c>
      <c r="P724" s="4">
        <v>1</v>
      </c>
      <c r="Q724" s="4">
        <v>4</v>
      </c>
      <c r="R724" s="4">
        <v>2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11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15</v>
      </c>
      <c r="AO724" s="30">
        <v>367</v>
      </c>
      <c r="AP724" s="41">
        <f t="shared" si="26"/>
        <v>0.54940119760479045</v>
      </c>
    </row>
    <row r="725" spans="1:42" outlineLevel="1" x14ac:dyDescent="0.25">
      <c r="A725" s="4" t="s">
        <v>91</v>
      </c>
      <c r="B725" s="6" t="s">
        <v>35</v>
      </c>
      <c r="C725" s="6">
        <f>IFERROR(VLOOKUP(B725,Sheet1!$A$2:$B$59,2,FALSE),"")</f>
        <v>32017</v>
      </c>
      <c r="D725" s="6">
        <v>507</v>
      </c>
      <c r="E725" s="6" t="s">
        <v>27</v>
      </c>
      <c r="F725" s="4">
        <v>667</v>
      </c>
      <c r="G725" s="4">
        <v>9</v>
      </c>
      <c r="H725" s="4">
        <v>123</v>
      </c>
      <c r="I725" s="4">
        <v>29</v>
      </c>
      <c r="J725" s="4">
        <v>58</v>
      </c>
      <c r="K725" s="4">
        <v>11</v>
      </c>
      <c r="L725" s="4">
        <v>8</v>
      </c>
      <c r="M725" s="4">
        <v>4</v>
      </c>
      <c r="N725" s="4">
        <v>50</v>
      </c>
      <c r="O725" s="4">
        <v>17</v>
      </c>
      <c r="P725" s="4">
        <v>0</v>
      </c>
      <c r="Q725" s="4">
        <v>2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7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8</v>
      </c>
      <c r="AO725" s="30">
        <v>326</v>
      </c>
      <c r="AP725" s="41">
        <f t="shared" si="26"/>
        <v>0.48875562218890556</v>
      </c>
    </row>
    <row r="726" spans="1:42" outlineLevel="1" x14ac:dyDescent="0.25">
      <c r="A726" s="4" t="s">
        <v>91</v>
      </c>
      <c r="B726" s="6" t="s">
        <v>35</v>
      </c>
      <c r="C726" s="6">
        <f>IFERROR(VLOOKUP(B726,Sheet1!$A$2:$B$59,2,FALSE),"")</f>
        <v>32017</v>
      </c>
      <c r="D726" s="6">
        <v>507</v>
      </c>
      <c r="E726" s="6" t="s">
        <v>28</v>
      </c>
      <c r="F726" s="4">
        <v>667</v>
      </c>
      <c r="G726" s="4">
        <v>21</v>
      </c>
      <c r="H726" s="4">
        <v>127</v>
      </c>
      <c r="I726" s="4">
        <v>18</v>
      </c>
      <c r="J726" s="4">
        <v>59</v>
      </c>
      <c r="K726" s="4">
        <v>19</v>
      </c>
      <c r="L726" s="4">
        <v>8</v>
      </c>
      <c r="M726" s="4">
        <v>8</v>
      </c>
      <c r="N726" s="4">
        <v>64</v>
      </c>
      <c r="O726" s="4">
        <v>15</v>
      </c>
      <c r="P726" s="4">
        <v>1</v>
      </c>
      <c r="Q726" s="4">
        <v>1</v>
      </c>
      <c r="R726" s="4">
        <v>1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8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7</v>
      </c>
      <c r="AO726" s="30">
        <v>357</v>
      </c>
      <c r="AP726" s="41">
        <f t="shared" si="26"/>
        <v>0.5352323838080959</v>
      </c>
    </row>
    <row r="727" spans="1:42" outlineLevel="1" x14ac:dyDescent="0.25">
      <c r="A727" s="4" t="s">
        <v>91</v>
      </c>
      <c r="B727" s="6" t="s">
        <v>35</v>
      </c>
      <c r="C727" s="6">
        <f>IFERROR(VLOOKUP(B727,Sheet1!$A$2:$B$59,2,FALSE),"")</f>
        <v>32017</v>
      </c>
      <c r="D727" s="6">
        <v>507</v>
      </c>
      <c r="E727" s="6" t="s">
        <v>30</v>
      </c>
      <c r="F727" s="4">
        <v>667</v>
      </c>
      <c r="G727" s="4">
        <v>7</v>
      </c>
      <c r="H727" s="4">
        <v>107</v>
      </c>
      <c r="I727" s="4">
        <v>22</v>
      </c>
      <c r="J727" s="4">
        <v>51</v>
      </c>
      <c r="K727" s="4">
        <v>11</v>
      </c>
      <c r="L727" s="4">
        <v>5</v>
      </c>
      <c r="M727" s="4">
        <v>8</v>
      </c>
      <c r="N727" s="4">
        <v>84</v>
      </c>
      <c r="O727" s="4">
        <v>20</v>
      </c>
      <c r="P727" s="4">
        <v>2</v>
      </c>
      <c r="Q727" s="4">
        <v>0</v>
      </c>
      <c r="R727" s="4">
        <v>1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14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11</v>
      </c>
      <c r="AO727" s="30">
        <v>343</v>
      </c>
      <c r="AP727" s="41">
        <f t="shared" si="26"/>
        <v>0.5142428785607196</v>
      </c>
    </row>
    <row r="728" spans="1:42" outlineLevel="1" x14ac:dyDescent="0.25">
      <c r="A728" s="4" t="s">
        <v>91</v>
      </c>
      <c r="B728" s="6" t="s">
        <v>35</v>
      </c>
      <c r="C728" s="6">
        <f>IFERROR(VLOOKUP(B728,Sheet1!$A$2:$B$59,2,FALSE),"")</f>
        <v>32017</v>
      </c>
      <c r="D728" s="6">
        <v>508</v>
      </c>
      <c r="E728" s="6" t="s">
        <v>10</v>
      </c>
      <c r="F728" s="4">
        <v>497</v>
      </c>
      <c r="G728" s="4">
        <v>5</v>
      </c>
      <c r="H728" s="4">
        <v>82</v>
      </c>
      <c r="I728" s="4">
        <v>12</v>
      </c>
      <c r="J728" s="4">
        <v>94</v>
      </c>
      <c r="K728" s="4">
        <v>7</v>
      </c>
      <c r="L728" s="4">
        <v>9</v>
      </c>
      <c r="M728" s="4">
        <v>6</v>
      </c>
      <c r="N728" s="4">
        <v>45</v>
      </c>
      <c r="O728" s="4">
        <v>12</v>
      </c>
      <c r="P728" s="4">
        <v>2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11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16</v>
      </c>
      <c r="AO728" s="30">
        <v>301</v>
      </c>
      <c r="AP728" s="41">
        <f t="shared" si="26"/>
        <v>0.60563380281690138</v>
      </c>
    </row>
    <row r="729" spans="1:42" outlineLevel="1" x14ac:dyDescent="0.25">
      <c r="A729" s="4" t="s">
        <v>91</v>
      </c>
      <c r="B729" s="6" t="s">
        <v>35</v>
      </c>
      <c r="C729" s="6">
        <f>IFERROR(VLOOKUP(B729,Sheet1!$A$2:$B$59,2,FALSE),"")</f>
        <v>32017</v>
      </c>
      <c r="D729" s="6">
        <v>508</v>
      </c>
      <c r="E729" s="6" t="s">
        <v>11</v>
      </c>
      <c r="F729" s="4">
        <v>496</v>
      </c>
      <c r="G729" s="4">
        <v>15</v>
      </c>
      <c r="H729" s="4">
        <v>79</v>
      </c>
      <c r="I729" s="4">
        <v>14</v>
      </c>
      <c r="J729" s="4">
        <v>70</v>
      </c>
      <c r="K729" s="4">
        <v>11</v>
      </c>
      <c r="L729" s="4">
        <v>4</v>
      </c>
      <c r="M729" s="4">
        <v>6</v>
      </c>
      <c r="N729" s="4">
        <v>54</v>
      </c>
      <c r="O729" s="4">
        <v>16</v>
      </c>
      <c r="P729" s="4">
        <v>0</v>
      </c>
      <c r="Q729" s="4">
        <v>0</v>
      </c>
      <c r="R729" s="4">
        <v>2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9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13</v>
      </c>
      <c r="AO729" s="30">
        <v>293</v>
      </c>
      <c r="AP729" s="41">
        <f t="shared" si="26"/>
        <v>0.59072580645161288</v>
      </c>
    </row>
    <row r="730" spans="1:42" outlineLevel="1" x14ac:dyDescent="0.25">
      <c r="A730" s="4" t="s">
        <v>91</v>
      </c>
      <c r="B730" s="6" t="s">
        <v>35</v>
      </c>
      <c r="C730" s="6">
        <f>IFERROR(VLOOKUP(B730,Sheet1!$A$2:$B$59,2,FALSE),"")</f>
        <v>32017</v>
      </c>
      <c r="D730" s="6">
        <v>509</v>
      </c>
      <c r="E730" s="6" t="s">
        <v>10</v>
      </c>
      <c r="F730" s="4">
        <v>613</v>
      </c>
      <c r="G730" s="4">
        <v>6</v>
      </c>
      <c r="H730" s="4">
        <v>81</v>
      </c>
      <c r="I730" s="4">
        <v>17</v>
      </c>
      <c r="J730" s="4">
        <v>126</v>
      </c>
      <c r="K730" s="4">
        <v>7</v>
      </c>
      <c r="L730" s="4">
        <v>5</v>
      </c>
      <c r="M730" s="4">
        <v>5</v>
      </c>
      <c r="N730" s="4">
        <v>42</v>
      </c>
      <c r="O730" s="4">
        <v>15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5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19</v>
      </c>
      <c r="AO730" s="30">
        <v>328</v>
      </c>
      <c r="AP730" s="41">
        <f t="shared" si="26"/>
        <v>0.53507340946166393</v>
      </c>
    </row>
    <row r="731" spans="1:42" outlineLevel="1" x14ac:dyDescent="0.25">
      <c r="A731" s="4" t="s">
        <v>91</v>
      </c>
      <c r="B731" s="6" t="s">
        <v>35</v>
      </c>
      <c r="C731" s="6">
        <f>IFERROR(VLOOKUP(B731,Sheet1!$A$2:$B$59,2,FALSE),"")</f>
        <v>32017</v>
      </c>
      <c r="D731" s="6">
        <v>509</v>
      </c>
      <c r="E731" s="6" t="s">
        <v>11</v>
      </c>
      <c r="F731" s="4">
        <v>612</v>
      </c>
      <c r="G731" s="4">
        <v>11</v>
      </c>
      <c r="H731" s="4">
        <v>95</v>
      </c>
      <c r="I731" s="4">
        <v>15</v>
      </c>
      <c r="J731" s="4">
        <v>96</v>
      </c>
      <c r="K731" s="4">
        <v>13</v>
      </c>
      <c r="L731" s="4">
        <v>12</v>
      </c>
      <c r="M731" s="4">
        <v>3</v>
      </c>
      <c r="N731" s="4">
        <v>43</v>
      </c>
      <c r="O731" s="4">
        <v>21</v>
      </c>
      <c r="P731" s="4">
        <v>1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11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14</v>
      </c>
      <c r="AO731" s="30">
        <v>335</v>
      </c>
      <c r="AP731" s="41">
        <f t="shared" si="26"/>
        <v>0.54738562091503273</v>
      </c>
    </row>
    <row r="732" spans="1:42" outlineLevel="1" x14ac:dyDescent="0.25">
      <c r="A732" s="4" t="s">
        <v>91</v>
      </c>
      <c r="B732" s="6" t="s">
        <v>35</v>
      </c>
      <c r="C732" s="6">
        <f>IFERROR(VLOOKUP(B732,Sheet1!$A$2:$B$59,2,FALSE),"")</f>
        <v>32017</v>
      </c>
      <c r="D732" s="6">
        <v>510</v>
      </c>
      <c r="E732" s="6" t="s">
        <v>10</v>
      </c>
      <c r="F732" s="4">
        <v>666</v>
      </c>
      <c r="G732" s="4">
        <v>13</v>
      </c>
      <c r="H732" s="4">
        <v>104</v>
      </c>
      <c r="I732" s="4">
        <v>20</v>
      </c>
      <c r="J732" s="4">
        <v>69</v>
      </c>
      <c r="K732" s="4">
        <v>9</v>
      </c>
      <c r="L732" s="4">
        <v>8</v>
      </c>
      <c r="M732" s="4">
        <v>3</v>
      </c>
      <c r="N732" s="4">
        <v>52</v>
      </c>
      <c r="O732" s="4">
        <v>13</v>
      </c>
      <c r="P732" s="4">
        <v>2</v>
      </c>
      <c r="Q732" s="4">
        <v>0</v>
      </c>
      <c r="R732" s="4">
        <v>2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16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15</v>
      </c>
      <c r="AO732" s="30">
        <v>326</v>
      </c>
      <c r="AP732" s="41">
        <f t="shared" si="26"/>
        <v>0.4894894894894895</v>
      </c>
    </row>
    <row r="733" spans="1:42" outlineLevel="1" x14ac:dyDescent="0.25">
      <c r="A733" s="4" t="s">
        <v>91</v>
      </c>
      <c r="B733" s="6" t="s">
        <v>35</v>
      </c>
      <c r="C733" s="6">
        <f>IFERROR(VLOOKUP(B733,Sheet1!$A$2:$B$59,2,FALSE),"")</f>
        <v>32017</v>
      </c>
      <c r="D733" s="6">
        <v>510</v>
      </c>
      <c r="E733" s="6" t="s">
        <v>11</v>
      </c>
      <c r="F733" s="4">
        <v>666</v>
      </c>
      <c r="G733" s="4">
        <v>11</v>
      </c>
      <c r="H733" s="4">
        <v>103</v>
      </c>
      <c r="I733" s="4">
        <v>18</v>
      </c>
      <c r="J733" s="4">
        <v>79</v>
      </c>
      <c r="K733" s="4">
        <v>15</v>
      </c>
      <c r="L733" s="4">
        <v>7</v>
      </c>
      <c r="M733" s="4">
        <v>3</v>
      </c>
      <c r="N733" s="4">
        <v>68</v>
      </c>
      <c r="O733" s="4">
        <v>16</v>
      </c>
      <c r="P733" s="4">
        <v>0</v>
      </c>
      <c r="Q733" s="4">
        <v>1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10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9</v>
      </c>
      <c r="AO733" s="30">
        <v>340</v>
      </c>
      <c r="AP733" s="41">
        <f t="shared" si="26"/>
        <v>0.51051051051051055</v>
      </c>
    </row>
    <row r="734" spans="1:42" outlineLevel="1" x14ac:dyDescent="0.25">
      <c r="A734" s="4" t="s">
        <v>91</v>
      </c>
      <c r="B734" s="6" t="s">
        <v>35</v>
      </c>
      <c r="C734" s="6">
        <f>IFERROR(VLOOKUP(B734,Sheet1!$A$2:$B$59,2,FALSE),"")</f>
        <v>32017</v>
      </c>
      <c r="D734" s="6">
        <v>510</v>
      </c>
      <c r="E734" s="6" t="s">
        <v>16</v>
      </c>
      <c r="F734" s="4">
        <v>666</v>
      </c>
      <c r="G734" s="4">
        <v>11</v>
      </c>
      <c r="H734" s="4">
        <v>97</v>
      </c>
      <c r="I734" s="4">
        <v>17</v>
      </c>
      <c r="J734" s="4">
        <v>53</v>
      </c>
      <c r="K734" s="4">
        <v>10</v>
      </c>
      <c r="L734" s="4">
        <v>17</v>
      </c>
      <c r="M734" s="4">
        <v>11</v>
      </c>
      <c r="N734" s="4">
        <v>64</v>
      </c>
      <c r="O734" s="4">
        <v>15</v>
      </c>
      <c r="P734" s="4">
        <v>0</v>
      </c>
      <c r="Q734" s="4">
        <v>0</v>
      </c>
      <c r="R734" s="4">
        <v>1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15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15</v>
      </c>
      <c r="AO734" s="30">
        <v>326</v>
      </c>
      <c r="AP734" s="41">
        <f t="shared" si="26"/>
        <v>0.4894894894894895</v>
      </c>
    </row>
    <row r="735" spans="1:42" outlineLevel="1" x14ac:dyDescent="0.25">
      <c r="A735" s="4" t="s">
        <v>91</v>
      </c>
      <c r="B735" s="6" t="s">
        <v>35</v>
      </c>
      <c r="C735" s="6">
        <f>IFERROR(VLOOKUP(B735,Sheet1!$A$2:$B$59,2,FALSE),"")</f>
        <v>32017</v>
      </c>
      <c r="D735" s="6">
        <v>510</v>
      </c>
      <c r="E735" s="6" t="s">
        <v>17</v>
      </c>
      <c r="F735" s="4">
        <v>666</v>
      </c>
      <c r="G735" s="4">
        <v>12</v>
      </c>
      <c r="H735" s="4">
        <v>111</v>
      </c>
      <c r="I735" s="4">
        <v>15</v>
      </c>
      <c r="J735" s="4">
        <v>76</v>
      </c>
      <c r="K735" s="4">
        <v>5</v>
      </c>
      <c r="L735" s="4">
        <v>8</v>
      </c>
      <c r="M735" s="4">
        <v>6</v>
      </c>
      <c r="N735" s="4">
        <v>54</v>
      </c>
      <c r="O735" s="4">
        <v>10</v>
      </c>
      <c r="P735" s="4">
        <v>2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15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7</v>
      </c>
      <c r="AO735" s="30">
        <v>321</v>
      </c>
      <c r="AP735" s="41">
        <f t="shared" si="26"/>
        <v>0.481981981981982</v>
      </c>
    </row>
    <row r="736" spans="1:42" outlineLevel="1" x14ac:dyDescent="0.25">
      <c r="A736" s="4" t="s">
        <v>92</v>
      </c>
      <c r="B736" s="6" t="s">
        <v>35</v>
      </c>
      <c r="C736" s="6">
        <f>IFERROR(VLOOKUP(B736,Sheet1!$A$2:$B$59,2,FALSE),"")</f>
        <v>32017</v>
      </c>
      <c r="D736" s="6">
        <v>511</v>
      </c>
      <c r="E736" s="6" t="s">
        <v>10</v>
      </c>
      <c r="F736" s="4">
        <v>399</v>
      </c>
      <c r="G736" s="4">
        <v>5</v>
      </c>
      <c r="H736" s="4">
        <v>137</v>
      </c>
      <c r="I736" s="4">
        <v>13</v>
      </c>
      <c r="J736" s="4">
        <v>12</v>
      </c>
      <c r="K736" s="4">
        <v>4</v>
      </c>
      <c r="L736" s="4">
        <v>2</v>
      </c>
      <c r="M736" s="4">
        <v>1</v>
      </c>
      <c r="N736" s="4">
        <v>51</v>
      </c>
      <c r="O736" s="4">
        <v>4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1</v>
      </c>
      <c r="AN736" s="4">
        <v>6</v>
      </c>
      <c r="AO736" s="30">
        <v>236</v>
      </c>
      <c r="AP736" s="41">
        <f t="shared" si="26"/>
        <v>0.5914786967418546</v>
      </c>
    </row>
    <row r="737" spans="1:42" outlineLevel="1" x14ac:dyDescent="0.25">
      <c r="A737" s="4" t="s">
        <v>92</v>
      </c>
      <c r="B737" s="6" t="s">
        <v>35</v>
      </c>
      <c r="C737" s="6">
        <f>IFERROR(VLOOKUP(B737,Sheet1!$A$2:$B$59,2,FALSE),"")</f>
        <v>32017</v>
      </c>
      <c r="D737" s="6">
        <v>512</v>
      </c>
      <c r="E737" s="6" t="s">
        <v>10</v>
      </c>
      <c r="F737" s="4">
        <v>391</v>
      </c>
      <c r="G737" s="4">
        <v>6</v>
      </c>
      <c r="H737" s="4">
        <v>141</v>
      </c>
      <c r="I737" s="4">
        <v>24</v>
      </c>
      <c r="J737" s="4">
        <v>9</v>
      </c>
      <c r="K737" s="4">
        <v>7</v>
      </c>
      <c r="L737" s="4">
        <v>4</v>
      </c>
      <c r="M737" s="4">
        <v>2</v>
      </c>
      <c r="N737" s="4">
        <v>24</v>
      </c>
      <c r="O737" s="4">
        <v>2</v>
      </c>
      <c r="P737" s="4">
        <v>1</v>
      </c>
      <c r="Q737" s="4">
        <v>0</v>
      </c>
      <c r="R737" s="4">
        <v>6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1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7</v>
      </c>
      <c r="AO737" s="30">
        <v>234</v>
      </c>
      <c r="AP737" s="41">
        <f t="shared" si="26"/>
        <v>0.59846547314578002</v>
      </c>
    </row>
    <row r="738" spans="1:42" outlineLevel="1" x14ac:dyDescent="0.25">
      <c r="A738" s="4" t="s">
        <v>92</v>
      </c>
      <c r="B738" s="6" t="s">
        <v>35</v>
      </c>
      <c r="C738" s="6">
        <f>IFERROR(VLOOKUP(B738,Sheet1!$A$2:$B$59,2,FALSE),"")</f>
        <v>32017</v>
      </c>
      <c r="D738" s="6">
        <v>512</v>
      </c>
      <c r="E738" s="6" t="s">
        <v>11</v>
      </c>
      <c r="F738" s="4">
        <v>391</v>
      </c>
      <c r="G738" s="4">
        <v>3</v>
      </c>
      <c r="H738" s="4">
        <v>124</v>
      </c>
      <c r="I738" s="4">
        <v>24</v>
      </c>
      <c r="J738" s="4">
        <v>11</v>
      </c>
      <c r="K738" s="4">
        <v>11</v>
      </c>
      <c r="L738" s="4">
        <v>0</v>
      </c>
      <c r="M738" s="4">
        <v>2</v>
      </c>
      <c r="N738" s="4">
        <v>37</v>
      </c>
      <c r="O738" s="4">
        <v>7</v>
      </c>
      <c r="P738" s="4">
        <v>1</v>
      </c>
      <c r="Q738" s="4">
        <v>0</v>
      </c>
      <c r="R738" s="4">
        <v>1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1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4</v>
      </c>
      <c r="AO738" s="30">
        <v>226</v>
      </c>
      <c r="AP738" s="41">
        <f t="shared" si="26"/>
        <v>0.57800511508951402</v>
      </c>
    </row>
    <row r="739" spans="1:42" outlineLevel="1" x14ac:dyDescent="0.25">
      <c r="A739" s="4" t="s">
        <v>92</v>
      </c>
      <c r="B739" s="6" t="s">
        <v>35</v>
      </c>
      <c r="C739" s="6">
        <f>IFERROR(VLOOKUP(B739,Sheet1!$A$2:$B$59,2,FALSE),"")</f>
        <v>32017</v>
      </c>
      <c r="D739" s="6">
        <v>513</v>
      </c>
      <c r="E739" s="6" t="s">
        <v>10</v>
      </c>
      <c r="F739" s="4">
        <v>716</v>
      </c>
      <c r="G739" s="4">
        <v>7</v>
      </c>
      <c r="H739" s="4">
        <v>262</v>
      </c>
      <c r="I739" s="4">
        <v>22</v>
      </c>
      <c r="J739" s="4">
        <v>48</v>
      </c>
      <c r="K739" s="4">
        <v>14</v>
      </c>
      <c r="L739" s="4">
        <v>3</v>
      </c>
      <c r="M739" s="4">
        <v>4</v>
      </c>
      <c r="N739" s="4">
        <v>55</v>
      </c>
      <c r="O739" s="4">
        <v>20</v>
      </c>
      <c r="P739" s="4">
        <v>1</v>
      </c>
      <c r="Q739" s="4">
        <v>0</v>
      </c>
      <c r="R739" s="4">
        <v>4</v>
      </c>
      <c r="S739" s="4">
        <v>0</v>
      </c>
      <c r="T739" s="4">
        <v>1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1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17</v>
      </c>
      <c r="AO739" s="30">
        <v>459</v>
      </c>
      <c r="AP739" s="41">
        <f t="shared" si="26"/>
        <v>0.64106145251396651</v>
      </c>
    </row>
    <row r="740" spans="1:42" outlineLevel="1" x14ac:dyDescent="0.25">
      <c r="A740" s="4" t="s">
        <v>92</v>
      </c>
      <c r="B740" s="6" t="s">
        <v>35</v>
      </c>
      <c r="C740" s="6">
        <f>IFERROR(VLOOKUP(B740,Sheet1!$A$2:$B$59,2,FALSE),"")</f>
        <v>32017</v>
      </c>
      <c r="D740" s="6">
        <v>514</v>
      </c>
      <c r="E740" s="6" t="s">
        <v>10</v>
      </c>
      <c r="F740" s="4">
        <v>484</v>
      </c>
      <c r="G740" s="4">
        <v>1</v>
      </c>
      <c r="H740" s="4">
        <v>122</v>
      </c>
      <c r="I740" s="4">
        <v>9</v>
      </c>
      <c r="J740" s="4">
        <v>40</v>
      </c>
      <c r="K740" s="4">
        <v>12</v>
      </c>
      <c r="L740" s="4">
        <v>1</v>
      </c>
      <c r="M740" s="4">
        <v>7</v>
      </c>
      <c r="N740" s="4">
        <v>62</v>
      </c>
      <c r="O740" s="4">
        <v>18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2</v>
      </c>
      <c r="AN740" s="4">
        <v>6</v>
      </c>
      <c r="AO740" s="30">
        <v>280</v>
      </c>
      <c r="AP740" s="41">
        <f t="shared" si="26"/>
        <v>0.57851239669421484</v>
      </c>
    </row>
    <row r="741" spans="1:42" outlineLevel="1" x14ac:dyDescent="0.25">
      <c r="A741" s="4" t="s">
        <v>92</v>
      </c>
      <c r="B741" s="6" t="s">
        <v>35</v>
      </c>
      <c r="C741" s="6">
        <f>IFERROR(VLOOKUP(B741,Sheet1!$A$2:$B$59,2,FALSE),"")</f>
        <v>32017</v>
      </c>
      <c r="D741" s="6">
        <v>514</v>
      </c>
      <c r="E741" s="6" t="s">
        <v>11</v>
      </c>
      <c r="F741" s="4">
        <v>484</v>
      </c>
      <c r="G741" s="4">
        <v>6</v>
      </c>
      <c r="H741" s="4">
        <v>125</v>
      </c>
      <c r="I741" s="4">
        <v>30</v>
      </c>
      <c r="J741" s="4">
        <v>38</v>
      </c>
      <c r="K741" s="4">
        <v>14</v>
      </c>
      <c r="L741" s="4">
        <v>3</v>
      </c>
      <c r="M741" s="4">
        <v>4</v>
      </c>
      <c r="N741" s="4">
        <v>40</v>
      </c>
      <c r="O741" s="4">
        <v>14</v>
      </c>
      <c r="P741" s="4">
        <v>0</v>
      </c>
      <c r="Q741" s="4">
        <v>0</v>
      </c>
      <c r="R741" s="4">
        <v>4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2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11</v>
      </c>
      <c r="AO741" s="30">
        <v>291</v>
      </c>
      <c r="AP741" s="41">
        <f t="shared" si="26"/>
        <v>0.60123966942148765</v>
      </c>
    </row>
    <row r="742" spans="1:42" outlineLevel="1" x14ac:dyDescent="0.25">
      <c r="A742" s="4" t="s">
        <v>92</v>
      </c>
      <c r="B742" s="6" t="s">
        <v>35</v>
      </c>
      <c r="C742" s="6">
        <f>IFERROR(VLOOKUP(B742,Sheet1!$A$2:$B$59,2,FALSE),"")</f>
        <v>32017</v>
      </c>
      <c r="D742" s="6">
        <v>515</v>
      </c>
      <c r="E742" s="6" t="s">
        <v>10</v>
      </c>
      <c r="F742" s="4">
        <v>378</v>
      </c>
      <c r="G742" s="4">
        <v>0</v>
      </c>
      <c r="H742" s="4">
        <v>171</v>
      </c>
      <c r="I742" s="4">
        <v>16</v>
      </c>
      <c r="J742" s="4">
        <v>7</v>
      </c>
      <c r="K742" s="4">
        <v>12</v>
      </c>
      <c r="L742" s="4">
        <v>2</v>
      </c>
      <c r="M742" s="4">
        <v>4</v>
      </c>
      <c r="N742" s="4">
        <v>17</v>
      </c>
      <c r="O742" s="4">
        <v>3</v>
      </c>
      <c r="P742" s="4">
        <v>4</v>
      </c>
      <c r="Q742" s="4">
        <v>0</v>
      </c>
      <c r="R742" s="4">
        <v>8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1</v>
      </c>
      <c r="AN742" s="4">
        <v>2</v>
      </c>
      <c r="AO742" s="30">
        <v>247</v>
      </c>
      <c r="AP742" s="41">
        <f t="shared" si="26"/>
        <v>0.65343915343915349</v>
      </c>
    </row>
    <row r="743" spans="1:42" outlineLevel="1" x14ac:dyDescent="0.25">
      <c r="A743" s="4" t="s">
        <v>92</v>
      </c>
      <c r="B743" s="6" t="s">
        <v>35</v>
      </c>
      <c r="C743" s="6">
        <f>IFERROR(VLOOKUP(B743,Sheet1!$A$2:$B$59,2,FALSE),"")</f>
        <v>32017</v>
      </c>
      <c r="D743" s="6">
        <v>515</v>
      </c>
      <c r="E743" s="6" t="s">
        <v>11</v>
      </c>
      <c r="F743" s="4">
        <v>377</v>
      </c>
      <c r="G743" s="4">
        <v>3</v>
      </c>
      <c r="H743" s="4">
        <v>149</v>
      </c>
      <c r="I743" s="4">
        <v>12</v>
      </c>
      <c r="J743" s="4">
        <v>9</v>
      </c>
      <c r="K743" s="4">
        <v>9</v>
      </c>
      <c r="L743" s="4">
        <v>4</v>
      </c>
      <c r="M743" s="4">
        <v>6</v>
      </c>
      <c r="N743" s="4">
        <v>17</v>
      </c>
      <c r="O743" s="4">
        <v>6</v>
      </c>
      <c r="P743" s="4">
        <v>0</v>
      </c>
      <c r="Q743" s="4">
        <v>3</v>
      </c>
      <c r="R743" s="4">
        <v>3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5</v>
      </c>
      <c r="AO743" s="30">
        <v>226</v>
      </c>
      <c r="AP743" s="41">
        <f t="shared" si="26"/>
        <v>0.59946949602122013</v>
      </c>
    </row>
    <row r="744" spans="1:42" outlineLevel="1" x14ac:dyDescent="0.25">
      <c r="A744" s="4" t="s">
        <v>92</v>
      </c>
      <c r="B744" s="6" t="s">
        <v>35</v>
      </c>
      <c r="C744" s="6">
        <f>IFERROR(VLOOKUP(B744,Sheet1!$A$2:$B$59,2,FALSE),"")</f>
        <v>32017</v>
      </c>
      <c r="D744" s="6">
        <v>517</v>
      </c>
      <c r="E744" s="6" t="s">
        <v>10</v>
      </c>
      <c r="F744" s="4">
        <v>509</v>
      </c>
      <c r="G744" s="4">
        <v>3</v>
      </c>
      <c r="H744" s="4">
        <v>196</v>
      </c>
      <c r="I744" s="4">
        <v>22</v>
      </c>
      <c r="J744" s="4">
        <v>21</v>
      </c>
      <c r="K744" s="4">
        <v>13</v>
      </c>
      <c r="L744" s="4">
        <v>0</v>
      </c>
      <c r="M744" s="4">
        <v>1</v>
      </c>
      <c r="N744" s="4">
        <v>32</v>
      </c>
      <c r="O744" s="4">
        <v>4</v>
      </c>
      <c r="P744" s="4">
        <v>1</v>
      </c>
      <c r="Q744" s="4">
        <v>1</v>
      </c>
      <c r="R744" s="4">
        <v>1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3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1</v>
      </c>
      <c r="AN744" s="4">
        <v>7</v>
      </c>
      <c r="AO744" s="30">
        <v>306</v>
      </c>
      <c r="AP744" s="41">
        <f t="shared" si="26"/>
        <v>0.6011787819253438</v>
      </c>
    </row>
    <row r="745" spans="1:42" outlineLevel="1" x14ac:dyDescent="0.25">
      <c r="A745" s="4" t="s">
        <v>92</v>
      </c>
      <c r="B745" s="6" t="s">
        <v>35</v>
      </c>
      <c r="C745" s="6">
        <f>IFERROR(VLOOKUP(B745,Sheet1!$A$2:$B$59,2,FALSE),"")</f>
        <v>32017</v>
      </c>
      <c r="D745" s="6">
        <v>517</v>
      </c>
      <c r="E745" s="6" t="s">
        <v>11</v>
      </c>
      <c r="F745" s="4">
        <v>508</v>
      </c>
      <c r="G745" s="4">
        <v>7</v>
      </c>
      <c r="H745" s="4">
        <v>178</v>
      </c>
      <c r="I745" s="4">
        <v>21</v>
      </c>
      <c r="J745" s="4">
        <v>28</v>
      </c>
      <c r="K745" s="4">
        <v>7</v>
      </c>
      <c r="L745" s="4">
        <v>2</v>
      </c>
      <c r="M745" s="4">
        <v>7</v>
      </c>
      <c r="N745" s="4">
        <v>23</v>
      </c>
      <c r="O745" s="4">
        <v>5</v>
      </c>
      <c r="P745" s="4">
        <v>2</v>
      </c>
      <c r="Q745" s="4">
        <v>1</v>
      </c>
      <c r="R745" s="4">
        <v>8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1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16</v>
      </c>
      <c r="AO745" s="30">
        <v>306</v>
      </c>
      <c r="AP745" s="41">
        <f t="shared" si="26"/>
        <v>0.60236220472440949</v>
      </c>
    </row>
    <row r="746" spans="1:42" outlineLevel="1" x14ac:dyDescent="0.25">
      <c r="A746" s="4" t="s">
        <v>92</v>
      </c>
      <c r="B746" s="6" t="s">
        <v>35</v>
      </c>
      <c r="C746" s="6">
        <f>IFERROR(VLOOKUP(B746,Sheet1!$A$2:$B$59,2,FALSE),"")</f>
        <v>32017</v>
      </c>
      <c r="D746" s="6">
        <v>518</v>
      </c>
      <c r="E746" s="6" t="s">
        <v>10</v>
      </c>
      <c r="F746" s="4">
        <v>444</v>
      </c>
      <c r="G746" s="4">
        <v>15</v>
      </c>
      <c r="H746" s="4">
        <v>108</v>
      </c>
      <c r="I746" s="4">
        <v>105</v>
      </c>
      <c r="J746" s="4">
        <v>29</v>
      </c>
      <c r="K746" s="4">
        <v>8</v>
      </c>
      <c r="L746" s="4">
        <v>2</v>
      </c>
      <c r="M746" s="4">
        <v>3</v>
      </c>
      <c r="N746" s="4">
        <v>30</v>
      </c>
      <c r="O746" s="4">
        <v>7</v>
      </c>
      <c r="P746" s="4">
        <v>2</v>
      </c>
      <c r="Q746" s="4">
        <v>2</v>
      </c>
      <c r="R746" s="4">
        <v>4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4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13</v>
      </c>
      <c r="AO746" s="30">
        <v>332</v>
      </c>
      <c r="AP746" s="41">
        <f t="shared" si="26"/>
        <v>0.74774774774774777</v>
      </c>
    </row>
    <row r="747" spans="1:42" outlineLevel="1" x14ac:dyDescent="0.25">
      <c r="A747" s="4" t="s">
        <v>92</v>
      </c>
      <c r="B747" s="6" t="s">
        <v>35</v>
      </c>
      <c r="C747" s="6">
        <f>IFERROR(VLOOKUP(B747,Sheet1!$A$2:$B$59,2,FALSE),"")</f>
        <v>32017</v>
      </c>
      <c r="D747" s="6">
        <v>518</v>
      </c>
      <c r="E747" s="6" t="s">
        <v>11</v>
      </c>
      <c r="F747" s="4">
        <v>444</v>
      </c>
      <c r="G747" s="4">
        <v>9</v>
      </c>
      <c r="H747" s="4">
        <v>93</v>
      </c>
      <c r="I747" s="4">
        <v>96</v>
      </c>
      <c r="J747" s="4">
        <v>22</v>
      </c>
      <c r="K747" s="4">
        <v>3</v>
      </c>
      <c r="L747" s="4">
        <v>4</v>
      </c>
      <c r="M747" s="4">
        <v>4</v>
      </c>
      <c r="N747" s="4">
        <v>24</v>
      </c>
      <c r="O747" s="4">
        <v>6</v>
      </c>
      <c r="P747" s="4">
        <v>6</v>
      </c>
      <c r="Q747" s="4">
        <v>4</v>
      </c>
      <c r="R747" s="4">
        <v>5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7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10</v>
      </c>
      <c r="AO747" s="30">
        <v>293</v>
      </c>
      <c r="AP747" s="41">
        <f t="shared" si="26"/>
        <v>0.65990990990990994</v>
      </c>
    </row>
    <row r="748" spans="1:42" outlineLevel="1" x14ac:dyDescent="0.25">
      <c r="A748" s="4" t="s">
        <v>92</v>
      </c>
      <c r="B748" s="6" t="s">
        <v>35</v>
      </c>
      <c r="C748" s="6">
        <f>IFERROR(VLOOKUP(B748,Sheet1!$A$2:$B$59,2,FALSE),"")</f>
        <v>32017</v>
      </c>
      <c r="D748" s="6">
        <v>519</v>
      </c>
      <c r="E748" s="6" t="s">
        <v>10</v>
      </c>
      <c r="F748" s="4">
        <v>399</v>
      </c>
      <c r="G748" s="4">
        <v>9</v>
      </c>
      <c r="H748" s="4">
        <v>83</v>
      </c>
      <c r="I748" s="4">
        <v>70</v>
      </c>
      <c r="J748" s="4">
        <v>28</v>
      </c>
      <c r="K748" s="4">
        <v>8</v>
      </c>
      <c r="L748" s="4">
        <v>2</v>
      </c>
      <c r="M748" s="4">
        <v>3</v>
      </c>
      <c r="N748" s="4">
        <v>31</v>
      </c>
      <c r="O748" s="4">
        <v>6</v>
      </c>
      <c r="P748" s="4">
        <v>7</v>
      </c>
      <c r="Q748" s="4">
        <v>0</v>
      </c>
      <c r="R748" s="4">
        <v>4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2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12</v>
      </c>
      <c r="AO748" s="30">
        <v>265</v>
      </c>
      <c r="AP748" s="41">
        <f t="shared" si="26"/>
        <v>0.66416040100250628</v>
      </c>
    </row>
    <row r="749" spans="1:42" outlineLevel="1" x14ac:dyDescent="0.25">
      <c r="A749" s="4" t="s">
        <v>92</v>
      </c>
      <c r="B749" s="6" t="s">
        <v>35</v>
      </c>
      <c r="C749" s="6">
        <f>IFERROR(VLOOKUP(B749,Sheet1!$A$2:$B$59,2,FALSE),"")</f>
        <v>32017</v>
      </c>
      <c r="D749" s="6">
        <v>519</v>
      </c>
      <c r="E749" s="6" t="s">
        <v>11</v>
      </c>
      <c r="F749" s="4">
        <v>399</v>
      </c>
      <c r="G749" s="4">
        <v>23</v>
      </c>
      <c r="H749" s="4">
        <v>85</v>
      </c>
      <c r="I749" s="4">
        <v>77</v>
      </c>
      <c r="J749" s="4">
        <v>26</v>
      </c>
      <c r="K749" s="4">
        <v>5</v>
      </c>
      <c r="L749" s="4">
        <v>4</v>
      </c>
      <c r="M749" s="4">
        <v>5</v>
      </c>
      <c r="N749" s="4">
        <v>30</v>
      </c>
      <c r="O749" s="4">
        <v>6</v>
      </c>
      <c r="P749" s="4">
        <v>6</v>
      </c>
      <c r="Q749" s="4">
        <v>3</v>
      </c>
      <c r="R749" s="4">
        <v>3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3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6</v>
      </c>
      <c r="AO749" s="30">
        <v>282</v>
      </c>
      <c r="AP749" s="41">
        <f t="shared" si="26"/>
        <v>0.70676691729323304</v>
      </c>
    </row>
    <row r="750" spans="1:42" outlineLevel="1" x14ac:dyDescent="0.25">
      <c r="A750" s="4" t="s">
        <v>92</v>
      </c>
      <c r="B750" s="6" t="s">
        <v>35</v>
      </c>
      <c r="C750" s="6">
        <f>IFERROR(VLOOKUP(B750,Sheet1!$A$2:$B$59,2,FALSE),"")</f>
        <v>32017</v>
      </c>
      <c r="D750" s="6">
        <v>520</v>
      </c>
      <c r="E750" s="6" t="s">
        <v>10</v>
      </c>
      <c r="F750" s="4">
        <v>507</v>
      </c>
      <c r="G750" s="4">
        <v>12</v>
      </c>
      <c r="H750" s="4">
        <v>140</v>
      </c>
      <c r="I750" s="4">
        <v>75</v>
      </c>
      <c r="J750" s="4">
        <v>20</v>
      </c>
      <c r="K750" s="4">
        <v>13</v>
      </c>
      <c r="L750" s="4">
        <v>5</v>
      </c>
      <c r="M750" s="4">
        <v>4</v>
      </c>
      <c r="N750" s="4">
        <v>37</v>
      </c>
      <c r="O750" s="4">
        <v>15</v>
      </c>
      <c r="P750" s="4">
        <v>1</v>
      </c>
      <c r="Q750" s="4">
        <v>1</v>
      </c>
      <c r="R750" s="4">
        <v>5</v>
      </c>
      <c r="S750" s="4">
        <v>0</v>
      </c>
      <c r="T750" s="4">
        <v>1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2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7</v>
      </c>
      <c r="AO750" s="30">
        <v>338</v>
      </c>
      <c r="AP750" s="41">
        <f t="shared" si="26"/>
        <v>0.66666666666666663</v>
      </c>
    </row>
    <row r="751" spans="1:42" outlineLevel="1" x14ac:dyDescent="0.25">
      <c r="A751" s="4" t="s">
        <v>92</v>
      </c>
      <c r="B751" s="6" t="s">
        <v>35</v>
      </c>
      <c r="C751" s="6">
        <f>IFERROR(VLOOKUP(B751,Sheet1!$A$2:$B$59,2,FALSE),"")</f>
        <v>32017</v>
      </c>
      <c r="D751" s="6">
        <v>520</v>
      </c>
      <c r="E751" s="6" t="s">
        <v>11</v>
      </c>
      <c r="F751" s="4">
        <v>507</v>
      </c>
      <c r="G751" s="4">
        <v>19</v>
      </c>
      <c r="H751" s="4">
        <v>127</v>
      </c>
      <c r="I751" s="4">
        <v>79</v>
      </c>
      <c r="J751" s="4">
        <v>35</v>
      </c>
      <c r="K751" s="4">
        <v>17</v>
      </c>
      <c r="L751" s="4">
        <v>2</v>
      </c>
      <c r="M751" s="4">
        <v>6</v>
      </c>
      <c r="N751" s="4">
        <v>33</v>
      </c>
      <c r="O751" s="4">
        <v>8</v>
      </c>
      <c r="P751" s="4">
        <v>1</v>
      </c>
      <c r="Q751" s="4">
        <v>0</v>
      </c>
      <c r="R751" s="4">
        <v>2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6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10</v>
      </c>
      <c r="AO751" s="30">
        <v>345</v>
      </c>
      <c r="AP751" s="41">
        <f t="shared" si="26"/>
        <v>0.68047337278106512</v>
      </c>
    </row>
    <row r="752" spans="1:42" outlineLevel="1" x14ac:dyDescent="0.25">
      <c r="A752" s="4" t="s">
        <v>92</v>
      </c>
      <c r="B752" s="6" t="s">
        <v>35</v>
      </c>
      <c r="C752" s="6">
        <f>IFERROR(VLOOKUP(B752,Sheet1!$A$2:$B$59,2,FALSE),"")</f>
        <v>32017</v>
      </c>
      <c r="D752" s="6">
        <v>520</v>
      </c>
      <c r="E752" s="6" t="s">
        <v>16</v>
      </c>
      <c r="F752" s="4">
        <v>507</v>
      </c>
      <c r="G752" s="4">
        <v>13</v>
      </c>
      <c r="H752" s="4">
        <v>115</v>
      </c>
      <c r="I752" s="4">
        <v>77</v>
      </c>
      <c r="J752" s="4">
        <v>23</v>
      </c>
      <c r="K752" s="4">
        <v>10</v>
      </c>
      <c r="L752" s="4">
        <v>3</v>
      </c>
      <c r="M752" s="4">
        <v>10</v>
      </c>
      <c r="N752" s="4">
        <v>48</v>
      </c>
      <c r="O752" s="4">
        <v>12</v>
      </c>
      <c r="P752" s="4">
        <v>10</v>
      </c>
      <c r="Q752" s="4">
        <v>3</v>
      </c>
      <c r="R752" s="4">
        <v>5</v>
      </c>
      <c r="S752" s="4">
        <v>1</v>
      </c>
      <c r="T752" s="4">
        <v>1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4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8</v>
      </c>
      <c r="AO752" s="30">
        <v>343</v>
      </c>
      <c r="AP752" s="41">
        <f t="shared" si="26"/>
        <v>0.6765285996055227</v>
      </c>
    </row>
    <row r="753" spans="1:42" outlineLevel="1" x14ac:dyDescent="0.25">
      <c r="A753" s="4" t="s">
        <v>92</v>
      </c>
      <c r="B753" s="6" t="s">
        <v>35</v>
      </c>
      <c r="C753" s="6">
        <f>IFERROR(VLOOKUP(B753,Sheet1!$A$2:$B$59,2,FALSE),"")</f>
        <v>32017</v>
      </c>
      <c r="D753" s="6">
        <v>521</v>
      </c>
      <c r="E753" s="6" t="s">
        <v>10</v>
      </c>
      <c r="F753" s="4">
        <v>565</v>
      </c>
      <c r="G753" s="4">
        <v>9</v>
      </c>
      <c r="H753" s="4">
        <v>120</v>
      </c>
      <c r="I753" s="4">
        <v>106</v>
      </c>
      <c r="J753" s="4">
        <v>46</v>
      </c>
      <c r="K753" s="4">
        <v>7</v>
      </c>
      <c r="L753" s="4">
        <v>6</v>
      </c>
      <c r="M753" s="4">
        <v>3</v>
      </c>
      <c r="N753" s="4">
        <v>41</v>
      </c>
      <c r="O753" s="4">
        <v>8</v>
      </c>
      <c r="P753" s="4">
        <v>4</v>
      </c>
      <c r="Q753" s="4">
        <v>1</v>
      </c>
      <c r="R753" s="4">
        <v>7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6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11</v>
      </c>
      <c r="AO753" s="30">
        <v>375</v>
      </c>
      <c r="AP753" s="41">
        <f t="shared" si="26"/>
        <v>0.66371681415929207</v>
      </c>
    </row>
    <row r="754" spans="1:42" outlineLevel="1" x14ac:dyDescent="0.25">
      <c r="A754" s="4" t="s">
        <v>92</v>
      </c>
      <c r="B754" s="6" t="s">
        <v>35</v>
      </c>
      <c r="C754" s="6">
        <f>IFERROR(VLOOKUP(B754,Sheet1!$A$2:$B$59,2,FALSE),"")</f>
        <v>32017</v>
      </c>
      <c r="D754" s="6">
        <v>521</v>
      </c>
      <c r="E754" s="6" t="s">
        <v>11</v>
      </c>
      <c r="F754" s="4">
        <v>564</v>
      </c>
      <c r="G754" s="4">
        <v>15</v>
      </c>
      <c r="H754" s="4">
        <v>112</v>
      </c>
      <c r="I754" s="4">
        <v>76</v>
      </c>
      <c r="J754" s="4">
        <v>38</v>
      </c>
      <c r="K754" s="4">
        <v>9</v>
      </c>
      <c r="L754" s="4">
        <v>2</v>
      </c>
      <c r="M754" s="4">
        <v>6</v>
      </c>
      <c r="N754" s="4">
        <v>49</v>
      </c>
      <c r="O754" s="4">
        <v>7</v>
      </c>
      <c r="P754" s="4">
        <v>1</v>
      </c>
      <c r="Q754" s="4">
        <v>0</v>
      </c>
      <c r="R754" s="4">
        <v>11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3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9</v>
      </c>
      <c r="AO754" s="30">
        <v>338</v>
      </c>
      <c r="AP754" s="41">
        <f t="shared" si="26"/>
        <v>0.599290780141844</v>
      </c>
    </row>
    <row r="755" spans="1:42" outlineLevel="1" x14ac:dyDescent="0.25">
      <c r="A755" s="4" t="s">
        <v>92</v>
      </c>
      <c r="B755" s="6" t="s">
        <v>35</v>
      </c>
      <c r="C755" s="6">
        <f>IFERROR(VLOOKUP(B755,Sheet1!$A$2:$B$59,2,FALSE),"")</f>
        <v>32017</v>
      </c>
      <c r="D755" s="6">
        <v>521</v>
      </c>
      <c r="E755" s="6" t="s">
        <v>16</v>
      </c>
      <c r="F755" s="4">
        <v>564</v>
      </c>
      <c r="G755" s="4">
        <v>21</v>
      </c>
      <c r="H755" s="4">
        <v>105</v>
      </c>
      <c r="I755" s="4">
        <v>98</v>
      </c>
      <c r="J755" s="4">
        <v>32</v>
      </c>
      <c r="K755" s="4">
        <v>8</v>
      </c>
      <c r="L755" s="4">
        <v>5</v>
      </c>
      <c r="M755" s="4">
        <v>4</v>
      </c>
      <c r="N755" s="4">
        <v>27</v>
      </c>
      <c r="O755" s="4">
        <v>10</v>
      </c>
      <c r="P755" s="4">
        <v>5</v>
      </c>
      <c r="Q755" s="4">
        <v>2</v>
      </c>
      <c r="R755" s="4">
        <v>4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3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15</v>
      </c>
      <c r="AO755" s="30">
        <v>339</v>
      </c>
      <c r="AP755" s="41">
        <f t="shared" si="26"/>
        <v>0.60106382978723405</v>
      </c>
    </row>
    <row r="756" spans="1:42" outlineLevel="1" x14ac:dyDescent="0.25">
      <c r="A756" s="4" t="s">
        <v>92</v>
      </c>
      <c r="B756" s="6" t="s">
        <v>35</v>
      </c>
      <c r="C756" s="6">
        <f>IFERROR(VLOOKUP(B756,Sheet1!$A$2:$B$59,2,FALSE),"")</f>
        <v>32017</v>
      </c>
      <c r="D756" s="6">
        <v>521</v>
      </c>
      <c r="E756" s="6" t="s">
        <v>17</v>
      </c>
      <c r="F756" s="4">
        <v>564</v>
      </c>
      <c r="G756" s="4">
        <v>21</v>
      </c>
      <c r="H756" s="4">
        <v>136</v>
      </c>
      <c r="I756" s="4">
        <v>88</v>
      </c>
      <c r="J756" s="4">
        <v>41</v>
      </c>
      <c r="K756" s="4">
        <v>6</v>
      </c>
      <c r="L756" s="4">
        <v>1</v>
      </c>
      <c r="M756" s="4">
        <v>2</v>
      </c>
      <c r="N756" s="4">
        <v>41</v>
      </c>
      <c r="O756" s="4">
        <v>12</v>
      </c>
      <c r="P756" s="4">
        <v>3</v>
      </c>
      <c r="Q756" s="4">
        <v>1</v>
      </c>
      <c r="R756" s="4">
        <v>7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1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13</v>
      </c>
      <c r="AO756" s="30">
        <v>373</v>
      </c>
      <c r="AP756" s="41">
        <f t="shared" si="26"/>
        <v>0.66134751773049649</v>
      </c>
    </row>
    <row r="757" spans="1:42" outlineLevel="1" x14ac:dyDescent="0.25">
      <c r="A757" s="4" t="s">
        <v>92</v>
      </c>
      <c r="B757" s="6" t="s">
        <v>35</v>
      </c>
      <c r="C757" s="6">
        <f>IFERROR(VLOOKUP(B757,Sheet1!$A$2:$B$59,2,FALSE),"")</f>
        <v>32017</v>
      </c>
      <c r="D757" s="6">
        <v>522</v>
      </c>
      <c r="E757" s="6" t="s">
        <v>10</v>
      </c>
      <c r="F757" s="4">
        <v>489</v>
      </c>
      <c r="G757" s="4">
        <v>12</v>
      </c>
      <c r="H757" s="4">
        <v>99</v>
      </c>
      <c r="I757" s="4">
        <v>80</v>
      </c>
      <c r="J757" s="4">
        <v>31</v>
      </c>
      <c r="K757" s="4">
        <v>8</v>
      </c>
      <c r="L757" s="4">
        <v>4</v>
      </c>
      <c r="M757" s="4">
        <v>4</v>
      </c>
      <c r="N757" s="4">
        <v>27</v>
      </c>
      <c r="O757" s="4">
        <v>8</v>
      </c>
      <c r="P757" s="4">
        <v>2</v>
      </c>
      <c r="Q757" s="4">
        <v>3</v>
      </c>
      <c r="R757" s="4">
        <v>0</v>
      </c>
      <c r="S757" s="4">
        <v>1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12</v>
      </c>
      <c r="AO757" s="30">
        <v>291</v>
      </c>
      <c r="AP757" s="41">
        <f t="shared" si="26"/>
        <v>0.59509202453987731</v>
      </c>
    </row>
    <row r="758" spans="1:42" outlineLevel="1" x14ac:dyDescent="0.25">
      <c r="A758" s="4" t="s">
        <v>92</v>
      </c>
      <c r="B758" s="6" t="s">
        <v>35</v>
      </c>
      <c r="C758" s="6">
        <f>IFERROR(VLOOKUP(B758,Sheet1!$A$2:$B$59,2,FALSE),"")</f>
        <v>32017</v>
      </c>
      <c r="D758" s="6">
        <v>522</v>
      </c>
      <c r="E758" s="6" t="s">
        <v>11</v>
      </c>
      <c r="F758" s="4">
        <v>489</v>
      </c>
      <c r="G758" s="4">
        <v>13</v>
      </c>
      <c r="H758" s="4">
        <v>102</v>
      </c>
      <c r="I758" s="4">
        <v>82</v>
      </c>
      <c r="J758" s="4">
        <v>48</v>
      </c>
      <c r="K758" s="4">
        <v>3</v>
      </c>
      <c r="L758" s="4">
        <v>3</v>
      </c>
      <c r="M758" s="4">
        <v>1</v>
      </c>
      <c r="N758" s="4">
        <v>35</v>
      </c>
      <c r="O758" s="4">
        <v>12</v>
      </c>
      <c r="P758" s="4">
        <v>0</v>
      </c>
      <c r="Q758" s="4">
        <v>4</v>
      </c>
      <c r="R758" s="4">
        <v>3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1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12</v>
      </c>
      <c r="AO758" s="30">
        <v>319</v>
      </c>
      <c r="AP758" s="41">
        <f t="shared" si="26"/>
        <v>0.65235173824130877</v>
      </c>
    </row>
    <row r="759" spans="1:42" outlineLevel="1" x14ac:dyDescent="0.25">
      <c r="A759" s="4" t="s">
        <v>92</v>
      </c>
      <c r="B759" s="6" t="s">
        <v>35</v>
      </c>
      <c r="C759" s="6">
        <f>IFERROR(VLOOKUP(B759,Sheet1!$A$2:$B$59,2,FALSE),"")</f>
        <v>32017</v>
      </c>
      <c r="D759" s="6">
        <v>523</v>
      </c>
      <c r="E759" s="6" t="s">
        <v>10</v>
      </c>
      <c r="F759" s="4">
        <v>519</v>
      </c>
      <c r="G759" s="4">
        <v>6</v>
      </c>
      <c r="H759" s="4">
        <v>161</v>
      </c>
      <c r="I759" s="4">
        <v>47</v>
      </c>
      <c r="J759" s="4">
        <v>44</v>
      </c>
      <c r="K759" s="4">
        <v>7</v>
      </c>
      <c r="L759" s="4">
        <v>2</v>
      </c>
      <c r="M759" s="4">
        <v>7</v>
      </c>
      <c r="N759" s="4">
        <v>72</v>
      </c>
      <c r="O759" s="4">
        <v>6</v>
      </c>
      <c r="P759" s="4">
        <v>2</v>
      </c>
      <c r="Q759" s="4">
        <v>3</v>
      </c>
      <c r="R759" s="4">
        <v>5</v>
      </c>
      <c r="S759" s="4">
        <v>1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3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7</v>
      </c>
      <c r="AO759" s="30">
        <v>373</v>
      </c>
      <c r="AP759" s="41">
        <f t="shared" si="26"/>
        <v>0.7186897880539499</v>
      </c>
    </row>
    <row r="760" spans="1:42" outlineLevel="1" x14ac:dyDescent="0.25">
      <c r="A760" s="4" t="s">
        <v>92</v>
      </c>
      <c r="B760" s="6" t="s">
        <v>35</v>
      </c>
      <c r="C760" s="6">
        <f>IFERROR(VLOOKUP(B760,Sheet1!$A$2:$B$59,2,FALSE),"")</f>
        <v>32017</v>
      </c>
      <c r="D760" s="6">
        <v>523</v>
      </c>
      <c r="E760" s="6" t="s">
        <v>11</v>
      </c>
      <c r="F760" s="4">
        <v>518</v>
      </c>
      <c r="G760" s="4">
        <v>7</v>
      </c>
      <c r="H760" s="4">
        <v>137</v>
      </c>
      <c r="I760" s="4">
        <v>55</v>
      </c>
      <c r="J760" s="4">
        <v>72</v>
      </c>
      <c r="K760" s="4">
        <v>9</v>
      </c>
      <c r="L760" s="4">
        <v>4</v>
      </c>
      <c r="M760" s="4">
        <v>2</v>
      </c>
      <c r="N760" s="4">
        <v>60</v>
      </c>
      <c r="O760" s="4">
        <v>6</v>
      </c>
      <c r="P760" s="4">
        <v>1</v>
      </c>
      <c r="Q760" s="4">
        <v>6</v>
      </c>
      <c r="R760" s="4">
        <v>4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1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11</v>
      </c>
      <c r="AO760" s="30">
        <v>375</v>
      </c>
      <c r="AP760" s="41">
        <f t="shared" si="26"/>
        <v>0.72393822393822393</v>
      </c>
    </row>
    <row r="761" spans="1:42" outlineLevel="1" x14ac:dyDescent="0.25">
      <c r="A761" s="4" t="s">
        <v>92</v>
      </c>
      <c r="B761" s="6" t="s">
        <v>35</v>
      </c>
      <c r="C761" s="6">
        <f>IFERROR(VLOOKUP(B761,Sheet1!$A$2:$B$59,2,FALSE),"")</f>
        <v>32017</v>
      </c>
      <c r="D761" s="6">
        <v>524</v>
      </c>
      <c r="E761" s="6" t="s">
        <v>10</v>
      </c>
      <c r="F761" s="4">
        <v>614</v>
      </c>
      <c r="G761" s="4">
        <v>7</v>
      </c>
      <c r="H761" s="4">
        <v>126</v>
      </c>
      <c r="I761" s="4">
        <v>66</v>
      </c>
      <c r="J761" s="4">
        <v>78</v>
      </c>
      <c r="K761" s="4">
        <v>19</v>
      </c>
      <c r="L761" s="4">
        <v>0</v>
      </c>
      <c r="M761" s="4">
        <v>5</v>
      </c>
      <c r="N761" s="4">
        <v>108</v>
      </c>
      <c r="O761" s="4">
        <v>7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2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6</v>
      </c>
      <c r="AO761" s="30">
        <v>424</v>
      </c>
      <c r="AP761" s="41">
        <f t="shared" si="26"/>
        <v>0.69055374592833874</v>
      </c>
    </row>
    <row r="762" spans="1:42" outlineLevel="1" x14ac:dyDescent="0.25">
      <c r="A762" s="4" t="s">
        <v>92</v>
      </c>
      <c r="B762" s="6" t="s">
        <v>35</v>
      </c>
      <c r="C762" s="6">
        <f>IFERROR(VLOOKUP(B762,Sheet1!$A$2:$B$59,2,FALSE),"")</f>
        <v>32017</v>
      </c>
      <c r="D762" s="6">
        <v>524</v>
      </c>
      <c r="E762" s="6" t="s">
        <v>11</v>
      </c>
      <c r="F762" s="4">
        <v>614</v>
      </c>
      <c r="G762" s="4">
        <v>4</v>
      </c>
      <c r="H762" s="4">
        <v>131</v>
      </c>
      <c r="I762" s="4">
        <v>58</v>
      </c>
      <c r="J762" s="4">
        <v>86</v>
      </c>
      <c r="K762" s="4">
        <v>10</v>
      </c>
      <c r="L762" s="4">
        <v>3</v>
      </c>
      <c r="M762" s="4">
        <v>4</v>
      </c>
      <c r="N762" s="4">
        <v>104</v>
      </c>
      <c r="O762" s="4">
        <v>10</v>
      </c>
      <c r="P762" s="4">
        <v>0</v>
      </c>
      <c r="Q762" s="4">
        <v>1</v>
      </c>
      <c r="R762" s="4">
        <v>1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2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8</v>
      </c>
      <c r="AO762" s="30">
        <v>422</v>
      </c>
      <c r="AP762" s="41">
        <f t="shared" si="26"/>
        <v>0.68729641693811072</v>
      </c>
    </row>
    <row r="763" spans="1:42" outlineLevel="1" x14ac:dyDescent="0.25">
      <c r="A763" s="4" t="s">
        <v>92</v>
      </c>
      <c r="B763" s="6" t="s">
        <v>35</v>
      </c>
      <c r="C763" s="6">
        <f>IFERROR(VLOOKUP(B763,Sheet1!$A$2:$B$59,2,FALSE),"")</f>
        <v>32017</v>
      </c>
      <c r="D763" s="6">
        <v>524</v>
      </c>
      <c r="E763" s="6" t="s">
        <v>16</v>
      </c>
      <c r="F763" s="4">
        <v>614</v>
      </c>
      <c r="G763" s="4">
        <v>9</v>
      </c>
      <c r="H763" s="4">
        <v>146</v>
      </c>
      <c r="I763" s="4">
        <v>52</v>
      </c>
      <c r="J763" s="4">
        <v>85</v>
      </c>
      <c r="K763" s="4">
        <v>7</v>
      </c>
      <c r="L763" s="4">
        <v>1</v>
      </c>
      <c r="M763" s="4">
        <v>2</v>
      </c>
      <c r="N763" s="4">
        <v>115</v>
      </c>
      <c r="O763" s="4">
        <v>3</v>
      </c>
      <c r="P763" s="4">
        <v>1</v>
      </c>
      <c r="Q763" s="4">
        <v>0</v>
      </c>
      <c r="R763" s="4">
        <v>3</v>
      </c>
      <c r="S763" s="4">
        <v>1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2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14</v>
      </c>
      <c r="AO763" s="30">
        <v>441</v>
      </c>
      <c r="AP763" s="41">
        <f t="shared" si="26"/>
        <v>0.71824104234527686</v>
      </c>
    </row>
    <row r="764" spans="1:42" outlineLevel="1" x14ac:dyDescent="0.25">
      <c r="A764" s="4" t="s">
        <v>91</v>
      </c>
      <c r="B764" s="6" t="s">
        <v>35</v>
      </c>
      <c r="C764" s="6">
        <f>IFERROR(VLOOKUP(B764,Sheet1!$A$2:$B$59,2,FALSE),"")</f>
        <v>32017</v>
      </c>
      <c r="D764" s="6">
        <v>534</v>
      </c>
      <c r="E764" s="6" t="s">
        <v>10</v>
      </c>
      <c r="F764" s="4">
        <v>405</v>
      </c>
      <c r="G764" s="4">
        <v>11</v>
      </c>
      <c r="H764" s="4">
        <v>88</v>
      </c>
      <c r="I764" s="4">
        <v>19</v>
      </c>
      <c r="J764" s="4">
        <v>36</v>
      </c>
      <c r="K764" s="4">
        <v>15</v>
      </c>
      <c r="L764" s="4">
        <v>7</v>
      </c>
      <c r="M764" s="4">
        <v>5</v>
      </c>
      <c r="N764" s="4">
        <v>59</v>
      </c>
      <c r="O764" s="4">
        <v>4</v>
      </c>
      <c r="P764" s="4">
        <v>3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5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3</v>
      </c>
      <c r="AO764" s="30">
        <v>255</v>
      </c>
      <c r="AP764" s="41">
        <f t="shared" si="26"/>
        <v>0.62962962962962965</v>
      </c>
    </row>
    <row r="765" spans="1:42" outlineLevel="1" x14ac:dyDescent="0.25">
      <c r="A765" s="4" t="s">
        <v>91</v>
      </c>
      <c r="B765" s="6" t="s">
        <v>35</v>
      </c>
      <c r="C765" s="6">
        <f>IFERROR(VLOOKUP(B765,Sheet1!$A$2:$B$59,2,FALSE),"")</f>
        <v>32017</v>
      </c>
      <c r="D765" s="6">
        <v>534</v>
      </c>
      <c r="E765" s="6" t="s">
        <v>11</v>
      </c>
      <c r="F765" s="4">
        <v>404</v>
      </c>
      <c r="G765" s="4">
        <v>15</v>
      </c>
      <c r="H765" s="4">
        <v>111</v>
      </c>
      <c r="I765" s="4">
        <v>14</v>
      </c>
      <c r="J765" s="4">
        <v>33</v>
      </c>
      <c r="K765" s="4">
        <v>12</v>
      </c>
      <c r="L765" s="4">
        <v>2</v>
      </c>
      <c r="M765" s="4">
        <v>6</v>
      </c>
      <c r="N765" s="4">
        <v>46</v>
      </c>
      <c r="O765" s="4">
        <v>4</v>
      </c>
      <c r="P765" s="4">
        <v>2</v>
      </c>
      <c r="Q765" s="4">
        <v>0</v>
      </c>
      <c r="R765" s="4">
        <v>2</v>
      </c>
      <c r="S765" s="4">
        <v>1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8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1</v>
      </c>
      <c r="AN765" s="4">
        <v>5</v>
      </c>
      <c r="AO765" s="30">
        <v>262</v>
      </c>
      <c r="AP765" s="41">
        <f t="shared" si="26"/>
        <v>0.64851485148514854</v>
      </c>
    </row>
    <row r="766" spans="1:42" outlineLevel="1" x14ac:dyDescent="0.25">
      <c r="A766" s="4" t="s">
        <v>91</v>
      </c>
      <c r="B766" s="6" t="s">
        <v>35</v>
      </c>
      <c r="C766" s="6">
        <f>IFERROR(VLOOKUP(B766,Sheet1!$A$2:$B$59,2,FALSE),"")</f>
        <v>32017</v>
      </c>
      <c r="D766" s="6">
        <v>535</v>
      </c>
      <c r="E766" s="6" t="s">
        <v>10</v>
      </c>
      <c r="F766" s="4">
        <v>552</v>
      </c>
      <c r="G766" s="4">
        <v>9</v>
      </c>
      <c r="H766" s="4">
        <v>126</v>
      </c>
      <c r="I766" s="4">
        <v>6</v>
      </c>
      <c r="J766" s="4">
        <v>84</v>
      </c>
      <c r="K766" s="4">
        <v>4</v>
      </c>
      <c r="L766" s="4">
        <v>7</v>
      </c>
      <c r="M766" s="4">
        <v>5</v>
      </c>
      <c r="N766" s="4">
        <v>61</v>
      </c>
      <c r="O766" s="4">
        <v>9</v>
      </c>
      <c r="P766" s="4">
        <v>0</v>
      </c>
      <c r="Q766" s="4">
        <v>1</v>
      </c>
      <c r="R766" s="4">
        <v>1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7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13</v>
      </c>
      <c r="AO766" s="30">
        <v>333</v>
      </c>
      <c r="AP766" s="41">
        <f t="shared" si="26"/>
        <v>0.60326086956521741</v>
      </c>
    </row>
    <row r="767" spans="1:42" outlineLevel="1" x14ac:dyDescent="0.25">
      <c r="A767" s="4" t="s">
        <v>91</v>
      </c>
      <c r="B767" s="6" t="s">
        <v>35</v>
      </c>
      <c r="C767" s="6">
        <f>IFERROR(VLOOKUP(B767,Sheet1!$A$2:$B$59,2,FALSE),"")</f>
        <v>32017</v>
      </c>
      <c r="D767" s="6">
        <v>535</v>
      </c>
      <c r="E767" s="6" t="s">
        <v>11</v>
      </c>
      <c r="F767" s="4">
        <v>551</v>
      </c>
      <c r="G767" s="4">
        <v>11</v>
      </c>
      <c r="H767" s="4">
        <v>130</v>
      </c>
      <c r="I767" s="4">
        <v>14</v>
      </c>
      <c r="J767" s="4">
        <v>107</v>
      </c>
      <c r="K767" s="4">
        <v>10</v>
      </c>
      <c r="L767" s="4">
        <v>5</v>
      </c>
      <c r="M767" s="4">
        <v>6</v>
      </c>
      <c r="N767" s="4">
        <v>61</v>
      </c>
      <c r="O767" s="4">
        <v>10</v>
      </c>
      <c r="P767" s="4">
        <v>0</v>
      </c>
      <c r="Q767" s="4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10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7</v>
      </c>
      <c r="AO767" s="30">
        <v>372</v>
      </c>
      <c r="AP767" s="41">
        <f t="shared" si="26"/>
        <v>0.67513611615245006</v>
      </c>
    </row>
    <row r="768" spans="1:42" outlineLevel="1" x14ac:dyDescent="0.25">
      <c r="A768" s="4" t="s">
        <v>91</v>
      </c>
      <c r="B768" s="6" t="s">
        <v>35</v>
      </c>
      <c r="C768" s="6">
        <f>IFERROR(VLOOKUP(B768,Sheet1!$A$2:$B$59,2,FALSE),"")</f>
        <v>32017</v>
      </c>
      <c r="D768" s="6">
        <v>536</v>
      </c>
      <c r="E768" s="6" t="s">
        <v>10</v>
      </c>
      <c r="F768" s="4">
        <v>465</v>
      </c>
      <c r="G768" s="4">
        <v>10</v>
      </c>
      <c r="H768" s="4">
        <v>178</v>
      </c>
      <c r="I768" s="4">
        <v>7</v>
      </c>
      <c r="J768" s="4">
        <v>20</v>
      </c>
      <c r="K768" s="4">
        <v>2</v>
      </c>
      <c r="L768" s="4">
        <v>2</v>
      </c>
      <c r="M768" s="4">
        <v>3</v>
      </c>
      <c r="N768" s="4">
        <v>59</v>
      </c>
      <c r="O768" s="4">
        <v>11</v>
      </c>
      <c r="P768" s="4">
        <v>1</v>
      </c>
      <c r="Q768" s="4">
        <v>1</v>
      </c>
      <c r="R768" s="4">
        <v>1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2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8</v>
      </c>
      <c r="AO768" s="30">
        <v>305</v>
      </c>
      <c r="AP768" s="41">
        <f t="shared" si="26"/>
        <v>0.65591397849462363</v>
      </c>
    </row>
    <row r="769" spans="1:42" outlineLevel="1" x14ac:dyDescent="0.25">
      <c r="A769" s="4" t="s">
        <v>91</v>
      </c>
      <c r="B769" s="6" t="s">
        <v>35</v>
      </c>
      <c r="C769" s="6">
        <f>IFERROR(VLOOKUP(B769,Sheet1!$A$2:$B$59,2,FALSE),"")</f>
        <v>32017</v>
      </c>
      <c r="D769" s="6">
        <v>536</v>
      </c>
      <c r="E769" s="6" t="s">
        <v>11</v>
      </c>
      <c r="F769" s="4">
        <v>464</v>
      </c>
      <c r="G769" s="4">
        <v>8</v>
      </c>
      <c r="H769" s="4">
        <v>136</v>
      </c>
      <c r="I769" s="4">
        <v>6</v>
      </c>
      <c r="J769" s="4">
        <v>23</v>
      </c>
      <c r="K769" s="4">
        <v>13</v>
      </c>
      <c r="L769" s="4">
        <v>3</v>
      </c>
      <c r="M769" s="4">
        <v>5</v>
      </c>
      <c r="N769" s="4">
        <v>51</v>
      </c>
      <c r="O769" s="4">
        <v>7</v>
      </c>
      <c r="P769" s="4">
        <v>0</v>
      </c>
      <c r="Q769" s="4">
        <v>3</v>
      </c>
      <c r="R769" s="4">
        <v>2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4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9</v>
      </c>
      <c r="AO769" s="30">
        <v>270</v>
      </c>
      <c r="AP769" s="41">
        <f t="shared" si="26"/>
        <v>0.5818965517241379</v>
      </c>
    </row>
    <row r="770" spans="1:42" outlineLevel="1" x14ac:dyDescent="0.25">
      <c r="A770" s="4" t="s">
        <v>91</v>
      </c>
      <c r="B770" s="6" t="s">
        <v>35</v>
      </c>
      <c r="C770" s="6">
        <f>IFERROR(VLOOKUP(B770,Sheet1!$A$2:$B$59,2,FALSE),"")</f>
        <v>32017</v>
      </c>
      <c r="D770" s="6">
        <v>537</v>
      </c>
      <c r="E770" s="6" t="s">
        <v>10</v>
      </c>
      <c r="F770" s="4">
        <v>644</v>
      </c>
      <c r="G770" s="4">
        <v>9</v>
      </c>
      <c r="H770" s="4">
        <v>77</v>
      </c>
      <c r="I770" s="4">
        <v>14</v>
      </c>
      <c r="J770" s="4">
        <v>66</v>
      </c>
      <c r="K770" s="4">
        <v>7</v>
      </c>
      <c r="L770" s="4">
        <v>5</v>
      </c>
      <c r="M770" s="4">
        <v>6</v>
      </c>
      <c r="N770" s="4">
        <v>76</v>
      </c>
      <c r="O770" s="4">
        <v>14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7</v>
      </c>
      <c r="AN770" s="4">
        <v>14</v>
      </c>
      <c r="AO770" s="30">
        <v>295</v>
      </c>
      <c r="AP770" s="41">
        <f t="shared" si="26"/>
        <v>0.45807453416149069</v>
      </c>
    </row>
    <row r="771" spans="1:42" outlineLevel="1" x14ac:dyDescent="0.25">
      <c r="A771" s="4" t="s">
        <v>91</v>
      </c>
      <c r="B771" s="6" t="s">
        <v>35</v>
      </c>
      <c r="C771" s="6">
        <f>IFERROR(VLOOKUP(B771,Sheet1!$A$2:$B$59,2,FALSE),"")</f>
        <v>32017</v>
      </c>
      <c r="D771" s="6">
        <v>537</v>
      </c>
      <c r="E771" s="6" t="s">
        <v>11</v>
      </c>
      <c r="F771" s="4">
        <v>643</v>
      </c>
      <c r="G771" s="4">
        <v>7</v>
      </c>
      <c r="H771" s="4">
        <v>143</v>
      </c>
      <c r="I771" s="4">
        <v>24</v>
      </c>
      <c r="J771" s="4">
        <v>70</v>
      </c>
      <c r="K771" s="4">
        <v>8</v>
      </c>
      <c r="L771" s="4">
        <v>5</v>
      </c>
      <c r="M771" s="4">
        <v>4</v>
      </c>
      <c r="N771" s="4">
        <v>90</v>
      </c>
      <c r="O771" s="4">
        <v>13</v>
      </c>
      <c r="P771" s="4">
        <v>3</v>
      </c>
      <c r="Q771" s="4">
        <v>1</v>
      </c>
      <c r="R771" s="4">
        <v>1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9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17</v>
      </c>
      <c r="AO771" s="30">
        <v>395</v>
      </c>
      <c r="AP771" s="41">
        <f t="shared" ref="AP771:AP834" si="27">(AO771)/F771</f>
        <v>0.61430793157076202</v>
      </c>
    </row>
    <row r="772" spans="1:42" outlineLevel="1" x14ac:dyDescent="0.25">
      <c r="A772" s="4" t="s">
        <v>91</v>
      </c>
      <c r="B772" s="6" t="s">
        <v>35</v>
      </c>
      <c r="C772" s="6">
        <f>IFERROR(VLOOKUP(B772,Sheet1!$A$2:$B$59,2,FALSE),"")</f>
        <v>32017</v>
      </c>
      <c r="D772" s="6">
        <v>538</v>
      </c>
      <c r="E772" s="6" t="s">
        <v>10</v>
      </c>
      <c r="F772" s="4">
        <v>583</v>
      </c>
      <c r="G772" s="4">
        <v>5</v>
      </c>
      <c r="H772" s="4">
        <v>82</v>
      </c>
      <c r="I772" s="4">
        <v>5</v>
      </c>
      <c r="J772" s="4">
        <v>63</v>
      </c>
      <c r="K772" s="4">
        <v>10</v>
      </c>
      <c r="L772" s="4">
        <v>3</v>
      </c>
      <c r="M772" s="4">
        <v>4</v>
      </c>
      <c r="N772" s="4">
        <v>62</v>
      </c>
      <c r="O772" s="4">
        <v>20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4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28</v>
      </c>
      <c r="AO772" s="30">
        <v>286</v>
      </c>
      <c r="AP772" s="41">
        <f t="shared" si="27"/>
        <v>0.49056603773584906</v>
      </c>
    </row>
    <row r="773" spans="1:42" outlineLevel="1" x14ac:dyDescent="0.25">
      <c r="A773" s="4" t="s">
        <v>91</v>
      </c>
      <c r="B773" s="6" t="s">
        <v>35</v>
      </c>
      <c r="C773" s="6">
        <f>IFERROR(VLOOKUP(B773,Sheet1!$A$2:$B$59,2,FALSE),"")</f>
        <v>32017</v>
      </c>
      <c r="D773" s="6">
        <v>539</v>
      </c>
      <c r="E773" s="6" t="s">
        <v>10</v>
      </c>
      <c r="F773" s="4">
        <v>736</v>
      </c>
      <c r="G773" s="4">
        <v>8</v>
      </c>
      <c r="H773" s="4">
        <v>133</v>
      </c>
      <c r="I773" s="4">
        <v>15</v>
      </c>
      <c r="J773" s="4">
        <v>41</v>
      </c>
      <c r="K773" s="4">
        <v>15</v>
      </c>
      <c r="L773" s="4">
        <v>7</v>
      </c>
      <c r="M773" s="4">
        <v>6</v>
      </c>
      <c r="N773" s="4">
        <v>67</v>
      </c>
      <c r="O773" s="4">
        <v>24</v>
      </c>
      <c r="P773" s="4">
        <v>2</v>
      </c>
      <c r="Q773" s="4">
        <v>1</v>
      </c>
      <c r="R773" s="4">
        <v>1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6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11</v>
      </c>
      <c r="AO773" s="30">
        <v>337</v>
      </c>
      <c r="AP773" s="41">
        <f t="shared" si="27"/>
        <v>0.4578804347826087</v>
      </c>
    </row>
    <row r="774" spans="1:42" outlineLevel="1" x14ac:dyDescent="0.25">
      <c r="A774" s="4" t="s">
        <v>91</v>
      </c>
      <c r="B774" s="6" t="s">
        <v>35</v>
      </c>
      <c r="C774" s="6">
        <f>IFERROR(VLOOKUP(B774,Sheet1!$A$2:$B$59,2,FALSE),"")</f>
        <v>32017</v>
      </c>
      <c r="D774" s="6">
        <v>539</v>
      </c>
      <c r="E774" s="6" t="s">
        <v>11</v>
      </c>
      <c r="F774" s="4">
        <v>735</v>
      </c>
      <c r="G774" s="4">
        <v>14</v>
      </c>
      <c r="H774" s="4">
        <v>145</v>
      </c>
      <c r="I774" s="4">
        <v>16</v>
      </c>
      <c r="J774" s="4">
        <v>52</v>
      </c>
      <c r="K774" s="4">
        <v>13</v>
      </c>
      <c r="L774" s="4">
        <v>5</v>
      </c>
      <c r="M774" s="4">
        <v>8</v>
      </c>
      <c r="N774" s="4">
        <v>80</v>
      </c>
      <c r="O774" s="4">
        <v>26</v>
      </c>
      <c r="P774" s="4">
        <v>0</v>
      </c>
      <c r="Q774" s="4">
        <v>5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7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12</v>
      </c>
      <c r="AO774" s="30">
        <v>383</v>
      </c>
      <c r="AP774" s="41">
        <f t="shared" si="27"/>
        <v>0.52108843537414962</v>
      </c>
    </row>
    <row r="775" spans="1:42" outlineLevel="1" x14ac:dyDescent="0.25">
      <c r="A775" s="4" t="s">
        <v>91</v>
      </c>
      <c r="B775" s="6" t="s">
        <v>35</v>
      </c>
      <c r="C775" s="6">
        <f>IFERROR(VLOOKUP(B775,Sheet1!$A$2:$B$59,2,FALSE),"")</f>
        <v>32017</v>
      </c>
      <c r="D775" s="6">
        <v>539</v>
      </c>
      <c r="E775" s="6" t="s">
        <v>16</v>
      </c>
      <c r="F775" s="4">
        <v>735</v>
      </c>
      <c r="G775" s="4">
        <v>16</v>
      </c>
      <c r="H775" s="4">
        <v>141</v>
      </c>
      <c r="I775" s="4">
        <v>9</v>
      </c>
      <c r="J775" s="4">
        <v>46</v>
      </c>
      <c r="K775" s="4">
        <v>17</v>
      </c>
      <c r="L775" s="4">
        <v>8</v>
      </c>
      <c r="M775" s="4">
        <v>4</v>
      </c>
      <c r="N775" s="4">
        <v>65</v>
      </c>
      <c r="O775" s="4">
        <v>26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9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6</v>
      </c>
      <c r="AO775" s="30">
        <v>347</v>
      </c>
      <c r="AP775" s="41">
        <f t="shared" si="27"/>
        <v>0.47210884353741495</v>
      </c>
    </row>
    <row r="776" spans="1:42" outlineLevel="1" x14ac:dyDescent="0.25">
      <c r="A776" s="4" t="s">
        <v>91</v>
      </c>
      <c r="B776" s="6" t="s">
        <v>35</v>
      </c>
      <c r="C776" s="6">
        <f>IFERROR(VLOOKUP(B776,Sheet1!$A$2:$B$59,2,FALSE),"")</f>
        <v>32017</v>
      </c>
      <c r="D776" s="6">
        <v>539</v>
      </c>
      <c r="E776" s="6" t="s">
        <v>17</v>
      </c>
      <c r="F776" s="4">
        <v>735</v>
      </c>
      <c r="G776" s="4">
        <v>12</v>
      </c>
      <c r="H776" s="4">
        <v>127</v>
      </c>
      <c r="I776" s="4">
        <v>18</v>
      </c>
      <c r="J776" s="4">
        <v>50</v>
      </c>
      <c r="K776" s="4">
        <v>16</v>
      </c>
      <c r="L776" s="4">
        <v>8</v>
      </c>
      <c r="M776" s="4">
        <v>4</v>
      </c>
      <c r="N776" s="4">
        <v>65</v>
      </c>
      <c r="O776" s="4">
        <v>21</v>
      </c>
      <c r="P776" s="4">
        <v>0</v>
      </c>
      <c r="Q776" s="4">
        <v>2</v>
      </c>
      <c r="R776" s="4">
        <v>1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9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7</v>
      </c>
      <c r="AO776" s="30">
        <v>340</v>
      </c>
      <c r="AP776" s="41">
        <f t="shared" si="27"/>
        <v>0.46258503401360546</v>
      </c>
    </row>
    <row r="777" spans="1:42" outlineLevel="1" x14ac:dyDescent="0.25">
      <c r="A777" s="4" t="s">
        <v>91</v>
      </c>
      <c r="B777" s="6" t="s">
        <v>35</v>
      </c>
      <c r="C777" s="6">
        <f>IFERROR(VLOOKUP(B777,Sheet1!$A$2:$B$59,2,FALSE),"")</f>
        <v>32017</v>
      </c>
      <c r="D777" s="6">
        <v>540</v>
      </c>
      <c r="E777" s="6" t="s">
        <v>10</v>
      </c>
      <c r="F777" s="4">
        <v>491</v>
      </c>
      <c r="G777" s="4">
        <v>5</v>
      </c>
      <c r="H777" s="4">
        <v>137</v>
      </c>
      <c r="I777" s="4">
        <v>11</v>
      </c>
      <c r="J777" s="4">
        <v>65</v>
      </c>
      <c r="K777" s="4">
        <v>3</v>
      </c>
      <c r="L777" s="4">
        <v>2</v>
      </c>
      <c r="M777" s="4">
        <v>1</v>
      </c>
      <c r="N777" s="4">
        <v>40</v>
      </c>
      <c r="O777" s="4">
        <v>8</v>
      </c>
      <c r="P777" s="4">
        <v>3</v>
      </c>
      <c r="Q777" s="4">
        <v>2</v>
      </c>
      <c r="R777" s="4">
        <v>1</v>
      </c>
      <c r="S777" s="4">
        <v>1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7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10</v>
      </c>
      <c r="AO777" s="30">
        <v>296</v>
      </c>
      <c r="AP777" s="41">
        <f t="shared" si="27"/>
        <v>0.60285132382892059</v>
      </c>
    </row>
    <row r="778" spans="1:42" outlineLevel="1" x14ac:dyDescent="0.25">
      <c r="A778" s="4" t="s">
        <v>91</v>
      </c>
      <c r="B778" s="6" t="s">
        <v>35</v>
      </c>
      <c r="C778" s="6">
        <f>IFERROR(VLOOKUP(B778,Sheet1!$A$2:$B$59,2,FALSE),"")</f>
        <v>32017</v>
      </c>
      <c r="D778" s="6">
        <v>540</v>
      </c>
      <c r="E778" s="6" t="s">
        <v>11</v>
      </c>
      <c r="F778" s="4">
        <v>491</v>
      </c>
      <c r="G778" s="4">
        <v>3</v>
      </c>
      <c r="H778" s="4">
        <v>126</v>
      </c>
      <c r="I778" s="4">
        <v>21</v>
      </c>
      <c r="J778" s="4">
        <v>54</v>
      </c>
      <c r="K778" s="4">
        <v>7</v>
      </c>
      <c r="L778" s="4">
        <v>6</v>
      </c>
      <c r="M778" s="4">
        <v>1</v>
      </c>
      <c r="N778" s="4">
        <v>47</v>
      </c>
      <c r="O778" s="4">
        <v>9</v>
      </c>
      <c r="P778" s="4">
        <v>0</v>
      </c>
      <c r="Q778" s="4">
        <v>1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6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7</v>
      </c>
      <c r="AO778" s="30">
        <v>288</v>
      </c>
      <c r="AP778" s="41">
        <f t="shared" si="27"/>
        <v>0.5865580448065173</v>
      </c>
    </row>
    <row r="779" spans="1:42" outlineLevel="1" x14ac:dyDescent="0.25">
      <c r="A779" s="4" t="s">
        <v>91</v>
      </c>
      <c r="B779" s="6" t="s">
        <v>35</v>
      </c>
      <c r="C779" s="6">
        <f>IFERROR(VLOOKUP(B779,Sheet1!$A$2:$B$59,2,FALSE),"")</f>
        <v>32017</v>
      </c>
      <c r="D779" s="6">
        <v>541</v>
      </c>
      <c r="E779" s="6" t="s">
        <v>10</v>
      </c>
      <c r="F779" s="4">
        <v>581</v>
      </c>
      <c r="G779" s="4">
        <v>2</v>
      </c>
      <c r="H779" s="4">
        <v>211</v>
      </c>
      <c r="I779" s="4">
        <v>11</v>
      </c>
      <c r="J779" s="4">
        <v>28</v>
      </c>
      <c r="K779" s="4">
        <v>14</v>
      </c>
      <c r="L779" s="4">
        <v>3</v>
      </c>
      <c r="M779" s="4">
        <v>3</v>
      </c>
      <c r="N779" s="4">
        <v>90</v>
      </c>
      <c r="O779" s="4">
        <v>94</v>
      </c>
      <c r="P779" s="4">
        <v>1</v>
      </c>
      <c r="Q779" s="4">
        <v>0</v>
      </c>
      <c r="R779" s="4">
        <v>1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2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8</v>
      </c>
      <c r="AO779" s="30">
        <v>468</v>
      </c>
      <c r="AP779" s="41">
        <f t="shared" si="27"/>
        <v>0.80550774526678137</v>
      </c>
    </row>
    <row r="780" spans="1:42" outlineLevel="1" x14ac:dyDescent="0.25">
      <c r="A780" s="4" t="s">
        <v>91</v>
      </c>
      <c r="B780" s="6" t="s">
        <v>35</v>
      </c>
      <c r="C780" s="6">
        <f>IFERROR(VLOOKUP(B780,Sheet1!$A$2:$B$59,2,FALSE),"")</f>
        <v>32017</v>
      </c>
      <c r="D780" s="6">
        <v>542</v>
      </c>
      <c r="E780" s="6" t="s">
        <v>10</v>
      </c>
      <c r="F780" s="4">
        <v>479</v>
      </c>
      <c r="G780" s="4">
        <v>17</v>
      </c>
      <c r="H780" s="4">
        <v>109</v>
      </c>
      <c r="I780" s="4">
        <v>9</v>
      </c>
      <c r="J780" s="4">
        <v>58</v>
      </c>
      <c r="K780" s="4">
        <v>16</v>
      </c>
      <c r="L780" s="4">
        <v>1</v>
      </c>
      <c r="M780" s="4">
        <v>3</v>
      </c>
      <c r="N780" s="4">
        <v>35</v>
      </c>
      <c r="O780" s="4">
        <v>12</v>
      </c>
      <c r="P780" s="4">
        <v>0</v>
      </c>
      <c r="Q780" s="4">
        <v>0</v>
      </c>
      <c r="R780" s="4">
        <v>1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5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5</v>
      </c>
      <c r="AO780" s="30">
        <v>271</v>
      </c>
      <c r="AP780" s="41">
        <f t="shared" si="27"/>
        <v>0.56576200417536537</v>
      </c>
    </row>
    <row r="781" spans="1:42" outlineLevel="1" x14ac:dyDescent="0.25">
      <c r="A781" s="4" t="s">
        <v>91</v>
      </c>
      <c r="B781" s="6" t="s">
        <v>35</v>
      </c>
      <c r="C781" s="6">
        <f>IFERROR(VLOOKUP(B781,Sheet1!$A$2:$B$59,2,FALSE),"")</f>
        <v>32017</v>
      </c>
      <c r="D781" s="6">
        <v>542</v>
      </c>
      <c r="E781" s="6" t="s">
        <v>11</v>
      </c>
      <c r="F781" s="4">
        <v>479</v>
      </c>
      <c r="G781" s="4">
        <v>9</v>
      </c>
      <c r="H781" s="4">
        <v>119</v>
      </c>
      <c r="I781" s="4">
        <v>12</v>
      </c>
      <c r="J781" s="4">
        <v>51</v>
      </c>
      <c r="K781" s="4">
        <v>10</v>
      </c>
      <c r="L781" s="4">
        <v>2</v>
      </c>
      <c r="M781" s="4">
        <v>5</v>
      </c>
      <c r="N781" s="4">
        <v>32</v>
      </c>
      <c r="O781" s="4">
        <v>11</v>
      </c>
      <c r="P781" s="4">
        <v>1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9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1</v>
      </c>
      <c r="AN781" s="4">
        <v>11</v>
      </c>
      <c r="AO781" s="30">
        <v>273</v>
      </c>
      <c r="AP781" s="41">
        <f t="shared" si="27"/>
        <v>0.56993736951983298</v>
      </c>
    </row>
    <row r="782" spans="1:42" outlineLevel="1" x14ac:dyDescent="0.25">
      <c r="A782" s="4" t="s">
        <v>91</v>
      </c>
      <c r="B782" s="6" t="s">
        <v>35</v>
      </c>
      <c r="C782" s="6">
        <f>IFERROR(VLOOKUP(B782,Sheet1!$A$2:$B$59,2,FALSE),"")</f>
        <v>32017</v>
      </c>
      <c r="D782" s="6">
        <v>543</v>
      </c>
      <c r="E782" s="6" t="s">
        <v>10</v>
      </c>
      <c r="F782" s="4">
        <v>521</v>
      </c>
      <c r="G782" s="4">
        <v>2</v>
      </c>
      <c r="H782" s="4">
        <v>139</v>
      </c>
      <c r="I782" s="4">
        <v>4</v>
      </c>
      <c r="J782" s="4">
        <v>42</v>
      </c>
      <c r="K782" s="4">
        <v>16</v>
      </c>
      <c r="L782" s="4">
        <v>2</v>
      </c>
      <c r="M782" s="4">
        <v>5</v>
      </c>
      <c r="N782" s="4">
        <v>44</v>
      </c>
      <c r="O782" s="4">
        <v>16</v>
      </c>
      <c r="P782" s="4">
        <v>0</v>
      </c>
      <c r="Q782" s="4">
        <v>1</v>
      </c>
      <c r="R782" s="4">
        <v>2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1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11</v>
      </c>
      <c r="AO782" s="30">
        <v>285</v>
      </c>
      <c r="AP782" s="41">
        <f t="shared" si="27"/>
        <v>0.54702495201535506</v>
      </c>
    </row>
    <row r="783" spans="1:42" outlineLevel="1" x14ac:dyDescent="0.25">
      <c r="A783" s="4" t="s">
        <v>91</v>
      </c>
      <c r="B783" s="6" t="s">
        <v>35</v>
      </c>
      <c r="C783" s="6">
        <f>IFERROR(VLOOKUP(B783,Sheet1!$A$2:$B$59,2,FALSE),"")</f>
        <v>32017</v>
      </c>
      <c r="D783" s="6">
        <v>543</v>
      </c>
      <c r="E783" s="6" t="s">
        <v>11</v>
      </c>
      <c r="F783" s="4">
        <v>520</v>
      </c>
      <c r="G783" s="4">
        <v>6</v>
      </c>
      <c r="H783" s="4">
        <v>130</v>
      </c>
      <c r="I783" s="4">
        <v>12</v>
      </c>
      <c r="J783" s="4">
        <v>61</v>
      </c>
      <c r="K783" s="4">
        <v>8</v>
      </c>
      <c r="L783" s="4">
        <v>4</v>
      </c>
      <c r="M783" s="4">
        <v>4</v>
      </c>
      <c r="N783" s="4">
        <v>45</v>
      </c>
      <c r="O783" s="4">
        <v>20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5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27</v>
      </c>
      <c r="AO783" s="30">
        <v>322</v>
      </c>
      <c r="AP783" s="41">
        <f t="shared" si="27"/>
        <v>0.61923076923076925</v>
      </c>
    </row>
    <row r="784" spans="1:42" outlineLevel="1" x14ac:dyDescent="0.25">
      <c r="A784" s="4" t="s">
        <v>91</v>
      </c>
      <c r="B784" s="6" t="s">
        <v>35</v>
      </c>
      <c r="C784" s="6">
        <f>IFERROR(VLOOKUP(B784,Sheet1!$A$2:$B$59,2,FALSE),"")</f>
        <v>32017</v>
      </c>
      <c r="D784" s="6">
        <v>543</v>
      </c>
      <c r="E784" s="6" t="s">
        <v>16</v>
      </c>
      <c r="F784" s="4">
        <v>520</v>
      </c>
      <c r="G784" s="4">
        <v>4</v>
      </c>
      <c r="H784" s="4">
        <v>138</v>
      </c>
      <c r="I784" s="4">
        <v>13</v>
      </c>
      <c r="J784" s="4">
        <v>50</v>
      </c>
      <c r="K784" s="4">
        <v>30</v>
      </c>
      <c r="L784" s="4">
        <v>2</v>
      </c>
      <c r="M784" s="4">
        <v>5</v>
      </c>
      <c r="N784" s="4">
        <v>40</v>
      </c>
      <c r="O784" s="4">
        <v>13</v>
      </c>
      <c r="P784" s="4">
        <v>1</v>
      </c>
      <c r="Q784" s="4">
        <v>0</v>
      </c>
      <c r="R784" s="4">
        <v>3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5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9</v>
      </c>
      <c r="AO784" s="30">
        <v>313</v>
      </c>
      <c r="AP784" s="41">
        <f t="shared" si="27"/>
        <v>0.60192307692307689</v>
      </c>
    </row>
    <row r="785" spans="1:42" outlineLevel="1" x14ac:dyDescent="0.25">
      <c r="A785" s="4" t="s">
        <v>91</v>
      </c>
      <c r="B785" s="6" t="s">
        <v>35</v>
      </c>
      <c r="C785" s="6">
        <f>IFERROR(VLOOKUP(B785,Sheet1!$A$2:$B$59,2,FALSE),"")</f>
        <v>32017</v>
      </c>
      <c r="D785" s="6">
        <v>545</v>
      </c>
      <c r="E785" s="6" t="s">
        <v>10</v>
      </c>
      <c r="F785" s="4">
        <v>385</v>
      </c>
      <c r="G785" s="4">
        <v>12</v>
      </c>
      <c r="H785" s="4">
        <v>154</v>
      </c>
      <c r="I785" s="4">
        <v>13</v>
      </c>
      <c r="J785" s="4">
        <v>28</v>
      </c>
      <c r="K785" s="4">
        <v>18</v>
      </c>
      <c r="L785" s="4">
        <v>0</v>
      </c>
      <c r="M785" s="4">
        <v>4</v>
      </c>
      <c r="N785" s="4">
        <v>27</v>
      </c>
      <c r="O785" s="4">
        <v>12</v>
      </c>
      <c r="P785" s="4">
        <v>1</v>
      </c>
      <c r="Q785" s="4">
        <v>1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4</v>
      </c>
      <c r="AO785" s="30">
        <v>274</v>
      </c>
      <c r="AP785" s="41">
        <f t="shared" si="27"/>
        <v>0.7116883116883117</v>
      </c>
    </row>
    <row r="786" spans="1:42" outlineLevel="1" x14ac:dyDescent="0.25">
      <c r="A786" s="4" t="s">
        <v>92</v>
      </c>
      <c r="B786" s="6" t="s">
        <v>35</v>
      </c>
      <c r="C786" s="6">
        <f>IFERROR(VLOOKUP(B786,Sheet1!$A$2:$B$59,2,FALSE),"")</f>
        <v>32017</v>
      </c>
      <c r="D786" s="6">
        <v>546</v>
      </c>
      <c r="E786" s="6" t="s">
        <v>10</v>
      </c>
      <c r="F786" s="4">
        <v>249</v>
      </c>
      <c r="G786" s="4">
        <v>5</v>
      </c>
      <c r="H786" s="4">
        <v>92</v>
      </c>
      <c r="I786" s="4">
        <v>8</v>
      </c>
      <c r="J786" s="4">
        <v>10</v>
      </c>
      <c r="K786" s="4">
        <v>11</v>
      </c>
      <c r="L786" s="4">
        <v>0</v>
      </c>
      <c r="M786" s="4">
        <v>3</v>
      </c>
      <c r="N786" s="4">
        <v>11</v>
      </c>
      <c r="O786" s="4">
        <v>4</v>
      </c>
      <c r="P786" s="4">
        <v>0</v>
      </c>
      <c r="Q786" s="4">
        <v>1</v>
      </c>
      <c r="R786" s="4">
        <v>6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1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7</v>
      </c>
      <c r="AO786" s="30">
        <v>159</v>
      </c>
      <c r="AP786" s="41">
        <f t="shared" si="27"/>
        <v>0.63855421686746983</v>
      </c>
    </row>
    <row r="787" spans="1:42" outlineLevel="1" x14ac:dyDescent="0.25">
      <c r="A787" s="4" t="s">
        <v>92</v>
      </c>
      <c r="B787" s="6" t="s">
        <v>35</v>
      </c>
      <c r="C787" s="6">
        <f>IFERROR(VLOOKUP(B787,Sheet1!$A$2:$B$59,2,FALSE),"")</f>
        <v>32017</v>
      </c>
      <c r="D787" s="6">
        <v>547</v>
      </c>
      <c r="E787" s="6" t="s">
        <v>10</v>
      </c>
      <c r="F787" s="4">
        <v>371</v>
      </c>
      <c r="G787" s="4">
        <v>5</v>
      </c>
      <c r="H787" s="4">
        <v>178</v>
      </c>
      <c r="I787" s="4">
        <v>10</v>
      </c>
      <c r="J787" s="4">
        <v>32</v>
      </c>
      <c r="K787" s="4">
        <v>7</v>
      </c>
      <c r="L787" s="4">
        <v>0</v>
      </c>
      <c r="M787" s="4">
        <v>1</v>
      </c>
      <c r="N787" s="4">
        <v>39</v>
      </c>
      <c r="O787" s="4">
        <v>1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1</v>
      </c>
      <c r="AO787" s="30">
        <v>274</v>
      </c>
      <c r="AP787" s="41">
        <f t="shared" si="27"/>
        <v>0.73854447439353099</v>
      </c>
    </row>
    <row r="788" spans="1:42" outlineLevel="1" x14ac:dyDescent="0.25">
      <c r="A788" s="4" t="s">
        <v>92</v>
      </c>
      <c r="B788" s="6" t="s">
        <v>35</v>
      </c>
      <c r="C788" s="6">
        <f>IFERROR(VLOOKUP(B788,Sheet1!$A$2:$B$59,2,FALSE),"")</f>
        <v>32017</v>
      </c>
      <c r="D788" s="6">
        <v>549</v>
      </c>
      <c r="E788" s="6" t="s">
        <v>10</v>
      </c>
      <c r="F788" s="4">
        <v>733</v>
      </c>
      <c r="G788" s="4">
        <v>12</v>
      </c>
      <c r="H788" s="4">
        <v>94</v>
      </c>
      <c r="I788" s="4">
        <v>15</v>
      </c>
      <c r="J788" s="4">
        <v>46</v>
      </c>
      <c r="K788" s="4">
        <v>13</v>
      </c>
      <c r="L788" s="4">
        <v>15</v>
      </c>
      <c r="M788" s="4">
        <v>5</v>
      </c>
      <c r="N788" s="4">
        <v>82</v>
      </c>
      <c r="O788" s="4">
        <v>14</v>
      </c>
      <c r="P788" s="4">
        <v>1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16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2</v>
      </c>
      <c r="AN788" s="4">
        <v>8</v>
      </c>
      <c r="AO788" s="30">
        <v>323</v>
      </c>
      <c r="AP788" s="41">
        <f t="shared" si="27"/>
        <v>0.44065484311050479</v>
      </c>
    </row>
    <row r="789" spans="1:42" outlineLevel="1" x14ac:dyDescent="0.25">
      <c r="A789" s="4" t="s">
        <v>92</v>
      </c>
      <c r="B789" s="6" t="s">
        <v>35</v>
      </c>
      <c r="C789" s="6">
        <f>IFERROR(VLOOKUP(B789,Sheet1!$A$2:$B$59,2,FALSE),"")</f>
        <v>32017</v>
      </c>
      <c r="D789" s="6">
        <v>549</v>
      </c>
      <c r="E789" s="6" t="s">
        <v>11</v>
      </c>
      <c r="F789" s="4">
        <v>733</v>
      </c>
      <c r="G789" s="4">
        <v>14</v>
      </c>
      <c r="H789" s="4">
        <v>90</v>
      </c>
      <c r="I789" s="4">
        <v>21</v>
      </c>
      <c r="J789" s="4">
        <v>44</v>
      </c>
      <c r="K789" s="4">
        <v>13</v>
      </c>
      <c r="L789" s="4">
        <v>13</v>
      </c>
      <c r="M789" s="4">
        <v>3</v>
      </c>
      <c r="N789" s="4">
        <v>82</v>
      </c>
      <c r="O789" s="4">
        <v>12</v>
      </c>
      <c r="P789" s="4">
        <v>1</v>
      </c>
      <c r="Q789" s="4">
        <v>0</v>
      </c>
      <c r="R789" s="4">
        <v>2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17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17</v>
      </c>
      <c r="AO789" s="30">
        <v>329</v>
      </c>
      <c r="AP789" s="41">
        <f t="shared" si="27"/>
        <v>0.44884038199181447</v>
      </c>
    </row>
    <row r="790" spans="1:42" outlineLevel="1" x14ac:dyDescent="0.25">
      <c r="A790" s="4" t="s">
        <v>92</v>
      </c>
      <c r="B790" s="6" t="s">
        <v>35</v>
      </c>
      <c r="C790" s="6">
        <f>IFERROR(VLOOKUP(B790,Sheet1!$A$2:$B$59,2,FALSE),"")</f>
        <v>32017</v>
      </c>
      <c r="D790" s="6">
        <v>549</v>
      </c>
      <c r="E790" s="6" t="s">
        <v>16</v>
      </c>
      <c r="F790" s="4">
        <v>733</v>
      </c>
      <c r="G790" s="4">
        <v>16</v>
      </c>
      <c r="H790" s="4">
        <v>87</v>
      </c>
      <c r="I790" s="4">
        <v>19</v>
      </c>
      <c r="J790" s="4">
        <v>33</v>
      </c>
      <c r="K790" s="4">
        <v>12</v>
      </c>
      <c r="L790" s="4">
        <v>15</v>
      </c>
      <c r="M790" s="4">
        <v>3</v>
      </c>
      <c r="N790" s="4">
        <v>94</v>
      </c>
      <c r="O790" s="4">
        <v>15</v>
      </c>
      <c r="P790" s="4">
        <v>1</v>
      </c>
      <c r="Q790" s="4">
        <v>0</v>
      </c>
      <c r="R790" s="4">
        <v>1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17</v>
      </c>
      <c r="AN790" s="4">
        <v>8</v>
      </c>
      <c r="AO790" s="30">
        <v>321</v>
      </c>
      <c r="AP790" s="41">
        <f t="shared" si="27"/>
        <v>0.43792633015006821</v>
      </c>
    </row>
    <row r="791" spans="1:42" outlineLevel="1" x14ac:dyDescent="0.25">
      <c r="A791" s="4" t="s">
        <v>92</v>
      </c>
      <c r="B791" s="6" t="s">
        <v>35</v>
      </c>
      <c r="C791" s="6">
        <f>IFERROR(VLOOKUP(B791,Sheet1!$A$2:$B$59,2,FALSE),"")</f>
        <v>32017</v>
      </c>
      <c r="D791" s="6">
        <v>549</v>
      </c>
      <c r="E791" s="6" t="s">
        <v>17</v>
      </c>
      <c r="F791" s="4">
        <v>732</v>
      </c>
      <c r="G791" s="4">
        <v>12</v>
      </c>
      <c r="H791" s="4">
        <v>80</v>
      </c>
      <c r="I791" s="4">
        <v>14</v>
      </c>
      <c r="J791" s="4">
        <v>37</v>
      </c>
      <c r="K791" s="4">
        <v>15</v>
      </c>
      <c r="L791" s="4">
        <v>13</v>
      </c>
      <c r="M791" s="4">
        <v>8</v>
      </c>
      <c r="N791" s="4">
        <v>77</v>
      </c>
      <c r="O791" s="4">
        <v>9</v>
      </c>
      <c r="P791" s="4">
        <v>0</v>
      </c>
      <c r="Q791" s="4">
        <v>0</v>
      </c>
      <c r="R791" s="4">
        <v>1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1</v>
      </c>
      <c r="AN791" s="4">
        <v>7</v>
      </c>
      <c r="AO791" s="30">
        <v>274</v>
      </c>
      <c r="AP791" s="41">
        <f t="shared" si="27"/>
        <v>0.37431693989071041</v>
      </c>
    </row>
    <row r="792" spans="1:42" outlineLevel="1" x14ac:dyDescent="0.25">
      <c r="A792" s="4" t="s">
        <v>92</v>
      </c>
      <c r="B792" s="6" t="s">
        <v>35</v>
      </c>
      <c r="C792" s="6">
        <f>IFERROR(VLOOKUP(B792,Sheet1!$A$2:$B$59,2,FALSE),"")</f>
        <v>32017</v>
      </c>
      <c r="D792" s="6">
        <v>549</v>
      </c>
      <c r="E792" s="6" t="s">
        <v>18</v>
      </c>
      <c r="F792" s="4">
        <v>732</v>
      </c>
      <c r="G792" s="4">
        <v>17</v>
      </c>
      <c r="H792" s="4">
        <v>86</v>
      </c>
      <c r="I792" s="4">
        <v>20</v>
      </c>
      <c r="J792" s="4">
        <v>39</v>
      </c>
      <c r="K792" s="4">
        <v>13</v>
      </c>
      <c r="L792" s="4">
        <v>11</v>
      </c>
      <c r="M792" s="4">
        <v>8</v>
      </c>
      <c r="N792" s="4">
        <v>74</v>
      </c>
      <c r="O792" s="4">
        <v>17</v>
      </c>
      <c r="P792" s="4">
        <v>1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12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1</v>
      </c>
      <c r="AN792" s="4">
        <v>8</v>
      </c>
      <c r="AO792" s="30">
        <v>307</v>
      </c>
      <c r="AP792" s="41">
        <f t="shared" si="27"/>
        <v>0.41939890710382516</v>
      </c>
    </row>
    <row r="793" spans="1:42" outlineLevel="1" x14ac:dyDescent="0.25">
      <c r="A793" s="4" t="s">
        <v>92</v>
      </c>
      <c r="B793" s="6" t="s">
        <v>35</v>
      </c>
      <c r="C793" s="6">
        <f>IFERROR(VLOOKUP(B793,Sheet1!$A$2:$B$59,2,FALSE),"")</f>
        <v>32017</v>
      </c>
      <c r="D793" s="6">
        <v>549</v>
      </c>
      <c r="E793" s="6" t="s">
        <v>21</v>
      </c>
      <c r="F793" s="4">
        <v>162</v>
      </c>
      <c r="G793" s="4">
        <v>2</v>
      </c>
      <c r="H793" s="4">
        <v>44</v>
      </c>
      <c r="I793" s="4">
        <v>4</v>
      </c>
      <c r="J793" s="4">
        <v>16</v>
      </c>
      <c r="K793" s="4">
        <v>5</v>
      </c>
      <c r="L793" s="4">
        <v>1</v>
      </c>
      <c r="M793" s="4">
        <v>3</v>
      </c>
      <c r="N793" s="4">
        <v>29</v>
      </c>
      <c r="O793" s="4">
        <v>4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2</v>
      </c>
      <c r="AO793" s="30">
        <v>111</v>
      </c>
      <c r="AP793" s="41">
        <f t="shared" si="27"/>
        <v>0.68518518518518523</v>
      </c>
    </row>
    <row r="794" spans="1:42" outlineLevel="1" x14ac:dyDescent="0.25">
      <c r="A794" s="4" t="s">
        <v>91</v>
      </c>
      <c r="B794" s="6" t="s">
        <v>35</v>
      </c>
      <c r="C794" s="6">
        <f>IFERROR(VLOOKUP(B794,Sheet1!$A$2:$B$59,2,FALSE),"")</f>
        <v>32017</v>
      </c>
      <c r="D794" s="6">
        <v>551</v>
      </c>
      <c r="E794" s="6" t="s">
        <v>10</v>
      </c>
      <c r="F794" s="4">
        <v>605</v>
      </c>
      <c r="G794" s="4">
        <v>13</v>
      </c>
      <c r="H794" s="4">
        <v>125</v>
      </c>
      <c r="I794" s="4">
        <v>22</v>
      </c>
      <c r="J794" s="4">
        <v>48</v>
      </c>
      <c r="K794" s="4">
        <v>11</v>
      </c>
      <c r="L794" s="4">
        <v>7</v>
      </c>
      <c r="M794" s="4">
        <v>4</v>
      </c>
      <c r="N794" s="4">
        <v>59</v>
      </c>
      <c r="O794" s="4">
        <v>22</v>
      </c>
      <c r="P794" s="4">
        <v>0</v>
      </c>
      <c r="Q794" s="4">
        <v>0</v>
      </c>
      <c r="R794" s="4">
        <v>3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7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9</v>
      </c>
      <c r="AO794" s="30">
        <v>330</v>
      </c>
      <c r="AP794" s="41">
        <f t="shared" si="27"/>
        <v>0.54545454545454541</v>
      </c>
    </row>
    <row r="795" spans="1:42" outlineLevel="1" x14ac:dyDescent="0.25">
      <c r="A795" s="4" t="s">
        <v>91</v>
      </c>
      <c r="B795" s="6" t="s">
        <v>35</v>
      </c>
      <c r="C795" s="6">
        <f>IFERROR(VLOOKUP(B795,Sheet1!$A$2:$B$59,2,FALSE),"")</f>
        <v>32017</v>
      </c>
      <c r="D795" s="6">
        <v>551</v>
      </c>
      <c r="E795" s="6" t="s">
        <v>11</v>
      </c>
      <c r="F795" s="4">
        <v>605</v>
      </c>
      <c r="G795" s="4">
        <v>11</v>
      </c>
      <c r="H795" s="4">
        <v>135</v>
      </c>
      <c r="I795" s="4">
        <v>18</v>
      </c>
      <c r="J795" s="4">
        <v>43</v>
      </c>
      <c r="K795" s="4">
        <v>11</v>
      </c>
      <c r="L795" s="4">
        <v>9</v>
      </c>
      <c r="M795" s="4">
        <v>6</v>
      </c>
      <c r="N795" s="4">
        <v>53</v>
      </c>
      <c r="O795" s="4">
        <v>11</v>
      </c>
      <c r="P795" s="4">
        <v>2</v>
      </c>
      <c r="Q795" s="4">
        <v>3</v>
      </c>
      <c r="R795" s="4">
        <v>1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5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16</v>
      </c>
      <c r="AO795" s="30">
        <v>324</v>
      </c>
      <c r="AP795" s="41">
        <f t="shared" si="27"/>
        <v>0.53553719008264467</v>
      </c>
    </row>
    <row r="796" spans="1:42" outlineLevel="1" x14ac:dyDescent="0.25">
      <c r="A796" s="4" t="s">
        <v>91</v>
      </c>
      <c r="B796" s="6" t="s">
        <v>35</v>
      </c>
      <c r="C796" s="6">
        <f>IFERROR(VLOOKUP(B796,Sheet1!$A$2:$B$59,2,FALSE),"")</f>
        <v>32017</v>
      </c>
      <c r="D796" s="6">
        <v>551</v>
      </c>
      <c r="E796" s="6" t="s">
        <v>16</v>
      </c>
      <c r="F796" s="4">
        <v>604</v>
      </c>
      <c r="G796" s="4">
        <v>9</v>
      </c>
      <c r="H796" s="4">
        <v>119</v>
      </c>
      <c r="I796" s="4">
        <v>15</v>
      </c>
      <c r="J796" s="4">
        <v>54</v>
      </c>
      <c r="K796" s="4">
        <v>6</v>
      </c>
      <c r="L796" s="4">
        <v>7</v>
      </c>
      <c r="M796" s="4">
        <v>4</v>
      </c>
      <c r="N796" s="4">
        <v>52</v>
      </c>
      <c r="O796" s="4">
        <v>20</v>
      </c>
      <c r="P796" s="4">
        <v>0</v>
      </c>
      <c r="Q796" s="4">
        <v>0</v>
      </c>
      <c r="R796" s="4">
        <v>6</v>
      </c>
      <c r="S796" s="4">
        <v>2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10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9</v>
      </c>
      <c r="AO796" s="30">
        <v>313</v>
      </c>
      <c r="AP796" s="41">
        <f t="shared" si="27"/>
        <v>0.51821192052980136</v>
      </c>
    </row>
    <row r="797" spans="1:42" outlineLevel="1" x14ac:dyDescent="0.25">
      <c r="A797" s="4" t="s">
        <v>91</v>
      </c>
      <c r="B797" s="6" t="s">
        <v>35</v>
      </c>
      <c r="C797" s="6">
        <f>IFERROR(VLOOKUP(B797,Sheet1!$A$2:$B$59,2,FALSE),"")</f>
        <v>32017</v>
      </c>
      <c r="D797" s="6">
        <v>551</v>
      </c>
      <c r="E797" s="6" t="s">
        <v>17</v>
      </c>
      <c r="F797" s="4">
        <v>604</v>
      </c>
      <c r="G797" s="4">
        <v>9</v>
      </c>
      <c r="H797" s="4">
        <v>121</v>
      </c>
      <c r="I797" s="4">
        <v>17</v>
      </c>
      <c r="J797" s="4">
        <v>44</v>
      </c>
      <c r="K797" s="4">
        <v>18</v>
      </c>
      <c r="L797" s="4">
        <v>10</v>
      </c>
      <c r="M797" s="4">
        <v>2</v>
      </c>
      <c r="N797" s="4">
        <v>46</v>
      </c>
      <c r="O797" s="4">
        <v>21</v>
      </c>
      <c r="P797" s="4">
        <v>3</v>
      </c>
      <c r="Q797" s="4">
        <v>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7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1</v>
      </c>
      <c r="AN797" s="4">
        <v>15</v>
      </c>
      <c r="AO797" s="30">
        <v>315</v>
      </c>
      <c r="AP797" s="41">
        <f t="shared" si="27"/>
        <v>0.52152317880794707</v>
      </c>
    </row>
    <row r="798" spans="1:42" outlineLevel="1" x14ac:dyDescent="0.25">
      <c r="A798" s="4" t="s">
        <v>91</v>
      </c>
      <c r="B798" s="6" t="s">
        <v>35</v>
      </c>
      <c r="C798" s="6">
        <f>IFERROR(VLOOKUP(B798,Sheet1!$A$2:$B$59,2,FALSE),"")</f>
        <v>32017</v>
      </c>
      <c r="D798" s="6">
        <v>551</v>
      </c>
      <c r="E798" s="6" t="s">
        <v>18</v>
      </c>
      <c r="F798" s="4">
        <v>604</v>
      </c>
      <c r="G798" s="4">
        <v>19</v>
      </c>
      <c r="H798" s="4">
        <v>117</v>
      </c>
      <c r="I798" s="4">
        <v>15</v>
      </c>
      <c r="J798" s="4">
        <v>56</v>
      </c>
      <c r="K798" s="4">
        <v>8</v>
      </c>
      <c r="L798" s="4">
        <v>8</v>
      </c>
      <c r="M798" s="4">
        <v>11</v>
      </c>
      <c r="N798" s="4">
        <v>60</v>
      </c>
      <c r="O798" s="4">
        <v>24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16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15</v>
      </c>
      <c r="AO798" s="30">
        <v>349</v>
      </c>
      <c r="AP798" s="41">
        <f t="shared" si="27"/>
        <v>0.57781456953642385</v>
      </c>
    </row>
    <row r="799" spans="1:42" outlineLevel="1" x14ac:dyDescent="0.25">
      <c r="A799" s="4" t="s">
        <v>92</v>
      </c>
      <c r="B799" s="6" t="s">
        <v>35</v>
      </c>
      <c r="C799" s="6">
        <f>IFERROR(VLOOKUP(B799,Sheet1!$A$2:$B$59,2,FALSE),"")</f>
        <v>32017</v>
      </c>
      <c r="D799" s="6">
        <v>1883</v>
      </c>
      <c r="E799" s="6" t="s">
        <v>10</v>
      </c>
      <c r="F799" s="4">
        <v>433</v>
      </c>
      <c r="G799" s="4">
        <v>9</v>
      </c>
      <c r="H799" s="4">
        <v>61</v>
      </c>
      <c r="I799" s="4">
        <v>17</v>
      </c>
      <c r="J799" s="4">
        <v>28</v>
      </c>
      <c r="K799" s="4">
        <v>12</v>
      </c>
      <c r="L799" s="4">
        <v>6</v>
      </c>
      <c r="M799" s="4">
        <v>6</v>
      </c>
      <c r="N799" s="4">
        <v>48</v>
      </c>
      <c r="O799" s="4">
        <v>8</v>
      </c>
      <c r="P799" s="4">
        <v>1</v>
      </c>
      <c r="Q799" s="4">
        <v>0</v>
      </c>
      <c r="R799" s="4">
        <v>1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7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12</v>
      </c>
      <c r="AO799" s="30">
        <v>216</v>
      </c>
      <c r="AP799" s="41">
        <f t="shared" si="27"/>
        <v>0.49884526558891457</v>
      </c>
    </row>
    <row r="800" spans="1:42" outlineLevel="1" x14ac:dyDescent="0.25">
      <c r="A800" s="4" t="s">
        <v>92</v>
      </c>
      <c r="B800" s="6" t="s">
        <v>35</v>
      </c>
      <c r="C800" s="6">
        <f>IFERROR(VLOOKUP(B800,Sheet1!$A$2:$B$59,2,FALSE),"")</f>
        <v>32017</v>
      </c>
      <c r="D800" s="6">
        <v>1883</v>
      </c>
      <c r="E800" s="6" t="s">
        <v>11</v>
      </c>
      <c r="F800" s="4">
        <v>432</v>
      </c>
      <c r="G800" s="4">
        <v>11</v>
      </c>
      <c r="H800" s="4">
        <v>47</v>
      </c>
      <c r="I800" s="4">
        <v>16</v>
      </c>
      <c r="J800" s="4">
        <v>36</v>
      </c>
      <c r="K800" s="4">
        <v>9</v>
      </c>
      <c r="L800" s="4">
        <v>5</v>
      </c>
      <c r="M800" s="4">
        <v>6</v>
      </c>
      <c r="N800" s="4">
        <v>64</v>
      </c>
      <c r="O800" s="4">
        <v>4</v>
      </c>
      <c r="P800" s="4">
        <v>0</v>
      </c>
      <c r="Q800" s="4">
        <v>2</v>
      </c>
      <c r="R800" s="4">
        <v>1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8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1</v>
      </c>
      <c r="AN800" s="4">
        <v>6</v>
      </c>
      <c r="AO800" s="30">
        <v>216</v>
      </c>
      <c r="AP800" s="41">
        <f t="shared" si="27"/>
        <v>0.5</v>
      </c>
    </row>
    <row r="801" spans="1:42" outlineLevel="1" x14ac:dyDescent="0.25">
      <c r="A801" s="4" t="s">
        <v>92</v>
      </c>
      <c r="B801" s="6" t="s">
        <v>35</v>
      </c>
      <c r="C801" s="6">
        <f>IFERROR(VLOOKUP(B801,Sheet1!$A$2:$B$59,2,FALSE),"")</f>
        <v>32017</v>
      </c>
      <c r="D801" s="6">
        <v>1884</v>
      </c>
      <c r="E801" s="6" t="s">
        <v>10</v>
      </c>
      <c r="F801" s="4">
        <v>413</v>
      </c>
      <c r="G801" s="4">
        <v>4</v>
      </c>
      <c r="H801" s="4">
        <v>75</v>
      </c>
      <c r="I801" s="4">
        <v>15</v>
      </c>
      <c r="J801" s="4">
        <v>32</v>
      </c>
      <c r="K801" s="4">
        <v>9</v>
      </c>
      <c r="L801" s="4">
        <v>17</v>
      </c>
      <c r="M801" s="4">
        <v>1</v>
      </c>
      <c r="N801" s="4">
        <v>63</v>
      </c>
      <c r="O801" s="4">
        <v>11</v>
      </c>
      <c r="P801" s="4">
        <v>1</v>
      </c>
      <c r="Q801" s="4">
        <v>0</v>
      </c>
      <c r="R801" s="4">
        <v>0</v>
      </c>
      <c r="S801" s="4">
        <v>0</v>
      </c>
      <c r="T801" s="4">
        <v>1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7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3</v>
      </c>
      <c r="AO801" s="30">
        <v>239</v>
      </c>
      <c r="AP801" s="41">
        <f t="shared" si="27"/>
        <v>0.57869249394673128</v>
      </c>
    </row>
    <row r="802" spans="1:42" outlineLevel="1" x14ac:dyDescent="0.25">
      <c r="A802" s="4" t="s">
        <v>92</v>
      </c>
      <c r="B802" s="6" t="s">
        <v>35</v>
      </c>
      <c r="C802" s="6">
        <f>IFERROR(VLOOKUP(B802,Sheet1!$A$2:$B$59,2,FALSE),"")</f>
        <v>32017</v>
      </c>
      <c r="D802" s="6">
        <v>1884</v>
      </c>
      <c r="E802" s="6" t="s">
        <v>11</v>
      </c>
      <c r="F802" s="4">
        <v>413</v>
      </c>
      <c r="G802" s="4">
        <v>15</v>
      </c>
      <c r="H802" s="4">
        <v>64</v>
      </c>
      <c r="I802" s="4">
        <v>9</v>
      </c>
      <c r="J802" s="4">
        <v>32</v>
      </c>
      <c r="K802" s="4">
        <v>16</v>
      </c>
      <c r="L802" s="4">
        <v>7</v>
      </c>
      <c r="M802" s="4">
        <v>3</v>
      </c>
      <c r="N802" s="4">
        <v>65</v>
      </c>
      <c r="O802" s="4">
        <v>12</v>
      </c>
      <c r="P802" s="4">
        <v>1</v>
      </c>
      <c r="Q802" s="4">
        <v>0</v>
      </c>
      <c r="R802" s="4">
        <v>1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9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9</v>
      </c>
      <c r="AO802" s="30">
        <v>243</v>
      </c>
      <c r="AP802" s="41">
        <f t="shared" si="27"/>
        <v>0.58837772397094434</v>
      </c>
    </row>
    <row r="803" spans="1:42" outlineLevel="1" x14ac:dyDescent="0.25">
      <c r="A803" s="4" t="s">
        <v>92</v>
      </c>
      <c r="B803" s="6" t="s">
        <v>35</v>
      </c>
      <c r="C803" s="6">
        <f>IFERROR(VLOOKUP(B803,Sheet1!$A$2:$B$59,2,FALSE),"")</f>
        <v>32017</v>
      </c>
      <c r="D803" s="6">
        <v>1885</v>
      </c>
      <c r="E803" s="6" t="s">
        <v>10</v>
      </c>
      <c r="F803" s="4">
        <v>408</v>
      </c>
      <c r="G803" s="4">
        <v>13</v>
      </c>
      <c r="H803" s="4">
        <v>52</v>
      </c>
      <c r="I803" s="4">
        <v>10</v>
      </c>
      <c r="J803" s="4">
        <v>33</v>
      </c>
      <c r="K803" s="4">
        <v>8</v>
      </c>
      <c r="L803" s="4">
        <v>5</v>
      </c>
      <c r="M803" s="4">
        <v>5</v>
      </c>
      <c r="N803" s="4">
        <v>51</v>
      </c>
      <c r="O803" s="4">
        <v>19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13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4</v>
      </c>
      <c r="AO803" s="30">
        <v>213</v>
      </c>
      <c r="AP803" s="41">
        <f t="shared" si="27"/>
        <v>0.5220588235294118</v>
      </c>
    </row>
    <row r="804" spans="1:42" outlineLevel="1" x14ac:dyDescent="0.25">
      <c r="A804" s="4" t="s">
        <v>92</v>
      </c>
      <c r="B804" s="6" t="s">
        <v>35</v>
      </c>
      <c r="C804" s="6">
        <f>IFERROR(VLOOKUP(B804,Sheet1!$A$2:$B$59,2,FALSE),"")</f>
        <v>32017</v>
      </c>
      <c r="D804" s="6">
        <v>1886</v>
      </c>
      <c r="E804" s="6" t="s">
        <v>10</v>
      </c>
      <c r="F804" s="4">
        <v>524</v>
      </c>
      <c r="G804" s="4">
        <v>14</v>
      </c>
      <c r="H804" s="4">
        <v>84</v>
      </c>
      <c r="I804" s="4">
        <v>16</v>
      </c>
      <c r="J804" s="4">
        <v>41</v>
      </c>
      <c r="K804" s="4">
        <v>21</v>
      </c>
      <c r="L804" s="4">
        <v>8</v>
      </c>
      <c r="M804" s="4">
        <v>3</v>
      </c>
      <c r="N804" s="4">
        <v>73</v>
      </c>
      <c r="O804" s="4">
        <v>11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14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12</v>
      </c>
      <c r="AO804" s="30">
        <v>297</v>
      </c>
      <c r="AP804" s="41">
        <f t="shared" si="27"/>
        <v>0.56679389312977102</v>
      </c>
    </row>
    <row r="805" spans="1:42" outlineLevel="1" x14ac:dyDescent="0.25">
      <c r="A805" s="4" t="s">
        <v>92</v>
      </c>
      <c r="B805" s="6" t="s">
        <v>35</v>
      </c>
      <c r="C805" s="6">
        <f>IFERROR(VLOOKUP(B805,Sheet1!$A$2:$B$59,2,FALSE),"")</f>
        <v>32017</v>
      </c>
      <c r="D805" s="6">
        <v>1887</v>
      </c>
      <c r="E805" s="6" t="s">
        <v>10</v>
      </c>
      <c r="F805" s="4">
        <v>451</v>
      </c>
      <c r="G805" s="4">
        <v>19</v>
      </c>
      <c r="H805" s="4">
        <v>79</v>
      </c>
      <c r="I805" s="4">
        <v>15</v>
      </c>
      <c r="J805" s="4">
        <v>22</v>
      </c>
      <c r="K805" s="4">
        <v>7</v>
      </c>
      <c r="L805" s="4">
        <v>8</v>
      </c>
      <c r="M805" s="4">
        <v>8</v>
      </c>
      <c r="N805" s="4">
        <v>63</v>
      </c>
      <c r="O805" s="4">
        <v>11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15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5</v>
      </c>
      <c r="AO805" s="30">
        <v>252</v>
      </c>
      <c r="AP805" s="41">
        <f t="shared" si="27"/>
        <v>0.55875831485587579</v>
      </c>
    </row>
    <row r="806" spans="1:42" outlineLevel="1" x14ac:dyDescent="0.25">
      <c r="A806" s="4" t="s">
        <v>92</v>
      </c>
      <c r="B806" s="6" t="s">
        <v>35</v>
      </c>
      <c r="C806" s="6">
        <f>IFERROR(VLOOKUP(B806,Sheet1!$A$2:$B$59,2,FALSE),"")</f>
        <v>32017</v>
      </c>
      <c r="D806" s="6">
        <v>1887</v>
      </c>
      <c r="E806" s="6" t="s">
        <v>11</v>
      </c>
      <c r="F806" s="4">
        <v>450</v>
      </c>
      <c r="G806" s="4">
        <v>17</v>
      </c>
      <c r="H806" s="4">
        <v>73</v>
      </c>
      <c r="I806" s="4">
        <v>9</v>
      </c>
      <c r="J806" s="4">
        <v>31</v>
      </c>
      <c r="K806" s="4">
        <v>7</v>
      </c>
      <c r="L806" s="4">
        <v>12</v>
      </c>
      <c r="M806" s="4">
        <v>5</v>
      </c>
      <c r="N806" s="4">
        <v>55</v>
      </c>
      <c r="O806" s="4">
        <v>8</v>
      </c>
      <c r="P806" s="4">
        <v>0</v>
      </c>
      <c r="Q806" s="4">
        <v>0</v>
      </c>
      <c r="R806" s="4">
        <v>2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10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8</v>
      </c>
      <c r="AO806" s="30">
        <v>237</v>
      </c>
      <c r="AP806" s="41">
        <f t="shared" si="27"/>
        <v>0.52666666666666662</v>
      </c>
    </row>
    <row r="807" spans="1:42" outlineLevel="1" x14ac:dyDescent="0.25">
      <c r="A807" s="4" t="s">
        <v>92</v>
      </c>
      <c r="B807" s="6" t="s">
        <v>35</v>
      </c>
      <c r="C807" s="6">
        <f>IFERROR(VLOOKUP(B807,Sheet1!$A$2:$B$59,2,FALSE),"")</f>
        <v>32017</v>
      </c>
      <c r="D807" s="6">
        <v>1888</v>
      </c>
      <c r="E807" s="6" t="s">
        <v>10</v>
      </c>
      <c r="F807" s="4">
        <v>530</v>
      </c>
      <c r="G807" s="4">
        <v>23</v>
      </c>
      <c r="H807" s="4">
        <v>75</v>
      </c>
      <c r="I807" s="4">
        <v>20</v>
      </c>
      <c r="J807" s="4">
        <v>38</v>
      </c>
      <c r="K807" s="4">
        <v>6</v>
      </c>
      <c r="L807" s="4">
        <v>22</v>
      </c>
      <c r="M807" s="4">
        <v>2</v>
      </c>
      <c r="N807" s="4">
        <v>85</v>
      </c>
      <c r="O807" s="4">
        <v>5</v>
      </c>
      <c r="P807" s="4">
        <v>1</v>
      </c>
      <c r="Q807" s="4">
        <v>0</v>
      </c>
      <c r="R807" s="4">
        <v>1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15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1</v>
      </c>
      <c r="AN807" s="4">
        <v>6</v>
      </c>
      <c r="AO807" s="30">
        <v>300</v>
      </c>
      <c r="AP807" s="41">
        <f t="shared" si="27"/>
        <v>0.56603773584905659</v>
      </c>
    </row>
    <row r="808" spans="1:42" outlineLevel="1" x14ac:dyDescent="0.25">
      <c r="A808" s="4" t="s">
        <v>92</v>
      </c>
      <c r="B808" s="6" t="s">
        <v>35</v>
      </c>
      <c r="C808" s="6">
        <f>IFERROR(VLOOKUP(B808,Sheet1!$A$2:$B$59,2,FALSE),"")</f>
        <v>32017</v>
      </c>
      <c r="D808" s="6">
        <v>1889</v>
      </c>
      <c r="E808" s="6" t="s">
        <v>10</v>
      </c>
      <c r="F808" s="4">
        <v>430</v>
      </c>
      <c r="G808" s="4">
        <v>6</v>
      </c>
      <c r="H808" s="4">
        <v>73</v>
      </c>
      <c r="I808" s="4">
        <v>13</v>
      </c>
      <c r="J808" s="4">
        <v>29</v>
      </c>
      <c r="K808" s="4">
        <v>6</v>
      </c>
      <c r="L808" s="4">
        <v>11</v>
      </c>
      <c r="M808" s="4">
        <v>5</v>
      </c>
      <c r="N808" s="4">
        <v>37</v>
      </c>
      <c r="O808" s="4">
        <v>7</v>
      </c>
      <c r="P808" s="4">
        <v>1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20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4</v>
      </c>
      <c r="AO808" s="30">
        <v>212</v>
      </c>
      <c r="AP808" s="41">
        <f t="shared" si="27"/>
        <v>0.49302325581395351</v>
      </c>
    </row>
    <row r="809" spans="1:42" outlineLevel="1" x14ac:dyDescent="0.25">
      <c r="A809" s="4" t="s">
        <v>92</v>
      </c>
      <c r="B809" s="6" t="s">
        <v>35</v>
      </c>
      <c r="C809" s="6">
        <f>IFERROR(VLOOKUP(B809,Sheet1!$A$2:$B$59,2,FALSE),"")</f>
        <v>32017</v>
      </c>
      <c r="D809" s="6">
        <v>1889</v>
      </c>
      <c r="E809" s="6" t="s">
        <v>11</v>
      </c>
      <c r="F809" s="4">
        <v>430</v>
      </c>
      <c r="G809" s="4">
        <v>12</v>
      </c>
      <c r="H809" s="4">
        <v>61</v>
      </c>
      <c r="I809" s="4">
        <v>12</v>
      </c>
      <c r="J809" s="4">
        <v>21</v>
      </c>
      <c r="K809" s="4">
        <v>8</v>
      </c>
      <c r="L809" s="4">
        <v>12</v>
      </c>
      <c r="M809" s="4">
        <v>6</v>
      </c>
      <c r="N809" s="4">
        <v>45</v>
      </c>
      <c r="O809" s="4">
        <v>12</v>
      </c>
      <c r="P809" s="4">
        <v>0</v>
      </c>
      <c r="Q809" s="4">
        <v>1</v>
      </c>
      <c r="R809" s="4">
        <v>2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10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11</v>
      </c>
      <c r="AO809" s="30">
        <v>213</v>
      </c>
      <c r="AP809" s="41">
        <f t="shared" si="27"/>
        <v>0.49534883720930234</v>
      </c>
    </row>
    <row r="810" spans="1:42" outlineLevel="1" x14ac:dyDescent="0.25">
      <c r="A810" s="4" t="s">
        <v>92</v>
      </c>
      <c r="B810" s="6" t="s">
        <v>35</v>
      </c>
      <c r="C810" s="6">
        <f>IFERROR(VLOOKUP(B810,Sheet1!$A$2:$B$59,2,FALSE),"")</f>
        <v>32017</v>
      </c>
      <c r="D810" s="6">
        <v>1890</v>
      </c>
      <c r="E810" s="6" t="s">
        <v>10</v>
      </c>
      <c r="F810" s="4">
        <v>457</v>
      </c>
      <c r="G810" s="4">
        <v>10</v>
      </c>
      <c r="H810" s="4">
        <v>52</v>
      </c>
      <c r="I810" s="4">
        <v>16</v>
      </c>
      <c r="J810" s="4">
        <v>32</v>
      </c>
      <c r="K810" s="4">
        <v>6</v>
      </c>
      <c r="L810" s="4">
        <v>15</v>
      </c>
      <c r="M810" s="4">
        <v>3</v>
      </c>
      <c r="N810" s="4">
        <v>57</v>
      </c>
      <c r="O810" s="4">
        <v>11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11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7</v>
      </c>
      <c r="AO810" s="30">
        <v>220</v>
      </c>
      <c r="AP810" s="41">
        <f t="shared" si="27"/>
        <v>0.48140043763676149</v>
      </c>
    </row>
    <row r="811" spans="1:42" outlineLevel="1" x14ac:dyDescent="0.25">
      <c r="A811" s="4" t="s">
        <v>92</v>
      </c>
      <c r="B811" s="6" t="s">
        <v>35</v>
      </c>
      <c r="C811" s="6">
        <f>IFERROR(VLOOKUP(B811,Sheet1!$A$2:$B$59,2,FALSE),"")</f>
        <v>32017</v>
      </c>
      <c r="D811" s="6">
        <v>1891</v>
      </c>
      <c r="E811" s="6" t="s">
        <v>10</v>
      </c>
      <c r="F811" s="4">
        <v>408</v>
      </c>
      <c r="G811" s="4">
        <v>15</v>
      </c>
      <c r="H811" s="4">
        <v>72</v>
      </c>
      <c r="I811" s="4">
        <v>12</v>
      </c>
      <c r="J811" s="4">
        <v>28</v>
      </c>
      <c r="K811" s="4">
        <v>2</v>
      </c>
      <c r="L811" s="4">
        <v>12</v>
      </c>
      <c r="M811" s="4">
        <v>4</v>
      </c>
      <c r="N811" s="4">
        <v>56</v>
      </c>
      <c r="O811" s="4">
        <v>7</v>
      </c>
      <c r="P811" s="4">
        <v>0</v>
      </c>
      <c r="Q811" s="4">
        <v>0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8</v>
      </c>
      <c r="AN811" s="4">
        <v>9</v>
      </c>
      <c r="AO811" s="30">
        <v>226</v>
      </c>
      <c r="AP811" s="41">
        <f t="shared" si="27"/>
        <v>0.55392156862745101</v>
      </c>
    </row>
    <row r="812" spans="1:42" outlineLevel="1" x14ac:dyDescent="0.25">
      <c r="A812" s="4" t="s">
        <v>92</v>
      </c>
      <c r="B812" s="6" t="s">
        <v>35</v>
      </c>
      <c r="C812" s="6">
        <f>IFERROR(VLOOKUP(B812,Sheet1!$A$2:$B$59,2,FALSE),"")</f>
        <v>32017</v>
      </c>
      <c r="D812" s="6">
        <v>1891</v>
      </c>
      <c r="E812" s="6" t="s">
        <v>11</v>
      </c>
      <c r="F812" s="4">
        <v>407</v>
      </c>
      <c r="G812" s="4">
        <v>12</v>
      </c>
      <c r="H812" s="4">
        <v>66</v>
      </c>
      <c r="I812" s="4">
        <v>15</v>
      </c>
      <c r="J812" s="4">
        <v>22</v>
      </c>
      <c r="K812" s="4">
        <v>6</v>
      </c>
      <c r="L812" s="4">
        <v>6</v>
      </c>
      <c r="M812" s="4">
        <v>5</v>
      </c>
      <c r="N812" s="4">
        <v>55</v>
      </c>
      <c r="O812" s="4">
        <v>7</v>
      </c>
      <c r="P812" s="4">
        <v>1</v>
      </c>
      <c r="Q812" s="4">
        <v>1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13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8</v>
      </c>
      <c r="AO812" s="30">
        <v>217</v>
      </c>
      <c r="AP812" s="41">
        <f t="shared" si="27"/>
        <v>0.53316953316953319</v>
      </c>
    </row>
    <row r="813" spans="1:42" outlineLevel="1" x14ac:dyDescent="0.25">
      <c r="A813" s="4" t="s">
        <v>92</v>
      </c>
      <c r="B813" s="6" t="s">
        <v>35</v>
      </c>
      <c r="C813" s="6">
        <f>IFERROR(VLOOKUP(B813,Sheet1!$A$2:$B$59,2,FALSE),"")</f>
        <v>32017</v>
      </c>
      <c r="D813" s="6">
        <v>1892</v>
      </c>
      <c r="E813" s="6" t="s">
        <v>10</v>
      </c>
      <c r="F813" s="4">
        <v>653</v>
      </c>
      <c r="G813" s="4">
        <v>17</v>
      </c>
      <c r="H813" s="4">
        <v>113</v>
      </c>
      <c r="I813" s="4">
        <v>25</v>
      </c>
      <c r="J813" s="4">
        <v>38</v>
      </c>
      <c r="K813" s="4">
        <v>4</v>
      </c>
      <c r="L813" s="4">
        <v>10</v>
      </c>
      <c r="M813" s="4">
        <v>15</v>
      </c>
      <c r="N813" s="4">
        <v>85</v>
      </c>
      <c r="O813" s="4">
        <v>25</v>
      </c>
      <c r="P813" s="4">
        <v>1</v>
      </c>
      <c r="Q813" s="4">
        <v>0</v>
      </c>
      <c r="R813" s="4">
        <v>1</v>
      </c>
      <c r="S813" s="4">
        <v>0</v>
      </c>
      <c r="T813" s="4">
        <v>1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20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13</v>
      </c>
      <c r="AO813" s="30">
        <v>368</v>
      </c>
      <c r="AP813" s="41">
        <f t="shared" si="27"/>
        <v>0.56355283307810111</v>
      </c>
    </row>
    <row r="814" spans="1:42" outlineLevel="1" x14ac:dyDescent="0.25">
      <c r="A814" s="4" t="s">
        <v>92</v>
      </c>
      <c r="B814" s="6" t="s">
        <v>35</v>
      </c>
      <c r="C814" s="6">
        <f>IFERROR(VLOOKUP(B814,Sheet1!$A$2:$B$59,2,FALSE),"")</f>
        <v>32017</v>
      </c>
      <c r="D814" s="6">
        <v>1893</v>
      </c>
      <c r="E814" s="6" t="s">
        <v>10</v>
      </c>
      <c r="F814" s="4">
        <v>598</v>
      </c>
      <c r="G814" s="4">
        <v>15</v>
      </c>
      <c r="H814" s="4">
        <v>89</v>
      </c>
      <c r="I814" s="4">
        <v>12</v>
      </c>
      <c r="J814" s="4">
        <v>37</v>
      </c>
      <c r="K814" s="4">
        <v>10</v>
      </c>
      <c r="L814" s="4">
        <v>6</v>
      </c>
      <c r="M814" s="4">
        <v>8</v>
      </c>
      <c r="N814" s="4">
        <v>61</v>
      </c>
      <c r="O814" s="4">
        <v>8</v>
      </c>
      <c r="P814" s="4">
        <v>2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12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1</v>
      </c>
      <c r="AN814" s="4">
        <v>2</v>
      </c>
      <c r="AO814" s="30">
        <v>263</v>
      </c>
      <c r="AP814" s="41">
        <f t="shared" si="27"/>
        <v>0.43979933110367891</v>
      </c>
    </row>
    <row r="815" spans="1:42" outlineLevel="1" x14ac:dyDescent="0.25">
      <c r="A815" s="4" t="s">
        <v>92</v>
      </c>
      <c r="B815" s="6" t="s">
        <v>35</v>
      </c>
      <c r="C815" s="6">
        <f>IFERROR(VLOOKUP(B815,Sheet1!$A$2:$B$59,2,FALSE),"")</f>
        <v>32017</v>
      </c>
      <c r="D815" s="6">
        <v>1894</v>
      </c>
      <c r="E815" s="6" t="s">
        <v>10</v>
      </c>
      <c r="F815" s="4">
        <v>530</v>
      </c>
      <c r="G815" s="4">
        <v>10</v>
      </c>
      <c r="H815" s="4">
        <v>94</v>
      </c>
      <c r="I815" s="4">
        <v>10</v>
      </c>
      <c r="J815" s="4">
        <v>29</v>
      </c>
      <c r="K815" s="4">
        <v>19</v>
      </c>
      <c r="L815" s="4">
        <v>6</v>
      </c>
      <c r="M815" s="4">
        <v>3</v>
      </c>
      <c r="N815" s="4">
        <v>56</v>
      </c>
      <c r="O815" s="4">
        <v>20</v>
      </c>
      <c r="P815" s="4">
        <v>1</v>
      </c>
      <c r="Q815" s="4">
        <v>1</v>
      </c>
      <c r="R815" s="4">
        <v>3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17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6</v>
      </c>
      <c r="AO815" s="30">
        <v>275</v>
      </c>
      <c r="AP815" s="41">
        <f t="shared" si="27"/>
        <v>0.51886792452830188</v>
      </c>
    </row>
    <row r="816" spans="1:42" outlineLevel="1" x14ac:dyDescent="0.25">
      <c r="A816" s="4" t="s">
        <v>92</v>
      </c>
      <c r="B816" s="6" t="s">
        <v>35</v>
      </c>
      <c r="C816" s="6">
        <f>IFERROR(VLOOKUP(B816,Sheet1!$A$2:$B$59,2,FALSE),"")</f>
        <v>32017</v>
      </c>
      <c r="D816" s="6">
        <v>1895</v>
      </c>
      <c r="E816" s="6" t="s">
        <v>10</v>
      </c>
      <c r="F816" s="4">
        <v>439</v>
      </c>
      <c r="G816" s="4">
        <v>19</v>
      </c>
      <c r="H816" s="4">
        <v>69</v>
      </c>
      <c r="I816" s="4">
        <v>12</v>
      </c>
      <c r="J816" s="4">
        <v>17</v>
      </c>
      <c r="K816" s="4">
        <v>10</v>
      </c>
      <c r="L816" s="4">
        <v>10</v>
      </c>
      <c r="M816" s="4">
        <v>6</v>
      </c>
      <c r="N816" s="4">
        <v>46</v>
      </c>
      <c r="O816" s="4">
        <v>8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6</v>
      </c>
      <c r="AO816" s="30">
        <v>203</v>
      </c>
      <c r="AP816" s="41">
        <f t="shared" si="27"/>
        <v>0.4624145785876993</v>
      </c>
    </row>
    <row r="817" spans="1:42" outlineLevel="1" x14ac:dyDescent="0.25">
      <c r="A817" s="4" t="s">
        <v>92</v>
      </c>
      <c r="B817" s="6" t="s">
        <v>35</v>
      </c>
      <c r="C817" s="6">
        <f>IFERROR(VLOOKUP(B817,Sheet1!$A$2:$B$59,2,FALSE),"")</f>
        <v>32017</v>
      </c>
      <c r="D817" s="6">
        <v>1896</v>
      </c>
      <c r="E817" s="6" t="s">
        <v>10</v>
      </c>
      <c r="F817" s="4">
        <v>698</v>
      </c>
      <c r="G817" s="4">
        <v>18</v>
      </c>
      <c r="H817" s="4">
        <v>42</v>
      </c>
      <c r="I817" s="4">
        <v>23</v>
      </c>
      <c r="J817" s="4">
        <v>48</v>
      </c>
      <c r="K817" s="4">
        <v>17</v>
      </c>
      <c r="L817" s="4">
        <v>10</v>
      </c>
      <c r="M817" s="4">
        <v>13</v>
      </c>
      <c r="N817" s="4">
        <v>92</v>
      </c>
      <c r="O817" s="4">
        <v>11</v>
      </c>
      <c r="P817" s="4">
        <v>2</v>
      </c>
      <c r="Q817" s="4">
        <v>1</v>
      </c>
      <c r="R817" s="4">
        <v>1</v>
      </c>
      <c r="S817" s="4">
        <v>1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7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1</v>
      </c>
      <c r="AN817" s="4">
        <v>11</v>
      </c>
      <c r="AO817" s="30">
        <v>298</v>
      </c>
      <c r="AP817" s="41">
        <f t="shared" si="27"/>
        <v>0.42693409742120342</v>
      </c>
    </row>
    <row r="818" spans="1:42" outlineLevel="1" x14ac:dyDescent="0.25">
      <c r="A818" s="4" t="s">
        <v>92</v>
      </c>
      <c r="B818" s="6" t="s">
        <v>35</v>
      </c>
      <c r="C818" s="6">
        <f>IFERROR(VLOOKUP(B818,Sheet1!$A$2:$B$59,2,FALSE),"")</f>
        <v>32017</v>
      </c>
      <c r="D818" s="6">
        <v>1897</v>
      </c>
      <c r="E818" s="6" t="s">
        <v>10</v>
      </c>
      <c r="F818" s="4">
        <v>471</v>
      </c>
      <c r="G818" s="4">
        <v>7</v>
      </c>
      <c r="H818" s="4">
        <v>51</v>
      </c>
      <c r="I818" s="4">
        <v>11</v>
      </c>
      <c r="J818" s="4">
        <v>32</v>
      </c>
      <c r="K818" s="4">
        <v>15</v>
      </c>
      <c r="L818" s="4">
        <v>13</v>
      </c>
      <c r="M818" s="4">
        <v>4</v>
      </c>
      <c r="N818" s="4">
        <v>55</v>
      </c>
      <c r="O818" s="4">
        <v>15</v>
      </c>
      <c r="P818" s="4">
        <v>1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5</v>
      </c>
      <c r="AN818" s="4">
        <v>2</v>
      </c>
      <c r="AO818" s="30">
        <v>211</v>
      </c>
      <c r="AP818" s="41">
        <f t="shared" si="27"/>
        <v>0.44798301486199577</v>
      </c>
    </row>
    <row r="819" spans="1:42" outlineLevel="1" x14ac:dyDescent="0.25">
      <c r="A819" s="4" t="s">
        <v>92</v>
      </c>
      <c r="B819" s="6" t="s">
        <v>35</v>
      </c>
      <c r="C819" s="6">
        <f>IFERROR(VLOOKUP(B819,Sheet1!$A$2:$B$59,2,FALSE),"")</f>
        <v>32017</v>
      </c>
      <c r="D819" s="6">
        <v>1898</v>
      </c>
      <c r="E819" s="6" t="s">
        <v>10</v>
      </c>
      <c r="F819" s="4">
        <v>345</v>
      </c>
      <c r="G819" s="4">
        <v>17</v>
      </c>
      <c r="H819" s="4">
        <v>75</v>
      </c>
      <c r="I819" s="4">
        <v>14</v>
      </c>
      <c r="J819" s="4">
        <v>21</v>
      </c>
      <c r="K819" s="4">
        <v>18</v>
      </c>
      <c r="L819" s="4">
        <v>6</v>
      </c>
      <c r="M819" s="4">
        <v>5</v>
      </c>
      <c r="N819" s="4">
        <v>46</v>
      </c>
      <c r="O819" s="4">
        <v>7</v>
      </c>
      <c r="P819" s="4">
        <v>0</v>
      </c>
      <c r="Q819" s="4">
        <v>0</v>
      </c>
      <c r="R819" s="4">
        <v>1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9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2</v>
      </c>
      <c r="AO819" s="30">
        <v>221</v>
      </c>
      <c r="AP819" s="41">
        <f t="shared" si="27"/>
        <v>0.64057971014492754</v>
      </c>
    </row>
    <row r="820" spans="1:42" outlineLevel="1" x14ac:dyDescent="0.25">
      <c r="A820" s="4" t="s">
        <v>92</v>
      </c>
      <c r="B820" s="6" t="s">
        <v>35</v>
      </c>
      <c r="C820" s="6">
        <f>IFERROR(VLOOKUP(B820,Sheet1!$A$2:$B$59,2,FALSE),"")</f>
        <v>32017</v>
      </c>
      <c r="D820" s="6">
        <v>1899</v>
      </c>
      <c r="E820" s="6" t="s">
        <v>10</v>
      </c>
      <c r="F820" s="4">
        <v>421</v>
      </c>
      <c r="G820" s="4">
        <v>11</v>
      </c>
      <c r="H820" s="4">
        <v>79</v>
      </c>
      <c r="I820" s="4">
        <v>13</v>
      </c>
      <c r="J820" s="4">
        <v>21</v>
      </c>
      <c r="K820" s="4">
        <v>3</v>
      </c>
      <c r="L820" s="4">
        <v>16</v>
      </c>
      <c r="M820" s="4">
        <v>8</v>
      </c>
      <c r="N820" s="4">
        <v>50</v>
      </c>
      <c r="O820" s="4">
        <v>10</v>
      </c>
      <c r="P820" s="4">
        <v>1</v>
      </c>
      <c r="Q820" s="4">
        <v>0</v>
      </c>
      <c r="R820" s="4">
        <v>1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16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13</v>
      </c>
      <c r="AO820" s="30">
        <v>242</v>
      </c>
      <c r="AP820" s="41">
        <f t="shared" si="27"/>
        <v>0.57482185273159148</v>
      </c>
    </row>
    <row r="821" spans="1:42" outlineLevel="1" x14ac:dyDescent="0.25">
      <c r="A821" s="4" t="s">
        <v>92</v>
      </c>
      <c r="B821" s="6" t="s">
        <v>35</v>
      </c>
      <c r="C821" s="6">
        <f>IFERROR(VLOOKUP(B821,Sheet1!$A$2:$B$59,2,FALSE),"")</f>
        <v>32017</v>
      </c>
      <c r="D821" s="6">
        <v>1899</v>
      </c>
      <c r="E821" s="6" t="s">
        <v>11</v>
      </c>
      <c r="F821" s="4">
        <v>420</v>
      </c>
      <c r="G821" s="4">
        <v>22</v>
      </c>
      <c r="H821" s="4">
        <v>64</v>
      </c>
      <c r="I821" s="4">
        <v>19</v>
      </c>
      <c r="J821" s="4">
        <v>32</v>
      </c>
      <c r="K821" s="4">
        <v>7</v>
      </c>
      <c r="L821" s="4">
        <v>8</v>
      </c>
      <c r="M821" s="4">
        <v>9</v>
      </c>
      <c r="N821" s="4">
        <v>59</v>
      </c>
      <c r="O821" s="4">
        <v>9</v>
      </c>
      <c r="P821" s="4">
        <v>2</v>
      </c>
      <c r="Q821" s="4">
        <v>0</v>
      </c>
      <c r="R821" s="4">
        <v>2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14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2</v>
      </c>
      <c r="AN821" s="4">
        <v>11</v>
      </c>
      <c r="AO821" s="30">
        <v>260</v>
      </c>
      <c r="AP821" s="41">
        <f t="shared" si="27"/>
        <v>0.61904761904761907</v>
      </c>
    </row>
    <row r="822" spans="1:42" outlineLevel="1" x14ac:dyDescent="0.25">
      <c r="A822" s="4" t="s">
        <v>92</v>
      </c>
      <c r="B822" s="6" t="s">
        <v>35</v>
      </c>
      <c r="C822" s="6">
        <f>IFERROR(VLOOKUP(B822,Sheet1!$A$2:$B$59,2,FALSE),"")</f>
        <v>32017</v>
      </c>
      <c r="D822" s="6">
        <v>1900</v>
      </c>
      <c r="E822" s="6" t="s">
        <v>10</v>
      </c>
      <c r="F822" s="4">
        <v>437</v>
      </c>
      <c r="G822" s="4">
        <v>20</v>
      </c>
      <c r="H822" s="4">
        <v>66</v>
      </c>
      <c r="I822" s="4">
        <v>21</v>
      </c>
      <c r="J822" s="4">
        <v>43</v>
      </c>
      <c r="K822" s="4">
        <v>2</v>
      </c>
      <c r="L822" s="4">
        <v>12</v>
      </c>
      <c r="M822" s="4">
        <v>5</v>
      </c>
      <c r="N822" s="4">
        <v>68</v>
      </c>
      <c r="O822" s="4">
        <v>10</v>
      </c>
      <c r="P822" s="4">
        <v>3</v>
      </c>
      <c r="Q822" s="4">
        <v>0</v>
      </c>
      <c r="R822" s="4">
        <v>1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21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5</v>
      </c>
      <c r="AO822" s="30">
        <v>277</v>
      </c>
      <c r="AP822" s="41">
        <f t="shared" si="27"/>
        <v>0.63386727688787181</v>
      </c>
    </row>
    <row r="823" spans="1:42" outlineLevel="1" x14ac:dyDescent="0.25">
      <c r="A823" s="4" t="s">
        <v>92</v>
      </c>
      <c r="B823" s="6" t="s">
        <v>35</v>
      </c>
      <c r="C823" s="6">
        <f>IFERROR(VLOOKUP(B823,Sheet1!$A$2:$B$59,2,FALSE),"")</f>
        <v>32017</v>
      </c>
      <c r="D823" s="6">
        <v>1900</v>
      </c>
      <c r="E823" s="6" t="s">
        <v>11</v>
      </c>
      <c r="F823" s="4">
        <v>436</v>
      </c>
      <c r="G823" s="4">
        <v>17</v>
      </c>
      <c r="H823" s="4">
        <v>81</v>
      </c>
      <c r="I823" s="4">
        <v>24</v>
      </c>
      <c r="J823" s="4">
        <v>28</v>
      </c>
      <c r="K823" s="4">
        <v>8</v>
      </c>
      <c r="L823" s="4">
        <v>15</v>
      </c>
      <c r="M823" s="4">
        <v>3</v>
      </c>
      <c r="N823" s="4">
        <v>70</v>
      </c>
      <c r="O823" s="4">
        <v>9</v>
      </c>
      <c r="P823" s="4">
        <v>1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12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10</v>
      </c>
      <c r="AO823" s="30">
        <v>278</v>
      </c>
      <c r="AP823" s="41">
        <f t="shared" si="27"/>
        <v>0.63761467889908252</v>
      </c>
    </row>
    <row r="824" spans="1:42" outlineLevel="1" x14ac:dyDescent="0.25">
      <c r="A824" s="4" t="s">
        <v>92</v>
      </c>
      <c r="B824" s="6" t="s">
        <v>35</v>
      </c>
      <c r="C824" s="6">
        <f>IFERROR(VLOOKUP(B824,Sheet1!$A$2:$B$59,2,FALSE),"")</f>
        <v>32017</v>
      </c>
      <c r="D824" s="6">
        <v>1901</v>
      </c>
      <c r="E824" s="6" t="s">
        <v>10</v>
      </c>
      <c r="F824" s="4">
        <v>539</v>
      </c>
      <c r="G824" s="4">
        <v>23</v>
      </c>
      <c r="H824" s="4">
        <v>75</v>
      </c>
      <c r="I824" s="4">
        <v>26</v>
      </c>
      <c r="J824" s="4">
        <v>39</v>
      </c>
      <c r="K824" s="4">
        <v>4</v>
      </c>
      <c r="L824" s="4">
        <v>13</v>
      </c>
      <c r="M824" s="4">
        <v>4</v>
      </c>
      <c r="N824" s="4">
        <v>76</v>
      </c>
      <c r="O824" s="4">
        <v>11</v>
      </c>
      <c r="P824" s="4">
        <v>1</v>
      </c>
      <c r="Q824" s="4">
        <v>1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13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1</v>
      </c>
      <c r="AN824" s="4">
        <v>18</v>
      </c>
      <c r="AO824" s="30">
        <v>305</v>
      </c>
      <c r="AP824" s="41">
        <f t="shared" si="27"/>
        <v>0.56586270871985156</v>
      </c>
    </row>
    <row r="825" spans="1:42" outlineLevel="1" x14ac:dyDescent="0.25">
      <c r="A825" s="4" t="s">
        <v>92</v>
      </c>
      <c r="B825" s="6" t="s">
        <v>35</v>
      </c>
      <c r="C825" s="6">
        <f>IFERROR(VLOOKUP(B825,Sheet1!$A$2:$B$59,2,FALSE),"")</f>
        <v>32017</v>
      </c>
      <c r="D825" s="6">
        <v>1902</v>
      </c>
      <c r="E825" s="6" t="s">
        <v>10</v>
      </c>
      <c r="F825" s="4">
        <v>418</v>
      </c>
      <c r="G825" s="4">
        <v>19</v>
      </c>
      <c r="H825" s="4">
        <v>66</v>
      </c>
      <c r="I825" s="4">
        <v>7</v>
      </c>
      <c r="J825" s="4">
        <v>33</v>
      </c>
      <c r="K825" s="4">
        <v>7</v>
      </c>
      <c r="L825" s="4">
        <v>6</v>
      </c>
      <c r="M825" s="4">
        <v>7</v>
      </c>
      <c r="N825" s="4">
        <v>52</v>
      </c>
      <c r="O825" s="4">
        <v>9</v>
      </c>
      <c r="P825" s="4">
        <v>1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17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4</v>
      </c>
      <c r="AO825" s="30">
        <v>228</v>
      </c>
      <c r="AP825" s="41">
        <f t="shared" si="27"/>
        <v>0.54545454545454541</v>
      </c>
    </row>
    <row r="826" spans="1:42" outlineLevel="1" x14ac:dyDescent="0.25">
      <c r="A826" s="4" t="s">
        <v>92</v>
      </c>
      <c r="B826" s="6" t="s">
        <v>35</v>
      </c>
      <c r="C826" s="6">
        <f>IFERROR(VLOOKUP(B826,Sheet1!$A$2:$B$59,2,FALSE),"")</f>
        <v>32017</v>
      </c>
      <c r="D826" s="6">
        <v>1903</v>
      </c>
      <c r="E826" s="6" t="s">
        <v>10</v>
      </c>
      <c r="F826" s="4">
        <v>432</v>
      </c>
      <c r="G826" s="4">
        <v>20</v>
      </c>
      <c r="H826" s="4">
        <v>61</v>
      </c>
      <c r="I826" s="4">
        <v>14</v>
      </c>
      <c r="J826" s="4">
        <v>36</v>
      </c>
      <c r="K826" s="4">
        <v>4</v>
      </c>
      <c r="L826" s="4">
        <v>22</v>
      </c>
      <c r="M826" s="4">
        <v>4</v>
      </c>
      <c r="N826" s="4">
        <v>63</v>
      </c>
      <c r="O826" s="4">
        <v>7</v>
      </c>
      <c r="P826" s="4">
        <v>0</v>
      </c>
      <c r="Q826" s="4">
        <v>1</v>
      </c>
      <c r="R826" s="4">
        <v>0</v>
      </c>
      <c r="S826" s="4">
        <v>1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14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5</v>
      </c>
      <c r="AO826" s="30">
        <v>252</v>
      </c>
      <c r="AP826" s="41">
        <f t="shared" si="27"/>
        <v>0.58333333333333337</v>
      </c>
    </row>
    <row r="827" spans="1:42" outlineLevel="1" x14ac:dyDescent="0.25">
      <c r="A827" s="4" t="s">
        <v>91</v>
      </c>
      <c r="B827" s="6" t="s">
        <v>35</v>
      </c>
      <c r="C827" s="6">
        <f>IFERROR(VLOOKUP(B827,Sheet1!$A$2:$B$59,2,FALSE),"")</f>
        <v>32017</v>
      </c>
      <c r="D827" s="6">
        <v>1904</v>
      </c>
      <c r="E827" s="6" t="s">
        <v>10</v>
      </c>
      <c r="F827" s="4">
        <v>384</v>
      </c>
      <c r="G827" s="4">
        <v>20</v>
      </c>
      <c r="H827" s="4">
        <v>52</v>
      </c>
      <c r="I827" s="4">
        <v>8</v>
      </c>
      <c r="J827" s="4">
        <v>41</v>
      </c>
      <c r="K827" s="4">
        <v>4</v>
      </c>
      <c r="L827" s="4">
        <v>11</v>
      </c>
      <c r="M827" s="4">
        <v>4</v>
      </c>
      <c r="N827" s="4">
        <v>57</v>
      </c>
      <c r="O827" s="4">
        <v>4</v>
      </c>
      <c r="P827" s="4">
        <v>1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11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8</v>
      </c>
      <c r="AO827" s="30">
        <v>221</v>
      </c>
      <c r="AP827" s="41">
        <f t="shared" si="27"/>
        <v>0.57552083333333337</v>
      </c>
    </row>
    <row r="828" spans="1:42" outlineLevel="1" x14ac:dyDescent="0.25">
      <c r="A828" s="4" t="s">
        <v>91</v>
      </c>
      <c r="B828" s="6" t="s">
        <v>35</v>
      </c>
      <c r="C828" s="6">
        <f>IFERROR(VLOOKUP(B828,Sheet1!$A$2:$B$59,2,FALSE),"")</f>
        <v>32017</v>
      </c>
      <c r="D828" s="6">
        <v>1904</v>
      </c>
      <c r="E828" s="6" t="s">
        <v>11</v>
      </c>
      <c r="F828" s="4">
        <v>383</v>
      </c>
      <c r="G828" s="4">
        <v>22</v>
      </c>
      <c r="H828" s="4">
        <v>57</v>
      </c>
      <c r="I828" s="4">
        <v>12</v>
      </c>
      <c r="J828" s="4">
        <v>27</v>
      </c>
      <c r="K828" s="4">
        <v>6</v>
      </c>
      <c r="L828" s="4">
        <v>11</v>
      </c>
      <c r="M828" s="4">
        <v>3</v>
      </c>
      <c r="N828" s="4">
        <v>55</v>
      </c>
      <c r="O828" s="4">
        <v>6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12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11</v>
      </c>
      <c r="AO828" s="30">
        <v>222</v>
      </c>
      <c r="AP828" s="41">
        <f t="shared" si="27"/>
        <v>0.57963446475195823</v>
      </c>
    </row>
    <row r="829" spans="1:42" outlineLevel="1" x14ac:dyDescent="0.25">
      <c r="A829" s="4" t="s">
        <v>92</v>
      </c>
      <c r="B829" s="6" t="s">
        <v>35</v>
      </c>
      <c r="C829" s="6">
        <f>IFERROR(VLOOKUP(B829,Sheet1!$A$2:$B$59,2,FALSE),"")</f>
        <v>32017</v>
      </c>
      <c r="D829" s="6">
        <v>1905</v>
      </c>
      <c r="E829" s="6" t="s">
        <v>10</v>
      </c>
      <c r="F829" s="4">
        <v>557</v>
      </c>
      <c r="G829" s="4">
        <v>24</v>
      </c>
      <c r="H829" s="4">
        <v>59</v>
      </c>
      <c r="I829" s="4">
        <v>18</v>
      </c>
      <c r="J829" s="4">
        <v>42</v>
      </c>
      <c r="K829" s="4">
        <v>12</v>
      </c>
      <c r="L829" s="4">
        <v>11</v>
      </c>
      <c r="M829" s="4">
        <v>3</v>
      </c>
      <c r="N829" s="4">
        <v>87</v>
      </c>
      <c r="O829" s="4">
        <v>11</v>
      </c>
      <c r="P829" s="4">
        <v>2</v>
      </c>
      <c r="Q829" s="4">
        <v>1</v>
      </c>
      <c r="R829" s="4">
        <v>2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17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2</v>
      </c>
      <c r="AN829" s="4">
        <v>6</v>
      </c>
      <c r="AO829" s="30">
        <v>297</v>
      </c>
      <c r="AP829" s="41">
        <f t="shared" si="27"/>
        <v>0.53321364452423703</v>
      </c>
    </row>
    <row r="830" spans="1:42" outlineLevel="1" x14ac:dyDescent="0.25">
      <c r="A830" s="4" t="s">
        <v>92</v>
      </c>
      <c r="B830" s="6" t="s">
        <v>35</v>
      </c>
      <c r="C830" s="6">
        <f>IFERROR(VLOOKUP(B830,Sheet1!$A$2:$B$59,2,FALSE),"")</f>
        <v>32017</v>
      </c>
      <c r="D830" s="6">
        <v>1905</v>
      </c>
      <c r="E830" s="6" t="s">
        <v>11</v>
      </c>
      <c r="F830" s="4">
        <v>556</v>
      </c>
      <c r="G830" s="4">
        <v>19</v>
      </c>
      <c r="H830" s="4">
        <v>78</v>
      </c>
      <c r="I830" s="4">
        <v>18</v>
      </c>
      <c r="J830" s="4">
        <v>38</v>
      </c>
      <c r="K830" s="4">
        <v>4</v>
      </c>
      <c r="L830" s="4">
        <v>12</v>
      </c>
      <c r="M830" s="4">
        <v>7</v>
      </c>
      <c r="N830" s="4">
        <v>87</v>
      </c>
      <c r="O830" s="4">
        <v>8</v>
      </c>
      <c r="P830" s="4">
        <v>0</v>
      </c>
      <c r="Q830" s="4">
        <v>0</v>
      </c>
      <c r="R830" s="4">
        <v>3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13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7</v>
      </c>
      <c r="AO830" s="30">
        <v>294</v>
      </c>
      <c r="AP830" s="41">
        <f t="shared" si="27"/>
        <v>0.52877697841726623</v>
      </c>
    </row>
    <row r="831" spans="1:42" outlineLevel="1" x14ac:dyDescent="0.25">
      <c r="A831" s="4" t="s">
        <v>92</v>
      </c>
      <c r="B831" s="6" t="s">
        <v>35</v>
      </c>
      <c r="C831" s="6">
        <f>IFERROR(VLOOKUP(B831,Sheet1!$A$2:$B$59,2,FALSE),"")</f>
        <v>32017</v>
      </c>
      <c r="D831" s="6">
        <v>1906</v>
      </c>
      <c r="E831" s="6" t="s">
        <v>10</v>
      </c>
      <c r="F831" s="4">
        <v>595</v>
      </c>
      <c r="G831" s="4">
        <v>20</v>
      </c>
      <c r="H831" s="4">
        <v>110</v>
      </c>
      <c r="I831" s="4">
        <v>16</v>
      </c>
      <c r="J831" s="4">
        <v>36</v>
      </c>
      <c r="K831" s="4">
        <v>5</v>
      </c>
      <c r="L831" s="4">
        <v>12</v>
      </c>
      <c r="M831" s="4">
        <v>5</v>
      </c>
      <c r="N831" s="4">
        <v>95</v>
      </c>
      <c r="O831" s="4">
        <v>12</v>
      </c>
      <c r="P831" s="4">
        <v>2</v>
      </c>
      <c r="Q831" s="4">
        <v>0</v>
      </c>
      <c r="R831" s="4">
        <v>1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12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8</v>
      </c>
      <c r="AO831" s="30">
        <v>334</v>
      </c>
      <c r="AP831" s="41">
        <f t="shared" si="27"/>
        <v>0.56134453781512605</v>
      </c>
    </row>
    <row r="832" spans="1:42" outlineLevel="1" x14ac:dyDescent="0.25">
      <c r="A832" s="4" t="s">
        <v>91</v>
      </c>
      <c r="B832" s="6" t="s">
        <v>35</v>
      </c>
      <c r="C832" s="6">
        <f>IFERROR(VLOOKUP(B832,Sheet1!$A$2:$B$59,2,FALSE),"")</f>
        <v>32017</v>
      </c>
      <c r="D832" s="6">
        <v>1907</v>
      </c>
      <c r="E832" s="6" t="s">
        <v>10</v>
      </c>
      <c r="F832" s="4">
        <v>621</v>
      </c>
      <c r="G832" s="4">
        <v>40</v>
      </c>
      <c r="H832" s="4">
        <v>120</v>
      </c>
      <c r="I832" s="4">
        <v>16</v>
      </c>
      <c r="J832" s="4">
        <v>25</v>
      </c>
      <c r="K832" s="4">
        <v>12</v>
      </c>
      <c r="L832" s="4">
        <v>16</v>
      </c>
      <c r="M832" s="4">
        <v>5</v>
      </c>
      <c r="N832" s="4">
        <v>83</v>
      </c>
      <c r="O832" s="4">
        <v>19</v>
      </c>
      <c r="P832" s="4">
        <v>3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21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9</v>
      </c>
      <c r="AO832" s="30">
        <v>369</v>
      </c>
      <c r="AP832" s="41">
        <f t="shared" si="27"/>
        <v>0.59420289855072461</v>
      </c>
    </row>
    <row r="833" spans="1:42" outlineLevel="1" x14ac:dyDescent="0.25">
      <c r="A833" s="4" t="s">
        <v>91</v>
      </c>
      <c r="B833" s="6" t="s">
        <v>35</v>
      </c>
      <c r="C833" s="6">
        <f>IFERROR(VLOOKUP(B833,Sheet1!$A$2:$B$59,2,FALSE),"")</f>
        <v>32017</v>
      </c>
      <c r="D833" s="6">
        <v>1908</v>
      </c>
      <c r="E833" s="6" t="s">
        <v>10</v>
      </c>
      <c r="F833" s="4">
        <v>500</v>
      </c>
      <c r="G833" s="4">
        <v>21</v>
      </c>
      <c r="H833" s="4">
        <v>86</v>
      </c>
      <c r="I833" s="4">
        <v>25</v>
      </c>
      <c r="J833" s="4">
        <v>26</v>
      </c>
      <c r="K833" s="4">
        <v>6</v>
      </c>
      <c r="L833" s="4">
        <v>11</v>
      </c>
      <c r="M833" s="4">
        <v>2</v>
      </c>
      <c r="N833" s="4">
        <v>65</v>
      </c>
      <c r="O833" s="4">
        <v>18</v>
      </c>
      <c r="P833" s="4">
        <v>2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18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6</v>
      </c>
      <c r="AO833" s="30">
        <v>286</v>
      </c>
      <c r="AP833" s="41">
        <f t="shared" si="27"/>
        <v>0.57199999999999995</v>
      </c>
    </row>
    <row r="834" spans="1:42" outlineLevel="1" x14ac:dyDescent="0.25">
      <c r="A834" s="4" t="s">
        <v>91</v>
      </c>
      <c r="B834" s="6" t="s">
        <v>35</v>
      </c>
      <c r="C834" s="6">
        <f>IFERROR(VLOOKUP(B834,Sheet1!$A$2:$B$59,2,FALSE),"")</f>
        <v>32017</v>
      </c>
      <c r="D834" s="6">
        <v>1908</v>
      </c>
      <c r="E834" s="6" t="s">
        <v>11</v>
      </c>
      <c r="F834" s="4">
        <v>499</v>
      </c>
      <c r="G834" s="4">
        <v>12</v>
      </c>
      <c r="H834" s="4">
        <v>84</v>
      </c>
      <c r="I834" s="4">
        <v>28</v>
      </c>
      <c r="J834" s="4">
        <v>23</v>
      </c>
      <c r="K834" s="4">
        <v>10</v>
      </c>
      <c r="L834" s="4">
        <v>9</v>
      </c>
      <c r="M834" s="4">
        <v>4</v>
      </c>
      <c r="N834" s="4">
        <v>75</v>
      </c>
      <c r="O834" s="4">
        <v>9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21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7</v>
      </c>
      <c r="AO834" s="30">
        <v>282</v>
      </c>
      <c r="AP834" s="41">
        <f t="shared" si="27"/>
        <v>0.56513026052104209</v>
      </c>
    </row>
    <row r="835" spans="1:42" outlineLevel="1" x14ac:dyDescent="0.25">
      <c r="A835" s="4" t="s">
        <v>91</v>
      </c>
      <c r="B835" s="6" t="s">
        <v>35</v>
      </c>
      <c r="C835" s="6">
        <f>IFERROR(VLOOKUP(B835,Sheet1!$A$2:$B$59,2,FALSE),"")</f>
        <v>32017</v>
      </c>
      <c r="D835" s="6">
        <v>1909</v>
      </c>
      <c r="E835" s="6" t="s">
        <v>10</v>
      </c>
      <c r="F835" s="4">
        <v>237</v>
      </c>
      <c r="G835" s="4">
        <v>12</v>
      </c>
      <c r="H835" s="4">
        <v>23</v>
      </c>
      <c r="I835" s="4">
        <v>3</v>
      </c>
      <c r="J835" s="4">
        <v>3</v>
      </c>
      <c r="K835" s="4">
        <v>4</v>
      </c>
      <c r="L835" s="4">
        <v>3</v>
      </c>
      <c r="M835" s="4">
        <v>5</v>
      </c>
      <c r="N835" s="4">
        <v>23</v>
      </c>
      <c r="O835" s="4">
        <v>6</v>
      </c>
      <c r="P835" s="4">
        <v>1</v>
      </c>
      <c r="Q835" s="4">
        <v>1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5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1</v>
      </c>
      <c r="AN835" s="4">
        <v>3</v>
      </c>
      <c r="AO835" s="30">
        <v>93</v>
      </c>
      <c r="AP835" s="41">
        <f t="shared" ref="AP835:AP898" si="28">(AO835)/F835</f>
        <v>0.39240506329113922</v>
      </c>
    </row>
    <row r="836" spans="1:42" s="1" customFormat="1" x14ac:dyDescent="0.25">
      <c r="A836" s="4"/>
      <c r="B836" s="5" t="s">
        <v>122</v>
      </c>
      <c r="C836" s="6" t="str">
        <f>IFERROR(VLOOKUP(B836,Sheet1!$A$2:$B$59,2,FALSE),"")</f>
        <v/>
      </c>
      <c r="D836" s="6"/>
      <c r="E836" s="6"/>
      <c r="F836" s="7">
        <f>SUM(F622:F835)</f>
        <v>117677</v>
      </c>
      <c r="G836" s="7">
        <f t="shared" ref="G836:AO836" si="29">SUM(G622:G835)</f>
        <v>3671</v>
      </c>
      <c r="H836" s="7">
        <f t="shared" si="29"/>
        <v>23364</v>
      </c>
      <c r="I836" s="7">
        <f t="shared" si="29"/>
        <v>4715</v>
      </c>
      <c r="J836" s="7">
        <f t="shared" si="29"/>
        <v>8959</v>
      </c>
      <c r="K836" s="7">
        <f t="shared" si="29"/>
        <v>2285</v>
      </c>
      <c r="L836" s="7">
        <f t="shared" si="29"/>
        <v>1749</v>
      </c>
      <c r="M836" s="7">
        <f t="shared" si="29"/>
        <v>1271</v>
      </c>
      <c r="N836" s="7">
        <f t="shared" si="29"/>
        <v>13264</v>
      </c>
      <c r="O836" s="7">
        <f t="shared" si="29"/>
        <v>2623</v>
      </c>
      <c r="P836" s="7">
        <f t="shared" si="29"/>
        <v>250</v>
      </c>
      <c r="Q836" s="7">
        <f t="shared" si="29"/>
        <v>160</v>
      </c>
      <c r="R836" s="7">
        <f t="shared" si="29"/>
        <v>302</v>
      </c>
      <c r="S836" s="7">
        <f t="shared" si="29"/>
        <v>23</v>
      </c>
      <c r="T836" s="7">
        <f t="shared" si="29"/>
        <v>20</v>
      </c>
      <c r="U836" s="7">
        <f t="shared" si="29"/>
        <v>0</v>
      </c>
      <c r="V836" s="7">
        <f t="shared" si="29"/>
        <v>0</v>
      </c>
      <c r="W836" s="7">
        <f t="shared" si="29"/>
        <v>0</v>
      </c>
      <c r="X836" s="7">
        <f t="shared" si="29"/>
        <v>0</v>
      </c>
      <c r="Y836" s="7">
        <f t="shared" si="29"/>
        <v>0</v>
      </c>
      <c r="Z836" s="7">
        <f t="shared" si="29"/>
        <v>0</v>
      </c>
      <c r="AA836" s="7">
        <f t="shared" si="29"/>
        <v>0</v>
      </c>
      <c r="AB836" s="7">
        <f t="shared" si="29"/>
        <v>0</v>
      </c>
      <c r="AC836" s="7">
        <f t="shared" si="29"/>
        <v>0</v>
      </c>
      <c r="AD836" s="7">
        <f t="shared" si="29"/>
        <v>2219</v>
      </c>
      <c r="AE836" s="7">
        <f t="shared" si="29"/>
        <v>0</v>
      </c>
      <c r="AF836" s="7">
        <f t="shared" si="29"/>
        <v>0</v>
      </c>
      <c r="AG836" s="7">
        <f t="shared" si="29"/>
        <v>0</v>
      </c>
      <c r="AH836" s="7">
        <f t="shared" si="29"/>
        <v>0</v>
      </c>
      <c r="AI836" s="7">
        <f t="shared" si="29"/>
        <v>0</v>
      </c>
      <c r="AJ836" s="7">
        <f t="shared" si="29"/>
        <v>0</v>
      </c>
      <c r="AK836" s="7">
        <f t="shared" si="29"/>
        <v>0</v>
      </c>
      <c r="AL836" s="7">
        <f t="shared" si="29"/>
        <v>0</v>
      </c>
      <c r="AM836" s="7">
        <f t="shared" si="29"/>
        <v>122</v>
      </c>
      <c r="AN836" s="7">
        <f t="shared" si="29"/>
        <v>2225</v>
      </c>
      <c r="AO836" s="31">
        <f t="shared" si="29"/>
        <v>67222</v>
      </c>
      <c r="AP836" s="41">
        <f t="shared" si="28"/>
        <v>0.57124161900796244</v>
      </c>
    </row>
    <row r="837" spans="1:42" outlineLevel="1" x14ac:dyDescent="0.25">
      <c r="A837" s="4" t="s">
        <v>98</v>
      </c>
      <c r="B837" s="6" t="s">
        <v>42</v>
      </c>
      <c r="C837" s="6">
        <f>IFERROR(VLOOKUP(B837,Sheet1!$A$2:$B$59,2,FALSE),"")</f>
        <v>32018</v>
      </c>
      <c r="D837" s="6">
        <v>552</v>
      </c>
      <c r="E837" s="6" t="s">
        <v>10</v>
      </c>
      <c r="F837" s="4">
        <v>459</v>
      </c>
      <c r="G837" s="4">
        <v>99</v>
      </c>
      <c r="H837" s="4">
        <v>98</v>
      </c>
      <c r="I837" s="4">
        <v>17</v>
      </c>
      <c r="J837" s="4">
        <v>0</v>
      </c>
      <c r="K837" s="4">
        <v>6</v>
      </c>
      <c r="L837" s="4">
        <v>0</v>
      </c>
      <c r="M837" s="4">
        <v>0</v>
      </c>
      <c r="N837" s="4">
        <v>22</v>
      </c>
      <c r="O837" s="4">
        <v>0</v>
      </c>
      <c r="P837" s="4">
        <v>17</v>
      </c>
      <c r="Q837" s="4">
        <v>0</v>
      </c>
      <c r="R837" s="4">
        <v>2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7</v>
      </c>
      <c r="AO837" s="30">
        <v>268</v>
      </c>
      <c r="AP837" s="41">
        <f t="shared" si="28"/>
        <v>0.58387799564270149</v>
      </c>
    </row>
    <row r="838" spans="1:42" outlineLevel="1" x14ac:dyDescent="0.25">
      <c r="A838" s="4" t="s">
        <v>98</v>
      </c>
      <c r="B838" s="6" t="s">
        <v>42</v>
      </c>
      <c r="C838" s="6">
        <f>IFERROR(VLOOKUP(B838,Sheet1!$A$2:$B$59,2,FALSE),"")</f>
        <v>32018</v>
      </c>
      <c r="D838" s="6">
        <v>552</v>
      </c>
      <c r="E838" s="6" t="s">
        <v>11</v>
      </c>
      <c r="F838" s="4">
        <v>458</v>
      </c>
      <c r="G838" s="4">
        <v>99</v>
      </c>
      <c r="H838" s="4">
        <v>91</v>
      </c>
      <c r="I838" s="4">
        <v>24</v>
      </c>
      <c r="J838" s="4">
        <v>0</v>
      </c>
      <c r="K838" s="4">
        <v>2</v>
      </c>
      <c r="L838" s="4">
        <v>0</v>
      </c>
      <c r="M838" s="4">
        <v>0</v>
      </c>
      <c r="N838" s="4">
        <v>25</v>
      </c>
      <c r="O838" s="4">
        <v>0</v>
      </c>
      <c r="P838" s="4">
        <v>12</v>
      </c>
      <c r="Q838" s="4">
        <v>0</v>
      </c>
      <c r="R838" s="4">
        <v>3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5</v>
      </c>
      <c r="AO838" s="30">
        <v>261</v>
      </c>
      <c r="AP838" s="41">
        <f t="shared" si="28"/>
        <v>0.56986899563318782</v>
      </c>
    </row>
    <row r="839" spans="1:42" outlineLevel="1" x14ac:dyDescent="0.25">
      <c r="A839" s="4" t="s">
        <v>98</v>
      </c>
      <c r="B839" s="6" t="s">
        <v>42</v>
      </c>
      <c r="C839" s="6">
        <f>IFERROR(VLOOKUP(B839,Sheet1!$A$2:$B$59,2,FALSE),"")</f>
        <v>32018</v>
      </c>
      <c r="D839" s="6">
        <v>553</v>
      </c>
      <c r="E839" s="6" t="s">
        <v>10</v>
      </c>
      <c r="F839" s="4">
        <v>221</v>
      </c>
      <c r="G839" s="4">
        <v>32</v>
      </c>
      <c r="H839" s="4">
        <v>54</v>
      </c>
      <c r="I839" s="4">
        <v>4</v>
      </c>
      <c r="J839" s="4">
        <v>0</v>
      </c>
      <c r="K839" s="4">
        <v>0</v>
      </c>
      <c r="L839" s="4">
        <v>0</v>
      </c>
      <c r="M839" s="4">
        <v>0</v>
      </c>
      <c r="N839" s="4">
        <v>29</v>
      </c>
      <c r="O839" s="4">
        <v>0</v>
      </c>
      <c r="P839" s="4">
        <v>3</v>
      </c>
      <c r="Q839" s="4">
        <v>0</v>
      </c>
      <c r="R839" s="4">
        <v>3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1</v>
      </c>
      <c r="AO839" s="30">
        <v>126</v>
      </c>
      <c r="AP839" s="41">
        <f t="shared" si="28"/>
        <v>0.57013574660633481</v>
      </c>
    </row>
    <row r="840" spans="1:42" outlineLevel="1" x14ac:dyDescent="0.25">
      <c r="A840" s="4" t="s">
        <v>98</v>
      </c>
      <c r="B840" s="6" t="s">
        <v>42</v>
      </c>
      <c r="C840" s="6">
        <f>IFERROR(VLOOKUP(B840,Sheet1!$A$2:$B$59,2,FALSE),"")</f>
        <v>32018</v>
      </c>
      <c r="D840" s="6">
        <v>554</v>
      </c>
      <c r="E840" s="6" t="s">
        <v>10</v>
      </c>
      <c r="F840" s="4">
        <v>529</v>
      </c>
      <c r="G840" s="4">
        <v>114</v>
      </c>
      <c r="H840" s="4">
        <v>159</v>
      </c>
      <c r="I840" s="4">
        <v>19</v>
      </c>
      <c r="J840" s="4">
        <v>0</v>
      </c>
      <c r="K840" s="4">
        <v>7</v>
      </c>
      <c r="L840" s="4">
        <v>0</v>
      </c>
      <c r="M840" s="4">
        <v>0</v>
      </c>
      <c r="N840" s="4">
        <v>30</v>
      </c>
      <c r="O840" s="4">
        <v>0</v>
      </c>
      <c r="P840" s="4">
        <v>14</v>
      </c>
      <c r="Q840" s="4">
        <v>0</v>
      </c>
      <c r="R840" s="4">
        <v>6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4</v>
      </c>
      <c r="AO840" s="30">
        <v>353</v>
      </c>
      <c r="AP840" s="41">
        <f t="shared" si="28"/>
        <v>0.66729678638941403</v>
      </c>
    </row>
    <row r="841" spans="1:42" outlineLevel="1" x14ac:dyDescent="0.25">
      <c r="A841" s="4" t="s">
        <v>98</v>
      </c>
      <c r="B841" s="6" t="s">
        <v>42</v>
      </c>
      <c r="C841" s="6">
        <f>IFERROR(VLOOKUP(B841,Sheet1!$A$2:$B$59,2,FALSE),"")</f>
        <v>32018</v>
      </c>
      <c r="D841" s="6">
        <v>555</v>
      </c>
      <c r="E841" s="6" t="s">
        <v>10</v>
      </c>
      <c r="F841" s="4">
        <v>257</v>
      </c>
      <c r="G841" s="4">
        <v>53</v>
      </c>
      <c r="H841" s="4">
        <v>75</v>
      </c>
      <c r="I841" s="4">
        <v>15</v>
      </c>
      <c r="J841" s="4">
        <v>0</v>
      </c>
      <c r="K841" s="4">
        <v>2</v>
      </c>
      <c r="L841" s="4">
        <v>0</v>
      </c>
      <c r="M841" s="4">
        <v>0</v>
      </c>
      <c r="N841" s="4">
        <v>21</v>
      </c>
      <c r="O841" s="4">
        <v>0</v>
      </c>
      <c r="P841" s="4">
        <v>7</v>
      </c>
      <c r="Q841" s="4">
        <v>0</v>
      </c>
      <c r="R841" s="4">
        <v>1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3</v>
      </c>
      <c r="AO841" s="30">
        <v>177</v>
      </c>
      <c r="AP841" s="41">
        <f t="shared" si="28"/>
        <v>0.68871595330739299</v>
      </c>
    </row>
    <row r="842" spans="1:42" outlineLevel="1" x14ac:dyDescent="0.25">
      <c r="A842" s="4" t="s">
        <v>98</v>
      </c>
      <c r="B842" s="6" t="s">
        <v>42</v>
      </c>
      <c r="C842" s="6">
        <f>IFERROR(VLOOKUP(B842,Sheet1!$A$2:$B$59,2,FALSE),"")</f>
        <v>32018</v>
      </c>
      <c r="D842" s="6">
        <v>556</v>
      </c>
      <c r="E842" s="6" t="s">
        <v>10</v>
      </c>
      <c r="F842" s="4">
        <v>155</v>
      </c>
      <c r="G842" s="4">
        <v>18</v>
      </c>
      <c r="H842" s="4">
        <v>45</v>
      </c>
      <c r="I842" s="4">
        <v>4</v>
      </c>
      <c r="J842" s="4">
        <v>0</v>
      </c>
      <c r="K842" s="4">
        <v>5</v>
      </c>
      <c r="L842" s="4">
        <v>0</v>
      </c>
      <c r="M842" s="4">
        <v>0</v>
      </c>
      <c r="N842" s="4">
        <v>31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2</v>
      </c>
      <c r="AO842" s="30">
        <v>105</v>
      </c>
      <c r="AP842" s="41">
        <f t="shared" si="28"/>
        <v>0.67741935483870963</v>
      </c>
    </row>
    <row r="843" spans="1:42" outlineLevel="1" x14ac:dyDescent="0.25">
      <c r="A843" s="4" t="s">
        <v>98</v>
      </c>
      <c r="B843" s="6" t="s">
        <v>42</v>
      </c>
      <c r="C843" s="6">
        <f>IFERROR(VLOOKUP(B843,Sheet1!$A$2:$B$59,2,FALSE),"")</f>
        <v>32018</v>
      </c>
      <c r="D843" s="6">
        <v>557</v>
      </c>
      <c r="E843" s="6" t="s">
        <v>10</v>
      </c>
      <c r="F843" s="4">
        <v>280</v>
      </c>
      <c r="G843" s="4">
        <v>54</v>
      </c>
      <c r="H843" s="4">
        <v>84</v>
      </c>
      <c r="I843" s="4">
        <v>10</v>
      </c>
      <c r="J843" s="4">
        <v>0</v>
      </c>
      <c r="K843" s="4">
        <v>2</v>
      </c>
      <c r="L843" s="4">
        <v>0</v>
      </c>
      <c r="M843" s="4">
        <v>0</v>
      </c>
      <c r="N843" s="4">
        <v>12</v>
      </c>
      <c r="O843" s="4">
        <v>0</v>
      </c>
      <c r="P843" s="4">
        <v>3</v>
      </c>
      <c r="Q843" s="4">
        <v>0</v>
      </c>
      <c r="R843" s="4">
        <v>4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5</v>
      </c>
      <c r="AO843" s="30">
        <v>174</v>
      </c>
      <c r="AP843" s="41">
        <f t="shared" si="28"/>
        <v>0.62142857142857144</v>
      </c>
    </row>
    <row r="844" spans="1:42" outlineLevel="1" x14ac:dyDescent="0.25">
      <c r="A844" s="4" t="s">
        <v>98</v>
      </c>
      <c r="B844" s="6" t="s">
        <v>42</v>
      </c>
      <c r="C844" s="6">
        <f>IFERROR(VLOOKUP(B844,Sheet1!$A$2:$B$59,2,FALSE),"")</f>
        <v>32018</v>
      </c>
      <c r="D844" s="6">
        <v>558</v>
      </c>
      <c r="E844" s="6" t="s">
        <v>10</v>
      </c>
      <c r="F844" s="4">
        <v>313</v>
      </c>
      <c r="G844" s="4">
        <v>18</v>
      </c>
      <c r="H844" s="4">
        <v>54</v>
      </c>
      <c r="I844" s="4">
        <v>4</v>
      </c>
      <c r="J844" s="4">
        <v>0</v>
      </c>
      <c r="K844" s="4">
        <v>4</v>
      </c>
      <c r="L844" s="4">
        <v>0</v>
      </c>
      <c r="M844" s="4">
        <v>0</v>
      </c>
      <c r="N844" s="4">
        <v>64</v>
      </c>
      <c r="O844" s="4">
        <v>0</v>
      </c>
      <c r="P844" s="4">
        <v>2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7</v>
      </c>
      <c r="AO844" s="30">
        <v>153</v>
      </c>
      <c r="AP844" s="41">
        <f t="shared" si="28"/>
        <v>0.48881789137380194</v>
      </c>
    </row>
    <row r="845" spans="1:42" outlineLevel="1" x14ac:dyDescent="0.25">
      <c r="A845" s="4" t="s">
        <v>98</v>
      </c>
      <c r="B845" s="6" t="s">
        <v>42</v>
      </c>
      <c r="C845" s="6">
        <f>IFERROR(VLOOKUP(B845,Sheet1!$A$2:$B$59,2,FALSE),"")</f>
        <v>32018</v>
      </c>
      <c r="D845" s="6">
        <v>559</v>
      </c>
      <c r="E845" s="6" t="s">
        <v>10</v>
      </c>
      <c r="F845" s="4">
        <v>307</v>
      </c>
      <c r="G845" s="4">
        <v>54</v>
      </c>
      <c r="H845" s="4">
        <v>41</v>
      </c>
      <c r="I845" s="4">
        <v>4</v>
      </c>
      <c r="J845" s="4">
        <v>0</v>
      </c>
      <c r="K845" s="4">
        <v>3</v>
      </c>
      <c r="L845" s="4">
        <v>0</v>
      </c>
      <c r="M845" s="4">
        <v>0</v>
      </c>
      <c r="N845" s="4">
        <v>53</v>
      </c>
      <c r="O845" s="4">
        <v>0</v>
      </c>
      <c r="P845" s="4">
        <v>6</v>
      </c>
      <c r="Q845" s="4">
        <v>0</v>
      </c>
      <c r="R845" s="4">
        <v>6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1</v>
      </c>
      <c r="AO845" s="30">
        <v>168</v>
      </c>
      <c r="AP845" s="41">
        <f t="shared" si="28"/>
        <v>0.54723127035830621</v>
      </c>
    </row>
    <row r="846" spans="1:42" outlineLevel="1" x14ac:dyDescent="0.25">
      <c r="A846" s="4" t="s">
        <v>98</v>
      </c>
      <c r="B846" s="6" t="s">
        <v>42</v>
      </c>
      <c r="C846" s="6">
        <f>IFERROR(VLOOKUP(B846,Sheet1!$A$2:$B$59,2,FALSE),"")</f>
        <v>32018</v>
      </c>
      <c r="D846" s="6">
        <v>560</v>
      </c>
      <c r="E846" s="6" t="s">
        <v>10</v>
      </c>
      <c r="F846" s="4">
        <v>231</v>
      </c>
      <c r="G846" s="4">
        <v>22</v>
      </c>
      <c r="H846" s="4">
        <v>63</v>
      </c>
      <c r="I846" s="4">
        <v>4</v>
      </c>
      <c r="J846" s="4">
        <v>0</v>
      </c>
      <c r="K846" s="4">
        <v>5</v>
      </c>
      <c r="L846" s="4">
        <v>0</v>
      </c>
      <c r="M846" s="4">
        <v>0</v>
      </c>
      <c r="N846" s="4">
        <v>12</v>
      </c>
      <c r="O846" s="4">
        <v>0</v>
      </c>
      <c r="P846" s="4">
        <v>1</v>
      </c>
      <c r="Q846" s="4">
        <v>0</v>
      </c>
      <c r="R846" s="4">
        <v>3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1</v>
      </c>
      <c r="AO846" s="30">
        <v>111</v>
      </c>
      <c r="AP846" s="41">
        <f t="shared" si="28"/>
        <v>0.48051948051948051</v>
      </c>
    </row>
    <row r="847" spans="1:42" outlineLevel="1" x14ac:dyDescent="0.25">
      <c r="A847" s="4" t="s">
        <v>98</v>
      </c>
      <c r="B847" s="6" t="s">
        <v>42</v>
      </c>
      <c r="C847" s="6">
        <f>IFERROR(VLOOKUP(B847,Sheet1!$A$2:$B$59,2,FALSE),"")</f>
        <v>32018</v>
      </c>
      <c r="D847" s="6">
        <v>562</v>
      </c>
      <c r="E847" s="6" t="s">
        <v>10</v>
      </c>
      <c r="F847" s="4">
        <v>208</v>
      </c>
      <c r="G847" s="4">
        <v>44</v>
      </c>
      <c r="H847" s="4">
        <v>64</v>
      </c>
      <c r="I847" s="4">
        <v>8</v>
      </c>
      <c r="J847" s="4">
        <v>0</v>
      </c>
      <c r="K847" s="4">
        <v>4</v>
      </c>
      <c r="L847" s="4">
        <v>0</v>
      </c>
      <c r="M847" s="4">
        <v>0</v>
      </c>
      <c r="N847" s="4">
        <v>14</v>
      </c>
      <c r="O847" s="4">
        <v>0</v>
      </c>
      <c r="P847" s="4">
        <v>2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4</v>
      </c>
      <c r="AO847" s="30">
        <v>140</v>
      </c>
      <c r="AP847" s="41">
        <f t="shared" si="28"/>
        <v>0.67307692307692313</v>
      </c>
    </row>
    <row r="848" spans="1:42" outlineLevel="1" x14ac:dyDescent="0.25">
      <c r="A848" s="4" t="s">
        <v>98</v>
      </c>
      <c r="B848" s="6" t="s">
        <v>42</v>
      </c>
      <c r="C848" s="6">
        <f>IFERROR(VLOOKUP(B848,Sheet1!$A$2:$B$59,2,FALSE),"")</f>
        <v>32018</v>
      </c>
      <c r="D848" s="6">
        <v>563</v>
      </c>
      <c r="E848" s="6" t="s">
        <v>10</v>
      </c>
      <c r="F848" s="4">
        <v>158</v>
      </c>
      <c r="G848" s="4">
        <v>19</v>
      </c>
      <c r="H848" s="4">
        <v>29</v>
      </c>
      <c r="I848" s="4">
        <v>3</v>
      </c>
      <c r="J848" s="4">
        <v>0</v>
      </c>
      <c r="K848" s="4">
        <v>0</v>
      </c>
      <c r="L848" s="4">
        <v>0</v>
      </c>
      <c r="M848" s="4">
        <v>0</v>
      </c>
      <c r="N848" s="4">
        <v>13</v>
      </c>
      <c r="O848" s="4">
        <v>0</v>
      </c>
      <c r="P848" s="4">
        <v>4</v>
      </c>
      <c r="Q848" s="4">
        <v>0</v>
      </c>
      <c r="R848" s="4">
        <v>6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1</v>
      </c>
      <c r="AO848" s="30">
        <v>75</v>
      </c>
      <c r="AP848" s="41">
        <f t="shared" si="28"/>
        <v>0.47468354430379744</v>
      </c>
    </row>
    <row r="849" spans="1:42" outlineLevel="1" x14ac:dyDescent="0.25">
      <c r="A849" s="4" t="s">
        <v>98</v>
      </c>
      <c r="B849" s="6" t="s">
        <v>42</v>
      </c>
      <c r="C849" s="6">
        <f>IFERROR(VLOOKUP(B849,Sheet1!$A$2:$B$59,2,FALSE),"")</f>
        <v>32018</v>
      </c>
      <c r="D849" s="6">
        <v>564</v>
      </c>
      <c r="E849" s="6" t="s">
        <v>10</v>
      </c>
      <c r="F849" s="4">
        <v>195</v>
      </c>
      <c r="G849" s="4">
        <v>59</v>
      </c>
      <c r="H849" s="4">
        <v>21</v>
      </c>
      <c r="I849" s="4">
        <v>3</v>
      </c>
      <c r="J849" s="4">
        <v>0</v>
      </c>
      <c r="K849" s="4">
        <v>2</v>
      </c>
      <c r="L849" s="4">
        <v>0</v>
      </c>
      <c r="M849" s="4">
        <v>0</v>
      </c>
      <c r="N849" s="4">
        <v>37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4</v>
      </c>
      <c r="AO849" s="30">
        <v>126</v>
      </c>
      <c r="AP849" s="41">
        <f t="shared" si="28"/>
        <v>0.64615384615384619</v>
      </c>
    </row>
    <row r="850" spans="1:42" outlineLevel="1" x14ac:dyDescent="0.25">
      <c r="A850" s="4" t="s">
        <v>98</v>
      </c>
      <c r="B850" s="6" t="s">
        <v>42</v>
      </c>
      <c r="C850" s="6">
        <f>IFERROR(VLOOKUP(B850,Sheet1!$A$2:$B$59,2,FALSE),"")</f>
        <v>32018</v>
      </c>
      <c r="D850" s="6">
        <v>565</v>
      </c>
      <c r="E850" s="6" t="s">
        <v>10</v>
      </c>
      <c r="F850" s="4">
        <v>132</v>
      </c>
      <c r="G850" s="4">
        <v>24</v>
      </c>
      <c r="H850" s="4">
        <v>22</v>
      </c>
      <c r="I850" s="4">
        <v>7</v>
      </c>
      <c r="J850" s="4">
        <v>0</v>
      </c>
      <c r="K850" s="4">
        <v>1</v>
      </c>
      <c r="L850" s="4">
        <v>0</v>
      </c>
      <c r="M850" s="4">
        <v>0</v>
      </c>
      <c r="N850" s="4">
        <v>14</v>
      </c>
      <c r="O850" s="4">
        <v>0</v>
      </c>
      <c r="P850" s="4">
        <v>1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3</v>
      </c>
      <c r="AO850" s="30">
        <v>72</v>
      </c>
      <c r="AP850" s="41">
        <f t="shared" si="28"/>
        <v>0.54545454545454541</v>
      </c>
    </row>
    <row r="851" spans="1:42" s="1" customFormat="1" x14ac:dyDescent="0.25">
      <c r="A851" s="17"/>
      <c r="B851" s="18" t="s">
        <v>123</v>
      </c>
      <c r="C851" s="6" t="str">
        <f>IFERROR(VLOOKUP(B851,Sheet1!$A$2:$B$59,2,FALSE),"")</f>
        <v/>
      </c>
      <c r="D851" s="19"/>
      <c r="E851" s="19"/>
      <c r="F851" s="20">
        <f>SUM(F837:F850)</f>
        <v>3903</v>
      </c>
      <c r="G851" s="20">
        <f t="shared" ref="G851:AO851" si="30">SUM(G837:G850)</f>
        <v>709</v>
      </c>
      <c r="H851" s="20">
        <f t="shared" si="30"/>
        <v>900</v>
      </c>
      <c r="I851" s="20">
        <f t="shared" si="30"/>
        <v>126</v>
      </c>
      <c r="J851" s="20">
        <f t="shared" si="30"/>
        <v>0</v>
      </c>
      <c r="K851" s="20">
        <f t="shared" si="30"/>
        <v>43</v>
      </c>
      <c r="L851" s="20">
        <f t="shared" si="30"/>
        <v>0</v>
      </c>
      <c r="M851" s="20">
        <f t="shared" si="30"/>
        <v>0</v>
      </c>
      <c r="N851" s="20">
        <f t="shared" si="30"/>
        <v>377</v>
      </c>
      <c r="O851" s="20">
        <f t="shared" si="30"/>
        <v>0</v>
      </c>
      <c r="P851" s="20">
        <f t="shared" si="30"/>
        <v>72</v>
      </c>
      <c r="Q851" s="20">
        <f t="shared" si="30"/>
        <v>0</v>
      </c>
      <c r="R851" s="20">
        <f t="shared" si="30"/>
        <v>34</v>
      </c>
      <c r="S851" s="20">
        <f t="shared" si="30"/>
        <v>0</v>
      </c>
      <c r="T851" s="20">
        <f t="shared" si="30"/>
        <v>0</v>
      </c>
      <c r="U851" s="20">
        <f t="shared" si="30"/>
        <v>0</v>
      </c>
      <c r="V851" s="20">
        <f t="shared" si="30"/>
        <v>0</v>
      </c>
      <c r="W851" s="20">
        <f t="shared" si="30"/>
        <v>0</v>
      </c>
      <c r="X851" s="20">
        <f t="shared" si="30"/>
        <v>0</v>
      </c>
      <c r="Y851" s="20">
        <f t="shared" si="30"/>
        <v>0</v>
      </c>
      <c r="Z851" s="20">
        <f t="shared" si="30"/>
        <v>0</v>
      </c>
      <c r="AA851" s="20">
        <f t="shared" si="30"/>
        <v>0</v>
      </c>
      <c r="AB851" s="20">
        <f t="shared" si="30"/>
        <v>0</v>
      </c>
      <c r="AC851" s="20">
        <f t="shared" si="30"/>
        <v>0</v>
      </c>
      <c r="AD851" s="20">
        <f t="shared" si="30"/>
        <v>0</v>
      </c>
      <c r="AE851" s="20">
        <f t="shared" si="30"/>
        <v>0</v>
      </c>
      <c r="AF851" s="20">
        <f t="shared" si="30"/>
        <v>0</v>
      </c>
      <c r="AG851" s="20">
        <f t="shared" si="30"/>
        <v>0</v>
      </c>
      <c r="AH851" s="20">
        <f t="shared" si="30"/>
        <v>0</v>
      </c>
      <c r="AI851" s="20">
        <f t="shared" si="30"/>
        <v>0</v>
      </c>
      <c r="AJ851" s="20">
        <f t="shared" si="30"/>
        <v>0</v>
      </c>
      <c r="AK851" s="20">
        <f t="shared" si="30"/>
        <v>0</v>
      </c>
      <c r="AL851" s="20">
        <f t="shared" si="30"/>
        <v>0</v>
      </c>
      <c r="AM851" s="20">
        <f t="shared" si="30"/>
        <v>0</v>
      </c>
      <c r="AN851" s="20">
        <f t="shared" si="30"/>
        <v>48</v>
      </c>
      <c r="AO851" s="32">
        <f t="shared" si="30"/>
        <v>2309</v>
      </c>
      <c r="AP851" s="41">
        <f t="shared" si="28"/>
        <v>0.5915962080450935</v>
      </c>
    </row>
    <row r="852" spans="1:42" outlineLevel="1" x14ac:dyDescent="0.25">
      <c r="A852" s="4" t="s">
        <v>98</v>
      </c>
      <c r="B852" s="6" t="s">
        <v>43</v>
      </c>
      <c r="C852" s="6">
        <f>IFERROR(VLOOKUP(B852,Sheet1!$A$2:$B$59,2,FALSE),"")</f>
        <v>32019</v>
      </c>
      <c r="D852" s="6">
        <v>566</v>
      </c>
      <c r="E852" s="6" t="s">
        <v>10</v>
      </c>
      <c r="F852" s="4">
        <v>407</v>
      </c>
      <c r="G852" s="4">
        <v>49</v>
      </c>
      <c r="H852" s="4">
        <v>24</v>
      </c>
      <c r="I852" s="4">
        <v>5</v>
      </c>
      <c r="J852" s="4">
        <v>14</v>
      </c>
      <c r="K852" s="4">
        <v>2</v>
      </c>
      <c r="L852" s="4">
        <v>95</v>
      </c>
      <c r="M852" s="4">
        <v>2</v>
      </c>
      <c r="N852" s="4">
        <v>35</v>
      </c>
      <c r="O852" s="4">
        <v>1</v>
      </c>
      <c r="P852" s="4">
        <v>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6</v>
      </c>
      <c r="AO852" s="30">
        <v>235</v>
      </c>
      <c r="AP852" s="41">
        <f t="shared" si="28"/>
        <v>0.57739557739557734</v>
      </c>
    </row>
    <row r="853" spans="1:42" outlineLevel="1" x14ac:dyDescent="0.25">
      <c r="A853" s="4" t="s">
        <v>98</v>
      </c>
      <c r="B853" s="6" t="s">
        <v>43</v>
      </c>
      <c r="C853" s="6">
        <f>IFERROR(VLOOKUP(B853,Sheet1!$A$2:$B$59,2,FALSE),"")</f>
        <v>32019</v>
      </c>
      <c r="D853" s="6">
        <v>566</v>
      </c>
      <c r="E853" s="6" t="s">
        <v>11</v>
      </c>
      <c r="F853" s="4">
        <v>406</v>
      </c>
      <c r="G853" s="4">
        <v>34</v>
      </c>
      <c r="H853" s="4">
        <v>31</v>
      </c>
      <c r="I853" s="4">
        <v>6</v>
      </c>
      <c r="J853" s="4">
        <v>16</v>
      </c>
      <c r="K853" s="4">
        <v>4</v>
      </c>
      <c r="L853" s="4">
        <v>84</v>
      </c>
      <c r="M853" s="4">
        <v>0</v>
      </c>
      <c r="N853" s="4">
        <v>38</v>
      </c>
      <c r="O853" s="4">
        <v>5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6</v>
      </c>
      <c r="AO853" s="30">
        <v>224</v>
      </c>
      <c r="AP853" s="41">
        <f t="shared" si="28"/>
        <v>0.55172413793103448</v>
      </c>
    </row>
    <row r="854" spans="1:42" outlineLevel="1" x14ac:dyDescent="0.25">
      <c r="A854" s="4" t="s">
        <v>98</v>
      </c>
      <c r="B854" s="6" t="s">
        <v>43</v>
      </c>
      <c r="C854" s="6">
        <f>IFERROR(VLOOKUP(B854,Sheet1!$A$2:$B$59,2,FALSE),"")</f>
        <v>32019</v>
      </c>
      <c r="D854" s="6">
        <v>567</v>
      </c>
      <c r="E854" s="6" t="s">
        <v>10</v>
      </c>
      <c r="F854" s="4">
        <v>441</v>
      </c>
      <c r="G854" s="4">
        <v>62</v>
      </c>
      <c r="H854" s="4">
        <v>26</v>
      </c>
      <c r="I854" s="4">
        <v>3</v>
      </c>
      <c r="J854" s="4">
        <v>19</v>
      </c>
      <c r="K854" s="4">
        <v>1</v>
      </c>
      <c r="L854" s="4">
        <v>124</v>
      </c>
      <c r="M854" s="4">
        <v>3</v>
      </c>
      <c r="N854" s="4">
        <v>38</v>
      </c>
      <c r="O854" s="4">
        <v>3</v>
      </c>
      <c r="P854" s="4">
        <v>1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6</v>
      </c>
      <c r="AO854" s="30">
        <v>286</v>
      </c>
      <c r="AP854" s="41">
        <f t="shared" si="28"/>
        <v>0.64852607709750565</v>
      </c>
    </row>
    <row r="855" spans="1:42" outlineLevel="1" x14ac:dyDescent="0.25">
      <c r="A855" s="4" t="s">
        <v>98</v>
      </c>
      <c r="B855" s="6" t="s">
        <v>43</v>
      </c>
      <c r="C855" s="6">
        <f>IFERROR(VLOOKUP(B855,Sheet1!$A$2:$B$59,2,FALSE),"")</f>
        <v>32019</v>
      </c>
      <c r="D855" s="6">
        <v>567</v>
      </c>
      <c r="E855" s="6" t="s">
        <v>11</v>
      </c>
      <c r="F855" s="4">
        <v>440</v>
      </c>
      <c r="G855" s="4">
        <v>34</v>
      </c>
      <c r="H855" s="4">
        <v>31</v>
      </c>
      <c r="I855" s="4">
        <v>2</v>
      </c>
      <c r="J855" s="4">
        <v>28</v>
      </c>
      <c r="K855" s="4">
        <v>3</v>
      </c>
      <c r="L855" s="4">
        <v>105</v>
      </c>
      <c r="M855" s="4">
        <v>3</v>
      </c>
      <c r="N855" s="4">
        <v>30</v>
      </c>
      <c r="O855" s="4">
        <v>4</v>
      </c>
      <c r="P855" s="4">
        <v>3</v>
      </c>
      <c r="Q855" s="4">
        <v>0</v>
      </c>
      <c r="R855" s="4">
        <v>1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10</v>
      </c>
      <c r="AO855" s="30">
        <v>254</v>
      </c>
      <c r="AP855" s="41">
        <f t="shared" si="28"/>
        <v>0.57727272727272727</v>
      </c>
    </row>
    <row r="856" spans="1:42" outlineLevel="1" x14ac:dyDescent="0.25">
      <c r="A856" s="4" t="s">
        <v>98</v>
      </c>
      <c r="B856" s="6" t="s">
        <v>43</v>
      </c>
      <c r="C856" s="6">
        <f>IFERROR(VLOOKUP(B856,Sheet1!$A$2:$B$59,2,FALSE),"")</f>
        <v>32019</v>
      </c>
      <c r="D856" s="6">
        <v>568</v>
      </c>
      <c r="E856" s="6" t="s">
        <v>10</v>
      </c>
      <c r="F856" s="4">
        <v>402</v>
      </c>
      <c r="G856" s="4">
        <v>32</v>
      </c>
      <c r="H856" s="4">
        <v>12</v>
      </c>
      <c r="I856" s="4">
        <v>9</v>
      </c>
      <c r="J856" s="4">
        <v>28</v>
      </c>
      <c r="K856" s="4">
        <v>1</v>
      </c>
      <c r="L856" s="4">
        <v>66</v>
      </c>
      <c r="M856" s="4">
        <v>4</v>
      </c>
      <c r="N856" s="4">
        <v>62</v>
      </c>
      <c r="O856" s="4">
        <v>1</v>
      </c>
      <c r="P856" s="4">
        <v>2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30">
        <v>217</v>
      </c>
      <c r="AP856" s="41">
        <f t="shared" si="28"/>
        <v>0.53980099502487566</v>
      </c>
    </row>
    <row r="857" spans="1:42" outlineLevel="1" x14ac:dyDescent="0.25">
      <c r="A857" s="4" t="s">
        <v>98</v>
      </c>
      <c r="B857" s="6" t="s">
        <v>43</v>
      </c>
      <c r="C857" s="6">
        <f>IFERROR(VLOOKUP(B857,Sheet1!$A$2:$B$59,2,FALSE),"")</f>
        <v>32019</v>
      </c>
      <c r="D857" s="6">
        <v>568</v>
      </c>
      <c r="E857" s="6" t="s">
        <v>11</v>
      </c>
      <c r="F857" s="4">
        <v>402</v>
      </c>
      <c r="G857" s="4">
        <v>25</v>
      </c>
      <c r="H857" s="4">
        <v>15</v>
      </c>
      <c r="I857" s="4">
        <v>7</v>
      </c>
      <c r="J857" s="4">
        <v>26</v>
      </c>
      <c r="K857" s="4">
        <v>1</v>
      </c>
      <c r="L857" s="4">
        <v>79</v>
      </c>
      <c r="M857" s="4">
        <v>0</v>
      </c>
      <c r="N857" s="4">
        <v>54</v>
      </c>
      <c r="O857" s="4">
        <v>4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10</v>
      </c>
      <c r="AO857" s="30">
        <v>221</v>
      </c>
      <c r="AP857" s="41">
        <f t="shared" si="28"/>
        <v>0.54975124378109452</v>
      </c>
    </row>
    <row r="858" spans="1:42" outlineLevel="1" x14ac:dyDescent="0.25">
      <c r="A858" s="4" t="s">
        <v>98</v>
      </c>
      <c r="B858" s="6" t="s">
        <v>43</v>
      </c>
      <c r="C858" s="6">
        <f>IFERROR(VLOOKUP(B858,Sheet1!$A$2:$B$59,2,FALSE),"")</f>
        <v>32019</v>
      </c>
      <c r="D858" s="6">
        <v>569</v>
      </c>
      <c r="E858" s="6" t="s">
        <v>10</v>
      </c>
      <c r="F858" s="4">
        <v>598</v>
      </c>
      <c r="G858" s="4">
        <v>51</v>
      </c>
      <c r="H858" s="4">
        <v>43</v>
      </c>
      <c r="I858" s="4">
        <v>5</v>
      </c>
      <c r="J858" s="4">
        <v>17</v>
      </c>
      <c r="K858" s="4">
        <v>4</v>
      </c>
      <c r="L858" s="4">
        <v>120</v>
      </c>
      <c r="M858" s="4">
        <v>11</v>
      </c>
      <c r="N858" s="4">
        <v>75</v>
      </c>
      <c r="O858" s="4">
        <v>1</v>
      </c>
      <c r="P858" s="4">
        <v>6</v>
      </c>
      <c r="Q858" s="4">
        <v>0</v>
      </c>
      <c r="R858" s="4">
        <v>1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5</v>
      </c>
      <c r="AO858" s="30">
        <v>339</v>
      </c>
      <c r="AP858" s="41">
        <f t="shared" si="28"/>
        <v>0.56688963210702337</v>
      </c>
    </row>
    <row r="859" spans="1:42" outlineLevel="1" x14ac:dyDescent="0.25">
      <c r="A859" s="4" t="s">
        <v>98</v>
      </c>
      <c r="B859" s="6" t="s">
        <v>43</v>
      </c>
      <c r="C859" s="6">
        <f>IFERROR(VLOOKUP(B859,Sheet1!$A$2:$B$59,2,FALSE),"")</f>
        <v>32019</v>
      </c>
      <c r="D859" s="6">
        <v>569</v>
      </c>
      <c r="E859" s="6" t="s">
        <v>11</v>
      </c>
      <c r="F859" s="4">
        <v>597</v>
      </c>
      <c r="G859" s="4">
        <v>77</v>
      </c>
      <c r="H859" s="4">
        <v>36</v>
      </c>
      <c r="I859" s="4">
        <v>3</v>
      </c>
      <c r="J859" s="4">
        <v>14</v>
      </c>
      <c r="K859" s="4">
        <v>5</v>
      </c>
      <c r="L859" s="4">
        <v>145</v>
      </c>
      <c r="M859" s="4">
        <v>6</v>
      </c>
      <c r="N859" s="4">
        <v>66</v>
      </c>
      <c r="O859" s="4">
        <v>5</v>
      </c>
      <c r="P859" s="4">
        <v>5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8</v>
      </c>
      <c r="AO859" s="30">
        <v>370</v>
      </c>
      <c r="AP859" s="41">
        <f t="shared" si="28"/>
        <v>0.61976549413735338</v>
      </c>
    </row>
    <row r="860" spans="1:42" outlineLevel="1" x14ac:dyDescent="0.25">
      <c r="A860" s="4" t="s">
        <v>98</v>
      </c>
      <c r="B860" s="6" t="s">
        <v>43</v>
      </c>
      <c r="C860" s="6">
        <f>IFERROR(VLOOKUP(B860,Sheet1!$A$2:$B$59,2,FALSE),"")</f>
        <v>32019</v>
      </c>
      <c r="D860" s="6">
        <v>570</v>
      </c>
      <c r="E860" s="6" t="s">
        <v>10</v>
      </c>
      <c r="F860" s="4">
        <v>666</v>
      </c>
      <c r="G860" s="4">
        <v>64</v>
      </c>
      <c r="H860" s="4">
        <v>38</v>
      </c>
      <c r="I860" s="4">
        <v>7</v>
      </c>
      <c r="J860" s="4">
        <v>32</v>
      </c>
      <c r="K860" s="4">
        <v>5</v>
      </c>
      <c r="L860" s="4">
        <v>143</v>
      </c>
      <c r="M860" s="4">
        <v>7</v>
      </c>
      <c r="N860" s="4">
        <v>76</v>
      </c>
      <c r="O860" s="4">
        <v>3</v>
      </c>
      <c r="P860" s="4">
        <v>5</v>
      </c>
      <c r="Q860" s="4">
        <v>0</v>
      </c>
      <c r="R860" s="4">
        <v>1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9</v>
      </c>
      <c r="AO860" s="30">
        <v>390</v>
      </c>
      <c r="AP860" s="41">
        <f t="shared" si="28"/>
        <v>0.5855855855855856</v>
      </c>
    </row>
    <row r="861" spans="1:42" outlineLevel="1" x14ac:dyDescent="0.25">
      <c r="A861" s="4" t="s">
        <v>98</v>
      </c>
      <c r="B861" s="6" t="s">
        <v>43</v>
      </c>
      <c r="C861" s="6">
        <f>IFERROR(VLOOKUP(B861,Sheet1!$A$2:$B$59,2,FALSE),"")</f>
        <v>32019</v>
      </c>
      <c r="D861" s="6">
        <v>571</v>
      </c>
      <c r="E861" s="6" t="s">
        <v>10</v>
      </c>
      <c r="F861" s="4">
        <v>576</v>
      </c>
      <c r="G861" s="4">
        <v>50</v>
      </c>
      <c r="H861" s="4">
        <v>33</v>
      </c>
      <c r="I861" s="4">
        <v>3</v>
      </c>
      <c r="J861" s="4">
        <v>31</v>
      </c>
      <c r="K861" s="4">
        <v>7</v>
      </c>
      <c r="L861" s="4">
        <v>106</v>
      </c>
      <c r="M861" s="4">
        <v>2</v>
      </c>
      <c r="N861" s="4">
        <v>74</v>
      </c>
      <c r="O861" s="4">
        <v>3</v>
      </c>
      <c r="P861" s="4">
        <v>1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8</v>
      </c>
      <c r="AO861" s="30">
        <v>318</v>
      </c>
      <c r="AP861" s="41">
        <f t="shared" si="28"/>
        <v>0.55208333333333337</v>
      </c>
    </row>
    <row r="862" spans="1:42" outlineLevel="1" x14ac:dyDescent="0.25">
      <c r="A862" s="4" t="s">
        <v>98</v>
      </c>
      <c r="B862" s="6" t="s">
        <v>43</v>
      </c>
      <c r="C862" s="6">
        <f>IFERROR(VLOOKUP(B862,Sheet1!$A$2:$B$59,2,FALSE),"")</f>
        <v>32019</v>
      </c>
      <c r="D862" s="6">
        <v>572</v>
      </c>
      <c r="E862" s="6" t="s">
        <v>10</v>
      </c>
      <c r="F862" s="4">
        <v>612</v>
      </c>
      <c r="G862" s="4">
        <v>73</v>
      </c>
      <c r="H862" s="4">
        <v>33</v>
      </c>
      <c r="I862" s="4">
        <v>8</v>
      </c>
      <c r="J862" s="4">
        <v>23</v>
      </c>
      <c r="K862" s="4">
        <v>2</v>
      </c>
      <c r="L862" s="4">
        <v>116</v>
      </c>
      <c r="M862" s="4">
        <v>5</v>
      </c>
      <c r="N862" s="4">
        <v>74</v>
      </c>
      <c r="O862" s="4">
        <v>2</v>
      </c>
      <c r="P862" s="4">
        <v>3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14</v>
      </c>
      <c r="AO862" s="30">
        <v>353</v>
      </c>
      <c r="AP862" s="41">
        <f t="shared" si="28"/>
        <v>0.57679738562091498</v>
      </c>
    </row>
    <row r="863" spans="1:42" outlineLevel="1" x14ac:dyDescent="0.25">
      <c r="A863" s="4" t="s">
        <v>98</v>
      </c>
      <c r="B863" s="6" t="s">
        <v>43</v>
      </c>
      <c r="C863" s="6">
        <f>IFERROR(VLOOKUP(B863,Sheet1!$A$2:$B$59,2,FALSE),"")</f>
        <v>32019</v>
      </c>
      <c r="D863" s="6">
        <v>572</v>
      </c>
      <c r="E863" s="6" t="s">
        <v>11</v>
      </c>
      <c r="F863" s="4">
        <v>612</v>
      </c>
      <c r="G863" s="4">
        <v>39</v>
      </c>
      <c r="H863" s="4">
        <v>55</v>
      </c>
      <c r="I863" s="4">
        <v>8</v>
      </c>
      <c r="J863" s="4">
        <v>19</v>
      </c>
      <c r="K863" s="4">
        <v>4</v>
      </c>
      <c r="L863" s="4">
        <v>139</v>
      </c>
      <c r="M863" s="4">
        <v>6</v>
      </c>
      <c r="N863" s="4">
        <v>63</v>
      </c>
      <c r="O863" s="4">
        <v>3</v>
      </c>
      <c r="P863" s="4">
        <v>0</v>
      </c>
      <c r="Q863" s="4">
        <v>0</v>
      </c>
      <c r="R863" s="4">
        <v>1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5</v>
      </c>
      <c r="AO863" s="30">
        <v>342</v>
      </c>
      <c r="AP863" s="41">
        <f t="shared" si="28"/>
        <v>0.55882352941176472</v>
      </c>
    </row>
    <row r="864" spans="1:42" outlineLevel="1" x14ac:dyDescent="0.25">
      <c r="A864" s="4" t="s">
        <v>98</v>
      </c>
      <c r="B864" s="6" t="s">
        <v>43</v>
      </c>
      <c r="C864" s="6">
        <f>IFERROR(VLOOKUP(B864,Sheet1!$A$2:$B$59,2,FALSE),"")</f>
        <v>32019</v>
      </c>
      <c r="D864" s="6">
        <v>573</v>
      </c>
      <c r="E864" s="6" t="s">
        <v>10</v>
      </c>
      <c r="F864" s="4">
        <v>701</v>
      </c>
      <c r="G864" s="4">
        <v>46</v>
      </c>
      <c r="H864" s="4">
        <v>66</v>
      </c>
      <c r="I864" s="4">
        <v>3</v>
      </c>
      <c r="J864" s="4">
        <v>25</v>
      </c>
      <c r="K864" s="4">
        <v>9</v>
      </c>
      <c r="L864" s="4">
        <v>135</v>
      </c>
      <c r="M864" s="4">
        <v>5</v>
      </c>
      <c r="N864" s="4">
        <v>54</v>
      </c>
      <c r="O864" s="4">
        <v>3</v>
      </c>
      <c r="P864" s="4">
        <v>1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17</v>
      </c>
      <c r="AO864" s="30">
        <v>364</v>
      </c>
      <c r="AP864" s="41">
        <f t="shared" si="28"/>
        <v>0.51925820256776034</v>
      </c>
    </row>
    <row r="865" spans="1:42" outlineLevel="1" x14ac:dyDescent="0.25">
      <c r="A865" s="4" t="s">
        <v>98</v>
      </c>
      <c r="B865" s="6" t="s">
        <v>43</v>
      </c>
      <c r="C865" s="6">
        <f>IFERROR(VLOOKUP(B865,Sheet1!$A$2:$B$59,2,FALSE),"")</f>
        <v>32019</v>
      </c>
      <c r="D865" s="6">
        <v>573</v>
      </c>
      <c r="E865" s="6" t="s">
        <v>11</v>
      </c>
      <c r="F865" s="4">
        <v>623</v>
      </c>
      <c r="G865" s="4">
        <v>53</v>
      </c>
      <c r="H865" s="4">
        <v>43</v>
      </c>
      <c r="I865" s="4">
        <v>11</v>
      </c>
      <c r="J865" s="4">
        <v>12</v>
      </c>
      <c r="K865" s="4">
        <v>5</v>
      </c>
      <c r="L865" s="4">
        <v>142</v>
      </c>
      <c r="M865" s="4">
        <v>9</v>
      </c>
      <c r="N865" s="4">
        <v>55</v>
      </c>
      <c r="O865" s="4">
        <v>2</v>
      </c>
      <c r="P865" s="4">
        <v>3</v>
      </c>
      <c r="Q865" s="4">
        <v>0</v>
      </c>
      <c r="R865" s="4">
        <v>1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1</v>
      </c>
      <c r="AN865" s="4">
        <v>6</v>
      </c>
      <c r="AO865" s="30">
        <v>343</v>
      </c>
      <c r="AP865" s="41">
        <f t="shared" si="28"/>
        <v>0.550561797752809</v>
      </c>
    </row>
    <row r="866" spans="1:42" outlineLevel="1" x14ac:dyDescent="0.25">
      <c r="A866" s="4" t="s">
        <v>98</v>
      </c>
      <c r="B866" s="6" t="s">
        <v>43</v>
      </c>
      <c r="C866" s="6">
        <f>IFERROR(VLOOKUP(B866,Sheet1!$A$2:$B$59,2,FALSE),"")</f>
        <v>32019</v>
      </c>
      <c r="D866" s="6">
        <v>573</v>
      </c>
      <c r="E866" s="6" t="s">
        <v>16</v>
      </c>
      <c r="F866" s="4">
        <v>623</v>
      </c>
      <c r="G866" s="4">
        <v>39</v>
      </c>
      <c r="H866" s="4">
        <v>41</v>
      </c>
      <c r="I866" s="4">
        <v>4</v>
      </c>
      <c r="J866" s="4">
        <v>24</v>
      </c>
      <c r="K866" s="4">
        <v>5</v>
      </c>
      <c r="L866" s="4">
        <v>128</v>
      </c>
      <c r="M866" s="4">
        <v>8</v>
      </c>
      <c r="N866" s="4">
        <v>62</v>
      </c>
      <c r="O866" s="4">
        <v>4</v>
      </c>
      <c r="P866" s="4">
        <v>1</v>
      </c>
      <c r="Q866" s="4">
        <v>0</v>
      </c>
      <c r="R866" s="4">
        <v>1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14</v>
      </c>
      <c r="AO866" s="30">
        <v>331</v>
      </c>
      <c r="AP866" s="41">
        <f t="shared" si="28"/>
        <v>0.5313001605136437</v>
      </c>
    </row>
    <row r="867" spans="1:42" outlineLevel="1" x14ac:dyDescent="0.25">
      <c r="A867" s="4" t="s">
        <v>98</v>
      </c>
      <c r="B867" s="6" t="s">
        <v>43</v>
      </c>
      <c r="C867" s="6">
        <f>IFERROR(VLOOKUP(B867,Sheet1!$A$2:$B$59,2,FALSE),"")</f>
        <v>32019</v>
      </c>
      <c r="D867" s="6">
        <v>574</v>
      </c>
      <c r="E867" s="6" t="s">
        <v>10</v>
      </c>
      <c r="F867" s="4">
        <v>606</v>
      </c>
      <c r="G867" s="4">
        <v>34</v>
      </c>
      <c r="H867" s="4">
        <v>47</v>
      </c>
      <c r="I867" s="4">
        <v>5</v>
      </c>
      <c r="J867" s="4">
        <v>16</v>
      </c>
      <c r="K867" s="4">
        <v>6</v>
      </c>
      <c r="L867" s="4">
        <v>114</v>
      </c>
      <c r="M867" s="4">
        <v>1</v>
      </c>
      <c r="N867" s="4">
        <v>47</v>
      </c>
      <c r="O867" s="4">
        <v>3</v>
      </c>
      <c r="P867" s="4">
        <v>1</v>
      </c>
      <c r="Q867" s="4">
        <v>0</v>
      </c>
      <c r="R867" s="4">
        <v>1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12</v>
      </c>
      <c r="AO867" s="30">
        <v>287</v>
      </c>
      <c r="AP867" s="41">
        <f t="shared" si="28"/>
        <v>0.47359735973597361</v>
      </c>
    </row>
    <row r="868" spans="1:42" outlineLevel="1" x14ac:dyDescent="0.25">
      <c r="A868" s="4" t="s">
        <v>98</v>
      </c>
      <c r="B868" s="6" t="s">
        <v>43</v>
      </c>
      <c r="C868" s="6">
        <f>IFERROR(VLOOKUP(B868,Sheet1!$A$2:$B$59,2,FALSE),"")</f>
        <v>32019</v>
      </c>
      <c r="D868" s="6">
        <v>575</v>
      </c>
      <c r="E868" s="6" t="s">
        <v>10</v>
      </c>
      <c r="F868" s="4">
        <v>561</v>
      </c>
      <c r="G868" s="4">
        <v>46</v>
      </c>
      <c r="H868" s="4">
        <v>60</v>
      </c>
      <c r="I868" s="4">
        <v>3</v>
      </c>
      <c r="J868" s="4">
        <v>17</v>
      </c>
      <c r="K868" s="4">
        <v>1</v>
      </c>
      <c r="L868" s="4">
        <v>100</v>
      </c>
      <c r="M868" s="4">
        <v>4</v>
      </c>
      <c r="N868" s="4">
        <v>73</v>
      </c>
      <c r="O868" s="4">
        <v>1</v>
      </c>
      <c r="P868" s="4">
        <v>2</v>
      </c>
      <c r="Q868" s="4">
        <v>0</v>
      </c>
      <c r="R868" s="4">
        <v>1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1</v>
      </c>
      <c r="AN868" s="4">
        <v>10</v>
      </c>
      <c r="AO868" s="30">
        <v>319</v>
      </c>
      <c r="AP868" s="41">
        <f t="shared" si="28"/>
        <v>0.56862745098039214</v>
      </c>
    </row>
    <row r="869" spans="1:42" outlineLevel="1" x14ac:dyDescent="0.25">
      <c r="A869" s="4" t="s">
        <v>98</v>
      </c>
      <c r="B869" s="6" t="s">
        <v>43</v>
      </c>
      <c r="C869" s="6">
        <f>IFERROR(VLOOKUP(B869,Sheet1!$A$2:$B$59,2,FALSE),"")</f>
        <v>32019</v>
      </c>
      <c r="D869" s="6">
        <v>576</v>
      </c>
      <c r="E869" s="6" t="s">
        <v>29</v>
      </c>
      <c r="F869" s="4">
        <v>0</v>
      </c>
      <c r="G869" s="4">
        <v>2</v>
      </c>
      <c r="H869" s="4">
        <v>3</v>
      </c>
      <c r="I869" s="4">
        <v>2</v>
      </c>
      <c r="J869" s="4">
        <v>2</v>
      </c>
      <c r="K869" s="4">
        <v>0</v>
      </c>
      <c r="L869" s="4">
        <v>11</v>
      </c>
      <c r="M869" s="4">
        <v>0</v>
      </c>
      <c r="N869" s="4">
        <v>9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30">
        <v>29</v>
      </c>
      <c r="AP869" s="41" t="e">
        <f t="shared" si="28"/>
        <v>#DIV/0!</v>
      </c>
    </row>
    <row r="870" spans="1:42" outlineLevel="1" x14ac:dyDescent="0.25">
      <c r="A870" s="4" t="s">
        <v>98</v>
      </c>
      <c r="B870" s="6" t="s">
        <v>43</v>
      </c>
      <c r="C870" s="6">
        <f>IFERROR(VLOOKUP(B870,Sheet1!$A$2:$B$59,2,FALSE),"")</f>
        <v>32019</v>
      </c>
      <c r="D870" s="6">
        <v>576</v>
      </c>
      <c r="E870" s="6" t="s">
        <v>10</v>
      </c>
      <c r="F870" s="4">
        <v>446</v>
      </c>
      <c r="G870" s="4">
        <v>65</v>
      </c>
      <c r="H870" s="4">
        <v>41</v>
      </c>
      <c r="I870" s="4">
        <v>9</v>
      </c>
      <c r="J870" s="4">
        <v>6</v>
      </c>
      <c r="K870" s="4">
        <v>1</v>
      </c>
      <c r="L870" s="4">
        <v>70</v>
      </c>
      <c r="M870" s="4">
        <v>1</v>
      </c>
      <c r="N870" s="4">
        <v>59</v>
      </c>
      <c r="O870" s="4">
        <v>1</v>
      </c>
      <c r="P870" s="4">
        <v>3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30">
        <v>256</v>
      </c>
      <c r="AP870" s="41">
        <f t="shared" si="28"/>
        <v>0.57399103139013452</v>
      </c>
    </row>
    <row r="871" spans="1:42" outlineLevel="1" x14ac:dyDescent="0.25">
      <c r="A871" s="4" t="s">
        <v>98</v>
      </c>
      <c r="B871" s="6" t="s">
        <v>43</v>
      </c>
      <c r="C871" s="6">
        <f>IFERROR(VLOOKUP(B871,Sheet1!$A$2:$B$59,2,FALSE),"")</f>
        <v>32019</v>
      </c>
      <c r="D871" s="6">
        <v>577</v>
      </c>
      <c r="E871" s="6" t="s">
        <v>10</v>
      </c>
      <c r="F871" s="4">
        <v>429</v>
      </c>
      <c r="G871" s="4">
        <v>50</v>
      </c>
      <c r="H871" s="4">
        <v>41</v>
      </c>
      <c r="I871" s="4">
        <v>4</v>
      </c>
      <c r="J871" s="4">
        <v>4</v>
      </c>
      <c r="K871" s="4">
        <v>3</v>
      </c>
      <c r="L871" s="4">
        <v>64</v>
      </c>
      <c r="M871" s="4">
        <v>4</v>
      </c>
      <c r="N871" s="4">
        <v>41</v>
      </c>
      <c r="O871" s="4">
        <v>1</v>
      </c>
      <c r="P871" s="4">
        <v>0</v>
      </c>
      <c r="Q871" s="4">
        <v>0</v>
      </c>
      <c r="R871" s="4">
        <v>1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2</v>
      </c>
      <c r="AO871" s="30">
        <v>215</v>
      </c>
      <c r="AP871" s="41">
        <f t="shared" si="28"/>
        <v>0.50116550116550118</v>
      </c>
    </row>
    <row r="872" spans="1:42" outlineLevel="1" x14ac:dyDescent="0.25">
      <c r="A872" s="4" t="s">
        <v>98</v>
      </c>
      <c r="B872" s="6" t="s">
        <v>43</v>
      </c>
      <c r="C872" s="6">
        <f>IFERROR(VLOOKUP(B872,Sheet1!$A$2:$B$59,2,FALSE),"")</f>
        <v>32019</v>
      </c>
      <c r="D872" s="6">
        <v>578</v>
      </c>
      <c r="E872" s="6" t="s">
        <v>10</v>
      </c>
      <c r="F872" s="4">
        <v>693</v>
      </c>
      <c r="G872" s="4">
        <v>51</v>
      </c>
      <c r="H872" s="4">
        <v>76</v>
      </c>
      <c r="I872" s="4">
        <v>17</v>
      </c>
      <c r="J872" s="4">
        <v>21</v>
      </c>
      <c r="K872" s="4">
        <v>4</v>
      </c>
      <c r="L872" s="4">
        <v>127</v>
      </c>
      <c r="M872" s="4">
        <v>5</v>
      </c>
      <c r="N872" s="4">
        <v>43</v>
      </c>
      <c r="O872" s="4">
        <v>0</v>
      </c>
      <c r="P872" s="4">
        <v>1</v>
      </c>
      <c r="Q872" s="4">
        <v>0</v>
      </c>
      <c r="R872" s="4">
        <v>3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12</v>
      </c>
      <c r="AO872" s="30">
        <v>360</v>
      </c>
      <c r="AP872" s="41">
        <f t="shared" si="28"/>
        <v>0.51948051948051943</v>
      </c>
    </row>
    <row r="873" spans="1:42" outlineLevel="1" x14ac:dyDescent="0.25">
      <c r="A873" s="4" t="s">
        <v>98</v>
      </c>
      <c r="B873" s="6" t="s">
        <v>43</v>
      </c>
      <c r="C873" s="6">
        <f>IFERROR(VLOOKUP(B873,Sheet1!$A$2:$B$59,2,FALSE),"")</f>
        <v>32019</v>
      </c>
      <c r="D873" s="6">
        <v>579</v>
      </c>
      <c r="E873" s="6" t="s">
        <v>10</v>
      </c>
      <c r="F873" s="4">
        <v>741</v>
      </c>
      <c r="G873" s="4">
        <v>33</v>
      </c>
      <c r="H873" s="4">
        <v>55</v>
      </c>
      <c r="I873" s="4">
        <v>5</v>
      </c>
      <c r="J873" s="4">
        <v>20</v>
      </c>
      <c r="K873" s="4">
        <v>4</v>
      </c>
      <c r="L873" s="4">
        <v>139</v>
      </c>
      <c r="M873" s="4">
        <v>10</v>
      </c>
      <c r="N873" s="4">
        <v>60</v>
      </c>
      <c r="O873" s="4">
        <v>1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12</v>
      </c>
      <c r="AO873" s="30">
        <v>339</v>
      </c>
      <c r="AP873" s="41">
        <f t="shared" si="28"/>
        <v>0.45748987854251011</v>
      </c>
    </row>
    <row r="874" spans="1:42" outlineLevel="1" x14ac:dyDescent="0.25">
      <c r="A874" s="4" t="s">
        <v>98</v>
      </c>
      <c r="B874" s="6" t="s">
        <v>43</v>
      </c>
      <c r="C874" s="6">
        <f>IFERROR(VLOOKUP(B874,Sheet1!$A$2:$B$59,2,FALSE),"")</f>
        <v>32019</v>
      </c>
      <c r="D874" s="6">
        <v>580</v>
      </c>
      <c r="E874" s="6" t="s">
        <v>10</v>
      </c>
      <c r="F874" s="4">
        <v>574</v>
      </c>
      <c r="G874" s="4">
        <v>39</v>
      </c>
      <c r="H874" s="4">
        <v>68</v>
      </c>
      <c r="I874" s="4">
        <v>9</v>
      </c>
      <c r="J874" s="4">
        <v>12</v>
      </c>
      <c r="K874" s="4">
        <v>4</v>
      </c>
      <c r="L874" s="4">
        <v>123</v>
      </c>
      <c r="M874" s="4">
        <v>3</v>
      </c>
      <c r="N874" s="4">
        <v>28</v>
      </c>
      <c r="O874" s="4">
        <v>5</v>
      </c>
      <c r="P874" s="4">
        <v>1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10</v>
      </c>
      <c r="AO874" s="30">
        <v>302</v>
      </c>
      <c r="AP874" s="41">
        <f t="shared" si="28"/>
        <v>0.52613240418118468</v>
      </c>
    </row>
    <row r="875" spans="1:42" outlineLevel="1" x14ac:dyDescent="0.25">
      <c r="A875" s="4" t="s">
        <v>98</v>
      </c>
      <c r="B875" s="6" t="s">
        <v>43</v>
      </c>
      <c r="C875" s="6">
        <f>IFERROR(VLOOKUP(B875,Sheet1!$A$2:$B$59,2,FALSE),"")</f>
        <v>32019</v>
      </c>
      <c r="D875" s="6">
        <v>581</v>
      </c>
      <c r="E875" s="6" t="s">
        <v>10</v>
      </c>
      <c r="F875" s="4">
        <v>434</v>
      </c>
      <c r="G875" s="4">
        <v>59</v>
      </c>
      <c r="H875" s="4">
        <v>51</v>
      </c>
      <c r="I875" s="4">
        <v>6</v>
      </c>
      <c r="J875" s="4">
        <v>14</v>
      </c>
      <c r="K875" s="4">
        <v>3</v>
      </c>
      <c r="L875" s="4">
        <v>64</v>
      </c>
      <c r="M875" s="4">
        <v>10</v>
      </c>
      <c r="N875" s="4">
        <v>42</v>
      </c>
      <c r="O875" s="4">
        <v>1</v>
      </c>
      <c r="P875" s="4">
        <v>2</v>
      </c>
      <c r="Q875" s="4">
        <v>0</v>
      </c>
      <c r="R875" s="4">
        <v>4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9</v>
      </c>
      <c r="AO875" s="30">
        <v>265</v>
      </c>
      <c r="AP875" s="41">
        <f t="shared" si="28"/>
        <v>0.61059907834101379</v>
      </c>
    </row>
    <row r="876" spans="1:42" outlineLevel="1" x14ac:dyDescent="0.25">
      <c r="A876" s="4" t="s">
        <v>98</v>
      </c>
      <c r="B876" s="6" t="s">
        <v>43</v>
      </c>
      <c r="C876" s="6">
        <f>IFERROR(VLOOKUP(B876,Sheet1!$A$2:$B$59,2,FALSE),"")</f>
        <v>32019</v>
      </c>
      <c r="D876" s="6">
        <v>582</v>
      </c>
      <c r="E876" s="6" t="s">
        <v>10</v>
      </c>
      <c r="F876" s="4">
        <v>418</v>
      </c>
      <c r="G876" s="4">
        <v>20</v>
      </c>
      <c r="H876" s="4">
        <v>13</v>
      </c>
      <c r="I876" s="4">
        <v>6</v>
      </c>
      <c r="J876" s="4">
        <v>14</v>
      </c>
      <c r="K876" s="4">
        <v>6</v>
      </c>
      <c r="L876" s="4">
        <v>105</v>
      </c>
      <c r="M876" s="4">
        <v>11</v>
      </c>
      <c r="N876" s="4">
        <v>12</v>
      </c>
      <c r="O876" s="4">
        <v>10</v>
      </c>
      <c r="P876" s="4">
        <v>2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18</v>
      </c>
      <c r="AO876" s="30">
        <v>217</v>
      </c>
      <c r="AP876" s="41">
        <f t="shared" si="28"/>
        <v>0.51913875598086123</v>
      </c>
    </row>
    <row r="877" spans="1:42" outlineLevel="1" x14ac:dyDescent="0.25">
      <c r="A877" s="4" t="s">
        <v>98</v>
      </c>
      <c r="B877" s="6" t="s">
        <v>43</v>
      </c>
      <c r="C877" s="6">
        <f>IFERROR(VLOOKUP(B877,Sheet1!$A$2:$B$59,2,FALSE),"")</f>
        <v>32019</v>
      </c>
      <c r="D877" s="6">
        <v>583</v>
      </c>
      <c r="E877" s="6" t="s">
        <v>10</v>
      </c>
      <c r="F877" s="4">
        <v>691</v>
      </c>
      <c r="G877" s="4">
        <v>36</v>
      </c>
      <c r="H877" s="4">
        <v>62</v>
      </c>
      <c r="I877" s="4">
        <v>5</v>
      </c>
      <c r="J877" s="4">
        <v>22</v>
      </c>
      <c r="K877" s="4">
        <v>5</v>
      </c>
      <c r="L877" s="4">
        <v>127</v>
      </c>
      <c r="M877" s="4">
        <v>6</v>
      </c>
      <c r="N877" s="4">
        <v>36</v>
      </c>
      <c r="O877" s="4">
        <v>5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14</v>
      </c>
      <c r="AO877" s="30">
        <v>318</v>
      </c>
      <c r="AP877" s="41">
        <f t="shared" si="28"/>
        <v>0.46020260492040521</v>
      </c>
    </row>
    <row r="878" spans="1:42" outlineLevel="1" x14ac:dyDescent="0.25">
      <c r="A878" s="4" t="s">
        <v>98</v>
      </c>
      <c r="B878" s="6" t="s">
        <v>43</v>
      </c>
      <c r="C878" s="6">
        <f>IFERROR(VLOOKUP(B878,Sheet1!$A$2:$B$59,2,FALSE),"")</f>
        <v>32019</v>
      </c>
      <c r="D878" s="6">
        <v>584</v>
      </c>
      <c r="E878" s="6" t="s">
        <v>10</v>
      </c>
      <c r="F878" s="4">
        <v>194</v>
      </c>
      <c r="G878" s="4">
        <v>16</v>
      </c>
      <c r="H878" s="4">
        <v>19</v>
      </c>
      <c r="I878" s="4">
        <v>3</v>
      </c>
      <c r="J878" s="4">
        <v>7</v>
      </c>
      <c r="K878" s="4">
        <v>2</v>
      </c>
      <c r="L878" s="4">
        <v>58</v>
      </c>
      <c r="M878" s="4">
        <v>2</v>
      </c>
      <c r="N878" s="4">
        <v>6</v>
      </c>
      <c r="O878" s="4">
        <v>1</v>
      </c>
      <c r="P878" s="4">
        <v>1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5</v>
      </c>
      <c r="AO878" s="30">
        <v>120</v>
      </c>
      <c r="AP878" s="41">
        <f t="shared" si="28"/>
        <v>0.61855670103092786</v>
      </c>
    </row>
    <row r="879" spans="1:42" outlineLevel="1" x14ac:dyDescent="0.25">
      <c r="A879" s="4" t="s">
        <v>98</v>
      </c>
      <c r="B879" s="6" t="s">
        <v>43</v>
      </c>
      <c r="C879" s="6">
        <f>IFERROR(VLOOKUP(B879,Sheet1!$A$2:$B$59,2,FALSE),"")</f>
        <v>32019</v>
      </c>
      <c r="D879" s="6">
        <v>586</v>
      </c>
      <c r="E879" s="6" t="s">
        <v>10</v>
      </c>
      <c r="F879" s="4">
        <v>217</v>
      </c>
      <c r="G879" s="4">
        <v>8</v>
      </c>
      <c r="H879" s="4">
        <v>42</v>
      </c>
      <c r="I879" s="4">
        <v>4</v>
      </c>
      <c r="J879" s="4">
        <v>2</v>
      </c>
      <c r="K879" s="4">
        <v>4</v>
      </c>
      <c r="L879" s="4">
        <v>16</v>
      </c>
      <c r="M879" s="4">
        <v>0</v>
      </c>
      <c r="N879" s="4">
        <v>19</v>
      </c>
      <c r="O879" s="4">
        <v>2</v>
      </c>
      <c r="P879" s="4">
        <v>1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4</v>
      </c>
      <c r="AO879" s="30">
        <v>102</v>
      </c>
      <c r="AP879" s="41">
        <f t="shared" si="28"/>
        <v>0.47004608294930877</v>
      </c>
    </row>
    <row r="880" spans="1:42" outlineLevel="1" x14ac:dyDescent="0.25">
      <c r="A880" s="4" t="s">
        <v>98</v>
      </c>
      <c r="B880" s="6" t="s">
        <v>43</v>
      </c>
      <c r="C880" s="6">
        <f>IFERROR(VLOOKUP(B880,Sheet1!$A$2:$B$59,2,FALSE),"")</f>
        <v>32019</v>
      </c>
      <c r="D880" s="6">
        <v>586</v>
      </c>
      <c r="E880" s="6" t="s">
        <v>21</v>
      </c>
      <c r="F880" s="4">
        <v>417</v>
      </c>
      <c r="G880" s="4">
        <v>26</v>
      </c>
      <c r="H880" s="4">
        <v>54</v>
      </c>
      <c r="I880" s="4">
        <v>4</v>
      </c>
      <c r="J880" s="4">
        <v>11</v>
      </c>
      <c r="K880" s="4">
        <v>6</v>
      </c>
      <c r="L880" s="4">
        <v>12</v>
      </c>
      <c r="M880" s="4">
        <v>2</v>
      </c>
      <c r="N880" s="4">
        <v>67</v>
      </c>
      <c r="O880" s="4">
        <v>2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6</v>
      </c>
      <c r="AO880" s="30">
        <v>190</v>
      </c>
      <c r="AP880" s="41">
        <f t="shared" si="28"/>
        <v>0.45563549160671463</v>
      </c>
    </row>
    <row r="881" spans="1:42" outlineLevel="1" x14ac:dyDescent="0.25">
      <c r="A881" s="4" t="s">
        <v>98</v>
      </c>
      <c r="B881" s="6" t="s">
        <v>43</v>
      </c>
      <c r="C881" s="6">
        <f>IFERROR(VLOOKUP(B881,Sheet1!$A$2:$B$59,2,FALSE),"")</f>
        <v>32019</v>
      </c>
      <c r="D881" s="6">
        <v>587</v>
      </c>
      <c r="E881" s="6" t="s">
        <v>10</v>
      </c>
      <c r="F881" s="4">
        <v>480</v>
      </c>
      <c r="G881" s="4">
        <v>39</v>
      </c>
      <c r="H881" s="4">
        <v>33</v>
      </c>
      <c r="I881" s="4">
        <v>6</v>
      </c>
      <c r="J881" s="4">
        <v>36</v>
      </c>
      <c r="K881" s="4">
        <v>10</v>
      </c>
      <c r="L881" s="4">
        <v>46</v>
      </c>
      <c r="M881" s="4">
        <v>7</v>
      </c>
      <c r="N881" s="4">
        <v>54</v>
      </c>
      <c r="O881" s="4">
        <v>8</v>
      </c>
      <c r="P881" s="4">
        <v>1</v>
      </c>
      <c r="Q881" s="4">
        <v>0</v>
      </c>
      <c r="R881" s="4">
        <v>1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1</v>
      </c>
      <c r="AN881" s="4">
        <v>11</v>
      </c>
      <c r="AO881" s="30">
        <v>253</v>
      </c>
      <c r="AP881" s="41">
        <f t="shared" si="28"/>
        <v>0.52708333333333335</v>
      </c>
    </row>
    <row r="882" spans="1:42" outlineLevel="1" x14ac:dyDescent="0.25">
      <c r="A882" s="4" t="s">
        <v>98</v>
      </c>
      <c r="B882" s="6" t="s">
        <v>43</v>
      </c>
      <c r="C882" s="6">
        <f>IFERROR(VLOOKUP(B882,Sheet1!$A$2:$B$59,2,FALSE),"")</f>
        <v>32019</v>
      </c>
      <c r="D882" s="6">
        <v>588</v>
      </c>
      <c r="E882" s="6" t="s">
        <v>10</v>
      </c>
      <c r="F882" s="4">
        <v>203</v>
      </c>
      <c r="G882" s="4">
        <v>18</v>
      </c>
      <c r="H882" s="4">
        <v>42</v>
      </c>
      <c r="I882" s="4">
        <v>2</v>
      </c>
      <c r="J882" s="4">
        <v>5</v>
      </c>
      <c r="K882" s="4">
        <v>2</v>
      </c>
      <c r="L882" s="4">
        <v>37</v>
      </c>
      <c r="M882" s="4">
        <v>3</v>
      </c>
      <c r="N882" s="4">
        <v>7</v>
      </c>
      <c r="O882" s="4">
        <v>1</v>
      </c>
      <c r="P882" s="4">
        <v>1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1</v>
      </c>
      <c r="AN882" s="4">
        <v>8</v>
      </c>
      <c r="AO882" s="30">
        <v>127</v>
      </c>
      <c r="AP882" s="41">
        <f t="shared" si="28"/>
        <v>0.62561576354679804</v>
      </c>
    </row>
    <row r="883" spans="1:42" outlineLevel="1" x14ac:dyDescent="0.25">
      <c r="A883" s="4" t="s">
        <v>98</v>
      </c>
      <c r="B883" s="6" t="s">
        <v>43</v>
      </c>
      <c r="C883" s="6">
        <f>IFERROR(VLOOKUP(B883,Sheet1!$A$2:$B$59,2,FALSE),"")</f>
        <v>32019</v>
      </c>
      <c r="D883" s="6">
        <v>589</v>
      </c>
      <c r="E883" s="6" t="s">
        <v>10</v>
      </c>
      <c r="F883" s="4">
        <v>498</v>
      </c>
      <c r="G883" s="4">
        <v>37</v>
      </c>
      <c r="H883" s="4">
        <v>61</v>
      </c>
      <c r="I883" s="4">
        <v>6</v>
      </c>
      <c r="J883" s="4">
        <v>18</v>
      </c>
      <c r="K883" s="4">
        <v>4</v>
      </c>
      <c r="L883" s="4">
        <v>58</v>
      </c>
      <c r="M883" s="4">
        <v>9</v>
      </c>
      <c r="N883" s="4">
        <v>26</v>
      </c>
      <c r="O883" s="4">
        <v>0</v>
      </c>
      <c r="P883" s="4">
        <v>0</v>
      </c>
      <c r="Q883" s="4">
        <v>0</v>
      </c>
      <c r="R883" s="4">
        <v>1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9</v>
      </c>
      <c r="AO883" s="30">
        <v>229</v>
      </c>
      <c r="AP883" s="41">
        <f t="shared" si="28"/>
        <v>0.45983935742971888</v>
      </c>
    </row>
    <row r="884" spans="1:42" outlineLevel="1" x14ac:dyDescent="0.25">
      <c r="A884" s="4" t="s">
        <v>98</v>
      </c>
      <c r="B884" s="6" t="s">
        <v>43</v>
      </c>
      <c r="C884" s="6">
        <f>IFERROR(VLOOKUP(B884,Sheet1!$A$2:$B$59,2,FALSE),"")</f>
        <v>32019</v>
      </c>
      <c r="D884" s="6">
        <v>590</v>
      </c>
      <c r="E884" s="6" t="s">
        <v>10</v>
      </c>
      <c r="F884" s="4">
        <v>308</v>
      </c>
      <c r="G884" s="4">
        <v>16</v>
      </c>
      <c r="H884" s="4">
        <v>28</v>
      </c>
      <c r="I884" s="4">
        <v>2</v>
      </c>
      <c r="J884" s="4">
        <v>43</v>
      </c>
      <c r="K884" s="4">
        <v>3</v>
      </c>
      <c r="L884" s="4">
        <v>47</v>
      </c>
      <c r="M884" s="4">
        <v>5</v>
      </c>
      <c r="N884" s="4">
        <v>12</v>
      </c>
      <c r="O884" s="4">
        <v>2</v>
      </c>
      <c r="P884" s="4">
        <v>1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4</v>
      </c>
      <c r="AO884" s="30">
        <v>163</v>
      </c>
      <c r="AP884" s="41">
        <f t="shared" si="28"/>
        <v>0.52922077922077926</v>
      </c>
    </row>
    <row r="885" spans="1:42" outlineLevel="1" x14ac:dyDescent="0.25">
      <c r="A885" s="4" t="s">
        <v>98</v>
      </c>
      <c r="B885" s="6" t="s">
        <v>43</v>
      </c>
      <c r="C885" s="6">
        <f>IFERROR(VLOOKUP(B885,Sheet1!$A$2:$B$59,2,FALSE),"")</f>
        <v>32019</v>
      </c>
      <c r="D885" s="6">
        <v>591</v>
      </c>
      <c r="E885" s="6" t="s">
        <v>10</v>
      </c>
      <c r="F885" s="4">
        <v>236</v>
      </c>
      <c r="G885" s="4">
        <v>17</v>
      </c>
      <c r="H885" s="4">
        <v>38</v>
      </c>
      <c r="I885" s="4">
        <v>2</v>
      </c>
      <c r="J885" s="4">
        <v>6</v>
      </c>
      <c r="K885" s="4">
        <v>1</v>
      </c>
      <c r="L885" s="4">
        <v>40</v>
      </c>
      <c r="M885" s="4">
        <v>4</v>
      </c>
      <c r="N885" s="4">
        <v>4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3</v>
      </c>
      <c r="AO885" s="30">
        <v>115</v>
      </c>
      <c r="AP885" s="41">
        <f t="shared" si="28"/>
        <v>0.48728813559322032</v>
      </c>
    </row>
    <row r="886" spans="1:42" outlineLevel="1" x14ac:dyDescent="0.25">
      <c r="A886" s="4" t="s">
        <v>98</v>
      </c>
      <c r="B886" s="6" t="s">
        <v>43</v>
      </c>
      <c r="C886" s="6">
        <f>IFERROR(VLOOKUP(B886,Sheet1!$A$2:$B$59,2,FALSE),"")</f>
        <v>32019</v>
      </c>
      <c r="D886" s="6">
        <v>593</v>
      </c>
      <c r="E886" s="6" t="s">
        <v>10</v>
      </c>
      <c r="F886" s="4">
        <v>356</v>
      </c>
      <c r="G886" s="4">
        <v>8</v>
      </c>
      <c r="H886" s="4">
        <v>89</v>
      </c>
      <c r="I886" s="4">
        <v>4</v>
      </c>
      <c r="J886" s="4">
        <v>16</v>
      </c>
      <c r="K886" s="4">
        <v>2</v>
      </c>
      <c r="L886" s="4">
        <v>52</v>
      </c>
      <c r="M886" s="4">
        <v>7</v>
      </c>
      <c r="N886" s="4">
        <v>14</v>
      </c>
      <c r="O886" s="4">
        <v>3</v>
      </c>
      <c r="P886" s="4">
        <v>1</v>
      </c>
      <c r="Q886" s="4">
        <v>0</v>
      </c>
      <c r="R886" s="4">
        <v>3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8</v>
      </c>
      <c r="AO886" s="30">
        <v>207</v>
      </c>
      <c r="AP886" s="41">
        <f t="shared" si="28"/>
        <v>0.5814606741573034</v>
      </c>
    </row>
    <row r="887" spans="1:42" outlineLevel="1" x14ac:dyDescent="0.25">
      <c r="A887" s="4" t="s">
        <v>98</v>
      </c>
      <c r="B887" s="6" t="s">
        <v>43</v>
      </c>
      <c r="C887" s="6">
        <f>IFERROR(VLOOKUP(B887,Sheet1!$A$2:$B$59,2,FALSE),"")</f>
        <v>32019</v>
      </c>
      <c r="D887" s="6">
        <v>594</v>
      </c>
      <c r="E887" s="6" t="s">
        <v>10</v>
      </c>
      <c r="F887" s="4">
        <v>206</v>
      </c>
      <c r="G887" s="4">
        <v>16</v>
      </c>
      <c r="H887" s="4">
        <v>36</v>
      </c>
      <c r="I887" s="4">
        <v>1</v>
      </c>
      <c r="J887" s="4">
        <v>7</v>
      </c>
      <c r="K887" s="4">
        <v>7</v>
      </c>
      <c r="L887" s="4">
        <v>36</v>
      </c>
      <c r="M887" s="4">
        <v>2</v>
      </c>
      <c r="N887" s="4">
        <v>5</v>
      </c>
      <c r="O887" s="4">
        <v>0</v>
      </c>
      <c r="P887" s="4">
        <v>1</v>
      </c>
      <c r="Q887" s="4">
        <v>0</v>
      </c>
      <c r="R887" s="4">
        <v>2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4</v>
      </c>
      <c r="AO887" s="30">
        <v>117</v>
      </c>
      <c r="AP887" s="41">
        <f t="shared" si="28"/>
        <v>0.56796116504854366</v>
      </c>
    </row>
    <row r="888" spans="1:42" outlineLevel="1" x14ac:dyDescent="0.25">
      <c r="A888" s="4" t="s">
        <v>98</v>
      </c>
      <c r="B888" s="6" t="s">
        <v>43</v>
      </c>
      <c r="C888" s="6">
        <f>IFERROR(VLOOKUP(B888,Sheet1!$A$2:$B$59,2,FALSE),"")</f>
        <v>32019</v>
      </c>
      <c r="D888" s="6">
        <v>596</v>
      </c>
      <c r="E888" s="6" t="s">
        <v>10</v>
      </c>
      <c r="F888" s="4">
        <v>452</v>
      </c>
      <c r="G888" s="4">
        <v>22</v>
      </c>
      <c r="H888" s="4">
        <v>69</v>
      </c>
      <c r="I888" s="4">
        <v>12</v>
      </c>
      <c r="J888" s="4">
        <v>6</v>
      </c>
      <c r="K888" s="4">
        <v>10</v>
      </c>
      <c r="L888" s="4">
        <v>75</v>
      </c>
      <c r="M888" s="4">
        <v>2</v>
      </c>
      <c r="N888" s="4">
        <v>20</v>
      </c>
      <c r="O888" s="4">
        <v>1</v>
      </c>
      <c r="P888" s="4">
        <v>1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6</v>
      </c>
      <c r="AO888" s="30">
        <v>224</v>
      </c>
      <c r="AP888" s="41">
        <f t="shared" si="28"/>
        <v>0.49557522123893805</v>
      </c>
    </row>
    <row r="889" spans="1:42" outlineLevel="1" x14ac:dyDescent="0.25">
      <c r="A889" s="4" t="s">
        <v>98</v>
      </c>
      <c r="B889" s="6" t="s">
        <v>43</v>
      </c>
      <c r="C889" s="6">
        <f>IFERROR(VLOOKUP(B889,Sheet1!$A$2:$B$59,2,FALSE),"")</f>
        <v>32019</v>
      </c>
      <c r="D889" s="6">
        <v>599</v>
      </c>
      <c r="E889" s="6" t="s">
        <v>10</v>
      </c>
      <c r="F889" s="4">
        <v>469</v>
      </c>
      <c r="G889" s="4">
        <v>44</v>
      </c>
      <c r="H889" s="4">
        <v>57</v>
      </c>
      <c r="I889" s="4">
        <v>8</v>
      </c>
      <c r="J889" s="4">
        <v>11</v>
      </c>
      <c r="K889" s="4">
        <v>7</v>
      </c>
      <c r="L889" s="4">
        <v>106</v>
      </c>
      <c r="M889" s="4">
        <v>6</v>
      </c>
      <c r="N889" s="4">
        <v>33</v>
      </c>
      <c r="O889" s="4">
        <v>1</v>
      </c>
      <c r="P889" s="4">
        <v>1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7</v>
      </c>
      <c r="AO889" s="30">
        <v>281</v>
      </c>
      <c r="AP889" s="41">
        <f t="shared" si="28"/>
        <v>0.59914712153518124</v>
      </c>
    </row>
    <row r="890" spans="1:42" outlineLevel="1" x14ac:dyDescent="0.25">
      <c r="A890" s="4" t="s">
        <v>98</v>
      </c>
      <c r="B890" s="6" t="s">
        <v>43</v>
      </c>
      <c r="C890" s="6">
        <f>IFERROR(VLOOKUP(B890,Sheet1!$A$2:$B$59,2,FALSE),"")</f>
        <v>32019</v>
      </c>
      <c r="D890" s="6">
        <v>599</v>
      </c>
      <c r="E890" s="6" t="s">
        <v>11</v>
      </c>
      <c r="F890" s="4">
        <v>469</v>
      </c>
      <c r="G890" s="4">
        <v>46</v>
      </c>
      <c r="H890" s="4">
        <v>55</v>
      </c>
      <c r="I890" s="4">
        <v>1</v>
      </c>
      <c r="J890" s="4">
        <v>20</v>
      </c>
      <c r="K890" s="4">
        <v>5</v>
      </c>
      <c r="L890" s="4">
        <v>94</v>
      </c>
      <c r="M890" s="4">
        <v>3</v>
      </c>
      <c r="N890" s="4">
        <v>33</v>
      </c>
      <c r="O890" s="4">
        <v>3</v>
      </c>
      <c r="P890" s="4">
        <v>1</v>
      </c>
      <c r="Q890" s="4">
        <v>0</v>
      </c>
      <c r="R890" s="4">
        <v>2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5</v>
      </c>
      <c r="AO890" s="30">
        <v>268</v>
      </c>
      <c r="AP890" s="41">
        <f t="shared" si="28"/>
        <v>0.5714285714285714</v>
      </c>
    </row>
    <row r="891" spans="1:42" outlineLevel="1" x14ac:dyDescent="0.25">
      <c r="A891" s="4" t="s">
        <v>98</v>
      </c>
      <c r="B891" s="6" t="s">
        <v>43</v>
      </c>
      <c r="C891" s="6">
        <f>IFERROR(VLOOKUP(B891,Sheet1!$A$2:$B$59,2,FALSE),"")</f>
        <v>32019</v>
      </c>
      <c r="D891" s="6">
        <v>600</v>
      </c>
      <c r="E891" s="6" t="s">
        <v>10</v>
      </c>
      <c r="F891" s="4">
        <v>118</v>
      </c>
      <c r="G891" s="4">
        <v>8</v>
      </c>
      <c r="H891" s="4">
        <v>38</v>
      </c>
      <c r="I891" s="4">
        <v>3</v>
      </c>
      <c r="J891" s="4">
        <v>2</v>
      </c>
      <c r="K891" s="4">
        <v>1</v>
      </c>
      <c r="L891" s="4">
        <v>2</v>
      </c>
      <c r="M891" s="4">
        <v>1</v>
      </c>
      <c r="N891" s="4">
        <v>4</v>
      </c>
      <c r="O891" s="4">
        <v>0</v>
      </c>
      <c r="P891" s="4">
        <v>1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2</v>
      </c>
      <c r="AO891" s="30">
        <v>62</v>
      </c>
      <c r="AP891" s="41">
        <f t="shared" si="28"/>
        <v>0.52542372881355937</v>
      </c>
    </row>
    <row r="892" spans="1:42" outlineLevel="1" x14ac:dyDescent="0.25">
      <c r="A892" s="4" t="s">
        <v>98</v>
      </c>
      <c r="B892" s="6" t="s">
        <v>43</v>
      </c>
      <c r="C892" s="6">
        <f>IFERROR(VLOOKUP(B892,Sheet1!$A$2:$B$59,2,FALSE),"")</f>
        <v>32019</v>
      </c>
      <c r="D892" s="6">
        <v>601</v>
      </c>
      <c r="E892" s="6" t="s">
        <v>10</v>
      </c>
      <c r="F892" s="4">
        <v>302</v>
      </c>
      <c r="G892" s="4">
        <v>39</v>
      </c>
      <c r="H892" s="4">
        <v>42</v>
      </c>
      <c r="I892" s="4">
        <v>6</v>
      </c>
      <c r="J892" s="4">
        <v>11</v>
      </c>
      <c r="K892" s="4">
        <v>1</v>
      </c>
      <c r="L892" s="4">
        <v>97</v>
      </c>
      <c r="M892" s="4">
        <v>4</v>
      </c>
      <c r="N892" s="4">
        <v>8</v>
      </c>
      <c r="O892" s="4">
        <v>0</v>
      </c>
      <c r="P892" s="4">
        <v>2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8</v>
      </c>
      <c r="AO892" s="30">
        <v>218</v>
      </c>
      <c r="AP892" s="41">
        <f t="shared" si="28"/>
        <v>0.72185430463576161</v>
      </c>
    </row>
    <row r="893" spans="1:42" outlineLevel="1" x14ac:dyDescent="0.25">
      <c r="A893" s="4" t="s">
        <v>98</v>
      </c>
      <c r="B893" s="6" t="s">
        <v>43</v>
      </c>
      <c r="C893" s="6">
        <f>IFERROR(VLOOKUP(B893,Sheet1!$A$2:$B$59,2,FALSE),"")</f>
        <v>32019</v>
      </c>
      <c r="D893" s="6">
        <v>603</v>
      </c>
      <c r="E893" s="6" t="s">
        <v>10</v>
      </c>
      <c r="F893" s="4">
        <v>168</v>
      </c>
      <c r="G893" s="4">
        <v>3</v>
      </c>
      <c r="H893" s="4">
        <v>25</v>
      </c>
      <c r="I893" s="4">
        <v>1</v>
      </c>
      <c r="J893" s="4">
        <v>10</v>
      </c>
      <c r="K893" s="4">
        <v>2</v>
      </c>
      <c r="L893" s="4">
        <v>11</v>
      </c>
      <c r="M893" s="4">
        <v>1</v>
      </c>
      <c r="N893" s="4">
        <v>15</v>
      </c>
      <c r="O893" s="4">
        <v>1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2</v>
      </c>
      <c r="AO893" s="30">
        <v>71</v>
      </c>
      <c r="AP893" s="41">
        <f t="shared" si="28"/>
        <v>0.42261904761904762</v>
      </c>
    </row>
    <row r="894" spans="1:42" outlineLevel="1" x14ac:dyDescent="0.25">
      <c r="A894" s="4" t="s">
        <v>98</v>
      </c>
      <c r="B894" s="6" t="s">
        <v>43</v>
      </c>
      <c r="C894" s="6">
        <f>IFERROR(VLOOKUP(B894,Sheet1!$A$2:$B$59,2,FALSE),"")</f>
        <v>32019</v>
      </c>
      <c r="D894" s="6">
        <v>604</v>
      </c>
      <c r="E894" s="6" t="s">
        <v>10</v>
      </c>
      <c r="F894" s="4">
        <v>493</v>
      </c>
      <c r="G894" s="4">
        <v>32</v>
      </c>
      <c r="H894" s="4">
        <v>24</v>
      </c>
      <c r="I894" s="4">
        <v>5</v>
      </c>
      <c r="J894" s="4">
        <v>22</v>
      </c>
      <c r="K894" s="4">
        <v>5</v>
      </c>
      <c r="L894" s="4">
        <v>145</v>
      </c>
      <c r="M894" s="4">
        <v>7</v>
      </c>
      <c r="N894" s="4">
        <v>35</v>
      </c>
      <c r="O894" s="4">
        <v>6</v>
      </c>
      <c r="P894" s="4">
        <v>1</v>
      </c>
      <c r="Q894" s="4">
        <v>0</v>
      </c>
      <c r="R894" s="4">
        <v>1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1</v>
      </c>
      <c r="AO894" s="30">
        <v>284</v>
      </c>
      <c r="AP894" s="41">
        <f t="shared" si="28"/>
        <v>0.57606490872210958</v>
      </c>
    </row>
    <row r="895" spans="1:42" outlineLevel="1" x14ac:dyDescent="0.25">
      <c r="A895" s="4" t="s">
        <v>98</v>
      </c>
      <c r="B895" s="6" t="s">
        <v>43</v>
      </c>
      <c r="C895" s="6">
        <f>IFERROR(VLOOKUP(B895,Sheet1!$A$2:$B$59,2,FALSE),"")</f>
        <v>32019</v>
      </c>
      <c r="D895" s="6">
        <v>605</v>
      </c>
      <c r="E895" s="6" t="s">
        <v>10</v>
      </c>
      <c r="F895" s="4">
        <v>210</v>
      </c>
      <c r="G895" s="4">
        <v>25</v>
      </c>
      <c r="H895" s="4">
        <v>38</v>
      </c>
      <c r="I895" s="4">
        <v>4</v>
      </c>
      <c r="J895" s="4">
        <v>5</v>
      </c>
      <c r="K895" s="4">
        <v>1</v>
      </c>
      <c r="L895" s="4">
        <v>28</v>
      </c>
      <c r="M895" s="4">
        <v>2</v>
      </c>
      <c r="N895" s="4">
        <v>13</v>
      </c>
      <c r="O895" s="4">
        <v>3</v>
      </c>
      <c r="P895" s="4">
        <v>0</v>
      </c>
      <c r="Q895" s="4">
        <v>0</v>
      </c>
      <c r="R895" s="4">
        <v>2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3</v>
      </c>
      <c r="AO895" s="30">
        <v>124</v>
      </c>
      <c r="AP895" s="41">
        <f t="shared" si="28"/>
        <v>0.59047619047619049</v>
      </c>
    </row>
    <row r="896" spans="1:42" s="1" customFormat="1" x14ac:dyDescent="0.25">
      <c r="A896" s="4"/>
      <c r="B896" s="5" t="s">
        <v>124</v>
      </c>
      <c r="C896" s="6" t="str">
        <f>IFERROR(VLOOKUP(B896,Sheet1!$A$2:$B$59,2,FALSE),"")</f>
        <v/>
      </c>
      <c r="D896" s="6"/>
      <c r="E896" s="6"/>
      <c r="F896" s="7">
        <f>SUM(F852:F895)</f>
        <v>19495</v>
      </c>
      <c r="G896" s="7">
        <f t="shared" ref="G896:AO896" si="31">SUM(G852:G895)</f>
        <v>1583</v>
      </c>
      <c r="H896" s="7">
        <f t="shared" si="31"/>
        <v>1834</v>
      </c>
      <c r="I896" s="7">
        <f t="shared" si="31"/>
        <v>229</v>
      </c>
      <c r="J896" s="7">
        <f t="shared" si="31"/>
        <v>714</v>
      </c>
      <c r="K896" s="7">
        <f t="shared" si="31"/>
        <v>168</v>
      </c>
      <c r="L896" s="7">
        <f t="shared" si="31"/>
        <v>3731</v>
      </c>
      <c r="M896" s="7">
        <f t="shared" si="31"/>
        <v>193</v>
      </c>
      <c r="N896" s="7">
        <f t="shared" si="31"/>
        <v>1681</v>
      </c>
      <c r="O896" s="7">
        <f t="shared" si="31"/>
        <v>106</v>
      </c>
      <c r="P896" s="7">
        <f t="shared" si="31"/>
        <v>59</v>
      </c>
      <c r="Q896" s="7">
        <f t="shared" si="31"/>
        <v>0</v>
      </c>
      <c r="R896" s="7">
        <f t="shared" si="31"/>
        <v>28</v>
      </c>
      <c r="S896" s="7">
        <f t="shared" si="31"/>
        <v>0</v>
      </c>
      <c r="T896" s="7">
        <f t="shared" si="31"/>
        <v>0</v>
      </c>
      <c r="U896" s="7">
        <f t="shared" si="31"/>
        <v>0</v>
      </c>
      <c r="V896" s="7">
        <f t="shared" si="31"/>
        <v>0</v>
      </c>
      <c r="W896" s="7">
        <f t="shared" si="31"/>
        <v>0</v>
      </c>
      <c r="X896" s="7">
        <f t="shared" si="31"/>
        <v>0</v>
      </c>
      <c r="Y896" s="7">
        <f t="shared" si="31"/>
        <v>0</v>
      </c>
      <c r="Z896" s="7">
        <f t="shared" si="31"/>
        <v>0</v>
      </c>
      <c r="AA896" s="7">
        <f t="shared" si="31"/>
        <v>0</v>
      </c>
      <c r="AB896" s="7">
        <f t="shared" si="31"/>
        <v>0</v>
      </c>
      <c r="AC896" s="7">
        <f t="shared" si="31"/>
        <v>0</v>
      </c>
      <c r="AD896" s="7">
        <f t="shared" si="31"/>
        <v>0</v>
      </c>
      <c r="AE896" s="7">
        <f t="shared" si="31"/>
        <v>0</v>
      </c>
      <c r="AF896" s="7">
        <f t="shared" si="31"/>
        <v>0</v>
      </c>
      <c r="AG896" s="7">
        <f t="shared" si="31"/>
        <v>0</v>
      </c>
      <c r="AH896" s="7">
        <f t="shared" si="31"/>
        <v>0</v>
      </c>
      <c r="AI896" s="7">
        <f t="shared" si="31"/>
        <v>0</v>
      </c>
      <c r="AJ896" s="7">
        <f t="shared" si="31"/>
        <v>0</v>
      </c>
      <c r="AK896" s="7">
        <f t="shared" si="31"/>
        <v>0</v>
      </c>
      <c r="AL896" s="7">
        <f t="shared" si="31"/>
        <v>0</v>
      </c>
      <c r="AM896" s="7">
        <f t="shared" si="31"/>
        <v>4</v>
      </c>
      <c r="AN896" s="7">
        <f t="shared" si="31"/>
        <v>319</v>
      </c>
      <c r="AO896" s="31">
        <f t="shared" si="31"/>
        <v>10649</v>
      </c>
      <c r="AP896" s="41">
        <f t="shared" si="28"/>
        <v>0.54624262631443965</v>
      </c>
    </row>
    <row r="897" spans="1:42" outlineLevel="1" x14ac:dyDescent="0.25">
      <c r="A897" s="4" t="s">
        <v>95</v>
      </c>
      <c r="B897" s="6" t="s">
        <v>44</v>
      </c>
      <c r="C897" s="6">
        <f>IFERROR(VLOOKUP(B897,Sheet1!$A$2:$B$59,2,FALSE),"")</f>
        <v>32020</v>
      </c>
      <c r="D897" s="6">
        <v>606</v>
      </c>
      <c r="E897" s="6" t="s">
        <v>10</v>
      </c>
      <c r="F897" s="4">
        <v>690</v>
      </c>
      <c r="G897" s="4">
        <v>124</v>
      </c>
      <c r="H897" s="4">
        <v>104</v>
      </c>
      <c r="I897" s="4">
        <v>8</v>
      </c>
      <c r="J897" s="4">
        <v>13</v>
      </c>
      <c r="K897" s="4">
        <v>5</v>
      </c>
      <c r="L897" s="4">
        <v>2</v>
      </c>
      <c r="M897" s="4">
        <v>5</v>
      </c>
      <c r="N897" s="4">
        <v>16</v>
      </c>
      <c r="O897" s="4">
        <v>6</v>
      </c>
      <c r="P897" s="4">
        <v>6</v>
      </c>
      <c r="Q897" s="4">
        <v>0</v>
      </c>
      <c r="R897" s="4">
        <v>2</v>
      </c>
      <c r="S897" s="4">
        <v>1</v>
      </c>
      <c r="T897" s="4">
        <v>0</v>
      </c>
      <c r="U897" s="4">
        <v>0</v>
      </c>
      <c r="V897" s="4">
        <v>0</v>
      </c>
      <c r="W897" s="4">
        <v>0</v>
      </c>
      <c r="X897" s="4">
        <v>66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50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16</v>
      </c>
      <c r="AO897" s="30">
        <v>424</v>
      </c>
      <c r="AP897" s="41">
        <f t="shared" si="28"/>
        <v>0.61449275362318845</v>
      </c>
    </row>
    <row r="898" spans="1:42" outlineLevel="1" x14ac:dyDescent="0.25">
      <c r="A898" s="4" t="s">
        <v>95</v>
      </c>
      <c r="B898" s="6" t="s">
        <v>44</v>
      </c>
      <c r="C898" s="6">
        <f>IFERROR(VLOOKUP(B898,Sheet1!$A$2:$B$59,2,FALSE),"")</f>
        <v>32020</v>
      </c>
      <c r="D898" s="6">
        <v>606</v>
      </c>
      <c r="E898" s="6" t="s">
        <v>11</v>
      </c>
      <c r="F898" s="4">
        <v>689</v>
      </c>
      <c r="G898" s="4">
        <v>123</v>
      </c>
      <c r="H898" s="4">
        <v>92</v>
      </c>
      <c r="I898" s="4">
        <v>6</v>
      </c>
      <c r="J898" s="4">
        <v>9</v>
      </c>
      <c r="K898" s="4">
        <v>4</v>
      </c>
      <c r="L898" s="4">
        <v>2</v>
      </c>
      <c r="M898" s="4">
        <v>4</v>
      </c>
      <c r="N898" s="4">
        <v>20</v>
      </c>
      <c r="O898" s="4">
        <v>5</v>
      </c>
      <c r="P898" s="4">
        <v>4</v>
      </c>
      <c r="Q898" s="4">
        <v>1</v>
      </c>
      <c r="R898" s="4">
        <v>1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71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49</v>
      </c>
      <c r="AI898" s="4">
        <v>0</v>
      </c>
      <c r="AJ898" s="4">
        <v>0</v>
      </c>
      <c r="AK898" s="4">
        <v>0</v>
      </c>
      <c r="AL898" s="4">
        <v>0</v>
      </c>
      <c r="AM898" s="4">
        <v>1</v>
      </c>
      <c r="AN898" s="4">
        <v>18</v>
      </c>
      <c r="AO898" s="30">
        <v>410</v>
      </c>
      <c r="AP898" s="41">
        <f t="shared" si="28"/>
        <v>0.59506531204644408</v>
      </c>
    </row>
    <row r="899" spans="1:42" outlineLevel="1" x14ac:dyDescent="0.25">
      <c r="A899" s="4" t="s">
        <v>95</v>
      </c>
      <c r="B899" s="6" t="s">
        <v>44</v>
      </c>
      <c r="C899" s="6">
        <f>IFERROR(VLOOKUP(B899,Sheet1!$A$2:$B$59,2,FALSE),"")</f>
        <v>32020</v>
      </c>
      <c r="D899" s="6">
        <v>606</v>
      </c>
      <c r="E899" s="6" t="s">
        <v>16</v>
      </c>
      <c r="F899" s="4">
        <v>689</v>
      </c>
      <c r="G899" s="4">
        <v>111</v>
      </c>
      <c r="H899" s="4">
        <v>109</v>
      </c>
      <c r="I899" s="4">
        <v>12</v>
      </c>
      <c r="J899" s="4">
        <v>10</v>
      </c>
      <c r="K899" s="4">
        <v>4</v>
      </c>
      <c r="L899" s="4">
        <v>0</v>
      </c>
      <c r="M899" s="4">
        <v>3</v>
      </c>
      <c r="N899" s="4">
        <v>22</v>
      </c>
      <c r="O899" s="4">
        <v>9</v>
      </c>
      <c r="P899" s="4">
        <v>2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70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51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9</v>
      </c>
      <c r="AO899" s="30">
        <v>412</v>
      </c>
      <c r="AP899" s="41">
        <f t="shared" ref="AP899:AP962" si="32">(AO899)/F899</f>
        <v>0.59796806966618288</v>
      </c>
    </row>
    <row r="900" spans="1:42" outlineLevel="1" x14ac:dyDescent="0.25">
      <c r="A900" s="4" t="s">
        <v>95</v>
      </c>
      <c r="B900" s="6" t="s">
        <v>44</v>
      </c>
      <c r="C900" s="6">
        <f>IFERROR(VLOOKUP(B900,Sheet1!$A$2:$B$59,2,FALSE),"")</f>
        <v>32020</v>
      </c>
      <c r="D900" s="6">
        <v>606</v>
      </c>
      <c r="E900" s="6" t="s">
        <v>17</v>
      </c>
      <c r="F900" s="4">
        <v>689</v>
      </c>
      <c r="G900" s="4">
        <v>124</v>
      </c>
      <c r="H900" s="4">
        <v>87</v>
      </c>
      <c r="I900" s="4">
        <v>15</v>
      </c>
      <c r="J900" s="4">
        <v>10</v>
      </c>
      <c r="K900" s="4">
        <v>3</v>
      </c>
      <c r="L900" s="4">
        <v>1</v>
      </c>
      <c r="M900" s="4">
        <v>5</v>
      </c>
      <c r="N900" s="4">
        <v>38</v>
      </c>
      <c r="O900" s="4">
        <v>7</v>
      </c>
      <c r="P900" s="4">
        <v>2</v>
      </c>
      <c r="Q900" s="4">
        <v>1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68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40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11</v>
      </c>
      <c r="AO900" s="30">
        <v>412</v>
      </c>
      <c r="AP900" s="41">
        <f t="shared" si="32"/>
        <v>0.59796806966618288</v>
      </c>
    </row>
    <row r="901" spans="1:42" outlineLevel="1" x14ac:dyDescent="0.25">
      <c r="A901" s="4" t="s">
        <v>95</v>
      </c>
      <c r="B901" s="6" t="s">
        <v>44</v>
      </c>
      <c r="C901" s="6">
        <f>IFERROR(VLOOKUP(B901,Sheet1!$A$2:$B$59,2,FALSE),"")</f>
        <v>32020</v>
      </c>
      <c r="D901" s="6">
        <v>607</v>
      </c>
      <c r="E901" s="6" t="s">
        <v>10</v>
      </c>
      <c r="F901" s="4">
        <v>637</v>
      </c>
      <c r="G901" s="4">
        <v>62</v>
      </c>
      <c r="H901" s="4">
        <v>115</v>
      </c>
      <c r="I901" s="4">
        <v>11</v>
      </c>
      <c r="J901" s="4">
        <v>15</v>
      </c>
      <c r="K901" s="4">
        <v>4</v>
      </c>
      <c r="L901" s="4">
        <v>1</v>
      </c>
      <c r="M901" s="4">
        <v>12</v>
      </c>
      <c r="N901" s="4">
        <v>17</v>
      </c>
      <c r="O901" s="4">
        <v>2</v>
      </c>
      <c r="P901" s="4">
        <v>1</v>
      </c>
      <c r="Q901" s="4">
        <v>0</v>
      </c>
      <c r="R901" s="4">
        <v>1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87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36</v>
      </c>
      <c r="AI901" s="4">
        <v>0</v>
      </c>
      <c r="AJ901" s="4">
        <v>0</v>
      </c>
      <c r="AK901" s="4">
        <v>0</v>
      </c>
      <c r="AL901" s="4">
        <v>0</v>
      </c>
      <c r="AM901" s="4">
        <v>1</v>
      </c>
      <c r="AN901" s="4">
        <v>9</v>
      </c>
      <c r="AO901" s="30">
        <v>374</v>
      </c>
      <c r="AP901" s="41">
        <f t="shared" si="32"/>
        <v>0.58712715855572994</v>
      </c>
    </row>
    <row r="902" spans="1:42" outlineLevel="1" x14ac:dyDescent="0.25">
      <c r="A902" s="4" t="s">
        <v>95</v>
      </c>
      <c r="B902" s="6" t="s">
        <v>44</v>
      </c>
      <c r="C902" s="6">
        <f>IFERROR(VLOOKUP(B902,Sheet1!$A$2:$B$59,2,FALSE),"")</f>
        <v>32020</v>
      </c>
      <c r="D902" s="6">
        <v>608</v>
      </c>
      <c r="E902" s="6" t="s">
        <v>10</v>
      </c>
      <c r="F902" s="4">
        <v>663</v>
      </c>
      <c r="G902" s="4">
        <v>115</v>
      </c>
      <c r="H902" s="4">
        <v>86</v>
      </c>
      <c r="I902" s="4">
        <v>4</v>
      </c>
      <c r="J902" s="4">
        <v>19</v>
      </c>
      <c r="K902" s="4">
        <v>9</v>
      </c>
      <c r="L902" s="4">
        <v>0</v>
      </c>
      <c r="M902" s="4">
        <v>5</v>
      </c>
      <c r="N902" s="4">
        <v>35</v>
      </c>
      <c r="O902" s="4">
        <v>5</v>
      </c>
      <c r="P902" s="4">
        <v>2</v>
      </c>
      <c r="Q902" s="4">
        <v>0</v>
      </c>
      <c r="R902" s="4">
        <v>0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81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38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9</v>
      </c>
      <c r="AO902" s="30">
        <v>409</v>
      </c>
      <c r="AP902" s="41">
        <f t="shared" si="32"/>
        <v>0.6168929110105581</v>
      </c>
    </row>
    <row r="903" spans="1:42" outlineLevel="1" x14ac:dyDescent="0.25">
      <c r="A903" s="4" t="s">
        <v>95</v>
      </c>
      <c r="B903" s="6" t="s">
        <v>44</v>
      </c>
      <c r="C903" s="6">
        <f>IFERROR(VLOOKUP(B903,Sheet1!$A$2:$B$59,2,FALSE),"")</f>
        <v>32020</v>
      </c>
      <c r="D903" s="6">
        <v>608</v>
      </c>
      <c r="E903" s="6" t="s">
        <v>11</v>
      </c>
      <c r="F903" s="4">
        <v>663</v>
      </c>
      <c r="G903" s="4">
        <v>87</v>
      </c>
      <c r="H903" s="4">
        <v>90</v>
      </c>
      <c r="I903" s="4">
        <v>14</v>
      </c>
      <c r="J903" s="4">
        <v>24</v>
      </c>
      <c r="K903" s="4">
        <v>6</v>
      </c>
      <c r="L903" s="4">
        <v>2</v>
      </c>
      <c r="M903" s="4">
        <v>5</v>
      </c>
      <c r="N903" s="4">
        <v>26</v>
      </c>
      <c r="O903" s="4">
        <v>1</v>
      </c>
      <c r="P903" s="4">
        <v>5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91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23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12</v>
      </c>
      <c r="AO903" s="30">
        <v>386</v>
      </c>
      <c r="AP903" s="41">
        <f t="shared" si="32"/>
        <v>0.58220211161387636</v>
      </c>
    </row>
    <row r="904" spans="1:42" outlineLevel="1" x14ac:dyDescent="0.25">
      <c r="A904" s="4" t="s">
        <v>95</v>
      </c>
      <c r="B904" s="6" t="s">
        <v>44</v>
      </c>
      <c r="C904" s="6">
        <f>IFERROR(VLOOKUP(B904,Sheet1!$A$2:$B$59,2,FALSE),"")</f>
        <v>32020</v>
      </c>
      <c r="D904" s="6">
        <v>609</v>
      </c>
      <c r="E904" s="6" t="s">
        <v>10</v>
      </c>
      <c r="F904" s="4">
        <v>715</v>
      </c>
      <c r="G904" s="4">
        <v>76</v>
      </c>
      <c r="H904" s="4">
        <v>82</v>
      </c>
      <c r="I904" s="4">
        <v>6</v>
      </c>
      <c r="J904" s="4">
        <v>36</v>
      </c>
      <c r="K904" s="4">
        <v>4</v>
      </c>
      <c r="L904" s="4">
        <v>1</v>
      </c>
      <c r="M904" s="4">
        <v>6</v>
      </c>
      <c r="N904" s="4">
        <v>38</v>
      </c>
      <c r="O904" s="4">
        <v>7</v>
      </c>
      <c r="P904" s="4">
        <v>1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82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64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14</v>
      </c>
      <c r="AO904" s="30">
        <v>417</v>
      </c>
      <c r="AP904" s="41">
        <f t="shared" si="32"/>
        <v>0.58321678321678316</v>
      </c>
    </row>
    <row r="905" spans="1:42" outlineLevel="1" x14ac:dyDescent="0.25">
      <c r="A905" s="4" t="s">
        <v>95</v>
      </c>
      <c r="B905" s="6" t="s">
        <v>44</v>
      </c>
      <c r="C905" s="6">
        <f>IFERROR(VLOOKUP(B905,Sheet1!$A$2:$B$59,2,FALSE),"")</f>
        <v>32020</v>
      </c>
      <c r="D905" s="6">
        <v>609</v>
      </c>
      <c r="E905" s="6" t="s">
        <v>11</v>
      </c>
      <c r="F905" s="4">
        <v>714</v>
      </c>
      <c r="G905" s="4">
        <v>61</v>
      </c>
      <c r="H905" s="4">
        <v>77</v>
      </c>
      <c r="I905" s="4">
        <v>8</v>
      </c>
      <c r="J905" s="4">
        <v>37</v>
      </c>
      <c r="K905" s="4">
        <v>3</v>
      </c>
      <c r="L905" s="4">
        <v>1</v>
      </c>
      <c r="M905" s="4">
        <v>5</v>
      </c>
      <c r="N905" s="4">
        <v>32</v>
      </c>
      <c r="O905" s="4">
        <v>12</v>
      </c>
      <c r="P905" s="4">
        <v>3</v>
      </c>
      <c r="Q905" s="4">
        <v>1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68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53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11</v>
      </c>
      <c r="AO905" s="30">
        <v>372</v>
      </c>
      <c r="AP905" s="41">
        <f t="shared" si="32"/>
        <v>0.52100840336134457</v>
      </c>
    </row>
    <row r="906" spans="1:42" outlineLevel="1" x14ac:dyDescent="0.25">
      <c r="A906" s="4" t="s">
        <v>95</v>
      </c>
      <c r="B906" s="6" t="s">
        <v>44</v>
      </c>
      <c r="C906" s="6">
        <f>IFERROR(VLOOKUP(B906,Sheet1!$A$2:$B$59,2,FALSE),"")</f>
        <v>32020</v>
      </c>
      <c r="D906" s="6">
        <v>610</v>
      </c>
      <c r="E906" s="6" t="s">
        <v>10</v>
      </c>
      <c r="F906" s="4">
        <v>440</v>
      </c>
      <c r="G906" s="4">
        <v>62</v>
      </c>
      <c r="H906" s="4">
        <v>50</v>
      </c>
      <c r="I906" s="4">
        <v>3</v>
      </c>
      <c r="J906" s="4">
        <v>8</v>
      </c>
      <c r="K906" s="4">
        <v>1</v>
      </c>
      <c r="L906" s="4">
        <v>1</v>
      </c>
      <c r="M906" s="4">
        <v>1</v>
      </c>
      <c r="N906" s="4">
        <v>30</v>
      </c>
      <c r="O906" s="4">
        <v>3</v>
      </c>
      <c r="P906" s="4">
        <v>2</v>
      </c>
      <c r="Q906" s="4">
        <v>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54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16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12</v>
      </c>
      <c r="AO906" s="30">
        <v>244</v>
      </c>
      <c r="AP906" s="41">
        <f t="shared" si="32"/>
        <v>0.55454545454545456</v>
      </c>
    </row>
    <row r="907" spans="1:42" outlineLevel="1" x14ac:dyDescent="0.25">
      <c r="A907" s="4" t="s">
        <v>95</v>
      </c>
      <c r="B907" s="6" t="s">
        <v>44</v>
      </c>
      <c r="C907" s="6">
        <f>IFERROR(VLOOKUP(B907,Sheet1!$A$2:$B$59,2,FALSE),"")</f>
        <v>32020</v>
      </c>
      <c r="D907" s="6">
        <v>610</v>
      </c>
      <c r="E907" s="6" t="s">
        <v>11</v>
      </c>
      <c r="F907" s="4">
        <v>440</v>
      </c>
      <c r="G907" s="4">
        <v>66</v>
      </c>
      <c r="H907" s="4">
        <v>58</v>
      </c>
      <c r="I907" s="4">
        <v>4</v>
      </c>
      <c r="J907" s="4">
        <v>10</v>
      </c>
      <c r="K907" s="4">
        <v>3</v>
      </c>
      <c r="L907" s="4">
        <v>0</v>
      </c>
      <c r="M907" s="4">
        <v>0</v>
      </c>
      <c r="N907" s="4">
        <v>16</v>
      </c>
      <c r="O907" s="4">
        <v>1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41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24</v>
      </c>
      <c r="AI907" s="4">
        <v>0</v>
      </c>
      <c r="AJ907" s="4">
        <v>0</v>
      </c>
      <c r="AK907" s="4">
        <v>0</v>
      </c>
      <c r="AL907" s="4">
        <v>0</v>
      </c>
      <c r="AM907" s="4">
        <v>1</v>
      </c>
      <c r="AN907" s="4">
        <v>7</v>
      </c>
      <c r="AO907" s="30">
        <v>231</v>
      </c>
      <c r="AP907" s="41">
        <f t="shared" si="32"/>
        <v>0.52500000000000002</v>
      </c>
    </row>
    <row r="908" spans="1:42" outlineLevel="1" x14ac:dyDescent="0.25">
      <c r="A908" s="4" t="s">
        <v>95</v>
      </c>
      <c r="B908" s="6" t="s">
        <v>44</v>
      </c>
      <c r="C908" s="6">
        <f>IFERROR(VLOOKUP(B908,Sheet1!$A$2:$B$59,2,FALSE),"")</f>
        <v>32020</v>
      </c>
      <c r="D908" s="6">
        <v>611</v>
      </c>
      <c r="E908" s="6" t="s">
        <v>10</v>
      </c>
      <c r="F908" s="4">
        <v>535</v>
      </c>
      <c r="G908" s="4">
        <v>49</v>
      </c>
      <c r="H908" s="4">
        <v>98</v>
      </c>
      <c r="I908" s="4">
        <v>3</v>
      </c>
      <c r="J908" s="4">
        <v>14</v>
      </c>
      <c r="K908" s="4">
        <v>2</v>
      </c>
      <c r="L908" s="4">
        <v>1</v>
      </c>
      <c r="M908" s="4">
        <v>8</v>
      </c>
      <c r="N908" s="4">
        <v>28</v>
      </c>
      <c r="O908" s="4">
        <v>2</v>
      </c>
      <c r="P908" s="4">
        <v>0</v>
      </c>
      <c r="Q908" s="4">
        <v>2</v>
      </c>
      <c r="R908" s="4">
        <v>1</v>
      </c>
      <c r="S908" s="4">
        <v>4</v>
      </c>
      <c r="T908" s="4">
        <v>0</v>
      </c>
      <c r="U908" s="4">
        <v>0</v>
      </c>
      <c r="V908" s="4">
        <v>0</v>
      </c>
      <c r="W908" s="4">
        <v>0</v>
      </c>
      <c r="X908" s="4">
        <v>61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26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11</v>
      </c>
      <c r="AO908" s="30">
        <v>310</v>
      </c>
      <c r="AP908" s="41">
        <f t="shared" si="32"/>
        <v>0.57943925233644855</v>
      </c>
    </row>
    <row r="909" spans="1:42" outlineLevel="1" x14ac:dyDescent="0.25">
      <c r="A909" s="4" t="s">
        <v>95</v>
      </c>
      <c r="B909" s="6" t="s">
        <v>44</v>
      </c>
      <c r="C909" s="6">
        <f>IFERROR(VLOOKUP(B909,Sheet1!$A$2:$B$59,2,FALSE),"")</f>
        <v>32020</v>
      </c>
      <c r="D909" s="6">
        <v>611</v>
      </c>
      <c r="E909" s="6" t="s">
        <v>11</v>
      </c>
      <c r="F909" s="4">
        <v>534</v>
      </c>
      <c r="G909" s="4">
        <v>49</v>
      </c>
      <c r="H909" s="4">
        <v>91</v>
      </c>
      <c r="I909" s="4">
        <v>5</v>
      </c>
      <c r="J909" s="4">
        <v>7</v>
      </c>
      <c r="K909" s="4">
        <v>9</v>
      </c>
      <c r="L909" s="4">
        <v>0</v>
      </c>
      <c r="M909" s="4">
        <v>4</v>
      </c>
      <c r="N909" s="4">
        <v>23</v>
      </c>
      <c r="O909" s="4">
        <v>4</v>
      </c>
      <c r="P909" s="4">
        <v>2</v>
      </c>
      <c r="Q909" s="4">
        <v>1</v>
      </c>
      <c r="R909" s="4">
        <v>0</v>
      </c>
      <c r="S909" s="4">
        <v>1</v>
      </c>
      <c r="T909" s="4">
        <v>0</v>
      </c>
      <c r="U909" s="4">
        <v>0</v>
      </c>
      <c r="V909" s="4">
        <v>0</v>
      </c>
      <c r="W909" s="4">
        <v>0</v>
      </c>
      <c r="X909" s="4">
        <v>62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30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5</v>
      </c>
      <c r="AO909" s="30">
        <v>293</v>
      </c>
      <c r="AP909" s="41">
        <f t="shared" si="32"/>
        <v>0.54868913857677903</v>
      </c>
    </row>
    <row r="910" spans="1:42" outlineLevel="1" x14ac:dyDescent="0.25">
      <c r="A910" s="4" t="s">
        <v>95</v>
      </c>
      <c r="B910" s="6" t="s">
        <v>44</v>
      </c>
      <c r="C910" s="6">
        <f>IFERROR(VLOOKUP(B910,Sheet1!$A$2:$B$59,2,FALSE),"")</f>
        <v>32020</v>
      </c>
      <c r="D910" s="6">
        <v>612</v>
      </c>
      <c r="E910" s="6" t="s">
        <v>10</v>
      </c>
      <c r="F910" s="4">
        <v>472</v>
      </c>
      <c r="G910" s="4">
        <v>77</v>
      </c>
      <c r="H910" s="4">
        <v>91</v>
      </c>
      <c r="I910" s="4">
        <v>7</v>
      </c>
      <c r="J910" s="4">
        <v>12</v>
      </c>
      <c r="K910" s="4">
        <v>2</v>
      </c>
      <c r="L910" s="4">
        <v>0</v>
      </c>
      <c r="M910" s="4">
        <v>7</v>
      </c>
      <c r="N910" s="4">
        <v>16</v>
      </c>
      <c r="O910" s="4">
        <v>3</v>
      </c>
      <c r="P910" s="4">
        <v>1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65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26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7</v>
      </c>
      <c r="AO910" s="30">
        <v>314</v>
      </c>
      <c r="AP910" s="41">
        <f t="shared" si="32"/>
        <v>0.6652542372881356</v>
      </c>
    </row>
    <row r="911" spans="1:42" outlineLevel="1" x14ac:dyDescent="0.25">
      <c r="A911" s="4" t="s">
        <v>95</v>
      </c>
      <c r="B911" s="6" t="s">
        <v>44</v>
      </c>
      <c r="C911" s="6">
        <f>IFERROR(VLOOKUP(B911,Sheet1!$A$2:$B$59,2,FALSE),"")</f>
        <v>32020</v>
      </c>
      <c r="D911" s="6">
        <v>612</v>
      </c>
      <c r="E911" s="6" t="s">
        <v>11</v>
      </c>
      <c r="F911" s="4">
        <v>472</v>
      </c>
      <c r="G911" s="4">
        <v>84</v>
      </c>
      <c r="H911" s="4">
        <v>86</v>
      </c>
      <c r="I911" s="4">
        <v>1</v>
      </c>
      <c r="J911" s="4">
        <v>11</v>
      </c>
      <c r="K911" s="4">
        <v>1</v>
      </c>
      <c r="L911" s="4">
        <v>0</v>
      </c>
      <c r="M911" s="4">
        <v>8</v>
      </c>
      <c r="N911" s="4">
        <v>14</v>
      </c>
      <c r="O911" s="4">
        <v>3</v>
      </c>
      <c r="P911" s="4">
        <v>3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64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18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6</v>
      </c>
      <c r="AO911" s="30">
        <v>299</v>
      </c>
      <c r="AP911" s="41">
        <f t="shared" si="32"/>
        <v>0.63347457627118642</v>
      </c>
    </row>
    <row r="912" spans="1:42" outlineLevel="1" x14ac:dyDescent="0.25">
      <c r="A912" s="4" t="s">
        <v>95</v>
      </c>
      <c r="B912" s="6" t="s">
        <v>44</v>
      </c>
      <c r="C912" s="6">
        <f>IFERROR(VLOOKUP(B912,Sheet1!$A$2:$B$59,2,FALSE),"")</f>
        <v>32020</v>
      </c>
      <c r="D912" s="6">
        <v>613</v>
      </c>
      <c r="E912" s="6" t="s">
        <v>10</v>
      </c>
      <c r="F912" s="4">
        <v>615</v>
      </c>
      <c r="G912" s="4">
        <v>85</v>
      </c>
      <c r="H912" s="4">
        <v>108</v>
      </c>
      <c r="I912" s="4">
        <v>5</v>
      </c>
      <c r="J912" s="4">
        <v>37</v>
      </c>
      <c r="K912" s="4">
        <v>1</v>
      </c>
      <c r="L912" s="4">
        <v>1</v>
      </c>
      <c r="M912" s="4">
        <v>3</v>
      </c>
      <c r="N912" s="4">
        <v>17</v>
      </c>
      <c r="O912" s="4">
        <v>3</v>
      </c>
      <c r="P912" s="4">
        <v>4</v>
      </c>
      <c r="Q912" s="4">
        <v>1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60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34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8</v>
      </c>
      <c r="AO912" s="30">
        <v>367</v>
      </c>
      <c r="AP912" s="41">
        <f t="shared" si="32"/>
        <v>0.59674796747967485</v>
      </c>
    </row>
    <row r="913" spans="1:42" outlineLevel="1" x14ac:dyDescent="0.25">
      <c r="A913" s="4" t="s">
        <v>95</v>
      </c>
      <c r="B913" s="6" t="s">
        <v>44</v>
      </c>
      <c r="C913" s="6">
        <f>IFERROR(VLOOKUP(B913,Sheet1!$A$2:$B$59,2,FALSE),"")</f>
        <v>32020</v>
      </c>
      <c r="D913" s="6">
        <v>614</v>
      </c>
      <c r="E913" s="6" t="s">
        <v>10</v>
      </c>
      <c r="F913" s="4">
        <v>517</v>
      </c>
      <c r="G913" s="4">
        <v>75</v>
      </c>
      <c r="H913" s="4">
        <v>85</v>
      </c>
      <c r="I913" s="4">
        <v>4</v>
      </c>
      <c r="J913" s="4">
        <v>13</v>
      </c>
      <c r="K913" s="4">
        <v>3</v>
      </c>
      <c r="L913" s="4">
        <v>1</v>
      </c>
      <c r="M913" s="4">
        <v>4</v>
      </c>
      <c r="N913" s="4">
        <v>30</v>
      </c>
      <c r="O913" s="4">
        <v>1</v>
      </c>
      <c r="P913" s="4">
        <v>1</v>
      </c>
      <c r="Q913" s="4">
        <v>2</v>
      </c>
      <c r="R913" s="4">
        <v>0</v>
      </c>
      <c r="S913" s="4">
        <v>0</v>
      </c>
      <c r="T913" s="4">
        <v>1</v>
      </c>
      <c r="U913" s="4">
        <v>0</v>
      </c>
      <c r="V913" s="4">
        <v>0</v>
      </c>
      <c r="W913" s="4">
        <v>0</v>
      </c>
      <c r="X913" s="4">
        <v>45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28</v>
      </c>
      <c r="AI913" s="4">
        <v>0</v>
      </c>
      <c r="AJ913" s="4">
        <v>0</v>
      </c>
      <c r="AK913" s="4">
        <v>0</v>
      </c>
      <c r="AL913" s="4">
        <v>0</v>
      </c>
      <c r="AM913" s="4">
        <v>1</v>
      </c>
      <c r="AN913" s="4">
        <v>8</v>
      </c>
      <c r="AO913" s="30">
        <v>302</v>
      </c>
      <c r="AP913" s="41">
        <f t="shared" si="32"/>
        <v>0.58413926499032887</v>
      </c>
    </row>
    <row r="914" spans="1:42" outlineLevel="1" x14ac:dyDescent="0.25">
      <c r="A914" s="4" t="s">
        <v>95</v>
      </c>
      <c r="B914" s="6" t="s">
        <v>44</v>
      </c>
      <c r="C914" s="6">
        <f>IFERROR(VLOOKUP(B914,Sheet1!$A$2:$B$59,2,FALSE),"")</f>
        <v>32020</v>
      </c>
      <c r="D914" s="6">
        <v>615</v>
      </c>
      <c r="E914" s="6" t="s">
        <v>10</v>
      </c>
      <c r="F914" s="4">
        <v>596</v>
      </c>
      <c r="G914" s="4">
        <v>57</v>
      </c>
      <c r="H914" s="4">
        <v>109</v>
      </c>
      <c r="I914" s="4">
        <v>7</v>
      </c>
      <c r="J914" s="4">
        <v>11</v>
      </c>
      <c r="K914" s="4">
        <v>4</v>
      </c>
      <c r="L914" s="4">
        <v>1</v>
      </c>
      <c r="M914" s="4">
        <v>2</v>
      </c>
      <c r="N914" s="4">
        <v>18</v>
      </c>
      <c r="O914" s="4">
        <v>4</v>
      </c>
      <c r="P914" s="4">
        <v>0</v>
      </c>
      <c r="Q914" s="4">
        <v>0</v>
      </c>
      <c r="R914" s="4">
        <v>1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88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51</v>
      </c>
      <c r="AI914" s="4">
        <v>0</v>
      </c>
      <c r="AJ914" s="4">
        <v>0</v>
      </c>
      <c r="AK914" s="4">
        <v>0</v>
      </c>
      <c r="AL914" s="4">
        <v>0</v>
      </c>
      <c r="AM914" s="4">
        <v>1</v>
      </c>
      <c r="AN914" s="4">
        <v>7</v>
      </c>
      <c r="AO914" s="30">
        <v>361</v>
      </c>
      <c r="AP914" s="41">
        <f t="shared" si="32"/>
        <v>0.60570469798657722</v>
      </c>
    </row>
    <row r="915" spans="1:42" outlineLevel="1" x14ac:dyDescent="0.25">
      <c r="A915" s="4" t="s">
        <v>95</v>
      </c>
      <c r="B915" s="6" t="s">
        <v>44</v>
      </c>
      <c r="C915" s="6">
        <f>IFERROR(VLOOKUP(B915,Sheet1!$A$2:$B$59,2,FALSE),"")</f>
        <v>32020</v>
      </c>
      <c r="D915" s="6">
        <v>616</v>
      </c>
      <c r="E915" s="6" t="s">
        <v>10</v>
      </c>
      <c r="F915" s="4">
        <v>588</v>
      </c>
      <c r="G915" s="4">
        <v>99</v>
      </c>
      <c r="H915" s="4">
        <v>93</v>
      </c>
      <c r="I915" s="4">
        <v>13</v>
      </c>
      <c r="J915" s="4">
        <v>4</v>
      </c>
      <c r="K915" s="4">
        <v>2</v>
      </c>
      <c r="L915" s="4">
        <v>2</v>
      </c>
      <c r="M915" s="4">
        <v>20</v>
      </c>
      <c r="N915" s="4">
        <v>33</v>
      </c>
      <c r="O915" s="4">
        <v>4</v>
      </c>
      <c r="P915" s="4">
        <v>0</v>
      </c>
      <c r="Q915" s="4">
        <v>2</v>
      </c>
      <c r="R915" s="4">
        <v>1</v>
      </c>
      <c r="S915" s="4">
        <v>0</v>
      </c>
      <c r="T915" s="4">
        <v>1</v>
      </c>
      <c r="U915" s="4">
        <v>0</v>
      </c>
      <c r="V915" s="4">
        <v>0</v>
      </c>
      <c r="W915" s="4">
        <v>0</v>
      </c>
      <c r="X915" s="4">
        <v>68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16</v>
      </c>
      <c r="AI915" s="4">
        <v>0</v>
      </c>
      <c r="AJ915" s="4">
        <v>0</v>
      </c>
      <c r="AK915" s="4">
        <v>0</v>
      </c>
      <c r="AL915" s="4">
        <v>0</v>
      </c>
      <c r="AM915" s="4">
        <v>1</v>
      </c>
      <c r="AN915" s="4">
        <v>8</v>
      </c>
      <c r="AO915" s="30">
        <v>367</v>
      </c>
      <c r="AP915" s="41">
        <f t="shared" si="32"/>
        <v>0.62414965986394555</v>
      </c>
    </row>
    <row r="916" spans="1:42" outlineLevel="1" x14ac:dyDescent="0.25">
      <c r="A916" s="4" t="s">
        <v>95</v>
      </c>
      <c r="B916" s="6" t="s">
        <v>44</v>
      </c>
      <c r="C916" s="6">
        <f>IFERROR(VLOOKUP(B916,Sheet1!$A$2:$B$59,2,FALSE),"")</f>
        <v>32020</v>
      </c>
      <c r="D916" s="6">
        <v>617</v>
      </c>
      <c r="E916" s="6" t="s">
        <v>10</v>
      </c>
      <c r="F916" s="4">
        <v>730</v>
      </c>
      <c r="G916" s="4">
        <v>101</v>
      </c>
      <c r="H916" s="4">
        <v>124</v>
      </c>
      <c r="I916" s="4">
        <v>7</v>
      </c>
      <c r="J916" s="4">
        <v>15</v>
      </c>
      <c r="K916" s="4">
        <v>6</v>
      </c>
      <c r="L916" s="4">
        <v>2</v>
      </c>
      <c r="M916" s="4">
        <v>8</v>
      </c>
      <c r="N916" s="4">
        <v>32</v>
      </c>
      <c r="O916" s="4">
        <v>4</v>
      </c>
      <c r="P916" s="4">
        <v>5</v>
      </c>
      <c r="Q916" s="4">
        <v>2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120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37</v>
      </c>
      <c r="AI916" s="4">
        <v>0</v>
      </c>
      <c r="AJ916" s="4">
        <v>0</v>
      </c>
      <c r="AK916" s="4">
        <v>0</v>
      </c>
      <c r="AL916" s="4">
        <v>0</v>
      </c>
      <c r="AM916" s="4">
        <v>1</v>
      </c>
      <c r="AN916" s="4">
        <v>8</v>
      </c>
      <c r="AO916" s="30">
        <v>472</v>
      </c>
      <c r="AP916" s="41">
        <f t="shared" si="32"/>
        <v>0.64657534246575343</v>
      </c>
    </row>
    <row r="917" spans="1:42" outlineLevel="1" x14ac:dyDescent="0.25">
      <c r="A917" s="4" t="s">
        <v>95</v>
      </c>
      <c r="B917" s="6" t="s">
        <v>44</v>
      </c>
      <c r="C917" s="6">
        <f>IFERROR(VLOOKUP(B917,Sheet1!$A$2:$B$59,2,FALSE),"")</f>
        <v>32020</v>
      </c>
      <c r="D917" s="6">
        <v>617</v>
      </c>
      <c r="E917" s="6" t="s">
        <v>11</v>
      </c>
      <c r="F917" s="4">
        <v>729</v>
      </c>
      <c r="G917" s="4">
        <v>117</v>
      </c>
      <c r="H917" s="4">
        <v>123</v>
      </c>
      <c r="I917" s="4">
        <v>12</v>
      </c>
      <c r="J917" s="4">
        <v>17</v>
      </c>
      <c r="K917" s="4">
        <v>2</v>
      </c>
      <c r="L917" s="4">
        <v>0</v>
      </c>
      <c r="M917" s="4">
        <v>2</v>
      </c>
      <c r="N917" s="4">
        <v>36</v>
      </c>
      <c r="O917" s="4">
        <v>13</v>
      </c>
      <c r="P917" s="4">
        <v>1</v>
      </c>
      <c r="Q917" s="4">
        <v>1</v>
      </c>
      <c r="R917" s="4">
        <v>0</v>
      </c>
      <c r="S917" s="4">
        <v>1</v>
      </c>
      <c r="T917" s="4">
        <v>0</v>
      </c>
      <c r="U917" s="4">
        <v>0</v>
      </c>
      <c r="V917" s="4">
        <v>0</v>
      </c>
      <c r="W917" s="4">
        <v>0</v>
      </c>
      <c r="X917" s="4">
        <v>95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41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4</v>
      </c>
      <c r="AO917" s="30">
        <v>465</v>
      </c>
      <c r="AP917" s="41">
        <f t="shared" si="32"/>
        <v>0.63786008230452673</v>
      </c>
    </row>
    <row r="918" spans="1:42" outlineLevel="1" x14ac:dyDescent="0.25">
      <c r="A918" s="4" t="s">
        <v>95</v>
      </c>
      <c r="B918" s="6" t="s">
        <v>44</v>
      </c>
      <c r="C918" s="6">
        <f>IFERROR(VLOOKUP(B918,Sheet1!$A$2:$B$59,2,FALSE),"")</f>
        <v>32020</v>
      </c>
      <c r="D918" s="6">
        <v>617</v>
      </c>
      <c r="E918" s="6" t="s">
        <v>16</v>
      </c>
      <c r="F918" s="4">
        <v>729</v>
      </c>
      <c r="G918" s="4">
        <v>81</v>
      </c>
      <c r="H918" s="4">
        <v>124</v>
      </c>
      <c r="I918" s="4">
        <v>5</v>
      </c>
      <c r="J918" s="4">
        <v>12</v>
      </c>
      <c r="K918" s="4">
        <v>5</v>
      </c>
      <c r="L918" s="4">
        <v>1</v>
      </c>
      <c r="M918" s="4">
        <v>11</v>
      </c>
      <c r="N918" s="4">
        <v>47</v>
      </c>
      <c r="O918" s="4">
        <v>6</v>
      </c>
      <c r="P918" s="4">
        <v>0</v>
      </c>
      <c r="Q918" s="4">
        <v>1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95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46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9</v>
      </c>
      <c r="AO918" s="30">
        <v>443</v>
      </c>
      <c r="AP918" s="41">
        <f t="shared" si="32"/>
        <v>0.60768175582990402</v>
      </c>
    </row>
    <row r="919" spans="1:42" outlineLevel="1" x14ac:dyDescent="0.25">
      <c r="A919" s="4" t="s">
        <v>95</v>
      </c>
      <c r="B919" s="6" t="s">
        <v>44</v>
      </c>
      <c r="C919" s="6">
        <f>IFERROR(VLOOKUP(B919,Sheet1!$A$2:$B$59,2,FALSE),"")</f>
        <v>32020</v>
      </c>
      <c r="D919" s="6">
        <v>618</v>
      </c>
      <c r="E919" s="6" t="s">
        <v>10</v>
      </c>
      <c r="F919" s="4">
        <v>654</v>
      </c>
      <c r="G919" s="4">
        <v>75</v>
      </c>
      <c r="H919" s="4">
        <v>88</v>
      </c>
      <c r="I919" s="4">
        <v>14</v>
      </c>
      <c r="J919" s="4">
        <v>15</v>
      </c>
      <c r="K919" s="4">
        <v>4</v>
      </c>
      <c r="L919" s="4">
        <v>0</v>
      </c>
      <c r="M919" s="4">
        <v>3</v>
      </c>
      <c r="N919" s="4">
        <v>22</v>
      </c>
      <c r="O919" s="4">
        <v>7</v>
      </c>
      <c r="P919" s="4">
        <v>1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80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45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17</v>
      </c>
      <c r="AO919" s="30">
        <v>371</v>
      </c>
      <c r="AP919" s="41">
        <f t="shared" si="32"/>
        <v>0.56727828746177367</v>
      </c>
    </row>
    <row r="920" spans="1:42" outlineLevel="1" x14ac:dyDescent="0.25">
      <c r="A920" s="4" t="s">
        <v>95</v>
      </c>
      <c r="B920" s="6" t="s">
        <v>44</v>
      </c>
      <c r="C920" s="6">
        <f>IFERROR(VLOOKUP(B920,Sheet1!$A$2:$B$59,2,FALSE),"")</f>
        <v>32020</v>
      </c>
      <c r="D920" s="6">
        <v>619</v>
      </c>
      <c r="E920" s="6" t="s">
        <v>10</v>
      </c>
      <c r="F920" s="4">
        <v>581</v>
      </c>
      <c r="G920" s="4">
        <v>91</v>
      </c>
      <c r="H920" s="4">
        <v>106</v>
      </c>
      <c r="I920" s="4">
        <v>6</v>
      </c>
      <c r="J920" s="4">
        <v>3</v>
      </c>
      <c r="K920" s="4">
        <v>7</v>
      </c>
      <c r="L920" s="4">
        <v>1</v>
      </c>
      <c r="M920" s="4">
        <v>5</v>
      </c>
      <c r="N920" s="4">
        <v>20</v>
      </c>
      <c r="O920" s="4">
        <v>3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48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35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13</v>
      </c>
      <c r="AO920" s="30">
        <v>338</v>
      </c>
      <c r="AP920" s="41">
        <f t="shared" si="32"/>
        <v>0.58175559380378661</v>
      </c>
    </row>
    <row r="921" spans="1:42" outlineLevel="1" x14ac:dyDescent="0.25">
      <c r="A921" s="4" t="s">
        <v>95</v>
      </c>
      <c r="B921" s="6" t="s">
        <v>44</v>
      </c>
      <c r="C921" s="6">
        <f>IFERROR(VLOOKUP(B921,Sheet1!$A$2:$B$59,2,FALSE),"")</f>
        <v>32020</v>
      </c>
      <c r="D921" s="6">
        <v>620</v>
      </c>
      <c r="E921" s="6" t="s">
        <v>10</v>
      </c>
      <c r="F921" s="4">
        <v>296</v>
      </c>
      <c r="G921" s="4">
        <v>32</v>
      </c>
      <c r="H921" s="4">
        <v>55</v>
      </c>
      <c r="I921" s="4">
        <v>4</v>
      </c>
      <c r="J921" s="4">
        <v>0</v>
      </c>
      <c r="K921" s="4">
        <v>2</v>
      </c>
      <c r="L921" s="4">
        <v>0</v>
      </c>
      <c r="M921" s="4">
        <v>2</v>
      </c>
      <c r="N921" s="4">
        <v>11</v>
      </c>
      <c r="O921" s="4">
        <v>3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36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14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1</v>
      </c>
      <c r="AO921" s="30">
        <v>160</v>
      </c>
      <c r="AP921" s="41">
        <f t="shared" si="32"/>
        <v>0.54054054054054057</v>
      </c>
    </row>
    <row r="922" spans="1:42" outlineLevel="1" x14ac:dyDescent="0.25">
      <c r="A922" s="4" t="s">
        <v>95</v>
      </c>
      <c r="B922" s="6" t="s">
        <v>44</v>
      </c>
      <c r="C922" s="6">
        <f>IFERROR(VLOOKUP(B922,Sheet1!$A$2:$B$59,2,FALSE),"")</f>
        <v>32020</v>
      </c>
      <c r="D922" s="6">
        <v>621</v>
      </c>
      <c r="E922" s="6" t="s">
        <v>10</v>
      </c>
      <c r="F922" s="4">
        <v>321</v>
      </c>
      <c r="G922" s="4">
        <v>53</v>
      </c>
      <c r="H922" s="4">
        <v>48</v>
      </c>
      <c r="I922" s="4">
        <v>2</v>
      </c>
      <c r="J922" s="4">
        <v>6</v>
      </c>
      <c r="K922" s="4">
        <v>4</v>
      </c>
      <c r="L922" s="4">
        <v>0</v>
      </c>
      <c r="M922" s="4">
        <v>3</v>
      </c>
      <c r="N922" s="4">
        <v>5</v>
      </c>
      <c r="O922" s="4">
        <v>1</v>
      </c>
      <c r="P922" s="4">
        <v>1</v>
      </c>
      <c r="Q922" s="4">
        <v>2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31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14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5</v>
      </c>
      <c r="AO922" s="30">
        <v>175</v>
      </c>
      <c r="AP922" s="41">
        <f t="shared" si="32"/>
        <v>0.54517133956386288</v>
      </c>
    </row>
    <row r="923" spans="1:42" outlineLevel="1" x14ac:dyDescent="0.25">
      <c r="A923" s="4" t="s">
        <v>95</v>
      </c>
      <c r="B923" s="6" t="s">
        <v>44</v>
      </c>
      <c r="C923" s="6">
        <f>IFERROR(VLOOKUP(B923,Sheet1!$A$2:$B$59,2,FALSE),"")</f>
        <v>32020</v>
      </c>
      <c r="D923" s="6">
        <v>622</v>
      </c>
      <c r="E923" s="6" t="s">
        <v>10</v>
      </c>
      <c r="F923" s="4">
        <v>493</v>
      </c>
      <c r="G923" s="4">
        <v>84</v>
      </c>
      <c r="H923" s="4">
        <v>78</v>
      </c>
      <c r="I923" s="4">
        <v>5</v>
      </c>
      <c r="J923" s="4">
        <v>7</v>
      </c>
      <c r="K923" s="4">
        <v>3</v>
      </c>
      <c r="L923" s="4">
        <v>3</v>
      </c>
      <c r="M923" s="4">
        <v>2</v>
      </c>
      <c r="N923" s="4">
        <v>18</v>
      </c>
      <c r="O923" s="4">
        <v>1</v>
      </c>
      <c r="P923" s="4">
        <v>1</v>
      </c>
      <c r="Q923" s="4">
        <v>1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52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24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6</v>
      </c>
      <c r="AO923" s="30">
        <v>285</v>
      </c>
      <c r="AP923" s="41">
        <f t="shared" si="32"/>
        <v>0.57809330628803246</v>
      </c>
    </row>
    <row r="924" spans="1:42" outlineLevel="1" x14ac:dyDescent="0.25">
      <c r="A924" s="4" t="s">
        <v>95</v>
      </c>
      <c r="B924" s="6" t="s">
        <v>44</v>
      </c>
      <c r="C924" s="6">
        <f>IFERROR(VLOOKUP(B924,Sheet1!$A$2:$B$59,2,FALSE),"")</f>
        <v>32020</v>
      </c>
      <c r="D924" s="6">
        <v>623</v>
      </c>
      <c r="E924" s="6" t="s">
        <v>10</v>
      </c>
      <c r="F924" s="4">
        <v>420</v>
      </c>
      <c r="G924" s="4">
        <v>61</v>
      </c>
      <c r="H924" s="4">
        <v>74</v>
      </c>
      <c r="I924" s="4">
        <v>2</v>
      </c>
      <c r="J924" s="4">
        <v>4</v>
      </c>
      <c r="K924" s="4">
        <v>1</v>
      </c>
      <c r="L924" s="4">
        <v>0</v>
      </c>
      <c r="M924" s="4">
        <v>1</v>
      </c>
      <c r="N924" s="4">
        <v>15</v>
      </c>
      <c r="O924" s="4">
        <v>1</v>
      </c>
      <c r="P924" s="4">
        <v>5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60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27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3</v>
      </c>
      <c r="AO924" s="30">
        <v>255</v>
      </c>
      <c r="AP924" s="41">
        <f t="shared" si="32"/>
        <v>0.6071428571428571</v>
      </c>
    </row>
    <row r="925" spans="1:42" outlineLevel="1" x14ac:dyDescent="0.25">
      <c r="A925" s="4" t="s">
        <v>95</v>
      </c>
      <c r="B925" s="6" t="s">
        <v>44</v>
      </c>
      <c r="C925" s="6">
        <f>IFERROR(VLOOKUP(B925,Sheet1!$A$2:$B$59,2,FALSE),"")</f>
        <v>32020</v>
      </c>
      <c r="D925" s="6">
        <v>624</v>
      </c>
      <c r="E925" s="6" t="s">
        <v>10</v>
      </c>
      <c r="F925" s="4">
        <v>611</v>
      </c>
      <c r="G925" s="4">
        <v>72</v>
      </c>
      <c r="H925" s="4">
        <v>95</v>
      </c>
      <c r="I925" s="4">
        <v>6</v>
      </c>
      <c r="J925" s="4">
        <v>5</v>
      </c>
      <c r="K925" s="4">
        <v>2</v>
      </c>
      <c r="L925" s="4">
        <v>3</v>
      </c>
      <c r="M925" s="4">
        <v>4</v>
      </c>
      <c r="N925" s="4">
        <v>19</v>
      </c>
      <c r="O925" s="4">
        <v>4</v>
      </c>
      <c r="P925" s="4">
        <v>4</v>
      </c>
      <c r="Q925" s="4">
        <v>2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67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47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8</v>
      </c>
      <c r="AO925" s="30">
        <v>338</v>
      </c>
      <c r="AP925" s="41">
        <f t="shared" si="32"/>
        <v>0.55319148936170215</v>
      </c>
    </row>
    <row r="926" spans="1:42" outlineLevel="1" x14ac:dyDescent="0.25">
      <c r="A926" s="4" t="s">
        <v>95</v>
      </c>
      <c r="B926" s="6" t="s">
        <v>44</v>
      </c>
      <c r="C926" s="6">
        <f>IFERROR(VLOOKUP(B926,Sheet1!$A$2:$B$59,2,FALSE),"")</f>
        <v>32020</v>
      </c>
      <c r="D926" s="6">
        <v>625</v>
      </c>
      <c r="E926" s="6" t="s">
        <v>10</v>
      </c>
      <c r="F926" s="4">
        <v>489</v>
      </c>
      <c r="G926" s="4">
        <v>59</v>
      </c>
      <c r="H926" s="4">
        <v>80</v>
      </c>
      <c r="I926" s="4">
        <v>9</v>
      </c>
      <c r="J926" s="4">
        <v>7</v>
      </c>
      <c r="K926" s="4">
        <v>4</v>
      </c>
      <c r="L926" s="4">
        <v>0</v>
      </c>
      <c r="M926" s="4">
        <v>3</v>
      </c>
      <c r="N926" s="4">
        <v>15</v>
      </c>
      <c r="O926" s="4">
        <v>2</v>
      </c>
      <c r="P926" s="4">
        <v>2</v>
      </c>
      <c r="Q926" s="4">
        <v>1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80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31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7</v>
      </c>
      <c r="AO926" s="30">
        <v>300</v>
      </c>
      <c r="AP926" s="41">
        <f t="shared" si="32"/>
        <v>0.61349693251533743</v>
      </c>
    </row>
    <row r="927" spans="1:42" outlineLevel="1" x14ac:dyDescent="0.25">
      <c r="A927" s="4" t="s">
        <v>95</v>
      </c>
      <c r="B927" s="6" t="s">
        <v>44</v>
      </c>
      <c r="C927" s="6">
        <f>IFERROR(VLOOKUP(B927,Sheet1!$A$2:$B$59,2,FALSE),"")</f>
        <v>32020</v>
      </c>
      <c r="D927" s="6">
        <v>626</v>
      </c>
      <c r="E927" s="6" t="s">
        <v>10</v>
      </c>
      <c r="F927" s="4">
        <v>568</v>
      </c>
      <c r="G927" s="4">
        <v>75</v>
      </c>
      <c r="H927" s="4">
        <v>126</v>
      </c>
      <c r="I927" s="4">
        <v>2</v>
      </c>
      <c r="J927" s="4">
        <v>10</v>
      </c>
      <c r="K927" s="4">
        <v>1</v>
      </c>
      <c r="L927" s="4">
        <v>0</v>
      </c>
      <c r="M927" s="4">
        <v>5</v>
      </c>
      <c r="N927" s="4">
        <v>16</v>
      </c>
      <c r="O927" s="4">
        <v>4</v>
      </c>
      <c r="P927" s="4">
        <v>0</v>
      </c>
      <c r="Q927" s="4">
        <v>2</v>
      </c>
      <c r="R927" s="4">
        <v>1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80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35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6</v>
      </c>
      <c r="AO927" s="30">
        <v>363</v>
      </c>
      <c r="AP927" s="41">
        <f t="shared" si="32"/>
        <v>0.6390845070422535</v>
      </c>
    </row>
    <row r="928" spans="1:42" outlineLevel="1" x14ac:dyDescent="0.25">
      <c r="A928" s="4" t="s">
        <v>95</v>
      </c>
      <c r="B928" s="6" t="s">
        <v>44</v>
      </c>
      <c r="C928" s="6">
        <f>IFERROR(VLOOKUP(B928,Sheet1!$A$2:$B$59,2,FALSE),"")</f>
        <v>32020</v>
      </c>
      <c r="D928" s="6">
        <v>627</v>
      </c>
      <c r="E928" s="6" t="s">
        <v>10</v>
      </c>
      <c r="F928" s="4">
        <v>565</v>
      </c>
      <c r="G928" s="4">
        <v>90</v>
      </c>
      <c r="H928" s="4">
        <v>102</v>
      </c>
      <c r="I928" s="4">
        <v>2</v>
      </c>
      <c r="J928" s="4">
        <v>5</v>
      </c>
      <c r="K928" s="4">
        <v>5</v>
      </c>
      <c r="L928" s="4">
        <v>1</v>
      </c>
      <c r="M928" s="4">
        <v>6</v>
      </c>
      <c r="N928" s="4">
        <v>13</v>
      </c>
      <c r="O928" s="4">
        <v>3</v>
      </c>
      <c r="P928" s="4">
        <v>1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85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47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6</v>
      </c>
      <c r="AO928" s="30">
        <v>366</v>
      </c>
      <c r="AP928" s="41">
        <f t="shared" si="32"/>
        <v>0.64778761061946899</v>
      </c>
    </row>
    <row r="929" spans="1:42" outlineLevel="1" x14ac:dyDescent="0.25">
      <c r="A929" s="4" t="s">
        <v>95</v>
      </c>
      <c r="B929" s="6" t="s">
        <v>44</v>
      </c>
      <c r="C929" s="6">
        <f>IFERROR(VLOOKUP(B929,Sheet1!$A$2:$B$59,2,FALSE),"")</f>
        <v>32020</v>
      </c>
      <c r="D929" s="6">
        <v>627</v>
      </c>
      <c r="E929" s="6" t="s">
        <v>11</v>
      </c>
      <c r="F929" s="4">
        <v>565</v>
      </c>
      <c r="G929" s="4">
        <v>90</v>
      </c>
      <c r="H929" s="4">
        <v>92</v>
      </c>
      <c r="I929" s="4">
        <v>3</v>
      </c>
      <c r="J929" s="4">
        <v>6</v>
      </c>
      <c r="K929" s="4">
        <v>4</v>
      </c>
      <c r="L929" s="4">
        <v>3</v>
      </c>
      <c r="M929" s="4">
        <v>4</v>
      </c>
      <c r="N929" s="4">
        <v>12</v>
      </c>
      <c r="O929" s="4">
        <v>5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92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47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6</v>
      </c>
      <c r="AO929" s="30">
        <v>364</v>
      </c>
      <c r="AP929" s="41">
        <f t="shared" si="32"/>
        <v>0.64424778761061952</v>
      </c>
    </row>
    <row r="930" spans="1:42" outlineLevel="1" x14ac:dyDescent="0.25">
      <c r="A930" s="4" t="s">
        <v>95</v>
      </c>
      <c r="B930" s="6" t="s">
        <v>44</v>
      </c>
      <c r="C930" s="6">
        <f>IFERROR(VLOOKUP(B930,Sheet1!$A$2:$B$59,2,FALSE),"")</f>
        <v>32020</v>
      </c>
      <c r="D930" s="6">
        <v>628</v>
      </c>
      <c r="E930" s="6" t="s">
        <v>29</v>
      </c>
      <c r="F930" s="4">
        <v>0</v>
      </c>
      <c r="G930" s="4">
        <v>78</v>
      </c>
      <c r="H930" s="4">
        <v>97</v>
      </c>
      <c r="I930" s="4">
        <v>12</v>
      </c>
      <c r="J930" s="4">
        <v>9</v>
      </c>
      <c r="K930" s="4">
        <v>5</v>
      </c>
      <c r="L930" s="4">
        <v>2</v>
      </c>
      <c r="M930" s="4">
        <v>6</v>
      </c>
      <c r="N930" s="4">
        <v>18</v>
      </c>
      <c r="O930" s="4">
        <v>3</v>
      </c>
      <c r="P930" s="4">
        <v>2</v>
      </c>
      <c r="Q930" s="4">
        <v>1</v>
      </c>
      <c r="R930" s="4">
        <v>0</v>
      </c>
      <c r="S930" s="4">
        <v>1</v>
      </c>
      <c r="T930" s="4">
        <v>0</v>
      </c>
      <c r="U930" s="4">
        <v>0</v>
      </c>
      <c r="V930" s="4">
        <v>0</v>
      </c>
      <c r="W930" s="4">
        <v>0</v>
      </c>
      <c r="X930" s="4">
        <v>72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46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23</v>
      </c>
      <c r="AO930" s="30">
        <v>375</v>
      </c>
      <c r="AP930" s="41" t="e">
        <f t="shared" si="32"/>
        <v>#DIV/0!</v>
      </c>
    </row>
    <row r="931" spans="1:42" outlineLevel="1" x14ac:dyDescent="0.25">
      <c r="A931" s="4" t="s">
        <v>95</v>
      </c>
      <c r="B931" s="6" t="s">
        <v>44</v>
      </c>
      <c r="C931" s="6">
        <f>IFERROR(VLOOKUP(B931,Sheet1!$A$2:$B$59,2,FALSE),"")</f>
        <v>32020</v>
      </c>
      <c r="D931" s="6">
        <v>628</v>
      </c>
      <c r="E931" s="6" t="s">
        <v>10</v>
      </c>
      <c r="F931" s="4">
        <v>666</v>
      </c>
      <c r="G931" s="4">
        <v>78</v>
      </c>
      <c r="H931" s="4">
        <v>96</v>
      </c>
      <c r="I931" s="4">
        <v>13</v>
      </c>
      <c r="J931" s="4">
        <v>9</v>
      </c>
      <c r="K931" s="4">
        <v>5</v>
      </c>
      <c r="L931" s="4">
        <v>2</v>
      </c>
      <c r="M931" s="4">
        <v>6</v>
      </c>
      <c r="N931" s="4">
        <v>18</v>
      </c>
      <c r="O931" s="4">
        <v>3</v>
      </c>
      <c r="P931" s="4">
        <v>2</v>
      </c>
      <c r="Q931" s="4">
        <v>1</v>
      </c>
      <c r="R931" s="4">
        <v>0</v>
      </c>
      <c r="S931" s="4">
        <v>1</v>
      </c>
      <c r="T931" s="4">
        <v>0</v>
      </c>
      <c r="U931" s="4">
        <v>0</v>
      </c>
      <c r="V931" s="4">
        <v>0</v>
      </c>
      <c r="W931" s="4">
        <v>0</v>
      </c>
      <c r="X931" s="4">
        <v>72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46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20</v>
      </c>
      <c r="AO931" s="30">
        <v>372</v>
      </c>
      <c r="AP931" s="41">
        <f t="shared" si="32"/>
        <v>0.55855855855855852</v>
      </c>
    </row>
    <row r="932" spans="1:42" outlineLevel="1" x14ac:dyDescent="0.25">
      <c r="A932" s="4" t="s">
        <v>95</v>
      </c>
      <c r="B932" s="6" t="s">
        <v>44</v>
      </c>
      <c r="C932" s="6">
        <f>IFERROR(VLOOKUP(B932,Sheet1!$A$2:$B$59,2,FALSE),"")</f>
        <v>32020</v>
      </c>
      <c r="D932" s="6">
        <v>628</v>
      </c>
      <c r="E932" s="6" t="s">
        <v>11</v>
      </c>
      <c r="F932" s="4">
        <v>665</v>
      </c>
      <c r="G932" s="4">
        <v>94</v>
      </c>
      <c r="H932" s="4">
        <v>98</v>
      </c>
      <c r="I932" s="4">
        <v>7</v>
      </c>
      <c r="J932" s="4">
        <v>17</v>
      </c>
      <c r="K932" s="4">
        <v>3</v>
      </c>
      <c r="L932" s="4">
        <v>0</v>
      </c>
      <c r="M932" s="4">
        <v>4</v>
      </c>
      <c r="N932" s="4">
        <v>18</v>
      </c>
      <c r="O932" s="4">
        <v>3</v>
      </c>
      <c r="P932" s="4">
        <v>5</v>
      </c>
      <c r="Q932" s="4">
        <v>1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87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60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9</v>
      </c>
      <c r="AO932" s="30">
        <v>406</v>
      </c>
      <c r="AP932" s="41">
        <f t="shared" si="32"/>
        <v>0.61052631578947369</v>
      </c>
    </row>
    <row r="933" spans="1:42" outlineLevel="1" x14ac:dyDescent="0.25">
      <c r="A933" s="4" t="s">
        <v>95</v>
      </c>
      <c r="B933" s="6" t="s">
        <v>44</v>
      </c>
      <c r="C933" s="6">
        <f>IFERROR(VLOOKUP(B933,Sheet1!$A$2:$B$59,2,FALSE),"")</f>
        <v>32020</v>
      </c>
      <c r="D933" s="6">
        <v>629</v>
      </c>
      <c r="E933" s="6" t="s">
        <v>10</v>
      </c>
      <c r="F933" s="4">
        <v>750</v>
      </c>
      <c r="G933" s="4">
        <v>120</v>
      </c>
      <c r="H933" s="4">
        <v>87</v>
      </c>
      <c r="I933" s="4">
        <v>8</v>
      </c>
      <c r="J933" s="4">
        <v>8</v>
      </c>
      <c r="K933" s="4">
        <v>4</v>
      </c>
      <c r="L933" s="4">
        <v>1</v>
      </c>
      <c r="M933" s="4">
        <v>12</v>
      </c>
      <c r="N933" s="4">
        <v>33</v>
      </c>
      <c r="O933" s="4">
        <v>5</v>
      </c>
      <c r="P933" s="4">
        <v>3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73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41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4</v>
      </c>
      <c r="AO933" s="30">
        <v>399</v>
      </c>
      <c r="AP933" s="41">
        <f t="shared" si="32"/>
        <v>0.53200000000000003</v>
      </c>
    </row>
    <row r="934" spans="1:42" outlineLevel="1" x14ac:dyDescent="0.25">
      <c r="A934" s="4" t="s">
        <v>95</v>
      </c>
      <c r="B934" s="6" t="s">
        <v>44</v>
      </c>
      <c r="C934" s="6">
        <f>IFERROR(VLOOKUP(B934,Sheet1!$A$2:$B$59,2,FALSE),"")</f>
        <v>32020</v>
      </c>
      <c r="D934" s="6">
        <v>630</v>
      </c>
      <c r="E934" s="6" t="s">
        <v>10</v>
      </c>
      <c r="F934" s="4">
        <v>680</v>
      </c>
      <c r="G934" s="4">
        <v>82</v>
      </c>
      <c r="H934" s="4">
        <v>117</v>
      </c>
      <c r="I934" s="4">
        <v>11</v>
      </c>
      <c r="J934" s="4">
        <v>9</v>
      </c>
      <c r="K934" s="4">
        <v>5</v>
      </c>
      <c r="L934" s="4">
        <v>1</v>
      </c>
      <c r="M934" s="4">
        <v>6</v>
      </c>
      <c r="N934" s="4">
        <v>22</v>
      </c>
      <c r="O934" s="4">
        <v>4</v>
      </c>
      <c r="P934" s="4">
        <v>2</v>
      </c>
      <c r="Q934" s="4">
        <v>1</v>
      </c>
      <c r="R934" s="4">
        <v>1</v>
      </c>
      <c r="S934" s="4">
        <v>2</v>
      </c>
      <c r="T934" s="4">
        <v>0</v>
      </c>
      <c r="U934" s="4">
        <v>0</v>
      </c>
      <c r="V934" s="4">
        <v>0</v>
      </c>
      <c r="W934" s="4">
        <v>0</v>
      </c>
      <c r="X934" s="4">
        <v>57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34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12</v>
      </c>
      <c r="AO934" s="30">
        <v>366</v>
      </c>
      <c r="AP934" s="41">
        <f t="shared" si="32"/>
        <v>0.53823529411764703</v>
      </c>
    </row>
    <row r="935" spans="1:42" outlineLevel="1" x14ac:dyDescent="0.25">
      <c r="A935" s="4" t="s">
        <v>95</v>
      </c>
      <c r="B935" s="6" t="s">
        <v>44</v>
      </c>
      <c r="C935" s="6">
        <f>IFERROR(VLOOKUP(B935,Sheet1!$A$2:$B$59,2,FALSE),"")</f>
        <v>32020</v>
      </c>
      <c r="D935" s="6">
        <v>631</v>
      </c>
      <c r="E935" s="6" t="s">
        <v>10</v>
      </c>
      <c r="F935" s="4">
        <v>605</v>
      </c>
      <c r="G935" s="4">
        <v>94</v>
      </c>
      <c r="H935" s="4">
        <v>117</v>
      </c>
      <c r="I935" s="4">
        <v>6</v>
      </c>
      <c r="J935" s="4">
        <v>5</v>
      </c>
      <c r="K935" s="4">
        <v>4</v>
      </c>
      <c r="L935" s="4">
        <v>0</v>
      </c>
      <c r="M935" s="4">
        <v>5</v>
      </c>
      <c r="N935" s="4">
        <v>17</v>
      </c>
      <c r="O935" s="4">
        <v>2</v>
      </c>
      <c r="P935" s="4">
        <v>6</v>
      </c>
      <c r="Q935" s="4">
        <v>4</v>
      </c>
      <c r="R935" s="4">
        <v>1</v>
      </c>
      <c r="S935" s="4">
        <v>1</v>
      </c>
      <c r="T935" s="4">
        <v>0</v>
      </c>
      <c r="U935" s="4">
        <v>0</v>
      </c>
      <c r="V935" s="4">
        <v>0</v>
      </c>
      <c r="W935" s="4">
        <v>0</v>
      </c>
      <c r="X935" s="4">
        <v>38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23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12</v>
      </c>
      <c r="AO935" s="30">
        <v>335</v>
      </c>
      <c r="AP935" s="41">
        <f t="shared" si="32"/>
        <v>0.55371900826446285</v>
      </c>
    </row>
    <row r="936" spans="1:42" outlineLevel="1" x14ac:dyDescent="0.25">
      <c r="A936" s="4" t="s">
        <v>95</v>
      </c>
      <c r="B936" s="6" t="s">
        <v>44</v>
      </c>
      <c r="C936" s="6">
        <f>IFERROR(VLOOKUP(B936,Sheet1!$A$2:$B$59,2,FALSE),"")</f>
        <v>32020</v>
      </c>
      <c r="D936" s="6">
        <v>632</v>
      </c>
      <c r="E936" s="6" t="s">
        <v>10</v>
      </c>
      <c r="F936" s="4">
        <v>601</v>
      </c>
      <c r="G936" s="4">
        <v>91</v>
      </c>
      <c r="H936" s="4">
        <v>130</v>
      </c>
      <c r="I936" s="4">
        <v>8</v>
      </c>
      <c r="J936" s="4">
        <v>9</v>
      </c>
      <c r="K936" s="4">
        <v>3</v>
      </c>
      <c r="L936" s="4">
        <v>0</v>
      </c>
      <c r="M936" s="4">
        <v>4</v>
      </c>
      <c r="N936" s="4">
        <v>24</v>
      </c>
      <c r="O936" s="4">
        <v>1</v>
      </c>
      <c r="P936" s="4">
        <v>3</v>
      </c>
      <c r="Q936" s="4">
        <v>0</v>
      </c>
      <c r="R936" s="4">
        <v>1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63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30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7</v>
      </c>
      <c r="AO936" s="30">
        <v>374</v>
      </c>
      <c r="AP936" s="41">
        <f t="shared" si="32"/>
        <v>0.62229617304492513</v>
      </c>
    </row>
    <row r="937" spans="1:42" outlineLevel="1" x14ac:dyDescent="0.25">
      <c r="A937" s="4" t="s">
        <v>95</v>
      </c>
      <c r="B937" s="6" t="s">
        <v>44</v>
      </c>
      <c r="C937" s="6">
        <f>IFERROR(VLOOKUP(B937,Sheet1!$A$2:$B$59,2,FALSE),"")</f>
        <v>32020</v>
      </c>
      <c r="D937" s="6">
        <v>633</v>
      </c>
      <c r="E937" s="6" t="s">
        <v>10</v>
      </c>
      <c r="F937" s="4">
        <v>565</v>
      </c>
      <c r="G937" s="4">
        <v>63</v>
      </c>
      <c r="H937" s="4">
        <v>95</v>
      </c>
      <c r="I937" s="4">
        <v>6</v>
      </c>
      <c r="J937" s="4">
        <v>5</v>
      </c>
      <c r="K937" s="4">
        <v>10</v>
      </c>
      <c r="L937" s="4">
        <v>0</v>
      </c>
      <c r="M937" s="4">
        <v>2</v>
      </c>
      <c r="N937" s="4">
        <v>27</v>
      </c>
      <c r="O937" s="4">
        <v>11</v>
      </c>
      <c r="P937" s="4">
        <v>6</v>
      </c>
      <c r="Q937" s="4">
        <v>1</v>
      </c>
      <c r="R937" s="4">
        <v>0</v>
      </c>
      <c r="S937" s="4">
        <v>1</v>
      </c>
      <c r="T937" s="4">
        <v>0</v>
      </c>
      <c r="U937" s="4">
        <v>0</v>
      </c>
      <c r="V937" s="4">
        <v>0</v>
      </c>
      <c r="W937" s="4">
        <v>0</v>
      </c>
      <c r="X937" s="4">
        <v>79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29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7</v>
      </c>
      <c r="AO937" s="30">
        <v>342</v>
      </c>
      <c r="AP937" s="41">
        <f t="shared" si="32"/>
        <v>0.6053097345132743</v>
      </c>
    </row>
    <row r="938" spans="1:42" outlineLevel="1" x14ac:dyDescent="0.25">
      <c r="A938" s="4" t="s">
        <v>95</v>
      </c>
      <c r="B938" s="6" t="s">
        <v>44</v>
      </c>
      <c r="C938" s="6">
        <f>IFERROR(VLOOKUP(B938,Sheet1!$A$2:$B$59,2,FALSE),"")</f>
        <v>32020</v>
      </c>
      <c r="D938" s="6">
        <v>634</v>
      </c>
      <c r="E938" s="6" t="s">
        <v>10</v>
      </c>
      <c r="F938" s="4">
        <v>382</v>
      </c>
      <c r="G938" s="4">
        <v>57</v>
      </c>
      <c r="H938" s="4">
        <v>70</v>
      </c>
      <c r="I938" s="4">
        <v>4</v>
      </c>
      <c r="J938" s="4">
        <v>2</v>
      </c>
      <c r="K938" s="4">
        <v>2</v>
      </c>
      <c r="L938" s="4">
        <v>0</v>
      </c>
      <c r="M938" s="4">
        <v>2</v>
      </c>
      <c r="N938" s="4">
        <v>17</v>
      </c>
      <c r="O938" s="4">
        <v>3</v>
      </c>
      <c r="P938" s="4">
        <v>3</v>
      </c>
      <c r="Q938" s="4">
        <v>1</v>
      </c>
      <c r="R938" s="4">
        <v>0</v>
      </c>
      <c r="S938" s="4">
        <v>0</v>
      </c>
      <c r="T938" s="4">
        <v>1</v>
      </c>
      <c r="U938" s="4">
        <v>0</v>
      </c>
      <c r="V938" s="4">
        <v>0</v>
      </c>
      <c r="W938" s="4">
        <v>0</v>
      </c>
      <c r="X938" s="4">
        <v>68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8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6</v>
      </c>
      <c r="AO938" s="30">
        <v>244</v>
      </c>
      <c r="AP938" s="41">
        <f t="shared" si="32"/>
        <v>0.63874345549738221</v>
      </c>
    </row>
    <row r="939" spans="1:42" outlineLevel="1" x14ac:dyDescent="0.25">
      <c r="A939" s="4" t="s">
        <v>95</v>
      </c>
      <c r="B939" s="6" t="s">
        <v>44</v>
      </c>
      <c r="C939" s="6">
        <f>IFERROR(VLOOKUP(B939,Sheet1!$A$2:$B$59,2,FALSE),"")</f>
        <v>32020</v>
      </c>
      <c r="D939" s="6">
        <v>635</v>
      </c>
      <c r="E939" s="6" t="s">
        <v>10</v>
      </c>
      <c r="F939" s="4">
        <v>505</v>
      </c>
      <c r="G939" s="4">
        <v>51</v>
      </c>
      <c r="H939" s="4">
        <v>93</v>
      </c>
      <c r="I939" s="4">
        <v>4</v>
      </c>
      <c r="J939" s="4">
        <v>2</v>
      </c>
      <c r="K939" s="4">
        <v>3</v>
      </c>
      <c r="L939" s="4">
        <v>0</v>
      </c>
      <c r="M939" s="4">
        <v>4</v>
      </c>
      <c r="N939" s="4">
        <v>20</v>
      </c>
      <c r="O939" s="4">
        <v>2</v>
      </c>
      <c r="P939" s="4">
        <v>3</v>
      </c>
      <c r="Q939" s="4">
        <v>1</v>
      </c>
      <c r="R939" s="4">
        <v>1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96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11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8</v>
      </c>
      <c r="AO939" s="30">
        <v>299</v>
      </c>
      <c r="AP939" s="41">
        <f t="shared" si="32"/>
        <v>0.59207920792079205</v>
      </c>
    </row>
    <row r="940" spans="1:42" outlineLevel="1" x14ac:dyDescent="0.25">
      <c r="A940" s="4" t="s">
        <v>95</v>
      </c>
      <c r="B940" s="6" t="s">
        <v>44</v>
      </c>
      <c r="C940" s="6">
        <f>IFERROR(VLOOKUP(B940,Sheet1!$A$2:$B$59,2,FALSE),"")</f>
        <v>32020</v>
      </c>
      <c r="D940" s="6">
        <v>636</v>
      </c>
      <c r="E940" s="6" t="s">
        <v>10</v>
      </c>
      <c r="F940" s="4">
        <v>371</v>
      </c>
      <c r="G940" s="4">
        <v>47</v>
      </c>
      <c r="H940" s="4">
        <v>76</v>
      </c>
      <c r="I940" s="4">
        <v>6</v>
      </c>
      <c r="J940" s="4">
        <v>3</v>
      </c>
      <c r="K940" s="4">
        <v>1</v>
      </c>
      <c r="L940" s="4">
        <v>1</v>
      </c>
      <c r="M940" s="4">
        <v>2</v>
      </c>
      <c r="N940" s="4">
        <v>23</v>
      </c>
      <c r="O940" s="4">
        <v>3</v>
      </c>
      <c r="P940" s="4">
        <v>1</v>
      </c>
      <c r="Q940" s="4">
        <v>1</v>
      </c>
      <c r="R940" s="4">
        <v>0</v>
      </c>
      <c r="S940" s="4">
        <v>0</v>
      </c>
      <c r="T940" s="4">
        <v>54</v>
      </c>
      <c r="U940" s="4">
        <v>0</v>
      </c>
      <c r="V940" s="4">
        <v>0</v>
      </c>
      <c r="W940" s="4">
        <v>0</v>
      </c>
      <c r="X940" s="4">
        <v>54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20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4</v>
      </c>
      <c r="AO940" s="30">
        <v>296</v>
      </c>
      <c r="AP940" s="41">
        <f t="shared" si="32"/>
        <v>0.7978436657681941</v>
      </c>
    </row>
    <row r="941" spans="1:42" outlineLevel="1" x14ac:dyDescent="0.25">
      <c r="A941" s="4" t="s">
        <v>95</v>
      </c>
      <c r="B941" s="6" t="s">
        <v>44</v>
      </c>
      <c r="C941" s="6">
        <f>IFERROR(VLOOKUP(B941,Sheet1!$A$2:$B$59,2,FALSE),"")</f>
        <v>32020</v>
      </c>
      <c r="D941" s="6">
        <v>637</v>
      </c>
      <c r="E941" s="6" t="s">
        <v>10</v>
      </c>
      <c r="F941" s="4">
        <v>522</v>
      </c>
      <c r="G941" s="4">
        <v>87</v>
      </c>
      <c r="H941" s="4">
        <v>94</v>
      </c>
      <c r="I941" s="4">
        <v>7</v>
      </c>
      <c r="J941" s="4">
        <v>5</v>
      </c>
      <c r="K941" s="4">
        <v>1</v>
      </c>
      <c r="L941" s="4">
        <v>0</v>
      </c>
      <c r="M941" s="4">
        <v>2</v>
      </c>
      <c r="N941" s="4">
        <v>23</v>
      </c>
      <c r="O941" s="4">
        <v>1</v>
      </c>
      <c r="P941" s="4">
        <v>1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63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27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9</v>
      </c>
      <c r="AO941" s="30">
        <v>320</v>
      </c>
      <c r="AP941" s="41">
        <f t="shared" si="32"/>
        <v>0.6130268199233716</v>
      </c>
    </row>
    <row r="942" spans="1:42" outlineLevel="1" x14ac:dyDescent="0.25">
      <c r="A942" s="4" t="s">
        <v>95</v>
      </c>
      <c r="B942" s="6" t="s">
        <v>44</v>
      </c>
      <c r="C942" s="6">
        <f>IFERROR(VLOOKUP(B942,Sheet1!$A$2:$B$59,2,FALSE),"")</f>
        <v>32020</v>
      </c>
      <c r="D942" s="6">
        <v>638</v>
      </c>
      <c r="E942" s="6" t="s">
        <v>10</v>
      </c>
      <c r="F942" s="4">
        <v>721</v>
      </c>
      <c r="G942" s="4">
        <v>70</v>
      </c>
      <c r="H942" s="4">
        <v>143</v>
      </c>
      <c r="I942" s="4">
        <v>8</v>
      </c>
      <c r="J942" s="4">
        <v>5</v>
      </c>
      <c r="K942" s="4">
        <v>0</v>
      </c>
      <c r="L942" s="4">
        <v>0</v>
      </c>
      <c r="M942" s="4">
        <v>4</v>
      </c>
      <c r="N942" s="4">
        <v>23</v>
      </c>
      <c r="O942" s="4">
        <v>6</v>
      </c>
      <c r="P942" s="4">
        <v>3</v>
      </c>
      <c r="Q942" s="4">
        <v>1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105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31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12</v>
      </c>
      <c r="AO942" s="30">
        <v>411</v>
      </c>
      <c r="AP942" s="41">
        <f t="shared" si="32"/>
        <v>0.5700416088765603</v>
      </c>
    </row>
    <row r="943" spans="1:42" outlineLevel="1" x14ac:dyDescent="0.25">
      <c r="A943" s="4" t="s">
        <v>95</v>
      </c>
      <c r="B943" s="6" t="s">
        <v>44</v>
      </c>
      <c r="C943" s="6">
        <f>IFERROR(VLOOKUP(B943,Sheet1!$A$2:$B$59,2,FALSE),"")</f>
        <v>32020</v>
      </c>
      <c r="D943" s="6">
        <v>639</v>
      </c>
      <c r="E943" s="6" t="s">
        <v>10</v>
      </c>
      <c r="F943" s="4">
        <v>566</v>
      </c>
      <c r="G943" s="4">
        <v>86</v>
      </c>
      <c r="H943" s="4">
        <v>82</v>
      </c>
      <c r="I943" s="4">
        <v>7</v>
      </c>
      <c r="J943" s="4">
        <v>2</v>
      </c>
      <c r="K943" s="4">
        <v>2</v>
      </c>
      <c r="L943" s="4">
        <v>0</v>
      </c>
      <c r="M943" s="4">
        <v>5</v>
      </c>
      <c r="N943" s="4">
        <v>29</v>
      </c>
      <c r="O943" s="4">
        <v>5</v>
      </c>
      <c r="P943" s="4">
        <v>2</v>
      </c>
      <c r="Q943" s="4">
        <v>0</v>
      </c>
      <c r="R943" s="4">
        <v>0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39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31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20</v>
      </c>
      <c r="AO943" s="30">
        <v>311</v>
      </c>
      <c r="AP943" s="41">
        <f t="shared" si="32"/>
        <v>0.54946996466431097</v>
      </c>
    </row>
    <row r="944" spans="1:42" outlineLevel="1" x14ac:dyDescent="0.25">
      <c r="A944" s="4" t="s">
        <v>95</v>
      </c>
      <c r="B944" s="6" t="s">
        <v>44</v>
      </c>
      <c r="C944" s="6">
        <f>IFERROR(VLOOKUP(B944,Sheet1!$A$2:$B$59,2,FALSE),"")</f>
        <v>32020</v>
      </c>
      <c r="D944" s="6">
        <v>640</v>
      </c>
      <c r="E944" s="6" t="s">
        <v>10</v>
      </c>
      <c r="F944" s="4">
        <v>673</v>
      </c>
      <c r="G944" s="4">
        <v>88</v>
      </c>
      <c r="H944" s="4">
        <v>121</v>
      </c>
      <c r="I944" s="4">
        <v>7</v>
      </c>
      <c r="J944" s="4">
        <v>4</v>
      </c>
      <c r="K944" s="4">
        <v>7</v>
      </c>
      <c r="L944" s="4">
        <v>2</v>
      </c>
      <c r="M944" s="4">
        <v>2</v>
      </c>
      <c r="N944" s="4">
        <v>18</v>
      </c>
      <c r="O944" s="4">
        <v>1</v>
      </c>
      <c r="P944" s="4">
        <v>4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107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22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8</v>
      </c>
      <c r="AO944" s="30">
        <v>391</v>
      </c>
      <c r="AP944" s="41">
        <f t="shared" si="32"/>
        <v>0.58098068350668652</v>
      </c>
    </row>
    <row r="945" spans="1:42" outlineLevel="1" x14ac:dyDescent="0.25">
      <c r="A945" s="4" t="s">
        <v>95</v>
      </c>
      <c r="B945" s="6" t="s">
        <v>44</v>
      </c>
      <c r="C945" s="6">
        <f>IFERROR(VLOOKUP(B945,Sheet1!$A$2:$B$59,2,FALSE),"")</f>
        <v>32020</v>
      </c>
      <c r="D945" s="6">
        <v>641</v>
      </c>
      <c r="E945" s="6" t="s">
        <v>10</v>
      </c>
      <c r="F945" s="4">
        <v>648</v>
      </c>
      <c r="G945" s="4">
        <v>88</v>
      </c>
      <c r="H945" s="4">
        <v>113</v>
      </c>
      <c r="I945" s="4">
        <v>5</v>
      </c>
      <c r="J945" s="4">
        <v>10</v>
      </c>
      <c r="K945" s="4">
        <v>2</v>
      </c>
      <c r="L945" s="4">
        <v>0</v>
      </c>
      <c r="M945" s="4">
        <v>3</v>
      </c>
      <c r="N945" s="4">
        <v>5</v>
      </c>
      <c r="O945" s="4">
        <v>2</v>
      </c>
      <c r="P945" s="4">
        <v>1</v>
      </c>
      <c r="Q945" s="4">
        <v>0</v>
      </c>
      <c r="R945" s="4">
        <v>1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96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24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9</v>
      </c>
      <c r="AO945" s="30">
        <v>359</v>
      </c>
      <c r="AP945" s="41">
        <f t="shared" si="32"/>
        <v>0.55401234567901236</v>
      </c>
    </row>
    <row r="946" spans="1:42" outlineLevel="1" x14ac:dyDescent="0.25">
      <c r="A946" s="4" t="s">
        <v>95</v>
      </c>
      <c r="B946" s="6" t="s">
        <v>44</v>
      </c>
      <c r="C946" s="6">
        <f>IFERROR(VLOOKUP(B946,Sheet1!$A$2:$B$59,2,FALSE),"")</f>
        <v>32020</v>
      </c>
      <c r="D946" s="6">
        <v>642</v>
      </c>
      <c r="E946" s="6" t="s">
        <v>10</v>
      </c>
      <c r="F946" s="4">
        <v>674</v>
      </c>
      <c r="G946" s="4">
        <v>87</v>
      </c>
      <c r="H946" s="4">
        <v>88</v>
      </c>
      <c r="I946" s="4">
        <v>8</v>
      </c>
      <c r="J946" s="4">
        <v>9</v>
      </c>
      <c r="K946" s="4">
        <v>4</v>
      </c>
      <c r="L946" s="4">
        <v>3</v>
      </c>
      <c r="M946" s="4">
        <v>5</v>
      </c>
      <c r="N946" s="4">
        <v>15</v>
      </c>
      <c r="O946" s="4">
        <v>9</v>
      </c>
      <c r="P946" s="4">
        <v>0</v>
      </c>
      <c r="Q946" s="4">
        <v>1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113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13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10</v>
      </c>
      <c r="AO946" s="30">
        <v>365</v>
      </c>
      <c r="AP946" s="41">
        <f t="shared" si="32"/>
        <v>0.54154302670623145</v>
      </c>
    </row>
    <row r="947" spans="1:42" outlineLevel="1" x14ac:dyDescent="0.25">
      <c r="A947" s="4" t="s">
        <v>95</v>
      </c>
      <c r="B947" s="6" t="s">
        <v>44</v>
      </c>
      <c r="C947" s="6">
        <f>IFERROR(VLOOKUP(B947,Sheet1!$A$2:$B$59,2,FALSE),"")</f>
        <v>32020</v>
      </c>
      <c r="D947" s="6">
        <v>643</v>
      </c>
      <c r="E947" s="6" t="s">
        <v>10</v>
      </c>
      <c r="F947" s="4">
        <v>529</v>
      </c>
      <c r="G947" s="4">
        <v>80</v>
      </c>
      <c r="H947" s="4">
        <v>56</v>
      </c>
      <c r="I947" s="4">
        <v>2</v>
      </c>
      <c r="J947" s="4">
        <v>9</v>
      </c>
      <c r="K947" s="4">
        <v>6</v>
      </c>
      <c r="L947" s="4">
        <v>1</v>
      </c>
      <c r="M947" s="4">
        <v>4</v>
      </c>
      <c r="N947" s="4">
        <v>15</v>
      </c>
      <c r="O947" s="4">
        <v>5</v>
      </c>
      <c r="P947" s="4">
        <v>3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79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32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8</v>
      </c>
      <c r="AO947" s="30">
        <v>300</v>
      </c>
      <c r="AP947" s="41">
        <f t="shared" si="32"/>
        <v>0.56710775047258977</v>
      </c>
    </row>
    <row r="948" spans="1:42" outlineLevel="1" x14ac:dyDescent="0.25">
      <c r="A948" s="4" t="s">
        <v>95</v>
      </c>
      <c r="B948" s="6" t="s">
        <v>44</v>
      </c>
      <c r="C948" s="6">
        <f>IFERROR(VLOOKUP(B948,Sheet1!$A$2:$B$59,2,FALSE),"")</f>
        <v>32020</v>
      </c>
      <c r="D948" s="6">
        <v>643</v>
      </c>
      <c r="E948" s="6" t="s">
        <v>11</v>
      </c>
      <c r="F948" s="4">
        <v>528</v>
      </c>
      <c r="G948" s="4">
        <v>66</v>
      </c>
      <c r="H948" s="4">
        <v>78</v>
      </c>
      <c r="I948" s="4">
        <v>2</v>
      </c>
      <c r="J948" s="4">
        <v>9</v>
      </c>
      <c r="K948" s="4">
        <v>1</v>
      </c>
      <c r="L948" s="4">
        <v>1</v>
      </c>
      <c r="M948" s="4">
        <v>6</v>
      </c>
      <c r="N948" s="4">
        <v>12</v>
      </c>
      <c r="O948" s="4">
        <v>3</v>
      </c>
      <c r="P948" s="4">
        <v>3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90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41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12</v>
      </c>
      <c r="AO948" s="30">
        <v>324</v>
      </c>
      <c r="AP948" s="41">
        <f t="shared" si="32"/>
        <v>0.61363636363636365</v>
      </c>
    </row>
    <row r="949" spans="1:42" outlineLevel="1" x14ac:dyDescent="0.25">
      <c r="A949" s="4" t="s">
        <v>95</v>
      </c>
      <c r="B949" s="6" t="s">
        <v>44</v>
      </c>
      <c r="C949" s="6">
        <f>IFERROR(VLOOKUP(B949,Sheet1!$A$2:$B$59,2,FALSE),"")</f>
        <v>32020</v>
      </c>
      <c r="D949" s="6">
        <v>644</v>
      </c>
      <c r="E949" s="6" t="s">
        <v>10</v>
      </c>
      <c r="F949" s="4">
        <v>664</v>
      </c>
      <c r="G949" s="4">
        <v>85</v>
      </c>
      <c r="H949" s="4">
        <v>81</v>
      </c>
      <c r="I949" s="4">
        <v>34</v>
      </c>
      <c r="J949" s="4">
        <v>8</v>
      </c>
      <c r="K949" s="4">
        <v>5</v>
      </c>
      <c r="L949" s="4">
        <v>1</v>
      </c>
      <c r="M949" s="4">
        <v>2</v>
      </c>
      <c r="N949" s="4">
        <v>25</v>
      </c>
      <c r="O949" s="4">
        <v>7</v>
      </c>
      <c r="P949" s="4">
        <v>5</v>
      </c>
      <c r="Q949" s="4">
        <v>1</v>
      </c>
      <c r="R949" s="4">
        <v>2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70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43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10</v>
      </c>
      <c r="AO949" s="30">
        <v>379</v>
      </c>
      <c r="AP949" s="41">
        <f t="shared" si="32"/>
        <v>0.57078313253012047</v>
      </c>
    </row>
    <row r="950" spans="1:42" outlineLevel="1" x14ac:dyDescent="0.25">
      <c r="A950" s="4" t="s">
        <v>95</v>
      </c>
      <c r="B950" s="6" t="s">
        <v>44</v>
      </c>
      <c r="C950" s="6">
        <f>IFERROR(VLOOKUP(B950,Sheet1!$A$2:$B$59,2,FALSE),"")</f>
        <v>32020</v>
      </c>
      <c r="D950" s="6">
        <v>645</v>
      </c>
      <c r="E950" s="6" t="s">
        <v>10</v>
      </c>
      <c r="F950" s="4">
        <v>474</v>
      </c>
      <c r="G950" s="4">
        <v>80</v>
      </c>
      <c r="H950" s="4">
        <v>66</v>
      </c>
      <c r="I950" s="4">
        <v>5</v>
      </c>
      <c r="J950" s="4">
        <v>0</v>
      </c>
      <c r="K950" s="4">
        <v>4</v>
      </c>
      <c r="L950" s="4">
        <v>0</v>
      </c>
      <c r="M950" s="4">
        <v>5</v>
      </c>
      <c r="N950" s="4">
        <v>12</v>
      </c>
      <c r="O950" s="4">
        <v>1</v>
      </c>
      <c r="P950" s="4">
        <v>1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76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23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4</v>
      </c>
      <c r="AO950" s="30">
        <v>277</v>
      </c>
      <c r="AP950" s="41">
        <f t="shared" si="32"/>
        <v>0.58438818565400841</v>
      </c>
    </row>
    <row r="951" spans="1:42" outlineLevel="1" x14ac:dyDescent="0.25">
      <c r="A951" s="4" t="s">
        <v>95</v>
      </c>
      <c r="B951" s="6" t="s">
        <v>44</v>
      </c>
      <c r="C951" s="6">
        <f>IFERROR(VLOOKUP(B951,Sheet1!$A$2:$B$59,2,FALSE),"")</f>
        <v>32020</v>
      </c>
      <c r="D951" s="6">
        <v>645</v>
      </c>
      <c r="E951" s="6" t="s">
        <v>11</v>
      </c>
      <c r="F951" s="4">
        <v>474</v>
      </c>
      <c r="G951" s="4">
        <v>72</v>
      </c>
      <c r="H951" s="4">
        <v>86</v>
      </c>
      <c r="I951" s="4">
        <v>4</v>
      </c>
      <c r="J951" s="4">
        <v>4</v>
      </c>
      <c r="K951" s="4">
        <v>0</v>
      </c>
      <c r="L951" s="4">
        <v>0</v>
      </c>
      <c r="M951" s="4">
        <v>8</v>
      </c>
      <c r="N951" s="4">
        <v>19</v>
      </c>
      <c r="O951" s="4">
        <v>2</v>
      </c>
      <c r="P951" s="4">
        <v>1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60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16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5</v>
      </c>
      <c r="AO951" s="30">
        <v>277</v>
      </c>
      <c r="AP951" s="41">
        <f t="shared" si="32"/>
        <v>0.58438818565400841</v>
      </c>
    </row>
    <row r="952" spans="1:42" outlineLevel="1" x14ac:dyDescent="0.25">
      <c r="A952" s="4" t="s">
        <v>95</v>
      </c>
      <c r="B952" s="6" t="s">
        <v>44</v>
      </c>
      <c r="C952" s="6">
        <f>IFERROR(VLOOKUP(B952,Sheet1!$A$2:$B$59,2,FALSE),"")</f>
        <v>32020</v>
      </c>
      <c r="D952" s="6">
        <v>646</v>
      </c>
      <c r="E952" s="6" t="s">
        <v>10</v>
      </c>
      <c r="F952" s="4">
        <v>622</v>
      </c>
      <c r="G952" s="4">
        <v>75</v>
      </c>
      <c r="H952" s="4">
        <v>105</v>
      </c>
      <c r="I952" s="4">
        <v>8</v>
      </c>
      <c r="J952" s="4">
        <v>4</v>
      </c>
      <c r="K952" s="4">
        <v>3</v>
      </c>
      <c r="L952" s="4">
        <v>0</v>
      </c>
      <c r="M952" s="4">
        <v>4</v>
      </c>
      <c r="N952" s="4">
        <v>12</v>
      </c>
      <c r="O952" s="4">
        <v>1</v>
      </c>
      <c r="P952" s="4">
        <v>1</v>
      </c>
      <c r="Q952" s="4">
        <v>1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88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18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18</v>
      </c>
      <c r="AO952" s="30">
        <v>338</v>
      </c>
      <c r="AP952" s="41">
        <f t="shared" si="32"/>
        <v>0.54340836012861737</v>
      </c>
    </row>
    <row r="953" spans="1:42" outlineLevel="1" x14ac:dyDescent="0.25">
      <c r="A953" s="4" t="s">
        <v>95</v>
      </c>
      <c r="B953" s="6" t="s">
        <v>44</v>
      </c>
      <c r="C953" s="6">
        <f>IFERROR(VLOOKUP(B953,Sheet1!$A$2:$B$59,2,FALSE),"")</f>
        <v>32020</v>
      </c>
      <c r="D953" s="6">
        <v>647</v>
      </c>
      <c r="E953" s="6" t="s">
        <v>10</v>
      </c>
      <c r="F953" s="4">
        <v>418</v>
      </c>
      <c r="G953" s="4">
        <v>62</v>
      </c>
      <c r="H953" s="4">
        <v>43</v>
      </c>
      <c r="I953" s="4">
        <v>3</v>
      </c>
      <c r="J953" s="4">
        <v>7</v>
      </c>
      <c r="K953" s="4">
        <v>6</v>
      </c>
      <c r="L953" s="4">
        <v>2</v>
      </c>
      <c r="M953" s="4">
        <v>2</v>
      </c>
      <c r="N953" s="4">
        <v>7</v>
      </c>
      <c r="O953" s="4">
        <v>3</v>
      </c>
      <c r="P953" s="4">
        <v>1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67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25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12</v>
      </c>
      <c r="AO953" s="30">
        <v>240</v>
      </c>
      <c r="AP953" s="41">
        <f t="shared" si="32"/>
        <v>0.57416267942583732</v>
      </c>
    </row>
    <row r="954" spans="1:42" outlineLevel="1" x14ac:dyDescent="0.25">
      <c r="A954" s="4" t="s">
        <v>95</v>
      </c>
      <c r="B954" s="6" t="s">
        <v>44</v>
      </c>
      <c r="C954" s="6">
        <f>IFERROR(VLOOKUP(B954,Sheet1!$A$2:$B$59,2,FALSE),"")</f>
        <v>32020</v>
      </c>
      <c r="D954" s="6">
        <v>647</v>
      </c>
      <c r="E954" s="6" t="s">
        <v>11</v>
      </c>
      <c r="F954" s="4">
        <v>417</v>
      </c>
      <c r="G954" s="4">
        <v>53</v>
      </c>
      <c r="H954" s="4">
        <v>64</v>
      </c>
      <c r="I954" s="4">
        <v>1</v>
      </c>
      <c r="J954" s="4">
        <v>5</v>
      </c>
      <c r="K954" s="4">
        <v>1</v>
      </c>
      <c r="L954" s="4">
        <v>1</v>
      </c>
      <c r="M954" s="4">
        <v>9</v>
      </c>
      <c r="N954" s="4">
        <v>9</v>
      </c>
      <c r="O954" s="4">
        <v>0</v>
      </c>
      <c r="P954" s="4">
        <v>1</v>
      </c>
      <c r="Q954" s="4">
        <v>1</v>
      </c>
      <c r="R954" s="4">
        <v>0</v>
      </c>
      <c r="S954" s="4">
        <v>1</v>
      </c>
      <c r="T954" s="4">
        <v>0</v>
      </c>
      <c r="U954" s="4">
        <v>0</v>
      </c>
      <c r="V954" s="4">
        <v>0</v>
      </c>
      <c r="W954" s="4">
        <v>0</v>
      </c>
      <c r="X954" s="4">
        <v>63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34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10</v>
      </c>
      <c r="AO954" s="30">
        <v>253</v>
      </c>
      <c r="AP954" s="41">
        <f t="shared" si="32"/>
        <v>0.60671462829736211</v>
      </c>
    </row>
    <row r="955" spans="1:42" outlineLevel="1" x14ac:dyDescent="0.25">
      <c r="A955" s="4" t="s">
        <v>95</v>
      </c>
      <c r="B955" s="6" t="s">
        <v>44</v>
      </c>
      <c r="C955" s="6">
        <f>IFERROR(VLOOKUP(B955,Sheet1!$A$2:$B$59,2,FALSE),"")</f>
        <v>32020</v>
      </c>
      <c r="D955" s="6">
        <v>648</v>
      </c>
      <c r="E955" s="6" t="s">
        <v>10</v>
      </c>
      <c r="F955" s="4">
        <v>649</v>
      </c>
      <c r="G955" s="4">
        <v>86</v>
      </c>
      <c r="H955" s="4">
        <v>97</v>
      </c>
      <c r="I955" s="4">
        <v>6</v>
      </c>
      <c r="J955" s="4">
        <v>7</v>
      </c>
      <c r="K955" s="4">
        <v>10</v>
      </c>
      <c r="L955" s="4">
        <v>1</v>
      </c>
      <c r="M955" s="4">
        <v>3</v>
      </c>
      <c r="N955" s="4">
        <v>20</v>
      </c>
      <c r="O955" s="4">
        <v>3</v>
      </c>
      <c r="P955" s="4">
        <v>2</v>
      </c>
      <c r="Q955" s="4">
        <v>2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74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36</v>
      </c>
      <c r="AI955" s="4">
        <v>0</v>
      </c>
      <c r="AJ955" s="4">
        <v>0</v>
      </c>
      <c r="AK955" s="4">
        <v>0</v>
      </c>
      <c r="AL955" s="4">
        <v>0</v>
      </c>
      <c r="AM955" s="4">
        <v>2</v>
      </c>
      <c r="AN955" s="4">
        <v>9</v>
      </c>
      <c r="AO955" s="30">
        <v>358</v>
      </c>
      <c r="AP955" s="41">
        <f t="shared" si="32"/>
        <v>0.55161787365177195</v>
      </c>
    </row>
    <row r="956" spans="1:42" outlineLevel="1" x14ac:dyDescent="0.25">
      <c r="A956" s="4" t="s">
        <v>95</v>
      </c>
      <c r="B956" s="6" t="s">
        <v>44</v>
      </c>
      <c r="C956" s="6">
        <f>IFERROR(VLOOKUP(B956,Sheet1!$A$2:$B$59,2,FALSE),"")</f>
        <v>32020</v>
      </c>
      <c r="D956" s="6">
        <v>648</v>
      </c>
      <c r="E956" s="6" t="s">
        <v>11</v>
      </c>
      <c r="F956" s="4">
        <v>649</v>
      </c>
      <c r="G956" s="4">
        <v>99</v>
      </c>
      <c r="H956" s="4">
        <v>109</v>
      </c>
      <c r="I956" s="4">
        <v>10</v>
      </c>
      <c r="J956" s="4">
        <v>7</v>
      </c>
      <c r="K956" s="4">
        <v>9</v>
      </c>
      <c r="L956" s="4">
        <v>1</v>
      </c>
      <c r="M956" s="4">
        <v>6</v>
      </c>
      <c r="N956" s="4">
        <v>25</v>
      </c>
      <c r="O956" s="4">
        <v>5</v>
      </c>
      <c r="P956" s="4">
        <v>6</v>
      </c>
      <c r="Q956" s="4">
        <v>2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51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38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13</v>
      </c>
      <c r="AO956" s="30">
        <v>381</v>
      </c>
      <c r="AP956" s="41">
        <f t="shared" si="32"/>
        <v>0.5870570107858244</v>
      </c>
    </row>
    <row r="957" spans="1:42" outlineLevel="1" x14ac:dyDescent="0.25">
      <c r="A957" s="4" t="s">
        <v>95</v>
      </c>
      <c r="B957" s="6" t="s">
        <v>44</v>
      </c>
      <c r="C957" s="6">
        <f>IFERROR(VLOOKUP(B957,Sheet1!$A$2:$B$59,2,FALSE),"")</f>
        <v>32020</v>
      </c>
      <c r="D957" s="6">
        <v>649</v>
      </c>
      <c r="E957" s="6" t="s">
        <v>10</v>
      </c>
      <c r="F957" s="4">
        <v>418</v>
      </c>
      <c r="G957" s="4">
        <v>54</v>
      </c>
      <c r="H957" s="4">
        <v>67</v>
      </c>
      <c r="I957" s="4">
        <v>7</v>
      </c>
      <c r="J957" s="4">
        <v>3</v>
      </c>
      <c r="K957" s="4">
        <v>1</v>
      </c>
      <c r="L957" s="4">
        <v>1</v>
      </c>
      <c r="M957" s="4">
        <v>5</v>
      </c>
      <c r="N957" s="4">
        <v>15</v>
      </c>
      <c r="O957" s="4">
        <v>2</v>
      </c>
      <c r="P957" s="4">
        <v>1</v>
      </c>
      <c r="Q957" s="4">
        <v>4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36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21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3</v>
      </c>
      <c r="AO957" s="30">
        <v>220</v>
      </c>
      <c r="AP957" s="41">
        <f t="shared" si="32"/>
        <v>0.52631578947368418</v>
      </c>
    </row>
    <row r="958" spans="1:42" outlineLevel="1" x14ac:dyDescent="0.25">
      <c r="A958" s="4" t="s">
        <v>95</v>
      </c>
      <c r="B958" s="6" t="s">
        <v>44</v>
      </c>
      <c r="C958" s="6">
        <f>IFERROR(VLOOKUP(B958,Sheet1!$A$2:$B$59,2,FALSE),"")</f>
        <v>32020</v>
      </c>
      <c r="D958" s="6">
        <v>649</v>
      </c>
      <c r="E958" s="6" t="s">
        <v>11</v>
      </c>
      <c r="F958" s="4">
        <v>418</v>
      </c>
      <c r="G958" s="4">
        <v>63</v>
      </c>
      <c r="H958" s="4">
        <v>40</v>
      </c>
      <c r="I958" s="4">
        <v>3</v>
      </c>
      <c r="J958" s="4">
        <v>3</v>
      </c>
      <c r="K958" s="4">
        <v>2</v>
      </c>
      <c r="L958" s="4">
        <v>0</v>
      </c>
      <c r="M958" s="4">
        <v>2</v>
      </c>
      <c r="N958" s="4">
        <v>16</v>
      </c>
      <c r="O958" s="4">
        <v>1</v>
      </c>
      <c r="P958" s="4">
        <v>4</v>
      </c>
      <c r="Q958" s="4">
        <v>0</v>
      </c>
      <c r="R958" s="4">
        <v>1</v>
      </c>
      <c r="S958" s="4">
        <v>2</v>
      </c>
      <c r="T958" s="4">
        <v>0</v>
      </c>
      <c r="U958" s="4">
        <v>0</v>
      </c>
      <c r="V958" s="4">
        <v>0</v>
      </c>
      <c r="W958" s="4">
        <v>0</v>
      </c>
      <c r="X958" s="4">
        <v>70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14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14</v>
      </c>
      <c r="AO958" s="30">
        <v>235</v>
      </c>
      <c r="AP958" s="41">
        <f t="shared" si="32"/>
        <v>0.56220095693779903</v>
      </c>
    </row>
    <row r="959" spans="1:42" outlineLevel="1" x14ac:dyDescent="0.25">
      <c r="A959" s="4" t="s">
        <v>95</v>
      </c>
      <c r="B959" s="6" t="s">
        <v>44</v>
      </c>
      <c r="C959" s="6">
        <f>IFERROR(VLOOKUP(B959,Sheet1!$A$2:$B$59,2,FALSE),"")</f>
        <v>32020</v>
      </c>
      <c r="D959" s="6">
        <v>650</v>
      </c>
      <c r="E959" s="6" t="s">
        <v>10</v>
      </c>
      <c r="F959" s="4">
        <v>512</v>
      </c>
      <c r="G959" s="4">
        <v>64</v>
      </c>
      <c r="H959" s="4">
        <v>78</v>
      </c>
      <c r="I959" s="4">
        <v>1</v>
      </c>
      <c r="J959" s="4">
        <v>10</v>
      </c>
      <c r="K959" s="4">
        <v>2</v>
      </c>
      <c r="L959" s="4">
        <v>2</v>
      </c>
      <c r="M959" s="4">
        <v>3</v>
      </c>
      <c r="N959" s="4">
        <v>31</v>
      </c>
      <c r="O959" s="4">
        <v>1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71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18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10</v>
      </c>
      <c r="AO959" s="30">
        <v>291</v>
      </c>
      <c r="AP959" s="41">
        <f t="shared" si="32"/>
        <v>0.568359375</v>
      </c>
    </row>
    <row r="960" spans="1:42" outlineLevel="1" x14ac:dyDescent="0.25">
      <c r="A960" s="4" t="s">
        <v>95</v>
      </c>
      <c r="B960" s="6" t="s">
        <v>44</v>
      </c>
      <c r="C960" s="6">
        <f>IFERROR(VLOOKUP(B960,Sheet1!$A$2:$B$59,2,FALSE),"")</f>
        <v>32020</v>
      </c>
      <c r="D960" s="6">
        <v>651</v>
      </c>
      <c r="E960" s="6" t="s">
        <v>10</v>
      </c>
      <c r="F960" s="4">
        <v>551</v>
      </c>
      <c r="G960" s="4">
        <v>61</v>
      </c>
      <c r="H960" s="4">
        <v>60</v>
      </c>
      <c r="I960" s="4">
        <v>5</v>
      </c>
      <c r="J960" s="4">
        <v>4</v>
      </c>
      <c r="K960" s="4">
        <v>6</v>
      </c>
      <c r="L960" s="4">
        <v>1</v>
      </c>
      <c r="M960" s="4">
        <v>3</v>
      </c>
      <c r="N960" s="4">
        <v>11</v>
      </c>
      <c r="O960" s="4">
        <v>2</v>
      </c>
      <c r="P960" s="4">
        <v>2</v>
      </c>
      <c r="Q960" s="4">
        <v>1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56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23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13</v>
      </c>
      <c r="AO960" s="30">
        <v>248</v>
      </c>
      <c r="AP960" s="41">
        <f t="shared" si="32"/>
        <v>0.45009074410163341</v>
      </c>
    </row>
    <row r="961" spans="1:42" outlineLevel="1" x14ac:dyDescent="0.25">
      <c r="A961" s="4" t="s">
        <v>95</v>
      </c>
      <c r="B961" s="6" t="s">
        <v>44</v>
      </c>
      <c r="C961" s="6">
        <f>IFERROR(VLOOKUP(B961,Sheet1!$A$2:$B$59,2,FALSE),"")</f>
        <v>32020</v>
      </c>
      <c r="D961" s="6">
        <v>652</v>
      </c>
      <c r="E961" s="6" t="s">
        <v>10</v>
      </c>
      <c r="F961" s="4">
        <v>640</v>
      </c>
      <c r="G961" s="4">
        <v>75</v>
      </c>
      <c r="H961" s="4">
        <v>109</v>
      </c>
      <c r="I961" s="4">
        <v>5</v>
      </c>
      <c r="J961" s="4">
        <v>6</v>
      </c>
      <c r="K961" s="4">
        <v>8</v>
      </c>
      <c r="L961" s="4">
        <v>0</v>
      </c>
      <c r="M961" s="4">
        <v>2</v>
      </c>
      <c r="N961" s="4">
        <v>14</v>
      </c>
      <c r="O961" s="4">
        <v>8</v>
      </c>
      <c r="P961" s="4">
        <v>3</v>
      </c>
      <c r="Q961" s="4">
        <v>1</v>
      </c>
      <c r="R961" s="4">
        <v>1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52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16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16</v>
      </c>
      <c r="AO961" s="30">
        <v>316</v>
      </c>
      <c r="AP961" s="41">
        <f t="shared" si="32"/>
        <v>0.49375000000000002</v>
      </c>
    </row>
    <row r="962" spans="1:42" outlineLevel="1" x14ac:dyDescent="0.25">
      <c r="A962" s="4" t="s">
        <v>95</v>
      </c>
      <c r="B962" s="6" t="s">
        <v>44</v>
      </c>
      <c r="C962" s="6">
        <f>IFERROR(VLOOKUP(B962,Sheet1!$A$2:$B$59,2,FALSE),"")</f>
        <v>32020</v>
      </c>
      <c r="D962" s="6">
        <v>653</v>
      </c>
      <c r="E962" s="6" t="s">
        <v>10</v>
      </c>
      <c r="F962" s="4">
        <v>523</v>
      </c>
      <c r="G962" s="4">
        <v>50</v>
      </c>
      <c r="H962" s="4">
        <v>78</v>
      </c>
      <c r="I962" s="4">
        <v>2</v>
      </c>
      <c r="J962" s="4">
        <v>3</v>
      </c>
      <c r="K962" s="4">
        <v>4</v>
      </c>
      <c r="L962" s="4">
        <v>0</v>
      </c>
      <c r="M962" s="4">
        <v>5</v>
      </c>
      <c r="N962" s="4">
        <v>16</v>
      </c>
      <c r="O962" s="4">
        <v>4</v>
      </c>
      <c r="P962" s="4">
        <v>1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62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19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16</v>
      </c>
      <c r="AO962" s="30">
        <v>260</v>
      </c>
      <c r="AP962" s="41">
        <f t="shared" si="32"/>
        <v>0.49713193116634802</v>
      </c>
    </row>
    <row r="963" spans="1:42" outlineLevel="1" x14ac:dyDescent="0.25">
      <c r="A963" s="4" t="s">
        <v>95</v>
      </c>
      <c r="B963" s="6" t="s">
        <v>44</v>
      </c>
      <c r="C963" s="6">
        <f>IFERROR(VLOOKUP(B963,Sheet1!$A$2:$B$59,2,FALSE),"")</f>
        <v>32020</v>
      </c>
      <c r="D963" s="6">
        <v>654</v>
      </c>
      <c r="E963" s="6" t="s">
        <v>10</v>
      </c>
      <c r="F963" s="4">
        <v>476</v>
      </c>
      <c r="G963" s="4">
        <v>65</v>
      </c>
      <c r="H963" s="4">
        <v>61</v>
      </c>
      <c r="I963" s="4">
        <v>5</v>
      </c>
      <c r="J963" s="4">
        <v>5</v>
      </c>
      <c r="K963" s="4">
        <v>4</v>
      </c>
      <c r="L963" s="4">
        <v>1</v>
      </c>
      <c r="M963" s="4">
        <v>2</v>
      </c>
      <c r="N963" s="4">
        <v>11</v>
      </c>
      <c r="O963" s="4">
        <v>5</v>
      </c>
      <c r="P963" s="4">
        <v>2</v>
      </c>
      <c r="Q963" s="4">
        <v>1</v>
      </c>
      <c r="R963" s="4">
        <v>1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47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21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11</v>
      </c>
      <c r="AO963" s="30">
        <v>242</v>
      </c>
      <c r="AP963" s="41">
        <f t="shared" ref="AP963:AP1026" si="33">(AO963)/F963</f>
        <v>0.50840336134453779</v>
      </c>
    </row>
    <row r="964" spans="1:42" outlineLevel="1" x14ac:dyDescent="0.25">
      <c r="A964" s="4" t="s">
        <v>95</v>
      </c>
      <c r="B964" s="6" t="s">
        <v>44</v>
      </c>
      <c r="C964" s="6">
        <f>IFERROR(VLOOKUP(B964,Sheet1!$A$2:$B$59,2,FALSE),"")</f>
        <v>32020</v>
      </c>
      <c r="D964" s="6">
        <v>655</v>
      </c>
      <c r="E964" s="6" t="s">
        <v>10</v>
      </c>
      <c r="F964" s="4">
        <v>227</v>
      </c>
      <c r="G964" s="4">
        <v>15</v>
      </c>
      <c r="H964" s="4">
        <v>20</v>
      </c>
      <c r="I964" s="4">
        <v>3</v>
      </c>
      <c r="J964" s="4">
        <v>3</v>
      </c>
      <c r="K964" s="4">
        <v>2</v>
      </c>
      <c r="L964" s="4">
        <v>0</v>
      </c>
      <c r="M964" s="4">
        <v>0</v>
      </c>
      <c r="N964" s="4">
        <v>2</v>
      </c>
      <c r="O964" s="4">
        <v>5</v>
      </c>
      <c r="P964" s="4">
        <v>0</v>
      </c>
      <c r="Q964" s="4">
        <v>0</v>
      </c>
      <c r="R964" s="4">
        <v>1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35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9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2</v>
      </c>
      <c r="AO964" s="30">
        <v>97</v>
      </c>
      <c r="AP964" s="41">
        <f t="shared" si="33"/>
        <v>0.42731277533039647</v>
      </c>
    </row>
    <row r="965" spans="1:42" outlineLevel="1" x14ac:dyDescent="0.25">
      <c r="A965" s="4" t="s">
        <v>95</v>
      </c>
      <c r="B965" s="6" t="s">
        <v>44</v>
      </c>
      <c r="C965" s="6">
        <f>IFERROR(VLOOKUP(B965,Sheet1!$A$2:$B$59,2,FALSE),"")</f>
        <v>32020</v>
      </c>
      <c r="D965" s="6">
        <v>656</v>
      </c>
      <c r="E965" s="6" t="s">
        <v>10</v>
      </c>
      <c r="F965" s="4">
        <v>469</v>
      </c>
      <c r="G965" s="4">
        <v>24</v>
      </c>
      <c r="H965" s="4">
        <v>76</v>
      </c>
      <c r="I965" s="4">
        <v>9</v>
      </c>
      <c r="J965" s="4">
        <v>5</v>
      </c>
      <c r="K965" s="4">
        <v>2</v>
      </c>
      <c r="L965" s="4">
        <v>2</v>
      </c>
      <c r="M965" s="4">
        <v>2</v>
      </c>
      <c r="N965" s="4">
        <v>13</v>
      </c>
      <c r="O965" s="4">
        <v>4</v>
      </c>
      <c r="P965" s="4">
        <v>1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80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10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14</v>
      </c>
      <c r="AO965" s="30">
        <v>242</v>
      </c>
      <c r="AP965" s="41">
        <f t="shared" si="33"/>
        <v>0.51599147121535183</v>
      </c>
    </row>
    <row r="966" spans="1:42" outlineLevel="1" x14ac:dyDescent="0.25">
      <c r="A966" s="4" t="s">
        <v>95</v>
      </c>
      <c r="B966" s="6" t="s">
        <v>44</v>
      </c>
      <c r="C966" s="6">
        <f>IFERROR(VLOOKUP(B966,Sheet1!$A$2:$B$59,2,FALSE),"")</f>
        <v>32020</v>
      </c>
      <c r="D966" s="6">
        <v>657</v>
      </c>
      <c r="E966" s="6" t="s">
        <v>10</v>
      </c>
      <c r="F966" s="4">
        <v>504</v>
      </c>
      <c r="G966" s="4">
        <v>31</v>
      </c>
      <c r="H966" s="4">
        <v>49</v>
      </c>
      <c r="I966" s="4">
        <v>25</v>
      </c>
      <c r="J966" s="4">
        <v>4</v>
      </c>
      <c r="K966" s="4">
        <v>4</v>
      </c>
      <c r="L966" s="4">
        <v>0</v>
      </c>
      <c r="M966" s="4">
        <v>4</v>
      </c>
      <c r="N966" s="4">
        <v>32</v>
      </c>
      <c r="O966" s="4">
        <v>5</v>
      </c>
      <c r="P966" s="4">
        <v>6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76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4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18</v>
      </c>
      <c r="AO966" s="30">
        <v>258</v>
      </c>
      <c r="AP966" s="41">
        <f t="shared" si="33"/>
        <v>0.51190476190476186</v>
      </c>
    </row>
    <row r="967" spans="1:42" outlineLevel="1" x14ac:dyDescent="0.25">
      <c r="A967" s="4" t="s">
        <v>95</v>
      </c>
      <c r="B967" s="6" t="s">
        <v>44</v>
      </c>
      <c r="C967" s="6">
        <f>IFERROR(VLOOKUP(B967,Sheet1!$A$2:$B$59,2,FALSE),"")</f>
        <v>32020</v>
      </c>
      <c r="D967" s="6">
        <v>658</v>
      </c>
      <c r="E967" s="6" t="s">
        <v>10</v>
      </c>
      <c r="F967" s="4">
        <v>110</v>
      </c>
      <c r="G967" s="4">
        <v>2</v>
      </c>
      <c r="H967" s="4">
        <v>20</v>
      </c>
      <c r="I967" s="4">
        <v>3</v>
      </c>
      <c r="J967" s="4">
        <v>2</v>
      </c>
      <c r="K967" s="4">
        <v>0</v>
      </c>
      <c r="L967" s="4">
        <v>0</v>
      </c>
      <c r="M967" s="4">
        <v>1</v>
      </c>
      <c r="N967" s="4">
        <v>1</v>
      </c>
      <c r="O967" s="4">
        <v>2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23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1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2</v>
      </c>
      <c r="AO967" s="30">
        <v>57</v>
      </c>
      <c r="AP967" s="41">
        <f t="shared" si="33"/>
        <v>0.51818181818181819</v>
      </c>
    </row>
    <row r="968" spans="1:42" outlineLevel="1" x14ac:dyDescent="0.25">
      <c r="A968" s="4" t="s">
        <v>95</v>
      </c>
      <c r="B968" s="6" t="s">
        <v>44</v>
      </c>
      <c r="C968" s="6">
        <f>IFERROR(VLOOKUP(B968,Sheet1!$A$2:$B$59,2,FALSE),"")</f>
        <v>32020</v>
      </c>
      <c r="D968" s="6">
        <v>659</v>
      </c>
      <c r="E968" s="6" t="s">
        <v>10</v>
      </c>
      <c r="F968" s="4">
        <v>217</v>
      </c>
      <c r="G968" s="4">
        <v>13</v>
      </c>
      <c r="H968" s="4">
        <v>25</v>
      </c>
      <c r="I968" s="4">
        <v>3</v>
      </c>
      <c r="J968" s="4">
        <v>4</v>
      </c>
      <c r="K968" s="4">
        <v>4</v>
      </c>
      <c r="L968" s="4">
        <v>1</v>
      </c>
      <c r="M968" s="4">
        <v>5</v>
      </c>
      <c r="N968" s="4">
        <v>31</v>
      </c>
      <c r="O968" s="4">
        <v>2</v>
      </c>
      <c r="P968" s="4">
        <v>1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24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6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7</v>
      </c>
      <c r="AO968" s="30">
        <v>126</v>
      </c>
      <c r="AP968" s="41">
        <f t="shared" si="33"/>
        <v>0.58064516129032262</v>
      </c>
    </row>
    <row r="969" spans="1:42" outlineLevel="1" x14ac:dyDescent="0.25">
      <c r="A969" s="4" t="s">
        <v>95</v>
      </c>
      <c r="B969" s="6" t="s">
        <v>44</v>
      </c>
      <c r="C969" s="6">
        <f>IFERROR(VLOOKUP(B969,Sheet1!$A$2:$B$59,2,FALSE),"")</f>
        <v>32020</v>
      </c>
      <c r="D969" s="6">
        <v>660</v>
      </c>
      <c r="E969" s="6" t="s">
        <v>10</v>
      </c>
      <c r="F969" s="4">
        <v>128</v>
      </c>
      <c r="G969" s="4">
        <v>6</v>
      </c>
      <c r="H969" s="4">
        <v>32</v>
      </c>
      <c r="I969" s="4">
        <v>1</v>
      </c>
      <c r="J969" s="4">
        <v>4</v>
      </c>
      <c r="K969" s="4">
        <v>0</v>
      </c>
      <c r="L969" s="4">
        <v>0</v>
      </c>
      <c r="M969" s="4">
        <v>1</v>
      </c>
      <c r="N969" s="4">
        <v>8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6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9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3</v>
      </c>
      <c r="AO969" s="30">
        <v>70</v>
      </c>
      <c r="AP969" s="41">
        <f t="shared" si="33"/>
        <v>0.546875</v>
      </c>
    </row>
    <row r="970" spans="1:42" outlineLevel="1" x14ac:dyDescent="0.25">
      <c r="A970" s="4" t="s">
        <v>95</v>
      </c>
      <c r="B970" s="6" t="s">
        <v>44</v>
      </c>
      <c r="C970" s="6">
        <f>IFERROR(VLOOKUP(B970,Sheet1!$A$2:$B$59,2,FALSE),"")</f>
        <v>32020</v>
      </c>
      <c r="D970" s="6">
        <v>661</v>
      </c>
      <c r="E970" s="6" t="s">
        <v>10</v>
      </c>
      <c r="F970" s="4">
        <v>101</v>
      </c>
      <c r="G970" s="4">
        <v>6</v>
      </c>
      <c r="H970" s="4">
        <v>4</v>
      </c>
      <c r="I970" s="4">
        <v>3</v>
      </c>
      <c r="J970" s="4">
        <v>3</v>
      </c>
      <c r="K970" s="4">
        <v>0</v>
      </c>
      <c r="L970" s="4">
        <v>0</v>
      </c>
      <c r="M970" s="4">
        <v>0</v>
      </c>
      <c r="N970" s="4">
        <v>31</v>
      </c>
      <c r="O970" s="4">
        <v>1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9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2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1</v>
      </c>
      <c r="AO970" s="30">
        <v>60</v>
      </c>
      <c r="AP970" s="41">
        <f t="shared" si="33"/>
        <v>0.59405940594059403</v>
      </c>
    </row>
    <row r="971" spans="1:42" outlineLevel="1" x14ac:dyDescent="0.25">
      <c r="A971" s="4" t="s">
        <v>95</v>
      </c>
      <c r="B971" s="6" t="s">
        <v>44</v>
      </c>
      <c r="C971" s="6">
        <f>IFERROR(VLOOKUP(B971,Sheet1!$A$2:$B$59,2,FALSE),"")</f>
        <v>32020</v>
      </c>
      <c r="D971" s="6">
        <v>662</v>
      </c>
      <c r="E971" s="6" t="s">
        <v>10</v>
      </c>
      <c r="F971" s="4">
        <v>167</v>
      </c>
      <c r="G971" s="4">
        <v>11</v>
      </c>
      <c r="H971" s="4">
        <v>35</v>
      </c>
      <c r="I971" s="4">
        <v>3</v>
      </c>
      <c r="J971" s="4">
        <v>1</v>
      </c>
      <c r="K971" s="4">
        <v>1</v>
      </c>
      <c r="L971" s="4">
        <v>0</v>
      </c>
      <c r="M971" s="4">
        <v>1</v>
      </c>
      <c r="N971" s="4">
        <v>11</v>
      </c>
      <c r="O971" s="4">
        <v>3</v>
      </c>
      <c r="P971" s="4">
        <v>3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2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17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3</v>
      </c>
      <c r="AO971" s="30">
        <v>91</v>
      </c>
      <c r="AP971" s="41">
        <f t="shared" si="33"/>
        <v>0.54491017964071853</v>
      </c>
    </row>
    <row r="972" spans="1:42" outlineLevel="1" x14ac:dyDescent="0.25">
      <c r="A972" s="4" t="s">
        <v>95</v>
      </c>
      <c r="B972" s="6" t="s">
        <v>44</v>
      </c>
      <c r="C972" s="6">
        <f>IFERROR(VLOOKUP(B972,Sheet1!$A$2:$B$59,2,FALSE),"")</f>
        <v>32020</v>
      </c>
      <c r="D972" s="6">
        <v>663</v>
      </c>
      <c r="E972" s="6" t="s">
        <v>10</v>
      </c>
      <c r="F972" s="4">
        <v>279</v>
      </c>
      <c r="G972" s="4">
        <v>41</v>
      </c>
      <c r="H972" s="4">
        <v>41</v>
      </c>
      <c r="I972" s="4">
        <v>2</v>
      </c>
      <c r="J972" s="4">
        <v>6</v>
      </c>
      <c r="K972" s="4">
        <v>5</v>
      </c>
      <c r="L972" s="4">
        <v>3</v>
      </c>
      <c r="M972" s="4">
        <v>0</v>
      </c>
      <c r="N972" s="4">
        <v>8</v>
      </c>
      <c r="O972" s="4">
        <v>9</v>
      </c>
      <c r="P972" s="4">
        <v>2</v>
      </c>
      <c r="Q972" s="4">
        <v>0</v>
      </c>
      <c r="R972" s="4">
        <v>0</v>
      </c>
      <c r="S972" s="4">
        <v>1</v>
      </c>
      <c r="T972" s="4">
        <v>0</v>
      </c>
      <c r="U972" s="4">
        <v>0</v>
      </c>
      <c r="V972" s="4">
        <v>0</v>
      </c>
      <c r="W972" s="4">
        <v>0</v>
      </c>
      <c r="X972" s="4">
        <v>23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5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17</v>
      </c>
      <c r="AO972" s="30">
        <v>163</v>
      </c>
      <c r="AP972" s="41">
        <f t="shared" si="33"/>
        <v>0.58422939068100355</v>
      </c>
    </row>
    <row r="973" spans="1:42" outlineLevel="1" x14ac:dyDescent="0.25">
      <c r="A973" s="4" t="s">
        <v>95</v>
      </c>
      <c r="B973" s="6" t="s">
        <v>44</v>
      </c>
      <c r="C973" s="6">
        <f>IFERROR(VLOOKUP(B973,Sheet1!$A$2:$B$59,2,FALSE),"")</f>
        <v>32020</v>
      </c>
      <c r="D973" s="6">
        <v>664</v>
      </c>
      <c r="E973" s="6" t="s">
        <v>10</v>
      </c>
      <c r="F973" s="4">
        <v>168</v>
      </c>
      <c r="G973" s="4">
        <v>12</v>
      </c>
      <c r="H973" s="4">
        <v>41</v>
      </c>
      <c r="I973" s="4">
        <v>6</v>
      </c>
      <c r="J973" s="4">
        <v>1</v>
      </c>
      <c r="K973" s="4">
        <v>4</v>
      </c>
      <c r="L973" s="4">
        <v>0</v>
      </c>
      <c r="M973" s="4">
        <v>0</v>
      </c>
      <c r="N973" s="4">
        <v>4</v>
      </c>
      <c r="O973" s="4">
        <v>6</v>
      </c>
      <c r="P973" s="4">
        <v>1</v>
      </c>
      <c r="Q973" s="4">
        <v>1</v>
      </c>
      <c r="R973" s="4">
        <v>1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9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6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6</v>
      </c>
      <c r="AO973" s="30">
        <v>99</v>
      </c>
      <c r="AP973" s="41">
        <f t="shared" si="33"/>
        <v>0.5892857142857143</v>
      </c>
    </row>
    <row r="974" spans="1:42" outlineLevel="1" x14ac:dyDescent="0.25">
      <c r="A974" s="4" t="s">
        <v>95</v>
      </c>
      <c r="B974" s="6" t="s">
        <v>44</v>
      </c>
      <c r="C974" s="6">
        <f>IFERROR(VLOOKUP(B974,Sheet1!$A$2:$B$59,2,FALSE),"")</f>
        <v>32020</v>
      </c>
      <c r="D974" s="6">
        <v>665</v>
      </c>
      <c r="E974" s="6" t="s">
        <v>10</v>
      </c>
      <c r="F974" s="4">
        <v>140</v>
      </c>
      <c r="G974" s="4">
        <v>23</v>
      </c>
      <c r="H974" s="4">
        <v>39</v>
      </c>
      <c r="I974" s="4">
        <v>0</v>
      </c>
      <c r="J974" s="4">
        <v>1</v>
      </c>
      <c r="K974" s="4">
        <v>1</v>
      </c>
      <c r="L974" s="4">
        <v>0</v>
      </c>
      <c r="M974" s="4">
        <v>2</v>
      </c>
      <c r="N974" s="4">
        <v>1</v>
      </c>
      <c r="O974" s="4">
        <v>3</v>
      </c>
      <c r="P974" s="4">
        <v>2</v>
      </c>
      <c r="Q974" s="4">
        <v>0</v>
      </c>
      <c r="R974" s="4">
        <v>1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10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1</v>
      </c>
      <c r="AO974" s="30">
        <v>84</v>
      </c>
      <c r="AP974" s="41">
        <f t="shared" si="33"/>
        <v>0.6</v>
      </c>
    </row>
    <row r="975" spans="1:42" outlineLevel="1" x14ac:dyDescent="0.25">
      <c r="A975" s="4" t="s">
        <v>95</v>
      </c>
      <c r="B975" s="6" t="s">
        <v>44</v>
      </c>
      <c r="C975" s="6">
        <f>IFERROR(VLOOKUP(B975,Sheet1!$A$2:$B$59,2,FALSE),"")</f>
        <v>32020</v>
      </c>
      <c r="D975" s="6">
        <v>666</v>
      </c>
      <c r="E975" s="6" t="s">
        <v>10</v>
      </c>
      <c r="F975" s="4">
        <v>191</v>
      </c>
      <c r="G975" s="4">
        <v>21</v>
      </c>
      <c r="H975" s="4">
        <v>20</v>
      </c>
      <c r="I975" s="4">
        <v>0</v>
      </c>
      <c r="J975" s="4">
        <v>0</v>
      </c>
      <c r="K975" s="4">
        <v>0</v>
      </c>
      <c r="L975" s="4">
        <v>0</v>
      </c>
      <c r="M975" s="4">
        <v>3</v>
      </c>
      <c r="N975" s="4">
        <v>3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21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21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6</v>
      </c>
      <c r="AO975" s="30">
        <v>95</v>
      </c>
      <c r="AP975" s="41">
        <f t="shared" si="33"/>
        <v>0.49738219895287961</v>
      </c>
    </row>
    <row r="976" spans="1:42" outlineLevel="1" x14ac:dyDescent="0.25">
      <c r="A976" s="4" t="s">
        <v>95</v>
      </c>
      <c r="B976" s="6" t="s">
        <v>44</v>
      </c>
      <c r="C976" s="6">
        <f>IFERROR(VLOOKUP(B976,Sheet1!$A$2:$B$59,2,FALSE),"")</f>
        <v>32020</v>
      </c>
      <c r="D976" s="6">
        <v>667</v>
      </c>
      <c r="E976" s="6" t="s">
        <v>10</v>
      </c>
      <c r="F976" s="4">
        <v>130</v>
      </c>
      <c r="G976" s="4">
        <v>19</v>
      </c>
      <c r="H976" s="4">
        <v>39</v>
      </c>
      <c r="I976" s="4">
        <v>4</v>
      </c>
      <c r="J976" s="4">
        <v>1</v>
      </c>
      <c r="K976" s="4">
        <v>0</v>
      </c>
      <c r="L976" s="4">
        <v>0</v>
      </c>
      <c r="M976" s="4">
        <v>0</v>
      </c>
      <c r="N976" s="4">
        <v>6</v>
      </c>
      <c r="O976" s="4">
        <v>3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7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12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30">
        <v>91</v>
      </c>
      <c r="AP976" s="41">
        <f t="shared" si="33"/>
        <v>0.7</v>
      </c>
    </row>
    <row r="977" spans="1:42" outlineLevel="1" x14ac:dyDescent="0.25">
      <c r="A977" s="4" t="s">
        <v>95</v>
      </c>
      <c r="B977" s="6" t="s">
        <v>44</v>
      </c>
      <c r="C977" s="6">
        <f>IFERROR(VLOOKUP(B977,Sheet1!$A$2:$B$59,2,FALSE),"")</f>
        <v>32020</v>
      </c>
      <c r="D977" s="6">
        <v>669</v>
      </c>
      <c r="E977" s="6" t="s">
        <v>10</v>
      </c>
      <c r="F977" s="4">
        <v>147</v>
      </c>
      <c r="G977" s="4">
        <v>10</v>
      </c>
      <c r="H977" s="4">
        <v>38</v>
      </c>
      <c r="I977" s="4">
        <v>2</v>
      </c>
      <c r="J977" s="4">
        <v>2</v>
      </c>
      <c r="K977" s="4">
        <v>0</v>
      </c>
      <c r="L977" s="4">
        <v>1</v>
      </c>
      <c r="M977" s="4">
        <v>0</v>
      </c>
      <c r="N977" s="4">
        <v>6</v>
      </c>
      <c r="O977" s="4">
        <v>4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17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10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1</v>
      </c>
      <c r="AO977" s="30">
        <v>91</v>
      </c>
      <c r="AP977" s="41">
        <f t="shared" si="33"/>
        <v>0.61904761904761907</v>
      </c>
    </row>
    <row r="978" spans="1:42" outlineLevel="1" x14ac:dyDescent="0.25">
      <c r="A978" s="4" t="s">
        <v>95</v>
      </c>
      <c r="B978" s="6" t="s">
        <v>44</v>
      </c>
      <c r="C978" s="6">
        <f>IFERROR(VLOOKUP(B978,Sheet1!$A$2:$B$59,2,FALSE),"")</f>
        <v>32020</v>
      </c>
      <c r="D978" s="6">
        <v>669</v>
      </c>
      <c r="E978" s="6" t="s">
        <v>21</v>
      </c>
      <c r="F978" s="4">
        <v>73</v>
      </c>
      <c r="G978" s="4">
        <v>7</v>
      </c>
      <c r="H978" s="4">
        <v>12</v>
      </c>
      <c r="I978" s="4">
        <v>0</v>
      </c>
      <c r="J978" s="4">
        <v>2</v>
      </c>
      <c r="K978" s="4">
        <v>1</v>
      </c>
      <c r="L978" s="4">
        <v>0</v>
      </c>
      <c r="M978" s="4">
        <v>0</v>
      </c>
      <c r="N978" s="4">
        <v>6</v>
      </c>
      <c r="O978" s="4">
        <v>1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3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16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1</v>
      </c>
      <c r="AO978" s="30">
        <v>49</v>
      </c>
      <c r="AP978" s="41">
        <f t="shared" si="33"/>
        <v>0.67123287671232879</v>
      </c>
    </row>
    <row r="979" spans="1:42" outlineLevel="1" x14ac:dyDescent="0.25">
      <c r="A979" s="4" t="s">
        <v>95</v>
      </c>
      <c r="B979" s="6" t="s">
        <v>44</v>
      </c>
      <c r="C979" s="6">
        <f>IFERROR(VLOOKUP(B979,Sheet1!$A$2:$B$59,2,FALSE),"")</f>
        <v>32020</v>
      </c>
      <c r="D979" s="6">
        <v>670</v>
      </c>
      <c r="E979" s="6" t="s">
        <v>10</v>
      </c>
      <c r="F979" s="4">
        <v>213</v>
      </c>
      <c r="G979" s="4">
        <v>21</v>
      </c>
      <c r="H979" s="4">
        <v>25</v>
      </c>
      <c r="I979" s="4">
        <v>3</v>
      </c>
      <c r="J979" s="4">
        <v>5</v>
      </c>
      <c r="K979" s="4">
        <v>1</v>
      </c>
      <c r="L979" s="4">
        <v>0</v>
      </c>
      <c r="M979" s="4">
        <v>0</v>
      </c>
      <c r="N979" s="4">
        <v>17</v>
      </c>
      <c r="O979" s="4">
        <v>0</v>
      </c>
      <c r="P979" s="4">
        <v>1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18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6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8</v>
      </c>
      <c r="AO979" s="30">
        <v>105</v>
      </c>
      <c r="AP979" s="41">
        <f t="shared" si="33"/>
        <v>0.49295774647887325</v>
      </c>
    </row>
    <row r="980" spans="1:42" outlineLevel="1" x14ac:dyDescent="0.25">
      <c r="A980" s="4" t="s">
        <v>95</v>
      </c>
      <c r="B980" s="6" t="s">
        <v>44</v>
      </c>
      <c r="C980" s="6">
        <f>IFERROR(VLOOKUP(B980,Sheet1!$A$2:$B$59,2,FALSE),"")</f>
        <v>32020</v>
      </c>
      <c r="D980" s="6">
        <v>670</v>
      </c>
      <c r="E980" s="6" t="s">
        <v>21</v>
      </c>
      <c r="F980" s="4">
        <v>76</v>
      </c>
      <c r="G980" s="4">
        <v>6</v>
      </c>
      <c r="H980" s="4">
        <v>22</v>
      </c>
      <c r="I980" s="4">
        <v>1</v>
      </c>
      <c r="J980" s="4">
        <v>1</v>
      </c>
      <c r="K980" s="4">
        <v>0</v>
      </c>
      <c r="L980" s="4">
        <v>0</v>
      </c>
      <c r="M980" s="4">
        <v>0</v>
      </c>
      <c r="N980" s="4">
        <v>6</v>
      </c>
      <c r="O980" s="4">
        <v>1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8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4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2</v>
      </c>
      <c r="AO980" s="30">
        <v>51</v>
      </c>
      <c r="AP980" s="41">
        <f t="shared" si="33"/>
        <v>0.67105263157894735</v>
      </c>
    </row>
    <row r="981" spans="1:42" outlineLevel="1" x14ac:dyDescent="0.25">
      <c r="A981" s="4" t="s">
        <v>95</v>
      </c>
      <c r="B981" s="6" t="s">
        <v>44</v>
      </c>
      <c r="C981" s="6">
        <f>IFERROR(VLOOKUP(B981,Sheet1!$A$2:$B$59,2,FALSE),"")</f>
        <v>32020</v>
      </c>
      <c r="D981" s="6">
        <v>671</v>
      </c>
      <c r="E981" s="6" t="s">
        <v>10</v>
      </c>
      <c r="F981" s="4">
        <v>497</v>
      </c>
      <c r="G981" s="4">
        <v>18</v>
      </c>
      <c r="H981" s="4">
        <v>54</v>
      </c>
      <c r="I981" s="4">
        <v>8</v>
      </c>
      <c r="J981" s="4">
        <v>8</v>
      </c>
      <c r="K981" s="4">
        <v>0</v>
      </c>
      <c r="L981" s="4">
        <v>1</v>
      </c>
      <c r="M981" s="4">
        <v>3</v>
      </c>
      <c r="N981" s="4">
        <v>6</v>
      </c>
      <c r="O981" s="4">
        <v>2</v>
      </c>
      <c r="P981" s="4">
        <v>3</v>
      </c>
      <c r="Q981" s="4">
        <v>0</v>
      </c>
      <c r="R981" s="4">
        <v>1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67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34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5</v>
      </c>
      <c r="AO981" s="30">
        <v>210</v>
      </c>
      <c r="AP981" s="41">
        <f t="shared" si="33"/>
        <v>0.42253521126760563</v>
      </c>
    </row>
    <row r="982" spans="1:42" outlineLevel="1" x14ac:dyDescent="0.25">
      <c r="A982" s="4" t="s">
        <v>95</v>
      </c>
      <c r="B982" s="6" t="s">
        <v>44</v>
      </c>
      <c r="C982" s="6">
        <f>IFERROR(VLOOKUP(B982,Sheet1!$A$2:$B$59,2,FALSE),"")</f>
        <v>32020</v>
      </c>
      <c r="D982" s="6">
        <v>672</v>
      </c>
      <c r="E982" s="6" t="s">
        <v>10</v>
      </c>
      <c r="F982" s="4">
        <v>384</v>
      </c>
      <c r="G982" s="4">
        <v>30</v>
      </c>
      <c r="H982" s="4">
        <v>49</v>
      </c>
      <c r="I982" s="4">
        <v>11</v>
      </c>
      <c r="J982" s="4">
        <v>8</v>
      </c>
      <c r="K982" s="4">
        <v>2</v>
      </c>
      <c r="L982" s="4">
        <v>0</v>
      </c>
      <c r="M982" s="4">
        <v>1</v>
      </c>
      <c r="N982" s="4">
        <v>18</v>
      </c>
      <c r="O982" s="4">
        <v>3</v>
      </c>
      <c r="P982" s="4">
        <v>2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46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12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6</v>
      </c>
      <c r="AO982" s="30">
        <v>188</v>
      </c>
      <c r="AP982" s="41">
        <f t="shared" si="33"/>
        <v>0.48958333333333331</v>
      </c>
    </row>
    <row r="983" spans="1:42" outlineLevel="1" x14ac:dyDescent="0.25">
      <c r="A983" s="4" t="s">
        <v>95</v>
      </c>
      <c r="B983" s="6" t="s">
        <v>44</v>
      </c>
      <c r="C983" s="6">
        <f>IFERROR(VLOOKUP(B983,Sheet1!$A$2:$B$59,2,FALSE),"")</f>
        <v>32020</v>
      </c>
      <c r="D983" s="6">
        <v>673</v>
      </c>
      <c r="E983" s="6" t="s">
        <v>10</v>
      </c>
      <c r="F983" s="4">
        <v>163</v>
      </c>
      <c r="G983" s="4">
        <v>12</v>
      </c>
      <c r="H983" s="4">
        <v>59</v>
      </c>
      <c r="I983" s="4">
        <v>3</v>
      </c>
      <c r="J983" s="4">
        <v>9</v>
      </c>
      <c r="K983" s="4">
        <v>1</v>
      </c>
      <c r="L983" s="4">
        <v>0</v>
      </c>
      <c r="M983" s="4">
        <v>0</v>
      </c>
      <c r="N983" s="4">
        <v>7</v>
      </c>
      <c r="O983" s="4">
        <v>2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14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4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30">
        <v>111</v>
      </c>
      <c r="AP983" s="41">
        <f t="shared" si="33"/>
        <v>0.68098159509202449</v>
      </c>
    </row>
    <row r="984" spans="1:42" outlineLevel="1" x14ac:dyDescent="0.25">
      <c r="A984" s="4" t="s">
        <v>95</v>
      </c>
      <c r="B984" s="6" t="s">
        <v>44</v>
      </c>
      <c r="C984" s="6">
        <f>IFERROR(VLOOKUP(B984,Sheet1!$A$2:$B$59,2,FALSE),"")</f>
        <v>32020</v>
      </c>
      <c r="D984" s="6">
        <v>674</v>
      </c>
      <c r="E984" s="6" t="s">
        <v>10</v>
      </c>
      <c r="F984" s="4">
        <v>174</v>
      </c>
      <c r="G984" s="4">
        <v>4</v>
      </c>
      <c r="H984" s="4">
        <v>18</v>
      </c>
      <c r="I984" s="4">
        <v>1</v>
      </c>
      <c r="J984" s="4">
        <v>0</v>
      </c>
      <c r="K984" s="4">
        <v>1</v>
      </c>
      <c r="L984" s="4">
        <v>0</v>
      </c>
      <c r="M984" s="4">
        <v>1</v>
      </c>
      <c r="N984" s="4">
        <v>5</v>
      </c>
      <c r="O984" s="4">
        <v>2</v>
      </c>
      <c r="P984" s="4">
        <v>1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10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17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5</v>
      </c>
      <c r="AO984" s="30">
        <v>65</v>
      </c>
      <c r="AP984" s="41">
        <f t="shared" si="33"/>
        <v>0.37356321839080459</v>
      </c>
    </row>
    <row r="985" spans="1:42" outlineLevel="1" x14ac:dyDescent="0.25">
      <c r="A985" s="4" t="s">
        <v>95</v>
      </c>
      <c r="B985" s="6" t="s">
        <v>44</v>
      </c>
      <c r="C985" s="6">
        <f>IFERROR(VLOOKUP(B985,Sheet1!$A$2:$B$59,2,FALSE),"")</f>
        <v>32020</v>
      </c>
      <c r="D985" s="6">
        <v>675</v>
      </c>
      <c r="E985" s="6" t="s">
        <v>10</v>
      </c>
      <c r="F985" s="4">
        <v>556</v>
      </c>
      <c r="G985" s="4">
        <v>20</v>
      </c>
      <c r="H985" s="4">
        <v>94</v>
      </c>
      <c r="I985" s="4">
        <v>3</v>
      </c>
      <c r="J985" s="4">
        <v>3</v>
      </c>
      <c r="K985" s="4">
        <v>4</v>
      </c>
      <c r="L985" s="4">
        <v>0</v>
      </c>
      <c r="M985" s="4">
        <v>1</v>
      </c>
      <c r="N985" s="4">
        <v>5</v>
      </c>
      <c r="O985" s="4">
        <v>3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37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51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7</v>
      </c>
      <c r="AO985" s="30">
        <v>229</v>
      </c>
      <c r="AP985" s="41">
        <f t="shared" si="33"/>
        <v>0.41187050359712229</v>
      </c>
    </row>
    <row r="986" spans="1:42" outlineLevel="1" x14ac:dyDescent="0.25">
      <c r="A986" s="4" t="s">
        <v>95</v>
      </c>
      <c r="B986" s="6" t="s">
        <v>44</v>
      </c>
      <c r="C986" s="6">
        <f>IFERROR(VLOOKUP(B986,Sheet1!$A$2:$B$59,2,FALSE),"")</f>
        <v>32020</v>
      </c>
      <c r="D986" s="6">
        <v>676</v>
      </c>
      <c r="E986" s="6" t="s">
        <v>10</v>
      </c>
      <c r="F986" s="4">
        <v>191</v>
      </c>
      <c r="G986" s="4">
        <v>12</v>
      </c>
      <c r="H986" s="4">
        <v>61</v>
      </c>
      <c r="I986" s="4">
        <v>0</v>
      </c>
      <c r="J986" s="4">
        <v>16</v>
      </c>
      <c r="K986" s="4">
        <v>1</v>
      </c>
      <c r="L986" s="4">
        <v>0</v>
      </c>
      <c r="M986" s="4">
        <v>3</v>
      </c>
      <c r="N986" s="4">
        <v>3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14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7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2</v>
      </c>
      <c r="AO986" s="30">
        <v>121</v>
      </c>
      <c r="AP986" s="41">
        <f t="shared" si="33"/>
        <v>0.63350785340314131</v>
      </c>
    </row>
    <row r="987" spans="1:42" outlineLevel="1" x14ac:dyDescent="0.25">
      <c r="A987" s="4" t="s">
        <v>95</v>
      </c>
      <c r="B987" s="6" t="s">
        <v>44</v>
      </c>
      <c r="C987" s="6">
        <f>IFERROR(VLOOKUP(B987,Sheet1!$A$2:$B$59,2,FALSE),"")</f>
        <v>32020</v>
      </c>
      <c r="D987" s="6">
        <v>677</v>
      </c>
      <c r="E987" s="6" t="s">
        <v>10</v>
      </c>
      <c r="F987" s="4">
        <v>306</v>
      </c>
      <c r="G987" s="4">
        <v>20</v>
      </c>
      <c r="H987" s="4">
        <v>27</v>
      </c>
      <c r="I987" s="4">
        <v>6</v>
      </c>
      <c r="J987" s="4">
        <v>13</v>
      </c>
      <c r="K987" s="4">
        <v>6</v>
      </c>
      <c r="L987" s="4">
        <v>1</v>
      </c>
      <c r="M987" s="4">
        <v>4</v>
      </c>
      <c r="N987" s="4">
        <v>4</v>
      </c>
      <c r="O987" s="4">
        <v>1</v>
      </c>
      <c r="P987" s="4">
        <v>1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40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37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10</v>
      </c>
      <c r="AO987" s="30">
        <v>170</v>
      </c>
      <c r="AP987" s="41">
        <f t="shared" si="33"/>
        <v>0.55555555555555558</v>
      </c>
    </row>
    <row r="988" spans="1:42" outlineLevel="1" x14ac:dyDescent="0.25">
      <c r="A988" s="4" t="s">
        <v>95</v>
      </c>
      <c r="B988" s="6" t="s">
        <v>44</v>
      </c>
      <c r="C988" s="6">
        <f>IFERROR(VLOOKUP(B988,Sheet1!$A$2:$B$59,2,FALSE),"")</f>
        <v>32020</v>
      </c>
      <c r="D988" s="6">
        <v>678</v>
      </c>
      <c r="E988" s="6" t="s">
        <v>10</v>
      </c>
      <c r="F988" s="4">
        <v>158</v>
      </c>
      <c r="G988" s="4">
        <v>18</v>
      </c>
      <c r="H988" s="4">
        <v>19</v>
      </c>
      <c r="I988" s="4">
        <v>2</v>
      </c>
      <c r="J988" s="4">
        <v>6</v>
      </c>
      <c r="K988" s="4">
        <v>2</v>
      </c>
      <c r="L988" s="4">
        <v>0</v>
      </c>
      <c r="M988" s="4">
        <v>1</v>
      </c>
      <c r="N988" s="4">
        <v>3</v>
      </c>
      <c r="O988" s="4">
        <v>1</v>
      </c>
      <c r="P988" s="4">
        <v>1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13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4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16</v>
      </c>
      <c r="AO988" s="30">
        <v>86</v>
      </c>
      <c r="AP988" s="41">
        <f t="shared" si="33"/>
        <v>0.54430379746835444</v>
      </c>
    </row>
    <row r="989" spans="1:42" outlineLevel="1" x14ac:dyDescent="0.25">
      <c r="A989" s="4" t="s">
        <v>95</v>
      </c>
      <c r="B989" s="6" t="s">
        <v>44</v>
      </c>
      <c r="C989" s="6">
        <f>IFERROR(VLOOKUP(B989,Sheet1!$A$2:$B$59,2,FALSE),"")</f>
        <v>32020</v>
      </c>
      <c r="D989" s="6">
        <v>679</v>
      </c>
      <c r="E989" s="6" t="s">
        <v>10</v>
      </c>
      <c r="F989" s="4">
        <v>407</v>
      </c>
      <c r="G989" s="4">
        <v>96</v>
      </c>
      <c r="H989" s="4">
        <v>22</v>
      </c>
      <c r="I989" s="4">
        <v>5</v>
      </c>
      <c r="J989" s="4">
        <v>4</v>
      </c>
      <c r="K989" s="4">
        <v>3</v>
      </c>
      <c r="L989" s="4">
        <v>0</v>
      </c>
      <c r="M989" s="4">
        <v>4</v>
      </c>
      <c r="N989" s="4">
        <v>7</v>
      </c>
      <c r="O989" s="4">
        <v>0</v>
      </c>
      <c r="P989" s="4">
        <v>5</v>
      </c>
      <c r="Q989" s="4">
        <v>0</v>
      </c>
      <c r="R989" s="4">
        <v>0</v>
      </c>
      <c r="S989" s="4">
        <v>0</v>
      </c>
      <c r="T989" s="4">
        <v>1</v>
      </c>
      <c r="U989" s="4">
        <v>0</v>
      </c>
      <c r="V989" s="4">
        <v>0</v>
      </c>
      <c r="W989" s="4">
        <v>0</v>
      </c>
      <c r="X989" s="4">
        <v>17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12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9</v>
      </c>
      <c r="AO989" s="30">
        <v>185</v>
      </c>
      <c r="AP989" s="41">
        <f t="shared" si="33"/>
        <v>0.45454545454545453</v>
      </c>
    </row>
    <row r="990" spans="1:42" outlineLevel="1" x14ac:dyDescent="0.25">
      <c r="A990" s="4" t="s">
        <v>95</v>
      </c>
      <c r="B990" s="6" t="s">
        <v>44</v>
      </c>
      <c r="C990" s="6">
        <f>IFERROR(VLOOKUP(B990,Sheet1!$A$2:$B$59,2,FALSE),"")</f>
        <v>32020</v>
      </c>
      <c r="D990" s="6">
        <v>680</v>
      </c>
      <c r="E990" s="6" t="s">
        <v>10</v>
      </c>
      <c r="F990" s="4">
        <v>401</v>
      </c>
      <c r="G990" s="4">
        <v>76</v>
      </c>
      <c r="H990" s="4">
        <v>25</v>
      </c>
      <c r="I990" s="4">
        <v>2</v>
      </c>
      <c r="J990" s="4">
        <v>4</v>
      </c>
      <c r="K990" s="4">
        <v>1</v>
      </c>
      <c r="L990" s="4">
        <v>1</v>
      </c>
      <c r="M990" s="4">
        <v>2</v>
      </c>
      <c r="N990" s="4">
        <v>15</v>
      </c>
      <c r="O990" s="4">
        <v>3</v>
      </c>
      <c r="P990" s="4">
        <v>3</v>
      </c>
      <c r="Q990" s="4">
        <v>1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20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15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11</v>
      </c>
      <c r="AO990" s="30">
        <v>179</v>
      </c>
      <c r="AP990" s="41">
        <f t="shared" si="33"/>
        <v>0.44638403990024939</v>
      </c>
    </row>
    <row r="991" spans="1:42" outlineLevel="1" x14ac:dyDescent="0.25">
      <c r="A991" s="4" t="s">
        <v>95</v>
      </c>
      <c r="B991" s="6" t="s">
        <v>44</v>
      </c>
      <c r="C991" s="6">
        <f>IFERROR(VLOOKUP(B991,Sheet1!$A$2:$B$59,2,FALSE),"")</f>
        <v>32020</v>
      </c>
      <c r="D991" s="6">
        <v>681</v>
      </c>
      <c r="E991" s="6" t="s">
        <v>10</v>
      </c>
      <c r="F991" s="4">
        <v>118</v>
      </c>
      <c r="G991" s="4">
        <v>8</v>
      </c>
      <c r="H991" s="4">
        <v>14</v>
      </c>
      <c r="I991" s="4">
        <v>2</v>
      </c>
      <c r="J991" s="4">
        <v>2</v>
      </c>
      <c r="K991" s="4">
        <v>0</v>
      </c>
      <c r="L991" s="4">
        <v>1</v>
      </c>
      <c r="M991" s="4">
        <v>0</v>
      </c>
      <c r="N991" s="4">
        <v>8</v>
      </c>
      <c r="O991" s="4">
        <v>1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8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12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1</v>
      </c>
      <c r="AO991" s="30">
        <v>57</v>
      </c>
      <c r="AP991" s="41">
        <f t="shared" si="33"/>
        <v>0.48305084745762711</v>
      </c>
    </row>
    <row r="992" spans="1:42" outlineLevel="1" x14ac:dyDescent="0.25">
      <c r="A992" s="4" t="s">
        <v>95</v>
      </c>
      <c r="B992" s="6" t="s">
        <v>44</v>
      </c>
      <c r="C992" s="6">
        <f>IFERROR(VLOOKUP(B992,Sheet1!$A$2:$B$59,2,FALSE),"")</f>
        <v>32020</v>
      </c>
      <c r="D992" s="6">
        <v>682</v>
      </c>
      <c r="E992" s="6" t="s">
        <v>10</v>
      </c>
      <c r="F992" s="4">
        <v>522</v>
      </c>
      <c r="G992" s="4">
        <v>92</v>
      </c>
      <c r="H992" s="4">
        <v>53</v>
      </c>
      <c r="I992" s="4">
        <v>11</v>
      </c>
      <c r="J992" s="4">
        <v>13</v>
      </c>
      <c r="K992" s="4">
        <v>3</v>
      </c>
      <c r="L992" s="4">
        <v>0</v>
      </c>
      <c r="M992" s="4">
        <v>5</v>
      </c>
      <c r="N992" s="4">
        <v>26</v>
      </c>
      <c r="O992" s="4">
        <v>4</v>
      </c>
      <c r="P992" s="4">
        <v>2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47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24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13</v>
      </c>
      <c r="AO992" s="30">
        <v>293</v>
      </c>
      <c r="AP992" s="41">
        <f t="shared" si="33"/>
        <v>0.56130268199233713</v>
      </c>
    </row>
    <row r="993" spans="1:42" outlineLevel="1" x14ac:dyDescent="0.25">
      <c r="A993" s="4" t="s">
        <v>95</v>
      </c>
      <c r="B993" s="6" t="s">
        <v>44</v>
      </c>
      <c r="C993" s="6">
        <f>IFERROR(VLOOKUP(B993,Sheet1!$A$2:$B$59,2,FALSE),"")</f>
        <v>32020</v>
      </c>
      <c r="D993" s="6">
        <v>683</v>
      </c>
      <c r="E993" s="6" t="s">
        <v>10</v>
      </c>
      <c r="F993" s="4">
        <v>149</v>
      </c>
      <c r="G993" s="4">
        <v>22</v>
      </c>
      <c r="H993" s="4">
        <v>27</v>
      </c>
      <c r="I993" s="4">
        <v>0</v>
      </c>
      <c r="J993" s="4">
        <v>1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5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24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2</v>
      </c>
      <c r="AO993" s="30">
        <v>81</v>
      </c>
      <c r="AP993" s="41">
        <f t="shared" si="33"/>
        <v>0.5436241610738255</v>
      </c>
    </row>
    <row r="994" spans="1:42" outlineLevel="1" x14ac:dyDescent="0.25">
      <c r="A994" s="4" t="s">
        <v>95</v>
      </c>
      <c r="B994" s="6" t="s">
        <v>44</v>
      </c>
      <c r="C994" s="6">
        <f>IFERROR(VLOOKUP(B994,Sheet1!$A$2:$B$59,2,FALSE),"")</f>
        <v>32020</v>
      </c>
      <c r="D994" s="6">
        <v>684</v>
      </c>
      <c r="E994" s="6" t="s">
        <v>10</v>
      </c>
      <c r="F994" s="4">
        <v>250</v>
      </c>
      <c r="G994" s="4">
        <v>19</v>
      </c>
      <c r="H994" s="4">
        <v>25</v>
      </c>
      <c r="I994" s="4">
        <v>2</v>
      </c>
      <c r="J994" s="4">
        <v>9</v>
      </c>
      <c r="K994" s="4">
        <v>2</v>
      </c>
      <c r="L994" s="4">
        <v>0</v>
      </c>
      <c r="M994" s="4">
        <v>1</v>
      </c>
      <c r="N994" s="4">
        <v>5</v>
      </c>
      <c r="O994" s="4">
        <v>12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26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10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8</v>
      </c>
      <c r="AO994" s="30">
        <v>119</v>
      </c>
      <c r="AP994" s="41">
        <f t="shared" si="33"/>
        <v>0.47599999999999998</v>
      </c>
    </row>
    <row r="995" spans="1:42" outlineLevel="1" x14ac:dyDescent="0.25">
      <c r="A995" s="4" t="s">
        <v>95</v>
      </c>
      <c r="B995" s="6" t="s">
        <v>44</v>
      </c>
      <c r="C995" s="6">
        <f>IFERROR(VLOOKUP(B995,Sheet1!$A$2:$B$59,2,FALSE),"")</f>
        <v>32020</v>
      </c>
      <c r="D995" s="6">
        <v>685</v>
      </c>
      <c r="E995" s="6" t="s">
        <v>10</v>
      </c>
      <c r="F995" s="4">
        <v>229</v>
      </c>
      <c r="G995" s="4">
        <v>29</v>
      </c>
      <c r="H995" s="4">
        <v>28</v>
      </c>
      <c r="I995" s="4">
        <v>2</v>
      </c>
      <c r="J995" s="4">
        <v>6</v>
      </c>
      <c r="K995" s="4">
        <v>2</v>
      </c>
      <c r="L995" s="4">
        <v>1</v>
      </c>
      <c r="M995" s="4">
        <v>3</v>
      </c>
      <c r="N995" s="4">
        <v>7</v>
      </c>
      <c r="O995" s="4">
        <v>22</v>
      </c>
      <c r="P995" s="4">
        <v>1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20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4</v>
      </c>
      <c r="AO995" s="30">
        <v>125</v>
      </c>
      <c r="AP995" s="41">
        <f t="shared" si="33"/>
        <v>0.54585152838427953</v>
      </c>
    </row>
    <row r="996" spans="1:42" outlineLevel="1" x14ac:dyDescent="0.25">
      <c r="A996" s="4" t="s">
        <v>95</v>
      </c>
      <c r="B996" s="6" t="s">
        <v>44</v>
      </c>
      <c r="C996" s="6">
        <f>IFERROR(VLOOKUP(B996,Sheet1!$A$2:$B$59,2,FALSE),"")</f>
        <v>32020</v>
      </c>
      <c r="D996" s="6">
        <v>686</v>
      </c>
      <c r="E996" s="6" t="s">
        <v>10</v>
      </c>
      <c r="F996" s="4">
        <v>325</v>
      </c>
      <c r="G996" s="4">
        <v>47</v>
      </c>
      <c r="H996" s="4">
        <v>33</v>
      </c>
      <c r="I996" s="4">
        <v>6</v>
      </c>
      <c r="J996" s="4">
        <v>13</v>
      </c>
      <c r="K996" s="4">
        <v>0</v>
      </c>
      <c r="L996" s="4">
        <v>0</v>
      </c>
      <c r="M996" s="4">
        <v>2</v>
      </c>
      <c r="N996" s="4">
        <v>15</v>
      </c>
      <c r="O996" s="4">
        <v>1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34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7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7</v>
      </c>
      <c r="AO996" s="30">
        <v>165</v>
      </c>
      <c r="AP996" s="41">
        <f t="shared" si="33"/>
        <v>0.50769230769230766</v>
      </c>
    </row>
    <row r="997" spans="1:42" outlineLevel="1" x14ac:dyDescent="0.25">
      <c r="A997" s="4" t="s">
        <v>95</v>
      </c>
      <c r="B997" s="6" t="s">
        <v>44</v>
      </c>
      <c r="C997" s="6">
        <f>IFERROR(VLOOKUP(B997,Sheet1!$A$2:$B$59,2,FALSE),"")</f>
        <v>32020</v>
      </c>
      <c r="D997" s="6">
        <v>687</v>
      </c>
      <c r="E997" s="6" t="s">
        <v>10</v>
      </c>
      <c r="F997" s="4">
        <v>183</v>
      </c>
      <c r="G997" s="4">
        <v>57</v>
      </c>
      <c r="H997" s="4">
        <v>35</v>
      </c>
      <c r="I997" s="4">
        <v>8</v>
      </c>
      <c r="J997" s="4">
        <v>2</v>
      </c>
      <c r="K997" s="4">
        <v>0</v>
      </c>
      <c r="L997" s="4">
        <v>1</v>
      </c>
      <c r="M997" s="4">
        <v>1</v>
      </c>
      <c r="N997" s="4">
        <v>5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12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10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5</v>
      </c>
      <c r="AO997" s="30">
        <v>136</v>
      </c>
      <c r="AP997" s="41">
        <f t="shared" si="33"/>
        <v>0.74316939890710387</v>
      </c>
    </row>
    <row r="998" spans="1:42" outlineLevel="1" x14ac:dyDescent="0.25">
      <c r="A998" s="4" t="s">
        <v>95</v>
      </c>
      <c r="B998" s="6" t="s">
        <v>44</v>
      </c>
      <c r="C998" s="6">
        <f>IFERROR(VLOOKUP(B998,Sheet1!$A$2:$B$59,2,FALSE),"")</f>
        <v>32020</v>
      </c>
      <c r="D998" s="6">
        <v>688</v>
      </c>
      <c r="E998" s="6" t="s">
        <v>10</v>
      </c>
      <c r="F998" s="4">
        <v>298</v>
      </c>
      <c r="G998" s="4">
        <v>41</v>
      </c>
      <c r="H998" s="4">
        <v>48</v>
      </c>
      <c r="I998" s="4">
        <v>8</v>
      </c>
      <c r="J998" s="4">
        <v>2</v>
      </c>
      <c r="K998" s="4">
        <v>2</v>
      </c>
      <c r="L998" s="4">
        <v>0</v>
      </c>
      <c r="M998" s="4">
        <v>3</v>
      </c>
      <c r="N998" s="4">
        <v>8</v>
      </c>
      <c r="O998" s="4">
        <v>1</v>
      </c>
      <c r="P998" s="4">
        <v>5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21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30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7</v>
      </c>
      <c r="AO998" s="30">
        <v>176</v>
      </c>
      <c r="AP998" s="41">
        <f t="shared" si="33"/>
        <v>0.59060402684563762</v>
      </c>
    </row>
    <row r="999" spans="1:42" outlineLevel="1" x14ac:dyDescent="0.25">
      <c r="A999" s="4" t="s">
        <v>95</v>
      </c>
      <c r="B999" s="6" t="s">
        <v>44</v>
      </c>
      <c r="C999" s="6">
        <f>IFERROR(VLOOKUP(B999,Sheet1!$A$2:$B$59,2,FALSE),"")</f>
        <v>32020</v>
      </c>
      <c r="D999" s="6">
        <v>689</v>
      </c>
      <c r="E999" s="6" t="s">
        <v>10</v>
      </c>
      <c r="F999" s="4">
        <v>120</v>
      </c>
      <c r="G999" s="4">
        <v>25</v>
      </c>
      <c r="H999" s="4">
        <v>23</v>
      </c>
      <c r="I999" s="4">
        <v>0</v>
      </c>
      <c r="J999" s="4">
        <v>1</v>
      </c>
      <c r="K999" s="4">
        <v>1</v>
      </c>
      <c r="L999" s="4">
        <v>0</v>
      </c>
      <c r="M999" s="4">
        <v>0</v>
      </c>
      <c r="N999" s="4">
        <v>4</v>
      </c>
      <c r="O999" s="4">
        <v>1</v>
      </c>
      <c r="P999" s="4">
        <v>1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9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5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2</v>
      </c>
      <c r="AO999" s="30">
        <v>72</v>
      </c>
      <c r="AP999" s="41">
        <f t="shared" si="33"/>
        <v>0.6</v>
      </c>
    </row>
    <row r="1000" spans="1:42" outlineLevel="1" x14ac:dyDescent="0.25">
      <c r="A1000" s="4" t="s">
        <v>95</v>
      </c>
      <c r="B1000" s="6" t="s">
        <v>44</v>
      </c>
      <c r="C1000" s="6">
        <f>IFERROR(VLOOKUP(B1000,Sheet1!$A$2:$B$59,2,FALSE),"")</f>
        <v>32020</v>
      </c>
      <c r="D1000" s="6">
        <v>690</v>
      </c>
      <c r="E1000" s="6" t="s">
        <v>10</v>
      </c>
      <c r="F1000" s="4">
        <v>299</v>
      </c>
      <c r="G1000" s="4">
        <v>59</v>
      </c>
      <c r="H1000" s="4">
        <v>41</v>
      </c>
      <c r="I1000" s="4">
        <v>4</v>
      </c>
      <c r="J1000" s="4">
        <v>2</v>
      </c>
      <c r="K1000" s="4">
        <v>1</v>
      </c>
      <c r="L1000" s="4">
        <v>0</v>
      </c>
      <c r="M1000" s="4">
        <v>2</v>
      </c>
      <c r="N1000" s="4">
        <v>1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21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28</v>
      </c>
      <c r="AI1000" s="4">
        <v>0</v>
      </c>
      <c r="AJ1000" s="4">
        <v>0</v>
      </c>
      <c r="AK1000" s="4">
        <v>0</v>
      </c>
      <c r="AL1000" s="4">
        <v>0</v>
      </c>
      <c r="AM1000" s="4">
        <v>1</v>
      </c>
      <c r="AN1000" s="4">
        <v>3</v>
      </c>
      <c r="AO1000" s="30">
        <v>163</v>
      </c>
      <c r="AP1000" s="41">
        <f t="shared" si="33"/>
        <v>0.54515050167224077</v>
      </c>
    </row>
    <row r="1001" spans="1:42" outlineLevel="1" x14ac:dyDescent="0.25">
      <c r="A1001" s="4" t="s">
        <v>95</v>
      </c>
      <c r="B1001" s="6" t="s">
        <v>44</v>
      </c>
      <c r="C1001" s="6">
        <f>IFERROR(VLOOKUP(B1001,Sheet1!$A$2:$B$59,2,FALSE),"")</f>
        <v>32020</v>
      </c>
      <c r="D1001" s="6">
        <v>691</v>
      </c>
      <c r="E1001" s="6" t="s">
        <v>10</v>
      </c>
      <c r="F1001" s="4">
        <v>354</v>
      </c>
      <c r="G1001" s="4">
        <v>37</v>
      </c>
      <c r="H1001" s="4">
        <v>74</v>
      </c>
      <c r="I1001" s="4">
        <v>5</v>
      </c>
      <c r="J1001" s="4">
        <v>3</v>
      </c>
      <c r="K1001" s="4">
        <v>0</v>
      </c>
      <c r="L1001" s="4">
        <v>0</v>
      </c>
      <c r="M1001" s="4">
        <v>1</v>
      </c>
      <c r="N1001" s="4">
        <v>4</v>
      </c>
      <c r="O1001" s="4">
        <v>0</v>
      </c>
      <c r="P1001" s="4">
        <v>2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20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5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1</v>
      </c>
      <c r="AO1001" s="30">
        <v>152</v>
      </c>
      <c r="AP1001" s="41">
        <f t="shared" si="33"/>
        <v>0.42937853107344631</v>
      </c>
    </row>
    <row r="1002" spans="1:42" outlineLevel="1" x14ac:dyDescent="0.25">
      <c r="A1002" s="4" t="s">
        <v>95</v>
      </c>
      <c r="B1002" s="6" t="s">
        <v>44</v>
      </c>
      <c r="C1002" s="6">
        <f>IFERROR(VLOOKUP(B1002,Sheet1!$A$2:$B$59,2,FALSE),"")</f>
        <v>32020</v>
      </c>
      <c r="D1002" s="6">
        <v>692</v>
      </c>
      <c r="E1002" s="6" t="s">
        <v>10</v>
      </c>
      <c r="F1002" s="4">
        <v>233</v>
      </c>
      <c r="G1002" s="4">
        <v>31</v>
      </c>
      <c r="H1002" s="4">
        <v>24</v>
      </c>
      <c r="I1002" s="4">
        <v>1</v>
      </c>
      <c r="J1002" s="4">
        <v>5</v>
      </c>
      <c r="K1002" s="4">
        <v>2</v>
      </c>
      <c r="L1002" s="4">
        <v>0</v>
      </c>
      <c r="M1002" s="4">
        <v>5</v>
      </c>
      <c r="N1002" s="4">
        <v>14</v>
      </c>
      <c r="O1002" s="4">
        <v>1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36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9</v>
      </c>
      <c r="AI1002" s="4">
        <v>0</v>
      </c>
      <c r="AJ1002" s="4">
        <v>0</v>
      </c>
      <c r="AK1002" s="4">
        <v>0</v>
      </c>
      <c r="AL1002" s="4">
        <v>0</v>
      </c>
      <c r="AM1002" s="4">
        <v>1</v>
      </c>
      <c r="AN1002" s="4">
        <v>2</v>
      </c>
      <c r="AO1002" s="30">
        <v>131</v>
      </c>
      <c r="AP1002" s="41">
        <f t="shared" si="33"/>
        <v>0.5622317596566524</v>
      </c>
    </row>
    <row r="1003" spans="1:42" outlineLevel="1" x14ac:dyDescent="0.25">
      <c r="A1003" s="4" t="s">
        <v>95</v>
      </c>
      <c r="B1003" s="6" t="s">
        <v>44</v>
      </c>
      <c r="C1003" s="6">
        <f>IFERROR(VLOOKUP(B1003,Sheet1!$A$2:$B$59,2,FALSE),"")</f>
        <v>32020</v>
      </c>
      <c r="D1003" s="6">
        <v>694</v>
      </c>
      <c r="E1003" s="6" t="s">
        <v>10</v>
      </c>
      <c r="F1003" s="4">
        <v>473</v>
      </c>
      <c r="G1003" s="4">
        <v>24</v>
      </c>
      <c r="H1003" s="4">
        <v>126</v>
      </c>
      <c r="I1003" s="4">
        <v>2</v>
      </c>
      <c r="J1003" s="4">
        <v>2</v>
      </c>
      <c r="K1003" s="4">
        <v>2</v>
      </c>
      <c r="L1003" s="4">
        <v>0</v>
      </c>
      <c r="M1003" s="4">
        <v>3</v>
      </c>
      <c r="N1003" s="4">
        <v>8</v>
      </c>
      <c r="O1003" s="4">
        <v>4</v>
      </c>
      <c r="P1003" s="4">
        <v>0</v>
      </c>
      <c r="Q1003" s="4">
        <v>1</v>
      </c>
      <c r="R1003" s="4">
        <v>0</v>
      </c>
      <c r="S1003" s="4">
        <v>0</v>
      </c>
      <c r="T1003" s="4">
        <v>1</v>
      </c>
      <c r="U1003" s="4">
        <v>0</v>
      </c>
      <c r="V1003" s="4">
        <v>0</v>
      </c>
      <c r="W1003" s="4">
        <v>0</v>
      </c>
      <c r="X1003" s="4">
        <v>62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17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10</v>
      </c>
      <c r="AO1003" s="30">
        <v>262</v>
      </c>
      <c r="AP1003" s="41">
        <f t="shared" si="33"/>
        <v>0.55391120507399583</v>
      </c>
    </row>
    <row r="1004" spans="1:42" outlineLevel="1" x14ac:dyDescent="0.25">
      <c r="A1004" s="4" t="s">
        <v>95</v>
      </c>
      <c r="B1004" s="6" t="s">
        <v>44</v>
      </c>
      <c r="C1004" s="6">
        <f>IFERROR(VLOOKUP(B1004,Sheet1!$A$2:$B$59,2,FALSE),"")</f>
        <v>32020</v>
      </c>
      <c r="D1004" s="6">
        <v>695</v>
      </c>
      <c r="E1004" s="6" t="s">
        <v>10</v>
      </c>
      <c r="F1004" s="4">
        <v>170</v>
      </c>
      <c r="G1004" s="4">
        <v>49</v>
      </c>
      <c r="H1004" s="4">
        <v>11</v>
      </c>
      <c r="I1004" s="4">
        <v>2</v>
      </c>
      <c r="J1004" s="4">
        <v>1</v>
      </c>
      <c r="K1004" s="4">
        <v>0</v>
      </c>
      <c r="L1004" s="4">
        <v>0</v>
      </c>
      <c r="M1004" s="4">
        <v>0</v>
      </c>
      <c r="N1004" s="4">
        <v>0</v>
      </c>
      <c r="O1004" s="4">
        <v>2</v>
      </c>
      <c r="P1004" s="4">
        <v>4</v>
      </c>
      <c r="Q1004" s="4">
        <v>0</v>
      </c>
      <c r="R1004" s="4">
        <v>0</v>
      </c>
      <c r="S1004" s="4">
        <v>1</v>
      </c>
      <c r="T1004" s="4">
        <v>0</v>
      </c>
      <c r="U1004" s="4">
        <v>0</v>
      </c>
      <c r="V1004" s="4">
        <v>0</v>
      </c>
      <c r="W1004" s="4">
        <v>0</v>
      </c>
      <c r="X1004" s="4">
        <v>23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1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5</v>
      </c>
      <c r="AO1004" s="30">
        <v>99</v>
      </c>
      <c r="AP1004" s="41">
        <f t="shared" si="33"/>
        <v>0.58235294117647063</v>
      </c>
    </row>
    <row r="1005" spans="1:42" outlineLevel="1" x14ac:dyDescent="0.25">
      <c r="A1005" s="4" t="s">
        <v>95</v>
      </c>
      <c r="B1005" s="6" t="s">
        <v>44</v>
      </c>
      <c r="C1005" s="6">
        <f>IFERROR(VLOOKUP(B1005,Sheet1!$A$2:$B$59,2,FALSE),"")</f>
        <v>32020</v>
      </c>
      <c r="D1005" s="6">
        <v>696</v>
      </c>
      <c r="E1005" s="6" t="s">
        <v>10</v>
      </c>
      <c r="F1005" s="4">
        <v>105</v>
      </c>
      <c r="G1005" s="4">
        <v>8</v>
      </c>
      <c r="H1005" s="4">
        <v>19</v>
      </c>
      <c r="I1005" s="4">
        <v>3</v>
      </c>
      <c r="J1005" s="4">
        <v>3</v>
      </c>
      <c r="K1005" s="4">
        <v>0</v>
      </c>
      <c r="L1005" s="4">
        <v>0</v>
      </c>
      <c r="M1005" s="4">
        <v>0</v>
      </c>
      <c r="N1005" s="4">
        <v>5</v>
      </c>
      <c r="O1005" s="4">
        <v>0</v>
      </c>
      <c r="P1005" s="4">
        <v>1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8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5</v>
      </c>
      <c r="AO1005" s="30">
        <v>52</v>
      </c>
      <c r="AP1005" s="41">
        <f t="shared" si="33"/>
        <v>0.49523809523809526</v>
      </c>
    </row>
    <row r="1006" spans="1:42" outlineLevel="1" x14ac:dyDescent="0.25">
      <c r="A1006" s="4" t="s">
        <v>95</v>
      </c>
      <c r="B1006" s="6" t="s">
        <v>44</v>
      </c>
      <c r="C1006" s="6">
        <f>IFERROR(VLOOKUP(B1006,Sheet1!$A$2:$B$59,2,FALSE),"")</f>
        <v>32020</v>
      </c>
      <c r="D1006" s="6">
        <v>697</v>
      </c>
      <c r="E1006" s="6" t="s">
        <v>10</v>
      </c>
      <c r="F1006" s="4">
        <v>184</v>
      </c>
      <c r="G1006" s="4">
        <v>17</v>
      </c>
      <c r="H1006" s="4">
        <v>24</v>
      </c>
      <c r="I1006" s="4">
        <v>0</v>
      </c>
      <c r="J1006" s="4">
        <v>1</v>
      </c>
      <c r="K1006" s="4">
        <v>1</v>
      </c>
      <c r="L1006" s="4">
        <v>0</v>
      </c>
      <c r="M1006" s="4">
        <v>2</v>
      </c>
      <c r="N1006" s="4">
        <v>3</v>
      </c>
      <c r="O1006" s="4">
        <v>1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41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11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3</v>
      </c>
      <c r="AO1006" s="30">
        <v>104</v>
      </c>
      <c r="AP1006" s="41">
        <f t="shared" si="33"/>
        <v>0.56521739130434778</v>
      </c>
    </row>
    <row r="1007" spans="1:42" outlineLevel="1" x14ac:dyDescent="0.25">
      <c r="A1007" s="4" t="s">
        <v>95</v>
      </c>
      <c r="B1007" s="6" t="s">
        <v>44</v>
      </c>
      <c r="C1007" s="6">
        <f>IFERROR(VLOOKUP(B1007,Sheet1!$A$2:$B$59,2,FALSE),"")</f>
        <v>32020</v>
      </c>
      <c r="D1007" s="6">
        <v>698</v>
      </c>
      <c r="E1007" s="6" t="s">
        <v>10</v>
      </c>
      <c r="F1007" s="4">
        <v>341</v>
      </c>
      <c r="G1007" s="4">
        <v>38</v>
      </c>
      <c r="H1007" s="4">
        <v>62</v>
      </c>
      <c r="I1007" s="4">
        <v>2</v>
      </c>
      <c r="J1007" s="4">
        <v>1</v>
      </c>
      <c r="K1007" s="4">
        <v>1</v>
      </c>
      <c r="L1007" s="4">
        <v>1</v>
      </c>
      <c r="M1007" s="4">
        <v>2</v>
      </c>
      <c r="N1007" s="4">
        <v>2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34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36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9</v>
      </c>
      <c r="AO1007" s="30">
        <v>188</v>
      </c>
      <c r="AP1007" s="41">
        <f t="shared" si="33"/>
        <v>0.5513196480938416</v>
      </c>
    </row>
    <row r="1008" spans="1:42" outlineLevel="1" x14ac:dyDescent="0.25">
      <c r="A1008" s="4" t="s">
        <v>95</v>
      </c>
      <c r="B1008" s="6" t="s">
        <v>44</v>
      </c>
      <c r="C1008" s="6">
        <f>IFERROR(VLOOKUP(B1008,Sheet1!$A$2:$B$59,2,FALSE),"")</f>
        <v>32020</v>
      </c>
      <c r="D1008" s="6">
        <v>699</v>
      </c>
      <c r="E1008" s="6" t="s">
        <v>10</v>
      </c>
      <c r="F1008" s="4">
        <v>240</v>
      </c>
      <c r="G1008" s="4">
        <v>13</v>
      </c>
      <c r="H1008" s="4">
        <v>38</v>
      </c>
      <c r="I1008" s="4">
        <v>1</v>
      </c>
      <c r="J1008" s="4">
        <v>1</v>
      </c>
      <c r="K1008" s="4">
        <v>2</v>
      </c>
      <c r="L1008" s="4">
        <v>0</v>
      </c>
      <c r="M1008" s="4">
        <v>1</v>
      </c>
      <c r="N1008" s="4">
        <v>10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9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58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7</v>
      </c>
      <c r="AO1008" s="30">
        <v>140</v>
      </c>
      <c r="AP1008" s="41">
        <f t="shared" si="33"/>
        <v>0.58333333333333337</v>
      </c>
    </row>
    <row r="1009" spans="1:42" outlineLevel="1" x14ac:dyDescent="0.25">
      <c r="A1009" s="4" t="s">
        <v>95</v>
      </c>
      <c r="B1009" s="6" t="s">
        <v>44</v>
      </c>
      <c r="C1009" s="6">
        <f>IFERROR(VLOOKUP(B1009,Sheet1!$A$2:$B$59,2,FALSE),"")</f>
        <v>32020</v>
      </c>
      <c r="D1009" s="6">
        <v>701</v>
      </c>
      <c r="E1009" s="6" t="s">
        <v>10</v>
      </c>
      <c r="F1009" s="4">
        <v>181</v>
      </c>
      <c r="G1009" s="4">
        <v>22</v>
      </c>
      <c r="H1009" s="4">
        <v>39</v>
      </c>
      <c r="I1009" s="4">
        <v>8</v>
      </c>
      <c r="J1009" s="4">
        <v>2</v>
      </c>
      <c r="K1009" s="4">
        <v>1</v>
      </c>
      <c r="L1009" s="4">
        <v>0</v>
      </c>
      <c r="M1009" s="4">
        <v>0</v>
      </c>
      <c r="N1009" s="4">
        <v>19</v>
      </c>
      <c r="O1009" s="4">
        <v>1</v>
      </c>
      <c r="P1009" s="4">
        <v>2</v>
      </c>
      <c r="Q1009" s="4">
        <v>0</v>
      </c>
      <c r="R1009" s="4">
        <v>0</v>
      </c>
      <c r="S1009" s="4">
        <v>1</v>
      </c>
      <c r="T1009" s="4">
        <v>0</v>
      </c>
      <c r="U1009" s="4">
        <v>0</v>
      </c>
      <c r="V1009" s="4">
        <v>0</v>
      </c>
      <c r="W1009" s="4">
        <v>0</v>
      </c>
      <c r="X1009" s="4">
        <v>20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5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4</v>
      </c>
      <c r="AO1009" s="30">
        <v>124</v>
      </c>
      <c r="AP1009" s="41">
        <f t="shared" si="33"/>
        <v>0.68508287292817682</v>
      </c>
    </row>
    <row r="1010" spans="1:42" outlineLevel="1" x14ac:dyDescent="0.25">
      <c r="A1010" s="4" t="s">
        <v>95</v>
      </c>
      <c r="B1010" s="6" t="s">
        <v>44</v>
      </c>
      <c r="C1010" s="6">
        <f>IFERROR(VLOOKUP(B1010,Sheet1!$A$2:$B$59,2,FALSE),"")</f>
        <v>32020</v>
      </c>
      <c r="D1010" s="6">
        <v>703</v>
      </c>
      <c r="E1010" s="6" t="s">
        <v>10</v>
      </c>
      <c r="F1010" s="4">
        <v>114</v>
      </c>
      <c r="G1010" s="4">
        <v>6</v>
      </c>
      <c r="H1010" s="4">
        <v>25</v>
      </c>
      <c r="I1010" s="4">
        <v>0</v>
      </c>
      <c r="J1010" s="4">
        <v>0</v>
      </c>
      <c r="K1010" s="4">
        <v>1</v>
      </c>
      <c r="L1010" s="4">
        <v>2</v>
      </c>
      <c r="M1010" s="4">
        <v>2</v>
      </c>
      <c r="N1010" s="4">
        <v>0</v>
      </c>
      <c r="O1010" s="4">
        <v>2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9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4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1</v>
      </c>
      <c r="AO1010" s="30">
        <v>52</v>
      </c>
      <c r="AP1010" s="41">
        <f t="shared" si="33"/>
        <v>0.45614035087719296</v>
      </c>
    </row>
    <row r="1011" spans="1:42" outlineLevel="1" x14ac:dyDescent="0.25">
      <c r="A1011" s="4" t="s">
        <v>95</v>
      </c>
      <c r="B1011" s="6" t="s">
        <v>44</v>
      </c>
      <c r="C1011" s="6">
        <f>IFERROR(VLOOKUP(B1011,Sheet1!$A$2:$B$59,2,FALSE),"")</f>
        <v>32020</v>
      </c>
      <c r="D1011" s="6">
        <v>704</v>
      </c>
      <c r="E1011" s="6" t="s">
        <v>10</v>
      </c>
      <c r="F1011" s="4">
        <v>212</v>
      </c>
      <c r="G1011" s="4">
        <v>7</v>
      </c>
      <c r="H1011" s="4">
        <v>62</v>
      </c>
      <c r="I1011" s="4">
        <v>0</v>
      </c>
      <c r="J1011" s="4">
        <v>1</v>
      </c>
      <c r="K1011" s="4">
        <v>0</v>
      </c>
      <c r="L1011" s="4">
        <v>1</v>
      </c>
      <c r="M1011" s="4">
        <v>1</v>
      </c>
      <c r="N1011" s="4">
        <v>2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42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7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2</v>
      </c>
      <c r="AO1011" s="30">
        <v>125</v>
      </c>
      <c r="AP1011" s="41">
        <f t="shared" si="33"/>
        <v>0.589622641509434</v>
      </c>
    </row>
    <row r="1012" spans="1:42" s="1" customFormat="1" x14ac:dyDescent="0.25">
      <c r="A1012" s="17"/>
      <c r="B1012" s="18" t="s">
        <v>125</v>
      </c>
      <c r="C1012" s="6" t="str">
        <f>IFERROR(VLOOKUP(B1012,Sheet1!$A$2:$B$59,2,FALSE),"")</f>
        <v/>
      </c>
      <c r="D1012" s="19"/>
      <c r="E1012" s="19"/>
      <c r="F1012" s="20">
        <f>SUM(F897:F1011)</f>
        <v>49342</v>
      </c>
      <c r="G1012" s="20">
        <f t="shared" ref="G1012:AO1012" si="34">SUM(G897:G1011)</f>
        <v>6443</v>
      </c>
      <c r="H1012" s="20">
        <f t="shared" si="34"/>
        <v>7818</v>
      </c>
      <c r="I1012" s="20">
        <f t="shared" si="34"/>
        <v>621</v>
      </c>
      <c r="J1012" s="20">
        <f t="shared" si="34"/>
        <v>806</v>
      </c>
      <c r="K1012" s="20">
        <f t="shared" si="34"/>
        <v>320</v>
      </c>
      <c r="L1012" s="20">
        <f t="shared" si="34"/>
        <v>73</v>
      </c>
      <c r="M1012" s="20">
        <f t="shared" si="34"/>
        <v>384</v>
      </c>
      <c r="N1012" s="20">
        <f t="shared" si="34"/>
        <v>1775</v>
      </c>
      <c r="O1012" s="20">
        <f t="shared" si="34"/>
        <v>376</v>
      </c>
      <c r="P1012" s="20">
        <f t="shared" si="34"/>
        <v>196</v>
      </c>
      <c r="Q1012" s="20">
        <f t="shared" si="34"/>
        <v>55</v>
      </c>
      <c r="R1012" s="20">
        <f t="shared" si="34"/>
        <v>23</v>
      </c>
      <c r="S1012" s="20">
        <f t="shared" si="34"/>
        <v>22</v>
      </c>
      <c r="T1012" s="20">
        <f t="shared" si="34"/>
        <v>60</v>
      </c>
      <c r="U1012" s="20">
        <f t="shared" si="34"/>
        <v>0</v>
      </c>
      <c r="V1012" s="20">
        <f t="shared" si="34"/>
        <v>0</v>
      </c>
      <c r="W1012" s="20">
        <f t="shared" si="34"/>
        <v>0</v>
      </c>
      <c r="X1012" s="20">
        <f t="shared" si="34"/>
        <v>5863</v>
      </c>
      <c r="Y1012" s="20">
        <f t="shared" si="34"/>
        <v>0</v>
      </c>
      <c r="Z1012" s="20">
        <f t="shared" si="34"/>
        <v>0</v>
      </c>
      <c r="AA1012" s="20">
        <f t="shared" si="34"/>
        <v>0</v>
      </c>
      <c r="AB1012" s="20">
        <f t="shared" si="34"/>
        <v>0</v>
      </c>
      <c r="AC1012" s="20">
        <f t="shared" si="34"/>
        <v>0</v>
      </c>
      <c r="AD1012" s="20">
        <f t="shared" si="34"/>
        <v>0</v>
      </c>
      <c r="AE1012" s="20">
        <f t="shared" si="34"/>
        <v>0</v>
      </c>
      <c r="AF1012" s="20">
        <f t="shared" si="34"/>
        <v>0</v>
      </c>
      <c r="AG1012" s="20">
        <f t="shared" si="34"/>
        <v>0</v>
      </c>
      <c r="AH1012" s="20">
        <f t="shared" si="34"/>
        <v>2731</v>
      </c>
      <c r="AI1012" s="20">
        <f t="shared" si="34"/>
        <v>0</v>
      </c>
      <c r="AJ1012" s="20">
        <f t="shared" si="34"/>
        <v>0</v>
      </c>
      <c r="AK1012" s="20">
        <f t="shared" si="34"/>
        <v>0</v>
      </c>
      <c r="AL1012" s="20">
        <f t="shared" si="34"/>
        <v>0</v>
      </c>
      <c r="AM1012" s="20">
        <f t="shared" si="34"/>
        <v>11</v>
      </c>
      <c r="AN1012" s="20">
        <f t="shared" si="34"/>
        <v>915</v>
      </c>
      <c r="AO1012" s="32">
        <f t="shared" si="34"/>
        <v>28492</v>
      </c>
      <c r="AP1012" s="41">
        <f t="shared" si="33"/>
        <v>0.57743909853674358</v>
      </c>
    </row>
    <row r="1013" spans="1:42" outlineLevel="1" x14ac:dyDescent="0.25">
      <c r="A1013" s="4" t="s">
        <v>100</v>
      </c>
      <c r="B1013" s="6" t="s">
        <v>45</v>
      </c>
      <c r="C1013" s="6">
        <f>IFERROR(VLOOKUP(B1013,Sheet1!$A$2:$B$59,2,FALSE),"")</f>
        <v>32021</v>
      </c>
      <c r="D1013" s="6">
        <v>708</v>
      </c>
      <c r="E1013" s="6" t="s">
        <v>10</v>
      </c>
      <c r="F1013" s="4">
        <v>531</v>
      </c>
      <c r="G1013" s="4">
        <v>28</v>
      </c>
      <c r="H1013" s="4">
        <v>235</v>
      </c>
      <c r="I1013" s="4">
        <v>14</v>
      </c>
      <c r="J1013" s="4">
        <v>11</v>
      </c>
      <c r="K1013" s="4">
        <v>4</v>
      </c>
      <c r="L1013" s="4">
        <v>0</v>
      </c>
      <c r="M1013" s="4">
        <v>14</v>
      </c>
      <c r="N1013" s="4">
        <v>96</v>
      </c>
      <c r="O1013" s="4">
        <v>0</v>
      </c>
      <c r="P1013" s="4">
        <v>2</v>
      </c>
      <c r="Q1013" s="4">
        <v>1</v>
      </c>
      <c r="R1013" s="4">
        <v>0</v>
      </c>
      <c r="S1013" s="4">
        <v>1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4</v>
      </c>
      <c r="AO1013" s="30">
        <v>410</v>
      </c>
      <c r="AP1013" s="41">
        <f t="shared" si="33"/>
        <v>0.77212806026365344</v>
      </c>
    </row>
    <row r="1014" spans="1:42" outlineLevel="1" x14ac:dyDescent="0.25">
      <c r="A1014" s="4" t="s">
        <v>100</v>
      </c>
      <c r="B1014" s="6" t="s">
        <v>45</v>
      </c>
      <c r="C1014" s="6">
        <f>IFERROR(VLOOKUP(B1014,Sheet1!$A$2:$B$59,2,FALSE),"")</f>
        <v>32021</v>
      </c>
      <c r="D1014" s="6">
        <v>709</v>
      </c>
      <c r="E1014" s="6" t="s">
        <v>10</v>
      </c>
      <c r="F1014" s="4">
        <v>388</v>
      </c>
      <c r="G1014" s="4">
        <v>21</v>
      </c>
      <c r="H1014" s="4">
        <v>122</v>
      </c>
      <c r="I1014" s="4">
        <v>9</v>
      </c>
      <c r="J1014" s="4">
        <v>2</v>
      </c>
      <c r="K1014" s="4">
        <v>4</v>
      </c>
      <c r="L1014" s="4">
        <v>0</v>
      </c>
      <c r="M1014" s="4">
        <v>9</v>
      </c>
      <c r="N1014" s="4">
        <v>88</v>
      </c>
      <c r="O1014" s="4">
        <v>0</v>
      </c>
      <c r="P1014" s="4">
        <v>5</v>
      </c>
      <c r="Q1014" s="4">
        <v>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8</v>
      </c>
      <c r="AO1014" s="30">
        <v>271</v>
      </c>
      <c r="AP1014" s="41">
        <f t="shared" si="33"/>
        <v>0.69845360824742264</v>
      </c>
    </row>
    <row r="1015" spans="1:42" outlineLevel="1" x14ac:dyDescent="0.25">
      <c r="A1015" s="4" t="s">
        <v>100</v>
      </c>
      <c r="B1015" s="6" t="s">
        <v>45</v>
      </c>
      <c r="C1015" s="6">
        <f>IFERROR(VLOOKUP(B1015,Sheet1!$A$2:$B$59,2,FALSE),"")</f>
        <v>32021</v>
      </c>
      <c r="D1015" s="6">
        <v>710</v>
      </c>
      <c r="E1015" s="6" t="s">
        <v>10</v>
      </c>
      <c r="F1015" s="4">
        <v>499</v>
      </c>
      <c r="G1015" s="4">
        <v>16</v>
      </c>
      <c r="H1015" s="4">
        <v>142</v>
      </c>
      <c r="I1015" s="4">
        <v>23</v>
      </c>
      <c r="J1015" s="4">
        <v>6</v>
      </c>
      <c r="K1015" s="4">
        <v>18</v>
      </c>
      <c r="L1015" s="4">
        <v>0</v>
      </c>
      <c r="M1015" s="4">
        <v>4</v>
      </c>
      <c r="N1015" s="4">
        <v>107</v>
      </c>
      <c r="O1015" s="4">
        <v>0</v>
      </c>
      <c r="P1015" s="4">
        <v>3</v>
      </c>
      <c r="Q1015" s="4">
        <v>3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5</v>
      </c>
      <c r="AO1015" s="30">
        <v>327</v>
      </c>
      <c r="AP1015" s="41">
        <f t="shared" si="33"/>
        <v>0.65531062124248496</v>
      </c>
    </row>
    <row r="1016" spans="1:42" outlineLevel="1" x14ac:dyDescent="0.25">
      <c r="A1016" s="4" t="s">
        <v>100</v>
      </c>
      <c r="B1016" s="6" t="s">
        <v>45</v>
      </c>
      <c r="C1016" s="6">
        <f>IFERROR(VLOOKUP(B1016,Sheet1!$A$2:$B$59,2,FALSE),"")</f>
        <v>32021</v>
      </c>
      <c r="D1016" s="6">
        <v>711</v>
      </c>
      <c r="E1016" s="6" t="s">
        <v>10</v>
      </c>
      <c r="F1016" s="4">
        <v>405</v>
      </c>
      <c r="G1016" s="4">
        <v>3</v>
      </c>
      <c r="H1016" s="4">
        <v>112</v>
      </c>
      <c r="I1016" s="4">
        <v>37</v>
      </c>
      <c r="J1016" s="4">
        <v>6</v>
      </c>
      <c r="K1016" s="4">
        <v>4</v>
      </c>
      <c r="L1016" s="4">
        <v>0</v>
      </c>
      <c r="M1016" s="4">
        <v>4</v>
      </c>
      <c r="N1016" s="4">
        <v>87</v>
      </c>
      <c r="O1016" s="4">
        <v>0</v>
      </c>
      <c r="P1016" s="4">
        <v>6</v>
      </c>
      <c r="Q1016" s="4">
        <v>2</v>
      </c>
      <c r="R1016" s="4">
        <v>0</v>
      </c>
      <c r="S1016" s="4">
        <v>1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8</v>
      </c>
      <c r="AO1016" s="30">
        <v>270</v>
      </c>
      <c r="AP1016" s="41">
        <f t="shared" si="33"/>
        <v>0.66666666666666663</v>
      </c>
    </row>
    <row r="1017" spans="1:42" outlineLevel="1" x14ac:dyDescent="0.25">
      <c r="A1017" s="4" t="s">
        <v>100</v>
      </c>
      <c r="B1017" s="6" t="s">
        <v>45</v>
      </c>
      <c r="C1017" s="6">
        <f>IFERROR(VLOOKUP(B1017,Sheet1!$A$2:$B$59,2,FALSE),"")</f>
        <v>32021</v>
      </c>
      <c r="D1017" s="6">
        <v>712</v>
      </c>
      <c r="E1017" s="6" t="s">
        <v>10</v>
      </c>
      <c r="F1017" s="4">
        <v>142</v>
      </c>
      <c r="G1017" s="4">
        <v>3</v>
      </c>
      <c r="H1017" s="4">
        <v>40</v>
      </c>
      <c r="I1017" s="4">
        <v>2</v>
      </c>
      <c r="J1017" s="4">
        <v>3</v>
      </c>
      <c r="K1017" s="4">
        <v>1</v>
      </c>
      <c r="L1017" s="4">
        <v>0</v>
      </c>
      <c r="M1017" s="4">
        <v>1</v>
      </c>
      <c r="N1017" s="4">
        <v>34</v>
      </c>
      <c r="O1017" s="4">
        <v>0</v>
      </c>
      <c r="P1017" s="4">
        <v>0</v>
      </c>
      <c r="Q1017" s="4">
        <v>0</v>
      </c>
      <c r="R1017" s="4">
        <v>1</v>
      </c>
      <c r="S1017" s="4">
        <v>1</v>
      </c>
      <c r="T1017" s="4">
        <v>2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6</v>
      </c>
      <c r="AO1017" s="30">
        <v>94</v>
      </c>
      <c r="AP1017" s="41">
        <f t="shared" si="33"/>
        <v>0.6619718309859155</v>
      </c>
    </row>
    <row r="1018" spans="1:42" outlineLevel="1" x14ac:dyDescent="0.25">
      <c r="A1018" s="4" t="s">
        <v>100</v>
      </c>
      <c r="B1018" s="6" t="s">
        <v>45</v>
      </c>
      <c r="C1018" s="6">
        <f>IFERROR(VLOOKUP(B1018,Sheet1!$A$2:$B$59,2,FALSE),"")</f>
        <v>32021</v>
      </c>
      <c r="D1018" s="6">
        <v>713</v>
      </c>
      <c r="E1018" s="6" t="s">
        <v>10</v>
      </c>
      <c r="F1018" s="4">
        <v>321</v>
      </c>
      <c r="G1018" s="4">
        <v>3</v>
      </c>
      <c r="H1018" s="4">
        <v>120</v>
      </c>
      <c r="I1018" s="4">
        <v>13</v>
      </c>
      <c r="J1018" s="4">
        <v>0</v>
      </c>
      <c r="K1018" s="4">
        <v>3</v>
      </c>
      <c r="L1018" s="4">
        <v>0</v>
      </c>
      <c r="M1018" s="4">
        <v>4</v>
      </c>
      <c r="N1018" s="4">
        <v>64</v>
      </c>
      <c r="O1018" s="4">
        <v>0</v>
      </c>
      <c r="P1018" s="4">
        <v>1</v>
      </c>
      <c r="Q1018" s="4">
        <v>4</v>
      </c>
      <c r="R1018" s="4">
        <v>1</v>
      </c>
      <c r="S1018" s="4">
        <v>1</v>
      </c>
      <c r="T1018" s="4">
        <v>1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6</v>
      </c>
      <c r="AO1018" s="30">
        <v>221</v>
      </c>
      <c r="AP1018" s="41">
        <f t="shared" si="33"/>
        <v>0.68847352024922115</v>
      </c>
    </row>
    <row r="1019" spans="1:42" outlineLevel="1" x14ac:dyDescent="0.25">
      <c r="A1019" s="4" t="s">
        <v>100</v>
      </c>
      <c r="B1019" s="6" t="s">
        <v>45</v>
      </c>
      <c r="C1019" s="6">
        <f>IFERROR(VLOOKUP(B1019,Sheet1!$A$2:$B$59,2,FALSE),"")</f>
        <v>32021</v>
      </c>
      <c r="D1019" s="6">
        <v>713</v>
      </c>
      <c r="E1019" s="6" t="s">
        <v>21</v>
      </c>
      <c r="F1019" s="4">
        <v>157</v>
      </c>
      <c r="G1019" s="4">
        <v>3</v>
      </c>
      <c r="H1019" s="4">
        <v>61</v>
      </c>
      <c r="I1019" s="4">
        <v>3</v>
      </c>
      <c r="J1019" s="4">
        <v>0</v>
      </c>
      <c r="K1019" s="4">
        <v>3</v>
      </c>
      <c r="L1019" s="4">
        <v>0</v>
      </c>
      <c r="M1019" s="4">
        <v>1</v>
      </c>
      <c r="N1019" s="4">
        <v>22</v>
      </c>
      <c r="O1019" s="4">
        <v>0</v>
      </c>
      <c r="P1019" s="4">
        <v>1</v>
      </c>
      <c r="Q1019" s="4">
        <v>3</v>
      </c>
      <c r="R1019" s="4">
        <v>0</v>
      </c>
      <c r="S1019" s="4">
        <v>1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2</v>
      </c>
      <c r="AO1019" s="30">
        <v>100</v>
      </c>
      <c r="AP1019" s="41">
        <f t="shared" si="33"/>
        <v>0.63694267515923564</v>
      </c>
    </row>
    <row r="1020" spans="1:42" outlineLevel="1" x14ac:dyDescent="0.25">
      <c r="A1020" s="4" t="s">
        <v>100</v>
      </c>
      <c r="B1020" s="6" t="s">
        <v>45</v>
      </c>
      <c r="C1020" s="6">
        <f>IFERROR(VLOOKUP(B1020,Sheet1!$A$2:$B$59,2,FALSE),"")</f>
        <v>32021</v>
      </c>
      <c r="D1020" s="6">
        <v>714</v>
      </c>
      <c r="E1020" s="6" t="s">
        <v>10</v>
      </c>
      <c r="F1020" s="4">
        <v>185</v>
      </c>
      <c r="G1020" s="4">
        <v>1</v>
      </c>
      <c r="H1020" s="4">
        <v>76</v>
      </c>
      <c r="I1020" s="4">
        <v>7</v>
      </c>
      <c r="J1020" s="4">
        <v>3</v>
      </c>
      <c r="K1020" s="4">
        <v>3</v>
      </c>
      <c r="L1020" s="4">
        <v>0</v>
      </c>
      <c r="M1020" s="4">
        <v>1</v>
      </c>
      <c r="N1020" s="4">
        <v>24</v>
      </c>
      <c r="O1020" s="4">
        <v>0</v>
      </c>
      <c r="P1020" s="4">
        <v>1</v>
      </c>
      <c r="Q1020" s="4">
        <v>0</v>
      </c>
      <c r="R1020" s="4">
        <v>0</v>
      </c>
      <c r="S1020" s="4">
        <v>0</v>
      </c>
      <c r="T1020" s="4">
        <v>1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1</v>
      </c>
      <c r="AO1020" s="30">
        <v>118</v>
      </c>
      <c r="AP1020" s="41">
        <f t="shared" si="33"/>
        <v>0.63783783783783787</v>
      </c>
    </row>
    <row r="1021" spans="1:42" outlineLevel="1" x14ac:dyDescent="0.25">
      <c r="A1021" s="4" t="s">
        <v>100</v>
      </c>
      <c r="B1021" s="6" t="s">
        <v>45</v>
      </c>
      <c r="C1021" s="6">
        <f>IFERROR(VLOOKUP(B1021,Sheet1!$A$2:$B$59,2,FALSE),"")</f>
        <v>32021</v>
      </c>
      <c r="D1021" s="6">
        <v>715</v>
      </c>
      <c r="E1021" s="6" t="s">
        <v>10</v>
      </c>
      <c r="F1021" s="4">
        <v>151</v>
      </c>
      <c r="G1021" s="4">
        <v>1</v>
      </c>
      <c r="H1021" s="4">
        <v>61</v>
      </c>
      <c r="I1021" s="4">
        <v>7</v>
      </c>
      <c r="J1021" s="4">
        <v>0</v>
      </c>
      <c r="K1021" s="4">
        <v>2</v>
      </c>
      <c r="L1021" s="4">
        <v>0</v>
      </c>
      <c r="M1021" s="4">
        <v>4</v>
      </c>
      <c r="N1021" s="4">
        <v>26</v>
      </c>
      <c r="O1021" s="4">
        <v>0</v>
      </c>
      <c r="P1021" s="4">
        <v>1</v>
      </c>
      <c r="Q1021" s="4">
        <v>1</v>
      </c>
      <c r="R1021" s="4">
        <v>0</v>
      </c>
      <c r="S1021" s="4">
        <v>1</v>
      </c>
      <c r="T1021" s="4">
        <v>1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30">
        <v>105</v>
      </c>
      <c r="AP1021" s="41">
        <f t="shared" si="33"/>
        <v>0.69536423841059603</v>
      </c>
    </row>
    <row r="1022" spans="1:42" outlineLevel="1" x14ac:dyDescent="0.25">
      <c r="A1022" s="4" t="s">
        <v>100</v>
      </c>
      <c r="B1022" s="6" t="s">
        <v>45</v>
      </c>
      <c r="C1022" s="6">
        <f>IFERROR(VLOOKUP(B1022,Sheet1!$A$2:$B$59,2,FALSE),"")</f>
        <v>32021</v>
      </c>
      <c r="D1022" s="6">
        <v>716</v>
      </c>
      <c r="E1022" s="6" t="s">
        <v>10</v>
      </c>
      <c r="F1022" s="4">
        <v>357</v>
      </c>
      <c r="G1022" s="4">
        <v>29</v>
      </c>
      <c r="H1022" s="4">
        <v>99</v>
      </c>
      <c r="I1022" s="4">
        <v>20</v>
      </c>
      <c r="J1022" s="4">
        <v>20</v>
      </c>
      <c r="K1022" s="4">
        <v>4</v>
      </c>
      <c r="L1022" s="4">
        <v>0</v>
      </c>
      <c r="M1022" s="4">
        <v>3</v>
      </c>
      <c r="N1022" s="4">
        <v>82</v>
      </c>
      <c r="O1022" s="4">
        <v>0</v>
      </c>
      <c r="P1022" s="4">
        <v>8</v>
      </c>
      <c r="Q1022" s="4">
        <v>1</v>
      </c>
      <c r="R1022" s="4">
        <v>0</v>
      </c>
      <c r="S1022" s="4">
        <v>1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7</v>
      </c>
      <c r="AO1022" s="30">
        <v>274</v>
      </c>
      <c r="AP1022" s="41">
        <f t="shared" si="33"/>
        <v>0.7675070028011205</v>
      </c>
    </row>
    <row r="1023" spans="1:42" outlineLevel="1" x14ac:dyDescent="0.25">
      <c r="A1023" s="4" t="s">
        <v>100</v>
      </c>
      <c r="B1023" s="6" t="s">
        <v>45</v>
      </c>
      <c r="C1023" s="6">
        <f>IFERROR(VLOOKUP(B1023,Sheet1!$A$2:$B$59,2,FALSE),"")</f>
        <v>32021</v>
      </c>
      <c r="D1023" s="6">
        <v>717</v>
      </c>
      <c r="E1023" s="6" t="s">
        <v>10</v>
      </c>
      <c r="F1023" s="4">
        <v>175</v>
      </c>
      <c r="G1023" s="4">
        <v>4</v>
      </c>
      <c r="H1023" s="4">
        <v>62</v>
      </c>
      <c r="I1023" s="4">
        <v>24</v>
      </c>
      <c r="J1023" s="4">
        <v>4</v>
      </c>
      <c r="K1023" s="4">
        <v>7</v>
      </c>
      <c r="L1023" s="4">
        <v>0</v>
      </c>
      <c r="M1023" s="4">
        <v>2</v>
      </c>
      <c r="N1023" s="4">
        <v>17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3</v>
      </c>
      <c r="AO1023" s="30">
        <v>123</v>
      </c>
      <c r="AP1023" s="41">
        <f t="shared" si="33"/>
        <v>0.70285714285714285</v>
      </c>
    </row>
    <row r="1024" spans="1:42" s="1" customFormat="1" x14ac:dyDescent="0.25">
      <c r="A1024" s="4"/>
      <c r="B1024" s="5" t="s">
        <v>126</v>
      </c>
      <c r="C1024" s="6" t="str">
        <f>IFERROR(VLOOKUP(B1024,Sheet1!$A$2:$B$59,2,FALSE),"")</f>
        <v/>
      </c>
      <c r="D1024" s="6"/>
      <c r="E1024" s="6"/>
      <c r="F1024" s="7">
        <f>SUM(F1013:F1023)</f>
        <v>3311</v>
      </c>
      <c r="G1024" s="7">
        <f t="shared" ref="G1024:AO1024" si="35">SUM(G1013:G1023)</f>
        <v>112</v>
      </c>
      <c r="H1024" s="7">
        <f t="shared" si="35"/>
        <v>1130</v>
      </c>
      <c r="I1024" s="7">
        <f t="shared" si="35"/>
        <v>159</v>
      </c>
      <c r="J1024" s="7">
        <f t="shared" si="35"/>
        <v>55</v>
      </c>
      <c r="K1024" s="7">
        <f t="shared" si="35"/>
        <v>53</v>
      </c>
      <c r="L1024" s="7">
        <f t="shared" si="35"/>
        <v>0</v>
      </c>
      <c r="M1024" s="7">
        <f t="shared" si="35"/>
        <v>47</v>
      </c>
      <c r="N1024" s="7">
        <f t="shared" si="35"/>
        <v>647</v>
      </c>
      <c r="O1024" s="7">
        <f t="shared" si="35"/>
        <v>0</v>
      </c>
      <c r="P1024" s="7">
        <f t="shared" si="35"/>
        <v>28</v>
      </c>
      <c r="Q1024" s="7">
        <f t="shared" si="35"/>
        <v>18</v>
      </c>
      <c r="R1024" s="7">
        <f t="shared" si="35"/>
        <v>2</v>
      </c>
      <c r="S1024" s="7">
        <f t="shared" si="35"/>
        <v>7</v>
      </c>
      <c r="T1024" s="7">
        <f t="shared" si="35"/>
        <v>5</v>
      </c>
      <c r="U1024" s="7">
        <f t="shared" si="35"/>
        <v>0</v>
      </c>
      <c r="V1024" s="7">
        <f t="shared" si="35"/>
        <v>0</v>
      </c>
      <c r="W1024" s="7">
        <f t="shared" si="35"/>
        <v>0</v>
      </c>
      <c r="X1024" s="7">
        <f t="shared" si="35"/>
        <v>0</v>
      </c>
      <c r="Y1024" s="7">
        <f t="shared" si="35"/>
        <v>0</v>
      </c>
      <c r="Z1024" s="7">
        <f t="shared" si="35"/>
        <v>0</v>
      </c>
      <c r="AA1024" s="7">
        <f t="shared" si="35"/>
        <v>0</v>
      </c>
      <c r="AB1024" s="7">
        <f t="shared" si="35"/>
        <v>0</v>
      </c>
      <c r="AC1024" s="7">
        <f t="shared" si="35"/>
        <v>0</v>
      </c>
      <c r="AD1024" s="7">
        <f t="shared" si="35"/>
        <v>0</v>
      </c>
      <c r="AE1024" s="7">
        <f t="shared" si="35"/>
        <v>0</v>
      </c>
      <c r="AF1024" s="7">
        <f t="shared" si="35"/>
        <v>0</v>
      </c>
      <c r="AG1024" s="7">
        <f t="shared" si="35"/>
        <v>0</v>
      </c>
      <c r="AH1024" s="7">
        <f t="shared" si="35"/>
        <v>0</v>
      </c>
      <c r="AI1024" s="7">
        <f t="shared" si="35"/>
        <v>0</v>
      </c>
      <c r="AJ1024" s="7">
        <f t="shared" si="35"/>
        <v>0</v>
      </c>
      <c r="AK1024" s="7">
        <f t="shared" si="35"/>
        <v>0</v>
      </c>
      <c r="AL1024" s="7">
        <f t="shared" si="35"/>
        <v>0</v>
      </c>
      <c r="AM1024" s="7">
        <f t="shared" si="35"/>
        <v>0</v>
      </c>
      <c r="AN1024" s="7">
        <f t="shared" si="35"/>
        <v>50</v>
      </c>
      <c r="AO1024" s="31">
        <f t="shared" si="35"/>
        <v>2313</v>
      </c>
      <c r="AP1024" s="41">
        <f t="shared" si="33"/>
        <v>0.69858048927816374</v>
      </c>
    </row>
    <row r="1025" spans="1:42" outlineLevel="1" x14ac:dyDescent="0.25">
      <c r="A1025" s="4" t="s">
        <v>101</v>
      </c>
      <c r="B1025" s="6" t="s">
        <v>46</v>
      </c>
      <c r="C1025" s="6">
        <f>IFERROR(VLOOKUP(B1025,Sheet1!$A$2:$B$59,2,FALSE),"")</f>
        <v>32022</v>
      </c>
      <c r="D1025" s="6">
        <v>718</v>
      </c>
      <c r="E1025" s="6" t="s">
        <v>10</v>
      </c>
      <c r="F1025" s="4">
        <v>746</v>
      </c>
      <c r="G1025" s="4">
        <v>1</v>
      </c>
      <c r="H1025" s="4">
        <v>182</v>
      </c>
      <c r="I1025" s="4">
        <v>3</v>
      </c>
      <c r="J1025" s="4">
        <v>235</v>
      </c>
      <c r="K1025" s="4">
        <v>8</v>
      </c>
      <c r="L1025" s="4">
        <v>0</v>
      </c>
      <c r="M1025" s="4">
        <v>0</v>
      </c>
      <c r="N1025" s="4">
        <v>40</v>
      </c>
      <c r="O1025" s="4">
        <v>6</v>
      </c>
      <c r="P1025" s="4">
        <v>0</v>
      </c>
      <c r="Q1025" s="4">
        <v>0</v>
      </c>
      <c r="R1025" s="4">
        <v>4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9</v>
      </c>
      <c r="AO1025" s="30">
        <v>488</v>
      </c>
      <c r="AP1025" s="41">
        <f t="shared" si="33"/>
        <v>0.65415549597855227</v>
      </c>
    </row>
    <row r="1026" spans="1:42" outlineLevel="1" x14ac:dyDescent="0.25">
      <c r="A1026" s="4" t="s">
        <v>101</v>
      </c>
      <c r="B1026" s="6" t="s">
        <v>46</v>
      </c>
      <c r="C1026" s="6">
        <f>IFERROR(VLOOKUP(B1026,Sheet1!$A$2:$B$59,2,FALSE),"")</f>
        <v>32022</v>
      </c>
      <c r="D1026" s="6">
        <v>718</v>
      </c>
      <c r="E1026" s="6" t="s">
        <v>11</v>
      </c>
      <c r="F1026" s="4">
        <v>745</v>
      </c>
      <c r="G1026" s="4">
        <v>2</v>
      </c>
      <c r="H1026" s="4">
        <v>178</v>
      </c>
      <c r="I1026" s="4">
        <v>4</v>
      </c>
      <c r="J1026" s="4">
        <v>244</v>
      </c>
      <c r="K1026" s="4">
        <v>4</v>
      </c>
      <c r="L1026" s="4">
        <v>0</v>
      </c>
      <c r="M1026" s="4">
        <v>4</v>
      </c>
      <c r="N1026" s="4">
        <v>19</v>
      </c>
      <c r="O1026" s="4">
        <v>6</v>
      </c>
      <c r="P1026" s="4">
        <v>0</v>
      </c>
      <c r="Q1026" s="4">
        <v>0</v>
      </c>
      <c r="R1026" s="4">
        <v>3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1</v>
      </c>
      <c r="AN1026" s="4">
        <v>4</v>
      </c>
      <c r="AO1026" s="30">
        <v>469</v>
      </c>
      <c r="AP1026" s="41">
        <f t="shared" si="33"/>
        <v>0.62953020134228188</v>
      </c>
    </row>
    <row r="1027" spans="1:42" outlineLevel="1" x14ac:dyDescent="0.25">
      <c r="A1027" s="4" t="s">
        <v>101</v>
      </c>
      <c r="B1027" s="6" t="s">
        <v>46</v>
      </c>
      <c r="C1027" s="6">
        <f>IFERROR(VLOOKUP(B1027,Sheet1!$A$2:$B$59,2,FALSE),"")</f>
        <v>32022</v>
      </c>
      <c r="D1027" s="6">
        <v>719</v>
      </c>
      <c r="E1027" s="6" t="s">
        <v>10</v>
      </c>
      <c r="F1027" s="4">
        <v>553</v>
      </c>
      <c r="G1027" s="4">
        <v>2</v>
      </c>
      <c r="H1027" s="4">
        <v>143</v>
      </c>
      <c r="I1027" s="4">
        <v>3</v>
      </c>
      <c r="J1027" s="4">
        <v>118</v>
      </c>
      <c r="K1027" s="4">
        <v>0</v>
      </c>
      <c r="L1027" s="4">
        <v>0</v>
      </c>
      <c r="M1027" s="4">
        <v>5</v>
      </c>
      <c r="N1027" s="4">
        <v>35</v>
      </c>
      <c r="O1027" s="4">
        <v>3</v>
      </c>
      <c r="P1027" s="4">
        <v>0</v>
      </c>
      <c r="Q1027" s="4">
        <v>0</v>
      </c>
      <c r="R1027" s="4">
        <v>8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4</v>
      </c>
      <c r="AO1027" s="30">
        <v>321</v>
      </c>
      <c r="AP1027" s="41">
        <f t="shared" ref="AP1027:AP1090" si="36">(AO1027)/F1027</f>
        <v>0.58047016274864371</v>
      </c>
    </row>
    <row r="1028" spans="1:42" outlineLevel="1" x14ac:dyDescent="0.25">
      <c r="A1028" s="4" t="s">
        <v>101</v>
      </c>
      <c r="B1028" s="6" t="s">
        <v>46</v>
      </c>
      <c r="C1028" s="6">
        <f>IFERROR(VLOOKUP(B1028,Sheet1!$A$2:$B$59,2,FALSE),"")</f>
        <v>32022</v>
      </c>
      <c r="D1028" s="6">
        <v>719</v>
      </c>
      <c r="E1028" s="6" t="s">
        <v>11</v>
      </c>
      <c r="F1028" s="4">
        <v>552</v>
      </c>
      <c r="G1028" s="4">
        <v>2</v>
      </c>
      <c r="H1028" s="4">
        <v>109</v>
      </c>
      <c r="I1028" s="4">
        <v>3</v>
      </c>
      <c r="J1028" s="4">
        <v>149</v>
      </c>
      <c r="K1028" s="4">
        <v>7</v>
      </c>
      <c r="L1028" s="4">
        <v>0</v>
      </c>
      <c r="M1028" s="4">
        <v>1</v>
      </c>
      <c r="N1028" s="4">
        <v>32</v>
      </c>
      <c r="O1028" s="4">
        <v>4</v>
      </c>
      <c r="P1028" s="4">
        <v>0</v>
      </c>
      <c r="Q1028" s="4">
        <v>0</v>
      </c>
      <c r="R1028" s="4">
        <v>3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15</v>
      </c>
      <c r="AO1028" s="30">
        <v>325</v>
      </c>
      <c r="AP1028" s="41">
        <f t="shared" si="36"/>
        <v>0.58876811594202894</v>
      </c>
    </row>
    <row r="1029" spans="1:42" outlineLevel="1" x14ac:dyDescent="0.25">
      <c r="A1029" s="4" t="s">
        <v>101</v>
      </c>
      <c r="B1029" s="6" t="s">
        <v>46</v>
      </c>
      <c r="C1029" s="6">
        <f>IFERROR(VLOOKUP(B1029,Sheet1!$A$2:$B$59,2,FALSE),"")</f>
        <v>32022</v>
      </c>
      <c r="D1029" s="6">
        <v>720</v>
      </c>
      <c r="E1029" s="6" t="s">
        <v>10</v>
      </c>
      <c r="F1029" s="4">
        <v>422</v>
      </c>
      <c r="G1029" s="4">
        <v>3</v>
      </c>
      <c r="H1029" s="4">
        <v>106</v>
      </c>
      <c r="I1029" s="4">
        <v>2</v>
      </c>
      <c r="J1029" s="4">
        <v>119</v>
      </c>
      <c r="K1029" s="4">
        <v>7</v>
      </c>
      <c r="L1029" s="4">
        <v>0</v>
      </c>
      <c r="M1029" s="4">
        <v>3</v>
      </c>
      <c r="N1029" s="4">
        <v>9</v>
      </c>
      <c r="O1029" s="4">
        <v>3</v>
      </c>
      <c r="P1029" s="4">
        <v>0</v>
      </c>
      <c r="Q1029" s="4">
        <v>0</v>
      </c>
      <c r="R1029" s="4">
        <v>4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9</v>
      </c>
      <c r="AO1029" s="30">
        <v>265</v>
      </c>
      <c r="AP1029" s="41">
        <f t="shared" si="36"/>
        <v>0.62796208530805686</v>
      </c>
    </row>
    <row r="1030" spans="1:42" outlineLevel="1" x14ac:dyDescent="0.25">
      <c r="A1030" s="4" t="s">
        <v>101</v>
      </c>
      <c r="B1030" s="6" t="s">
        <v>46</v>
      </c>
      <c r="C1030" s="6">
        <f>IFERROR(VLOOKUP(B1030,Sheet1!$A$2:$B$59,2,FALSE),"")</f>
        <v>32022</v>
      </c>
      <c r="D1030" s="6">
        <v>720</v>
      </c>
      <c r="E1030" s="6" t="s">
        <v>11</v>
      </c>
      <c r="F1030" s="4">
        <v>422</v>
      </c>
      <c r="G1030" s="4">
        <v>5</v>
      </c>
      <c r="H1030" s="4">
        <v>108</v>
      </c>
      <c r="I1030" s="4">
        <v>0</v>
      </c>
      <c r="J1030" s="4">
        <v>98</v>
      </c>
      <c r="K1030" s="4">
        <v>1</v>
      </c>
      <c r="L1030" s="4">
        <v>0</v>
      </c>
      <c r="M1030" s="4">
        <v>1</v>
      </c>
      <c r="N1030" s="4">
        <v>15</v>
      </c>
      <c r="O1030" s="4">
        <v>0</v>
      </c>
      <c r="P1030" s="4">
        <v>0</v>
      </c>
      <c r="Q1030" s="4">
        <v>0</v>
      </c>
      <c r="R1030" s="4">
        <v>1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8</v>
      </c>
      <c r="AO1030" s="30">
        <v>237</v>
      </c>
      <c r="AP1030" s="41">
        <f t="shared" si="36"/>
        <v>0.56161137440758291</v>
      </c>
    </row>
    <row r="1031" spans="1:42" outlineLevel="1" x14ac:dyDescent="0.25">
      <c r="A1031" s="4" t="s">
        <v>101</v>
      </c>
      <c r="B1031" s="6" t="s">
        <v>46</v>
      </c>
      <c r="C1031" s="6">
        <f>IFERROR(VLOOKUP(B1031,Sheet1!$A$2:$B$59,2,FALSE),"")</f>
        <v>32022</v>
      </c>
      <c r="D1031" s="6">
        <v>721</v>
      </c>
      <c r="E1031" s="6" t="s">
        <v>10</v>
      </c>
      <c r="F1031" s="4">
        <v>473</v>
      </c>
      <c r="G1031" s="4">
        <v>3</v>
      </c>
      <c r="H1031" s="4">
        <v>105</v>
      </c>
      <c r="I1031" s="4">
        <v>1</v>
      </c>
      <c r="J1031" s="4">
        <v>128</v>
      </c>
      <c r="K1031" s="4">
        <v>4</v>
      </c>
      <c r="L1031" s="4">
        <v>0</v>
      </c>
      <c r="M1031" s="4">
        <v>3</v>
      </c>
      <c r="N1031" s="4">
        <v>9</v>
      </c>
      <c r="O1031" s="4">
        <v>8</v>
      </c>
      <c r="P1031" s="4">
        <v>0</v>
      </c>
      <c r="Q1031" s="4">
        <v>0</v>
      </c>
      <c r="R1031" s="4">
        <v>1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17</v>
      </c>
      <c r="AO1031" s="30">
        <v>279</v>
      </c>
      <c r="AP1031" s="41">
        <f t="shared" si="36"/>
        <v>0.58985200845665964</v>
      </c>
    </row>
    <row r="1032" spans="1:42" outlineLevel="1" x14ac:dyDescent="0.25">
      <c r="A1032" s="4" t="s">
        <v>101</v>
      </c>
      <c r="B1032" s="6" t="s">
        <v>46</v>
      </c>
      <c r="C1032" s="6">
        <f>IFERROR(VLOOKUP(B1032,Sheet1!$A$2:$B$59,2,FALSE),"")</f>
        <v>32022</v>
      </c>
      <c r="D1032" s="6">
        <v>721</v>
      </c>
      <c r="E1032" s="6" t="s">
        <v>11</v>
      </c>
      <c r="F1032" s="4">
        <v>473</v>
      </c>
      <c r="G1032" s="4">
        <v>0</v>
      </c>
      <c r="H1032" s="4">
        <v>100</v>
      </c>
      <c r="I1032" s="4">
        <v>4</v>
      </c>
      <c r="J1032" s="4">
        <v>143</v>
      </c>
      <c r="K1032" s="4">
        <v>8</v>
      </c>
      <c r="L1032" s="4">
        <v>0</v>
      </c>
      <c r="M1032" s="4">
        <v>4</v>
      </c>
      <c r="N1032" s="4">
        <v>5</v>
      </c>
      <c r="O1032" s="4">
        <v>4</v>
      </c>
      <c r="P1032" s="4">
        <v>0</v>
      </c>
      <c r="Q1032" s="4">
        <v>0</v>
      </c>
      <c r="R1032" s="4">
        <v>4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13</v>
      </c>
      <c r="AO1032" s="30">
        <v>285</v>
      </c>
      <c r="AP1032" s="41">
        <f t="shared" si="36"/>
        <v>0.60253699788583515</v>
      </c>
    </row>
    <row r="1033" spans="1:42" outlineLevel="1" x14ac:dyDescent="0.25">
      <c r="A1033" s="4" t="s">
        <v>101</v>
      </c>
      <c r="B1033" s="6" t="s">
        <v>46</v>
      </c>
      <c r="C1033" s="6">
        <f>IFERROR(VLOOKUP(B1033,Sheet1!$A$2:$B$59,2,FALSE),"")</f>
        <v>32022</v>
      </c>
      <c r="D1033" s="6">
        <v>722</v>
      </c>
      <c r="E1033" s="6" t="s">
        <v>10</v>
      </c>
      <c r="F1033" s="4">
        <v>735</v>
      </c>
      <c r="G1033" s="4">
        <v>7</v>
      </c>
      <c r="H1033" s="4">
        <v>202</v>
      </c>
      <c r="I1033" s="4">
        <v>2</v>
      </c>
      <c r="J1033" s="4">
        <v>176</v>
      </c>
      <c r="K1033" s="4">
        <v>6</v>
      </c>
      <c r="L1033" s="4">
        <v>0</v>
      </c>
      <c r="M1033" s="4">
        <v>3</v>
      </c>
      <c r="N1033" s="4">
        <v>24</v>
      </c>
      <c r="O1033" s="4">
        <v>2</v>
      </c>
      <c r="P1033" s="4">
        <v>0</v>
      </c>
      <c r="Q1033" s="4">
        <v>0</v>
      </c>
      <c r="R1033" s="4">
        <v>3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12</v>
      </c>
      <c r="AO1033" s="30">
        <v>437</v>
      </c>
      <c r="AP1033" s="41">
        <f t="shared" si="36"/>
        <v>0.59455782312925165</v>
      </c>
    </row>
    <row r="1034" spans="1:42" outlineLevel="1" x14ac:dyDescent="0.25">
      <c r="A1034" s="4" t="s">
        <v>101</v>
      </c>
      <c r="B1034" s="6" t="s">
        <v>46</v>
      </c>
      <c r="C1034" s="6">
        <f>IFERROR(VLOOKUP(B1034,Sheet1!$A$2:$B$59,2,FALSE),"")</f>
        <v>32022</v>
      </c>
      <c r="D1034" s="6">
        <v>723</v>
      </c>
      <c r="E1034" s="6" t="s">
        <v>10</v>
      </c>
      <c r="F1034" s="4">
        <v>630</v>
      </c>
      <c r="G1034" s="4">
        <v>2</v>
      </c>
      <c r="H1034" s="4">
        <v>202</v>
      </c>
      <c r="I1034" s="4">
        <v>5</v>
      </c>
      <c r="J1034" s="4">
        <v>168</v>
      </c>
      <c r="K1034" s="4">
        <v>2</v>
      </c>
      <c r="L1034" s="4">
        <v>0</v>
      </c>
      <c r="M1034" s="4">
        <v>2</v>
      </c>
      <c r="N1034" s="4">
        <v>41</v>
      </c>
      <c r="O1034" s="4">
        <v>2</v>
      </c>
      <c r="P1034" s="4">
        <v>0</v>
      </c>
      <c r="Q1034" s="4">
        <v>0</v>
      </c>
      <c r="R1034" s="4">
        <v>4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6</v>
      </c>
      <c r="AO1034" s="30">
        <v>434</v>
      </c>
      <c r="AP1034" s="41">
        <f t="shared" si="36"/>
        <v>0.68888888888888888</v>
      </c>
    </row>
    <row r="1035" spans="1:42" outlineLevel="1" x14ac:dyDescent="0.25">
      <c r="A1035" s="4" t="s">
        <v>101</v>
      </c>
      <c r="B1035" s="6" t="s">
        <v>46</v>
      </c>
      <c r="C1035" s="6">
        <f>IFERROR(VLOOKUP(B1035,Sheet1!$A$2:$B$59,2,FALSE),"")</f>
        <v>32022</v>
      </c>
      <c r="D1035" s="6">
        <v>724</v>
      </c>
      <c r="E1035" s="6" t="s">
        <v>29</v>
      </c>
      <c r="F1035" s="4">
        <v>0</v>
      </c>
      <c r="G1035" s="4">
        <v>0</v>
      </c>
      <c r="H1035" s="4">
        <v>6</v>
      </c>
      <c r="I1035" s="4">
        <v>0</v>
      </c>
      <c r="J1035" s="4">
        <v>10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30">
        <v>16</v>
      </c>
      <c r="AP1035" s="41" t="e">
        <f t="shared" si="36"/>
        <v>#DIV/0!</v>
      </c>
    </row>
    <row r="1036" spans="1:42" outlineLevel="1" x14ac:dyDescent="0.25">
      <c r="A1036" s="4" t="s">
        <v>101</v>
      </c>
      <c r="B1036" s="6" t="s">
        <v>46</v>
      </c>
      <c r="C1036" s="6">
        <f>IFERROR(VLOOKUP(B1036,Sheet1!$A$2:$B$59,2,FALSE),"")</f>
        <v>32022</v>
      </c>
      <c r="D1036" s="6">
        <v>724</v>
      </c>
      <c r="E1036" s="6" t="s">
        <v>10</v>
      </c>
      <c r="F1036" s="4">
        <v>633</v>
      </c>
      <c r="G1036" s="4">
        <v>2</v>
      </c>
      <c r="H1036" s="4">
        <v>107</v>
      </c>
      <c r="I1036" s="4">
        <v>1</v>
      </c>
      <c r="J1036" s="4">
        <v>227</v>
      </c>
      <c r="K1036" s="4">
        <v>8</v>
      </c>
      <c r="L1036" s="4">
        <v>0</v>
      </c>
      <c r="M1036" s="4">
        <v>5</v>
      </c>
      <c r="N1036" s="4">
        <v>36</v>
      </c>
      <c r="O1036" s="4">
        <v>5</v>
      </c>
      <c r="P1036" s="4">
        <v>0</v>
      </c>
      <c r="Q1036" s="4">
        <v>0</v>
      </c>
      <c r="R1036" s="4">
        <v>2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9</v>
      </c>
      <c r="AO1036" s="30">
        <v>402</v>
      </c>
      <c r="AP1036" s="41">
        <f t="shared" si="36"/>
        <v>0.63507109004739337</v>
      </c>
    </row>
    <row r="1037" spans="1:42" outlineLevel="1" x14ac:dyDescent="0.25">
      <c r="A1037" s="4" t="s">
        <v>101</v>
      </c>
      <c r="B1037" s="6" t="s">
        <v>46</v>
      </c>
      <c r="C1037" s="6">
        <f>IFERROR(VLOOKUP(B1037,Sheet1!$A$2:$B$59,2,FALSE),"")</f>
        <v>32022</v>
      </c>
      <c r="D1037" s="6">
        <v>725</v>
      </c>
      <c r="E1037" s="6" t="s">
        <v>10</v>
      </c>
      <c r="F1037" s="4">
        <v>399</v>
      </c>
      <c r="G1037" s="4">
        <v>1</v>
      </c>
      <c r="H1037" s="4">
        <v>130</v>
      </c>
      <c r="I1037" s="4">
        <v>1</v>
      </c>
      <c r="J1037" s="4">
        <v>89</v>
      </c>
      <c r="K1037" s="4">
        <v>0</v>
      </c>
      <c r="L1037" s="4">
        <v>0</v>
      </c>
      <c r="M1037" s="4">
        <v>4</v>
      </c>
      <c r="N1037" s="4">
        <v>14</v>
      </c>
      <c r="O1037" s="4">
        <v>5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4</v>
      </c>
      <c r="AO1037" s="30">
        <v>248</v>
      </c>
      <c r="AP1037" s="41">
        <f t="shared" si="36"/>
        <v>0.62155388471177941</v>
      </c>
    </row>
    <row r="1038" spans="1:42" outlineLevel="1" x14ac:dyDescent="0.25">
      <c r="A1038" s="4" t="s">
        <v>101</v>
      </c>
      <c r="B1038" s="6" t="s">
        <v>46</v>
      </c>
      <c r="C1038" s="6">
        <f>IFERROR(VLOOKUP(B1038,Sheet1!$A$2:$B$59,2,FALSE),"")</f>
        <v>32022</v>
      </c>
      <c r="D1038" s="6">
        <v>725</v>
      </c>
      <c r="E1038" s="6" t="s">
        <v>11</v>
      </c>
      <c r="F1038" s="4">
        <v>398</v>
      </c>
      <c r="G1038" s="4">
        <v>0</v>
      </c>
      <c r="H1038" s="4">
        <v>94</v>
      </c>
      <c r="I1038" s="4">
        <v>1</v>
      </c>
      <c r="J1038" s="4">
        <v>122</v>
      </c>
      <c r="K1038" s="4">
        <v>3</v>
      </c>
      <c r="L1038" s="4">
        <v>0</v>
      </c>
      <c r="M1038" s="4">
        <v>2</v>
      </c>
      <c r="N1038" s="4">
        <v>25</v>
      </c>
      <c r="O1038" s="4">
        <v>4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6</v>
      </c>
      <c r="AO1038" s="30">
        <v>257</v>
      </c>
      <c r="AP1038" s="41">
        <f t="shared" si="36"/>
        <v>0.64572864321608037</v>
      </c>
    </row>
    <row r="1039" spans="1:42" outlineLevel="1" x14ac:dyDescent="0.25">
      <c r="A1039" s="4" t="s">
        <v>101</v>
      </c>
      <c r="B1039" s="6" t="s">
        <v>46</v>
      </c>
      <c r="C1039" s="6">
        <f>IFERROR(VLOOKUP(B1039,Sheet1!$A$2:$B$59,2,FALSE),"")</f>
        <v>32022</v>
      </c>
      <c r="D1039" s="6">
        <v>726</v>
      </c>
      <c r="E1039" s="6" t="s">
        <v>10</v>
      </c>
      <c r="F1039" s="4">
        <v>710</v>
      </c>
      <c r="G1039" s="4">
        <v>3</v>
      </c>
      <c r="H1039" s="4">
        <v>202</v>
      </c>
      <c r="I1039" s="4">
        <v>5</v>
      </c>
      <c r="J1039" s="4">
        <v>177</v>
      </c>
      <c r="K1039" s="4">
        <v>4</v>
      </c>
      <c r="L1039" s="4">
        <v>0</v>
      </c>
      <c r="M1039" s="4">
        <v>13</v>
      </c>
      <c r="N1039" s="4">
        <v>30</v>
      </c>
      <c r="O1039" s="4">
        <v>5</v>
      </c>
      <c r="P1039" s="4">
        <v>0</v>
      </c>
      <c r="Q1039" s="4">
        <v>0</v>
      </c>
      <c r="R1039" s="4">
        <v>1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2</v>
      </c>
      <c r="AO1039" s="30">
        <v>442</v>
      </c>
      <c r="AP1039" s="41">
        <f t="shared" si="36"/>
        <v>0.62253521126760558</v>
      </c>
    </row>
    <row r="1040" spans="1:42" outlineLevel="1" x14ac:dyDescent="0.25">
      <c r="A1040" s="4" t="s">
        <v>101</v>
      </c>
      <c r="B1040" s="6" t="s">
        <v>46</v>
      </c>
      <c r="C1040" s="6">
        <f>IFERROR(VLOOKUP(B1040,Sheet1!$A$2:$B$59,2,FALSE),"")</f>
        <v>32022</v>
      </c>
      <c r="D1040" s="6">
        <v>727</v>
      </c>
      <c r="E1040" s="6" t="s">
        <v>10</v>
      </c>
      <c r="F1040" s="4">
        <v>438</v>
      </c>
      <c r="G1040" s="4">
        <v>4</v>
      </c>
      <c r="H1040" s="4">
        <v>86</v>
      </c>
      <c r="I1040" s="4">
        <v>1</v>
      </c>
      <c r="J1040" s="4">
        <v>106</v>
      </c>
      <c r="K1040" s="4">
        <v>12</v>
      </c>
      <c r="L1040" s="4">
        <v>0</v>
      </c>
      <c r="M1040" s="4">
        <v>5</v>
      </c>
      <c r="N1040" s="4">
        <v>8</v>
      </c>
      <c r="O1040" s="4">
        <v>3</v>
      </c>
      <c r="P1040" s="4">
        <v>0</v>
      </c>
      <c r="Q1040" s="4">
        <v>0</v>
      </c>
      <c r="R1040" s="4">
        <v>3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11</v>
      </c>
      <c r="AO1040" s="30">
        <v>239</v>
      </c>
      <c r="AP1040" s="41">
        <f t="shared" si="36"/>
        <v>0.545662100456621</v>
      </c>
    </row>
    <row r="1041" spans="1:42" outlineLevel="1" x14ac:dyDescent="0.25">
      <c r="A1041" s="4" t="s">
        <v>101</v>
      </c>
      <c r="B1041" s="6" t="s">
        <v>46</v>
      </c>
      <c r="C1041" s="6">
        <f>IFERROR(VLOOKUP(B1041,Sheet1!$A$2:$B$59,2,FALSE),"")</f>
        <v>32022</v>
      </c>
      <c r="D1041" s="6">
        <v>727</v>
      </c>
      <c r="E1041" s="6" t="s">
        <v>11</v>
      </c>
      <c r="F1041" s="4">
        <v>437</v>
      </c>
      <c r="G1041" s="4">
        <v>4</v>
      </c>
      <c r="H1041" s="4">
        <v>84</v>
      </c>
      <c r="I1041" s="4">
        <v>0</v>
      </c>
      <c r="J1041" s="4">
        <v>121</v>
      </c>
      <c r="K1041" s="4">
        <v>10</v>
      </c>
      <c r="L1041" s="4">
        <v>0</v>
      </c>
      <c r="M1041" s="4">
        <v>5</v>
      </c>
      <c r="N1041" s="4">
        <v>8</v>
      </c>
      <c r="O1041" s="4">
        <v>3</v>
      </c>
      <c r="P1041" s="4">
        <v>0</v>
      </c>
      <c r="Q1041" s="4">
        <v>0</v>
      </c>
      <c r="R1041" s="4">
        <v>4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17</v>
      </c>
      <c r="AO1041" s="30">
        <v>256</v>
      </c>
      <c r="AP1041" s="41">
        <f t="shared" si="36"/>
        <v>0.58581235697940504</v>
      </c>
    </row>
    <row r="1042" spans="1:42" outlineLevel="1" x14ac:dyDescent="0.25">
      <c r="A1042" s="4" t="s">
        <v>101</v>
      </c>
      <c r="B1042" s="6" t="s">
        <v>46</v>
      </c>
      <c r="C1042" s="6">
        <f>IFERROR(VLOOKUP(B1042,Sheet1!$A$2:$B$59,2,FALSE),"")</f>
        <v>32022</v>
      </c>
      <c r="D1042" s="6">
        <v>728</v>
      </c>
      <c r="E1042" s="6" t="s">
        <v>10</v>
      </c>
      <c r="F1042" s="4">
        <v>387</v>
      </c>
      <c r="G1042" s="4">
        <v>2</v>
      </c>
      <c r="H1042" s="4">
        <v>78</v>
      </c>
      <c r="I1042" s="4">
        <v>1</v>
      </c>
      <c r="J1042" s="4">
        <v>137</v>
      </c>
      <c r="K1042" s="4">
        <v>5</v>
      </c>
      <c r="L1042" s="4">
        <v>0</v>
      </c>
      <c r="M1042" s="4">
        <v>4</v>
      </c>
      <c r="N1042" s="4">
        <v>7</v>
      </c>
      <c r="O1042" s="4">
        <v>3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3</v>
      </c>
      <c r="AO1042" s="30">
        <v>240</v>
      </c>
      <c r="AP1042" s="41">
        <f t="shared" si="36"/>
        <v>0.62015503875968991</v>
      </c>
    </row>
    <row r="1043" spans="1:42" outlineLevel="1" x14ac:dyDescent="0.25">
      <c r="A1043" s="4" t="s">
        <v>101</v>
      </c>
      <c r="B1043" s="6" t="s">
        <v>46</v>
      </c>
      <c r="C1043" s="6">
        <f>IFERROR(VLOOKUP(B1043,Sheet1!$A$2:$B$59,2,FALSE),"")</f>
        <v>32022</v>
      </c>
      <c r="D1043" s="6">
        <v>728</v>
      </c>
      <c r="E1043" s="6" t="s">
        <v>11</v>
      </c>
      <c r="F1043" s="4">
        <v>387</v>
      </c>
      <c r="G1043" s="4">
        <v>0</v>
      </c>
      <c r="H1043" s="4">
        <v>94</v>
      </c>
      <c r="I1043" s="4">
        <v>1</v>
      </c>
      <c r="J1043" s="4">
        <v>110</v>
      </c>
      <c r="K1043" s="4">
        <v>3</v>
      </c>
      <c r="L1043" s="4">
        <v>0</v>
      </c>
      <c r="M1043" s="4">
        <v>4</v>
      </c>
      <c r="N1043" s="4">
        <v>19</v>
      </c>
      <c r="O1043" s="4">
        <v>8</v>
      </c>
      <c r="P1043" s="4">
        <v>0</v>
      </c>
      <c r="Q1043" s="4">
        <v>0</v>
      </c>
      <c r="R1043" s="4">
        <v>3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1</v>
      </c>
      <c r="AO1043" s="30">
        <v>243</v>
      </c>
      <c r="AP1043" s="41">
        <f t="shared" si="36"/>
        <v>0.62790697674418605</v>
      </c>
    </row>
    <row r="1044" spans="1:42" outlineLevel="1" x14ac:dyDescent="0.25">
      <c r="A1044" s="4" t="s">
        <v>101</v>
      </c>
      <c r="B1044" s="6" t="s">
        <v>46</v>
      </c>
      <c r="C1044" s="6">
        <f>IFERROR(VLOOKUP(B1044,Sheet1!$A$2:$B$59,2,FALSE),"")</f>
        <v>32022</v>
      </c>
      <c r="D1044" s="6">
        <v>729</v>
      </c>
      <c r="E1044" s="6" t="s">
        <v>10</v>
      </c>
      <c r="F1044" s="4">
        <v>567</v>
      </c>
      <c r="G1044" s="4">
        <v>5</v>
      </c>
      <c r="H1044" s="4">
        <v>102</v>
      </c>
      <c r="I1044" s="4">
        <v>3</v>
      </c>
      <c r="J1044" s="4">
        <v>203</v>
      </c>
      <c r="K1044" s="4">
        <v>15</v>
      </c>
      <c r="L1044" s="4">
        <v>0</v>
      </c>
      <c r="M1044" s="4">
        <v>3</v>
      </c>
      <c r="N1044" s="4">
        <v>18</v>
      </c>
      <c r="O1044" s="4">
        <v>8</v>
      </c>
      <c r="P1044" s="4">
        <v>0</v>
      </c>
      <c r="Q1044" s="4">
        <v>0</v>
      </c>
      <c r="R1044" s="4">
        <v>1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5</v>
      </c>
      <c r="AO1044" s="30">
        <v>363</v>
      </c>
      <c r="AP1044" s="41">
        <f t="shared" si="36"/>
        <v>0.64021164021164023</v>
      </c>
    </row>
    <row r="1045" spans="1:42" outlineLevel="1" x14ac:dyDescent="0.25">
      <c r="A1045" s="4" t="s">
        <v>101</v>
      </c>
      <c r="B1045" s="6" t="s">
        <v>46</v>
      </c>
      <c r="C1045" s="6">
        <f>IFERROR(VLOOKUP(B1045,Sheet1!$A$2:$B$59,2,FALSE),"")</f>
        <v>32022</v>
      </c>
      <c r="D1045" s="6">
        <v>730</v>
      </c>
      <c r="E1045" s="6" t="s">
        <v>10</v>
      </c>
      <c r="F1045" s="4">
        <v>385</v>
      </c>
      <c r="G1045" s="4">
        <v>1</v>
      </c>
      <c r="H1045" s="4">
        <v>68</v>
      </c>
      <c r="I1045" s="4">
        <v>1</v>
      </c>
      <c r="J1045" s="4">
        <v>122</v>
      </c>
      <c r="K1045" s="4">
        <v>6</v>
      </c>
      <c r="L1045" s="4">
        <v>0</v>
      </c>
      <c r="M1045" s="4">
        <v>2</v>
      </c>
      <c r="N1045" s="4">
        <v>25</v>
      </c>
      <c r="O1045" s="4">
        <v>4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4</v>
      </c>
      <c r="AO1045" s="30">
        <v>233</v>
      </c>
      <c r="AP1045" s="41">
        <f t="shared" si="36"/>
        <v>0.60519480519480517</v>
      </c>
    </row>
    <row r="1046" spans="1:42" outlineLevel="1" x14ac:dyDescent="0.25">
      <c r="A1046" s="4" t="s">
        <v>101</v>
      </c>
      <c r="B1046" s="6" t="s">
        <v>46</v>
      </c>
      <c r="C1046" s="6">
        <f>IFERROR(VLOOKUP(B1046,Sheet1!$A$2:$B$59,2,FALSE),"")</f>
        <v>32022</v>
      </c>
      <c r="D1046" s="6">
        <v>730</v>
      </c>
      <c r="E1046" s="6" t="s">
        <v>11</v>
      </c>
      <c r="F1046" s="4">
        <v>384</v>
      </c>
      <c r="G1046" s="4">
        <v>1</v>
      </c>
      <c r="H1046" s="4">
        <v>95</v>
      </c>
      <c r="I1046" s="4">
        <v>1</v>
      </c>
      <c r="J1046" s="4">
        <v>100</v>
      </c>
      <c r="K1046" s="4">
        <v>7</v>
      </c>
      <c r="L1046" s="4">
        <v>0</v>
      </c>
      <c r="M1046" s="4">
        <v>4</v>
      </c>
      <c r="N1046" s="4">
        <v>12</v>
      </c>
      <c r="O1046" s="4">
        <v>6</v>
      </c>
      <c r="P1046" s="4">
        <v>0</v>
      </c>
      <c r="Q1046" s="4">
        <v>0</v>
      </c>
      <c r="R1046" s="4">
        <v>3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6</v>
      </c>
      <c r="AO1046" s="30">
        <v>235</v>
      </c>
      <c r="AP1046" s="41">
        <f t="shared" si="36"/>
        <v>0.61197916666666663</v>
      </c>
    </row>
    <row r="1047" spans="1:42" outlineLevel="1" x14ac:dyDescent="0.25">
      <c r="A1047" s="4" t="s">
        <v>101</v>
      </c>
      <c r="B1047" s="6" t="s">
        <v>46</v>
      </c>
      <c r="C1047" s="6">
        <f>IFERROR(VLOOKUP(B1047,Sheet1!$A$2:$B$59,2,FALSE),"")</f>
        <v>32022</v>
      </c>
      <c r="D1047" s="6">
        <v>731</v>
      </c>
      <c r="E1047" s="6" t="s">
        <v>10</v>
      </c>
      <c r="F1047" s="4">
        <v>735</v>
      </c>
      <c r="G1047" s="4">
        <v>5</v>
      </c>
      <c r="H1047" s="4">
        <v>162</v>
      </c>
      <c r="I1047" s="4">
        <v>0</v>
      </c>
      <c r="J1047" s="4">
        <v>218</v>
      </c>
      <c r="K1047" s="4">
        <v>8</v>
      </c>
      <c r="L1047" s="4">
        <v>0</v>
      </c>
      <c r="M1047" s="4">
        <v>9</v>
      </c>
      <c r="N1047" s="4">
        <v>32</v>
      </c>
      <c r="O1047" s="4">
        <v>6</v>
      </c>
      <c r="P1047" s="4">
        <v>0</v>
      </c>
      <c r="Q1047" s="4">
        <v>0</v>
      </c>
      <c r="R1047" s="4">
        <v>4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13</v>
      </c>
      <c r="AO1047" s="30">
        <v>457</v>
      </c>
      <c r="AP1047" s="41">
        <f t="shared" si="36"/>
        <v>0.62176870748299318</v>
      </c>
    </row>
    <row r="1048" spans="1:42" outlineLevel="1" x14ac:dyDescent="0.25">
      <c r="A1048" s="4" t="s">
        <v>101</v>
      </c>
      <c r="B1048" s="6" t="s">
        <v>46</v>
      </c>
      <c r="C1048" s="6">
        <f>IFERROR(VLOOKUP(B1048,Sheet1!$A$2:$B$59,2,FALSE),"")</f>
        <v>32022</v>
      </c>
      <c r="D1048" s="6">
        <v>732</v>
      </c>
      <c r="E1048" s="6" t="s">
        <v>10</v>
      </c>
      <c r="F1048" s="4">
        <v>330</v>
      </c>
      <c r="G1048" s="4">
        <v>0</v>
      </c>
      <c r="H1048" s="4">
        <v>60</v>
      </c>
      <c r="I1048" s="4">
        <v>9</v>
      </c>
      <c r="J1048" s="4">
        <v>119</v>
      </c>
      <c r="K1048" s="4">
        <v>1</v>
      </c>
      <c r="L1048" s="4">
        <v>0</v>
      </c>
      <c r="M1048" s="4">
        <v>1</v>
      </c>
      <c r="N1048" s="4">
        <v>12</v>
      </c>
      <c r="O1048" s="4">
        <v>4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14</v>
      </c>
      <c r="AO1048" s="30">
        <v>220</v>
      </c>
      <c r="AP1048" s="41">
        <f t="shared" si="36"/>
        <v>0.66666666666666663</v>
      </c>
    </row>
    <row r="1049" spans="1:42" outlineLevel="1" x14ac:dyDescent="0.25">
      <c r="A1049" s="4" t="s">
        <v>101</v>
      </c>
      <c r="B1049" s="6" t="s">
        <v>46</v>
      </c>
      <c r="C1049" s="6">
        <f>IFERROR(VLOOKUP(B1049,Sheet1!$A$2:$B$59,2,FALSE),"")</f>
        <v>32022</v>
      </c>
      <c r="D1049" s="6">
        <v>733</v>
      </c>
      <c r="E1049" s="6" t="s">
        <v>10</v>
      </c>
      <c r="F1049" s="4">
        <v>649</v>
      </c>
      <c r="G1049" s="4">
        <v>5</v>
      </c>
      <c r="H1049" s="4">
        <v>123</v>
      </c>
      <c r="I1049" s="4">
        <v>2</v>
      </c>
      <c r="J1049" s="4">
        <v>150</v>
      </c>
      <c r="K1049" s="4">
        <v>5</v>
      </c>
      <c r="L1049" s="4">
        <v>0</v>
      </c>
      <c r="M1049" s="4">
        <v>6</v>
      </c>
      <c r="N1049" s="4">
        <v>52</v>
      </c>
      <c r="O1049" s="4">
        <v>7</v>
      </c>
      <c r="P1049" s="4">
        <v>0</v>
      </c>
      <c r="Q1049" s="4">
        <v>0</v>
      </c>
      <c r="R1049" s="4">
        <v>3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14</v>
      </c>
      <c r="AO1049" s="30">
        <v>367</v>
      </c>
      <c r="AP1049" s="41">
        <f t="shared" si="36"/>
        <v>0.56548536209553157</v>
      </c>
    </row>
    <row r="1050" spans="1:42" outlineLevel="1" x14ac:dyDescent="0.25">
      <c r="A1050" s="4" t="s">
        <v>101</v>
      </c>
      <c r="B1050" s="6" t="s">
        <v>46</v>
      </c>
      <c r="C1050" s="6">
        <f>IFERROR(VLOOKUP(B1050,Sheet1!$A$2:$B$59,2,FALSE),"")</f>
        <v>32022</v>
      </c>
      <c r="D1050" s="6">
        <v>734</v>
      </c>
      <c r="E1050" s="6" t="s">
        <v>10</v>
      </c>
      <c r="F1050" s="4">
        <v>330</v>
      </c>
      <c r="G1050" s="4">
        <v>1</v>
      </c>
      <c r="H1050" s="4">
        <v>63</v>
      </c>
      <c r="I1050" s="4">
        <v>3</v>
      </c>
      <c r="J1050" s="4">
        <v>104</v>
      </c>
      <c r="K1050" s="4">
        <v>2</v>
      </c>
      <c r="L1050" s="4">
        <v>0</v>
      </c>
      <c r="M1050" s="4">
        <v>0</v>
      </c>
      <c r="N1050" s="4">
        <v>20</v>
      </c>
      <c r="O1050" s="4">
        <v>2</v>
      </c>
      <c r="P1050" s="4">
        <v>3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16</v>
      </c>
      <c r="AO1050" s="30">
        <v>214</v>
      </c>
      <c r="AP1050" s="41">
        <f t="shared" si="36"/>
        <v>0.64848484848484844</v>
      </c>
    </row>
    <row r="1051" spans="1:42" outlineLevel="1" x14ac:dyDescent="0.25">
      <c r="A1051" s="4" t="s">
        <v>101</v>
      </c>
      <c r="B1051" s="6" t="s">
        <v>46</v>
      </c>
      <c r="C1051" s="6">
        <f>IFERROR(VLOOKUP(B1051,Sheet1!$A$2:$B$59,2,FALSE),"")</f>
        <v>32022</v>
      </c>
      <c r="D1051" s="6">
        <v>735</v>
      </c>
      <c r="E1051" s="6" t="s">
        <v>10</v>
      </c>
      <c r="F1051" s="4">
        <v>341</v>
      </c>
      <c r="G1051" s="4">
        <v>1</v>
      </c>
      <c r="H1051" s="4">
        <v>40</v>
      </c>
      <c r="I1051" s="4">
        <v>4</v>
      </c>
      <c r="J1051" s="4">
        <v>108</v>
      </c>
      <c r="K1051" s="4">
        <v>1</v>
      </c>
      <c r="L1051" s="4">
        <v>0</v>
      </c>
      <c r="M1051" s="4">
        <v>6</v>
      </c>
      <c r="N1051" s="4">
        <v>10</v>
      </c>
      <c r="O1051" s="4">
        <v>1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15</v>
      </c>
      <c r="AO1051" s="30">
        <v>186</v>
      </c>
      <c r="AP1051" s="41">
        <f t="shared" si="36"/>
        <v>0.54545454545454541</v>
      </c>
    </row>
    <row r="1052" spans="1:42" outlineLevel="1" x14ac:dyDescent="0.25">
      <c r="A1052" s="4" t="s">
        <v>101</v>
      </c>
      <c r="B1052" s="6" t="s">
        <v>46</v>
      </c>
      <c r="C1052" s="6">
        <f>IFERROR(VLOOKUP(B1052,Sheet1!$A$2:$B$59,2,FALSE),"")</f>
        <v>32022</v>
      </c>
      <c r="D1052" s="6">
        <v>736</v>
      </c>
      <c r="E1052" s="6" t="s">
        <v>10</v>
      </c>
      <c r="F1052" s="4">
        <v>571</v>
      </c>
      <c r="G1052" s="4">
        <v>5</v>
      </c>
      <c r="H1052" s="4">
        <v>98</v>
      </c>
      <c r="I1052" s="4">
        <v>2</v>
      </c>
      <c r="J1052" s="4">
        <v>167</v>
      </c>
      <c r="K1052" s="4">
        <v>3</v>
      </c>
      <c r="L1052" s="4">
        <v>0</v>
      </c>
      <c r="M1052" s="4">
        <v>8</v>
      </c>
      <c r="N1052" s="4">
        <v>11</v>
      </c>
      <c r="O1052" s="4">
        <v>2</v>
      </c>
      <c r="P1052" s="4">
        <v>0</v>
      </c>
      <c r="Q1052" s="4">
        <v>0</v>
      </c>
      <c r="R1052" s="4">
        <v>2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4</v>
      </c>
      <c r="AO1052" s="30">
        <v>302</v>
      </c>
      <c r="AP1052" s="41">
        <f t="shared" si="36"/>
        <v>0.52889667250437833</v>
      </c>
    </row>
    <row r="1053" spans="1:42" outlineLevel="1" x14ac:dyDescent="0.25">
      <c r="A1053" s="4" t="s">
        <v>101</v>
      </c>
      <c r="B1053" s="6" t="s">
        <v>46</v>
      </c>
      <c r="C1053" s="6">
        <f>IFERROR(VLOOKUP(B1053,Sheet1!$A$2:$B$59,2,FALSE),"")</f>
        <v>32022</v>
      </c>
      <c r="D1053" s="6">
        <v>737</v>
      </c>
      <c r="E1053" s="6" t="s">
        <v>10</v>
      </c>
      <c r="F1053" s="4">
        <v>642</v>
      </c>
      <c r="G1053" s="4">
        <v>11</v>
      </c>
      <c r="H1053" s="4">
        <v>120</v>
      </c>
      <c r="I1053" s="4">
        <v>1</v>
      </c>
      <c r="J1053" s="4">
        <v>177</v>
      </c>
      <c r="K1053" s="4">
        <v>2</v>
      </c>
      <c r="L1053" s="4">
        <v>0</v>
      </c>
      <c r="M1053" s="4">
        <v>4</v>
      </c>
      <c r="N1053" s="4">
        <v>6</v>
      </c>
      <c r="O1053" s="4">
        <v>5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18</v>
      </c>
      <c r="AO1053" s="30">
        <v>344</v>
      </c>
      <c r="AP1053" s="41">
        <f t="shared" si="36"/>
        <v>0.53582554517133951</v>
      </c>
    </row>
    <row r="1054" spans="1:42" outlineLevel="1" x14ac:dyDescent="0.25">
      <c r="A1054" s="4" t="s">
        <v>101</v>
      </c>
      <c r="B1054" s="6" t="s">
        <v>46</v>
      </c>
      <c r="C1054" s="6">
        <f>IFERROR(VLOOKUP(B1054,Sheet1!$A$2:$B$59,2,FALSE),"")</f>
        <v>32022</v>
      </c>
      <c r="D1054" s="6">
        <v>738</v>
      </c>
      <c r="E1054" s="6" t="s">
        <v>10</v>
      </c>
      <c r="F1054" s="4">
        <v>152</v>
      </c>
      <c r="G1054" s="4">
        <v>1</v>
      </c>
      <c r="H1054" s="4">
        <v>43</v>
      </c>
      <c r="I1054" s="4">
        <v>0</v>
      </c>
      <c r="J1054" s="4">
        <v>60</v>
      </c>
      <c r="K1054" s="4">
        <v>1</v>
      </c>
      <c r="L1054" s="4">
        <v>0</v>
      </c>
      <c r="M1054" s="4">
        <v>0</v>
      </c>
      <c r="N1054" s="4">
        <v>2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3</v>
      </c>
      <c r="AO1054" s="30">
        <v>110</v>
      </c>
      <c r="AP1054" s="41">
        <f t="shared" si="36"/>
        <v>0.72368421052631582</v>
      </c>
    </row>
    <row r="1055" spans="1:42" outlineLevel="1" x14ac:dyDescent="0.25">
      <c r="A1055" s="4" t="s">
        <v>101</v>
      </c>
      <c r="B1055" s="6" t="s">
        <v>46</v>
      </c>
      <c r="C1055" s="6">
        <f>IFERROR(VLOOKUP(B1055,Sheet1!$A$2:$B$59,2,FALSE),"")</f>
        <v>32022</v>
      </c>
      <c r="D1055" s="6">
        <v>739</v>
      </c>
      <c r="E1055" s="6" t="s">
        <v>10</v>
      </c>
      <c r="F1055" s="4">
        <v>664</v>
      </c>
      <c r="G1055" s="4">
        <v>8</v>
      </c>
      <c r="H1055" s="4">
        <v>238</v>
      </c>
      <c r="I1055" s="4">
        <v>13</v>
      </c>
      <c r="J1055" s="4">
        <v>113</v>
      </c>
      <c r="K1055" s="4">
        <v>9</v>
      </c>
      <c r="L1055" s="4">
        <v>0</v>
      </c>
      <c r="M1055" s="4">
        <v>5</v>
      </c>
      <c r="N1055" s="4">
        <v>29</v>
      </c>
      <c r="O1055" s="4">
        <v>4</v>
      </c>
      <c r="P1055" s="4">
        <v>0</v>
      </c>
      <c r="Q1055" s="4">
        <v>0</v>
      </c>
      <c r="R1055" s="4">
        <v>3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12</v>
      </c>
      <c r="AO1055" s="30">
        <v>434</v>
      </c>
      <c r="AP1055" s="41">
        <f t="shared" si="36"/>
        <v>0.65361445783132532</v>
      </c>
    </row>
    <row r="1056" spans="1:42" outlineLevel="1" x14ac:dyDescent="0.25">
      <c r="A1056" s="4" t="s">
        <v>101</v>
      </c>
      <c r="B1056" s="6" t="s">
        <v>46</v>
      </c>
      <c r="C1056" s="6">
        <f>IFERROR(VLOOKUP(B1056,Sheet1!$A$2:$B$59,2,FALSE),"")</f>
        <v>32022</v>
      </c>
      <c r="D1056" s="6">
        <v>740</v>
      </c>
      <c r="E1056" s="6" t="s">
        <v>10</v>
      </c>
      <c r="F1056" s="4">
        <v>319</v>
      </c>
      <c r="G1056" s="4">
        <v>4</v>
      </c>
      <c r="H1056" s="4">
        <v>59</v>
      </c>
      <c r="I1056" s="4">
        <v>3</v>
      </c>
      <c r="J1056" s="4">
        <v>111</v>
      </c>
      <c r="K1056" s="4">
        <v>1</v>
      </c>
      <c r="L1056" s="4">
        <v>0</v>
      </c>
      <c r="M1056" s="4">
        <v>2</v>
      </c>
      <c r="N1056" s="4">
        <v>12</v>
      </c>
      <c r="O1056" s="4">
        <v>2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5</v>
      </c>
      <c r="AO1056" s="30">
        <v>199</v>
      </c>
      <c r="AP1056" s="41">
        <f t="shared" si="36"/>
        <v>0.62382445141065834</v>
      </c>
    </row>
    <row r="1057" spans="1:42" s="1" customFormat="1" x14ac:dyDescent="0.25">
      <c r="A1057" s="17"/>
      <c r="B1057" s="18" t="s">
        <v>127</v>
      </c>
      <c r="C1057" s="6" t="str">
        <f>IFERROR(VLOOKUP(B1057,Sheet1!$A$2:$B$59,2,FALSE),"")</f>
        <v/>
      </c>
      <c r="D1057" s="19"/>
      <c r="E1057" s="19"/>
      <c r="F1057" s="20">
        <f>SUM(F1025:F1056)</f>
        <v>15609</v>
      </c>
      <c r="G1057" s="20">
        <f t="shared" ref="G1057:AO1057" si="37">SUM(G1025:G1056)</f>
        <v>91</v>
      </c>
      <c r="H1057" s="20">
        <f t="shared" si="37"/>
        <v>3587</v>
      </c>
      <c r="I1057" s="20">
        <f t="shared" si="37"/>
        <v>80</v>
      </c>
      <c r="J1057" s="20">
        <f t="shared" si="37"/>
        <v>4429</v>
      </c>
      <c r="K1057" s="20">
        <f t="shared" si="37"/>
        <v>153</v>
      </c>
      <c r="L1057" s="20">
        <f t="shared" si="37"/>
        <v>0</v>
      </c>
      <c r="M1057" s="20">
        <f t="shared" si="37"/>
        <v>118</v>
      </c>
      <c r="N1057" s="20">
        <f t="shared" si="37"/>
        <v>617</v>
      </c>
      <c r="O1057" s="20">
        <f t="shared" si="37"/>
        <v>125</v>
      </c>
      <c r="P1057" s="20">
        <f t="shared" si="37"/>
        <v>3</v>
      </c>
      <c r="Q1057" s="20">
        <f t="shared" si="37"/>
        <v>0</v>
      </c>
      <c r="R1057" s="20">
        <f t="shared" si="37"/>
        <v>64</v>
      </c>
      <c r="S1057" s="20">
        <f t="shared" si="37"/>
        <v>0</v>
      </c>
      <c r="T1057" s="20">
        <f t="shared" si="37"/>
        <v>0</v>
      </c>
      <c r="U1057" s="20">
        <f t="shared" si="37"/>
        <v>0</v>
      </c>
      <c r="V1057" s="20">
        <f t="shared" si="37"/>
        <v>0</v>
      </c>
      <c r="W1057" s="20">
        <f t="shared" si="37"/>
        <v>0</v>
      </c>
      <c r="X1057" s="20">
        <f t="shared" si="37"/>
        <v>0</v>
      </c>
      <c r="Y1057" s="20">
        <f t="shared" si="37"/>
        <v>0</v>
      </c>
      <c r="Z1057" s="20">
        <f t="shared" si="37"/>
        <v>0</v>
      </c>
      <c r="AA1057" s="20">
        <f t="shared" si="37"/>
        <v>0</v>
      </c>
      <c r="AB1057" s="20">
        <f t="shared" si="37"/>
        <v>0</v>
      </c>
      <c r="AC1057" s="20">
        <f t="shared" si="37"/>
        <v>0</v>
      </c>
      <c r="AD1057" s="20">
        <f t="shared" si="37"/>
        <v>0</v>
      </c>
      <c r="AE1057" s="20">
        <f t="shared" si="37"/>
        <v>0</v>
      </c>
      <c r="AF1057" s="20">
        <f t="shared" si="37"/>
        <v>0</v>
      </c>
      <c r="AG1057" s="20">
        <f t="shared" si="37"/>
        <v>0</v>
      </c>
      <c r="AH1057" s="20">
        <f t="shared" si="37"/>
        <v>0</v>
      </c>
      <c r="AI1057" s="20">
        <f t="shared" si="37"/>
        <v>0</v>
      </c>
      <c r="AJ1057" s="20">
        <f t="shared" si="37"/>
        <v>0</v>
      </c>
      <c r="AK1057" s="20">
        <f t="shared" si="37"/>
        <v>0</v>
      </c>
      <c r="AL1057" s="20">
        <f t="shared" si="37"/>
        <v>0</v>
      </c>
      <c r="AM1057" s="20">
        <f t="shared" si="37"/>
        <v>1</v>
      </c>
      <c r="AN1057" s="20">
        <f t="shared" si="37"/>
        <v>279</v>
      </c>
      <c r="AO1057" s="32">
        <f t="shared" si="37"/>
        <v>9547</v>
      </c>
      <c r="AP1057" s="41">
        <f t="shared" si="36"/>
        <v>0.61163431353706199</v>
      </c>
    </row>
    <row r="1058" spans="1:42" outlineLevel="1" x14ac:dyDescent="0.25">
      <c r="A1058" s="4" t="s">
        <v>88</v>
      </c>
      <c r="B1058" s="6" t="s">
        <v>47</v>
      </c>
      <c r="C1058" s="6">
        <f>IFERROR(VLOOKUP(B1058,Sheet1!$A$2:$B$59,2,FALSE),"")</f>
        <v>32023</v>
      </c>
      <c r="D1058" s="6">
        <v>742</v>
      </c>
      <c r="E1058" s="6" t="s">
        <v>10</v>
      </c>
      <c r="F1058" s="4">
        <v>429</v>
      </c>
      <c r="G1058" s="4">
        <v>84</v>
      </c>
      <c r="H1058" s="4">
        <v>86</v>
      </c>
      <c r="I1058" s="4">
        <v>13</v>
      </c>
      <c r="J1058" s="4">
        <v>4</v>
      </c>
      <c r="K1058" s="4">
        <v>3</v>
      </c>
      <c r="L1058" s="4">
        <v>1</v>
      </c>
      <c r="M1058" s="4">
        <v>1</v>
      </c>
      <c r="N1058" s="4">
        <v>23</v>
      </c>
      <c r="O1058" s="4">
        <v>0</v>
      </c>
      <c r="P1058" s="4">
        <v>2</v>
      </c>
      <c r="Q1058" s="4">
        <v>1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22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1</v>
      </c>
      <c r="AN1058" s="4">
        <v>8</v>
      </c>
      <c r="AO1058" s="30">
        <v>249</v>
      </c>
      <c r="AP1058" s="41">
        <f t="shared" si="36"/>
        <v>0.58041958041958042</v>
      </c>
    </row>
    <row r="1059" spans="1:42" outlineLevel="1" x14ac:dyDescent="0.25">
      <c r="A1059" s="4" t="s">
        <v>88</v>
      </c>
      <c r="B1059" s="6" t="s">
        <v>47</v>
      </c>
      <c r="C1059" s="6">
        <f>IFERROR(VLOOKUP(B1059,Sheet1!$A$2:$B$59,2,FALSE),"")</f>
        <v>32023</v>
      </c>
      <c r="D1059" s="6">
        <v>742</v>
      </c>
      <c r="E1059" s="6" t="s">
        <v>11</v>
      </c>
      <c r="F1059" s="4">
        <v>429</v>
      </c>
      <c r="G1059" s="4">
        <v>88</v>
      </c>
      <c r="H1059" s="4">
        <v>79</v>
      </c>
      <c r="I1059" s="4">
        <v>19</v>
      </c>
      <c r="J1059" s="4">
        <v>2</v>
      </c>
      <c r="K1059" s="4">
        <v>5</v>
      </c>
      <c r="L1059" s="4">
        <v>0</v>
      </c>
      <c r="M1059" s="4">
        <v>1</v>
      </c>
      <c r="N1059" s="4">
        <v>26</v>
      </c>
      <c r="O1059" s="4">
        <v>0</v>
      </c>
      <c r="P1059" s="4">
        <v>4</v>
      </c>
      <c r="Q1059" s="4">
        <v>0</v>
      </c>
      <c r="R1059" s="4">
        <v>1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19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8</v>
      </c>
      <c r="AO1059" s="30">
        <v>252</v>
      </c>
      <c r="AP1059" s="41">
        <f t="shared" si="36"/>
        <v>0.58741258741258739</v>
      </c>
    </row>
    <row r="1060" spans="1:42" outlineLevel="1" x14ac:dyDescent="0.25">
      <c r="A1060" s="4" t="s">
        <v>88</v>
      </c>
      <c r="B1060" s="6" t="s">
        <v>47</v>
      </c>
      <c r="C1060" s="6">
        <f>IFERROR(VLOOKUP(B1060,Sheet1!$A$2:$B$59,2,FALSE),"")</f>
        <v>32023</v>
      </c>
      <c r="D1060" s="6">
        <v>742</v>
      </c>
      <c r="E1060" s="6" t="s">
        <v>21</v>
      </c>
      <c r="F1060" s="4">
        <v>513</v>
      </c>
      <c r="G1060" s="4">
        <v>152</v>
      </c>
      <c r="H1060" s="4">
        <v>63</v>
      </c>
      <c r="I1060" s="4">
        <v>28</v>
      </c>
      <c r="J1060" s="4">
        <v>4</v>
      </c>
      <c r="K1060" s="4">
        <v>1</v>
      </c>
      <c r="L1060" s="4">
        <v>0</v>
      </c>
      <c r="M1060" s="4">
        <v>1</v>
      </c>
      <c r="N1060" s="4">
        <v>21</v>
      </c>
      <c r="O1060" s="4">
        <v>0</v>
      </c>
      <c r="P1060" s="4">
        <v>1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19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3</v>
      </c>
      <c r="AO1060" s="30">
        <v>293</v>
      </c>
      <c r="AP1060" s="41">
        <f t="shared" si="36"/>
        <v>0.57115009746588696</v>
      </c>
    </row>
    <row r="1061" spans="1:42" outlineLevel="1" x14ac:dyDescent="0.25">
      <c r="A1061" s="4" t="s">
        <v>88</v>
      </c>
      <c r="B1061" s="6" t="s">
        <v>47</v>
      </c>
      <c r="C1061" s="6">
        <f>IFERROR(VLOOKUP(B1061,Sheet1!$A$2:$B$59,2,FALSE),"")</f>
        <v>32023</v>
      </c>
      <c r="D1061" s="6">
        <v>743</v>
      </c>
      <c r="E1061" s="6" t="s">
        <v>10</v>
      </c>
      <c r="F1061" s="4">
        <v>711</v>
      </c>
      <c r="G1061" s="4">
        <v>126</v>
      </c>
      <c r="H1061" s="4">
        <v>84</v>
      </c>
      <c r="I1061" s="4">
        <v>16</v>
      </c>
      <c r="J1061" s="4">
        <v>4</v>
      </c>
      <c r="K1061" s="4">
        <v>5</v>
      </c>
      <c r="L1061" s="4">
        <v>0</v>
      </c>
      <c r="M1061" s="4">
        <v>5</v>
      </c>
      <c r="N1061" s="4">
        <v>81</v>
      </c>
      <c r="O1061" s="4">
        <v>0</v>
      </c>
      <c r="P1061" s="4">
        <v>8</v>
      </c>
      <c r="Q1061" s="4">
        <v>0</v>
      </c>
      <c r="R1061" s="4">
        <v>1</v>
      </c>
      <c r="S1061" s="4">
        <v>1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45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14</v>
      </c>
      <c r="AO1061" s="30">
        <v>390</v>
      </c>
      <c r="AP1061" s="41">
        <f t="shared" si="36"/>
        <v>0.54852320675105481</v>
      </c>
    </row>
    <row r="1062" spans="1:42" outlineLevel="1" x14ac:dyDescent="0.25">
      <c r="A1062" s="4" t="s">
        <v>88</v>
      </c>
      <c r="B1062" s="6" t="s">
        <v>47</v>
      </c>
      <c r="C1062" s="6">
        <f>IFERROR(VLOOKUP(B1062,Sheet1!$A$2:$B$59,2,FALSE),"")</f>
        <v>32023</v>
      </c>
      <c r="D1062" s="6">
        <v>744</v>
      </c>
      <c r="E1062" s="6" t="s">
        <v>10</v>
      </c>
      <c r="F1062" s="4">
        <v>403</v>
      </c>
      <c r="G1062" s="4">
        <v>54</v>
      </c>
      <c r="H1062" s="4">
        <v>67</v>
      </c>
      <c r="I1062" s="4">
        <v>20</v>
      </c>
      <c r="J1062" s="4">
        <v>4</v>
      </c>
      <c r="K1062" s="4">
        <v>4</v>
      </c>
      <c r="L1062" s="4">
        <v>1</v>
      </c>
      <c r="M1062" s="4">
        <v>1</v>
      </c>
      <c r="N1062" s="4">
        <v>47</v>
      </c>
      <c r="O1062" s="4">
        <v>0</v>
      </c>
      <c r="P1062" s="4">
        <v>6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22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7</v>
      </c>
      <c r="AO1062" s="30">
        <v>233</v>
      </c>
      <c r="AP1062" s="41">
        <f t="shared" si="36"/>
        <v>0.57816377171215882</v>
      </c>
    </row>
    <row r="1063" spans="1:42" outlineLevel="1" x14ac:dyDescent="0.25">
      <c r="A1063" s="4" t="s">
        <v>88</v>
      </c>
      <c r="B1063" s="6" t="s">
        <v>47</v>
      </c>
      <c r="C1063" s="6">
        <f>IFERROR(VLOOKUP(B1063,Sheet1!$A$2:$B$59,2,FALSE),"")</f>
        <v>32023</v>
      </c>
      <c r="D1063" s="6">
        <v>744</v>
      </c>
      <c r="E1063" s="6" t="s">
        <v>11</v>
      </c>
      <c r="F1063" s="4">
        <v>403</v>
      </c>
      <c r="G1063" s="4">
        <v>61</v>
      </c>
      <c r="H1063" s="4">
        <v>73</v>
      </c>
      <c r="I1063" s="4">
        <v>8</v>
      </c>
      <c r="J1063" s="4">
        <v>4</v>
      </c>
      <c r="K1063" s="4">
        <v>3</v>
      </c>
      <c r="L1063" s="4">
        <v>0</v>
      </c>
      <c r="M1063" s="4">
        <v>3</v>
      </c>
      <c r="N1063" s="4">
        <v>42</v>
      </c>
      <c r="O1063" s="4">
        <v>0</v>
      </c>
      <c r="P1063" s="4">
        <v>4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17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3</v>
      </c>
      <c r="AO1063" s="30">
        <v>218</v>
      </c>
      <c r="AP1063" s="41">
        <f t="shared" si="36"/>
        <v>0.54094292803970223</v>
      </c>
    </row>
    <row r="1064" spans="1:42" outlineLevel="1" x14ac:dyDescent="0.25">
      <c r="A1064" s="4" t="s">
        <v>88</v>
      </c>
      <c r="B1064" s="6" t="s">
        <v>47</v>
      </c>
      <c r="C1064" s="6">
        <f>IFERROR(VLOOKUP(B1064,Sheet1!$A$2:$B$59,2,FALSE),"")</f>
        <v>32023</v>
      </c>
      <c r="D1064" s="6">
        <v>745</v>
      </c>
      <c r="E1064" s="6" t="s">
        <v>10</v>
      </c>
      <c r="F1064" s="4">
        <v>726</v>
      </c>
      <c r="G1064" s="4">
        <v>142</v>
      </c>
      <c r="H1064" s="4">
        <v>114</v>
      </c>
      <c r="I1064" s="4">
        <v>13</v>
      </c>
      <c r="J1064" s="4">
        <v>20</v>
      </c>
      <c r="K1064" s="4">
        <v>1</v>
      </c>
      <c r="L1064" s="4">
        <v>1</v>
      </c>
      <c r="M1064" s="4">
        <v>1</v>
      </c>
      <c r="N1064" s="4">
        <v>61</v>
      </c>
      <c r="O1064" s="4">
        <v>0</v>
      </c>
      <c r="P1064" s="4">
        <v>7</v>
      </c>
      <c r="Q1064" s="4">
        <v>0</v>
      </c>
      <c r="R1064" s="4">
        <v>1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24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15</v>
      </c>
      <c r="AO1064" s="30">
        <v>400</v>
      </c>
      <c r="AP1064" s="41">
        <f t="shared" si="36"/>
        <v>0.55096418732782371</v>
      </c>
    </row>
    <row r="1065" spans="1:42" outlineLevel="1" x14ac:dyDescent="0.25">
      <c r="A1065" s="4" t="s">
        <v>88</v>
      </c>
      <c r="B1065" s="6" t="s">
        <v>47</v>
      </c>
      <c r="C1065" s="6">
        <f>IFERROR(VLOOKUP(B1065,Sheet1!$A$2:$B$59,2,FALSE),"")</f>
        <v>32023</v>
      </c>
      <c r="D1065" s="6">
        <v>746</v>
      </c>
      <c r="E1065" s="6" t="s">
        <v>10</v>
      </c>
      <c r="F1065" s="4">
        <v>481</v>
      </c>
      <c r="G1065" s="4">
        <v>93</v>
      </c>
      <c r="H1065" s="4">
        <v>85</v>
      </c>
      <c r="I1065" s="4">
        <v>18</v>
      </c>
      <c r="J1065" s="4">
        <v>3</v>
      </c>
      <c r="K1065" s="4">
        <v>2</v>
      </c>
      <c r="L1065" s="4">
        <v>2</v>
      </c>
      <c r="M1065" s="4">
        <v>1</v>
      </c>
      <c r="N1065" s="4">
        <v>36</v>
      </c>
      <c r="O1065" s="4">
        <v>0</v>
      </c>
      <c r="P1065" s="4">
        <v>11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29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1</v>
      </c>
      <c r="AN1065" s="4">
        <v>12</v>
      </c>
      <c r="AO1065" s="30">
        <v>293</v>
      </c>
      <c r="AP1065" s="41">
        <f t="shared" si="36"/>
        <v>0.60914760914760913</v>
      </c>
    </row>
    <row r="1066" spans="1:42" outlineLevel="1" x14ac:dyDescent="0.25">
      <c r="A1066" s="4" t="s">
        <v>88</v>
      </c>
      <c r="B1066" s="6" t="s">
        <v>47</v>
      </c>
      <c r="C1066" s="6">
        <f>IFERROR(VLOOKUP(B1066,Sheet1!$A$2:$B$59,2,FALSE),"")</f>
        <v>32023</v>
      </c>
      <c r="D1066" s="6">
        <v>747</v>
      </c>
      <c r="E1066" s="6" t="s">
        <v>10</v>
      </c>
      <c r="F1066" s="4">
        <v>645</v>
      </c>
      <c r="G1066" s="4">
        <v>136</v>
      </c>
      <c r="H1066" s="4">
        <v>87</v>
      </c>
      <c r="I1066" s="4">
        <v>18</v>
      </c>
      <c r="J1066" s="4">
        <v>21</v>
      </c>
      <c r="K1066" s="4">
        <v>3</v>
      </c>
      <c r="L1066" s="4">
        <v>4</v>
      </c>
      <c r="M1066" s="4">
        <v>1</v>
      </c>
      <c r="N1066" s="4">
        <v>64</v>
      </c>
      <c r="O1066" s="4">
        <v>0</v>
      </c>
      <c r="P1066" s="4">
        <v>5</v>
      </c>
      <c r="Q1066" s="4">
        <v>0</v>
      </c>
      <c r="R1066" s="4">
        <v>2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34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8</v>
      </c>
      <c r="AO1066" s="30">
        <v>383</v>
      </c>
      <c r="AP1066" s="41">
        <f t="shared" si="36"/>
        <v>0.59379844961240313</v>
      </c>
    </row>
    <row r="1067" spans="1:42" outlineLevel="1" x14ac:dyDescent="0.25">
      <c r="A1067" s="4" t="s">
        <v>88</v>
      </c>
      <c r="B1067" s="6" t="s">
        <v>47</v>
      </c>
      <c r="C1067" s="6">
        <f>IFERROR(VLOOKUP(B1067,Sheet1!$A$2:$B$59,2,FALSE),"")</f>
        <v>32023</v>
      </c>
      <c r="D1067" s="6">
        <v>748</v>
      </c>
      <c r="E1067" s="6" t="s">
        <v>10</v>
      </c>
      <c r="F1067" s="4">
        <v>646</v>
      </c>
      <c r="G1067" s="4">
        <v>154</v>
      </c>
      <c r="H1067" s="4">
        <v>81</v>
      </c>
      <c r="I1067" s="4">
        <v>14</v>
      </c>
      <c r="J1067" s="4">
        <v>10</v>
      </c>
      <c r="K1067" s="4">
        <v>1</v>
      </c>
      <c r="L1067" s="4">
        <v>4</v>
      </c>
      <c r="M1067" s="4">
        <v>1</v>
      </c>
      <c r="N1067" s="4">
        <v>61</v>
      </c>
      <c r="O1067" s="4">
        <v>0</v>
      </c>
      <c r="P1067" s="4">
        <v>6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15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15</v>
      </c>
      <c r="AO1067" s="30">
        <v>362</v>
      </c>
      <c r="AP1067" s="41">
        <f t="shared" si="36"/>
        <v>0.56037151702786381</v>
      </c>
    </row>
    <row r="1068" spans="1:42" outlineLevel="1" x14ac:dyDescent="0.25">
      <c r="A1068" s="4" t="s">
        <v>88</v>
      </c>
      <c r="B1068" s="6" t="s">
        <v>47</v>
      </c>
      <c r="C1068" s="6">
        <f>IFERROR(VLOOKUP(B1068,Sheet1!$A$2:$B$59,2,FALSE),"")</f>
        <v>32023</v>
      </c>
      <c r="D1068" s="6">
        <v>749</v>
      </c>
      <c r="E1068" s="6" t="s">
        <v>10</v>
      </c>
      <c r="F1068" s="4">
        <v>462</v>
      </c>
      <c r="G1068" s="4">
        <v>109</v>
      </c>
      <c r="H1068" s="4">
        <v>71</v>
      </c>
      <c r="I1068" s="4">
        <v>5</v>
      </c>
      <c r="J1068" s="4">
        <v>8</v>
      </c>
      <c r="K1068" s="4">
        <v>0</v>
      </c>
      <c r="L1068" s="4">
        <v>0</v>
      </c>
      <c r="M1068" s="4">
        <v>1</v>
      </c>
      <c r="N1068" s="4">
        <v>41</v>
      </c>
      <c r="O1068" s="4">
        <v>0</v>
      </c>
      <c r="P1068" s="4">
        <v>7</v>
      </c>
      <c r="Q1068" s="4">
        <v>0</v>
      </c>
      <c r="R1068" s="4">
        <v>2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15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6</v>
      </c>
      <c r="AO1068" s="30">
        <v>265</v>
      </c>
      <c r="AP1068" s="41">
        <f t="shared" si="36"/>
        <v>0.57359307359307354</v>
      </c>
    </row>
    <row r="1069" spans="1:42" outlineLevel="1" x14ac:dyDescent="0.25">
      <c r="A1069" s="4" t="s">
        <v>88</v>
      </c>
      <c r="B1069" s="6" t="s">
        <v>47</v>
      </c>
      <c r="C1069" s="6">
        <f>IFERROR(VLOOKUP(B1069,Sheet1!$A$2:$B$59,2,FALSE),"")</f>
        <v>32023</v>
      </c>
      <c r="D1069" s="6">
        <v>749</v>
      </c>
      <c r="E1069" s="6" t="s">
        <v>11</v>
      </c>
      <c r="F1069" s="4">
        <v>461</v>
      </c>
      <c r="G1069" s="4">
        <v>126</v>
      </c>
      <c r="H1069" s="4">
        <v>56</v>
      </c>
      <c r="I1069" s="4">
        <v>12</v>
      </c>
      <c r="J1069" s="4">
        <v>6</v>
      </c>
      <c r="K1069" s="4">
        <v>4</v>
      </c>
      <c r="L1069" s="4">
        <v>0</v>
      </c>
      <c r="M1069" s="4">
        <v>1</v>
      </c>
      <c r="N1069" s="4">
        <v>25</v>
      </c>
      <c r="O1069" s="4">
        <v>0</v>
      </c>
      <c r="P1069" s="4">
        <v>6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12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6</v>
      </c>
      <c r="AO1069" s="30">
        <v>254</v>
      </c>
      <c r="AP1069" s="41">
        <f t="shared" si="36"/>
        <v>0.55097613882863339</v>
      </c>
    </row>
    <row r="1070" spans="1:42" outlineLevel="1" x14ac:dyDescent="0.25">
      <c r="A1070" s="4" t="s">
        <v>88</v>
      </c>
      <c r="B1070" s="6" t="s">
        <v>47</v>
      </c>
      <c r="C1070" s="6">
        <f>IFERROR(VLOOKUP(B1070,Sheet1!$A$2:$B$59,2,FALSE),"")</f>
        <v>32023</v>
      </c>
      <c r="D1070" s="6">
        <v>750</v>
      </c>
      <c r="E1070" s="6" t="s">
        <v>10</v>
      </c>
      <c r="F1070" s="4">
        <v>656</v>
      </c>
      <c r="G1070" s="4">
        <v>115</v>
      </c>
      <c r="H1070" s="4">
        <v>103</v>
      </c>
      <c r="I1070" s="4">
        <v>42</v>
      </c>
      <c r="J1070" s="4">
        <v>5</v>
      </c>
      <c r="K1070" s="4">
        <v>7</v>
      </c>
      <c r="L1070" s="4">
        <v>1</v>
      </c>
      <c r="M1070" s="4">
        <v>2</v>
      </c>
      <c r="N1070" s="4">
        <v>44</v>
      </c>
      <c r="O1070" s="4">
        <v>0</v>
      </c>
      <c r="P1070" s="4">
        <v>13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19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11</v>
      </c>
      <c r="AO1070" s="30">
        <v>362</v>
      </c>
      <c r="AP1070" s="41">
        <f t="shared" si="36"/>
        <v>0.55182926829268297</v>
      </c>
    </row>
    <row r="1071" spans="1:42" outlineLevel="1" x14ac:dyDescent="0.25">
      <c r="A1071" s="4" t="s">
        <v>88</v>
      </c>
      <c r="B1071" s="6" t="s">
        <v>47</v>
      </c>
      <c r="C1071" s="6">
        <f>IFERROR(VLOOKUP(B1071,Sheet1!$A$2:$B$59,2,FALSE),"")</f>
        <v>32023</v>
      </c>
      <c r="D1071" s="6">
        <v>751</v>
      </c>
      <c r="E1071" s="6" t="s">
        <v>10</v>
      </c>
      <c r="F1071" s="4">
        <v>410</v>
      </c>
      <c r="G1071" s="4">
        <v>111</v>
      </c>
      <c r="H1071" s="4">
        <v>55</v>
      </c>
      <c r="I1071" s="4">
        <v>8</v>
      </c>
      <c r="J1071" s="4">
        <v>2</v>
      </c>
      <c r="K1071" s="4">
        <v>2</v>
      </c>
      <c r="L1071" s="4">
        <v>1</v>
      </c>
      <c r="M1071" s="4">
        <v>5</v>
      </c>
      <c r="N1071" s="4">
        <v>32</v>
      </c>
      <c r="O1071" s="4">
        <v>0</v>
      </c>
      <c r="P1071" s="4">
        <v>4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28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2</v>
      </c>
      <c r="AO1071" s="30">
        <v>250</v>
      </c>
      <c r="AP1071" s="41">
        <f t="shared" si="36"/>
        <v>0.6097560975609756</v>
      </c>
    </row>
    <row r="1072" spans="1:42" outlineLevel="1" x14ac:dyDescent="0.25">
      <c r="A1072" s="4" t="s">
        <v>88</v>
      </c>
      <c r="B1072" s="6" t="s">
        <v>47</v>
      </c>
      <c r="C1072" s="6">
        <f>IFERROR(VLOOKUP(B1072,Sheet1!$A$2:$B$59,2,FALSE),"")</f>
        <v>32023</v>
      </c>
      <c r="D1072" s="6">
        <v>752</v>
      </c>
      <c r="E1072" s="6" t="s">
        <v>10</v>
      </c>
      <c r="F1072" s="4">
        <v>721</v>
      </c>
      <c r="G1072" s="4">
        <v>120</v>
      </c>
      <c r="H1072" s="4">
        <v>145</v>
      </c>
      <c r="I1072" s="4">
        <v>30</v>
      </c>
      <c r="J1072" s="4">
        <v>0</v>
      </c>
      <c r="K1072" s="4">
        <v>5</v>
      </c>
      <c r="L1072" s="4">
        <v>3</v>
      </c>
      <c r="M1072" s="4">
        <v>4</v>
      </c>
      <c r="N1072" s="4">
        <v>56</v>
      </c>
      <c r="O1072" s="4">
        <v>0</v>
      </c>
      <c r="P1072" s="4">
        <v>10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33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27</v>
      </c>
      <c r="AO1072" s="30">
        <v>433</v>
      </c>
      <c r="AP1072" s="41">
        <f t="shared" si="36"/>
        <v>0.60055478502080439</v>
      </c>
    </row>
    <row r="1073" spans="1:42" outlineLevel="1" x14ac:dyDescent="0.25">
      <c r="A1073" s="4" t="s">
        <v>88</v>
      </c>
      <c r="B1073" s="6" t="s">
        <v>47</v>
      </c>
      <c r="C1073" s="6">
        <f>IFERROR(VLOOKUP(B1073,Sheet1!$A$2:$B$59,2,FALSE),"")</f>
        <v>32023</v>
      </c>
      <c r="D1073" s="6">
        <v>753</v>
      </c>
      <c r="E1073" s="6" t="s">
        <v>10</v>
      </c>
      <c r="F1073" s="4">
        <v>735</v>
      </c>
      <c r="G1073" s="4">
        <v>145</v>
      </c>
      <c r="H1073" s="4">
        <v>129</v>
      </c>
      <c r="I1073" s="4">
        <v>27</v>
      </c>
      <c r="J1073" s="4">
        <v>10</v>
      </c>
      <c r="K1073" s="4">
        <v>1</v>
      </c>
      <c r="L1073" s="4">
        <v>3</v>
      </c>
      <c r="M1073" s="4">
        <v>5</v>
      </c>
      <c r="N1073" s="4">
        <v>56</v>
      </c>
      <c r="O1073" s="4">
        <v>0</v>
      </c>
      <c r="P1073" s="4">
        <v>5</v>
      </c>
      <c r="Q1073" s="4">
        <v>0</v>
      </c>
      <c r="R1073" s="4">
        <v>1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39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7</v>
      </c>
      <c r="AO1073" s="30">
        <v>428</v>
      </c>
      <c r="AP1073" s="41">
        <f t="shared" si="36"/>
        <v>0.58231292517006805</v>
      </c>
    </row>
    <row r="1074" spans="1:42" outlineLevel="1" x14ac:dyDescent="0.25">
      <c r="A1074" s="4" t="s">
        <v>88</v>
      </c>
      <c r="B1074" s="6" t="s">
        <v>47</v>
      </c>
      <c r="C1074" s="6">
        <f>IFERROR(VLOOKUP(B1074,Sheet1!$A$2:$B$59,2,FALSE),"")</f>
        <v>32023</v>
      </c>
      <c r="D1074" s="6">
        <v>754</v>
      </c>
      <c r="E1074" s="6" t="s">
        <v>10</v>
      </c>
      <c r="F1074" s="4">
        <v>145</v>
      </c>
      <c r="G1074" s="4">
        <v>31</v>
      </c>
      <c r="H1074" s="4">
        <v>24</v>
      </c>
      <c r="I1074" s="4">
        <v>5</v>
      </c>
      <c r="J1074" s="4">
        <v>2</v>
      </c>
      <c r="K1074" s="4">
        <v>2</v>
      </c>
      <c r="L1074" s="4">
        <v>0</v>
      </c>
      <c r="M1074" s="4">
        <v>1</v>
      </c>
      <c r="N1074" s="4">
        <v>17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3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3</v>
      </c>
      <c r="AO1074" s="30">
        <v>88</v>
      </c>
      <c r="AP1074" s="41">
        <f t="shared" si="36"/>
        <v>0.60689655172413792</v>
      </c>
    </row>
    <row r="1075" spans="1:42" outlineLevel="1" x14ac:dyDescent="0.25">
      <c r="A1075" s="4" t="s">
        <v>88</v>
      </c>
      <c r="B1075" s="6" t="s">
        <v>47</v>
      </c>
      <c r="C1075" s="6">
        <f>IFERROR(VLOOKUP(B1075,Sheet1!$A$2:$B$59,2,FALSE),"")</f>
        <v>32023</v>
      </c>
      <c r="D1075" s="6">
        <v>755</v>
      </c>
      <c r="E1075" s="6" t="s">
        <v>10</v>
      </c>
      <c r="F1075" s="4">
        <v>272</v>
      </c>
      <c r="G1075" s="4">
        <v>65</v>
      </c>
      <c r="H1075" s="4">
        <v>35</v>
      </c>
      <c r="I1075" s="4">
        <v>13</v>
      </c>
      <c r="J1075" s="4">
        <v>3</v>
      </c>
      <c r="K1075" s="4">
        <v>4</v>
      </c>
      <c r="L1075" s="4">
        <v>0</v>
      </c>
      <c r="M1075" s="4">
        <v>3</v>
      </c>
      <c r="N1075" s="4">
        <v>18</v>
      </c>
      <c r="O1075" s="4">
        <v>0</v>
      </c>
      <c r="P1075" s="4">
        <v>1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9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3</v>
      </c>
      <c r="AO1075" s="30">
        <v>154</v>
      </c>
      <c r="AP1075" s="41">
        <f t="shared" si="36"/>
        <v>0.56617647058823528</v>
      </c>
    </row>
    <row r="1076" spans="1:42" outlineLevel="1" x14ac:dyDescent="0.25">
      <c r="A1076" s="4" t="s">
        <v>88</v>
      </c>
      <c r="B1076" s="6" t="s">
        <v>47</v>
      </c>
      <c r="C1076" s="6">
        <f>IFERROR(VLOOKUP(B1076,Sheet1!$A$2:$B$59,2,FALSE),"")</f>
        <v>32023</v>
      </c>
      <c r="D1076" s="6">
        <v>756</v>
      </c>
      <c r="E1076" s="6" t="s">
        <v>10</v>
      </c>
      <c r="F1076" s="4">
        <v>385</v>
      </c>
      <c r="G1076" s="4">
        <v>44</v>
      </c>
      <c r="H1076" s="4">
        <v>50</v>
      </c>
      <c r="I1076" s="4">
        <v>13</v>
      </c>
      <c r="J1076" s="4">
        <v>2</v>
      </c>
      <c r="K1076" s="4">
        <v>2</v>
      </c>
      <c r="L1076" s="4">
        <v>0</v>
      </c>
      <c r="M1076" s="4">
        <v>2</v>
      </c>
      <c r="N1076" s="4">
        <v>96</v>
      </c>
      <c r="O1076" s="4">
        <v>0</v>
      </c>
      <c r="P1076" s="4">
        <v>3</v>
      </c>
      <c r="Q1076" s="4">
        <v>0</v>
      </c>
      <c r="R1076" s="4">
        <v>1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5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11</v>
      </c>
      <c r="AO1076" s="30">
        <v>229</v>
      </c>
      <c r="AP1076" s="41">
        <f t="shared" si="36"/>
        <v>0.59480519480519478</v>
      </c>
    </row>
    <row r="1077" spans="1:42" outlineLevel="1" x14ac:dyDescent="0.25">
      <c r="A1077" s="4" t="s">
        <v>88</v>
      </c>
      <c r="B1077" s="6" t="s">
        <v>47</v>
      </c>
      <c r="C1077" s="6">
        <f>IFERROR(VLOOKUP(B1077,Sheet1!$A$2:$B$59,2,FALSE),"")</f>
        <v>32023</v>
      </c>
      <c r="D1077" s="6">
        <v>756</v>
      </c>
      <c r="E1077" s="6" t="s">
        <v>11</v>
      </c>
      <c r="F1077" s="4">
        <v>385</v>
      </c>
      <c r="G1077" s="4">
        <v>44</v>
      </c>
      <c r="H1077" s="4">
        <v>36</v>
      </c>
      <c r="I1077" s="4">
        <v>15</v>
      </c>
      <c r="J1077" s="4">
        <v>3</v>
      </c>
      <c r="K1077" s="4">
        <v>1</v>
      </c>
      <c r="L1077" s="4">
        <v>0</v>
      </c>
      <c r="M1077" s="4">
        <v>1</v>
      </c>
      <c r="N1077" s="4">
        <v>138</v>
      </c>
      <c r="O1077" s="4">
        <v>0</v>
      </c>
      <c r="P1077" s="4">
        <v>1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11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6</v>
      </c>
      <c r="AO1077" s="30">
        <v>256</v>
      </c>
      <c r="AP1077" s="41">
        <f t="shared" si="36"/>
        <v>0.66493506493506493</v>
      </c>
    </row>
    <row r="1078" spans="1:42" outlineLevel="1" x14ac:dyDescent="0.25">
      <c r="A1078" s="4" t="s">
        <v>88</v>
      </c>
      <c r="B1078" s="6" t="s">
        <v>47</v>
      </c>
      <c r="C1078" s="6">
        <f>IFERROR(VLOOKUP(B1078,Sheet1!$A$2:$B$59,2,FALSE),"")</f>
        <v>32023</v>
      </c>
      <c r="D1078" s="6">
        <v>757</v>
      </c>
      <c r="E1078" s="6" t="s">
        <v>10</v>
      </c>
      <c r="F1078" s="4">
        <v>182</v>
      </c>
      <c r="G1078" s="4">
        <v>40</v>
      </c>
      <c r="H1078" s="4">
        <v>22</v>
      </c>
      <c r="I1078" s="4">
        <v>13</v>
      </c>
      <c r="J1078" s="4">
        <v>6</v>
      </c>
      <c r="K1078" s="4">
        <v>1</v>
      </c>
      <c r="L1078" s="4">
        <v>0</v>
      </c>
      <c r="M1078" s="4">
        <v>1</v>
      </c>
      <c r="N1078" s="4">
        <v>1</v>
      </c>
      <c r="O1078" s="4">
        <v>0</v>
      </c>
      <c r="P1078" s="4">
        <v>6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3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5</v>
      </c>
      <c r="AO1078" s="30">
        <v>98</v>
      </c>
      <c r="AP1078" s="41">
        <f t="shared" si="36"/>
        <v>0.53846153846153844</v>
      </c>
    </row>
    <row r="1079" spans="1:42" outlineLevel="1" x14ac:dyDescent="0.25">
      <c r="A1079" s="4" t="s">
        <v>88</v>
      </c>
      <c r="B1079" s="6" t="s">
        <v>47</v>
      </c>
      <c r="C1079" s="6">
        <f>IFERROR(VLOOKUP(B1079,Sheet1!$A$2:$B$59,2,FALSE),"")</f>
        <v>32023</v>
      </c>
      <c r="D1079" s="6">
        <v>758</v>
      </c>
      <c r="E1079" s="6" t="s">
        <v>10</v>
      </c>
      <c r="F1079" s="4">
        <v>285</v>
      </c>
      <c r="G1079" s="4">
        <v>51</v>
      </c>
      <c r="H1079" s="4">
        <v>19</v>
      </c>
      <c r="I1079" s="4">
        <v>22</v>
      </c>
      <c r="J1079" s="4">
        <v>3</v>
      </c>
      <c r="K1079" s="4">
        <v>1</v>
      </c>
      <c r="L1079" s="4">
        <v>0</v>
      </c>
      <c r="M1079" s="4">
        <v>1</v>
      </c>
      <c r="N1079" s="4">
        <v>25</v>
      </c>
      <c r="O1079" s="4">
        <v>0</v>
      </c>
      <c r="P1079" s="4">
        <v>3</v>
      </c>
      <c r="Q1079" s="4">
        <v>1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18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2</v>
      </c>
      <c r="AO1079" s="30">
        <v>146</v>
      </c>
      <c r="AP1079" s="41">
        <f t="shared" si="36"/>
        <v>0.512280701754386</v>
      </c>
    </row>
    <row r="1080" spans="1:42" outlineLevel="1" x14ac:dyDescent="0.25">
      <c r="A1080" s="4" t="s">
        <v>88</v>
      </c>
      <c r="B1080" s="6" t="s">
        <v>47</v>
      </c>
      <c r="C1080" s="6">
        <f>IFERROR(VLOOKUP(B1080,Sheet1!$A$2:$B$59,2,FALSE),"")</f>
        <v>32023</v>
      </c>
      <c r="D1080" s="6">
        <v>760</v>
      </c>
      <c r="E1080" s="6" t="s">
        <v>10</v>
      </c>
      <c r="F1080" s="4">
        <v>105</v>
      </c>
      <c r="G1080" s="4">
        <v>9</v>
      </c>
      <c r="H1080" s="4">
        <v>20</v>
      </c>
      <c r="I1080" s="4">
        <v>6</v>
      </c>
      <c r="J1080" s="4">
        <v>1</v>
      </c>
      <c r="K1080" s="4">
        <v>1</v>
      </c>
      <c r="L1080" s="4">
        <v>0</v>
      </c>
      <c r="M1080" s="4">
        <v>0</v>
      </c>
      <c r="N1080" s="4">
        <v>6</v>
      </c>
      <c r="O1080" s="4">
        <v>0</v>
      </c>
      <c r="P1080" s="4">
        <v>1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1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1</v>
      </c>
      <c r="AO1080" s="30">
        <v>46</v>
      </c>
      <c r="AP1080" s="41">
        <f t="shared" si="36"/>
        <v>0.43809523809523809</v>
      </c>
    </row>
    <row r="1081" spans="1:42" outlineLevel="1" x14ac:dyDescent="0.25">
      <c r="A1081" s="4" t="s">
        <v>88</v>
      </c>
      <c r="B1081" s="6" t="s">
        <v>47</v>
      </c>
      <c r="C1081" s="6">
        <f>IFERROR(VLOOKUP(B1081,Sheet1!$A$2:$B$59,2,FALSE),"")</f>
        <v>32023</v>
      </c>
      <c r="D1081" s="6">
        <v>761</v>
      </c>
      <c r="E1081" s="6" t="s">
        <v>10</v>
      </c>
      <c r="F1081" s="4">
        <v>139</v>
      </c>
      <c r="G1081" s="4">
        <v>47</v>
      </c>
      <c r="H1081" s="4">
        <v>22</v>
      </c>
      <c r="I1081" s="4">
        <v>2</v>
      </c>
      <c r="J1081" s="4">
        <v>1</v>
      </c>
      <c r="K1081" s="4">
        <v>1</v>
      </c>
      <c r="L1081" s="4">
        <v>0</v>
      </c>
      <c r="M1081" s="4">
        <v>2</v>
      </c>
      <c r="N1081" s="4">
        <v>3</v>
      </c>
      <c r="O1081" s="4">
        <v>0</v>
      </c>
      <c r="P1081" s="4">
        <v>2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3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2</v>
      </c>
      <c r="AO1081" s="30">
        <v>85</v>
      </c>
      <c r="AP1081" s="41">
        <f t="shared" si="36"/>
        <v>0.61151079136690645</v>
      </c>
    </row>
    <row r="1082" spans="1:42" outlineLevel="1" x14ac:dyDescent="0.25">
      <c r="A1082" s="4" t="s">
        <v>88</v>
      </c>
      <c r="B1082" s="6" t="s">
        <v>47</v>
      </c>
      <c r="C1082" s="6">
        <f>IFERROR(VLOOKUP(B1082,Sheet1!$A$2:$B$59,2,FALSE),"")</f>
        <v>32023</v>
      </c>
      <c r="D1082" s="6">
        <v>762</v>
      </c>
      <c r="E1082" s="6" t="s">
        <v>10</v>
      </c>
      <c r="F1082" s="4">
        <v>202</v>
      </c>
      <c r="G1082" s="4">
        <v>23</v>
      </c>
      <c r="H1082" s="4">
        <v>23</v>
      </c>
      <c r="I1082" s="4">
        <v>23</v>
      </c>
      <c r="J1082" s="4">
        <v>1</v>
      </c>
      <c r="K1082" s="4">
        <v>1</v>
      </c>
      <c r="L1082" s="4">
        <v>1</v>
      </c>
      <c r="M1082" s="4">
        <v>0</v>
      </c>
      <c r="N1082" s="4">
        <v>11</v>
      </c>
      <c r="O1082" s="4">
        <v>0</v>
      </c>
      <c r="P1082" s="4">
        <v>2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4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3</v>
      </c>
      <c r="AO1082" s="30">
        <v>92</v>
      </c>
      <c r="AP1082" s="41">
        <f t="shared" si="36"/>
        <v>0.45544554455445546</v>
      </c>
    </row>
    <row r="1083" spans="1:42" s="1" customFormat="1" x14ac:dyDescent="0.25">
      <c r="A1083" s="4"/>
      <c r="B1083" s="5" t="s">
        <v>128</v>
      </c>
      <c r="C1083" s="6" t="str">
        <f>IFERROR(VLOOKUP(B1083,Sheet1!$A$2:$B$59,2,FALSE),"")</f>
        <v/>
      </c>
      <c r="D1083" s="6"/>
      <c r="E1083" s="6"/>
      <c r="F1083" s="7">
        <f>SUM(F1058:F1082)</f>
        <v>10931</v>
      </c>
      <c r="G1083" s="7">
        <f t="shared" ref="G1083:AO1083" si="38">SUM(G1058:G1082)</f>
        <v>2170</v>
      </c>
      <c r="H1083" s="7">
        <f t="shared" si="38"/>
        <v>1629</v>
      </c>
      <c r="I1083" s="7">
        <f t="shared" si="38"/>
        <v>403</v>
      </c>
      <c r="J1083" s="7">
        <f t="shared" si="38"/>
        <v>129</v>
      </c>
      <c r="K1083" s="7">
        <f t="shared" si="38"/>
        <v>61</v>
      </c>
      <c r="L1083" s="7">
        <f t="shared" si="38"/>
        <v>22</v>
      </c>
      <c r="M1083" s="7">
        <f t="shared" si="38"/>
        <v>45</v>
      </c>
      <c r="N1083" s="7">
        <f t="shared" si="38"/>
        <v>1031</v>
      </c>
      <c r="O1083" s="7">
        <f t="shared" si="38"/>
        <v>0</v>
      </c>
      <c r="P1083" s="7">
        <f t="shared" si="38"/>
        <v>118</v>
      </c>
      <c r="Q1083" s="7">
        <f t="shared" si="38"/>
        <v>2</v>
      </c>
      <c r="R1083" s="7">
        <f t="shared" si="38"/>
        <v>9</v>
      </c>
      <c r="S1083" s="7">
        <f t="shared" si="38"/>
        <v>1</v>
      </c>
      <c r="T1083" s="7">
        <f t="shared" si="38"/>
        <v>0</v>
      </c>
      <c r="U1083" s="7">
        <f t="shared" si="38"/>
        <v>0</v>
      </c>
      <c r="V1083" s="7">
        <f t="shared" si="38"/>
        <v>0</v>
      </c>
      <c r="W1083" s="7">
        <f t="shared" si="38"/>
        <v>0</v>
      </c>
      <c r="X1083" s="7">
        <f t="shared" si="38"/>
        <v>0</v>
      </c>
      <c r="Y1083" s="7">
        <f t="shared" si="38"/>
        <v>449</v>
      </c>
      <c r="Z1083" s="7">
        <f t="shared" si="38"/>
        <v>0</v>
      </c>
      <c r="AA1083" s="7">
        <f t="shared" si="38"/>
        <v>0</v>
      </c>
      <c r="AB1083" s="7">
        <f t="shared" si="38"/>
        <v>0</v>
      </c>
      <c r="AC1083" s="7">
        <f t="shared" si="38"/>
        <v>0</v>
      </c>
      <c r="AD1083" s="7">
        <f t="shared" si="38"/>
        <v>0</v>
      </c>
      <c r="AE1083" s="7">
        <f t="shared" si="38"/>
        <v>0</v>
      </c>
      <c r="AF1083" s="7">
        <f t="shared" si="38"/>
        <v>0</v>
      </c>
      <c r="AG1083" s="7">
        <f t="shared" si="38"/>
        <v>0</v>
      </c>
      <c r="AH1083" s="7">
        <f t="shared" si="38"/>
        <v>0</v>
      </c>
      <c r="AI1083" s="7">
        <f t="shared" si="38"/>
        <v>0</v>
      </c>
      <c r="AJ1083" s="7">
        <f t="shared" si="38"/>
        <v>0</v>
      </c>
      <c r="AK1083" s="7">
        <f t="shared" si="38"/>
        <v>0</v>
      </c>
      <c r="AL1083" s="7">
        <f t="shared" si="38"/>
        <v>0</v>
      </c>
      <c r="AM1083" s="7">
        <f t="shared" si="38"/>
        <v>2</v>
      </c>
      <c r="AN1083" s="7">
        <f t="shared" si="38"/>
        <v>188</v>
      </c>
      <c r="AO1083" s="31">
        <f t="shared" si="38"/>
        <v>6259</v>
      </c>
      <c r="AP1083" s="41">
        <f t="shared" si="36"/>
        <v>0.57259171164577805</v>
      </c>
    </row>
    <row r="1084" spans="1:42" outlineLevel="1" x14ac:dyDescent="0.25">
      <c r="A1084" s="4" t="s">
        <v>94</v>
      </c>
      <c r="B1084" s="6" t="s">
        <v>48</v>
      </c>
      <c r="C1084" s="6">
        <f>IFERROR(VLOOKUP(B1084,Sheet1!$A$2:$B$59,2,FALSE),"")</f>
        <v>32024</v>
      </c>
      <c r="D1084" s="6">
        <v>763</v>
      </c>
      <c r="E1084" s="6" t="s">
        <v>10</v>
      </c>
      <c r="F1084" s="4">
        <v>596</v>
      </c>
      <c r="G1084" s="4">
        <v>6</v>
      </c>
      <c r="H1084" s="4">
        <v>73</v>
      </c>
      <c r="I1084" s="4">
        <v>13</v>
      </c>
      <c r="J1084" s="4">
        <v>163</v>
      </c>
      <c r="K1084" s="4">
        <v>9</v>
      </c>
      <c r="L1084" s="4">
        <v>1</v>
      </c>
      <c r="M1084" s="4">
        <v>2</v>
      </c>
      <c r="N1084" s="4">
        <v>65</v>
      </c>
      <c r="O1084" s="4">
        <v>3</v>
      </c>
      <c r="P1084" s="4">
        <v>0</v>
      </c>
      <c r="Q1084" s="4">
        <v>0</v>
      </c>
      <c r="R1084" s="4">
        <v>3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1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11</v>
      </c>
      <c r="AO1084" s="30">
        <v>350</v>
      </c>
      <c r="AP1084" s="41">
        <f t="shared" si="36"/>
        <v>0.58724832214765099</v>
      </c>
    </row>
    <row r="1085" spans="1:42" outlineLevel="1" x14ac:dyDescent="0.25">
      <c r="A1085" s="4" t="s">
        <v>94</v>
      </c>
      <c r="B1085" s="6" t="s">
        <v>48</v>
      </c>
      <c r="C1085" s="6">
        <f>IFERROR(VLOOKUP(B1085,Sheet1!$A$2:$B$59,2,FALSE),"")</f>
        <v>32024</v>
      </c>
      <c r="D1085" s="6">
        <v>763</v>
      </c>
      <c r="E1085" s="6" t="s">
        <v>11</v>
      </c>
      <c r="F1085" s="4">
        <v>596</v>
      </c>
      <c r="G1085" s="4">
        <v>7</v>
      </c>
      <c r="H1085" s="4">
        <v>81</v>
      </c>
      <c r="I1085" s="4">
        <v>15</v>
      </c>
      <c r="J1085" s="4">
        <v>137</v>
      </c>
      <c r="K1085" s="4">
        <v>8</v>
      </c>
      <c r="L1085" s="4">
        <v>1</v>
      </c>
      <c r="M1085" s="4">
        <v>6</v>
      </c>
      <c r="N1085" s="4">
        <v>66</v>
      </c>
      <c r="O1085" s="4">
        <v>4</v>
      </c>
      <c r="P1085" s="4">
        <v>1</v>
      </c>
      <c r="Q1085" s="4">
        <v>0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9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7</v>
      </c>
      <c r="AO1085" s="30">
        <v>343</v>
      </c>
      <c r="AP1085" s="41">
        <f t="shared" si="36"/>
        <v>0.57550335570469802</v>
      </c>
    </row>
    <row r="1086" spans="1:42" outlineLevel="1" x14ac:dyDescent="0.25">
      <c r="A1086" s="4" t="s">
        <v>94</v>
      </c>
      <c r="B1086" s="6" t="s">
        <v>48</v>
      </c>
      <c r="C1086" s="6">
        <f>IFERROR(VLOOKUP(B1086,Sheet1!$A$2:$B$59,2,FALSE),"")</f>
        <v>32024</v>
      </c>
      <c r="D1086" s="6">
        <v>763</v>
      </c>
      <c r="E1086" s="6" t="s">
        <v>16</v>
      </c>
      <c r="F1086" s="4">
        <v>595</v>
      </c>
      <c r="G1086" s="4">
        <v>10</v>
      </c>
      <c r="H1086" s="4">
        <v>59</v>
      </c>
      <c r="I1086" s="4">
        <v>7</v>
      </c>
      <c r="J1086" s="4">
        <v>144</v>
      </c>
      <c r="K1086" s="4">
        <v>9</v>
      </c>
      <c r="L1086" s="4">
        <v>0</v>
      </c>
      <c r="M1086" s="4">
        <v>3</v>
      </c>
      <c r="N1086" s="4">
        <v>70</v>
      </c>
      <c r="O1086" s="4">
        <v>0</v>
      </c>
      <c r="P1086" s="4">
        <v>1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15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8</v>
      </c>
      <c r="AO1086" s="30">
        <v>326</v>
      </c>
      <c r="AP1086" s="41">
        <f t="shared" si="36"/>
        <v>0.5478991596638656</v>
      </c>
    </row>
    <row r="1087" spans="1:42" outlineLevel="1" x14ac:dyDescent="0.25">
      <c r="A1087" s="4" t="s">
        <v>94</v>
      </c>
      <c r="B1087" s="6" t="s">
        <v>48</v>
      </c>
      <c r="C1087" s="6">
        <f>IFERROR(VLOOKUP(B1087,Sheet1!$A$2:$B$59,2,FALSE),"")</f>
        <v>32024</v>
      </c>
      <c r="D1087" s="6">
        <v>764</v>
      </c>
      <c r="E1087" s="6" t="s">
        <v>10</v>
      </c>
      <c r="F1087" s="4">
        <v>640</v>
      </c>
      <c r="G1087" s="4">
        <v>10</v>
      </c>
      <c r="H1087" s="4">
        <v>58</v>
      </c>
      <c r="I1087" s="4">
        <v>7</v>
      </c>
      <c r="J1087" s="4">
        <v>158</v>
      </c>
      <c r="K1087" s="4">
        <v>26</v>
      </c>
      <c r="L1087" s="4">
        <v>2</v>
      </c>
      <c r="M1087" s="4">
        <v>3</v>
      </c>
      <c r="N1087" s="4">
        <v>81</v>
      </c>
      <c r="O1087" s="4">
        <v>7</v>
      </c>
      <c r="P1087" s="4">
        <v>3</v>
      </c>
      <c r="Q1087" s="4">
        <v>0</v>
      </c>
      <c r="R1087" s="4">
        <v>3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4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4</v>
      </c>
      <c r="AO1087" s="30">
        <v>366</v>
      </c>
      <c r="AP1087" s="41">
        <f t="shared" si="36"/>
        <v>0.57187500000000002</v>
      </c>
    </row>
    <row r="1088" spans="1:42" outlineLevel="1" x14ac:dyDescent="0.25">
      <c r="A1088" s="4" t="s">
        <v>94</v>
      </c>
      <c r="B1088" s="6" t="s">
        <v>48</v>
      </c>
      <c r="C1088" s="6">
        <f>IFERROR(VLOOKUP(B1088,Sheet1!$A$2:$B$59,2,FALSE),"")</f>
        <v>32024</v>
      </c>
      <c r="D1088" s="6">
        <v>764</v>
      </c>
      <c r="E1088" s="6" t="s">
        <v>11</v>
      </c>
      <c r="F1088" s="4">
        <v>640</v>
      </c>
      <c r="G1088" s="4">
        <v>4</v>
      </c>
      <c r="H1088" s="4">
        <v>71</v>
      </c>
      <c r="I1088" s="4">
        <v>9</v>
      </c>
      <c r="J1088" s="4">
        <v>125</v>
      </c>
      <c r="K1088" s="4">
        <v>12</v>
      </c>
      <c r="L1088" s="4">
        <v>1</v>
      </c>
      <c r="M1088" s="4">
        <v>5</v>
      </c>
      <c r="N1088" s="4">
        <v>98</v>
      </c>
      <c r="O1088" s="4">
        <v>10</v>
      </c>
      <c r="P1088" s="4">
        <v>1</v>
      </c>
      <c r="Q1088" s="4">
        <v>0</v>
      </c>
      <c r="R1088" s="4">
        <v>2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1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7</v>
      </c>
      <c r="AO1088" s="30">
        <v>346</v>
      </c>
      <c r="AP1088" s="41">
        <f t="shared" si="36"/>
        <v>0.54062500000000002</v>
      </c>
    </row>
    <row r="1089" spans="1:42" outlineLevel="1" x14ac:dyDescent="0.25">
      <c r="A1089" s="4" t="s">
        <v>94</v>
      </c>
      <c r="B1089" s="6" t="s">
        <v>48</v>
      </c>
      <c r="C1089" s="6">
        <f>IFERROR(VLOOKUP(B1089,Sheet1!$A$2:$B$59,2,FALSE),"")</f>
        <v>32024</v>
      </c>
      <c r="D1089" s="6">
        <v>764</v>
      </c>
      <c r="E1089" s="6" t="s">
        <v>16</v>
      </c>
      <c r="F1089" s="4">
        <v>639</v>
      </c>
      <c r="G1089" s="4">
        <v>5</v>
      </c>
      <c r="H1089" s="4">
        <v>70</v>
      </c>
      <c r="I1089" s="4">
        <v>10</v>
      </c>
      <c r="J1089" s="4">
        <v>146</v>
      </c>
      <c r="K1089" s="4">
        <v>22</v>
      </c>
      <c r="L1089" s="4">
        <v>0</v>
      </c>
      <c r="M1089" s="4">
        <v>1</v>
      </c>
      <c r="N1089" s="4">
        <v>86</v>
      </c>
      <c r="O1089" s="4">
        <v>8</v>
      </c>
      <c r="P1089" s="4">
        <v>2</v>
      </c>
      <c r="Q1089" s="4">
        <v>0</v>
      </c>
      <c r="R1089" s="4">
        <v>1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2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8</v>
      </c>
      <c r="AO1089" s="30">
        <v>361</v>
      </c>
      <c r="AP1089" s="41">
        <f t="shared" si="36"/>
        <v>0.56494522691705795</v>
      </c>
    </row>
    <row r="1090" spans="1:42" outlineLevel="1" x14ac:dyDescent="0.25">
      <c r="A1090" s="4" t="s">
        <v>94</v>
      </c>
      <c r="B1090" s="6" t="s">
        <v>48</v>
      </c>
      <c r="C1090" s="6">
        <f>IFERROR(VLOOKUP(B1090,Sheet1!$A$2:$B$59,2,FALSE),"")</f>
        <v>32024</v>
      </c>
      <c r="D1090" s="6">
        <v>765</v>
      </c>
      <c r="E1090" s="6" t="s">
        <v>10</v>
      </c>
      <c r="F1090" s="4">
        <v>470</v>
      </c>
      <c r="G1090" s="4">
        <v>14</v>
      </c>
      <c r="H1090" s="4">
        <v>51</v>
      </c>
      <c r="I1090" s="4">
        <v>6</v>
      </c>
      <c r="J1090" s="4">
        <v>89</v>
      </c>
      <c r="K1090" s="4">
        <v>4</v>
      </c>
      <c r="L1090" s="4">
        <v>0</v>
      </c>
      <c r="M1090" s="4">
        <v>6</v>
      </c>
      <c r="N1090" s="4">
        <v>89</v>
      </c>
      <c r="O1090" s="4">
        <v>6</v>
      </c>
      <c r="P1090" s="4">
        <v>1</v>
      </c>
      <c r="Q1090" s="4">
        <v>0</v>
      </c>
      <c r="R1090" s="4">
        <v>1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5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5</v>
      </c>
      <c r="AO1090" s="30">
        <v>277</v>
      </c>
      <c r="AP1090" s="41">
        <f t="shared" si="36"/>
        <v>0.58936170212765959</v>
      </c>
    </row>
    <row r="1091" spans="1:42" outlineLevel="1" x14ac:dyDescent="0.25">
      <c r="A1091" s="4" t="s">
        <v>94</v>
      </c>
      <c r="B1091" s="6" t="s">
        <v>48</v>
      </c>
      <c r="C1091" s="6">
        <f>IFERROR(VLOOKUP(B1091,Sheet1!$A$2:$B$59,2,FALSE),"")</f>
        <v>32024</v>
      </c>
      <c r="D1091" s="6">
        <v>765</v>
      </c>
      <c r="E1091" s="6" t="s">
        <v>11</v>
      </c>
      <c r="F1091" s="4">
        <v>469</v>
      </c>
      <c r="G1091" s="4">
        <v>14</v>
      </c>
      <c r="H1091" s="4">
        <v>49</v>
      </c>
      <c r="I1091" s="4">
        <v>7</v>
      </c>
      <c r="J1091" s="4">
        <v>116</v>
      </c>
      <c r="K1091" s="4">
        <v>6</v>
      </c>
      <c r="L1091" s="4">
        <v>5</v>
      </c>
      <c r="M1091" s="4">
        <v>6</v>
      </c>
      <c r="N1091" s="4">
        <v>76</v>
      </c>
      <c r="O1091" s="4">
        <v>4</v>
      </c>
      <c r="P1091" s="4">
        <v>0</v>
      </c>
      <c r="Q1091" s="4">
        <v>0</v>
      </c>
      <c r="R1091" s="4">
        <v>2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4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2</v>
      </c>
      <c r="AO1091" s="30">
        <v>291</v>
      </c>
      <c r="AP1091" s="41">
        <f t="shared" ref="AP1091:AP1154" si="39">(AO1091)/F1091</f>
        <v>0.6204690831556503</v>
      </c>
    </row>
    <row r="1092" spans="1:42" outlineLevel="1" x14ac:dyDescent="0.25">
      <c r="A1092" s="4" t="s">
        <v>94</v>
      </c>
      <c r="B1092" s="6" t="s">
        <v>48</v>
      </c>
      <c r="C1092" s="6">
        <f>IFERROR(VLOOKUP(B1092,Sheet1!$A$2:$B$59,2,FALSE),"")</f>
        <v>32024</v>
      </c>
      <c r="D1092" s="6">
        <v>766</v>
      </c>
      <c r="E1092" s="6" t="s">
        <v>10</v>
      </c>
      <c r="F1092" s="4">
        <v>418</v>
      </c>
      <c r="G1092" s="4">
        <v>10</v>
      </c>
      <c r="H1092" s="4">
        <v>58</v>
      </c>
      <c r="I1092" s="4">
        <v>6</v>
      </c>
      <c r="J1092" s="4">
        <v>110</v>
      </c>
      <c r="K1092" s="4">
        <v>2</v>
      </c>
      <c r="L1092" s="4">
        <v>0</v>
      </c>
      <c r="M1092" s="4">
        <v>2</v>
      </c>
      <c r="N1092" s="4">
        <v>62</v>
      </c>
      <c r="O1092" s="4">
        <v>5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1</v>
      </c>
      <c r="AN1092" s="4">
        <v>8</v>
      </c>
      <c r="AO1092" s="30">
        <v>264</v>
      </c>
      <c r="AP1092" s="41">
        <f t="shared" si="39"/>
        <v>0.63157894736842102</v>
      </c>
    </row>
    <row r="1093" spans="1:42" outlineLevel="1" x14ac:dyDescent="0.25">
      <c r="A1093" s="4" t="s">
        <v>94</v>
      </c>
      <c r="B1093" s="6" t="s">
        <v>48</v>
      </c>
      <c r="C1093" s="6">
        <f>IFERROR(VLOOKUP(B1093,Sheet1!$A$2:$B$59,2,FALSE),"")</f>
        <v>32024</v>
      </c>
      <c r="D1093" s="6">
        <v>766</v>
      </c>
      <c r="E1093" s="6" t="s">
        <v>11</v>
      </c>
      <c r="F1093" s="4">
        <v>418</v>
      </c>
      <c r="G1093" s="4">
        <v>10</v>
      </c>
      <c r="H1093" s="4">
        <v>53</v>
      </c>
      <c r="I1093" s="4">
        <v>8</v>
      </c>
      <c r="J1093" s="4">
        <v>99</v>
      </c>
      <c r="K1093" s="4">
        <v>2</v>
      </c>
      <c r="L1093" s="4">
        <v>0</v>
      </c>
      <c r="M1093" s="4">
        <v>2</v>
      </c>
      <c r="N1093" s="4">
        <v>60</v>
      </c>
      <c r="O1093" s="4">
        <v>4</v>
      </c>
      <c r="P1093" s="4">
        <v>2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2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8</v>
      </c>
      <c r="AO1093" s="30">
        <v>250</v>
      </c>
      <c r="AP1093" s="41">
        <f t="shared" si="39"/>
        <v>0.59808612440191389</v>
      </c>
    </row>
    <row r="1094" spans="1:42" outlineLevel="1" x14ac:dyDescent="0.25">
      <c r="A1094" s="4" t="s">
        <v>94</v>
      </c>
      <c r="B1094" s="6" t="s">
        <v>48</v>
      </c>
      <c r="C1094" s="6">
        <f>IFERROR(VLOOKUP(B1094,Sheet1!$A$2:$B$59,2,FALSE),"")</f>
        <v>32024</v>
      </c>
      <c r="D1094" s="6">
        <v>767</v>
      </c>
      <c r="E1094" s="6" t="s">
        <v>10</v>
      </c>
      <c r="F1094" s="4">
        <v>668</v>
      </c>
      <c r="G1094" s="4">
        <v>14</v>
      </c>
      <c r="H1094" s="4">
        <v>82</v>
      </c>
      <c r="I1094" s="4">
        <v>36</v>
      </c>
      <c r="J1094" s="4">
        <v>156</v>
      </c>
      <c r="K1094" s="4">
        <v>3</v>
      </c>
      <c r="L1094" s="4">
        <v>1</v>
      </c>
      <c r="M1094" s="4">
        <v>7</v>
      </c>
      <c r="N1094" s="4">
        <v>87</v>
      </c>
      <c r="O1094" s="4">
        <v>10</v>
      </c>
      <c r="P1094" s="4">
        <v>2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2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9</v>
      </c>
      <c r="AO1094" s="30">
        <v>409</v>
      </c>
      <c r="AP1094" s="41">
        <f t="shared" si="39"/>
        <v>0.61227544910179643</v>
      </c>
    </row>
    <row r="1095" spans="1:42" outlineLevel="1" x14ac:dyDescent="0.25">
      <c r="A1095" s="4" t="s">
        <v>94</v>
      </c>
      <c r="B1095" s="6" t="s">
        <v>48</v>
      </c>
      <c r="C1095" s="6">
        <f>IFERROR(VLOOKUP(B1095,Sheet1!$A$2:$B$59,2,FALSE),"")</f>
        <v>32024</v>
      </c>
      <c r="D1095" s="6">
        <v>768</v>
      </c>
      <c r="E1095" s="6" t="s">
        <v>29</v>
      </c>
      <c r="F1095" s="4">
        <v>0</v>
      </c>
      <c r="G1095" s="4">
        <v>1</v>
      </c>
      <c r="H1095" s="4">
        <v>11</v>
      </c>
      <c r="I1095" s="4">
        <v>1</v>
      </c>
      <c r="J1095" s="4">
        <v>25</v>
      </c>
      <c r="K1095" s="4">
        <v>1</v>
      </c>
      <c r="L1095" s="4">
        <v>0</v>
      </c>
      <c r="M1095" s="4">
        <v>1</v>
      </c>
      <c r="N1095" s="4">
        <v>6</v>
      </c>
      <c r="O1095" s="4">
        <v>2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1</v>
      </c>
      <c r="AO1095" s="30">
        <v>49</v>
      </c>
      <c r="AP1095" s="41" t="e">
        <f t="shared" si="39"/>
        <v>#DIV/0!</v>
      </c>
    </row>
    <row r="1096" spans="1:42" outlineLevel="1" x14ac:dyDescent="0.25">
      <c r="A1096" s="4" t="s">
        <v>94</v>
      </c>
      <c r="B1096" s="6" t="s">
        <v>48</v>
      </c>
      <c r="C1096" s="6">
        <f>IFERROR(VLOOKUP(B1096,Sheet1!$A$2:$B$59,2,FALSE),"")</f>
        <v>32024</v>
      </c>
      <c r="D1096" s="6">
        <v>768</v>
      </c>
      <c r="E1096" s="6" t="s">
        <v>10</v>
      </c>
      <c r="F1096" s="4">
        <v>726</v>
      </c>
      <c r="G1096" s="4">
        <v>13</v>
      </c>
      <c r="H1096" s="4">
        <v>96</v>
      </c>
      <c r="I1096" s="4">
        <v>10</v>
      </c>
      <c r="J1096" s="4">
        <v>146</v>
      </c>
      <c r="K1096" s="4">
        <v>1</v>
      </c>
      <c r="L1096" s="4">
        <v>3</v>
      </c>
      <c r="M1096" s="4">
        <v>4</v>
      </c>
      <c r="N1096" s="4">
        <v>114</v>
      </c>
      <c r="O1096" s="4">
        <v>10</v>
      </c>
      <c r="P1096" s="4">
        <v>2</v>
      </c>
      <c r="Q1096" s="4">
        <v>0</v>
      </c>
      <c r="R1096" s="4">
        <v>1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5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7</v>
      </c>
      <c r="AO1096" s="30">
        <v>412</v>
      </c>
      <c r="AP1096" s="41">
        <f t="shared" si="39"/>
        <v>0.56749311294765836</v>
      </c>
    </row>
    <row r="1097" spans="1:42" outlineLevel="1" x14ac:dyDescent="0.25">
      <c r="A1097" s="4" t="s">
        <v>94</v>
      </c>
      <c r="B1097" s="6" t="s">
        <v>48</v>
      </c>
      <c r="C1097" s="6">
        <f>IFERROR(VLOOKUP(B1097,Sheet1!$A$2:$B$59,2,FALSE),"")</f>
        <v>32024</v>
      </c>
      <c r="D1097" s="6">
        <v>768</v>
      </c>
      <c r="E1097" s="6" t="s">
        <v>11</v>
      </c>
      <c r="F1097" s="4">
        <v>726</v>
      </c>
      <c r="G1097" s="4">
        <v>10</v>
      </c>
      <c r="H1097" s="4">
        <v>102</v>
      </c>
      <c r="I1097" s="4">
        <v>17</v>
      </c>
      <c r="J1097" s="4">
        <v>136</v>
      </c>
      <c r="K1097" s="4">
        <v>3</v>
      </c>
      <c r="L1097" s="4">
        <v>3</v>
      </c>
      <c r="M1097" s="4">
        <v>5</v>
      </c>
      <c r="N1097" s="4">
        <v>99</v>
      </c>
      <c r="O1097" s="4">
        <v>11</v>
      </c>
      <c r="P1097" s="4">
        <v>1</v>
      </c>
      <c r="Q1097" s="4">
        <v>0</v>
      </c>
      <c r="R1097" s="4">
        <v>1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13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1</v>
      </c>
      <c r="AN1097" s="4">
        <v>8</v>
      </c>
      <c r="AO1097" s="30">
        <v>410</v>
      </c>
      <c r="AP1097" s="41">
        <f t="shared" si="39"/>
        <v>0.56473829201101933</v>
      </c>
    </row>
    <row r="1098" spans="1:42" outlineLevel="1" x14ac:dyDescent="0.25">
      <c r="A1098" s="4" t="s">
        <v>94</v>
      </c>
      <c r="B1098" s="6" t="s">
        <v>48</v>
      </c>
      <c r="C1098" s="6">
        <f>IFERROR(VLOOKUP(B1098,Sheet1!$A$2:$B$59,2,FALSE),"")</f>
        <v>32024</v>
      </c>
      <c r="D1098" s="6">
        <v>769</v>
      </c>
      <c r="E1098" s="6" t="s">
        <v>10</v>
      </c>
      <c r="F1098" s="4">
        <v>564</v>
      </c>
      <c r="G1098" s="4">
        <v>11</v>
      </c>
      <c r="H1098" s="4">
        <v>57</v>
      </c>
      <c r="I1098" s="4">
        <v>9</v>
      </c>
      <c r="J1098" s="4">
        <v>120</v>
      </c>
      <c r="K1098" s="4">
        <v>3</v>
      </c>
      <c r="L1098" s="4">
        <v>1</v>
      </c>
      <c r="M1098" s="4">
        <v>1</v>
      </c>
      <c r="N1098" s="4">
        <v>100</v>
      </c>
      <c r="O1098" s="4">
        <v>13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14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7</v>
      </c>
      <c r="AO1098" s="30">
        <v>336</v>
      </c>
      <c r="AP1098" s="41">
        <f t="shared" si="39"/>
        <v>0.5957446808510638</v>
      </c>
    </row>
    <row r="1099" spans="1:42" outlineLevel="1" x14ac:dyDescent="0.25">
      <c r="A1099" s="4" t="s">
        <v>94</v>
      </c>
      <c r="B1099" s="6" t="s">
        <v>48</v>
      </c>
      <c r="C1099" s="6">
        <f>IFERROR(VLOOKUP(B1099,Sheet1!$A$2:$B$59,2,FALSE),"")</f>
        <v>32024</v>
      </c>
      <c r="D1099" s="6">
        <v>769</v>
      </c>
      <c r="E1099" s="6" t="s">
        <v>11</v>
      </c>
      <c r="F1099" s="4">
        <v>564</v>
      </c>
      <c r="G1099" s="4">
        <v>6</v>
      </c>
      <c r="H1099" s="4">
        <v>56</v>
      </c>
      <c r="I1099" s="4">
        <v>5</v>
      </c>
      <c r="J1099" s="4">
        <v>132</v>
      </c>
      <c r="K1099" s="4">
        <v>4</v>
      </c>
      <c r="L1099" s="4">
        <v>3</v>
      </c>
      <c r="M1099" s="4">
        <v>9</v>
      </c>
      <c r="N1099" s="4">
        <v>92</v>
      </c>
      <c r="O1099" s="4">
        <v>8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19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7</v>
      </c>
      <c r="AO1099" s="30">
        <v>341</v>
      </c>
      <c r="AP1099" s="41">
        <f t="shared" si="39"/>
        <v>0.60460992907801414</v>
      </c>
    </row>
    <row r="1100" spans="1:42" outlineLevel="1" x14ac:dyDescent="0.25">
      <c r="A1100" s="4" t="s">
        <v>94</v>
      </c>
      <c r="B1100" s="6" t="s">
        <v>48</v>
      </c>
      <c r="C1100" s="6">
        <f>IFERROR(VLOOKUP(B1100,Sheet1!$A$2:$B$59,2,FALSE),"")</f>
        <v>32024</v>
      </c>
      <c r="D1100" s="6">
        <v>769</v>
      </c>
      <c r="E1100" s="6" t="s">
        <v>16</v>
      </c>
      <c r="F1100" s="4">
        <v>564</v>
      </c>
      <c r="G1100" s="4">
        <v>10</v>
      </c>
      <c r="H1100" s="4">
        <v>45</v>
      </c>
      <c r="I1100" s="4">
        <v>8</v>
      </c>
      <c r="J1100" s="4">
        <v>154</v>
      </c>
      <c r="K1100" s="4">
        <v>6</v>
      </c>
      <c r="L1100" s="4">
        <v>2</v>
      </c>
      <c r="M1100" s="4">
        <v>5</v>
      </c>
      <c r="N1100" s="4">
        <v>92</v>
      </c>
      <c r="O1100" s="4">
        <v>11</v>
      </c>
      <c r="P1100" s="4">
        <v>0</v>
      </c>
      <c r="Q1100" s="4">
        <v>0</v>
      </c>
      <c r="R1100" s="4">
        <v>1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9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3</v>
      </c>
      <c r="AO1100" s="30">
        <v>346</v>
      </c>
      <c r="AP1100" s="41">
        <f t="shared" si="39"/>
        <v>0.61347517730496459</v>
      </c>
    </row>
    <row r="1101" spans="1:42" outlineLevel="1" x14ac:dyDescent="0.25">
      <c r="A1101" s="4" t="s">
        <v>94</v>
      </c>
      <c r="B1101" s="6" t="s">
        <v>48</v>
      </c>
      <c r="C1101" s="6">
        <f>IFERROR(VLOOKUP(B1101,Sheet1!$A$2:$B$59,2,FALSE),"")</f>
        <v>32024</v>
      </c>
      <c r="D1101" s="6">
        <v>769</v>
      </c>
      <c r="E1101" s="6" t="s">
        <v>17</v>
      </c>
      <c r="F1101" s="4">
        <v>564</v>
      </c>
      <c r="G1101" s="4">
        <v>12</v>
      </c>
      <c r="H1101" s="4">
        <v>54</v>
      </c>
      <c r="I1101" s="4">
        <v>8</v>
      </c>
      <c r="J1101" s="4">
        <v>135</v>
      </c>
      <c r="K1101" s="4">
        <v>9</v>
      </c>
      <c r="L1101" s="4">
        <v>0</v>
      </c>
      <c r="M1101" s="4">
        <v>5</v>
      </c>
      <c r="N1101" s="4">
        <v>80</v>
      </c>
      <c r="O1101" s="4">
        <v>8</v>
      </c>
      <c r="P1101" s="4">
        <v>2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9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8</v>
      </c>
      <c r="AO1101" s="30">
        <v>330</v>
      </c>
      <c r="AP1101" s="41">
        <f t="shared" si="39"/>
        <v>0.58510638297872342</v>
      </c>
    </row>
    <row r="1102" spans="1:42" outlineLevel="1" x14ac:dyDescent="0.25">
      <c r="A1102" s="4" t="s">
        <v>94</v>
      </c>
      <c r="B1102" s="6" t="s">
        <v>48</v>
      </c>
      <c r="C1102" s="6">
        <f>IFERROR(VLOOKUP(B1102,Sheet1!$A$2:$B$59,2,FALSE),"")</f>
        <v>32024</v>
      </c>
      <c r="D1102" s="6">
        <v>770</v>
      </c>
      <c r="E1102" s="6" t="s">
        <v>10</v>
      </c>
      <c r="F1102" s="4">
        <v>633</v>
      </c>
      <c r="G1102" s="4">
        <v>7</v>
      </c>
      <c r="H1102" s="4">
        <v>69</v>
      </c>
      <c r="I1102" s="4">
        <v>7</v>
      </c>
      <c r="J1102" s="4">
        <v>148</v>
      </c>
      <c r="K1102" s="4">
        <v>3</v>
      </c>
      <c r="L1102" s="4">
        <v>3</v>
      </c>
      <c r="M1102" s="4">
        <v>6</v>
      </c>
      <c r="N1102" s="4">
        <v>106</v>
      </c>
      <c r="O1102" s="4">
        <v>13</v>
      </c>
      <c r="P1102" s="4">
        <v>1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7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11</v>
      </c>
      <c r="AO1102" s="30">
        <v>381</v>
      </c>
      <c r="AP1102" s="41">
        <f t="shared" si="39"/>
        <v>0.6018957345971564</v>
      </c>
    </row>
    <row r="1103" spans="1:42" outlineLevel="1" x14ac:dyDescent="0.25">
      <c r="A1103" s="4" t="s">
        <v>94</v>
      </c>
      <c r="B1103" s="6" t="s">
        <v>48</v>
      </c>
      <c r="C1103" s="6">
        <f>IFERROR(VLOOKUP(B1103,Sheet1!$A$2:$B$59,2,FALSE),"")</f>
        <v>32024</v>
      </c>
      <c r="D1103" s="6">
        <v>771</v>
      </c>
      <c r="E1103" s="6" t="s">
        <v>10</v>
      </c>
      <c r="F1103" s="4">
        <v>588</v>
      </c>
      <c r="G1103" s="4">
        <v>1</v>
      </c>
      <c r="H1103" s="4">
        <v>85</v>
      </c>
      <c r="I1103" s="4">
        <v>5</v>
      </c>
      <c r="J1103" s="4">
        <v>166</v>
      </c>
      <c r="K1103" s="4">
        <v>0</v>
      </c>
      <c r="L1103" s="4">
        <v>4</v>
      </c>
      <c r="M1103" s="4">
        <v>1</v>
      </c>
      <c r="N1103" s="4">
        <v>35</v>
      </c>
      <c r="O1103" s="4">
        <v>35</v>
      </c>
      <c r="P1103" s="4">
        <v>0</v>
      </c>
      <c r="Q1103" s="4">
        <v>0</v>
      </c>
      <c r="R1103" s="4">
        <v>3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1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10</v>
      </c>
      <c r="AO1103" s="30">
        <v>346</v>
      </c>
      <c r="AP1103" s="41">
        <f t="shared" si="39"/>
        <v>0.58843537414965985</v>
      </c>
    </row>
    <row r="1104" spans="1:42" outlineLevel="1" x14ac:dyDescent="0.25">
      <c r="A1104" s="4" t="s">
        <v>94</v>
      </c>
      <c r="B1104" s="6" t="s">
        <v>48</v>
      </c>
      <c r="C1104" s="6">
        <f>IFERROR(VLOOKUP(B1104,Sheet1!$A$2:$B$59,2,FALSE),"")</f>
        <v>32024</v>
      </c>
      <c r="D1104" s="6">
        <v>772</v>
      </c>
      <c r="E1104" s="6" t="s">
        <v>10</v>
      </c>
      <c r="F1104" s="4">
        <v>690</v>
      </c>
      <c r="G1104" s="4">
        <v>5</v>
      </c>
      <c r="H1104" s="4">
        <v>85</v>
      </c>
      <c r="I1104" s="4">
        <v>18</v>
      </c>
      <c r="J1104" s="4">
        <v>138</v>
      </c>
      <c r="K1104" s="4">
        <v>1</v>
      </c>
      <c r="L1104" s="4">
        <v>1</v>
      </c>
      <c r="M1104" s="4">
        <v>12</v>
      </c>
      <c r="N1104" s="4">
        <v>102</v>
      </c>
      <c r="O1104" s="4">
        <v>3</v>
      </c>
      <c r="P1104" s="4">
        <v>0</v>
      </c>
      <c r="Q1104" s="4">
        <v>0</v>
      </c>
      <c r="R1104" s="4">
        <v>1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6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11</v>
      </c>
      <c r="AO1104" s="30">
        <v>383</v>
      </c>
      <c r="AP1104" s="41">
        <f t="shared" si="39"/>
        <v>0.55507246376811592</v>
      </c>
    </row>
    <row r="1105" spans="1:42" outlineLevel="1" x14ac:dyDescent="0.25">
      <c r="A1105" s="4" t="s">
        <v>94</v>
      </c>
      <c r="B1105" s="6" t="s">
        <v>48</v>
      </c>
      <c r="C1105" s="6">
        <f>IFERROR(VLOOKUP(B1105,Sheet1!$A$2:$B$59,2,FALSE),"")</f>
        <v>32024</v>
      </c>
      <c r="D1105" s="6">
        <v>773</v>
      </c>
      <c r="E1105" s="6" t="s">
        <v>10</v>
      </c>
      <c r="F1105" s="4">
        <v>683</v>
      </c>
      <c r="G1105" s="4">
        <v>7</v>
      </c>
      <c r="H1105" s="4">
        <v>81</v>
      </c>
      <c r="I1105" s="4">
        <v>9</v>
      </c>
      <c r="J1105" s="4">
        <v>167</v>
      </c>
      <c r="K1105" s="4">
        <v>6</v>
      </c>
      <c r="L1105" s="4">
        <v>0</v>
      </c>
      <c r="M1105" s="4">
        <v>7</v>
      </c>
      <c r="N1105" s="4">
        <v>80</v>
      </c>
      <c r="O1105" s="4">
        <v>6</v>
      </c>
      <c r="P1105" s="4">
        <v>0</v>
      </c>
      <c r="Q1105" s="4">
        <v>0</v>
      </c>
      <c r="R1105" s="4">
        <v>1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1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8</v>
      </c>
      <c r="AO1105" s="30">
        <v>373</v>
      </c>
      <c r="AP1105" s="41">
        <f t="shared" si="39"/>
        <v>0.54612005856515378</v>
      </c>
    </row>
    <row r="1106" spans="1:42" outlineLevel="1" x14ac:dyDescent="0.25">
      <c r="A1106" s="4" t="s">
        <v>94</v>
      </c>
      <c r="B1106" s="6" t="s">
        <v>48</v>
      </c>
      <c r="C1106" s="6">
        <f>IFERROR(VLOOKUP(B1106,Sheet1!$A$2:$B$59,2,FALSE),"")</f>
        <v>32024</v>
      </c>
      <c r="D1106" s="6">
        <v>773</v>
      </c>
      <c r="E1106" s="6" t="s">
        <v>11</v>
      </c>
      <c r="F1106" s="4">
        <v>683</v>
      </c>
      <c r="G1106" s="4">
        <v>8</v>
      </c>
      <c r="H1106" s="4">
        <v>61</v>
      </c>
      <c r="I1106" s="4">
        <v>6</v>
      </c>
      <c r="J1106" s="4">
        <v>147</v>
      </c>
      <c r="K1106" s="4">
        <v>6</v>
      </c>
      <c r="L1106" s="4">
        <v>0</v>
      </c>
      <c r="M1106" s="4">
        <v>8</v>
      </c>
      <c r="N1106" s="4">
        <v>97</v>
      </c>
      <c r="O1106" s="4">
        <v>10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4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7</v>
      </c>
      <c r="AO1106" s="30">
        <v>354</v>
      </c>
      <c r="AP1106" s="41">
        <f t="shared" si="39"/>
        <v>0.51830161054172763</v>
      </c>
    </row>
    <row r="1107" spans="1:42" outlineLevel="1" x14ac:dyDescent="0.25">
      <c r="A1107" s="4" t="s">
        <v>94</v>
      </c>
      <c r="B1107" s="6" t="s">
        <v>48</v>
      </c>
      <c r="C1107" s="6">
        <f>IFERROR(VLOOKUP(B1107,Sheet1!$A$2:$B$59,2,FALSE),"")</f>
        <v>32024</v>
      </c>
      <c r="D1107" s="6">
        <v>773</v>
      </c>
      <c r="E1107" s="6" t="s">
        <v>16</v>
      </c>
      <c r="F1107" s="4">
        <v>682</v>
      </c>
      <c r="G1107" s="4">
        <v>8</v>
      </c>
      <c r="H1107" s="4">
        <v>67</v>
      </c>
      <c r="I1107" s="4">
        <v>9</v>
      </c>
      <c r="J1107" s="4">
        <v>177</v>
      </c>
      <c r="K1107" s="4">
        <v>5</v>
      </c>
      <c r="L1107" s="4">
        <v>0</v>
      </c>
      <c r="M1107" s="4">
        <v>2</v>
      </c>
      <c r="N1107" s="4">
        <v>80</v>
      </c>
      <c r="O1107" s="4">
        <v>9</v>
      </c>
      <c r="P1107" s="4">
        <v>1</v>
      </c>
      <c r="Q1107" s="4">
        <v>0</v>
      </c>
      <c r="R1107" s="4">
        <v>2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1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9</v>
      </c>
      <c r="AO1107" s="30">
        <v>370</v>
      </c>
      <c r="AP1107" s="41">
        <f t="shared" si="39"/>
        <v>0.54252199413489732</v>
      </c>
    </row>
    <row r="1108" spans="1:42" outlineLevel="1" x14ac:dyDescent="0.25">
      <c r="A1108" s="4" t="s">
        <v>94</v>
      </c>
      <c r="B1108" s="6" t="s">
        <v>48</v>
      </c>
      <c r="C1108" s="6">
        <f>IFERROR(VLOOKUP(B1108,Sheet1!$A$2:$B$59,2,FALSE),"")</f>
        <v>32024</v>
      </c>
      <c r="D1108" s="6">
        <v>773</v>
      </c>
      <c r="E1108" s="6" t="s">
        <v>17</v>
      </c>
      <c r="F1108" s="4">
        <v>682</v>
      </c>
      <c r="G1108" s="4">
        <v>8</v>
      </c>
      <c r="H1108" s="4">
        <v>88</v>
      </c>
      <c r="I1108" s="4">
        <v>16</v>
      </c>
      <c r="J1108" s="4">
        <v>149</v>
      </c>
      <c r="K1108" s="4">
        <v>6</v>
      </c>
      <c r="L1108" s="4">
        <v>1</v>
      </c>
      <c r="M1108" s="4">
        <v>2</v>
      </c>
      <c r="N1108" s="4">
        <v>98</v>
      </c>
      <c r="O1108" s="4">
        <v>8</v>
      </c>
      <c r="P1108" s="4">
        <v>1</v>
      </c>
      <c r="Q1108" s="4">
        <v>0</v>
      </c>
      <c r="R1108" s="4">
        <v>2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3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16</v>
      </c>
      <c r="AO1108" s="30">
        <v>398</v>
      </c>
      <c r="AP1108" s="41">
        <f t="shared" si="39"/>
        <v>0.58357771260997071</v>
      </c>
    </row>
    <row r="1109" spans="1:42" outlineLevel="1" x14ac:dyDescent="0.25">
      <c r="A1109" s="4" t="s">
        <v>94</v>
      </c>
      <c r="B1109" s="6" t="s">
        <v>48</v>
      </c>
      <c r="C1109" s="6">
        <f>IFERROR(VLOOKUP(B1109,Sheet1!$A$2:$B$59,2,FALSE),"")</f>
        <v>32024</v>
      </c>
      <c r="D1109" s="6">
        <v>774</v>
      </c>
      <c r="E1109" s="6" t="s">
        <v>10</v>
      </c>
      <c r="F1109" s="4">
        <v>385</v>
      </c>
      <c r="G1109" s="4">
        <v>14</v>
      </c>
      <c r="H1109" s="4">
        <v>68</v>
      </c>
      <c r="I1109" s="4">
        <v>6</v>
      </c>
      <c r="J1109" s="4">
        <v>90</v>
      </c>
      <c r="K1109" s="4">
        <v>0</v>
      </c>
      <c r="L1109" s="4">
        <v>1</v>
      </c>
      <c r="M1109" s="4">
        <v>3</v>
      </c>
      <c r="N1109" s="4">
        <v>54</v>
      </c>
      <c r="O1109" s="4">
        <v>4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1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9</v>
      </c>
      <c r="AO1109" s="30">
        <v>250</v>
      </c>
      <c r="AP1109" s="41">
        <f t="shared" si="39"/>
        <v>0.64935064935064934</v>
      </c>
    </row>
    <row r="1110" spans="1:42" outlineLevel="1" x14ac:dyDescent="0.25">
      <c r="A1110" s="4" t="s">
        <v>94</v>
      </c>
      <c r="B1110" s="6" t="s">
        <v>48</v>
      </c>
      <c r="C1110" s="6">
        <f>IFERROR(VLOOKUP(B1110,Sheet1!$A$2:$B$59,2,FALSE),"")</f>
        <v>32024</v>
      </c>
      <c r="D1110" s="6">
        <v>774</v>
      </c>
      <c r="E1110" s="6" t="s">
        <v>11</v>
      </c>
      <c r="F1110" s="4">
        <v>384</v>
      </c>
      <c r="G1110" s="4">
        <v>4</v>
      </c>
      <c r="H1110" s="4">
        <v>44</v>
      </c>
      <c r="I1110" s="4">
        <v>11</v>
      </c>
      <c r="J1110" s="4">
        <v>82</v>
      </c>
      <c r="K1110" s="4">
        <v>2</v>
      </c>
      <c r="L1110" s="4">
        <v>1</v>
      </c>
      <c r="M1110" s="4">
        <v>9</v>
      </c>
      <c r="N1110" s="4">
        <v>60</v>
      </c>
      <c r="O1110" s="4">
        <v>7</v>
      </c>
      <c r="P1110" s="4">
        <v>1</v>
      </c>
      <c r="Q1110" s="4">
        <v>0</v>
      </c>
      <c r="R1110" s="4">
        <v>1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2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3</v>
      </c>
      <c r="AO1110" s="30">
        <v>227</v>
      </c>
      <c r="AP1110" s="41">
        <f t="shared" si="39"/>
        <v>0.59114583333333337</v>
      </c>
    </row>
    <row r="1111" spans="1:42" outlineLevel="1" x14ac:dyDescent="0.25">
      <c r="A1111" s="4" t="s">
        <v>94</v>
      </c>
      <c r="B1111" s="6" t="s">
        <v>48</v>
      </c>
      <c r="C1111" s="6">
        <f>IFERROR(VLOOKUP(B1111,Sheet1!$A$2:$B$59,2,FALSE),"")</f>
        <v>32024</v>
      </c>
      <c r="D1111" s="6">
        <v>775</v>
      </c>
      <c r="E1111" s="6" t="s">
        <v>10</v>
      </c>
      <c r="F1111" s="4">
        <v>417</v>
      </c>
      <c r="G1111" s="4">
        <v>6</v>
      </c>
      <c r="H1111" s="4">
        <v>62</v>
      </c>
      <c r="I1111" s="4">
        <v>2</v>
      </c>
      <c r="J1111" s="4">
        <v>112</v>
      </c>
      <c r="K1111" s="4">
        <v>2</v>
      </c>
      <c r="L1111" s="4">
        <v>0</v>
      </c>
      <c r="M1111" s="4">
        <v>0</v>
      </c>
      <c r="N1111" s="4">
        <v>86</v>
      </c>
      <c r="O1111" s="4">
        <v>5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1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1</v>
      </c>
      <c r="AO1111" s="30">
        <v>277</v>
      </c>
      <c r="AP1111" s="41">
        <f t="shared" si="39"/>
        <v>0.66426858513189446</v>
      </c>
    </row>
    <row r="1112" spans="1:42" outlineLevel="1" x14ac:dyDescent="0.25">
      <c r="A1112" s="4" t="s">
        <v>94</v>
      </c>
      <c r="B1112" s="6" t="s">
        <v>48</v>
      </c>
      <c r="C1112" s="6">
        <f>IFERROR(VLOOKUP(B1112,Sheet1!$A$2:$B$59,2,FALSE),"")</f>
        <v>32024</v>
      </c>
      <c r="D1112" s="6">
        <v>775</v>
      </c>
      <c r="E1112" s="6" t="s">
        <v>11</v>
      </c>
      <c r="F1112" s="4">
        <v>417</v>
      </c>
      <c r="G1112" s="4">
        <v>1</v>
      </c>
      <c r="H1112" s="4">
        <v>51</v>
      </c>
      <c r="I1112" s="4">
        <v>2</v>
      </c>
      <c r="J1112" s="4">
        <v>117</v>
      </c>
      <c r="K1112" s="4">
        <v>0</v>
      </c>
      <c r="L1112" s="4">
        <v>1</v>
      </c>
      <c r="M1112" s="4">
        <v>3</v>
      </c>
      <c r="N1112" s="4">
        <v>64</v>
      </c>
      <c r="O1112" s="4">
        <v>6</v>
      </c>
      <c r="P1112" s="4">
        <v>0</v>
      </c>
      <c r="Q1112" s="4">
        <v>0</v>
      </c>
      <c r="R1112" s="4">
        <v>1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1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7</v>
      </c>
      <c r="AO1112" s="30">
        <v>254</v>
      </c>
      <c r="AP1112" s="41">
        <f t="shared" si="39"/>
        <v>0.60911270983213428</v>
      </c>
    </row>
    <row r="1113" spans="1:42" outlineLevel="1" x14ac:dyDescent="0.25">
      <c r="A1113" s="4" t="s">
        <v>94</v>
      </c>
      <c r="B1113" s="6" t="s">
        <v>48</v>
      </c>
      <c r="C1113" s="6">
        <f>IFERROR(VLOOKUP(B1113,Sheet1!$A$2:$B$59,2,FALSE),"")</f>
        <v>32024</v>
      </c>
      <c r="D1113" s="6">
        <v>776</v>
      </c>
      <c r="E1113" s="6" t="s">
        <v>10</v>
      </c>
      <c r="F1113" s="4">
        <v>684</v>
      </c>
      <c r="G1113" s="4">
        <v>11</v>
      </c>
      <c r="H1113" s="4">
        <v>106</v>
      </c>
      <c r="I1113" s="4">
        <v>5</v>
      </c>
      <c r="J1113" s="4">
        <v>148</v>
      </c>
      <c r="K1113" s="4">
        <v>7</v>
      </c>
      <c r="L1113" s="4">
        <v>2</v>
      </c>
      <c r="M1113" s="4">
        <v>4</v>
      </c>
      <c r="N1113" s="4">
        <v>91</v>
      </c>
      <c r="O1113" s="4">
        <v>9</v>
      </c>
      <c r="P1113" s="4">
        <v>2</v>
      </c>
      <c r="Q1113" s="4">
        <v>0</v>
      </c>
      <c r="R1113" s="4">
        <v>2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7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11</v>
      </c>
      <c r="AO1113" s="30">
        <v>405</v>
      </c>
      <c r="AP1113" s="41">
        <f t="shared" si="39"/>
        <v>0.59210526315789469</v>
      </c>
    </row>
    <row r="1114" spans="1:42" outlineLevel="1" x14ac:dyDescent="0.25">
      <c r="A1114" s="4" t="s">
        <v>94</v>
      </c>
      <c r="B1114" s="6" t="s">
        <v>48</v>
      </c>
      <c r="C1114" s="6">
        <f>IFERROR(VLOOKUP(B1114,Sheet1!$A$2:$B$59,2,FALSE),"")</f>
        <v>32024</v>
      </c>
      <c r="D1114" s="6">
        <v>777</v>
      </c>
      <c r="E1114" s="6" t="s">
        <v>10</v>
      </c>
      <c r="F1114" s="4">
        <v>474</v>
      </c>
      <c r="G1114" s="4">
        <v>6</v>
      </c>
      <c r="H1114" s="4">
        <v>57</v>
      </c>
      <c r="I1114" s="4">
        <v>8</v>
      </c>
      <c r="J1114" s="4">
        <v>103</v>
      </c>
      <c r="K1114" s="4">
        <v>5</v>
      </c>
      <c r="L1114" s="4">
        <v>0</v>
      </c>
      <c r="M1114" s="4">
        <v>2</v>
      </c>
      <c r="N1114" s="4">
        <v>73</v>
      </c>
      <c r="O1114" s="4">
        <v>4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3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6</v>
      </c>
      <c r="AO1114" s="30">
        <v>267</v>
      </c>
      <c r="AP1114" s="41">
        <f t="shared" si="39"/>
        <v>0.56329113924050633</v>
      </c>
    </row>
    <row r="1115" spans="1:42" outlineLevel="1" x14ac:dyDescent="0.25">
      <c r="A1115" s="4" t="s">
        <v>94</v>
      </c>
      <c r="B1115" s="6" t="s">
        <v>48</v>
      </c>
      <c r="C1115" s="6">
        <f>IFERROR(VLOOKUP(B1115,Sheet1!$A$2:$B$59,2,FALSE),"")</f>
        <v>32024</v>
      </c>
      <c r="D1115" s="6">
        <v>777</v>
      </c>
      <c r="E1115" s="6" t="s">
        <v>11</v>
      </c>
      <c r="F1115" s="4">
        <v>473</v>
      </c>
      <c r="G1115" s="4">
        <v>8</v>
      </c>
      <c r="H1115" s="4">
        <v>23</v>
      </c>
      <c r="I1115" s="4">
        <v>8</v>
      </c>
      <c r="J1115" s="4">
        <v>118</v>
      </c>
      <c r="K1115" s="4">
        <v>5</v>
      </c>
      <c r="L1115" s="4">
        <v>3</v>
      </c>
      <c r="M1115" s="4">
        <v>0</v>
      </c>
      <c r="N1115" s="4">
        <v>83</v>
      </c>
      <c r="O1115" s="4">
        <v>1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1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7</v>
      </c>
      <c r="AO1115" s="30">
        <v>257</v>
      </c>
      <c r="AP1115" s="41">
        <f t="shared" si="39"/>
        <v>0.54334038054968292</v>
      </c>
    </row>
    <row r="1116" spans="1:42" outlineLevel="1" x14ac:dyDescent="0.25">
      <c r="A1116" s="4" t="s">
        <v>94</v>
      </c>
      <c r="B1116" s="6" t="s">
        <v>48</v>
      </c>
      <c r="C1116" s="6">
        <f>IFERROR(VLOOKUP(B1116,Sheet1!$A$2:$B$59,2,FALSE),"")</f>
        <v>32024</v>
      </c>
      <c r="D1116" s="6">
        <v>778</v>
      </c>
      <c r="E1116" s="6" t="s">
        <v>10</v>
      </c>
      <c r="F1116" s="4">
        <v>394</v>
      </c>
      <c r="G1116" s="4">
        <v>1</v>
      </c>
      <c r="H1116" s="4">
        <v>40</v>
      </c>
      <c r="I1116" s="4">
        <v>4</v>
      </c>
      <c r="J1116" s="4">
        <v>90</v>
      </c>
      <c r="K1116" s="4">
        <v>2</v>
      </c>
      <c r="L1116" s="4">
        <v>1</v>
      </c>
      <c r="M1116" s="4">
        <v>1</v>
      </c>
      <c r="N1116" s="4">
        <v>37</v>
      </c>
      <c r="O1116" s="4">
        <v>3</v>
      </c>
      <c r="P1116" s="4">
        <v>1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6</v>
      </c>
      <c r="AO1116" s="30">
        <v>186</v>
      </c>
      <c r="AP1116" s="41">
        <f t="shared" si="39"/>
        <v>0.4720812182741117</v>
      </c>
    </row>
    <row r="1117" spans="1:42" outlineLevel="1" x14ac:dyDescent="0.25">
      <c r="A1117" s="4" t="s">
        <v>94</v>
      </c>
      <c r="B1117" s="6" t="s">
        <v>48</v>
      </c>
      <c r="C1117" s="6">
        <f>IFERROR(VLOOKUP(B1117,Sheet1!$A$2:$B$59,2,FALSE),"")</f>
        <v>32024</v>
      </c>
      <c r="D1117" s="6">
        <v>778</v>
      </c>
      <c r="E1117" s="6" t="s">
        <v>11</v>
      </c>
      <c r="F1117" s="4">
        <v>394</v>
      </c>
      <c r="G1117" s="4">
        <v>4</v>
      </c>
      <c r="H1117" s="4">
        <v>39</v>
      </c>
      <c r="I1117" s="4">
        <v>7</v>
      </c>
      <c r="J1117" s="4">
        <v>116</v>
      </c>
      <c r="K1117" s="4">
        <v>7</v>
      </c>
      <c r="L1117" s="4">
        <v>1</v>
      </c>
      <c r="M1117" s="4">
        <v>3</v>
      </c>
      <c r="N1117" s="4">
        <v>28</v>
      </c>
      <c r="O1117" s="4">
        <v>2</v>
      </c>
      <c r="P1117" s="4">
        <v>1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6</v>
      </c>
      <c r="AO1117" s="30">
        <v>214</v>
      </c>
      <c r="AP1117" s="41">
        <f t="shared" si="39"/>
        <v>0.54314720812182737</v>
      </c>
    </row>
    <row r="1118" spans="1:42" outlineLevel="1" x14ac:dyDescent="0.25">
      <c r="A1118" s="4" t="s">
        <v>94</v>
      </c>
      <c r="B1118" s="6" t="s">
        <v>48</v>
      </c>
      <c r="C1118" s="6">
        <f>IFERROR(VLOOKUP(B1118,Sheet1!$A$2:$B$59,2,FALSE),"")</f>
        <v>32024</v>
      </c>
      <c r="D1118" s="6">
        <v>779</v>
      </c>
      <c r="E1118" s="6" t="s">
        <v>10</v>
      </c>
      <c r="F1118" s="4">
        <v>532</v>
      </c>
      <c r="G1118" s="4">
        <v>3</v>
      </c>
      <c r="H1118" s="4">
        <v>35</v>
      </c>
      <c r="I1118" s="4">
        <v>16</v>
      </c>
      <c r="J1118" s="4">
        <v>178</v>
      </c>
      <c r="K1118" s="4">
        <v>10</v>
      </c>
      <c r="L1118" s="4">
        <v>1</v>
      </c>
      <c r="M1118" s="4">
        <v>4</v>
      </c>
      <c r="N1118" s="4">
        <v>29</v>
      </c>
      <c r="O1118" s="4">
        <v>4</v>
      </c>
      <c r="P1118" s="4">
        <v>3</v>
      </c>
      <c r="Q1118" s="4">
        <v>0</v>
      </c>
      <c r="R1118" s="4">
        <v>2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1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9</v>
      </c>
      <c r="AO1118" s="30">
        <v>295</v>
      </c>
      <c r="AP1118" s="41">
        <f t="shared" si="39"/>
        <v>0.55451127819548873</v>
      </c>
    </row>
    <row r="1119" spans="1:42" outlineLevel="1" x14ac:dyDescent="0.25">
      <c r="A1119" s="4" t="s">
        <v>94</v>
      </c>
      <c r="B1119" s="6" t="s">
        <v>48</v>
      </c>
      <c r="C1119" s="6">
        <f>IFERROR(VLOOKUP(B1119,Sheet1!$A$2:$B$59,2,FALSE),"")</f>
        <v>32024</v>
      </c>
      <c r="D1119" s="6">
        <v>779</v>
      </c>
      <c r="E1119" s="6" t="s">
        <v>11</v>
      </c>
      <c r="F1119" s="4">
        <v>531</v>
      </c>
      <c r="G1119" s="4">
        <v>3</v>
      </c>
      <c r="H1119" s="4">
        <v>45</v>
      </c>
      <c r="I1119" s="4">
        <v>8</v>
      </c>
      <c r="J1119" s="4">
        <v>174</v>
      </c>
      <c r="K1119" s="4">
        <v>16</v>
      </c>
      <c r="L1119" s="4">
        <v>2</v>
      </c>
      <c r="M1119" s="4">
        <v>6</v>
      </c>
      <c r="N1119" s="4">
        <v>32</v>
      </c>
      <c r="O1119" s="4">
        <v>2</v>
      </c>
      <c r="P1119" s="4">
        <v>1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1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8</v>
      </c>
      <c r="AO1119" s="30">
        <v>298</v>
      </c>
      <c r="AP1119" s="41">
        <f t="shared" si="39"/>
        <v>0.56120527306967982</v>
      </c>
    </row>
    <row r="1120" spans="1:42" outlineLevel="1" x14ac:dyDescent="0.25">
      <c r="A1120" s="4" t="s">
        <v>94</v>
      </c>
      <c r="B1120" s="6" t="s">
        <v>48</v>
      </c>
      <c r="C1120" s="6">
        <f>IFERROR(VLOOKUP(B1120,Sheet1!$A$2:$B$59,2,FALSE),"")</f>
        <v>32024</v>
      </c>
      <c r="D1120" s="6">
        <v>780</v>
      </c>
      <c r="E1120" s="6" t="s">
        <v>10</v>
      </c>
      <c r="F1120" s="4">
        <v>635</v>
      </c>
      <c r="G1120" s="4">
        <v>9</v>
      </c>
      <c r="H1120" s="4">
        <v>55</v>
      </c>
      <c r="I1120" s="4">
        <v>6</v>
      </c>
      <c r="J1120" s="4">
        <v>132</v>
      </c>
      <c r="K1120" s="4">
        <v>36</v>
      </c>
      <c r="L1120" s="4">
        <v>1</v>
      </c>
      <c r="M1120" s="4">
        <v>12</v>
      </c>
      <c r="N1120" s="4">
        <v>74</v>
      </c>
      <c r="O1120" s="4">
        <v>25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6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13</v>
      </c>
      <c r="AO1120" s="30">
        <v>369</v>
      </c>
      <c r="AP1120" s="41">
        <f t="shared" si="39"/>
        <v>0.58110236220472444</v>
      </c>
    </row>
    <row r="1121" spans="1:42" outlineLevel="1" x14ac:dyDescent="0.25">
      <c r="A1121" s="4" t="s">
        <v>94</v>
      </c>
      <c r="B1121" s="6" t="s">
        <v>48</v>
      </c>
      <c r="C1121" s="6">
        <f>IFERROR(VLOOKUP(B1121,Sheet1!$A$2:$B$59,2,FALSE),"")</f>
        <v>32024</v>
      </c>
      <c r="D1121" s="6">
        <v>780</v>
      </c>
      <c r="E1121" s="6" t="s">
        <v>11</v>
      </c>
      <c r="F1121" s="4">
        <v>635</v>
      </c>
      <c r="G1121" s="4">
        <v>4</v>
      </c>
      <c r="H1121" s="4">
        <v>41</v>
      </c>
      <c r="I1121" s="4">
        <v>9</v>
      </c>
      <c r="J1121" s="4">
        <v>124</v>
      </c>
      <c r="K1121" s="4">
        <v>39</v>
      </c>
      <c r="L1121" s="4">
        <v>1</v>
      </c>
      <c r="M1121" s="4">
        <v>7</v>
      </c>
      <c r="N1121" s="4">
        <v>62</v>
      </c>
      <c r="O1121" s="4">
        <v>31</v>
      </c>
      <c r="P1121" s="4">
        <v>2</v>
      </c>
      <c r="Q1121" s="4">
        <v>0</v>
      </c>
      <c r="R1121" s="4">
        <v>2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7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11</v>
      </c>
      <c r="AO1121" s="30">
        <v>340</v>
      </c>
      <c r="AP1121" s="41">
        <f t="shared" si="39"/>
        <v>0.53543307086614178</v>
      </c>
    </row>
    <row r="1122" spans="1:42" outlineLevel="1" x14ac:dyDescent="0.25">
      <c r="A1122" s="4" t="s">
        <v>94</v>
      </c>
      <c r="B1122" s="6" t="s">
        <v>48</v>
      </c>
      <c r="C1122" s="6">
        <f>IFERROR(VLOOKUP(B1122,Sheet1!$A$2:$B$59,2,FALSE),"")</f>
        <v>32024</v>
      </c>
      <c r="D1122" s="6">
        <v>781</v>
      </c>
      <c r="E1122" s="6" t="s">
        <v>10</v>
      </c>
      <c r="F1122" s="4">
        <v>523</v>
      </c>
      <c r="G1122" s="4">
        <v>8</v>
      </c>
      <c r="H1122" s="4">
        <v>102</v>
      </c>
      <c r="I1122" s="4">
        <v>6</v>
      </c>
      <c r="J1122" s="4">
        <v>65</v>
      </c>
      <c r="K1122" s="4">
        <v>3</v>
      </c>
      <c r="L1122" s="4">
        <v>1</v>
      </c>
      <c r="M1122" s="4">
        <v>4</v>
      </c>
      <c r="N1122" s="4">
        <v>42</v>
      </c>
      <c r="O1122" s="4">
        <v>24</v>
      </c>
      <c r="P1122" s="4">
        <v>0</v>
      </c>
      <c r="Q1122" s="4">
        <v>0</v>
      </c>
      <c r="R1122" s="4">
        <v>1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1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5</v>
      </c>
      <c r="AO1122" s="30">
        <v>262</v>
      </c>
      <c r="AP1122" s="41">
        <f t="shared" si="39"/>
        <v>0.50095602294455066</v>
      </c>
    </row>
    <row r="1123" spans="1:42" outlineLevel="1" x14ac:dyDescent="0.25">
      <c r="A1123" s="4" t="s">
        <v>94</v>
      </c>
      <c r="B1123" s="6" t="s">
        <v>48</v>
      </c>
      <c r="C1123" s="6">
        <f>IFERROR(VLOOKUP(B1123,Sheet1!$A$2:$B$59,2,FALSE),"")</f>
        <v>32024</v>
      </c>
      <c r="D1123" s="6">
        <v>781</v>
      </c>
      <c r="E1123" s="6" t="s">
        <v>11</v>
      </c>
      <c r="F1123" s="4">
        <v>523</v>
      </c>
      <c r="G1123" s="4">
        <v>5</v>
      </c>
      <c r="H1123" s="4">
        <v>113</v>
      </c>
      <c r="I1123" s="4">
        <v>4</v>
      </c>
      <c r="J1123" s="4">
        <v>75</v>
      </c>
      <c r="K1123" s="4">
        <v>3</v>
      </c>
      <c r="L1123" s="4">
        <v>1</v>
      </c>
      <c r="M1123" s="4">
        <v>3</v>
      </c>
      <c r="N1123" s="4">
        <v>65</v>
      </c>
      <c r="O1123" s="4">
        <v>7</v>
      </c>
      <c r="P1123" s="4">
        <v>0</v>
      </c>
      <c r="Q1123" s="4">
        <v>0</v>
      </c>
      <c r="R1123" s="4">
        <v>3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3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12</v>
      </c>
      <c r="AO1123" s="30">
        <v>294</v>
      </c>
      <c r="AP1123" s="41">
        <f t="shared" si="39"/>
        <v>0.5621414913957935</v>
      </c>
    </row>
    <row r="1124" spans="1:42" outlineLevel="1" x14ac:dyDescent="0.25">
      <c r="A1124" s="4" t="s">
        <v>94</v>
      </c>
      <c r="B1124" s="6" t="s">
        <v>48</v>
      </c>
      <c r="C1124" s="6">
        <f>IFERROR(VLOOKUP(B1124,Sheet1!$A$2:$B$59,2,FALSE),"")</f>
        <v>32024</v>
      </c>
      <c r="D1124" s="6">
        <v>782</v>
      </c>
      <c r="E1124" s="6" t="s">
        <v>10</v>
      </c>
      <c r="F1124" s="4">
        <v>626</v>
      </c>
      <c r="G1124" s="4">
        <v>9</v>
      </c>
      <c r="H1124" s="4">
        <v>71</v>
      </c>
      <c r="I1124" s="4">
        <v>3</v>
      </c>
      <c r="J1124" s="4">
        <v>152</v>
      </c>
      <c r="K1124" s="4">
        <v>15</v>
      </c>
      <c r="L1124" s="4">
        <v>2</v>
      </c>
      <c r="M1124" s="4">
        <v>5</v>
      </c>
      <c r="N1124" s="4">
        <v>49</v>
      </c>
      <c r="O1124" s="4">
        <v>7</v>
      </c>
      <c r="P1124" s="4">
        <v>2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11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11</v>
      </c>
      <c r="AO1124" s="30">
        <v>337</v>
      </c>
      <c r="AP1124" s="41">
        <f t="shared" si="39"/>
        <v>0.53833865814696491</v>
      </c>
    </row>
    <row r="1125" spans="1:42" outlineLevel="1" x14ac:dyDescent="0.25">
      <c r="A1125" s="4" t="s">
        <v>94</v>
      </c>
      <c r="B1125" s="6" t="s">
        <v>48</v>
      </c>
      <c r="C1125" s="6">
        <f>IFERROR(VLOOKUP(B1125,Sheet1!$A$2:$B$59,2,FALSE),"")</f>
        <v>32024</v>
      </c>
      <c r="D1125" s="6">
        <v>782</v>
      </c>
      <c r="E1125" s="6" t="s">
        <v>11</v>
      </c>
      <c r="F1125" s="4">
        <v>625</v>
      </c>
      <c r="G1125" s="4">
        <v>10</v>
      </c>
      <c r="H1125" s="4">
        <v>84</v>
      </c>
      <c r="I1125" s="4">
        <v>2</v>
      </c>
      <c r="J1125" s="4">
        <v>145</v>
      </c>
      <c r="K1125" s="4">
        <v>22</v>
      </c>
      <c r="L1125" s="4">
        <v>0</v>
      </c>
      <c r="M1125" s="4">
        <v>4</v>
      </c>
      <c r="N1125" s="4">
        <v>35</v>
      </c>
      <c r="O1125" s="4">
        <v>4</v>
      </c>
      <c r="P1125" s="4">
        <v>2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13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12</v>
      </c>
      <c r="AO1125" s="30">
        <v>333</v>
      </c>
      <c r="AP1125" s="41">
        <f t="shared" si="39"/>
        <v>0.53280000000000005</v>
      </c>
    </row>
    <row r="1126" spans="1:42" outlineLevel="1" x14ac:dyDescent="0.25">
      <c r="A1126" s="4" t="s">
        <v>94</v>
      </c>
      <c r="B1126" s="6" t="s">
        <v>48</v>
      </c>
      <c r="C1126" s="6">
        <f>IFERROR(VLOOKUP(B1126,Sheet1!$A$2:$B$59,2,FALSE),"")</f>
        <v>32024</v>
      </c>
      <c r="D1126" s="6">
        <v>783</v>
      </c>
      <c r="E1126" s="6" t="s">
        <v>10</v>
      </c>
      <c r="F1126" s="4">
        <v>626</v>
      </c>
      <c r="G1126" s="4">
        <v>3</v>
      </c>
      <c r="H1126" s="4">
        <v>115</v>
      </c>
      <c r="I1126" s="4">
        <v>4</v>
      </c>
      <c r="J1126" s="4">
        <v>194</v>
      </c>
      <c r="K1126" s="4">
        <v>0</v>
      </c>
      <c r="L1126" s="4">
        <v>1</v>
      </c>
      <c r="M1126" s="4">
        <v>2</v>
      </c>
      <c r="N1126" s="4">
        <v>18</v>
      </c>
      <c r="O1126" s="4">
        <v>4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5</v>
      </c>
      <c r="AO1126" s="30">
        <v>346</v>
      </c>
      <c r="AP1126" s="41">
        <f t="shared" si="39"/>
        <v>0.55271565495207664</v>
      </c>
    </row>
    <row r="1127" spans="1:42" outlineLevel="1" x14ac:dyDescent="0.25">
      <c r="A1127" s="4" t="s">
        <v>94</v>
      </c>
      <c r="B1127" s="6" t="s">
        <v>48</v>
      </c>
      <c r="C1127" s="6">
        <f>IFERROR(VLOOKUP(B1127,Sheet1!$A$2:$B$59,2,FALSE),"")</f>
        <v>32024</v>
      </c>
      <c r="D1127" s="6">
        <v>784</v>
      </c>
      <c r="E1127" s="6" t="s">
        <v>10</v>
      </c>
      <c r="F1127" s="4">
        <v>491</v>
      </c>
      <c r="G1127" s="4">
        <v>1</v>
      </c>
      <c r="H1127" s="4">
        <v>87</v>
      </c>
      <c r="I1127" s="4">
        <v>3</v>
      </c>
      <c r="J1127" s="4">
        <v>104</v>
      </c>
      <c r="K1127" s="4">
        <v>3</v>
      </c>
      <c r="L1127" s="4">
        <v>0</v>
      </c>
      <c r="M1127" s="4">
        <v>1</v>
      </c>
      <c r="N1127" s="4">
        <v>7</v>
      </c>
      <c r="O1127" s="4">
        <v>2</v>
      </c>
      <c r="P1127" s="4">
        <v>0</v>
      </c>
      <c r="Q1127" s="4">
        <v>0</v>
      </c>
      <c r="R1127" s="4">
        <v>2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5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11</v>
      </c>
      <c r="AO1127" s="30">
        <v>226</v>
      </c>
      <c r="AP1127" s="41">
        <f t="shared" si="39"/>
        <v>0.46028513238289204</v>
      </c>
    </row>
    <row r="1128" spans="1:42" outlineLevel="1" x14ac:dyDescent="0.25">
      <c r="A1128" s="4" t="s">
        <v>94</v>
      </c>
      <c r="B1128" s="6" t="s">
        <v>48</v>
      </c>
      <c r="C1128" s="6">
        <f>IFERROR(VLOOKUP(B1128,Sheet1!$A$2:$B$59,2,FALSE),"")</f>
        <v>32024</v>
      </c>
      <c r="D1128" s="6">
        <v>785</v>
      </c>
      <c r="E1128" s="6" t="s">
        <v>10</v>
      </c>
      <c r="F1128" s="4">
        <v>627</v>
      </c>
      <c r="G1128" s="4">
        <v>11</v>
      </c>
      <c r="H1128" s="4">
        <v>116</v>
      </c>
      <c r="I1128" s="4">
        <v>6</v>
      </c>
      <c r="J1128" s="4">
        <v>197</v>
      </c>
      <c r="K1128" s="4">
        <v>5</v>
      </c>
      <c r="L1128" s="4">
        <v>2</v>
      </c>
      <c r="M1128" s="4">
        <v>2</v>
      </c>
      <c r="N1128" s="4">
        <v>80</v>
      </c>
      <c r="O1128" s="4">
        <v>7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1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5</v>
      </c>
      <c r="AO1128" s="30">
        <v>432</v>
      </c>
      <c r="AP1128" s="41">
        <f t="shared" si="39"/>
        <v>0.68899521531100483</v>
      </c>
    </row>
    <row r="1129" spans="1:42" outlineLevel="1" x14ac:dyDescent="0.25">
      <c r="A1129" s="4" t="s">
        <v>94</v>
      </c>
      <c r="B1129" s="6" t="s">
        <v>48</v>
      </c>
      <c r="C1129" s="6">
        <f>IFERROR(VLOOKUP(B1129,Sheet1!$A$2:$B$59,2,FALSE),"")</f>
        <v>32024</v>
      </c>
      <c r="D1129" s="6">
        <v>786</v>
      </c>
      <c r="E1129" s="6" t="s">
        <v>10</v>
      </c>
      <c r="F1129" s="4">
        <v>550</v>
      </c>
      <c r="G1129" s="4">
        <v>6</v>
      </c>
      <c r="H1129" s="4">
        <v>134</v>
      </c>
      <c r="I1129" s="4">
        <v>7</v>
      </c>
      <c r="J1129" s="4">
        <v>186</v>
      </c>
      <c r="K1129" s="4">
        <v>8</v>
      </c>
      <c r="L1129" s="4">
        <v>0</v>
      </c>
      <c r="M1129" s="4">
        <v>2</v>
      </c>
      <c r="N1129" s="4">
        <v>52</v>
      </c>
      <c r="O1129" s="4">
        <v>2</v>
      </c>
      <c r="P1129" s="4">
        <v>0</v>
      </c>
      <c r="Q1129" s="4">
        <v>0</v>
      </c>
      <c r="R1129" s="4">
        <v>1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2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6</v>
      </c>
      <c r="AO1129" s="30">
        <v>406</v>
      </c>
      <c r="AP1129" s="41">
        <f t="shared" si="39"/>
        <v>0.73818181818181816</v>
      </c>
    </row>
    <row r="1130" spans="1:42" outlineLevel="1" x14ac:dyDescent="0.25">
      <c r="A1130" s="4" t="s">
        <v>94</v>
      </c>
      <c r="B1130" s="6" t="s">
        <v>48</v>
      </c>
      <c r="C1130" s="6">
        <f>IFERROR(VLOOKUP(B1130,Sheet1!$A$2:$B$59,2,FALSE),"")</f>
        <v>32024</v>
      </c>
      <c r="D1130" s="6">
        <v>786</v>
      </c>
      <c r="E1130" s="6" t="s">
        <v>11</v>
      </c>
      <c r="F1130" s="4">
        <v>550</v>
      </c>
      <c r="G1130" s="4">
        <v>9</v>
      </c>
      <c r="H1130" s="4">
        <v>106</v>
      </c>
      <c r="I1130" s="4">
        <v>6</v>
      </c>
      <c r="J1130" s="4">
        <v>216</v>
      </c>
      <c r="K1130" s="4">
        <v>7</v>
      </c>
      <c r="L1130" s="4">
        <v>2</v>
      </c>
      <c r="M1130" s="4">
        <v>1</v>
      </c>
      <c r="N1130" s="4">
        <v>40</v>
      </c>
      <c r="O1130" s="4">
        <v>2</v>
      </c>
      <c r="P1130" s="4">
        <v>0</v>
      </c>
      <c r="Q1130" s="4">
        <v>0</v>
      </c>
      <c r="R1130" s="4">
        <v>1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9</v>
      </c>
      <c r="AO1130" s="30">
        <v>399</v>
      </c>
      <c r="AP1130" s="41">
        <f t="shared" si="39"/>
        <v>0.72545454545454546</v>
      </c>
    </row>
    <row r="1131" spans="1:42" outlineLevel="1" x14ac:dyDescent="0.25">
      <c r="A1131" s="4" t="s">
        <v>94</v>
      </c>
      <c r="B1131" s="6" t="s">
        <v>48</v>
      </c>
      <c r="C1131" s="6">
        <f>IFERROR(VLOOKUP(B1131,Sheet1!$A$2:$B$59,2,FALSE),"")</f>
        <v>32024</v>
      </c>
      <c r="D1131" s="6">
        <v>787</v>
      </c>
      <c r="E1131" s="6" t="s">
        <v>10</v>
      </c>
      <c r="F1131" s="4">
        <v>480</v>
      </c>
      <c r="G1131" s="4">
        <v>3</v>
      </c>
      <c r="H1131" s="4">
        <v>92</v>
      </c>
      <c r="I1131" s="4">
        <v>8</v>
      </c>
      <c r="J1131" s="4">
        <v>69</v>
      </c>
      <c r="K1131" s="4">
        <v>40</v>
      </c>
      <c r="L1131" s="4">
        <v>1</v>
      </c>
      <c r="M1131" s="4">
        <v>3</v>
      </c>
      <c r="N1131" s="4">
        <v>85</v>
      </c>
      <c r="O1131" s="4">
        <v>1</v>
      </c>
      <c r="P1131" s="4">
        <v>1</v>
      </c>
      <c r="Q1131" s="4">
        <v>0</v>
      </c>
      <c r="R1131" s="4">
        <v>3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15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13</v>
      </c>
      <c r="AO1131" s="30">
        <v>334</v>
      </c>
      <c r="AP1131" s="41">
        <f t="shared" si="39"/>
        <v>0.6958333333333333</v>
      </c>
    </row>
    <row r="1132" spans="1:42" outlineLevel="1" x14ac:dyDescent="0.25">
      <c r="A1132" s="4" t="s">
        <v>94</v>
      </c>
      <c r="B1132" s="6" t="s">
        <v>48</v>
      </c>
      <c r="C1132" s="6">
        <f>IFERROR(VLOOKUP(B1132,Sheet1!$A$2:$B$59,2,FALSE),"")</f>
        <v>32024</v>
      </c>
      <c r="D1132" s="6">
        <v>787</v>
      </c>
      <c r="E1132" s="6" t="s">
        <v>11</v>
      </c>
      <c r="F1132" s="4">
        <v>480</v>
      </c>
      <c r="G1132" s="4">
        <v>1</v>
      </c>
      <c r="H1132" s="4">
        <v>73</v>
      </c>
      <c r="I1132" s="4">
        <v>9</v>
      </c>
      <c r="J1132" s="4">
        <v>80</v>
      </c>
      <c r="K1132" s="4">
        <v>48</v>
      </c>
      <c r="L1132" s="4">
        <v>0</v>
      </c>
      <c r="M1132" s="4">
        <v>4</v>
      </c>
      <c r="N1132" s="4">
        <v>65</v>
      </c>
      <c r="O1132" s="4">
        <v>4</v>
      </c>
      <c r="P1132" s="4">
        <v>0</v>
      </c>
      <c r="Q1132" s="4">
        <v>0</v>
      </c>
      <c r="R1132" s="4">
        <v>2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7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7</v>
      </c>
      <c r="AO1132" s="30">
        <v>300</v>
      </c>
      <c r="AP1132" s="41">
        <f t="shared" si="39"/>
        <v>0.625</v>
      </c>
    </row>
    <row r="1133" spans="1:42" outlineLevel="1" x14ac:dyDescent="0.25">
      <c r="A1133" s="4" t="s">
        <v>94</v>
      </c>
      <c r="B1133" s="6" t="s">
        <v>48</v>
      </c>
      <c r="C1133" s="6">
        <f>IFERROR(VLOOKUP(B1133,Sheet1!$A$2:$B$59,2,FALSE),"")</f>
        <v>32024</v>
      </c>
      <c r="D1133" s="6">
        <v>788</v>
      </c>
      <c r="E1133" s="6" t="s">
        <v>10</v>
      </c>
      <c r="F1133" s="4">
        <v>487</v>
      </c>
      <c r="G1133" s="4">
        <v>2</v>
      </c>
      <c r="H1133" s="4">
        <v>31</v>
      </c>
      <c r="I1133" s="4">
        <v>8</v>
      </c>
      <c r="J1133" s="4">
        <v>171</v>
      </c>
      <c r="K1133" s="4">
        <v>6</v>
      </c>
      <c r="L1133" s="4">
        <v>1</v>
      </c>
      <c r="M1133" s="4">
        <v>5</v>
      </c>
      <c r="N1133" s="4">
        <v>65</v>
      </c>
      <c r="O1133" s="4">
        <v>5</v>
      </c>
      <c r="P1133" s="4">
        <v>3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6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12</v>
      </c>
      <c r="AO1133" s="30">
        <v>315</v>
      </c>
      <c r="AP1133" s="41">
        <f t="shared" si="39"/>
        <v>0.64681724845995892</v>
      </c>
    </row>
    <row r="1134" spans="1:42" outlineLevel="1" x14ac:dyDescent="0.25">
      <c r="A1134" s="4" t="s">
        <v>94</v>
      </c>
      <c r="B1134" s="6" t="s">
        <v>48</v>
      </c>
      <c r="C1134" s="6">
        <f>IFERROR(VLOOKUP(B1134,Sheet1!$A$2:$B$59,2,FALSE),"")</f>
        <v>32024</v>
      </c>
      <c r="D1134" s="6">
        <v>788</v>
      </c>
      <c r="E1134" s="6" t="s">
        <v>11</v>
      </c>
      <c r="F1134" s="4">
        <v>486</v>
      </c>
      <c r="G1134" s="4">
        <v>0</v>
      </c>
      <c r="H1134" s="4">
        <v>38</v>
      </c>
      <c r="I1134" s="4">
        <v>9</v>
      </c>
      <c r="J1134" s="4">
        <v>161</v>
      </c>
      <c r="K1134" s="4">
        <v>7</v>
      </c>
      <c r="L1134" s="4">
        <v>0</v>
      </c>
      <c r="M1134" s="4">
        <v>10</v>
      </c>
      <c r="N1134" s="4">
        <v>60</v>
      </c>
      <c r="O1134" s="4">
        <v>3</v>
      </c>
      <c r="P1134" s="4">
        <v>2</v>
      </c>
      <c r="Q1134" s="4">
        <v>0</v>
      </c>
      <c r="R1134" s="4">
        <v>1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17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9</v>
      </c>
      <c r="AO1134" s="30">
        <v>317</v>
      </c>
      <c r="AP1134" s="41">
        <f t="shared" si="39"/>
        <v>0.65226337448559668</v>
      </c>
    </row>
    <row r="1135" spans="1:42" outlineLevel="1" x14ac:dyDescent="0.25">
      <c r="A1135" s="4" t="s">
        <v>94</v>
      </c>
      <c r="B1135" s="6" t="s">
        <v>48</v>
      </c>
      <c r="C1135" s="6">
        <f>IFERROR(VLOOKUP(B1135,Sheet1!$A$2:$B$59,2,FALSE),"")</f>
        <v>32024</v>
      </c>
      <c r="D1135" s="6">
        <v>789</v>
      </c>
      <c r="E1135" s="6" t="s">
        <v>10</v>
      </c>
      <c r="F1135" s="4">
        <v>432</v>
      </c>
      <c r="G1135" s="4">
        <v>5</v>
      </c>
      <c r="H1135" s="4">
        <v>38</v>
      </c>
      <c r="I1135" s="4">
        <v>4</v>
      </c>
      <c r="J1135" s="4">
        <v>123</v>
      </c>
      <c r="K1135" s="4">
        <v>6</v>
      </c>
      <c r="L1135" s="4">
        <v>0</v>
      </c>
      <c r="M1135" s="4">
        <v>6</v>
      </c>
      <c r="N1135" s="4">
        <v>54</v>
      </c>
      <c r="O1135" s="4">
        <v>4</v>
      </c>
      <c r="P1135" s="4">
        <v>0</v>
      </c>
      <c r="Q1135" s="4">
        <v>0</v>
      </c>
      <c r="R1135" s="4">
        <v>4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2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11</v>
      </c>
      <c r="AO1135" s="30">
        <v>257</v>
      </c>
      <c r="AP1135" s="41">
        <f t="shared" si="39"/>
        <v>0.59490740740740744</v>
      </c>
    </row>
    <row r="1136" spans="1:42" outlineLevel="1" x14ac:dyDescent="0.25">
      <c r="A1136" s="4" t="s">
        <v>94</v>
      </c>
      <c r="B1136" s="6" t="s">
        <v>48</v>
      </c>
      <c r="C1136" s="6">
        <f>IFERROR(VLOOKUP(B1136,Sheet1!$A$2:$B$59,2,FALSE),"")</f>
        <v>32024</v>
      </c>
      <c r="D1136" s="6">
        <v>789</v>
      </c>
      <c r="E1136" s="6" t="s">
        <v>11</v>
      </c>
      <c r="F1136" s="4">
        <v>431</v>
      </c>
      <c r="G1136" s="4">
        <v>3</v>
      </c>
      <c r="H1136" s="4">
        <v>46</v>
      </c>
      <c r="I1136" s="4">
        <v>0</v>
      </c>
      <c r="J1136" s="4">
        <v>117</v>
      </c>
      <c r="K1136" s="4">
        <v>3</v>
      </c>
      <c r="L1136" s="4">
        <v>0</v>
      </c>
      <c r="M1136" s="4">
        <v>8</v>
      </c>
      <c r="N1136" s="4">
        <v>51</v>
      </c>
      <c r="O1136" s="4">
        <v>2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4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12</v>
      </c>
      <c r="AO1136" s="30">
        <v>246</v>
      </c>
      <c r="AP1136" s="41">
        <f t="shared" si="39"/>
        <v>0.57076566125290018</v>
      </c>
    </row>
    <row r="1137" spans="1:42" outlineLevel="1" x14ac:dyDescent="0.25">
      <c r="A1137" s="4" t="s">
        <v>94</v>
      </c>
      <c r="B1137" s="6" t="s">
        <v>48</v>
      </c>
      <c r="C1137" s="6">
        <f>IFERROR(VLOOKUP(B1137,Sheet1!$A$2:$B$59,2,FALSE),"")</f>
        <v>32024</v>
      </c>
      <c r="D1137" s="6">
        <v>790</v>
      </c>
      <c r="E1137" s="6" t="s">
        <v>10</v>
      </c>
      <c r="F1137" s="4">
        <v>446</v>
      </c>
      <c r="G1137" s="4">
        <v>7</v>
      </c>
      <c r="H1137" s="4">
        <v>63</v>
      </c>
      <c r="I1137" s="4">
        <v>8</v>
      </c>
      <c r="J1137" s="4">
        <v>104</v>
      </c>
      <c r="K1137" s="4">
        <v>19</v>
      </c>
      <c r="L1137" s="4">
        <v>1</v>
      </c>
      <c r="M1137" s="4">
        <v>6</v>
      </c>
      <c r="N1137" s="4">
        <v>65</v>
      </c>
      <c r="O1137" s="4">
        <v>6</v>
      </c>
      <c r="P1137" s="4">
        <v>1</v>
      </c>
      <c r="Q1137" s="4">
        <v>0</v>
      </c>
      <c r="R1137" s="4">
        <v>2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12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6</v>
      </c>
      <c r="AO1137" s="30">
        <v>300</v>
      </c>
      <c r="AP1137" s="41">
        <f t="shared" si="39"/>
        <v>0.67264573991031396</v>
      </c>
    </row>
    <row r="1138" spans="1:42" outlineLevel="1" x14ac:dyDescent="0.25">
      <c r="A1138" s="4" t="s">
        <v>94</v>
      </c>
      <c r="B1138" s="6" t="s">
        <v>48</v>
      </c>
      <c r="C1138" s="6">
        <f>IFERROR(VLOOKUP(B1138,Sheet1!$A$2:$B$59,2,FALSE),"")</f>
        <v>32024</v>
      </c>
      <c r="D1138" s="6">
        <v>790</v>
      </c>
      <c r="E1138" s="6" t="s">
        <v>11</v>
      </c>
      <c r="F1138" s="4">
        <v>446</v>
      </c>
      <c r="G1138" s="4">
        <v>5</v>
      </c>
      <c r="H1138" s="4">
        <v>38</v>
      </c>
      <c r="I1138" s="4">
        <v>4</v>
      </c>
      <c r="J1138" s="4">
        <v>100</v>
      </c>
      <c r="K1138" s="4">
        <v>9</v>
      </c>
      <c r="L1138" s="4">
        <v>1</v>
      </c>
      <c r="M1138" s="4">
        <v>7</v>
      </c>
      <c r="N1138" s="4">
        <v>66</v>
      </c>
      <c r="O1138" s="4">
        <v>6</v>
      </c>
      <c r="P1138" s="4">
        <v>1</v>
      </c>
      <c r="Q1138" s="4">
        <v>0</v>
      </c>
      <c r="R1138" s="4">
        <v>1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12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6</v>
      </c>
      <c r="AO1138" s="30">
        <v>256</v>
      </c>
      <c r="AP1138" s="41">
        <f t="shared" si="39"/>
        <v>0.57399103139013452</v>
      </c>
    </row>
    <row r="1139" spans="1:42" outlineLevel="1" x14ac:dyDescent="0.25">
      <c r="A1139" s="4" t="s">
        <v>94</v>
      </c>
      <c r="B1139" s="6" t="s">
        <v>48</v>
      </c>
      <c r="C1139" s="6">
        <f>IFERROR(VLOOKUP(B1139,Sheet1!$A$2:$B$59,2,FALSE),"")</f>
        <v>32024</v>
      </c>
      <c r="D1139" s="6">
        <v>791</v>
      </c>
      <c r="E1139" s="6" t="s">
        <v>10</v>
      </c>
      <c r="F1139" s="4">
        <v>452</v>
      </c>
      <c r="G1139" s="4">
        <v>4</v>
      </c>
      <c r="H1139" s="4">
        <v>60</v>
      </c>
      <c r="I1139" s="4">
        <v>3</v>
      </c>
      <c r="J1139" s="4">
        <v>155</v>
      </c>
      <c r="K1139" s="4">
        <v>4</v>
      </c>
      <c r="L1139" s="4">
        <v>0</v>
      </c>
      <c r="M1139" s="4">
        <v>3</v>
      </c>
      <c r="N1139" s="4">
        <v>32</v>
      </c>
      <c r="O1139" s="4">
        <v>8</v>
      </c>
      <c r="P1139" s="4">
        <v>0</v>
      </c>
      <c r="Q1139" s="4">
        <v>0</v>
      </c>
      <c r="R1139" s="4">
        <v>1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4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9</v>
      </c>
      <c r="AO1139" s="30">
        <v>283</v>
      </c>
      <c r="AP1139" s="41">
        <f t="shared" si="39"/>
        <v>0.62610619469026552</v>
      </c>
    </row>
    <row r="1140" spans="1:42" outlineLevel="1" x14ac:dyDescent="0.25">
      <c r="A1140" s="4" t="s">
        <v>94</v>
      </c>
      <c r="B1140" s="6" t="s">
        <v>48</v>
      </c>
      <c r="C1140" s="6">
        <f>IFERROR(VLOOKUP(B1140,Sheet1!$A$2:$B$59,2,FALSE),"")</f>
        <v>32024</v>
      </c>
      <c r="D1140" s="6">
        <v>791</v>
      </c>
      <c r="E1140" s="6" t="s">
        <v>11</v>
      </c>
      <c r="F1140" s="4">
        <v>452</v>
      </c>
      <c r="G1140" s="4">
        <v>5</v>
      </c>
      <c r="H1140" s="4">
        <v>73</v>
      </c>
      <c r="I1140" s="4">
        <v>3</v>
      </c>
      <c r="J1140" s="4">
        <v>139</v>
      </c>
      <c r="K1140" s="4">
        <v>7</v>
      </c>
      <c r="L1140" s="4">
        <v>0</v>
      </c>
      <c r="M1140" s="4">
        <v>4</v>
      </c>
      <c r="N1140" s="4">
        <v>58</v>
      </c>
      <c r="O1140" s="4">
        <v>4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4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4</v>
      </c>
      <c r="AO1140" s="30">
        <v>301</v>
      </c>
      <c r="AP1140" s="41">
        <f t="shared" si="39"/>
        <v>0.66592920353982299</v>
      </c>
    </row>
    <row r="1141" spans="1:42" outlineLevel="1" x14ac:dyDescent="0.25">
      <c r="A1141" s="4" t="s">
        <v>94</v>
      </c>
      <c r="B1141" s="6" t="s">
        <v>48</v>
      </c>
      <c r="C1141" s="6">
        <f>IFERROR(VLOOKUP(B1141,Sheet1!$A$2:$B$59,2,FALSE),"")</f>
        <v>32024</v>
      </c>
      <c r="D1141" s="6">
        <v>792</v>
      </c>
      <c r="E1141" s="6" t="s">
        <v>10</v>
      </c>
      <c r="F1141" s="4">
        <v>514</v>
      </c>
      <c r="G1141" s="4">
        <v>7</v>
      </c>
      <c r="H1141" s="4">
        <v>86</v>
      </c>
      <c r="I1141" s="4">
        <v>4</v>
      </c>
      <c r="J1141" s="4">
        <v>116</v>
      </c>
      <c r="K1141" s="4">
        <v>5</v>
      </c>
      <c r="L1141" s="4">
        <v>1</v>
      </c>
      <c r="M1141" s="4">
        <v>3</v>
      </c>
      <c r="N1141" s="4">
        <v>53</v>
      </c>
      <c r="O1141" s="4">
        <v>0</v>
      </c>
      <c r="P1141" s="4">
        <v>2</v>
      </c>
      <c r="Q1141" s="4">
        <v>0</v>
      </c>
      <c r="R1141" s="4">
        <v>3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6</v>
      </c>
      <c r="AO1141" s="30">
        <v>286</v>
      </c>
      <c r="AP1141" s="41">
        <f t="shared" si="39"/>
        <v>0.55642023346303504</v>
      </c>
    </row>
    <row r="1142" spans="1:42" outlineLevel="1" x14ac:dyDescent="0.25">
      <c r="A1142" s="4" t="s">
        <v>94</v>
      </c>
      <c r="B1142" s="6" t="s">
        <v>48</v>
      </c>
      <c r="C1142" s="6">
        <f>IFERROR(VLOOKUP(B1142,Sheet1!$A$2:$B$59,2,FALSE),"")</f>
        <v>32024</v>
      </c>
      <c r="D1142" s="6">
        <v>792</v>
      </c>
      <c r="E1142" s="6" t="s">
        <v>11</v>
      </c>
      <c r="F1142" s="4">
        <v>514</v>
      </c>
      <c r="G1142" s="4">
        <v>7</v>
      </c>
      <c r="H1142" s="4">
        <v>83</v>
      </c>
      <c r="I1142" s="4">
        <v>9</v>
      </c>
      <c r="J1142" s="4">
        <v>109</v>
      </c>
      <c r="K1142" s="4">
        <v>7</v>
      </c>
      <c r="L1142" s="4">
        <v>0</v>
      </c>
      <c r="M1142" s="4">
        <v>7</v>
      </c>
      <c r="N1142" s="4">
        <v>59</v>
      </c>
      <c r="O1142" s="4">
        <v>5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4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9</v>
      </c>
      <c r="AO1142" s="30">
        <v>299</v>
      </c>
      <c r="AP1142" s="41">
        <f t="shared" si="39"/>
        <v>0.58171206225680938</v>
      </c>
    </row>
    <row r="1143" spans="1:42" outlineLevel="1" x14ac:dyDescent="0.25">
      <c r="A1143" s="4" t="s">
        <v>94</v>
      </c>
      <c r="B1143" s="6" t="s">
        <v>48</v>
      </c>
      <c r="C1143" s="6">
        <f>IFERROR(VLOOKUP(B1143,Sheet1!$A$2:$B$59,2,FALSE),"")</f>
        <v>32024</v>
      </c>
      <c r="D1143" s="6">
        <v>792</v>
      </c>
      <c r="E1143" s="6" t="s">
        <v>16</v>
      </c>
      <c r="F1143" s="4">
        <v>513</v>
      </c>
      <c r="G1143" s="4">
        <v>15</v>
      </c>
      <c r="H1143" s="4">
        <v>103</v>
      </c>
      <c r="I1143" s="4">
        <v>11</v>
      </c>
      <c r="J1143" s="4">
        <v>126</v>
      </c>
      <c r="K1143" s="4">
        <v>6</v>
      </c>
      <c r="L1143" s="4">
        <v>1</v>
      </c>
      <c r="M1143" s="4">
        <v>1</v>
      </c>
      <c r="N1143" s="4">
        <v>50</v>
      </c>
      <c r="O1143" s="4">
        <v>2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1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10</v>
      </c>
      <c r="AO1143" s="30">
        <v>326</v>
      </c>
      <c r="AP1143" s="41">
        <f t="shared" si="39"/>
        <v>0.63547758284600386</v>
      </c>
    </row>
    <row r="1144" spans="1:42" outlineLevel="1" x14ac:dyDescent="0.25">
      <c r="A1144" s="4" t="s">
        <v>94</v>
      </c>
      <c r="B1144" s="6" t="s">
        <v>48</v>
      </c>
      <c r="C1144" s="6">
        <f>IFERROR(VLOOKUP(B1144,Sheet1!$A$2:$B$59,2,FALSE),"")</f>
        <v>32024</v>
      </c>
      <c r="D1144" s="6">
        <v>793</v>
      </c>
      <c r="E1144" s="6" t="s">
        <v>10</v>
      </c>
      <c r="F1144" s="4">
        <v>328</v>
      </c>
      <c r="G1144" s="4">
        <v>2</v>
      </c>
      <c r="H1144" s="4">
        <v>36</v>
      </c>
      <c r="I1144" s="4">
        <v>3</v>
      </c>
      <c r="J1144" s="4">
        <v>77</v>
      </c>
      <c r="K1144" s="4">
        <v>6</v>
      </c>
      <c r="L1144" s="4">
        <v>1</v>
      </c>
      <c r="M1144" s="4">
        <v>18</v>
      </c>
      <c r="N1144" s="4">
        <v>55</v>
      </c>
      <c r="O1144" s="4">
        <v>0</v>
      </c>
      <c r="P1144" s="4">
        <v>0</v>
      </c>
      <c r="Q1144" s="4">
        <v>0</v>
      </c>
      <c r="R1144" s="4">
        <v>1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3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7</v>
      </c>
      <c r="AO1144" s="30">
        <v>209</v>
      </c>
      <c r="AP1144" s="41">
        <f t="shared" si="39"/>
        <v>0.63719512195121952</v>
      </c>
    </row>
    <row r="1145" spans="1:42" s="1" customFormat="1" x14ac:dyDescent="0.25">
      <c r="A1145" s="17"/>
      <c r="B1145" s="18" t="s">
        <v>129</v>
      </c>
      <c r="C1145" s="6" t="str">
        <f>IFERROR(VLOOKUP(B1145,Sheet1!$A$2:$B$59,2,FALSE),"")</f>
        <v/>
      </c>
      <c r="D1145" s="19"/>
      <c r="E1145" s="19"/>
      <c r="F1145" s="20">
        <f>SUM(F1084:F1144)</f>
        <v>32455</v>
      </c>
      <c r="G1145" s="20">
        <f t="shared" ref="G1145:AO1145" si="40">SUM(G1084:G1144)</f>
        <v>413</v>
      </c>
      <c r="H1145" s="20">
        <f t="shared" si="40"/>
        <v>4116</v>
      </c>
      <c r="I1145" s="20">
        <f t="shared" si="40"/>
        <v>468</v>
      </c>
      <c r="J1145" s="20">
        <f t="shared" si="40"/>
        <v>7948</v>
      </c>
      <c r="K1145" s="20">
        <f t="shared" si="40"/>
        <v>527</v>
      </c>
      <c r="L1145" s="20">
        <f t="shared" si="40"/>
        <v>63</v>
      </c>
      <c r="M1145" s="20">
        <f t="shared" si="40"/>
        <v>274</v>
      </c>
      <c r="N1145" s="20">
        <f t="shared" si="40"/>
        <v>4000</v>
      </c>
      <c r="O1145" s="20">
        <f t="shared" si="40"/>
        <v>420</v>
      </c>
      <c r="P1145" s="20">
        <f t="shared" si="40"/>
        <v>46</v>
      </c>
      <c r="Q1145" s="20">
        <f t="shared" si="40"/>
        <v>0</v>
      </c>
      <c r="R1145" s="20">
        <f t="shared" si="40"/>
        <v>59</v>
      </c>
      <c r="S1145" s="20">
        <f t="shared" si="40"/>
        <v>0</v>
      </c>
      <c r="T1145" s="20">
        <f t="shared" si="40"/>
        <v>0</v>
      </c>
      <c r="U1145" s="20">
        <f t="shared" si="40"/>
        <v>0</v>
      </c>
      <c r="V1145" s="20">
        <f t="shared" si="40"/>
        <v>0</v>
      </c>
      <c r="W1145" s="20">
        <f t="shared" si="40"/>
        <v>0</v>
      </c>
      <c r="X1145" s="20">
        <f t="shared" si="40"/>
        <v>0</v>
      </c>
      <c r="Y1145" s="20">
        <f t="shared" si="40"/>
        <v>0</v>
      </c>
      <c r="Z1145" s="20">
        <f t="shared" si="40"/>
        <v>0</v>
      </c>
      <c r="AA1145" s="20">
        <f t="shared" si="40"/>
        <v>0</v>
      </c>
      <c r="AB1145" s="20">
        <f t="shared" si="40"/>
        <v>0</v>
      </c>
      <c r="AC1145" s="20">
        <f t="shared" si="40"/>
        <v>0</v>
      </c>
      <c r="AD1145" s="20">
        <f t="shared" si="40"/>
        <v>0</v>
      </c>
      <c r="AE1145" s="20">
        <f t="shared" si="40"/>
        <v>295</v>
      </c>
      <c r="AF1145" s="20">
        <f t="shared" si="40"/>
        <v>0</v>
      </c>
      <c r="AG1145" s="20">
        <f t="shared" si="40"/>
        <v>0</v>
      </c>
      <c r="AH1145" s="20">
        <f t="shared" si="40"/>
        <v>0</v>
      </c>
      <c r="AI1145" s="20">
        <f t="shared" si="40"/>
        <v>0</v>
      </c>
      <c r="AJ1145" s="20">
        <f t="shared" si="40"/>
        <v>0</v>
      </c>
      <c r="AK1145" s="20">
        <f t="shared" si="40"/>
        <v>0</v>
      </c>
      <c r="AL1145" s="20">
        <f t="shared" si="40"/>
        <v>0</v>
      </c>
      <c r="AM1145" s="20">
        <f t="shared" si="40"/>
        <v>2</v>
      </c>
      <c r="AN1145" s="20">
        <f t="shared" si="40"/>
        <v>484</v>
      </c>
      <c r="AO1145" s="32">
        <f t="shared" si="40"/>
        <v>19115</v>
      </c>
      <c r="AP1145" s="41">
        <f t="shared" si="39"/>
        <v>0.5889693421660761</v>
      </c>
    </row>
    <row r="1146" spans="1:42" outlineLevel="1" x14ac:dyDescent="0.25">
      <c r="A1146" s="4" t="s">
        <v>96</v>
      </c>
      <c r="B1146" s="6" t="s">
        <v>49</v>
      </c>
      <c r="C1146" s="6">
        <f>IFERROR(VLOOKUP(B1146,Sheet1!$A$2:$B$59,2,FALSE),"")</f>
        <v>32025</v>
      </c>
      <c r="D1146" s="6">
        <v>794</v>
      </c>
      <c r="E1146" s="6" t="s">
        <v>10</v>
      </c>
      <c r="F1146" s="4">
        <v>418</v>
      </c>
      <c r="G1146" s="4">
        <v>39</v>
      </c>
      <c r="H1146" s="4">
        <v>59</v>
      </c>
      <c r="I1146" s="4">
        <v>3</v>
      </c>
      <c r="J1146" s="4">
        <v>2</v>
      </c>
      <c r="K1146" s="4">
        <v>21</v>
      </c>
      <c r="L1146" s="4">
        <v>16</v>
      </c>
      <c r="M1146" s="4">
        <v>9</v>
      </c>
      <c r="N1146" s="4">
        <v>84</v>
      </c>
      <c r="O1146" s="4">
        <v>57</v>
      </c>
      <c r="P1146" s="4">
        <v>5</v>
      </c>
      <c r="Q1146" s="4">
        <v>3</v>
      </c>
      <c r="R1146" s="4">
        <v>3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8</v>
      </c>
      <c r="AO1146" s="30">
        <v>309</v>
      </c>
      <c r="AP1146" s="41">
        <f t="shared" si="39"/>
        <v>0.73923444976076558</v>
      </c>
    </row>
    <row r="1147" spans="1:42" outlineLevel="1" x14ac:dyDescent="0.25">
      <c r="A1147" s="4" t="s">
        <v>96</v>
      </c>
      <c r="B1147" s="6" t="s">
        <v>49</v>
      </c>
      <c r="C1147" s="6">
        <f>IFERROR(VLOOKUP(B1147,Sheet1!$A$2:$B$59,2,FALSE),"")</f>
        <v>32025</v>
      </c>
      <c r="D1147" s="6">
        <v>794</v>
      </c>
      <c r="E1147" s="6" t="s">
        <v>11</v>
      </c>
      <c r="F1147" s="4">
        <v>417</v>
      </c>
      <c r="G1147" s="4">
        <v>22</v>
      </c>
      <c r="H1147" s="4">
        <v>67</v>
      </c>
      <c r="I1147" s="4">
        <v>7</v>
      </c>
      <c r="J1147" s="4">
        <v>1</v>
      </c>
      <c r="K1147" s="4">
        <v>18</v>
      </c>
      <c r="L1147" s="4">
        <v>9</v>
      </c>
      <c r="M1147" s="4">
        <v>13</v>
      </c>
      <c r="N1147" s="4">
        <v>92</v>
      </c>
      <c r="O1147" s="4">
        <v>55</v>
      </c>
      <c r="P1147" s="4">
        <v>4</v>
      </c>
      <c r="Q1147" s="4">
        <v>2</v>
      </c>
      <c r="R1147" s="4">
        <v>1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10</v>
      </c>
      <c r="AO1147" s="30">
        <v>301</v>
      </c>
      <c r="AP1147" s="41">
        <f t="shared" si="39"/>
        <v>0.72182254196642681</v>
      </c>
    </row>
    <row r="1148" spans="1:42" outlineLevel="1" x14ac:dyDescent="0.25">
      <c r="A1148" s="4" t="s">
        <v>96</v>
      </c>
      <c r="B1148" s="6" t="s">
        <v>49</v>
      </c>
      <c r="C1148" s="6">
        <f>IFERROR(VLOOKUP(B1148,Sheet1!$A$2:$B$59,2,FALSE),"")</f>
        <v>32025</v>
      </c>
      <c r="D1148" s="6">
        <v>795</v>
      </c>
      <c r="E1148" s="6" t="s">
        <v>10</v>
      </c>
      <c r="F1148" s="4">
        <v>579</v>
      </c>
      <c r="G1148" s="4">
        <v>47</v>
      </c>
      <c r="H1148" s="4">
        <v>69</v>
      </c>
      <c r="I1148" s="4">
        <v>10</v>
      </c>
      <c r="J1148" s="4">
        <v>5</v>
      </c>
      <c r="K1148" s="4">
        <v>16</v>
      </c>
      <c r="L1148" s="4">
        <v>23</v>
      </c>
      <c r="M1148" s="4">
        <v>6</v>
      </c>
      <c r="N1148" s="4">
        <v>129</v>
      </c>
      <c r="O1148" s="4">
        <v>73</v>
      </c>
      <c r="P1148" s="4">
        <v>3</v>
      </c>
      <c r="Q1148" s="4">
        <v>1</v>
      </c>
      <c r="R1148" s="4">
        <v>2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8</v>
      </c>
      <c r="AO1148" s="30">
        <v>392</v>
      </c>
      <c r="AP1148" s="41">
        <f t="shared" si="39"/>
        <v>0.6770293609671848</v>
      </c>
    </row>
    <row r="1149" spans="1:42" outlineLevel="1" x14ac:dyDescent="0.25">
      <c r="A1149" s="4" t="s">
        <v>96</v>
      </c>
      <c r="B1149" s="6" t="s">
        <v>49</v>
      </c>
      <c r="C1149" s="6">
        <f>IFERROR(VLOOKUP(B1149,Sheet1!$A$2:$B$59,2,FALSE),"")</f>
        <v>32025</v>
      </c>
      <c r="D1149" s="6">
        <v>795</v>
      </c>
      <c r="E1149" s="6" t="s">
        <v>11</v>
      </c>
      <c r="F1149" s="4">
        <v>579</v>
      </c>
      <c r="G1149" s="4">
        <v>25</v>
      </c>
      <c r="H1149" s="4">
        <v>84</v>
      </c>
      <c r="I1149" s="4">
        <v>2</v>
      </c>
      <c r="J1149" s="4">
        <v>8</v>
      </c>
      <c r="K1149" s="4">
        <v>26</v>
      </c>
      <c r="L1149" s="4">
        <v>15</v>
      </c>
      <c r="M1149" s="4">
        <v>3</v>
      </c>
      <c r="N1149" s="4">
        <v>123</v>
      </c>
      <c r="O1149" s="4">
        <v>73</v>
      </c>
      <c r="P1149" s="4">
        <v>3</v>
      </c>
      <c r="Q1149" s="4">
        <v>1</v>
      </c>
      <c r="R1149" s="4">
        <v>1</v>
      </c>
      <c r="S1149" s="4">
        <v>1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10</v>
      </c>
      <c r="AO1149" s="30">
        <v>375</v>
      </c>
      <c r="AP1149" s="41">
        <f t="shared" si="39"/>
        <v>0.64766839378238339</v>
      </c>
    </row>
    <row r="1150" spans="1:42" outlineLevel="1" x14ac:dyDescent="0.25">
      <c r="A1150" s="4" t="s">
        <v>96</v>
      </c>
      <c r="B1150" s="6" t="s">
        <v>49</v>
      </c>
      <c r="C1150" s="6">
        <f>IFERROR(VLOOKUP(B1150,Sheet1!$A$2:$B$59,2,FALSE),"")</f>
        <v>32025</v>
      </c>
      <c r="D1150" s="6">
        <v>796</v>
      </c>
      <c r="E1150" s="6" t="s">
        <v>10</v>
      </c>
      <c r="F1150" s="4">
        <v>430</v>
      </c>
      <c r="G1150" s="4">
        <v>23</v>
      </c>
      <c r="H1150" s="4">
        <v>79</v>
      </c>
      <c r="I1150" s="4">
        <v>6</v>
      </c>
      <c r="J1150" s="4">
        <v>5</v>
      </c>
      <c r="K1150" s="4">
        <v>29</v>
      </c>
      <c r="L1150" s="4">
        <v>21</v>
      </c>
      <c r="M1150" s="4">
        <v>4</v>
      </c>
      <c r="N1150" s="4">
        <v>84</v>
      </c>
      <c r="O1150" s="4">
        <v>47</v>
      </c>
      <c r="P1150" s="4">
        <v>1</v>
      </c>
      <c r="Q1150" s="4">
        <v>3</v>
      </c>
      <c r="R1150" s="4">
        <v>3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5</v>
      </c>
      <c r="AO1150" s="30">
        <v>310</v>
      </c>
      <c r="AP1150" s="41">
        <f t="shared" si="39"/>
        <v>0.72093023255813948</v>
      </c>
    </row>
    <row r="1151" spans="1:42" outlineLevel="1" x14ac:dyDescent="0.25">
      <c r="A1151" s="4" t="s">
        <v>96</v>
      </c>
      <c r="B1151" s="6" t="s">
        <v>49</v>
      </c>
      <c r="C1151" s="6">
        <f>IFERROR(VLOOKUP(B1151,Sheet1!$A$2:$B$59,2,FALSE),"")</f>
        <v>32025</v>
      </c>
      <c r="D1151" s="6">
        <v>797</v>
      </c>
      <c r="E1151" s="6" t="s">
        <v>10</v>
      </c>
      <c r="F1151" s="4">
        <v>701</v>
      </c>
      <c r="G1151" s="4">
        <v>31</v>
      </c>
      <c r="H1151" s="4">
        <v>85</v>
      </c>
      <c r="I1151" s="4">
        <v>7</v>
      </c>
      <c r="J1151" s="4">
        <v>12</v>
      </c>
      <c r="K1151" s="4">
        <v>45</v>
      </c>
      <c r="L1151" s="4">
        <v>41</v>
      </c>
      <c r="M1151" s="4">
        <v>3</v>
      </c>
      <c r="N1151" s="4">
        <v>176</v>
      </c>
      <c r="O1151" s="4">
        <v>39</v>
      </c>
      <c r="P1151" s="4">
        <v>4</v>
      </c>
      <c r="Q1151" s="4">
        <v>3</v>
      </c>
      <c r="R1151" s="4">
        <v>3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5</v>
      </c>
      <c r="AO1151" s="30">
        <v>454</v>
      </c>
      <c r="AP1151" s="41">
        <f t="shared" si="39"/>
        <v>0.64764621968616265</v>
      </c>
    </row>
    <row r="1152" spans="1:42" outlineLevel="1" x14ac:dyDescent="0.25">
      <c r="A1152" s="4" t="s">
        <v>96</v>
      </c>
      <c r="B1152" s="6" t="s">
        <v>49</v>
      </c>
      <c r="C1152" s="6">
        <f>IFERROR(VLOOKUP(B1152,Sheet1!$A$2:$B$59,2,FALSE),"")</f>
        <v>32025</v>
      </c>
      <c r="D1152" s="6">
        <v>798</v>
      </c>
      <c r="E1152" s="6" t="s">
        <v>10</v>
      </c>
      <c r="F1152" s="4">
        <v>525</v>
      </c>
      <c r="G1152" s="4">
        <v>32</v>
      </c>
      <c r="H1152" s="4">
        <v>82</v>
      </c>
      <c r="I1152" s="4">
        <v>5</v>
      </c>
      <c r="J1152" s="4">
        <v>3</v>
      </c>
      <c r="K1152" s="4">
        <v>20</v>
      </c>
      <c r="L1152" s="4">
        <v>25</v>
      </c>
      <c r="M1152" s="4">
        <v>3</v>
      </c>
      <c r="N1152" s="4">
        <v>140</v>
      </c>
      <c r="O1152" s="4">
        <v>43</v>
      </c>
      <c r="P1152" s="4">
        <v>7</v>
      </c>
      <c r="Q1152" s="4">
        <v>3</v>
      </c>
      <c r="R1152" s="4">
        <v>2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13</v>
      </c>
      <c r="AO1152" s="30">
        <v>378</v>
      </c>
      <c r="AP1152" s="41">
        <f t="shared" si="39"/>
        <v>0.72</v>
      </c>
    </row>
    <row r="1153" spans="1:42" outlineLevel="1" x14ac:dyDescent="0.25">
      <c r="A1153" s="4" t="s">
        <v>96</v>
      </c>
      <c r="B1153" s="6" t="s">
        <v>49</v>
      </c>
      <c r="C1153" s="6">
        <f>IFERROR(VLOOKUP(B1153,Sheet1!$A$2:$B$59,2,FALSE),"")</f>
        <v>32025</v>
      </c>
      <c r="D1153" s="6">
        <v>798</v>
      </c>
      <c r="E1153" s="6" t="s">
        <v>11</v>
      </c>
      <c r="F1153" s="4">
        <v>525</v>
      </c>
      <c r="G1153" s="4">
        <v>54</v>
      </c>
      <c r="H1153" s="4">
        <v>81</v>
      </c>
      <c r="I1153" s="4">
        <v>3</v>
      </c>
      <c r="J1153" s="4">
        <v>0</v>
      </c>
      <c r="K1153" s="4">
        <v>18</v>
      </c>
      <c r="L1153" s="4">
        <v>27</v>
      </c>
      <c r="M1153" s="4">
        <v>1</v>
      </c>
      <c r="N1153" s="4">
        <v>103</v>
      </c>
      <c r="O1153" s="4">
        <v>49</v>
      </c>
      <c r="P1153" s="4">
        <v>1</v>
      </c>
      <c r="Q1153" s="4">
        <v>0</v>
      </c>
      <c r="R1153" s="4">
        <v>1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2</v>
      </c>
      <c r="AN1153" s="4">
        <v>4</v>
      </c>
      <c r="AO1153" s="30">
        <v>344</v>
      </c>
      <c r="AP1153" s="41">
        <f t="shared" si="39"/>
        <v>0.65523809523809529</v>
      </c>
    </row>
    <row r="1154" spans="1:42" outlineLevel="1" x14ac:dyDescent="0.25">
      <c r="A1154" s="4" t="s">
        <v>96</v>
      </c>
      <c r="B1154" s="6" t="s">
        <v>49</v>
      </c>
      <c r="C1154" s="6">
        <f>IFERROR(VLOOKUP(B1154,Sheet1!$A$2:$B$59,2,FALSE),"")</f>
        <v>32025</v>
      </c>
      <c r="D1154" s="6">
        <v>798</v>
      </c>
      <c r="E1154" s="6" t="s">
        <v>16</v>
      </c>
      <c r="F1154" s="4">
        <v>524</v>
      </c>
      <c r="G1154" s="4">
        <v>40</v>
      </c>
      <c r="H1154" s="4">
        <v>62</v>
      </c>
      <c r="I1154" s="4">
        <v>2</v>
      </c>
      <c r="J1154" s="4">
        <v>2</v>
      </c>
      <c r="K1154" s="4">
        <v>36</v>
      </c>
      <c r="L1154" s="4">
        <v>23</v>
      </c>
      <c r="M1154" s="4">
        <v>4</v>
      </c>
      <c r="N1154" s="4">
        <v>107</v>
      </c>
      <c r="O1154" s="4">
        <v>48</v>
      </c>
      <c r="P1154" s="4">
        <v>3</v>
      </c>
      <c r="Q1154" s="4">
        <v>2</v>
      </c>
      <c r="R1154" s="4">
        <v>4</v>
      </c>
      <c r="S1154" s="4">
        <v>0</v>
      </c>
      <c r="T1154" s="4">
        <v>1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9</v>
      </c>
      <c r="AO1154" s="30">
        <v>343</v>
      </c>
      <c r="AP1154" s="41">
        <f t="shared" si="39"/>
        <v>0.65458015267175573</v>
      </c>
    </row>
    <row r="1155" spans="1:42" outlineLevel="1" x14ac:dyDescent="0.25">
      <c r="A1155" s="4" t="s">
        <v>96</v>
      </c>
      <c r="B1155" s="6" t="s">
        <v>49</v>
      </c>
      <c r="C1155" s="6">
        <f>IFERROR(VLOOKUP(B1155,Sheet1!$A$2:$B$59,2,FALSE),"")</f>
        <v>32025</v>
      </c>
      <c r="D1155" s="6">
        <v>799</v>
      </c>
      <c r="E1155" s="6" t="s">
        <v>10</v>
      </c>
      <c r="F1155" s="4">
        <v>646</v>
      </c>
      <c r="G1155" s="4">
        <v>1</v>
      </c>
      <c r="H1155" s="4">
        <v>121</v>
      </c>
      <c r="I1155" s="4">
        <v>11</v>
      </c>
      <c r="J1155" s="4">
        <v>1</v>
      </c>
      <c r="K1155" s="4">
        <v>94</v>
      </c>
      <c r="L1155" s="4">
        <v>44</v>
      </c>
      <c r="M1155" s="4">
        <v>7</v>
      </c>
      <c r="N1155" s="4">
        <v>112</v>
      </c>
      <c r="O1155" s="4">
        <v>23</v>
      </c>
      <c r="P1155" s="4">
        <v>0</v>
      </c>
      <c r="Q1155" s="4">
        <v>1</v>
      </c>
      <c r="R1155" s="4">
        <v>6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14</v>
      </c>
      <c r="AO1155" s="30">
        <v>435</v>
      </c>
      <c r="AP1155" s="41">
        <f t="shared" ref="AP1155:AP1218" si="41">(AO1155)/F1155</f>
        <v>0.67337461300309598</v>
      </c>
    </row>
    <row r="1156" spans="1:42" outlineLevel="1" x14ac:dyDescent="0.25">
      <c r="A1156" s="4" t="s">
        <v>96</v>
      </c>
      <c r="B1156" s="6" t="s">
        <v>49</v>
      </c>
      <c r="C1156" s="6">
        <f>IFERROR(VLOOKUP(B1156,Sheet1!$A$2:$B$59,2,FALSE),"")</f>
        <v>32025</v>
      </c>
      <c r="D1156" s="6">
        <v>800</v>
      </c>
      <c r="E1156" s="6" t="s">
        <v>10</v>
      </c>
      <c r="F1156" s="4">
        <v>700</v>
      </c>
      <c r="G1156" s="4">
        <v>14</v>
      </c>
      <c r="H1156" s="4">
        <v>245</v>
      </c>
      <c r="I1156" s="4">
        <v>2</v>
      </c>
      <c r="J1156" s="4">
        <v>3</v>
      </c>
      <c r="K1156" s="4">
        <v>62</v>
      </c>
      <c r="L1156" s="4">
        <v>16</v>
      </c>
      <c r="M1156" s="4">
        <v>7</v>
      </c>
      <c r="N1156" s="4">
        <v>90</v>
      </c>
      <c r="O1156" s="4">
        <v>35</v>
      </c>
      <c r="P1156" s="4">
        <v>3</v>
      </c>
      <c r="Q1156" s="4">
        <v>9</v>
      </c>
      <c r="R1156" s="4">
        <v>7</v>
      </c>
      <c r="S1156" s="4">
        <v>0</v>
      </c>
      <c r="T1156" s="4">
        <v>1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16</v>
      </c>
      <c r="AO1156" s="30">
        <v>510</v>
      </c>
      <c r="AP1156" s="41">
        <f t="shared" si="41"/>
        <v>0.72857142857142854</v>
      </c>
    </row>
    <row r="1157" spans="1:42" outlineLevel="1" x14ac:dyDescent="0.25">
      <c r="A1157" s="4" t="s">
        <v>96</v>
      </c>
      <c r="B1157" s="6" t="s">
        <v>49</v>
      </c>
      <c r="C1157" s="6">
        <f>IFERROR(VLOOKUP(B1157,Sheet1!$A$2:$B$59,2,FALSE),"")</f>
        <v>32025</v>
      </c>
      <c r="D1157" s="6">
        <v>802</v>
      </c>
      <c r="E1157" s="6" t="s">
        <v>10</v>
      </c>
      <c r="F1157" s="4">
        <v>671</v>
      </c>
      <c r="G1157" s="4">
        <v>23</v>
      </c>
      <c r="H1157" s="4">
        <v>162</v>
      </c>
      <c r="I1157" s="4">
        <v>4</v>
      </c>
      <c r="J1157" s="4">
        <v>12</v>
      </c>
      <c r="K1157" s="4">
        <v>7</v>
      </c>
      <c r="L1157" s="4">
        <v>31</v>
      </c>
      <c r="M1157" s="4">
        <v>8</v>
      </c>
      <c r="N1157" s="4">
        <v>120</v>
      </c>
      <c r="O1157" s="4">
        <v>16</v>
      </c>
      <c r="P1157" s="4">
        <v>0</v>
      </c>
      <c r="Q1157" s="4">
        <v>4</v>
      </c>
      <c r="R1157" s="4">
        <v>3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20</v>
      </c>
      <c r="AO1157" s="30">
        <v>410</v>
      </c>
      <c r="AP1157" s="41">
        <f t="shared" si="41"/>
        <v>0.61102831594634877</v>
      </c>
    </row>
    <row r="1158" spans="1:42" outlineLevel="1" x14ac:dyDescent="0.25">
      <c r="A1158" s="4" t="s">
        <v>96</v>
      </c>
      <c r="B1158" s="6" t="s">
        <v>49</v>
      </c>
      <c r="C1158" s="6">
        <f>IFERROR(VLOOKUP(B1158,Sheet1!$A$2:$B$59,2,FALSE),"")</f>
        <v>32025</v>
      </c>
      <c r="D1158" s="6">
        <v>803</v>
      </c>
      <c r="E1158" s="6" t="s">
        <v>10</v>
      </c>
      <c r="F1158" s="4">
        <v>579</v>
      </c>
      <c r="G1158" s="4">
        <v>4</v>
      </c>
      <c r="H1158" s="4">
        <v>99</v>
      </c>
      <c r="I1158" s="4">
        <v>2</v>
      </c>
      <c r="J1158" s="4">
        <v>3</v>
      </c>
      <c r="K1158" s="4">
        <v>22</v>
      </c>
      <c r="L1158" s="4">
        <v>8</v>
      </c>
      <c r="M1158" s="4">
        <v>2</v>
      </c>
      <c r="N1158" s="4">
        <v>127</v>
      </c>
      <c r="O1158" s="4">
        <v>74</v>
      </c>
      <c r="P1158" s="4">
        <v>1</v>
      </c>
      <c r="Q1158" s="4">
        <v>1</v>
      </c>
      <c r="R1158" s="4">
        <v>0</v>
      </c>
      <c r="S1158" s="4">
        <v>0</v>
      </c>
      <c r="T1158" s="4">
        <v>1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19</v>
      </c>
      <c r="AO1158" s="30">
        <v>363</v>
      </c>
      <c r="AP1158" s="41">
        <f t="shared" si="41"/>
        <v>0.62694300518134716</v>
      </c>
    </row>
    <row r="1159" spans="1:42" outlineLevel="1" x14ac:dyDescent="0.25">
      <c r="A1159" s="4" t="s">
        <v>96</v>
      </c>
      <c r="B1159" s="6" t="s">
        <v>49</v>
      </c>
      <c r="C1159" s="6">
        <f>IFERROR(VLOOKUP(B1159,Sheet1!$A$2:$B$59,2,FALSE),"")</f>
        <v>32025</v>
      </c>
      <c r="D1159" s="6">
        <v>804</v>
      </c>
      <c r="E1159" s="6" t="s">
        <v>10</v>
      </c>
      <c r="F1159" s="4">
        <v>368</v>
      </c>
      <c r="G1159" s="4">
        <v>7</v>
      </c>
      <c r="H1159" s="4">
        <v>92</v>
      </c>
      <c r="I1159" s="4">
        <v>3</v>
      </c>
      <c r="J1159" s="4">
        <v>0</v>
      </c>
      <c r="K1159" s="4">
        <v>9</v>
      </c>
      <c r="L1159" s="4">
        <v>15</v>
      </c>
      <c r="M1159" s="4">
        <v>9</v>
      </c>
      <c r="N1159" s="4">
        <v>82</v>
      </c>
      <c r="O1159" s="4">
        <v>50</v>
      </c>
      <c r="P1159" s="4">
        <v>0</v>
      </c>
      <c r="Q1159" s="4">
        <v>0</v>
      </c>
      <c r="R1159" s="4">
        <v>2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3</v>
      </c>
      <c r="AO1159" s="30">
        <v>272</v>
      </c>
      <c r="AP1159" s="41">
        <f t="shared" si="41"/>
        <v>0.73913043478260865</v>
      </c>
    </row>
    <row r="1160" spans="1:42" outlineLevel="1" x14ac:dyDescent="0.25">
      <c r="A1160" s="4" t="s">
        <v>96</v>
      </c>
      <c r="B1160" s="6" t="s">
        <v>49</v>
      </c>
      <c r="C1160" s="6">
        <f>IFERROR(VLOOKUP(B1160,Sheet1!$A$2:$B$59,2,FALSE),"")</f>
        <v>32025</v>
      </c>
      <c r="D1160" s="6">
        <v>805</v>
      </c>
      <c r="E1160" s="6" t="s">
        <v>10</v>
      </c>
      <c r="F1160" s="4">
        <v>537</v>
      </c>
      <c r="G1160" s="4">
        <v>18</v>
      </c>
      <c r="H1160" s="4">
        <v>91</v>
      </c>
      <c r="I1160" s="4">
        <v>13</v>
      </c>
      <c r="J1160" s="4">
        <v>5</v>
      </c>
      <c r="K1160" s="4">
        <v>32</v>
      </c>
      <c r="L1160" s="4">
        <v>29</v>
      </c>
      <c r="M1160" s="4">
        <v>9</v>
      </c>
      <c r="N1160" s="4">
        <v>105</v>
      </c>
      <c r="O1160" s="4">
        <v>18</v>
      </c>
      <c r="P1160" s="4">
        <v>1</v>
      </c>
      <c r="Q1160" s="4">
        <v>0</v>
      </c>
      <c r="R1160" s="4">
        <v>1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30">
        <v>322</v>
      </c>
      <c r="AP1160" s="41">
        <f t="shared" si="41"/>
        <v>0.5996275605214153</v>
      </c>
    </row>
    <row r="1161" spans="1:42" outlineLevel="1" x14ac:dyDescent="0.25">
      <c r="A1161" s="4" t="s">
        <v>96</v>
      </c>
      <c r="B1161" s="6" t="s">
        <v>49</v>
      </c>
      <c r="C1161" s="6">
        <f>IFERROR(VLOOKUP(B1161,Sheet1!$A$2:$B$59,2,FALSE),"")</f>
        <v>32025</v>
      </c>
      <c r="D1161" s="6">
        <v>805</v>
      </c>
      <c r="E1161" s="6" t="s">
        <v>11</v>
      </c>
      <c r="F1161" s="4">
        <v>452</v>
      </c>
      <c r="G1161" s="4">
        <v>20</v>
      </c>
      <c r="H1161" s="4">
        <v>93</v>
      </c>
      <c r="I1161" s="4">
        <v>19</v>
      </c>
      <c r="J1161" s="4">
        <v>3</v>
      </c>
      <c r="K1161" s="4">
        <v>21</v>
      </c>
      <c r="L1161" s="4">
        <v>10</v>
      </c>
      <c r="M1161" s="4">
        <v>6</v>
      </c>
      <c r="N1161" s="4">
        <v>89</v>
      </c>
      <c r="O1161" s="4">
        <v>13</v>
      </c>
      <c r="P1161" s="4">
        <v>1</v>
      </c>
      <c r="Q1161" s="4">
        <v>3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8</v>
      </c>
      <c r="AO1161" s="30">
        <v>286</v>
      </c>
      <c r="AP1161" s="41">
        <f t="shared" si="41"/>
        <v>0.63274336283185839</v>
      </c>
    </row>
    <row r="1162" spans="1:42" outlineLevel="1" x14ac:dyDescent="0.25">
      <c r="A1162" s="4" t="s">
        <v>96</v>
      </c>
      <c r="B1162" s="6" t="s">
        <v>49</v>
      </c>
      <c r="C1162" s="6">
        <f>IFERROR(VLOOKUP(B1162,Sheet1!$A$2:$B$59,2,FALSE),"")</f>
        <v>32025</v>
      </c>
      <c r="D1162" s="6">
        <v>806</v>
      </c>
      <c r="E1162" s="6" t="s">
        <v>10</v>
      </c>
      <c r="F1162" s="4">
        <v>373</v>
      </c>
      <c r="G1162" s="4">
        <v>26</v>
      </c>
      <c r="H1162" s="4">
        <v>45</v>
      </c>
      <c r="I1162" s="4">
        <v>3</v>
      </c>
      <c r="J1162" s="4">
        <v>5</v>
      </c>
      <c r="K1162" s="4">
        <v>1</v>
      </c>
      <c r="L1162" s="4">
        <v>8</v>
      </c>
      <c r="M1162" s="4">
        <v>3</v>
      </c>
      <c r="N1162" s="4">
        <v>92</v>
      </c>
      <c r="O1162" s="4">
        <v>6</v>
      </c>
      <c r="P1162" s="4">
        <v>4</v>
      </c>
      <c r="Q1162" s="4">
        <v>1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4</v>
      </c>
      <c r="AO1162" s="30">
        <v>198</v>
      </c>
      <c r="AP1162" s="41">
        <f t="shared" si="41"/>
        <v>0.53083109919571048</v>
      </c>
    </row>
    <row r="1163" spans="1:42" s="1" customFormat="1" x14ac:dyDescent="0.25">
      <c r="A1163" s="4"/>
      <c r="B1163" s="5" t="s">
        <v>130</v>
      </c>
      <c r="C1163" s="6" t="str">
        <f>IFERROR(VLOOKUP(B1163,Sheet1!$A$2:$B$59,2,FALSE),"")</f>
        <v/>
      </c>
      <c r="D1163" s="6"/>
      <c r="E1163" s="6"/>
      <c r="F1163" s="7">
        <f>SUM(F1146:F1162)</f>
        <v>9024</v>
      </c>
      <c r="G1163" s="7">
        <f t="shared" ref="G1163:AO1163" si="42">SUM(G1146:G1162)</f>
        <v>426</v>
      </c>
      <c r="H1163" s="7">
        <f t="shared" si="42"/>
        <v>1616</v>
      </c>
      <c r="I1163" s="7">
        <f t="shared" si="42"/>
        <v>102</v>
      </c>
      <c r="J1163" s="7">
        <f t="shared" si="42"/>
        <v>70</v>
      </c>
      <c r="K1163" s="7">
        <f t="shared" si="42"/>
        <v>477</v>
      </c>
      <c r="L1163" s="7">
        <f t="shared" si="42"/>
        <v>361</v>
      </c>
      <c r="M1163" s="7">
        <f t="shared" si="42"/>
        <v>97</v>
      </c>
      <c r="N1163" s="7">
        <f t="shared" si="42"/>
        <v>1855</v>
      </c>
      <c r="O1163" s="7">
        <f t="shared" si="42"/>
        <v>719</v>
      </c>
      <c r="P1163" s="7">
        <f t="shared" si="42"/>
        <v>41</v>
      </c>
      <c r="Q1163" s="7">
        <f t="shared" si="42"/>
        <v>37</v>
      </c>
      <c r="R1163" s="7">
        <f t="shared" si="42"/>
        <v>39</v>
      </c>
      <c r="S1163" s="7">
        <f t="shared" si="42"/>
        <v>1</v>
      </c>
      <c r="T1163" s="7">
        <f t="shared" si="42"/>
        <v>3</v>
      </c>
      <c r="U1163" s="7">
        <f t="shared" si="42"/>
        <v>0</v>
      </c>
      <c r="V1163" s="7">
        <f t="shared" si="42"/>
        <v>0</v>
      </c>
      <c r="W1163" s="7">
        <f t="shared" si="42"/>
        <v>0</v>
      </c>
      <c r="X1163" s="7">
        <f t="shared" si="42"/>
        <v>0</v>
      </c>
      <c r="Y1163" s="7">
        <f t="shared" si="42"/>
        <v>0</v>
      </c>
      <c r="Z1163" s="7">
        <f t="shared" si="42"/>
        <v>0</v>
      </c>
      <c r="AA1163" s="7">
        <f t="shared" si="42"/>
        <v>0</v>
      </c>
      <c r="AB1163" s="7">
        <f t="shared" si="42"/>
        <v>0</v>
      </c>
      <c r="AC1163" s="7">
        <f t="shared" si="42"/>
        <v>0</v>
      </c>
      <c r="AD1163" s="7">
        <f t="shared" si="42"/>
        <v>0</v>
      </c>
      <c r="AE1163" s="7">
        <f t="shared" si="42"/>
        <v>0</v>
      </c>
      <c r="AF1163" s="7">
        <f t="shared" si="42"/>
        <v>0</v>
      </c>
      <c r="AG1163" s="7">
        <f t="shared" si="42"/>
        <v>0</v>
      </c>
      <c r="AH1163" s="7">
        <f t="shared" si="42"/>
        <v>0</v>
      </c>
      <c r="AI1163" s="7">
        <f t="shared" si="42"/>
        <v>0</v>
      </c>
      <c r="AJ1163" s="7">
        <f t="shared" si="42"/>
        <v>0</v>
      </c>
      <c r="AK1163" s="7">
        <f t="shared" si="42"/>
        <v>0</v>
      </c>
      <c r="AL1163" s="7">
        <f t="shared" si="42"/>
        <v>0</v>
      </c>
      <c r="AM1163" s="7">
        <f t="shared" si="42"/>
        <v>2</v>
      </c>
      <c r="AN1163" s="7">
        <f t="shared" si="42"/>
        <v>156</v>
      </c>
      <c r="AO1163" s="33">
        <f t="shared" si="42"/>
        <v>6002</v>
      </c>
      <c r="AP1163" s="41">
        <f t="shared" si="41"/>
        <v>0.66511524822695034</v>
      </c>
    </row>
    <row r="1164" spans="1:42" outlineLevel="1" x14ac:dyDescent="0.25">
      <c r="A1164" s="4" t="s">
        <v>97</v>
      </c>
      <c r="B1164" s="6" t="s">
        <v>50</v>
      </c>
      <c r="C1164" s="6">
        <f>IFERROR(VLOOKUP(B1164,Sheet1!$A$2:$B$59,2,FALSE),"")</f>
        <v>32026</v>
      </c>
      <c r="D1164" s="6">
        <v>808</v>
      </c>
      <c r="E1164" s="6" t="s">
        <v>10</v>
      </c>
      <c r="F1164" s="4">
        <v>428</v>
      </c>
      <c r="G1164" s="4">
        <v>2</v>
      </c>
      <c r="H1164" s="4">
        <v>109</v>
      </c>
      <c r="I1164" s="4">
        <v>12</v>
      </c>
      <c r="J1164" s="4">
        <v>2</v>
      </c>
      <c r="K1164" s="4">
        <v>0</v>
      </c>
      <c r="L1164" s="4">
        <v>2</v>
      </c>
      <c r="M1164" s="4">
        <v>164</v>
      </c>
      <c r="N1164" s="4">
        <v>0</v>
      </c>
      <c r="O1164" s="4">
        <v>0</v>
      </c>
      <c r="P1164" s="4">
        <v>1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9</v>
      </c>
      <c r="AO1164" s="30">
        <v>301</v>
      </c>
      <c r="AP1164" s="41">
        <f t="shared" si="41"/>
        <v>0.70327102803738317</v>
      </c>
    </row>
    <row r="1165" spans="1:42" outlineLevel="1" x14ac:dyDescent="0.25">
      <c r="A1165" s="4" t="s">
        <v>97</v>
      </c>
      <c r="B1165" s="6" t="s">
        <v>50</v>
      </c>
      <c r="C1165" s="6">
        <f>IFERROR(VLOOKUP(B1165,Sheet1!$A$2:$B$59,2,FALSE),"")</f>
        <v>32026</v>
      </c>
      <c r="D1165" s="6">
        <v>808</v>
      </c>
      <c r="E1165" s="6" t="s">
        <v>11</v>
      </c>
      <c r="F1165" s="4">
        <v>427</v>
      </c>
      <c r="G1165" s="4">
        <v>3</v>
      </c>
      <c r="H1165" s="4">
        <v>91</v>
      </c>
      <c r="I1165" s="4">
        <v>15</v>
      </c>
      <c r="J1165" s="4">
        <v>9</v>
      </c>
      <c r="K1165" s="4">
        <v>1</v>
      </c>
      <c r="L1165" s="4">
        <v>0</v>
      </c>
      <c r="M1165" s="4">
        <v>145</v>
      </c>
      <c r="N1165" s="4">
        <v>0</v>
      </c>
      <c r="O1165" s="4">
        <v>0</v>
      </c>
      <c r="P1165" s="4">
        <v>1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4</v>
      </c>
      <c r="AO1165" s="30">
        <v>269</v>
      </c>
      <c r="AP1165" s="41">
        <f t="shared" si="41"/>
        <v>0.62997658079625296</v>
      </c>
    </row>
    <row r="1166" spans="1:42" outlineLevel="1" x14ac:dyDescent="0.25">
      <c r="A1166" s="4" t="s">
        <v>97</v>
      </c>
      <c r="B1166" s="6" t="s">
        <v>50</v>
      </c>
      <c r="C1166" s="6">
        <f>IFERROR(VLOOKUP(B1166,Sheet1!$A$2:$B$59,2,FALSE),"")</f>
        <v>32026</v>
      </c>
      <c r="D1166" s="6">
        <v>809</v>
      </c>
      <c r="E1166" s="6" t="s">
        <v>10</v>
      </c>
      <c r="F1166" s="4">
        <v>301</v>
      </c>
      <c r="G1166" s="4">
        <v>1</v>
      </c>
      <c r="H1166" s="4">
        <v>106</v>
      </c>
      <c r="I1166" s="4">
        <v>15</v>
      </c>
      <c r="J1166" s="4">
        <v>3</v>
      </c>
      <c r="K1166" s="4">
        <v>1</v>
      </c>
      <c r="L1166" s="4">
        <v>2</v>
      </c>
      <c r="M1166" s="4">
        <v>78</v>
      </c>
      <c r="N1166" s="4">
        <v>0</v>
      </c>
      <c r="O1166" s="4">
        <v>0</v>
      </c>
      <c r="P1166" s="4">
        <v>0</v>
      </c>
      <c r="Q1166" s="4">
        <v>0</v>
      </c>
      <c r="R1166" s="4">
        <v>1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4</v>
      </c>
      <c r="AO1166" s="30">
        <v>211</v>
      </c>
      <c r="AP1166" s="41">
        <f t="shared" si="41"/>
        <v>0.70099667774086383</v>
      </c>
    </row>
    <row r="1167" spans="1:42" outlineLevel="1" x14ac:dyDescent="0.25">
      <c r="A1167" s="4" t="s">
        <v>97</v>
      </c>
      <c r="B1167" s="6" t="s">
        <v>50</v>
      </c>
      <c r="C1167" s="6">
        <f>IFERROR(VLOOKUP(B1167,Sheet1!$A$2:$B$59,2,FALSE),"")</f>
        <v>32026</v>
      </c>
      <c r="D1167" s="6">
        <v>810</v>
      </c>
      <c r="E1167" s="6" t="s">
        <v>10</v>
      </c>
      <c r="F1167" s="4">
        <v>508</v>
      </c>
      <c r="G1167" s="4">
        <v>0</v>
      </c>
      <c r="H1167" s="4">
        <v>144</v>
      </c>
      <c r="I1167" s="4">
        <v>2</v>
      </c>
      <c r="J1167" s="4">
        <v>65</v>
      </c>
      <c r="K1167" s="4">
        <v>0</v>
      </c>
      <c r="L1167" s="4">
        <v>1</v>
      </c>
      <c r="M1167" s="4">
        <v>194</v>
      </c>
      <c r="N1167" s="4">
        <v>0</v>
      </c>
      <c r="O1167" s="4">
        <v>0</v>
      </c>
      <c r="P1167" s="4">
        <v>0</v>
      </c>
      <c r="Q1167" s="4">
        <v>0</v>
      </c>
      <c r="R1167" s="4">
        <v>1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8</v>
      </c>
      <c r="AO1167" s="30">
        <v>415</v>
      </c>
      <c r="AP1167" s="41">
        <f t="shared" si="41"/>
        <v>0.81692913385826771</v>
      </c>
    </row>
    <row r="1168" spans="1:42" outlineLevel="1" x14ac:dyDescent="0.25">
      <c r="A1168" s="4" t="s">
        <v>97</v>
      </c>
      <c r="B1168" s="6" t="s">
        <v>50</v>
      </c>
      <c r="C1168" s="6">
        <f>IFERROR(VLOOKUP(B1168,Sheet1!$A$2:$B$59,2,FALSE),"")</f>
        <v>32026</v>
      </c>
      <c r="D1168" s="6">
        <v>811</v>
      </c>
      <c r="E1168" s="6" t="s">
        <v>10</v>
      </c>
      <c r="F1168" s="4">
        <v>574</v>
      </c>
      <c r="G1168" s="4">
        <v>1</v>
      </c>
      <c r="H1168" s="4">
        <v>248</v>
      </c>
      <c r="I1168" s="4">
        <v>5</v>
      </c>
      <c r="J1168" s="4">
        <v>47</v>
      </c>
      <c r="K1168" s="4">
        <v>2</v>
      </c>
      <c r="L1168" s="4">
        <v>8</v>
      </c>
      <c r="M1168" s="4">
        <v>128</v>
      </c>
      <c r="N1168" s="4">
        <v>0</v>
      </c>
      <c r="O1168" s="4">
        <v>0</v>
      </c>
      <c r="P1168" s="4">
        <v>0</v>
      </c>
      <c r="Q1168" s="4">
        <v>0</v>
      </c>
      <c r="R1168" s="4">
        <v>1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9</v>
      </c>
      <c r="AO1168" s="30">
        <v>449</v>
      </c>
      <c r="AP1168" s="41">
        <f t="shared" si="41"/>
        <v>0.78222996515679444</v>
      </c>
    </row>
    <row r="1169" spans="1:42" outlineLevel="1" x14ac:dyDescent="0.25">
      <c r="A1169" s="4" t="s">
        <v>97</v>
      </c>
      <c r="B1169" s="6" t="s">
        <v>50</v>
      </c>
      <c r="C1169" s="6">
        <f>IFERROR(VLOOKUP(B1169,Sheet1!$A$2:$B$59,2,FALSE),"")</f>
        <v>32026</v>
      </c>
      <c r="D1169" s="6">
        <v>812</v>
      </c>
      <c r="E1169" s="6" t="s">
        <v>10</v>
      </c>
      <c r="F1169" s="4">
        <v>117</v>
      </c>
      <c r="G1169" s="4">
        <v>0</v>
      </c>
      <c r="H1169" s="4">
        <v>44</v>
      </c>
      <c r="I1169" s="4">
        <v>2</v>
      </c>
      <c r="J1169" s="4">
        <v>0</v>
      </c>
      <c r="K1169" s="4">
        <v>0</v>
      </c>
      <c r="L1169" s="4">
        <v>0</v>
      </c>
      <c r="M1169" s="4">
        <v>48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30">
        <v>94</v>
      </c>
      <c r="AP1169" s="41">
        <f t="shared" si="41"/>
        <v>0.80341880341880345</v>
      </c>
    </row>
    <row r="1170" spans="1:42" outlineLevel="1" x14ac:dyDescent="0.25">
      <c r="A1170" s="4" t="s">
        <v>97</v>
      </c>
      <c r="B1170" s="6" t="s">
        <v>50</v>
      </c>
      <c r="C1170" s="6">
        <f>IFERROR(VLOOKUP(B1170,Sheet1!$A$2:$B$59,2,FALSE),"")</f>
        <v>32026</v>
      </c>
      <c r="D1170" s="6">
        <v>813</v>
      </c>
      <c r="E1170" s="6" t="s">
        <v>10</v>
      </c>
      <c r="F1170" s="4">
        <v>234</v>
      </c>
      <c r="G1170" s="4">
        <v>0</v>
      </c>
      <c r="H1170" s="4">
        <v>79</v>
      </c>
      <c r="I1170" s="4">
        <v>46</v>
      </c>
      <c r="J1170" s="4">
        <v>4</v>
      </c>
      <c r="K1170" s="4">
        <v>1</v>
      </c>
      <c r="L1170" s="4">
        <v>0</v>
      </c>
      <c r="M1170" s="4">
        <v>74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30">
        <v>204</v>
      </c>
      <c r="AP1170" s="41">
        <f t="shared" si="41"/>
        <v>0.87179487179487181</v>
      </c>
    </row>
    <row r="1171" spans="1:42" outlineLevel="1" x14ac:dyDescent="0.25">
      <c r="A1171" s="4" t="s">
        <v>97</v>
      </c>
      <c r="B1171" s="6" t="s">
        <v>50</v>
      </c>
      <c r="C1171" s="6">
        <f>IFERROR(VLOOKUP(B1171,Sheet1!$A$2:$B$59,2,FALSE),"")</f>
        <v>32026</v>
      </c>
      <c r="D1171" s="6">
        <v>814</v>
      </c>
      <c r="E1171" s="6" t="s">
        <v>10</v>
      </c>
      <c r="F1171" s="4">
        <v>192</v>
      </c>
      <c r="G1171" s="4">
        <v>0</v>
      </c>
      <c r="H1171" s="4">
        <v>94</v>
      </c>
      <c r="I1171" s="4">
        <v>9</v>
      </c>
      <c r="J1171" s="4">
        <v>3</v>
      </c>
      <c r="K1171" s="4">
        <v>1</v>
      </c>
      <c r="L1171" s="4">
        <v>0</v>
      </c>
      <c r="M1171" s="4">
        <v>53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3</v>
      </c>
      <c r="AO1171" s="30">
        <v>163</v>
      </c>
      <c r="AP1171" s="41">
        <f t="shared" si="41"/>
        <v>0.84895833333333337</v>
      </c>
    </row>
    <row r="1172" spans="1:42" outlineLevel="1" x14ac:dyDescent="0.25">
      <c r="A1172" s="4" t="s">
        <v>97</v>
      </c>
      <c r="B1172" s="6" t="s">
        <v>50</v>
      </c>
      <c r="C1172" s="6">
        <f>IFERROR(VLOOKUP(B1172,Sheet1!$A$2:$B$59,2,FALSE),"")</f>
        <v>32026</v>
      </c>
      <c r="D1172" s="6">
        <v>815</v>
      </c>
      <c r="E1172" s="6" t="s">
        <v>10</v>
      </c>
      <c r="F1172" s="4">
        <v>208</v>
      </c>
      <c r="G1172" s="4">
        <v>0</v>
      </c>
      <c r="H1172" s="4">
        <v>59</v>
      </c>
      <c r="I1172" s="4">
        <v>1</v>
      </c>
      <c r="J1172" s="4">
        <v>5</v>
      </c>
      <c r="K1172" s="4">
        <v>1</v>
      </c>
      <c r="L1172" s="4">
        <v>0</v>
      </c>
      <c r="M1172" s="4">
        <v>100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2</v>
      </c>
      <c r="AO1172" s="30">
        <v>168</v>
      </c>
      <c r="AP1172" s="41">
        <f t="shared" si="41"/>
        <v>0.80769230769230771</v>
      </c>
    </row>
    <row r="1173" spans="1:42" outlineLevel="1" x14ac:dyDescent="0.25">
      <c r="A1173" s="4" t="s">
        <v>97</v>
      </c>
      <c r="B1173" s="6" t="s">
        <v>50</v>
      </c>
      <c r="C1173" s="6">
        <f>IFERROR(VLOOKUP(B1173,Sheet1!$A$2:$B$59,2,FALSE),"")</f>
        <v>32026</v>
      </c>
      <c r="D1173" s="6">
        <v>816</v>
      </c>
      <c r="E1173" s="6" t="s">
        <v>10</v>
      </c>
      <c r="F1173" s="4">
        <v>437</v>
      </c>
      <c r="G1173" s="4">
        <v>0</v>
      </c>
      <c r="H1173" s="4">
        <v>177</v>
      </c>
      <c r="I1173" s="4">
        <v>0</v>
      </c>
      <c r="J1173" s="4">
        <v>2</v>
      </c>
      <c r="K1173" s="4">
        <v>1</v>
      </c>
      <c r="L1173" s="4">
        <v>0</v>
      </c>
      <c r="M1173" s="4">
        <v>179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1</v>
      </c>
      <c r="AO1173" s="30">
        <v>360</v>
      </c>
      <c r="AP1173" s="41">
        <f t="shared" si="41"/>
        <v>0.82379862700228834</v>
      </c>
    </row>
    <row r="1174" spans="1:42" outlineLevel="1" x14ac:dyDescent="0.25">
      <c r="A1174" s="4" t="s">
        <v>97</v>
      </c>
      <c r="B1174" s="6" t="s">
        <v>50</v>
      </c>
      <c r="C1174" s="6">
        <f>IFERROR(VLOOKUP(B1174,Sheet1!$A$2:$B$59,2,FALSE),"")</f>
        <v>32026</v>
      </c>
      <c r="D1174" s="6">
        <v>817</v>
      </c>
      <c r="E1174" s="6" t="s">
        <v>10</v>
      </c>
      <c r="F1174" s="4">
        <v>502</v>
      </c>
      <c r="G1174" s="4">
        <v>1</v>
      </c>
      <c r="H1174" s="4">
        <v>180</v>
      </c>
      <c r="I1174" s="4">
        <v>41</v>
      </c>
      <c r="J1174" s="4">
        <v>2</v>
      </c>
      <c r="K1174" s="4">
        <v>1</v>
      </c>
      <c r="L1174" s="4">
        <v>0</v>
      </c>
      <c r="M1174" s="4">
        <v>182</v>
      </c>
      <c r="N1174" s="4">
        <v>0</v>
      </c>
      <c r="O1174" s="4">
        <v>0</v>
      </c>
      <c r="P1174" s="4">
        <v>2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9</v>
      </c>
      <c r="AO1174" s="30">
        <v>418</v>
      </c>
      <c r="AP1174" s="41">
        <f t="shared" si="41"/>
        <v>0.83266932270916338</v>
      </c>
    </row>
    <row r="1175" spans="1:42" outlineLevel="1" x14ac:dyDescent="0.25">
      <c r="A1175" s="4" t="s">
        <v>97</v>
      </c>
      <c r="B1175" s="6" t="s">
        <v>50</v>
      </c>
      <c r="C1175" s="6">
        <f>IFERROR(VLOOKUP(B1175,Sheet1!$A$2:$B$59,2,FALSE),"")</f>
        <v>32026</v>
      </c>
      <c r="D1175" s="6">
        <v>819</v>
      </c>
      <c r="E1175" s="6" t="s">
        <v>10</v>
      </c>
      <c r="F1175" s="4">
        <v>248</v>
      </c>
      <c r="G1175" s="4">
        <v>0</v>
      </c>
      <c r="H1175" s="4">
        <v>70</v>
      </c>
      <c r="I1175" s="4">
        <v>4</v>
      </c>
      <c r="J1175" s="4">
        <v>4</v>
      </c>
      <c r="K1175" s="4">
        <v>1</v>
      </c>
      <c r="L1175" s="4">
        <v>0</v>
      </c>
      <c r="M1175" s="4">
        <v>99</v>
      </c>
      <c r="N1175" s="4">
        <v>0</v>
      </c>
      <c r="O1175" s="4">
        <v>0</v>
      </c>
      <c r="P1175" s="4">
        <v>0</v>
      </c>
      <c r="Q1175" s="4">
        <v>0</v>
      </c>
      <c r="R1175" s="4">
        <v>1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2</v>
      </c>
      <c r="AO1175" s="30">
        <v>181</v>
      </c>
      <c r="AP1175" s="41">
        <f t="shared" si="41"/>
        <v>0.72983870967741937</v>
      </c>
    </row>
    <row r="1176" spans="1:42" outlineLevel="1" x14ac:dyDescent="0.25">
      <c r="A1176" s="4" t="s">
        <v>97</v>
      </c>
      <c r="B1176" s="6" t="s">
        <v>50</v>
      </c>
      <c r="C1176" s="6">
        <f>IFERROR(VLOOKUP(B1176,Sheet1!$A$2:$B$59,2,FALSE),"")</f>
        <v>32026</v>
      </c>
      <c r="D1176" s="6">
        <v>820</v>
      </c>
      <c r="E1176" s="6" t="s">
        <v>10</v>
      </c>
      <c r="F1176" s="4">
        <v>456</v>
      </c>
      <c r="G1176" s="4">
        <v>1</v>
      </c>
      <c r="H1176" s="4">
        <v>201</v>
      </c>
      <c r="I1176" s="4">
        <v>21</v>
      </c>
      <c r="J1176" s="4">
        <v>1</v>
      </c>
      <c r="K1176" s="4">
        <v>0</v>
      </c>
      <c r="L1176" s="4">
        <v>1</v>
      </c>
      <c r="M1176" s="4">
        <v>113</v>
      </c>
      <c r="N1176" s="4">
        <v>0</v>
      </c>
      <c r="O1176" s="4">
        <v>0</v>
      </c>
      <c r="P1176" s="4">
        <v>1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6</v>
      </c>
      <c r="AO1176" s="30">
        <v>345</v>
      </c>
      <c r="AP1176" s="41">
        <f t="shared" si="41"/>
        <v>0.75657894736842102</v>
      </c>
    </row>
    <row r="1177" spans="1:42" outlineLevel="1" x14ac:dyDescent="0.25">
      <c r="A1177" s="4" t="s">
        <v>97</v>
      </c>
      <c r="B1177" s="6" t="s">
        <v>50</v>
      </c>
      <c r="C1177" s="6">
        <f>IFERROR(VLOOKUP(B1177,Sheet1!$A$2:$B$59,2,FALSE),"")</f>
        <v>32026</v>
      </c>
      <c r="D1177" s="6">
        <v>820</v>
      </c>
      <c r="E1177" s="6" t="s">
        <v>11</v>
      </c>
      <c r="F1177" s="4">
        <v>455</v>
      </c>
      <c r="G1177" s="4">
        <v>0</v>
      </c>
      <c r="H1177" s="4">
        <v>183</v>
      </c>
      <c r="I1177" s="4">
        <v>13</v>
      </c>
      <c r="J1177" s="4">
        <v>2</v>
      </c>
      <c r="K1177" s="4">
        <v>2</v>
      </c>
      <c r="L1177" s="4">
        <v>0</v>
      </c>
      <c r="M1177" s="4">
        <v>128</v>
      </c>
      <c r="N1177" s="4">
        <v>0</v>
      </c>
      <c r="O1177" s="4">
        <v>0</v>
      </c>
      <c r="P1177" s="4">
        <v>2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1</v>
      </c>
      <c r="AO1177" s="30">
        <v>331</v>
      </c>
      <c r="AP1177" s="41">
        <f t="shared" si="41"/>
        <v>0.72747252747252744</v>
      </c>
    </row>
    <row r="1178" spans="1:42" outlineLevel="1" x14ac:dyDescent="0.25">
      <c r="A1178" s="4" t="s">
        <v>97</v>
      </c>
      <c r="B1178" s="6" t="s">
        <v>50</v>
      </c>
      <c r="C1178" s="6">
        <f>IFERROR(VLOOKUP(B1178,Sheet1!$A$2:$B$59,2,FALSE),"")</f>
        <v>32026</v>
      </c>
      <c r="D1178" s="6">
        <v>821</v>
      </c>
      <c r="E1178" s="6" t="s">
        <v>10</v>
      </c>
      <c r="F1178" s="4">
        <v>317</v>
      </c>
      <c r="G1178" s="4">
        <v>0</v>
      </c>
      <c r="H1178" s="4">
        <v>67</v>
      </c>
      <c r="I1178" s="4">
        <v>10</v>
      </c>
      <c r="J1178" s="4">
        <v>1</v>
      </c>
      <c r="K1178" s="4">
        <v>2</v>
      </c>
      <c r="L1178" s="4">
        <v>0</v>
      </c>
      <c r="M1178" s="4">
        <v>150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7</v>
      </c>
      <c r="AO1178" s="30">
        <v>237</v>
      </c>
      <c r="AP1178" s="41">
        <f t="shared" si="41"/>
        <v>0.74763406940063093</v>
      </c>
    </row>
    <row r="1179" spans="1:42" outlineLevel="1" x14ac:dyDescent="0.25">
      <c r="A1179" s="4" t="s">
        <v>97</v>
      </c>
      <c r="B1179" s="6" t="s">
        <v>50</v>
      </c>
      <c r="C1179" s="6">
        <f>IFERROR(VLOOKUP(B1179,Sheet1!$A$2:$B$59,2,FALSE),"")</f>
        <v>32026</v>
      </c>
      <c r="D1179" s="6">
        <v>822</v>
      </c>
      <c r="E1179" s="6" t="s">
        <v>10</v>
      </c>
      <c r="F1179" s="4">
        <v>594</v>
      </c>
      <c r="G1179" s="4">
        <v>7</v>
      </c>
      <c r="H1179" s="4">
        <v>159</v>
      </c>
      <c r="I1179" s="4">
        <v>15</v>
      </c>
      <c r="J1179" s="4">
        <v>18</v>
      </c>
      <c r="K1179" s="4">
        <v>2</v>
      </c>
      <c r="L1179" s="4">
        <v>0</v>
      </c>
      <c r="M1179" s="4">
        <v>220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9</v>
      </c>
      <c r="AO1179" s="30">
        <v>430</v>
      </c>
      <c r="AP1179" s="41">
        <f t="shared" si="41"/>
        <v>0.72390572390572394</v>
      </c>
    </row>
    <row r="1180" spans="1:42" outlineLevel="1" x14ac:dyDescent="0.25">
      <c r="A1180" s="4" t="s">
        <v>97</v>
      </c>
      <c r="B1180" s="6" t="s">
        <v>50</v>
      </c>
      <c r="C1180" s="6">
        <f>IFERROR(VLOOKUP(B1180,Sheet1!$A$2:$B$59,2,FALSE),"")</f>
        <v>32026</v>
      </c>
      <c r="D1180" s="6">
        <v>823</v>
      </c>
      <c r="E1180" s="6" t="s">
        <v>10</v>
      </c>
      <c r="F1180" s="4">
        <v>220</v>
      </c>
      <c r="G1180" s="4">
        <v>0</v>
      </c>
      <c r="H1180" s="4">
        <v>56</v>
      </c>
      <c r="I1180" s="4">
        <v>1</v>
      </c>
      <c r="J1180" s="4">
        <v>6</v>
      </c>
      <c r="K1180" s="4">
        <v>1</v>
      </c>
      <c r="L1180" s="4">
        <v>0</v>
      </c>
      <c r="M1180" s="4">
        <v>89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4</v>
      </c>
      <c r="AO1180" s="30">
        <v>157</v>
      </c>
      <c r="AP1180" s="41">
        <f t="shared" si="41"/>
        <v>0.71363636363636362</v>
      </c>
    </row>
    <row r="1181" spans="1:42" outlineLevel="1" x14ac:dyDescent="0.25">
      <c r="A1181" s="4" t="s">
        <v>97</v>
      </c>
      <c r="B1181" s="6" t="s">
        <v>50</v>
      </c>
      <c r="C1181" s="6">
        <f>IFERROR(VLOOKUP(B1181,Sheet1!$A$2:$B$59,2,FALSE),"")</f>
        <v>32026</v>
      </c>
      <c r="D1181" s="6">
        <v>824</v>
      </c>
      <c r="E1181" s="6" t="s">
        <v>10</v>
      </c>
      <c r="F1181" s="4">
        <v>222</v>
      </c>
      <c r="G1181" s="4">
        <v>0</v>
      </c>
      <c r="H1181" s="4">
        <v>36</v>
      </c>
      <c r="I1181" s="4">
        <v>4</v>
      </c>
      <c r="J1181" s="4">
        <v>9</v>
      </c>
      <c r="K1181" s="4">
        <v>2</v>
      </c>
      <c r="L1181" s="4">
        <v>0</v>
      </c>
      <c r="M1181" s="4">
        <v>61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3</v>
      </c>
      <c r="AO1181" s="30">
        <v>115</v>
      </c>
      <c r="AP1181" s="41">
        <f t="shared" si="41"/>
        <v>0.51801801801801806</v>
      </c>
    </row>
    <row r="1182" spans="1:42" outlineLevel="1" x14ac:dyDescent="0.25">
      <c r="A1182" s="4" t="s">
        <v>97</v>
      </c>
      <c r="B1182" s="6" t="s">
        <v>50</v>
      </c>
      <c r="C1182" s="6">
        <f>IFERROR(VLOOKUP(B1182,Sheet1!$A$2:$B$59,2,FALSE),"")</f>
        <v>32026</v>
      </c>
      <c r="D1182" s="6">
        <v>826</v>
      </c>
      <c r="E1182" s="6" t="s">
        <v>10</v>
      </c>
      <c r="F1182" s="4">
        <v>285</v>
      </c>
      <c r="G1182" s="4">
        <v>0</v>
      </c>
      <c r="H1182" s="4">
        <v>96</v>
      </c>
      <c r="I1182" s="4">
        <v>14</v>
      </c>
      <c r="J1182" s="4">
        <v>0</v>
      </c>
      <c r="K1182" s="4">
        <v>0</v>
      </c>
      <c r="L1182" s="4">
        <v>0</v>
      </c>
      <c r="M1182" s="4">
        <v>141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1</v>
      </c>
      <c r="AO1182" s="30">
        <v>252</v>
      </c>
      <c r="AP1182" s="41">
        <f t="shared" si="41"/>
        <v>0.88421052631578945</v>
      </c>
    </row>
    <row r="1183" spans="1:42" outlineLevel="1" x14ac:dyDescent="0.25">
      <c r="A1183" s="4" t="s">
        <v>97</v>
      </c>
      <c r="B1183" s="6" t="s">
        <v>50</v>
      </c>
      <c r="C1183" s="6">
        <f>IFERROR(VLOOKUP(B1183,Sheet1!$A$2:$B$59,2,FALSE),"")</f>
        <v>32026</v>
      </c>
      <c r="D1183" s="6">
        <v>827</v>
      </c>
      <c r="E1183" s="6" t="s">
        <v>10</v>
      </c>
      <c r="F1183" s="4">
        <v>349</v>
      </c>
      <c r="G1183" s="4">
        <v>0</v>
      </c>
      <c r="H1183" s="4">
        <v>120</v>
      </c>
      <c r="I1183" s="4">
        <v>6</v>
      </c>
      <c r="J1183" s="4">
        <v>12</v>
      </c>
      <c r="K1183" s="4">
        <v>3</v>
      </c>
      <c r="L1183" s="4">
        <v>0</v>
      </c>
      <c r="M1183" s="4">
        <v>135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7</v>
      </c>
      <c r="AO1183" s="30">
        <v>283</v>
      </c>
      <c r="AP1183" s="41">
        <f t="shared" si="41"/>
        <v>0.81088825214899718</v>
      </c>
    </row>
    <row r="1184" spans="1:42" outlineLevel="1" x14ac:dyDescent="0.25">
      <c r="A1184" s="4" t="s">
        <v>97</v>
      </c>
      <c r="B1184" s="6" t="s">
        <v>50</v>
      </c>
      <c r="C1184" s="6">
        <f>IFERROR(VLOOKUP(B1184,Sheet1!$A$2:$B$59,2,FALSE),"")</f>
        <v>32026</v>
      </c>
      <c r="D1184" s="6">
        <v>828</v>
      </c>
      <c r="E1184" s="6" t="s">
        <v>10</v>
      </c>
      <c r="F1184" s="4">
        <v>321</v>
      </c>
      <c r="G1184" s="4">
        <v>0</v>
      </c>
      <c r="H1184" s="4">
        <v>114</v>
      </c>
      <c r="I1184" s="4">
        <v>7</v>
      </c>
      <c r="J1184" s="4">
        <v>0</v>
      </c>
      <c r="K1184" s="4">
        <v>0</v>
      </c>
      <c r="L1184" s="4">
        <v>0</v>
      </c>
      <c r="M1184" s="4">
        <v>157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3</v>
      </c>
      <c r="AO1184" s="30">
        <v>281</v>
      </c>
      <c r="AP1184" s="41">
        <f t="shared" si="41"/>
        <v>0.87538940809968846</v>
      </c>
    </row>
    <row r="1185" spans="1:42" outlineLevel="1" x14ac:dyDescent="0.25">
      <c r="A1185" s="4" t="s">
        <v>97</v>
      </c>
      <c r="B1185" s="6" t="s">
        <v>50</v>
      </c>
      <c r="C1185" s="6">
        <f>IFERROR(VLOOKUP(B1185,Sheet1!$A$2:$B$59,2,FALSE),"")</f>
        <v>32026</v>
      </c>
      <c r="D1185" s="6">
        <v>829</v>
      </c>
      <c r="E1185" s="6" t="s">
        <v>10</v>
      </c>
      <c r="F1185" s="4">
        <v>297</v>
      </c>
      <c r="G1185" s="4">
        <v>1</v>
      </c>
      <c r="H1185" s="4">
        <v>112</v>
      </c>
      <c r="I1185" s="4">
        <v>1</v>
      </c>
      <c r="J1185" s="4">
        <v>2</v>
      </c>
      <c r="K1185" s="4">
        <v>0</v>
      </c>
      <c r="L1185" s="4">
        <v>1</v>
      </c>
      <c r="M1185" s="4">
        <v>88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9</v>
      </c>
      <c r="AO1185" s="30">
        <v>214</v>
      </c>
      <c r="AP1185" s="41">
        <f t="shared" si="41"/>
        <v>0.72053872053872059</v>
      </c>
    </row>
    <row r="1186" spans="1:42" s="25" customFormat="1" outlineLevel="1" x14ac:dyDescent="0.25">
      <c r="A1186" s="23" t="s">
        <v>97</v>
      </c>
      <c r="B1186" s="24" t="s">
        <v>50</v>
      </c>
      <c r="C1186" s="6">
        <f>IFERROR(VLOOKUP(B1186,Sheet1!$A$2:$B$59,2,FALSE),"")</f>
        <v>32026</v>
      </c>
      <c r="D1186" s="24">
        <v>831</v>
      </c>
      <c r="E1186" s="24" t="s">
        <v>10</v>
      </c>
      <c r="F1186" s="23">
        <v>347</v>
      </c>
      <c r="G1186" s="23">
        <v>0</v>
      </c>
      <c r="H1186" s="23">
        <v>72</v>
      </c>
      <c r="I1186" s="23">
        <v>0</v>
      </c>
      <c r="J1186" s="23">
        <v>7</v>
      </c>
      <c r="K1186" s="23">
        <v>0</v>
      </c>
      <c r="L1186" s="23">
        <v>1</v>
      </c>
      <c r="M1186" s="23">
        <v>190</v>
      </c>
      <c r="N1186" s="23">
        <v>0</v>
      </c>
      <c r="O1186" s="23">
        <v>0</v>
      </c>
      <c r="P1186" s="23">
        <v>0</v>
      </c>
      <c r="Q1186" s="23">
        <v>0</v>
      </c>
      <c r="R1186" s="23">
        <v>0</v>
      </c>
      <c r="S1186" s="23">
        <v>0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0</v>
      </c>
      <c r="Z1186" s="23">
        <v>0</v>
      </c>
      <c r="AA1186" s="23">
        <v>0</v>
      </c>
      <c r="AB1186" s="23">
        <v>0</v>
      </c>
      <c r="AC1186" s="23">
        <v>0</v>
      </c>
      <c r="AD1186" s="23">
        <v>0</v>
      </c>
      <c r="AE1186" s="23">
        <v>0</v>
      </c>
      <c r="AF1186" s="23">
        <v>0</v>
      </c>
      <c r="AG1186" s="23">
        <v>0</v>
      </c>
      <c r="AH1186" s="23">
        <v>0</v>
      </c>
      <c r="AI1186" s="23">
        <v>0</v>
      </c>
      <c r="AJ1186" s="23">
        <v>0</v>
      </c>
      <c r="AK1186" s="23">
        <v>0</v>
      </c>
      <c r="AL1186" s="23">
        <v>0</v>
      </c>
      <c r="AM1186" s="23">
        <v>0</v>
      </c>
      <c r="AN1186" s="23">
        <v>3</v>
      </c>
      <c r="AO1186" s="34">
        <v>273</v>
      </c>
      <c r="AP1186" s="41">
        <f t="shared" si="41"/>
        <v>0.78674351585014413</v>
      </c>
    </row>
    <row r="1187" spans="1:42" outlineLevel="1" x14ac:dyDescent="0.25">
      <c r="A1187" s="4" t="s">
        <v>97</v>
      </c>
      <c r="B1187" s="6" t="s">
        <v>50</v>
      </c>
      <c r="C1187" s="6">
        <f>IFERROR(VLOOKUP(B1187,Sheet1!$A$2:$B$59,2,FALSE),"")</f>
        <v>32026</v>
      </c>
      <c r="D1187" s="6">
        <v>832</v>
      </c>
      <c r="E1187" s="6" t="s">
        <v>10</v>
      </c>
      <c r="F1187" s="4">
        <v>239</v>
      </c>
      <c r="G1187" s="4">
        <v>0</v>
      </c>
      <c r="H1187" s="4">
        <v>108</v>
      </c>
      <c r="I1187" s="4">
        <v>16</v>
      </c>
      <c r="J1187" s="4">
        <v>0</v>
      </c>
      <c r="K1187" s="4">
        <v>1</v>
      </c>
      <c r="L1187" s="4">
        <v>0</v>
      </c>
      <c r="M1187" s="4">
        <v>78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6</v>
      </c>
      <c r="AO1187" s="30">
        <v>209</v>
      </c>
      <c r="AP1187" s="41">
        <f t="shared" si="41"/>
        <v>0.87447698744769875</v>
      </c>
    </row>
    <row r="1188" spans="1:42" outlineLevel="1" x14ac:dyDescent="0.25">
      <c r="A1188" s="4" t="s">
        <v>97</v>
      </c>
      <c r="B1188" s="6" t="s">
        <v>50</v>
      </c>
      <c r="C1188" s="6">
        <f>IFERROR(VLOOKUP(B1188,Sheet1!$A$2:$B$59,2,FALSE),"")</f>
        <v>32026</v>
      </c>
      <c r="D1188" s="6">
        <v>834</v>
      </c>
      <c r="E1188" s="6" t="s">
        <v>10</v>
      </c>
      <c r="F1188" s="4">
        <v>277</v>
      </c>
      <c r="G1188" s="4">
        <v>1</v>
      </c>
      <c r="H1188" s="4">
        <v>117</v>
      </c>
      <c r="I1188" s="4">
        <v>33</v>
      </c>
      <c r="J1188" s="4">
        <v>5</v>
      </c>
      <c r="K1188" s="4">
        <v>0</v>
      </c>
      <c r="L1188" s="4">
        <v>0</v>
      </c>
      <c r="M1188" s="4">
        <v>38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6</v>
      </c>
      <c r="AO1188" s="30">
        <v>201</v>
      </c>
      <c r="AP1188" s="41">
        <f t="shared" si="41"/>
        <v>0.72563176895306858</v>
      </c>
    </row>
    <row r="1189" spans="1:42" outlineLevel="1" x14ac:dyDescent="0.25">
      <c r="A1189" s="4" t="s">
        <v>97</v>
      </c>
      <c r="B1189" s="6" t="s">
        <v>50</v>
      </c>
      <c r="C1189" s="6">
        <f>IFERROR(VLOOKUP(B1189,Sheet1!$A$2:$B$59,2,FALSE),"")</f>
        <v>32026</v>
      </c>
      <c r="D1189" s="6">
        <v>835</v>
      </c>
      <c r="E1189" s="6" t="s">
        <v>10</v>
      </c>
      <c r="F1189" s="4">
        <v>186</v>
      </c>
      <c r="G1189" s="4">
        <v>2</v>
      </c>
      <c r="H1189" s="4">
        <v>68</v>
      </c>
      <c r="I1189" s="4">
        <v>10</v>
      </c>
      <c r="J1189" s="4">
        <v>1</v>
      </c>
      <c r="K1189" s="4">
        <v>1</v>
      </c>
      <c r="L1189" s="4">
        <v>0</v>
      </c>
      <c r="M1189" s="4">
        <v>70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3</v>
      </c>
      <c r="AO1189" s="30">
        <v>155</v>
      </c>
      <c r="AP1189" s="41">
        <f t="shared" si="41"/>
        <v>0.83333333333333337</v>
      </c>
    </row>
    <row r="1190" spans="1:42" outlineLevel="1" x14ac:dyDescent="0.25">
      <c r="A1190" s="4" t="s">
        <v>97</v>
      </c>
      <c r="B1190" s="6" t="s">
        <v>50</v>
      </c>
      <c r="C1190" s="6">
        <f>IFERROR(VLOOKUP(B1190,Sheet1!$A$2:$B$59,2,FALSE),"")</f>
        <v>32026</v>
      </c>
      <c r="D1190" s="6">
        <v>836</v>
      </c>
      <c r="E1190" s="6" t="s">
        <v>10</v>
      </c>
      <c r="F1190" s="4">
        <v>231</v>
      </c>
      <c r="G1190" s="4">
        <v>1</v>
      </c>
      <c r="H1190" s="4">
        <v>72</v>
      </c>
      <c r="I1190" s="4">
        <v>51</v>
      </c>
      <c r="J1190" s="4">
        <v>2</v>
      </c>
      <c r="K1190" s="4">
        <v>1</v>
      </c>
      <c r="L1190" s="4">
        <v>0</v>
      </c>
      <c r="M1190" s="4">
        <v>55</v>
      </c>
      <c r="N1190" s="4">
        <v>0</v>
      </c>
      <c r="O1190" s="4">
        <v>0</v>
      </c>
      <c r="P1190" s="4">
        <v>1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4</v>
      </c>
      <c r="AO1190" s="30">
        <v>187</v>
      </c>
      <c r="AP1190" s="41">
        <f t="shared" si="41"/>
        <v>0.80952380952380953</v>
      </c>
    </row>
    <row r="1191" spans="1:42" outlineLevel="1" x14ac:dyDescent="0.25">
      <c r="A1191" s="4" t="s">
        <v>97</v>
      </c>
      <c r="B1191" s="6" t="s">
        <v>50</v>
      </c>
      <c r="C1191" s="6">
        <f>IFERROR(VLOOKUP(B1191,Sheet1!$A$2:$B$59,2,FALSE),"")</f>
        <v>32026</v>
      </c>
      <c r="D1191" s="6">
        <v>837</v>
      </c>
      <c r="E1191" s="6" t="s">
        <v>10</v>
      </c>
      <c r="F1191" s="4">
        <v>185</v>
      </c>
      <c r="G1191" s="4">
        <v>0</v>
      </c>
      <c r="H1191" s="4">
        <v>77</v>
      </c>
      <c r="I1191" s="4">
        <v>0</v>
      </c>
      <c r="J1191" s="4">
        <v>0</v>
      </c>
      <c r="K1191" s="4">
        <v>0</v>
      </c>
      <c r="L1191" s="4">
        <v>0</v>
      </c>
      <c r="M1191" s="4">
        <v>77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30">
        <v>154</v>
      </c>
      <c r="AP1191" s="41">
        <f t="shared" si="41"/>
        <v>0.83243243243243248</v>
      </c>
    </row>
    <row r="1192" spans="1:42" outlineLevel="1" x14ac:dyDescent="0.25">
      <c r="A1192" s="4" t="s">
        <v>97</v>
      </c>
      <c r="B1192" s="6" t="s">
        <v>50</v>
      </c>
      <c r="C1192" s="6">
        <f>IFERROR(VLOOKUP(B1192,Sheet1!$A$2:$B$59,2,FALSE),"")</f>
        <v>32026</v>
      </c>
      <c r="D1192" s="6">
        <v>838</v>
      </c>
      <c r="E1192" s="6" t="s">
        <v>10</v>
      </c>
      <c r="F1192" s="4">
        <v>338</v>
      </c>
      <c r="G1192" s="4">
        <v>0</v>
      </c>
      <c r="H1192" s="4">
        <v>142</v>
      </c>
      <c r="I1192" s="4">
        <v>6</v>
      </c>
      <c r="J1192" s="4">
        <v>0</v>
      </c>
      <c r="K1192" s="4">
        <v>0</v>
      </c>
      <c r="L1192" s="4">
        <v>0</v>
      </c>
      <c r="M1192" s="4">
        <v>117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8</v>
      </c>
      <c r="AO1192" s="30">
        <v>273</v>
      </c>
      <c r="AP1192" s="41">
        <f t="shared" si="41"/>
        <v>0.80769230769230771</v>
      </c>
    </row>
    <row r="1193" spans="1:42" outlineLevel="1" x14ac:dyDescent="0.25">
      <c r="A1193" s="4" t="s">
        <v>97</v>
      </c>
      <c r="B1193" s="6" t="s">
        <v>50</v>
      </c>
      <c r="C1193" s="6">
        <f>IFERROR(VLOOKUP(B1193,Sheet1!$A$2:$B$59,2,FALSE),"")</f>
        <v>32026</v>
      </c>
      <c r="D1193" s="6">
        <v>839</v>
      </c>
      <c r="E1193" s="6" t="s">
        <v>10</v>
      </c>
      <c r="F1193" s="4">
        <v>113</v>
      </c>
      <c r="G1193" s="4">
        <v>1</v>
      </c>
      <c r="H1193" s="4">
        <v>27</v>
      </c>
      <c r="I1193" s="4">
        <v>9</v>
      </c>
      <c r="J1193" s="4">
        <v>0</v>
      </c>
      <c r="K1193" s="4">
        <v>2</v>
      </c>
      <c r="L1193" s="4">
        <v>0</v>
      </c>
      <c r="M1193" s="4">
        <v>37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1</v>
      </c>
      <c r="AO1193" s="30">
        <v>77</v>
      </c>
      <c r="AP1193" s="41">
        <f t="shared" si="41"/>
        <v>0.68141592920353977</v>
      </c>
    </row>
    <row r="1194" spans="1:42" outlineLevel="1" x14ac:dyDescent="0.25">
      <c r="A1194" s="4" t="s">
        <v>97</v>
      </c>
      <c r="B1194" s="6" t="s">
        <v>50</v>
      </c>
      <c r="C1194" s="6">
        <f>IFERROR(VLOOKUP(B1194,Sheet1!$A$2:$B$59,2,FALSE),"")</f>
        <v>32026</v>
      </c>
      <c r="D1194" s="6">
        <v>841</v>
      </c>
      <c r="E1194" s="6" t="s">
        <v>10</v>
      </c>
      <c r="F1194" s="4">
        <v>439</v>
      </c>
      <c r="G1194" s="4">
        <v>1</v>
      </c>
      <c r="H1194" s="4">
        <v>114</v>
      </c>
      <c r="I1194" s="4">
        <v>96</v>
      </c>
      <c r="J1194" s="4">
        <v>7</v>
      </c>
      <c r="K1194" s="4">
        <v>2</v>
      </c>
      <c r="L1194" s="4">
        <v>0</v>
      </c>
      <c r="M1194" s="4">
        <v>92</v>
      </c>
      <c r="N1194" s="4">
        <v>0</v>
      </c>
      <c r="O1194" s="4">
        <v>0</v>
      </c>
      <c r="P1194" s="4">
        <v>6</v>
      </c>
      <c r="Q1194" s="4">
        <v>0</v>
      </c>
      <c r="R1194" s="4">
        <v>1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5</v>
      </c>
      <c r="AO1194" s="30">
        <v>324</v>
      </c>
      <c r="AP1194" s="41">
        <f t="shared" si="41"/>
        <v>0.73804100227790437</v>
      </c>
    </row>
    <row r="1195" spans="1:42" outlineLevel="1" x14ac:dyDescent="0.25">
      <c r="A1195" s="4" t="s">
        <v>97</v>
      </c>
      <c r="B1195" s="6" t="s">
        <v>50</v>
      </c>
      <c r="C1195" s="6">
        <f>IFERROR(VLOOKUP(B1195,Sheet1!$A$2:$B$59,2,FALSE),"")</f>
        <v>32026</v>
      </c>
      <c r="D1195" s="6">
        <v>841</v>
      </c>
      <c r="E1195" s="6" t="s">
        <v>11</v>
      </c>
      <c r="F1195" s="4">
        <v>438</v>
      </c>
      <c r="G1195" s="4">
        <v>3</v>
      </c>
      <c r="H1195" s="4">
        <v>95</v>
      </c>
      <c r="I1195" s="4">
        <v>116</v>
      </c>
      <c r="J1195" s="4">
        <v>13</v>
      </c>
      <c r="K1195" s="4">
        <v>4</v>
      </c>
      <c r="L1195" s="4">
        <v>2</v>
      </c>
      <c r="M1195" s="4">
        <v>87</v>
      </c>
      <c r="N1195" s="4">
        <v>0</v>
      </c>
      <c r="O1195" s="4">
        <v>0</v>
      </c>
      <c r="P1195" s="4">
        <v>5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8</v>
      </c>
      <c r="AO1195" s="30">
        <v>333</v>
      </c>
      <c r="AP1195" s="41">
        <f t="shared" si="41"/>
        <v>0.76027397260273977</v>
      </c>
    </row>
    <row r="1196" spans="1:42" outlineLevel="1" x14ac:dyDescent="0.25">
      <c r="A1196" s="4" t="s">
        <v>97</v>
      </c>
      <c r="B1196" s="6" t="s">
        <v>50</v>
      </c>
      <c r="C1196" s="6">
        <f>IFERROR(VLOOKUP(B1196,Sheet1!$A$2:$B$59,2,FALSE),"")</f>
        <v>32026</v>
      </c>
      <c r="D1196" s="6">
        <v>842</v>
      </c>
      <c r="E1196" s="6" t="s">
        <v>10</v>
      </c>
      <c r="F1196" s="4">
        <v>162</v>
      </c>
      <c r="G1196" s="4">
        <v>1</v>
      </c>
      <c r="H1196" s="4">
        <v>42</v>
      </c>
      <c r="I1196" s="4">
        <v>42</v>
      </c>
      <c r="J1196" s="4">
        <v>1</v>
      </c>
      <c r="K1196" s="4">
        <v>0</v>
      </c>
      <c r="L1196" s="4">
        <v>0</v>
      </c>
      <c r="M1196" s="4">
        <v>30</v>
      </c>
      <c r="N1196" s="4">
        <v>0</v>
      </c>
      <c r="O1196" s="4">
        <v>0</v>
      </c>
      <c r="P1196" s="4">
        <v>0</v>
      </c>
      <c r="Q1196" s="4">
        <v>0</v>
      </c>
      <c r="R1196" s="4">
        <v>1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4</v>
      </c>
      <c r="AO1196" s="30">
        <v>121</v>
      </c>
      <c r="AP1196" s="41">
        <f t="shared" si="41"/>
        <v>0.74691358024691357</v>
      </c>
    </row>
    <row r="1197" spans="1:42" outlineLevel="1" x14ac:dyDescent="0.25">
      <c r="A1197" s="4" t="s">
        <v>97</v>
      </c>
      <c r="B1197" s="6" t="s">
        <v>50</v>
      </c>
      <c r="C1197" s="6">
        <f>IFERROR(VLOOKUP(B1197,Sheet1!$A$2:$B$59,2,FALSE),"")</f>
        <v>32026</v>
      </c>
      <c r="D1197" s="6">
        <v>843</v>
      </c>
      <c r="E1197" s="6" t="s">
        <v>10</v>
      </c>
      <c r="F1197" s="4">
        <v>169</v>
      </c>
      <c r="G1197" s="4">
        <v>1</v>
      </c>
      <c r="H1197" s="4">
        <v>63</v>
      </c>
      <c r="I1197" s="4">
        <v>28</v>
      </c>
      <c r="J1197" s="4">
        <v>4</v>
      </c>
      <c r="K1197" s="4">
        <v>0</v>
      </c>
      <c r="L1197" s="4">
        <v>0</v>
      </c>
      <c r="M1197" s="4">
        <v>28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4</v>
      </c>
      <c r="AO1197" s="30">
        <v>128</v>
      </c>
      <c r="AP1197" s="41">
        <f t="shared" si="41"/>
        <v>0.75739644970414199</v>
      </c>
    </row>
    <row r="1198" spans="1:42" outlineLevel="1" x14ac:dyDescent="0.25">
      <c r="A1198" s="4" t="s">
        <v>97</v>
      </c>
      <c r="B1198" s="6" t="s">
        <v>50</v>
      </c>
      <c r="C1198" s="6">
        <f>IFERROR(VLOOKUP(B1198,Sheet1!$A$2:$B$59,2,FALSE),"")</f>
        <v>32026</v>
      </c>
      <c r="D1198" s="6">
        <v>844</v>
      </c>
      <c r="E1198" s="6" t="s">
        <v>10</v>
      </c>
      <c r="F1198" s="4">
        <v>271</v>
      </c>
      <c r="G1198" s="4">
        <v>2</v>
      </c>
      <c r="H1198" s="4">
        <v>80</v>
      </c>
      <c r="I1198" s="4">
        <v>37</v>
      </c>
      <c r="J1198" s="4">
        <v>1</v>
      </c>
      <c r="K1198" s="4">
        <v>1</v>
      </c>
      <c r="L1198" s="4">
        <v>0</v>
      </c>
      <c r="M1198" s="4">
        <v>44</v>
      </c>
      <c r="N1198" s="4">
        <v>0</v>
      </c>
      <c r="O1198" s="4">
        <v>0</v>
      </c>
      <c r="P1198" s="4">
        <v>14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6</v>
      </c>
      <c r="AO1198" s="30">
        <v>185</v>
      </c>
      <c r="AP1198" s="41">
        <f t="shared" si="41"/>
        <v>0.68265682656826565</v>
      </c>
    </row>
    <row r="1199" spans="1:42" outlineLevel="1" x14ac:dyDescent="0.25">
      <c r="A1199" s="4" t="s">
        <v>97</v>
      </c>
      <c r="B1199" s="6" t="s">
        <v>50</v>
      </c>
      <c r="C1199" s="6">
        <f>IFERROR(VLOOKUP(B1199,Sheet1!$A$2:$B$59,2,FALSE),"")</f>
        <v>32026</v>
      </c>
      <c r="D1199" s="6">
        <v>845</v>
      </c>
      <c r="E1199" s="6" t="s">
        <v>10</v>
      </c>
      <c r="F1199" s="4">
        <v>247</v>
      </c>
      <c r="G1199" s="4">
        <v>0</v>
      </c>
      <c r="H1199" s="4">
        <v>53</v>
      </c>
      <c r="I1199" s="4">
        <v>36</v>
      </c>
      <c r="J1199" s="4">
        <v>4</v>
      </c>
      <c r="K1199" s="4">
        <v>3</v>
      </c>
      <c r="L1199" s="4">
        <v>0</v>
      </c>
      <c r="M1199" s="4">
        <v>32</v>
      </c>
      <c r="N1199" s="4">
        <v>0</v>
      </c>
      <c r="O1199" s="4">
        <v>0</v>
      </c>
      <c r="P1199" s="4">
        <v>1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2</v>
      </c>
      <c r="AO1199" s="30">
        <v>131</v>
      </c>
      <c r="AP1199" s="41">
        <f t="shared" si="41"/>
        <v>0.53036437246963564</v>
      </c>
    </row>
    <row r="1200" spans="1:42" outlineLevel="1" x14ac:dyDescent="0.25">
      <c r="A1200" s="4" t="s">
        <v>97</v>
      </c>
      <c r="B1200" s="6" t="s">
        <v>50</v>
      </c>
      <c r="C1200" s="6">
        <f>IFERROR(VLOOKUP(B1200,Sheet1!$A$2:$B$59,2,FALSE),"")</f>
        <v>32026</v>
      </c>
      <c r="D1200" s="6">
        <v>846</v>
      </c>
      <c r="E1200" s="6" t="s">
        <v>10</v>
      </c>
      <c r="F1200" s="4">
        <v>137</v>
      </c>
      <c r="G1200" s="4">
        <v>0</v>
      </c>
      <c r="H1200" s="4">
        <v>52</v>
      </c>
      <c r="I1200" s="4">
        <v>17</v>
      </c>
      <c r="J1200" s="4">
        <v>4</v>
      </c>
      <c r="K1200" s="4">
        <v>0</v>
      </c>
      <c r="L1200" s="4">
        <v>0</v>
      </c>
      <c r="M1200" s="4">
        <v>35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2</v>
      </c>
      <c r="AO1200" s="30">
        <v>110</v>
      </c>
      <c r="AP1200" s="41">
        <f t="shared" si="41"/>
        <v>0.8029197080291971</v>
      </c>
    </row>
    <row r="1201" spans="1:42" outlineLevel="1" x14ac:dyDescent="0.25">
      <c r="A1201" s="4" t="s">
        <v>97</v>
      </c>
      <c r="B1201" s="6" t="s">
        <v>50</v>
      </c>
      <c r="C1201" s="6">
        <f>IFERROR(VLOOKUP(B1201,Sheet1!$A$2:$B$59,2,FALSE),"")</f>
        <v>32026</v>
      </c>
      <c r="D1201" s="6">
        <v>849</v>
      </c>
      <c r="E1201" s="6" t="s">
        <v>10</v>
      </c>
      <c r="F1201" s="4">
        <v>149</v>
      </c>
      <c r="G1201" s="4">
        <v>0</v>
      </c>
      <c r="H1201" s="4">
        <v>83</v>
      </c>
      <c r="I1201" s="4">
        <v>0</v>
      </c>
      <c r="J1201" s="4">
        <v>2</v>
      </c>
      <c r="K1201" s="4">
        <v>0</v>
      </c>
      <c r="L1201" s="4">
        <v>0</v>
      </c>
      <c r="M1201" s="4">
        <v>34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3</v>
      </c>
      <c r="AO1201" s="30">
        <v>122</v>
      </c>
      <c r="AP1201" s="41">
        <f t="shared" si="41"/>
        <v>0.81879194630872487</v>
      </c>
    </row>
    <row r="1202" spans="1:42" outlineLevel="1" x14ac:dyDescent="0.25">
      <c r="A1202" s="4" t="s">
        <v>97</v>
      </c>
      <c r="B1202" s="6" t="s">
        <v>50</v>
      </c>
      <c r="C1202" s="6">
        <f>IFERROR(VLOOKUP(B1202,Sheet1!$A$2:$B$59,2,FALSE),"")</f>
        <v>32026</v>
      </c>
      <c r="D1202" s="6">
        <v>850</v>
      </c>
      <c r="E1202" s="6" t="s">
        <v>10</v>
      </c>
      <c r="F1202" s="4">
        <v>174</v>
      </c>
      <c r="G1202" s="4">
        <v>0</v>
      </c>
      <c r="H1202" s="4">
        <v>62</v>
      </c>
      <c r="I1202" s="4">
        <v>2</v>
      </c>
      <c r="J1202" s="4">
        <v>0</v>
      </c>
      <c r="K1202" s="4">
        <v>0</v>
      </c>
      <c r="L1202" s="4">
        <v>0</v>
      </c>
      <c r="M1202" s="4">
        <v>76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4</v>
      </c>
      <c r="AO1202" s="30">
        <v>144</v>
      </c>
      <c r="AP1202" s="41">
        <f t="shared" si="41"/>
        <v>0.82758620689655171</v>
      </c>
    </row>
    <row r="1203" spans="1:42" outlineLevel="1" x14ac:dyDescent="0.25">
      <c r="A1203" s="4" t="s">
        <v>97</v>
      </c>
      <c r="B1203" s="6" t="s">
        <v>50</v>
      </c>
      <c r="C1203" s="6">
        <f>IFERROR(VLOOKUP(B1203,Sheet1!$A$2:$B$59,2,FALSE),"")</f>
        <v>32026</v>
      </c>
      <c r="D1203" s="6">
        <v>851</v>
      </c>
      <c r="E1203" s="6" t="s">
        <v>10</v>
      </c>
      <c r="F1203" s="4">
        <v>354</v>
      </c>
      <c r="G1203" s="4">
        <v>1</v>
      </c>
      <c r="H1203" s="4">
        <v>72</v>
      </c>
      <c r="I1203" s="4">
        <v>2</v>
      </c>
      <c r="J1203" s="4">
        <v>3</v>
      </c>
      <c r="K1203" s="4">
        <v>1</v>
      </c>
      <c r="L1203" s="4">
        <v>0</v>
      </c>
      <c r="M1203" s="4">
        <v>101</v>
      </c>
      <c r="N1203" s="4">
        <v>0</v>
      </c>
      <c r="O1203" s="4">
        <v>0</v>
      </c>
      <c r="P1203" s="4">
        <v>0</v>
      </c>
      <c r="Q1203" s="4">
        <v>0</v>
      </c>
      <c r="R1203" s="4">
        <v>1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3</v>
      </c>
      <c r="AO1203" s="30">
        <v>184</v>
      </c>
      <c r="AP1203" s="41">
        <f t="shared" si="41"/>
        <v>0.51977401129943501</v>
      </c>
    </row>
    <row r="1204" spans="1:42" outlineLevel="1" x14ac:dyDescent="0.25">
      <c r="A1204" s="4" t="s">
        <v>97</v>
      </c>
      <c r="B1204" s="6" t="s">
        <v>50</v>
      </c>
      <c r="C1204" s="6">
        <f>IFERROR(VLOOKUP(B1204,Sheet1!$A$2:$B$59,2,FALSE),"")</f>
        <v>32026</v>
      </c>
      <c r="D1204" s="6">
        <v>853</v>
      </c>
      <c r="E1204" s="6" t="s">
        <v>10</v>
      </c>
      <c r="F1204" s="4">
        <v>227</v>
      </c>
      <c r="G1204" s="4">
        <v>0</v>
      </c>
      <c r="H1204" s="4">
        <v>66</v>
      </c>
      <c r="I1204" s="4">
        <v>4</v>
      </c>
      <c r="J1204" s="4">
        <v>0</v>
      </c>
      <c r="K1204" s="4">
        <v>1</v>
      </c>
      <c r="L1204" s="4">
        <v>0</v>
      </c>
      <c r="M1204" s="4">
        <v>130</v>
      </c>
      <c r="N1204" s="4">
        <v>0</v>
      </c>
      <c r="O1204" s="4">
        <v>0</v>
      </c>
      <c r="P1204" s="4">
        <v>1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30">
        <v>202</v>
      </c>
      <c r="AP1204" s="41">
        <f t="shared" si="41"/>
        <v>0.88986784140969166</v>
      </c>
    </row>
    <row r="1205" spans="1:42" outlineLevel="1" x14ac:dyDescent="0.25">
      <c r="A1205" s="4" t="s">
        <v>97</v>
      </c>
      <c r="B1205" s="6" t="s">
        <v>50</v>
      </c>
      <c r="C1205" s="6">
        <f>IFERROR(VLOOKUP(B1205,Sheet1!$A$2:$B$59,2,FALSE),"")</f>
        <v>32026</v>
      </c>
      <c r="D1205" s="6">
        <v>854</v>
      </c>
      <c r="E1205" s="6" t="s">
        <v>10</v>
      </c>
      <c r="F1205" s="4">
        <v>110</v>
      </c>
      <c r="G1205" s="4">
        <v>0</v>
      </c>
      <c r="H1205" s="4">
        <v>47</v>
      </c>
      <c r="I1205" s="4">
        <v>4</v>
      </c>
      <c r="J1205" s="4">
        <v>0</v>
      </c>
      <c r="K1205" s="4">
        <v>0</v>
      </c>
      <c r="L1205" s="4">
        <v>0</v>
      </c>
      <c r="M1205" s="4">
        <v>41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30">
        <v>92</v>
      </c>
      <c r="AP1205" s="41">
        <f t="shared" si="41"/>
        <v>0.83636363636363631</v>
      </c>
    </row>
    <row r="1206" spans="1:42" outlineLevel="1" x14ac:dyDescent="0.25">
      <c r="A1206" s="4" t="s">
        <v>97</v>
      </c>
      <c r="B1206" s="6" t="s">
        <v>50</v>
      </c>
      <c r="C1206" s="6">
        <f>IFERROR(VLOOKUP(B1206,Sheet1!$A$2:$B$59,2,FALSE),"")</f>
        <v>32026</v>
      </c>
      <c r="D1206" s="6">
        <v>856</v>
      </c>
      <c r="E1206" s="6" t="s">
        <v>10</v>
      </c>
      <c r="F1206" s="4">
        <v>120</v>
      </c>
      <c r="G1206" s="4">
        <v>0</v>
      </c>
      <c r="H1206" s="4">
        <v>23</v>
      </c>
      <c r="I1206" s="4">
        <v>5</v>
      </c>
      <c r="J1206" s="4">
        <v>2</v>
      </c>
      <c r="K1206" s="4">
        <v>2</v>
      </c>
      <c r="L1206" s="4">
        <v>0</v>
      </c>
      <c r="M1206" s="4">
        <v>63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1</v>
      </c>
      <c r="AO1206" s="30">
        <v>96</v>
      </c>
      <c r="AP1206" s="41">
        <f t="shared" si="41"/>
        <v>0.8</v>
      </c>
    </row>
    <row r="1207" spans="1:42" outlineLevel="1" x14ac:dyDescent="0.25">
      <c r="A1207" s="4" t="s">
        <v>97</v>
      </c>
      <c r="B1207" s="6" t="s">
        <v>50</v>
      </c>
      <c r="C1207" s="6">
        <f>IFERROR(VLOOKUP(B1207,Sheet1!$A$2:$B$59,2,FALSE),"")</f>
        <v>32026</v>
      </c>
      <c r="D1207" s="6">
        <v>859</v>
      </c>
      <c r="E1207" s="6" t="s">
        <v>10</v>
      </c>
      <c r="F1207" s="4">
        <v>371</v>
      </c>
      <c r="G1207" s="4">
        <v>0</v>
      </c>
      <c r="H1207" s="4">
        <v>108</v>
      </c>
      <c r="I1207" s="4">
        <v>1</v>
      </c>
      <c r="J1207" s="4">
        <v>7</v>
      </c>
      <c r="K1207" s="4">
        <v>1</v>
      </c>
      <c r="L1207" s="4">
        <v>0</v>
      </c>
      <c r="M1207" s="4">
        <v>191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6</v>
      </c>
      <c r="AO1207" s="30">
        <v>314</v>
      </c>
      <c r="AP1207" s="41">
        <f t="shared" si="41"/>
        <v>0.84636118598382748</v>
      </c>
    </row>
    <row r="1208" spans="1:42" outlineLevel="1" x14ac:dyDescent="0.25">
      <c r="A1208" s="4" t="s">
        <v>97</v>
      </c>
      <c r="B1208" s="6" t="s">
        <v>50</v>
      </c>
      <c r="C1208" s="6">
        <f>IFERROR(VLOOKUP(B1208,Sheet1!$A$2:$B$59,2,FALSE),"")</f>
        <v>32026</v>
      </c>
      <c r="D1208" s="6">
        <v>860</v>
      </c>
      <c r="E1208" s="6" t="s">
        <v>10</v>
      </c>
      <c r="F1208" s="4">
        <v>135</v>
      </c>
      <c r="G1208" s="4">
        <v>0</v>
      </c>
      <c r="H1208" s="4">
        <v>49</v>
      </c>
      <c r="I1208" s="4">
        <v>30</v>
      </c>
      <c r="J1208" s="4">
        <v>0</v>
      </c>
      <c r="K1208" s="4">
        <v>1</v>
      </c>
      <c r="L1208" s="4">
        <v>0</v>
      </c>
      <c r="M1208" s="4">
        <v>12</v>
      </c>
      <c r="N1208" s="4">
        <v>0</v>
      </c>
      <c r="O1208" s="4">
        <v>0</v>
      </c>
      <c r="P1208" s="4">
        <v>1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3</v>
      </c>
      <c r="AO1208" s="30">
        <v>96</v>
      </c>
      <c r="AP1208" s="41">
        <f t="shared" si="41"/>
        <v>0.71111111111111114</v>
      </c>
    </row>
    <row r="1209" spans="1:42" outlineLevel="1" x14ac:dyDescent="0.25">
      <c r="A1209" s="4" t="s">
        <v>97</v>
      </c>
      <c r="B1209" s="6" t="s">
        <v>50</v>
      </c>
      <c r="C1209" s="6">
        <f>IFERROR(VLOOKUP(B1209,Sheet1!$A$2:$B$59,2,FALSE),"")</f>
        <v>32026</v>
      </c>
      <c r="D1209" s="6">
        <v>861</v>
      </c>
      <c r="E1209" s="6" t="s">
        <v>10</v>
      </c>
      <c r="F1209" s="4">
        <v>131</v>
      </c>
      <c r="G1209" s="4">
        <v>0</v>
      </c>
      <c r="H1209" s="4">
        <v>58</v>
      </c>
      <c r="I1209" s="4">
        <v>15</v>
      </c>
      <c r="J1209" s="4">
        <v>1</v>
      </c>
      <c r="K1209" s="4">
        <v>0</v>
      </c>
      <c r="L1209" s="4">
        <v>0</v>
      </c>
      <c r="M1209" s="4">
        <v>31</v>
      </c>
      <c r="N1209" s="4">
        <v>0</v>
      </c>
      <c r="O1209" s="4">
        <v>0</v>
      </c>
      <c r="P1209" s="4">
        <v>0</v>
      </c>
      <c r="Q1209" s="4">
        <v>0</v>
      </c>
      <c r="R1209" s="4">
        <v>1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4</v>
      </c>
      <c r="AO1209" s="30">
        <v>110</v>
      </c>
      <c r="AP1209" s="41">
        <f t="shared" si="41"/>
        <v>0.83969465648854957</v>
      </c>
    </row>
    <row r="1210" spans="1:42" outlineLevel="1" x14ac:dyDescent="0.25">
      <c r="A1210" s="4" t="s">
        <v>97</v>
      </c>
      <c r="B1210" s="6" t="s">
        <v>50</v>
      </c>
      <c r="C1210" s="6">
        <f>IFERROR(VLOOKUP(B1210,Sheet1!$A$2:$B$59,2,FALSE),"")</f>
        <v>32026</v>
      </c>
      <c r="D1210" s="6">
        <v>862</v>
      </c>
      <c r="E1210" s="6" t="s">
        <v>10</v>
      </c>
      <c r="F1210" s="4">
        <v>105</v>
      </c>
      <c r="G1210" s="4">
        <v>1</v>
      </c>
      <c r="H1210" s="4">
        <v>37</v>
      </c>
      <c r="I1210" s="4">
        <v>4</v>
      </c>
      <c r="J1210" s="4">
        <v>1</v>
      </c>
      <c r="K1210" s="4">
        <v>1</v>
      </c>
      <c r="L1210" s="4">
        <v>0</v>
      </c>
      <c r="M1210" s="4">
        <v>35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2</v>
      </c>
      <c r="AO1210" s="30">
        <v>81</v>
      </c>
      <c r="AP1210" s="41">
        <f t="shared" si="41"/>
        <v>0.77142857142857146</v>
      </c>
    </row>
    <row r="1211" spans="1:42" outlineLevel="1" x14ac:dyDescent="0.25">
      <c r="A1211" s="4" t="s">
        <v>97</v>
      </c>
      <c r="B1211" s="6" t="s">
        <v>50</v>
      </c>
      <c r="C1211" s="6">
        <f>IFERROR(VLOOKUP(B1211,Sheet1!$A$2:$B$59,2,FALSE),"")</f>
        <v>32026</v>
      </c>
      <c r="D1211" s="6">
        <v>863</v>
      </c>
      <c r="E1211" s="6" t="s">
        <v>10</v>
      </c>
      <c r="F1211" s="4">
        <v>178</v>
      </c>
      <c r="G1211" s="4">
        <v>0</v>
      </c>
      <c r="H1211" s="4">
        <v>62</v>
      </c>
      <c r="I1211" s="4">
        <v>7</v>
      </c>
      <c r="J1211" s="4">
        <v>0</v>
      </c>
      <c r="K1211" s="4">
        <v>2</v>
      </c>
      <c r="L1211" s="4">
        <v>0</v>
      </c>
      <c r="M1211" s="4">
        <v>78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1</v>
      </c>
      <c r="AN1211" s="4">
        <v>1</v>
      </c>
      <c r="AO1211" s="30">
        <v>151</v>
      </c>
      <c r="AP1211" s="41">
        <f t="shared" si="41"/>
        <v>0.848314606741573</v>
      </c>
    </row>
    <row r="1212" spans="1:42" outlineLevel="1" x14ac:dyDescent="0.25">
      <c r="A1212" s="4" t="s">
        <v>97</v>
      </c>
      <c r="B1212" s="6" t="s">
        <v>50</v>
      </c>
      <c r="C1212" s="6">
        <f>IFERROR(VLOOKUP(B1212,Sheet1!$A$2:$B$59,2,FALSE),"")</f>
        <v>32026</v>
      </c>
      <c r="D1212" s="6">
        <v>866</v>
      </c>
      <c r="E1212" s="6" t="s">
        <v>10</v>
      </c>
      <c r="F1212" s="4">
        <v>115</v>
      </c>
      <c r="G1212" s="4">
        <v>1</v>
      </c>
      <c r="H1212" s="4">
        <v>34</v>
      </c>
      <c r="I1212" s="4">
        <v>8</v>
      </c>
      <c r="J1212" s="4">
        <v>1</v>
      </c>
      <c r="K1212" s="4">
        <v>1</v>
      </c>
      <c r="L1212" s="4">
        <v>2</v>
      </c>
      <c r="M1212" s="4">
        <v>34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4</v>
      </c>
      <c r="AO1212" s="30">
        <v>85</v>
      </c>
      <c r="AP1212" s="41">
        <f t="shared" si="41"/>
        <v>0.73913043478260865</v>
      </c>
    </row>
    <row r="1213" spans="1:42" outlineLevel="1" x14ac:dyDescent="0.25">
      <c r="A1213" s="4" t="s">
        <v>97</v>
      </c>
      <c r="B1213" s="6" t="s">
        <v>50</v>
      </c>
      <c r="C1213" s="6">
        <f>IFERROR(VLOOKUP(B1213,Sheet1!$A$2:$B$59,2,FALSE),"")</f>
        <v>32026</v>
      </c>
      <c r="D1213" s="6">
        <v>867</v>
      </c>
      <c r="E1213" s="6" t="s">
        <v>10</v>
      </c>
      <c r="F1213" s="4">
        <v>213</v>
      </c>
      <c r="G1213" s="4">
        <v>1</v>
      </c>
      <c r="H1213" s="4">
        <v>72</v>
      </c>
      <c r="I1213" s="4">
        <v>22</v>
      </c>
      <c r="J1213" s="4">
        <v>2</v>
      </c>
      <c r="K1213" s="4">
        <v>2</v>
      </c>
      <c r="L1213" s="4">
        <v>1</v>
      </c>
      <c r="M1213" s="4">
        <v>59</v>
      </c>
      <c r="N1213" s="4">
        <v>0</v>
      </c>
      <c r="O1213" s="4">
        <v>0</v>
      </c>
      <c r="P1213" s="4">
        <v>3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4</v>
      </c>
      <c r="AO1213" s="30">
        <v>166</v>
      </c>
      <c r="AP1213" s="41">
        <f t="shared" si="41"/>
        <v>0.77934272300469487</v>
      </c>
    </row>
    <row r="1214" spans="1:42" s="1" customFormat="1" x14ac:dyDescent="0.25">
      <c r="A1214" s="17"/>
      <c r="B1214" s="18" t="s">
        <v>131</v>
      </c>
      <c r="C1214" s="6" t="str">
        <f>IFERROR(VLOOKUP(B1214,Sheet1!$A$2:$B$59,2,FALSE),"")</f>
        <v/>
      </c>
      <c r="D1214" s="19"/>
      <c r="E1214" s="19"/>
      <c r="F1214" s="20">
        <f>SUM(F1164:F1213)</f>
        <v>13853</v>
      </c>
      <c r="G1214" s="20">
        <f t="shared" ref="G1214:AO1214" si="43">SUM(G1164:G1213)</f>
        <v>34</v>
      </c>
      <c r="H1214" s="20">
        <f t="shared" si="43"/>
        <v>4500</v>
      </c>
      <c r="I1214" s="20">
        <f t="shared" si="43"/>
        <v>845</v>
      </c>
      <c r="J1214" s="20">
        <f t="shared" si="43"/>
        <v>265</v>
      </c>
      <c r="K1214" s="20">
        <f t="shared" si="43"/>
        <v>49</v>
      </c>
      <c r="L1214" s="20">
        <f t="shared" si="43"/>
        <v>21</v>
      </c>
      <c r="M1214" s="20">
        <f t="shared" si="43"/>
        <v>4621</v>
      </c>
      <c r="N1214" s="20">
        <f t="shared" si="43"/>
        <v>0</v>
      </c>
      <c r="O1214" s="20">
        <f t="shared" si="43"/>
        <v>0</v>
      </c>
      <c r="P1214" s="20">
        <f t="shared" si="43"/>
        <v>40</v>
      </c>
      <c r="Q1214" s="20">
        <f t="shared" si="43"/>
        <v>0</v>
      </c>
      <c r="R1214" s="20">
        <f t="shared" si="43"/>
        <v>8</v>
      </c>
      <c r="S1214" s="20">
        <f t="shared" si="43"/>
        <v>0</v>
      </c>
      <c r="T1214" s="20">
        <f t="shared" si="43"/>
        <v>0</v>
      </c>
      <c r="U1214" s="20">
        <f t="shared" si="43"/>
        <v>0</v>
      </c>
      <c r="V1214" s="20">
        <f t="shared" si="43"/>
        <v>0</v>
      </c>
      <c r="W1214" s="20">
        <f t="shared" si="43"/>
        <v>0</v>
      </c>
      <c r="X1214" s="20">
        <f t="shared" si="43"/>
        <v>0</v>
      </c>
      <c r="Y1214" s="20">
        <f t="shared" si="43"/>
        <v>0</v>
      </c>
      <c r="Z1214" s="20">
        <f t="shared" si="43"/>
        <v>0</v>
      </c>
      <c r="AA1214" s="20">
        <f t="shared" si="43"/>
        <v>0</v>
      </c>
      <c r="AB1214" s="20">
        <f t="shared" si="43"/>
        <v>0</v>
      </c>
      <c r="AC1214" s="20">
        <f t="shared" si="43"/>
        <v>0</v>
      </c>
      <c r="AD1214" s="20">
        <f t="shared" si="43"/>
        <v>0</v>
      </c>
      <c r="AE1214" s="20">
        <f t="shared" si="43"/>
        <v>0</v>
      </c>
      <c r="AF1214" s="20">
        <f t="shared" si="43"/>
        <v>0</v>
      </c>
      <c r="AG1214" s="20">
        <f t="shared" si="43"/>
        <v>0</v>
      </c>
      <c r="AH1214" s="20">
        <f t="shared" si="43"/>
        <v>0</v>
      </c>
      <c r="AI1214" s="20">
        <f t="shared" si="43"/>
        <v>0</v>
      </c>
      <c r="AJ1214" s="20">
        <f t="shared" si="43"/>
        <v>0</v>
      </c>
      <c r="AK1214" s="20">
        <f t="shared" si="43"/>
        <v>0</v>
      </c>
      <c r="AL1214" s="20">
        <f t="shared" si="43"/>
        <v>0</v>
      </c>
      <c r="AM1214" s="20">
        <f t="shared" si="43"/>
        <v>1</v>
      </c>
      <c r="AN1214" s="20">
        <f t="shared" si="43"/>
        <v>198</v>
      </c>
      <c r="AO1214" s="32">
        <f t="shared" si="43"/>
        <v>10582</v>
      </c>
      <c r="AP1214" s="41">
        <f t="shared" si="41"/>
        <v>0.76387786039125094</v>
      </c>
    </row>
    <row r="1215" spans="1:42" outlineLevel="1" x14ac:dyDescent="0.25">
      <c r="A1215" s="4" t="s">
        <v>97</v>
      </c>
      <c r="B1215" s="6" t="s">
        <v>51</v>
      </c>
      <c r="C1215" s="6">
        <f>IFERROR(VLOOKUP(B1215,Sheet1!$A$2:$B$59,2,FALSE),"")</f>
        <v>32027</v>
      </c>
      <c r="D1215" s="6">
        <v>868</v>
      </c>
      <c r="E1215" s="6" t="s">
        <v>10</v>
      </c>
      <c r="F1215" s="4">
        <v>455</v>
      </c>
      <c r="G1215" s="4">
        <v>13</v>
      </c>
      <c r="H1215" s="4">
        <v>150</v>
      </c>
      <c r="I1215" s="4">
        <v>214</v>
      </c>
      <c r="J1215" s="4">
        <v>0</v>
      </c>
      <c r="K1215" s="4">
        <v>1</v>
      </c>
      <c r="L1215" s="4">
        <v>0</v>
      </c>
      <c r="M1215" s="4">
        <v>0</v>
      </c>
      <c r="N1215" s="4">
        <v>0</v>
      </c>
      <c r="O1215" s="4">
        <v>0</v>
      </c>
      <c r="P1215" s="4">
        <v>5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7</v>
      </c>
      <c r="AO1215" s="30">
        <v>390</v>
      </c>
      <c r="AP1215" s="41">
        <f t="shared" si="41"/>
        <v>0.8571428571428571</v>
      </c>
    </row>
    <row r="1216" spans="1:42" outlineLevel="1" x14ac:dyDescent="0.25">
      <c r="A1216" s="4" t="s">
        <v>97</v>
      </c>
      <c r="B1216" s="6" t="s">
        <v>51</v>
      </c>
      <c r="C1216" s="6">
        <f>IFERROR(VLOOKUP(B1216,Sheet1!$A$2:$B$59,2,FALSE),"")</f>
        <v>32027</v>
      </c>
      <c r="D1216" s="6">
        <v>868</v>
      </c>
      <c r="E1216" s="6" t="s">
        <v>11</v>
      </c>
      <c r="F1216" s="4">
        <v>455</v>
      </c>
      <c r="G1216" s="4">
        <v>3</v>
      </c>
      <c r="H1216" s="4">
        <v>153</v>
      </c>
      <c r="I1216" s="4">
        <v>219</v>
      </c>
      <c r="J1216" s="4">
        <v>1</v>
      </c>
      <c r="K1216" s="4">
        <v>1</v>
      </c>
      <c r="L1216" s="4">
        <v>0</v>
      </c>
      <c r="M1216" s="4">
        <v>0</v>
      </c>
      <c r="N1216" s="4">
        <v>0</v>
      </c>
      <c r="O1216" s="4">
        <v>0</v>
      </c>
      <c r="P1216" s="4">
        <v>4</v>
      </c>
      <c r="Q1216" s="4">
        <v>0</v>
      </c>
      <c r="R1216" s="4">
        <v>1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11</v>
      </c>
      <c r="AO1216" s="30">
        <v>393</v>
      </c>
      <c r="AP1216" s="41">
        <f t="shared" si="41"/>
        <v>0.86373626373626378</v>
      </c>
    </row>
    <row r="1217" spans="1:42" outlineLevel="1" x14ac:dyDescent="0.25">
      <c r="A1217" s="4" t="s">
        <v>97</v>
      </c>
      <c r="B1217" s="6" t="s">
        <v>51</v>
      </c>
      <c r="C1217" s="6">
        <f>IFERROR(VLOOKUP(B1217,Sheet1!$A$2:$B$59,2,FALSE),"")</f>
        <v>32027</v>
      </c>
      <c r="D1217" s="6">
        <v>869</v>
      </c>
      <c r="E1217" s="6" t="s">
        <v>10</v>
      </c>
      <c r="F1217" s="4">
        <v>445</v>
      </c>
      <c r="G1217" s="4">
        <v>1</v>
      </c>
      <c r="H1217" s="4">
        <v>178</v>
      </c>
      <c r="I1217" s="4">
        <v>187</v>
      </c>
      <c r="J1217" s="4">
        <v>11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3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2</v>
      </c>
      <c r="AO1217" s="30">
        <v>382</v>
      </c>
      <c r="AP1217" s="41">
        <f t="shared" si="41"/>
        <v>0.85842696629213489</v>
      </c>
    </row>
    <row r="1218" spans="1:42" outlineLevel="1" x14ac:dyDescent="0.25">
      <c r="A1218" s="4" t="s">
        <v>97</v>
      </c>
      <c r="B1218" s="6" t="s">
        <v>51</v>
      </c>
      <c r="C1218" s="6">
        <f>IFERROR(VLOOKUP(B1218,Sheet1!$A$2:$B$59,2,FALSE),"")</f>
        <v>32027</v>
      </c>
      <c r="D1218" s="6">
        <v>870</v>
      </c>
      <c r="E1218" s="6" t="s">
        <v>10</v>
      </c>
      <c r="F1218" s="4">
        <v>116</v>
      </c>
      <c r="G1218" s="4">
        <v>0</v>
      </c>
      <c r="H1218" s="4">
        <v>48</v>
      </c>
      <c r="I1218" s="4">
        <v>54</v>
      </c>
      <c r="J1218" s="4">
        <v>1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2</v>
      </c>
      <c r="AO1218" s="30">
        <v>105</v>
      </c>
      <c r="AP1218" s="41">
        <f t="shared" si="41"/>
        <v>0.90517241379310343</v>
      </c>
    </row>
    <row r="1219" spans="1:42" outlineLevel="1" x14ac:dyDescent="0.25">
      <c r="A1219" s="4" t="s">
        <v>97</v>
      </c>
      <c r="B1219" s="6" t="s">
        <v>51</v>
      </c>
      <c r="C1219" s="6">
        <f>IFERROR(VLOOKUP(B1219,Sheet1!$A$2:$B$59,2,FALSE),"")</f>
        <v>32027</v>
      </c>
      <c r="D1219" s="6">
        <v>871</v>
      </c>
      <c r="E1219" s="6" t="s">
        <v>10</v>
      </c>
      <c r="F1219" s="4">
        <v>334</v>
      </c>
      <c r="G1219" s="4">
        <v>6</v>
      </c>
      <c r="H1219" s="4">
        <v>159</v>
      </c>
      <c r="I1219" s="4">
        <v>125</v>
      </c>
      <c r="J1219" s="4">
        <v>2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30">
        <v>293</v>
      </c>
      <c r="AP1219" s="41">
        <f t="shared" ref="AP1219:AP1282" si="44">(AO1219)/F1219</f>
        <v>0.8772455089820359</v>
      </c>
    </row>
    <row r="1220" spans="1:42" outlineLevel="1" x14ac:dyDescent="0.25">
      <c r="A1220" s="4" t="s">
        <v>97</v>
      </c>
      <c r="B1220" s="6" t="s">
        <v>51</v>
      </c>
      <c r="C1220" s="6">
        <f>IFERROR(VLOOKUP(B1220,Sheet1!$A$2:$B$59,2,FALSE),"")</f>
        <v>32027</v>
      </c>
      <c r="D1220" s="6">
        <v>873</v>
      </c>
      <c r="E1220" s="6" t="s">
        <v>10</v>
      </c>
      <c r="F1220" s="4">
        <v>306</v>
      </c>
      <c r="G1220" s="4">
        <v>1</v>
      </c>
      <c r="H1220" s="4">
        <v>125</v>
      </c>
      <c r="I1220" s="4">
        <v>114</v>
      </c>
      <c r="J1220" s="4">
        <v>2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2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9</v>
      </c>
      <c r="AO1220" s="30">
        <v>253</v>
      </c>
      <c r="AP1220" s="41">
        <f t="shared" si="44"/>
        <v>0.82679738562091498</v>
      </c>
    </row>
    <row r="1221" spans="1:42" outlineLevel="1" x14ac:dyDescent="0.25">
      <c r="A1221" s="4" t="s">
        <v>97</v>
      </c>
      <c r="B1221" s="6" t="s">
        <v>51</v>
      </c>
      <c r="C1221" s="6">
        <f>IFERROR(VLOOKUP(B1221,Sheet1!$A$2:$B$59,2,FALSE),"")</f>
        <v>32027</v>
      </c>
      <c r="D1221" s="6">
        <v>874</v>
      </c>
      <c r="E1221" s="6" t="s">
        <v>10</v>
      </c>
      <c r="F1221" s="4">
        <v>163</v>
      </c>
      <c r="G1221" s="4">
        <v>0</v>
      </c>
      <c r="H1221" s="4">
        <v>67</v>
      </c>
      <c r="I1221" s="4">
        <v>51</v>
      </c>
      <c r="J1221" s="4">
        <v>7</v>
      </c>
      <c r="K1221" s="4">
        <v>1</v>
      </c>
      <c r="L1221" s="4">
        <v>0</v>
      </c>
      <c r="M1221" s="4">
        <v>0</v>
      </c>
      <c r="N1221" s="4">
        <v>0</v>
      </c>
      <c r="O1221" s="4">
        <v>0</v>
      </c>
      <c r="P1221" s="4">
        <v>3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1</v>
      </c>
      <c r="AO1221" s="30">
        <v>130</v>
      </c>
      <c r="AP1221" s="41">
        <f t="shared" si="44"/>
        <v>0.7975460122699386</v>
      </c>
    </row>
    <row r="1222" spans="1:42" outlineLevel="1" x14ac:dyDescent="0.25">
      <c r="A1222" s="4" t="s">
        <v>97</v>
      </c>
      <c r="B1222" s="6" t="s">
        <v>51</v>
      </c>
      <c r="C1222" s="6">
        <f>IFERROR(VLOOKUP(B1222,Sheet1!$A$2:$B$59,2,FALSE),"")</f>
        <v>32027</v>
      </c>
      <c r="D1222" s="6">
        <v>875</v>
      </c>
      <c r="E1222" s="6" t="s">
        <v>10</v>
      </c>
      <c r="F1222" s="4">
        <v>121</v>
      </c>
      <c r="G1222" s="4">
        <v>0</v>
      </c>
      <c r="H1222" s="4">
        <v>31</v>
      </c>
      <c r="I1222" s="4">
        <v>74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2</v>
      </c>
      <c r="AO1222" s="30">
        <v>107</v>
      </c>
      <c r="AP1222" s="41">
        <f t="shared" si="44"/>
        <v>0.88429752066115708</v>
      </c>
    </row>
    <row r="1223" spans="1:42" s="1" customFormat="1" x14ac:dyDescent="0.25">
      <c r="A1223" s="4"/>
      <c r="B1223" s="5" t="s">
        <v>203</v>
      </c>
      <c r="C1223" s="6" t="str">
        <f>IFERROR(VLOOKUP(B1223,Sheet1!$A$2:$B$59,2,FALSE),"")</f>
        <v/>
      </c>
      <c r="D1223" s="6"/>
      <c r="E1223" s="6"/>
      <c r="F1223" s="7">
        <f>SUM(F1215:F1222)</f>
        <v>2395</v>
      </c>
      <c r="G1223" s="7">
        <f t="shared" ref="G1223:AO1223" si="45">SUM(G1215:G1222)</f>
        <v>24</v>
      </c>
      <c r="H1223" s="7">
        <f t="shared" si="45"/>
        <v>911</v>
      </c>
      <c r="I1223" s="7">
        <f t="shared" si="45"/>
        <v>1038</v>
      </c>
      <c r="J1223" s="7">
        <f t="shared" si="45"/>
        <v>24</v>
      </c>
      <c r="K1223" s="7">
        <f t="shared" si="45"/>
        <v>3</v>
      </c>
      <c r="L1223" s="7">
        <f t="shared" si="45"/>
        <v>0</v>
      </c>
      <c r="M1223" s="7">
        <f t="shared" si="45"/>
        <v>0</v>
      </c>
      <c r="N1223" s="7">
        <f t="shared" si="45"/>
        <v>0</v>
      </c>
      <c r="O1223" s="7">
        <f t="shared" si="45"/>
        <v>0</v>
      </c>
      <c r="P1223" s="7">
        <f t="shared" si="45"/>
        <v>18</v>
      </c>
      <c r="Q1223" s="7">
        <f t="shared" si="45"/>
        <v>0</v>
      </c>
      <c r="R1223" s="7">
        <f t="shared" si="45"/>
        <v>1</v>
      </c>
      <c r="S1223" s="7">
        <f t="shared" si="45"/>
        <v>0</v>
      </c>
      <c r="T1223" s="7">
        <f t="shared" si="45"/>
        <v>0</v>
      </c>
      <c r="U1223" s="7">
        <f t="shared" si="45"/>
        <v>0</v>
      </c>
      <c r="V1223" s="7">
        <f t="shared" si="45"/>
        <v>0</v>
      </c>
      <c r="W1223" s="7">
        <f t="shared" si="45"/>
        <v>0</v>
      </c>
      <c r="X1223" s="7">
        <f t="shared" si="45"/>
        <v>0</v>
      </c>
      <c r="Y1223" s="7">
        <f t="shared" si="45"/>
        <v>0</v>
      </c>
      <c r="Z1223" s="7">
        <f t="shared" si="45"/>
        <v>0</v>
      </c>
      <c r="AA1223" s="7">
        <f t="shared" si="45"/>
        <v>0</v>
      </c>
      <c r="AB1223" s="7">
        <f t="shared" si="45"/>
        <v>0</v>
      </c>
      <c r="AC1223" s="7">
        <f t="shared" si="45"/>
        <v>0</v>
      </c>
      <c r="AD1223" s="7">
        <f t="shared" si="45"/>
        <v>0</v>
      </c>
      <c r="AE1223" s="7">
        <f t="shared" si="45"/>
        <v>0</v>
      </c>
      <c r="AF1223" s="7">
        <f t="shared" si="45"/>
        <v>0</v>
      </c>
      <c r="AG1223" s="7">
        <f t="shared" si="45"/>
        <v>0</v>
      </c>
      <c r="AH1223" s="7">
        <f t="shared" si="45"/>
        <v>0</v>
      </c>
      <c r="AI1223" s="7">
        <f t="shared" si="45"/>
        <v>0</v>
      </c>
      <c r="AJ1223" s="7">
        <f t="shared" si="45"/>
        <v>0</v>
      </c>
      <c r="AK1223" s="7">
        <f t="shared" si="45"/>
        <v>0</v>
      </c>
      <c r="AL1223" s="7">
        <f t="shared" si="45"/>
        <v>0</v>
      </c>
      <c r="AM1223" s="7">
        <f t="shared" si="45"/>
        <v>0</v>
      </c>
      <c r="AN1223" s="7">
        <f t="shared" si="45"/>
        <v>34</v>
      </c>
      <c r="AO1223" s="31">
        <f t="shared" si="45"/>
        <v>2053</v>
      </c>
      <c r="AP1223" s="41">
        <f t="shared" si="44"/>
        <v>0.85720250521920671</v>
      </c>
    </row>
    <row r="1224" spans="1:42" outlineLevel="1" x14ac:dyDescent="0.25">
      <c r="A1224" s="4" t="s">
        <v>88</v>
      </c>
      <c r="B1224" s="6" t="s">
        <v>52</v>
      </c>
      <c r="C1224" s="6">
        <f>IFERROR(VLOOKUP(B1224,Sheet1!$A$2:$B$59,2,FALSE),"")</f>
        <v>32028</v>
      </c>
      <c r="D1224" s="6">
        <v>876</v>
      </c>
      <c r="E1224" s="6" t="s">
        <v>10</v>
      </c>
      <c r="F1224" s="4">
        <v>654</v>
      </c>
      <c r="G1224" s="4">
        <v>23</v>
      </c>
      <c r="H1224" s="4">
        <v>181</v>
      </c>
      <c r="I1224" s="4">
        <v>253</v>
      </c>
      <c r="J1224" s="4">
        <v>0</v>
      </c>
      <c r="K1224" s="4">
        <v>4</v>
      </c>
      <c r="L1224" s="4">
        <v>0</v>
      </c>
      <c r="M1224" s="4">
        <v>0</v>
      </c>
      <c r="N1224" s="4">
        <v>2</v>
      </c>
      <c r="O1224" s="4">
        <v>0</v>
      </c>
      <c r="P1224" s="4">
        <v>10</v>
      </c>
      <c r="Q1224" s="4">
        <v>0</v>
      </c>
      <c r="R1224" s="4">
        <v>7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5</v>
      </c>
      <c r="AO1224" s="30">
        <v>485</v>
      </c>
      <c r="AP1224" s="41">
        <f t="shared" si="44"/>
        <v>0.74159021406727832</v>
      </c>
    </row>
    <row r="1225" spans="1:42" outlineLevel="1" x14ac:dyDescent="0.25">
      <c r="A1225" s="4" t="s">
        <v>88</v>
      </c>
      <c r="B1225" s="6" t="s">
        <v>52</v>
      </c>
      <c r="C1225" s="6">
        <f>IFERROR(VLOOKUP(B1225,Sheet1!$A$2:$B$59,2,FALSE),"")</f>
        <v>32028</v>
      </c>
      <c r="D1225" s="6">
        <v>877</v>
      </c>
      <c r="E1225" s="6" t="s">
        <v>10</v>
      </c>
      <c r="F1225" s="4">
        <v>456</v>
      </c>
      <c r="G1225" s="4">
        <v>13</v>
      </c>
      <c r="H1225" s="4">
        <v>114</v>
      </c>
      <c r="I1225" s="4">
        <v>165</v>
      </c>
      <c r="J1225" s="4">
        <v>0</v>
      </c>
      <c r="K1225" s="4">
        <v>1</v>
      </c>
      <c r="L1225" s="4">
        <v>0</v>
      </c>
      <c r="M1225" s="4">
        <v>0</v>
      </c>
      <c r="N1225" s="4">
        <v>5</v>
      </c>
      <c r="O1225" s="4">
        <v>0</v>
      </c>
      <c r="P1225" s="4">
        <v>10</v>
      </c>
      <c r="Q1225" s="4">
        <v>0</v>
      </c>
      <c r="R1225" s="4">
        <v>3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3</v>
      </c>
      <c r="AO1225" s="30">
        <v>314</v>
      </c>
      <c r="AP1225" s="41">
        <f t="shared" si="44"/>
        <v>0.68859649122807021</v>
      </c>
    </row>
    <row r="1226" spans="1:42" outlineLevel="1" x14ac:dyDescent="0.25">
      <c r="A1226" s="4" t="s">
        <v>88</v>
      </c>
      <c r="B1226" s="6" t="s">
        <v>52</v>
      </c>
      <c r="C1226" s="6">
        <f>IFERROR(VLOOKUP(B1226,Sheet1!$A$2:$B$59,2,FALSE),"")</f>
        <v>32028</v>
      </c>
      <c r="D1226" s="6">
        <v>877</v>
      </c>
      <c r="E1226" s="6" t="s">
        <v>11</v>
      </c>
      <c r="F1226" s="4">
        <v>456</v>
      </c>
      <c r="G1226" s="4">
        <v>12</v>
      </c>
      <c r="H1226" s="4">
        <v>130</v>
      </c>
      <c r="I1226" s="4">
        <v>151</v>
      </c>
      <c r="J1226" s="4">
        <v>0</v>
      </c>
      <c r="K1226" s="4">
        <v>6</v>
      </c>
      <c r="L1226" s="4">
        <v>0</v>
      </c>
      <c r="M1226" s="4">
        <v>0</v>
      </c>
      <c r="N1226" s="4">
        <v>0</v>
      </c>
      <c r="O1226" s="4">
        <v>0</v>
      </c>
      <c r="P1226" s="4">
        <v>13</v>
      </c>
      <c r="Q1226" s="4">
        <v>0</v>
      </c>
      <c r="R1226" s="4">
        <v>3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5</v>
      </c>
      <c r="AO1226" s="30">
        <v>320</v>
      </c>
      <c r="AP1226" s="41">
        <f t="shared" si="44"/>
        <v>0.70175438596491224</v>
      </c>
    </row>
    <row r="1227" spans="1:42" outlineLevel="1" x14ac:dyDescent="0.25">
      <c r="A1227" s="4" t="s">
        <v>88</v>
      </c>
      <c r="B1227" s="6" t="s">
        <v>52</v>
      </c>
      <c r="C1227" s="6">
        <f>IFERROR(VLOOKUP(B1227,Sheet1!$A$2:$B$59,2,FALSE),"")</f>
        <v>32028</v>
      </c>
      <c r="D1227" s="6">
        <v>878</v>
      </c>
      <c r="E1227" s="6" t="s">
        <v>10</v>
      </c>
      <c r="F1227" s="4">
        <v>142</v>
      </c>
      <c r="G1227" s="4">
        <v>14</v>
      </c>
      <c r="H1227" s="4">
        <v>48</v>
      </c>
      <c r="I1227" s="4">
        <v>30</v>
      </c>
      <c r="J1227" s="4">
        <v>0</v>
      </c>
      <c r="K1227" s="4">
        <v>0</v>
      </c>
      <c r="L1227" s="4">
        <v>0</v>
      </c>
      <c r="M1227" s="4">
        <v>0</v>
      </c>
      <c r="N1227" s="4">
        <v>1</v>
      </c>
      <c r="O1227" s="4">
        <v>0</v>
      </c>
      <c r="P1227" s="4">
        <v>2</v>
      </c>
      <c r="Q1227" s="4">
        <v>0</v>
      </c>
      <c r="R1227" s="4">
        <v>5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30">
        <v>100</v>
      </c>
      <c r="AP1227" s="41">
        <f t="shared" si="44"/>
        <v>0.70422535211267601</v>
      </c>
    </row>
    <row r="1228" spans="1:42" outlineLevel="1" x14ac:dyDescent="0.25">
      <c r="A1228" s="4" t="s">
        <v>88</v>
      </c>
      <c r="B1228" s="6" t="s">
        <v>52</v>
      </c>
      <c r="C1228" s="6">
        <f>IFERROR(VLOOKUP(B1228,Sheet1!$A$2:$B$59,2,FALSE),"")</f>
        <v>32028</v>
      </c>
      <c r="D1228" s="6">
        <v>878</v>
      </c>
      <c r="E1228" s="6" t="s">
        <v>21</v>
      </c>
      <c r="F1228" s="4">
        <v>105</v>
      </c>
      <c r="G1228" s="4">
        <v>4</v>
      </c>
      <c r="H1228" s="4">
        <v>64</v>
      </c>
      <c r="I1228" s="4">
        <v>16</v>
      </c>
      <c r="J1228" s="4">
        <v>0</v>
      </c>
      <c r="K1228" s="4">
        <v>0</v>
      </c>
      <c r="L1228" s="4">
        <v>0</v>
      </c>
      <c r="M1228" s="4">
        <v>0</v>
      </c>
      <c r="N1228" s="4">
        <v>1</v>
      </c>
      <c r="O1228" s="4">
        <v>0</v>
      </c>
      <c r="P1228" s="4">
        <v>1</v>
      </c>
      <c r="Q1228" s="4">
        <v>0</v>
      </c>
      <c r="R1228" s="4">
        <v>2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30">
        <v>88</v>
      </c>
      <c r="AP1228" s="41">
        <f t="shared" si="44"/>
        <v>0.83809523809523812</v>
      </c>
    </row>
    <row r="1229" spans="1:42" outlineLevel="1" x14ac:dyDescent="0.25">
      <c r="A1229" s="4" t="s">
        <v>88</v>
      </c>
      <c r="B1229" s="6" t="s">
        <v>52</v>
      </c>
      <c r="C1229" s="6">
        <f>IFERROR(VLOOKUP(B1229,Sheet1!$A$2:$B$59,2,FALSE),"")</f>
        <v>32028</v>
      </c>
      <c r="D1229" s="6">
        <v>879</v>
      </c>
      <c r="E1229" s="6" t="s">
        <v>10</v>
      </c>
      <c r="F1229" s="4">
        <v>142</v>
      </c>
      <c r="G1229" s="4">
        <v>1</v>
      </c>
      <c r="H1229" s="4">
        <v>43</v>
      </c>
      <c r="I1229" s="4">
        <v>82</v>
      </c>
      <c r="J1229" s="4">
        <v>0</v>
      </c>
      <c r="K1229" s="4">
        <v>2</v>
      </c>
      <c r="L1229" s="4">
        <v>0</v>
      </c>
      <c r="M1229" s="4">
        <v>0</v>
      </c>
      <c r="N1229" s="4">
        <v>1</v>
      </c>
      <c r="O1229" s="4">
        <v>0</v>
      </c>
      <c r="P1229" s="4">
        <v>4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30">
        <v>133</v>
      </c>
      <c r="AP1229" s="41">
        <f t="shared" si="44"/>
        <v>0.93661971830985913</v>
      </c>
    </row>
    <row r="1230" spans="1:42" outlineLevel="1" x14ac:dyDescent="0.25">
      <c r="A1230" s="4" t="s">
        <v>88</v>
      </c>
      <c r="B1230" s="6" t="s">
        <v>52</v>
      </c>
      <c r="C1230" s="6">
        <f>IFERROR(VLOOKUP(B1230,Sheet1!$A$2:$B$59,2,FALSE),"")</f>
        <v>32028</v>
      </c>
      <c r="D1230" s="6">
        <v>880</v>
      </c>
      <c r="E1230" s="6" t="s">
        <v>10</v>
      </c>
      <c r="F1230" s="4">
        <v>137</v>
      </c>
      <c r="G1230" s="4">
        <v>4</v>
      </c>
      <c r="H1230" s="4">
        <v>28</v>
      </c>
      <c r="I1230" s="4">
        <v>58</v>
      </c>
      <c r="J1230" s="4">
        <v>0</v>
      </c>
      <c r="K1230" s="4">
        <v>1</v>
      </c>
      <c r="L1230" s="4">
        <v>0</v>
      </c>
      <c r="M1230" s="4">
        <v>0</v>
      </c>
      <c r="N1230" s="4">
        <v>0</v>
      </c>
      <c r="O1230" s="4">
        <v>0</v>
      </c>
      <c r="P1230" s="4">
        <v>10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1</v>
      </c>
      <c r="AO1230" s="30">
        <v>102</v>
      </c>
      <c r="AP1230" s="41">
        <f t="shared" si="44"/>
        <v>0.74452554744525545</v>
      </c>
    </row>
    <row r="1231" spans="1:42" outlineLevel="1" x14ac:dyDescent="0.25">
      <c r="A1231" s="4" t="s">
        <v>88</v>
      </c>
      <c r="B1231" s="6" t="s">
        <v>52</v>
      </c>
      <c r="C1231" s="6">
        <f>IFERROR(VLOOKUP(B1231,Sheet1!$A$2:$B$59,2,FALSE),"")</f>
        <v>32028</v>
      </c>
      <c r="D1231" s="6">
        <v>881</v>
      </c>
      <c r="E1231" s="6" t="s">
        <v>10</v>
      </c>
      <c r="F1231" s="4">
        <v>119</v>
      </c>
      <c r="G1231" s="4">
        <v>8</v>
      </c>
      <c r="H1231" s="4">
        <v>21</v>
      </c>
      <c r="I1231" s="4">
        <v>53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1</v>
      </c>
      <c r="Q1231" s="4">
        <v>0</v>
      </c>
      <c r="R1231" s="4">
        <v>1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1</v>
      </c>
      <c r="AO1231" s="30">
        <v>85</v>
      </c>
      <c r="AP1231" s="41">
        <f t="shared" si="44"/>
        <v>0.7142857142857143</v>
      </c>
    </row>
    <row r="1232" spans="1:42" outlineLevel="1" x14ac:dyDescent="0.25">
      <c r="A1232" s="4" t="s">
        <v>88</v>
      </c>
      <c r="B1232" s="6" t="s">
        <v>52</v>
      </c>
      <c r="C1232" s="6">
        <f>IFERROR(VLOOKUP(B1232,Sheet1!$A$2:$B$59,2,FALSE),"")</f>
        <v>32028</v>
      </c>
      <c r="D1232" s="6">
        <v>883</v>
      </c>
      <c r="E1232" s="6" t="s">
        <v>10</v>
      </c>
      <c r="F1232" s="4">
        <v>146</v>
      </c>
      <c r="G1232" s="4">
        <v>6</v>
      </c>
      <c r="H1232" s="4">
        <v>34</v>
      </c>
      <c r="I1232" s="4">
        <v>68</v>
      </c>
      <c r="J1232" s="4">
        <v>0</v>
      </c>
      <c r="K1232" s="4">
        <v>3</v>
      </c>
      <c r="L1232" s="4">
        <v>0</v>
      </c>
      <c r="M1232" s="4">
        <v>0</v>
      </c>
      <c r="N1232" s="4">
        <v>0</v>
      </c>
      <c r="O1232" s="4">
        <v>0</v>
      </c>
      <c r="P1232" s="4">
        <v>6</v>
      </c>
      <c r="Q1232" s="4">
        <v>0</v>
      </c>
      <c r="R1232" s="4">
        <v>1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1</v>
      </c>
      <c r="AO1232" s="30">
        <v>119</v>
      </c>
      <c r="AP1232" s="41">
        <f t="shared" si="44"/>
        <v>0.81506849315068497</v>
      </c>
    </row>
    <row r="1233" spans="1:42" s="1" customFormat="1" x14ac:dyDescent="0.25">
      <c r="A1233" s="17"/>
      <c r="B1233" s="18" t="s">
        <v>132</v>
      </c>
      <c r="C1233" s="6" t="str">
        <f>IFERROR(VLOOKUP(B1233,Sheet1!$A$2:$B$59,2,FALSE),"")</f>
        <v/>
      </c>
      <c r="D1233" s="19"/>
      <c r="E1233" s="19"/>
      <c r="F1233" s="20">
        <f>SUM(F1224:F1232)</f>
        <v>2357</v>
      </c>
      <c r="G1233" s="20">
        <f t="shared" ref="G1233:AO1233" si="46">SUM(G1224:G1232)</f>
        <v>85</v>
      </c>
      <c r="H1233" s="20">
        <f t="shared" si="46"/>
        <v>663</v>
      </c>
      <c r="I1233" s="20">
        <f t="shared" si="46"/>
        <v>876</v>
      </c>
      <c r="J1233" s="20">
        <f t="shared" si="46"/>
        <v>0</v>
      </c>
      <c r="K1233" s="20">
        <f t="shared" si="46"/>
        <v>17</v>
      </c>
      <c r="L1233" s="20">
        <f t="shared" si="46"/>
        <v>0</v>
      </c>
      <c r="M1233" s="20">
        <f t="shared" si="46"/>
        <v>0</v>
      </c>
      <c r="N1233" s="20">
        <f t="shared" si="46"/>
        <v>10</v>
      </c>
      <c r="O1233" s="20">
        <f t="shared" si="46"/>
        <v>0</v>
      </c>
      <c r="P1233" s="20">
        <f t="shared" si="46"/>
        <v>57</v>
      </c>
      <c r="Q1233" s="20">
        <f t="shared" si="46"/>
        <v>0</v>
      </c>
      <c r="R1233" s="20">
        <f t="shared" si="46"/>
        <v>22</v>
      </c>
      <c r="S1233" s="20">
        <f t="shared" si="46"/>
        <v>0</v>
      </c>
      <c r="T1233" s="20">
        <f t="shared" si="46"/>
        <v>0</v>
      </c>
      <c r="U1233" s="20">
        <f t="shared" si="46"/>
        <v>0</v>
      </c>
      <c r="V1233" s="20">
        <f t="shared" si="46"/>
        <v>0</v>
      </c>
      <c r="W1233" s="20">
        <f t="shared" si="46"/>
        <v>0</v>
      </c>
      <c r="X1233" s="20">
        <f t="shared" si="46"/>
        <v>0</v>
      </c>
      <c r="Y1233" s="20">
        <f t="shared" si="46"/>
        <v>0</v>
      </c>
      <c r="Z1233" s="20">
        <f t="shared" si="46"/>
        <v>0</v>
      </c>
      <c r="AA1233" s="20">
        <f t="shared" si="46"/>
        <v>0</v>
      </c>
      <c r="AB1233" s="20">
        <f t="shared" si="46"/>
        <v>0</v>
      </c>
      <c r="AC1233" s="20">
        <f t="shared" si="46"/>
        <v>0</v>
      </c>
      <c r="AD1233" s="20">
        <f t="shared" si="46"/>
        <v>0</v>
      </c>
      <c r="AE1233" s="20">
        <f t="shared" si="46"/>
        <v>0</v>
      </c>
      <c r="AF1233" s="20">
        <f t="shared" si="46"/>
        <v>0</v>
      </c>
      <c r="AG1233" s="20">
        <f t="shared" si="46"/>
        <v>0</v>
      </c>
      <c r="AH1233" s="20">
        <f t="shared" si="46"/>
        <v>0</v>
      </c>
      <c r="AI1233" s="20">
        <f t="shared" si="46"/>
        <v>0</v>
      </c>
      <c r="AJ1233" s="20">
        <f t="shared" si="46"/>
        <v>0</v>
      </c>
      <c r="AK1233" s="20">
        <f t="shared" si="46"/>
        <v>0</v>
      </c>
      <c r="AL1233" s="20">
        <f t="shared" si="46"/>
        <v>0</v>
      </c>
      <c r="AM1233" s="20">
        <f t="shared" si="46"/>
        <v>0</v>
      </c>
      <c r="AN1233" s="20">
        <f t="shared" si="46"/>
        <v>16</v>
      </c>
      <c r="AO1233" s="32">
        <f t="shared" si="46"/>
        <v>1746</v>
      </c>
      <c r="AP1233" s="41">
        <f t="shared" si="44"/>
        <v>0.74077216801018242</v>
      </c>
    </row>
    <row r="1234" spans="1:42" outlineLevel="1" x14ac:dyDescent="0.25">
      <c r="A1234" s="4" t="s">
        <v>101</v>
      </c>
      <c r="B1234" s="6" t="s">
        <v>53</v>
      </c>
      <c r="C1234" s="6">
        <f>IFERROR(VLOOKUP(B1234,Sheet1!$A$2:$B$59,2,FALSE),"")</f>
        <v>32029</v>
      </c>
      <c r="D1234" s="6">
        <v>884</v>
      </c>
      <c r="E1234" s="6" t="s">
        <v>10</v>
      </c>
      <c r="F1234" s="4">
        <v>388</v>
      </c>
      <c r="G1234" s="4">
        <v>16</v>
      </c>
      <c r="H1234" s="4">
        <v>71</v>
      </c>
      <c r="I1234" s="4">
        <v>15</v>
      </c>
      <c r="J1234" s="4">
        <v>21</v>
      </c>
      <c r="K1234" s="4">
        <v>2</v>
      </c>
      <c r="L1234" s="4">
        <v>0</v>
      </c>
      <c r="M1234" s="4">
        <v>0</v>
      </c>
      <c r="N1234" s="4">
        <v>110</v>
      </c>
      <c r="O1234" s="4">
        <v>9</v>
      </c>
      <c r="P1234" s="4">
        <v>1</v>
      </c>
      <c r="Q1234" s="4">
        <v>0</v>
      </c>
      <c r="R1234" s="4">
        <v>1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32</v>
      </c>
      <c r="AL1234" s="4">
        <v>0</v>
      </c>
      <c r="AM1234" s="4">
        <v>0</v>
      </c>
      <c r="AN1234" s="4">
        <v>1</v>
      </c>
      <c r="AO1234" s="30">
        <v>279</v>
      </c>
      <c r="AP1234" s="41">
        <f t="shared" si="44"/>
        <v>0.71907216494845361</v>
      </c>
    </row>
    <row r="1235" spans="1:42" outlineLevel="1" x14ac:dyDescent="0.25">
      <c r="A1235" s="4" t="s">
        <v>101</v>
      </c>
      <c r="B1235" s="6" t="s">
        <v>53</v>
      </c>
      <c r="C1235" s="6">
        <f>IFERROR(VLOOKUP(B1235,Sheet1!$A$2:$B$59,2,FALSE),"")</f>
        <v>32029</v>
      </c>
      <c r="D1235" s="6">
        <v>884</v>
      </c>
      <c r="E1235" s="6" t="s">
        <v>11</v>
      </c>
      <c r="F1235" s="4">
        <v>388</v>
      </c>
      <c r="G1235" s="4">
        <v>14</v>
      </c>
      <c r="H1235" s="4">
        <v>75</v>
      </c>
      <c r="I1235" s="4">
        <v>21</v>
      </c>
      <c r="J1235" s="4">
        <v>11</v>
      </c>
      <c r="K1235" s="4">
        <v>0</v>
      </c>
      <c r="L1235" s="4">
        <v>2</v>
      </c>
      <c r="M1235" s="4">
        <v>0</v>
      </c>
      <c r="N1235" s="4">
        <v>87</v>
      </c>
      <c r="O1235" s="4">
        <v>3</v>
      </c>
      <c r="P1235" s="4">
        <v>3</v>
      </c>
      <c r="Q1235" s="4">
        <v>0</v>
      </c>
      <c r="R1235" s="4">
        <v>1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41</v>
      </c>
      <c r="AL1235" s="4">
        <v>0</v>
      </c>
      <c r="AM1235" s="4">
        <v>0</v>
      </c>
      <c r="AN1235" s="4">
        <v>5</v>
      </c>
      <c r="AO1235" s="30">
        <v>263</v>
      </c>
      <c r="AP1235" s="41">
        <f t="shared" si="44"/>
        <v>0.67783505154639179</v>
      </c>
    </row>
    <row r="1236" spans="1:42" outlineLevel="1" x14ac:dyDescent="0.25">
      <c r="A1236" s="4" t="s">
        <v>101</v>
      </c>
      <c r="B1236" s="6" t="s">
        <v>53</v>
      </c>
      <c r="C1236" s="6">
        <f>IFERROR(VLOOKUP(B1236,Sheet1!$A$2:$B$59,2,FALSE),"")</f>
        <v>32029</v>
      </c>
      <c r="D1236" s="6">
        <v>885</v>
      </c>
      <c r="E1236" s="6" t="s">
        <v>10</v>
      </c>
      <c r="F1236" s="4">
        <v>747</v>
      </c>
      <c r="G1236" s="4">
        <v>36</v>
      </c>
      <c r="H1236" s="4">
        <v>139</v>
      </c>
      <c r="I1236" s="4">
        <v>33</v>
      </c>
      <c r="J1236" s="4">
        <v>28</v>
      </c>
      <c r="K1236" s="4">
        <v>1</v>
      </c>
      <c r="L1236" s="4">
        <v>4</v>
      </c>
      <c r="M1236" s="4">
        <v>2</v>
      </c>
      <c r="N1236" s="4">
        <v>223</v>
      </c>
      <c r="O1236" s="4">
        <v>2</v>
      </c>
      <c r="P1236" s="4">
        <v>2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56</v>
      </c>
      <c r="AL1236" s="4">
        <v>0</v>
      </c>
      <c r="AM1236" s="4">
        <v>0</v>
      </c>
      <c r="AN1236" s="4">
        <v>6</v>
      </c>
      <c r="AO1236" s="30">
        <v>532</v>
      </c>
      <c r="AP1236" s="41">
        <f t="shared" si="44"/>
        <v>0.71218206157965191</v>
      </c>
    </row>
    <row r="1237" spans="1:42" outlineLevel="1" x14ac:dyDescent="0.25">
      <c r="A1237" s="4" t="s">
        <v>101</v>
      </c>
      <c r="B1237" s="6" t="s">
        <v>53</v>
      </c>
      <c r="C1237" s="6">
        <f>IFERROR(VLOOKUP(B1237,Sheet1!$A$2:$B$59,2,FALSE),"")</f>
        <v>32029</v>
      </c>
      <c r="D1237" s="6">
        <v>886</v>
      </c>
      <c r="E1237" s="6" t="s">
        <v>10</v>
      </c>
      <c r="F1237" s="4">
        <v>479</v>
      </c>
      <c r="G1237" s="4">
        <v>19</v>
      </c>
      <c r="H1237" s="4">
        <v>84</v>
      </c>
      <c r="I1237" s="4">
        <v>8</v>
      </c>
      <c r="J1237" s="4">
        <v>9</v>
      </c>
      <c r="K1237" s="4">
        <v>1</v>
      </c>
      <c r="L1237" s="4">
        <v>2</v>
      </c>
      <c r="M1237" s="4">
        <v>4</v>
      </c>
      <c r="N1237" s="4">
        <v>140</v>
      </c>
      <c r="O1237" s="4">
        <v>7</v>
      </c>
      <c r="P1237" s="4">
        <v>1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31</v>
      </c>
      <c r="AL1237" s="4">
        <v>0</v>
      </c>
      <c r="AM1237" s="4">
        <v>0</v>
      </c>
      <c r="AN1237" s="4">
        <v>4</v>
      </c>
      <c r="AO1237" s="30">
        <v>310</v>
      </c>
      <c r="AP1237" s="41">
        <f t="shared" si="44"/>
        <v>0.64718162839248439</v>
      </c>
    </row>
    <row r="1238" spans="1:42" outlineLevel="1" x14ac:dyDescent="0.25">
      <c r="A1238" s="4" t="s">
        <v>101</v>
      </c>
      <c r="B1238" s="6" t="s">
        <v>53</v>
      </c>
      <c r="C1238" s="6">
        <f>IFERROR(VLOOKUP(B1238,Sheet1!$A$2:$B$59,2,FALSE),"")</f>
        <v>32029</v>
      </c>
      <c r="D1238" s="6">
        <v>886</v>
      </c>
      <c r="E1238" s="6" t="s">
        <v>11</v>
      </c>
      <c r="F1238" s="4">
        <v>479</v>
      </c>
      <c r="G1238" s="4">
        <v>17</v>
      </c>
      <c r="H1238" s="4">
        <v>76</v>
      </c>
      <c r="I1238" s="4">
        <v>32</v>
      </c>
      <c r="J1238" s="4">
        <v>4</v>
      </c>
      <c r="K1238" s="4">
        <v>1</v>
      </c>
      <c r="L1238" s="4">
        <v>3</v>
      </c>
      <c r="M1238" s="4">
        <v>5</v>
      </c>
      <c r="N1238" s="4">
        <v>119</v>
      </c>
      <c r="O1238" s="4">
        <v>6</v>
      </c>
      <c r="P1238" s="4">
        <v>2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33</v>
      </c>
      <c r="AL1238" s="4">
        <v>0</v>
      </c>
      <c r="AM1238" s="4">
        <v>0</v>
      </c>
      <c r="AN1238" s="4">
        <v>6</v>
      </c>
      <c r="AO1238" s="30">
        <v>304</v>
      </c>
      <c r="AP1238" s="41">
        <f t="shared" si="44"/>
        <v>0.63465553235908145</v>
      </c>
    </row>
    <row r="1239" spans="1:42" outlineLevel="1" x14ac:dyDescent="0.25">
      <c r="A1239" s="4" t="s">
        <v>101</v>
      </c>
      <c r="B1239" s="6" t="s">
        <v>53</v>
      </c>
      <c r="C1239" s="6">
        <f>IFERROR(VLOOKUP(B1239,Sheet1!$A$2:$B$59,2,FALSE),"")</f>
        <v>32029</v>
      </c>
      <c r="D1239" s="6">
        <v>887</v>
      </c>
      <c r="E1239" s="6" t="s">
        <v>10</v>
      </c>
      <c r="F1239" s="4">
        <v>523</v>
      </c>
      <c r="G1239" s="4">
        <v>26</v>
      </c>
      <c r="H1239" s="4">
        <v>65</v>
      </c>
      <c r="I1239" s="4">
        <v>5</v>
      </c>
      <c r="J1239" s="4">
        <v>11</v>
      </c>
      <c r="K1239" s="4">
        <v>0</v>
      </c>
      <c r="L1239" s="4">
        <v>1</v>
      </c>
      <c r="M1239" s="4">
        <v>1</v>
      </c>
      <c r="N1239" s="4">
        <v>173</v>
      </c>
      <c r="O1239" s="4">
        <v>7</v>
      </c>
      <c r="P1239" s="4">
        <v>3</v>
      </c>
      <c r="Q1239" s="4">
        <v>0</v>
      </c>
      <c r="R1239" s="4">
        <v>2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56</v>
      </c>
      <c r="AL1239" s="4">
        <v>0</v>
      </c>
      <c r="AM1239" s="4">
        <v>0</v>
      </c>
      <c r="AN1239" s="4">
        <v>7</v>
      </c>
      <c r="AO1239" s="30">
        <v>357</v>
      </c>
      <c r="AP1239" s="41">
        <f t="shared" si="44"/>
        <v>0.68260038240917786</v>
      </c>
    </row>
    <row r="1240" spans="1:42" outlineLevel="1" x14ac:dyDescent="0.25">
      <c r="A1240" s="4" t="s">
        <v>101</v>
      </c>
      <c r="B1240" s="6" t="s">
        <v>53</v>
      </c>
      <c r="C1240" s="6">
        <f>IFERROR(VLOOKUP(B1240,Sheet1!$A$2:$B$59,2,FALSE),"")</f>
        <v>32029</v>
      </c>
      <c r="D1240" s="6">
        <v>888</v>
      </c>
      <c r="E1240" s="6" t="s">
        <v>10</v>
      </c>
      <c r="F1240" s="4">
        <v>566</v>
      </c>
      <c r="G1240" s="4">
        <v>24</v>
      </c>
      <c r="H1240" s="4">
        <v>65</v>
      </c>
      <c r="I1240" s="4">
        <v>35</v>
      </c>
      <c r="J1240" s="4">
        <v>18</v>
      </c>
      <c r="K1240" s="4">
        <v>0</v>
      </c>
      <c r="L1240" s="4">
        <v>3</v>
      </c>
      <c r="M1240" s="4">
        <v>2</v>
      </c>
      <c r="N1240" s="4">
        <v>171</v>
      </c>
      <c r="O1240" s="4">
        <v>17</v>
      </c>
      <c r="P1240" s="4">
        <v>1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43</v>
      </c>
      <c r="AL1240" s="4">
        <v>0</v>
      </c>
      <c r="AM1240" s="4">
        <v>0</v>
      </c>
      <c r="AN1240" s="4">
        <v>1</v>
      </c>
      <c r="AO1240" s="30">
        <v>380</v>
      </c>
      <c r="AP1240" s="41">
        <f t="shared" si="44"/>
        <v>0.67137809187279152</v>
      </c>
    </row>
    <row r="1241" spans="1:42" outlineLevel="1" x14ac:dyDescent="0.25">
      <c r="A1241" s="4" t="s">
        <v>101</v>
      </c>
      <c r="B1241" s="6" t="s">
        <v>53</v>
      </c>
      <c r="C1241" s="6">
        <f>IFERROR(VLOOKUP(B1241,Sheet1!$A$2:$B$59,2,FALSE),"")</f>
        <v>32029</v>
      </c>
      <c r="D1241" s="6">
        <v>889</v>
      </c>
      <c r="E1241" s="6" t="s">
        <v>10</v>
      </c>
      <c r="F1241" s="4">
        <v>507</v>
      </c>
      <c r="G1241" s="4">
        <v>45</v>
      </c>
      <c r="H1241" s="4">
        <v>69</v>
      </c>
      <c r="I1241" s="4">
        <v>29</v>
      </c>
      <c r="J1241" s="4">
        <v>13</v>
      </c>
      <c r="K1241" s="4">
        <v>1</v>
      </c>
      <c r="L1241" s="4">
        <v>2</v>
      </c>
      <c r="M1241" s="4">
        <v>3</v>
      </c>
      <c r="N1241" s="4">
        <v>131</v>
      </c>
      <c r="O1241" s="4">
        <v>6</v>
      </c>
      <c r="P1241" s="4">
        <v>2</v>
      </c>
      <c r="Q1241" s="4">
        <v>0</v>
      </c>
      <c r="R1241" s="4">
        <v>2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41</v>
      </c>
      <c r="AL1241" s="4">
        <v>0</v>
      </c>
      <c r="AM1241" s="4">
        <v>0</v>
      </c>
      <c r="AN1241" s="4">
        <v>6</v>
      </c>
      <c r="AO1241" s="30">
        <v>350</v>
      </c>
      <c r="AP1241" s="41">
        <f t="shared" si="44"/>
        <v>0.69033530571992108</v>
      </c>
    </row>
    <row r="1242" spans="1:42" outlineLevel="1" x14ac:dyDescent="0.25">
      <c r="A1242" s="4" t="s">
        <v>101</v>
      </c>
      <c r="B1242" s="6" t="s">
        <v>53</v>
      </c>
      <c r="C1242" s="6">
        <f>IFERROR(VLOOKUP(B1242,Sheet1!$A$2:$B$59,2,FALSE),"")</f>
        <v>32029</v>
      </c>
      <c r="D1242" s="6">
        <v>890</v>
      </c>
      <c r="E1242" s="6" t="s">
        <v>10</v>
      </c>
      <c r="F1242" s="4">
        <v>702</v>
      </c>
      <c r="G1242" s="4">
        <v>30</v>
      </c>
      <c r="H1242" s="4">
        <v>112</v>
      </c>
      <c r="I1242" s="4">
        <v>22</v>
      </c>
      <c r="J1242" s="4">
        <v>8</v>
      </c>
      <c r="K1242" s="4">
        <v>4</v>
      </c>
      <c r="L1242" s="4">
        <v>4</v>
      </c>
      <c r="M1242" s="4">
        <v>5</v>
      </c>
      <c r="N1242" s="4">
        <v>174</v>
      </c>
      <c r="O1242" s="4">
        <v>10</v>
      </c>
      <c r="P1242" s="4">
        <v>4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66</v>
      </c>
      <c r="AL1242" s="4">
        <v>0</v>
      </c>
      <c r="AM1242" s="4">
        <v>0</v>
      </c>
      <c r="AN1242" s="4">
        <v>9</v>
      </c>
      <c r="AO1242" s="30">
        <v>448</v>
      </c>
      <c r="AP1242" s="41">
        <f t="shared" si="44"/>
        <v>0.63817663817663817</v>
      </c>
    </row>
    <row r="1243" spans="1:42" outlineLevel="1" x14ac:dyDescent="0.25">
      <c r="A1243" s="4" t="s">
        <v>101</v>
      </c>
      <c r="B1243" s="6" t="s">
        <v>53</v>
      </c>
      <c r="C1243" s="6">
        <f>IFERROR(VLOOKUP(B1243,Sheet1!$A$2:$B$59,2,FALSE),"")</f>
        <v>32029</v>
      </c>
      <c r="D1243" s="6">
        <v>890</v>
      </c>
      <c r="E1243" s="6" t="s">
        <v>11</v>
      </c>
      <c r="F1243" s="4">
        <v>702</v>
      </c>
      <c r="G1243" s="4">
        <v>28</v>
      </c>
      <c r="H1243" s="4">
        <v>88</v>
      </c>
      <c r="I1243" s="4">
        <v>21</v>
      </c>
      <c r="J1243" s="4">
        <v>13</v>
      </c>
      <c r="K1243" s="4">
        <v>1</v>
      </c>
      <c r="L1243" s="4">
        <v>2</v>
      </c>
      <c r="M1243" s="4">
        <v>8</v>
      </c>
      <c r="N1243" s="4">
        <v>201</v>
      </c>
      <c r="O1243" s="4">
        <v>16</v>
      </c>
      <c r="P1243" s="4">
        <v>4</v>
      </c>
      <c r="Q1243" s="4">
        <v>0</v>
      </c>
      <c r="R1243" s="4">
        <v>1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59</v>
      </c>
      <c r="AL1243" s="4">
        <v>0</v>
      </c>
      <c r="AM1243" s="4">
        <v>0</v>
      </c>
      <c r="AN1243" s="4">
        <v>6</v>
      </c>
      <c r="AO1243" s="30">
        <v>448</v>
      </c>
      <c r="AP1243" s="41">
        <f t="shared" si="44"/>
        <v>0.63817663817663817</v>
      </c>
    </row>
    <row r="1244" spans="1:42" outlineLevel="1" x14ac:dyDescent="0.25">
      <c r="A1244" s="4" t="s">
        <v>101</v>
      </c>
      <c r="B1244" s="6" t="s">
        <v>53</v>
      </c>
      <c r="C1244" s="6">
        <f>IFERROR(VLOOKUP(B1244,Sheet1!$A$2:$B$59,2,FALSE),"")</f>
        <v>32029</v>
      </c>
      <c r="D1244" s="6">
        <v>891</v>
      </c>
      <c r="E1244" s="6" t="s">
        <v>10</v>
      </c>
      <c r="F1244" s="4">
        <v>407</v>
      </c>
      <c r="G1244" s="4">
        <v>6</v>
      </c>
      <c r="H1244" s="4">
        <v>48</v>
      </c>
      <c r="I1244" s="4">
        <v>6</v>
      </c>
      <c r="J1244" s="4">
        <v>9</v>
      </c>
      <c r="K1244" s="4">
        <v>2</v>
      </c>
      <c r="L1244" s="4">
        <v>3</v>
      </c>
      <c r="M1244" s="4">
        <v>6</v>
      </c>
      <c r="N1244" s="4">
        <v>151</v>
      </c>
      <c r="O1244" s="4">
        <v>15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23</v>
      </c>
      <c r="AL1244" s="4">
        <v>0</v>
      </c>
      <c r="AM1244" s="4">
        <v>0</v>
      </c>
      <c r="AN1244" s="4">
        <v>6</v>
      </c>
      <c r="AO1244" s="30">
        <v>275</v>
      </c>
      <c r="AP1244" s="41">
        <f t="shared" si="44"/>
        <v>0.67567567567567566</v>
      </c>
    </row>
    <row r="1245" spans="1:42" outlineLevel="1" x14ac:dyDescent="0.25">
      <c r="A1245" s="4" t="s">
        <v>101</v>
      </c>
      <c r="B1245" s="6" t="s">
        <v>53</v>
      </c>
      <c r="C1245" s="6">
        <f>IFERROR(VLOOKUP(B1245,Sheet1!$A$2:$B$59,2,FALSE),"")</f>
        <v>32029</v>
      </c>
      <c r="D1245" s="6">
        <v>891</v>
      </c>
      <c r="E1245" s="6" t="s">
        <v>11</v>
      </c>
      <c r="F1245" s="4">
        <v>406</v>
      </c>
      <c r="G1245" s="4">
        <v>10</v>
      </c>
      <c r="H1245" s="4">
        <v>61</v>
      </c>
      <c r="I1245" s="4">
        <v>3</v>
      </c>
      <c r="J1245" s="4">
        <v>6</v>
      </c>
      <c r="K1245" s="4">
        <v>1</v>
      </c>
      <c r="L1245" s="4">
        <v>1</v>
      </c>
      <c r="M1245" s="4">
        <v>2</v>
      </c>
      <c r="N1245" s="4">
        <v>140</v>
      </c>
      <c r="O1245" s="4">
        <v>18</v>
      </c>
      <c r="P1245" s="4">
        <v>3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21</v>
      </c>
      <c r="AL1245" s="4">
        <v>0</v>
      </c>
      <c r="AM1245" s="4">
        <v>0</v>
      </c>
      <c r="AN1245" s="4">
        <v>3</v>
      </c>
      <c r="AO1245" s="30">
        <v>269</v>
      </c>
      <c r="AP1245" s="41">
        <f t="shared" si="44"/>
        <v>0.66256157635467983</v>
      </c>
    </row>
    <row r="1246" spans="1:42" outlineLevel="1" x14ac:dyDescent="0.25">
      <c r="A1246" s="4" t="s">
        <v>101</v>
      </c>
      <c r="B1246" s="6" t="s">
        <v>53</v>
      </c>
      <c r="C1246" s="6">
        <f>IFERROR(VLOOKUP(B1246,Sheet1!$A$2:$B$59,2,FALSE),"")</f>
        <v>32029</v>
      </c>
      <c r="D1246" s="6">
        <v>892</v>
      </c>
      <c r="E1246" s="6" t="s">
        <v>10</v>
      </c>
      <c r="F1246" s="4">
        <v>643</v>
      </c>
      <c r="G1246" s="4">
        <v>17</v>
      </c>
      <c r="H1246" s="4">
        <v>98</v>
      </c>
      <c r="I1246" s="4">
        <v>15</v>
      </c>
      <c r="J1246" s="4">
        <v>10</v>
      </c>
      <c r="K1246" s="4">
        <v>0</v>
      </c>
      <c r="L1246" s="4">
        <v>3</v>
      </c>
      <c r="M1246" s="4">
        <v>2</v>
      </c>
      <c r="N1246" s="4">
        <v>174</v>
      </c>
      <c r="O1246" s="4">
        <v>11</v>
      </c>
      <c r="P1246" s="4">
        <v>10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57</v>
      </c>
      <c r="AL1246" s="4">
        <v>0</v>
      </c>
      <c r="AM1246" s="4">
        <v>0</v>
      </c>
      <c r="AN1246" s="4">
        <v>11</v>
      </c>
      <c r="AO1246" s="30">
        <v>408</v>
      </c>
      <c r="AP1246" s="41">
        <f t="shared" si="44"/>
        <v>0.63452566096423013</v>
      </c>
    </row>
    <row r="1247" spans="1:42" outlineLevel="1" x14ac:dyDescent="0.25">
      <c r="A1247" s="4" t="s">
        <v>101</v>
      </c>
      <c r="B1247" s="6" t="s">
        <v>53</v>
      </c>
      <c r="C1247" s="6">
        <f>IFERROR(VLOOKUP(B1247,Sheet1!$A$2:$B$59,2,FALSE),"")</f>
        <v>32029</v>
      </c>
      <c r="D1247" s="6">
        <v>893</v>
      </c>
      <c r="E1247" s="6" t="s">
        <v>10</v>
      </c>
      <c r="F1247" s="4">
        <v>633</v>
      </c>
      <c r="G1247" s="4">
        <v>33</v>
      </c>
      <c r="H1247" s="4">
        <v>140</v>
      </c>
      <c r="I1247" s="4">
        <v>19</v>
      </c>
      <c r="J1247" s="4">
        <v>19</v>
      </c>
      <c r="K1247" s="4">
        <v>1</v>
      </c>
      <c r="L1247" s="4">
        <v>2</v>
      </c>
      <c r="M1247" s="4">
        <v>0</v>
      </c>
      <c r="N1247" s="4">
        <v>170</v>
      </c>
      <c r="O1247" s="4">
        <v>4</v>
      </c>
      <c r="P1247" s="4">
        <v>6</v>
      </c>
      <c r="Q1247" s="4">
        <v>0</v>
      </c>
      <c r="R1247" s="4">
        <v>1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29</v>
      </c>
      <c r="AL1247" s="4">
        <v>0</v>
      </c>
      <c r="AM1247" s="4">
        <v>0</v>
      </c>
      <c r="AN1247" s="4">
        <v>9</v>
      </c>
      <c r="AO1247" s="30">
        <v>433</v>
      </c>
      <c r="AP1247" s="41">
        <f t="shared" si="44"/>
        <v>0.68404423380726698</v>
      </c>
    </row>
    <row r="1248" spans="1:42" outlineLevel="1" x14ac:dyDescent="0.25">
      <c r="A1248" s="4" t="s">
        <v>101</v>
      </c>
      <c r="B1248" s="6" t="s">
        <v>53</v>
      </c>
      <c r="C1248" s="6">
        <f>IFERROR(VLOOKUP(B1248,Sheet1!$A$2:$B$59,2,FALSE),"")</f>
        <v>32029</v>
      </c>
      <c r="D1248" s="6">
        <v>894</v>
      </c>
      <c r="E1248" s="6" t="s">
        <v>10</v>
      </c>
      <c r="F1248" s="4">
        <v>530</v>
      </c>
      <c r="G1248" s="4">
        <v>12</v>
      </c>
      <c r="H1248" s="4">
        <v>91</v>
      </c>
      <c r="I1248" s="4">
        <v>4</v>
      </c>
      <c r="J1248" s="4">
        <v>7</v>
      </c>
      <c r="K1248" s="4">
        <v>0</v>
      </c>
      <c r="L1248" s="4">
        <v>1</v>
      </c>
      <c r="M1248" s="4">
        <v>2</v>
      </c>
      <c r="N1248" s="4">
        <v>168</v>
      </c>
      <c r="O1248" s="4">
        <v>11</v>
      </c>
      <c r="P1248" s="4">
        <v>2</v>
      </c>
      <c r="Q1248" s="4">
        <v>0</v>
      </c>
      <c r="R1248" s="4">
        <v>1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50</v>
      </c>
      <c r="AL1248" s="4">
        <v>0</v>
      </c>
      <c r="AM1248" s="4">
        <v>0</v>
      </c>
      <c r="AN1248" s="4">
        <v>8</v>
      </c>
      <c r="AO1248" s="30">
        <v>357</v>
      </c>
      <c r="AP1248" s="41">
        <f t="shared" si="44"/>
        <v>0.67358490566037732</v>
      </c>
    </row>
    <row r="1249" spans="1:42" outlineLevel="1" x14ac:dyDescent="0.25">
      <c r="A1249" s="4" t="s">
        <v>101</v>
      </c>
      <c r="B1249" s="6" t="s">
        <v>53</v>
      </c>
      <c r="C1249" s="6">
        <f>IFERROR(VLOOKUP(B1249,Sheet1!$A$2:$B$59,2,FALSE),"")</f>
        <v>32029</v>
      </c>
      <c r="D1249" s="6">
        <v>894</v>
      </c>
      <c r="E1249" s="6" t="s">
        <v>11</v>
      </c>
      <c r="F1249" s="4">
        <v>530</v>
      </c>
      <c r="G1249" s="4">
        <v>24</v>
      </c>
      <c r="H1249" s="4">
        <v>87</v>
      </c>
      <c r="I1249" s="4">
        <v>7</v>
      </c>
      <c r="J1249" s="4">
        <v>12</v>
      </c>
      <c r="K1249" s="4">
        <v>2</v>
      </c>
      <c r="L1249" s="4">
        <v>2</v>
      </c>
      <c r="M1249" s="4">
        <v>2</v>
      </c>
      <c r="N1249" s="4">
        <v>144</v>
      </c>
      <c r="O1249" s="4">
        <v>13</v>
      </c>
      <c r="P1249" s="4">
        <v>2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42</v>
      </c>
      <c r="AL1249" s="4">
        <v>0</v>
      </c>
      <c r="AM1249" s="4">
        <v>0</v>
      </c>
      <c r="AN1249" s="4">
        <v>9</v>
      </c>
      <c r="AO1249" s="30">
        <v>346</v>
      </c>
      <c r="AP1249" s="41">
        <f t="shared" si="44"/>
        <v>0.65283018867924525</v>
      </c>
    </row>
    <row r="1250" spans="1:42" outlineLevel="1" x14ac:dyDescent="0.25">
      <c r="A1250" s="4" t="s">
        <v>101</v>
      </c>
      <c r="B1250" s="6" t="s">
        <v>53</v>
      </c>
      <c r="C1250" s="6">
        <f>IFERROR(VLOOKUP(B1250,Sheet1!$A$2:$B$59,2,FALSE),"")</f>
        <v>32029</v>
      </c>
      <c r="D1250" s="6">
        <v>895</v>
      </c>
      <c r="E1250" s="6" t="s">
        <v>10</v>
      </c>
      <c r="F1250" s="4">
        <v>404</v>
      </c>
      <c r="G1250" s="4">
        <v>25</v>
      </c>
      <c r="H1250" s="4">
        <v>45</v>
      </c>
      <c r="I1250" s="4">
        <v>6</v>
      </c>
      <c r="J1250" s="4">
        <v>7</v>
      </c>
      <c r="K1250" s="4">
        <v>1</v>
      </c>
      <c r="L1250" s="4">
        <v>1</v>
      </c>
      <c r="M1250" s="4">
        <v>6</v>
      </c>
      <c r="N1250" s="4">
        <v>135</v>
      </c>
      <c r="O1250" s="4">
        <v>19</v>
      </c>
      <c r="P1250" s="4">
        <v>4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11</v>
      </c>
      <c r="AL1250" s="4">
        <v>0</v>
      </c>
      <c r="AM1250" s="4">
        <v>0</v>
      </c>
      <c r="AN1250" s="4">
        <v>4</v>
      </c>
      <c r="AO1250" s="30">
        <v>264</v>
      </c>
      <c r="AP1250" s="41">
        <f t="shared" si="44"/>
        <v>0.65346534653465349</v>
      </c>
    </row>
    <row r="1251" spans="1:42" outlineLevel="1" x14ac:dyDescent="0.25">
      <c r="A1251" s="4" t="s">
        <v>101</v>
      </c>
      <c r="B1251" s="6" t="s">
        <v>53</v>
      </c>
      <c r="C1251" s="6">
        <f>IFERROR(VLOOKUP(B1251,Sheet1!$A$2:$B$59,2,FALSE),"")</f>
        <v>32029</v>
      </c>
      <c r="D1251" s="6">
        <v>895</v>
      </c>
      <c r="E1251" s="6" t="s">
        <v>11</v>
      </c>
      <c r="F1251" s="4">
        <v>403</v>
      </c>
      <c r="G1251" s="4">
        <v>15</v>
      </c>
      <c r="H1251" s="4">
        <v>40</v>
      </c>
      <c r="I1251" s="4">
        <v>3</v>
      </c>
      <c r="J1251" s="4">
        <v>5</v>
      </c>
      <c r="K1251" s="4">
        <v>2</v>
      </c>
      <c r="L1251" s="4">
        <v>1</v>
      </c>
      <c r="M1251" s="4">
        <v>2</v>
      </c>
      <c r="N1251" s="4">
        <v>120</v>
      </c>
      <c r="O1251" s="4">
        <v>22</v>
      </c>
      <c r="P1251" s="4">
        <v>4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14</v>
      </c>
      <c r="AL1251" s="4">
        <v>0</v>
      </c>
      <c r="AM1251" s="4">
        <v>0</v>
      </c>
      <c r="AN1251" s="4">
        <v>8</v>
      </c>
      <c r="AO1251" s="30">
        <v>236</v>
      </c>
      <c r="AP1251" s="41">
        <f t="shared" si="44"/>
        <v>0.5856079404466501</v>
      </c>
    </row>
    <row r="1252" spans="1:42" outlineLevel="1" x14ac:dyDescent="0.25">
      <c r="A1252" s="4" t="s">
        <v>101</v>
      </c>
      <c r="B1252" s="6" t="s">
        <v>53</v>
      </c>
      <c r="C1252" s="6">
        <f>IFERROR(VLOOKUP(B1252,Sheet1!$A$2:$B$59,2,FALSE),"")</f>
        <v>32029</v>
      </c>
      <c r="D1252" s="6">
        <v>896</v>
      </c>
      <c r="E1252" s="6" t="s">
        <v>10</v>
      </c>
      <c r="F1252" s="4">
        <v>378</v>
      </c>
      <c r="G1252" s="4">
        <v>11</v>
      </c>
      <c r="H1252" s="4">
        <v>43</v>
      </c>
      <c r="I1252" s="4">
        <v>2</v>
      </c>
      <c r="J1252" s="4">
        <v>3</v>
      </c>
      <c r="K1252" s="4">
        <v>1</v>
      </c>
      <c r="L1252" s="4">
        <v>1</v>
      </c>
      <c r="M1252" s="4">
        <v>3</v>
      </c>
      <c r="N1252" s="4">
        <v>148</v>
      </c>
      <c r="O1252" s="4">
        <v>4</v>
      </c>
      <c r="P1252" s="4">
        <v>1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20</v>
      </c>
      <c r="AL1252" s="4">
        <v>0</v>
      </c>
      <c r="AM1252" s="4">
        <v>0</v>
      </c>
      <c r="AN1252" s="4">
        <v>7</v>
      </c>
      <c r="AO1252" s="30">
        <v>244</v>
      </c>
      <c r="AP1252" s="41">
        <f t="shared" si="44"/>
        <v>0.64550264550264547</v>
      </c>
    </row>
    <row r="1253" spans="1:42" outlineLevel="1" x14ac:dyDescent="0.25">
      <c r="A1253" s="4" t="s">
        <v>101</v>
      </c>
      <c r="B1253" s="6" t="s">
        <v>53</v>
      </c>
      <c r="C1253" s="6">
        <f>IFERROR(VLOOKUP(B1253,Sheet1!$A$2:$B$59,2,FALSE),"")</f>
        <v>32029</v>
      </c>
      <c r="D1253" s="6">
        <v>896</v>
      </c>
      <c r="E1253" s="6" t="s">
        <v>11</v>
      </c>
      <c r="F1253" s="4">
        <v>378</v>
      </c>
      <c r="G1253" s="4">
        <v>17</v>
      </c>
      <c r="H1253" s="4">
        <v>49</v>
      </c>
      <c r="I1253" s="4">
        <v>14</v>
      </c>
      <c r="J1253" s="4">
        <v>5</v>
      </c>
      <c r="K1253" s="4">
        <v>1</v>
      </c>
      <c r="L1253" s="4">
        <v>4</v>
      </c>
      <c r="M1253" s="4">
        <v>3</v>
      </c>
      <c r="N1253" s="4">
        <v>106</v>
      </c>
      <c r="O1253" s="4">
        <v>7</v>
      </c>
      <c r="P1253" s="4">
        <v>3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26</v>
      </c>
      <c r="AL1253" s="4">
        <v>0</v>
      </c>
      <c r="AM1253" s="4">
        <v>0</v>
      </c>
      <c r="AN1253" s="4">
        <v>9</v>
      </c>
      <c r="AO1253" s="30">
        <v>244</v>
      </c>
      <c r="AP1253" s="41">
        <f t="shared" si="44"/>
        <v>0.64550264550264547</v>
      </c>
    </row>
    <row r="1254" spans="1:42" outlineLevel="1" x14ac:dyDescent="0.25">
      <c r="A1254" s="4" t="s">
        <v>101</v>
      </c>
      <c r="B1254" s="6" t="s">
        <v>53</v>
      </c>
      <c r="C1254" s="6">
        <f>IFERROR(VLOOKUP(B1254,Sheet1!$A$2:$B$59,2,FALSE),"")</f>
        <v>32029</v>
      </c>
      <c r="D1254" s="6">
        <v>897</v>
      </c>
      <c r="E1254" s="6" t="s">
        <v>10</v>
      </c>
      <c r="F1254" s="4">
        <v>406</v>
      </c>
      <c r="G1254" s="4">
        <v>9</v>
      </c>
      <c r="H1254" s="4">
        <v>79</v>
      </c>
      <c r="I1254" s="4">
        <v>7</v>
      </c>
      <c r="J1254" s="4">
        <v>10</v>
      </c>
      <c r="K1254" s="4">
        <v>0</v>
      </c>
      <c r="L1254" s="4">
        <v>2</v>
      </c>
      <c r="M1254" s="4">
        <v>4</v>
      </c>
      <c r="N1254" s="4">
        <v>139</v>
      </c>
      <c r="O1254" s="4">
        <v>3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4</v>
      </c>
      <c r="AL1254" s="4">
        <v>0</v>
      </c>
      <c r="AM1254" s="4">
        <v>0</v>
      </c>
      <c r="AN1254" s="4">
        <v>5</v>
      </c>
      <c r="AO1254" s="30">
        <v>262</v>
      </c>
      <c r="AP1254" s="41">
        <f t="shared" si="44"/>
        <v>0.64532019704433496</v>
      </c>
    </row>
    <row r="1255" spans="1:42" outlineLevel="1" x14ac:dyDescent="0.25">
      <c r="A1255" s="4" t="s">
        <v>101</v>
      </c>
      <c r="B1255" s="6" t="s">
        <v>53</v>
      </c>
      <c r="C1255" s="6">
        <f>IFERROR(VLOOKUP(B1255,Sheet1!$A$2:$B$59,2,FALSE),"")</f>
        <v>32029</v>
      </c>
      <c r="D1255" s="6">
        <v>898</v>
      </c>
      <c r="E1255" s="6" t="s">
        <v>10</v>
      </c>
      <c r="F1255" s="4">
        <v>384</v>
      </c>
      <c r="G1255" s="4">
        <v>8</v>
      </c>
      <c r="H1255" s="4">
        <v>71</v>
      </c>
      <c r="I1255" s="4">
        <v>3</v>
      </c>
      <c r="J1255" s="4">
        <v>3</v>
      </c>
      <c r="K1255" s="4">
        <v>1</v>
      </c>
      <c r="L1255" s="4">
        <v>1</v>
      </c>
      <c r="M1255" s="4">
        <v>5</v>
      </c>
      <c r="N1255" s="4">
        <v>152</v>
      </c>
      <c r="O1255" s="4">
        <v>1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9</v>
      </c>
      <c r="AL1255" s="4">
        <v>0</v>
      </c>
      <c r="AM1255" s="4">
        <v>0</v>
      </c>
      <c r="AN1255" s="4">
        <v>0</v>
      </c>
      <c r="AO1255" s="30">
        <v>254</v>
      </c>
      <c r="AP1255" s="41">
        <f t="shared" si="44"/>
        <v>0.66145833333333337</v>
      </c>
    </row>
    <row r="1256" spans="1:42" outlineLevel="1" x14ac:dyDescent="0.25">
      <c r="A1256" s="4" t="s">
        <v>101</v>
      </c>
      <c r="B1256" s="6" t="s">
        <v>53</v>
      </c>
      <c r="C1256" s="6">
        <f>IFERROR(VLOOKUP(B1256,Sheet1!$A$2:$B$59,2,FALSE),"")</f>
        <v>32029</v>
      </c>
      <c r="D1256" s="6">
        <v>899</v>
      </c>
      <c r="E1256" s="6" t="s">
        <v>10</v>
      </c>
      <c r="F1256" s="4">
        <v>471</v>
      </c>
      <c r="G1256" s="4">
        <v>22</v>
      </c>
      <c r="H1256" s="4">
        <v>68</v>
      </c>
      <c r="I1256" s="4">
        <v>25</v>
      </c>
      <c r="J1256" s="4">
        <v>3</v>
      </c>
      <c r="K1256" s="4">
        <v>2</v>
      </c>
      <c r="L1256" s="4">
        <v>0</v>
      </c>
      <c r="M1256" s="4">
        <v>2</v>
      </c>
      <c r="N1256" s="4">
        <v>87</v>
      </c>
      <c r="O1256" s="4">
        <v>6</v>
      </c>
      <c r="P1256" s="4">
        <v>4</v>
      </c>
      <c r="Q1256" s="4">
        <v>0</v>
      </c>
      <c r="R1256" s="4">
        <v>1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7</v>
      </c>
      <c r="AL1256" s="4">
        <v>0</v>
      </c>
      <c r="AM1256" s="4">
        <v>0</v>
      </c>
      <c r="AN1256" s="4">
        <v>11</v>
      </c>
      <c r="AO1256" s="30">
        <v>238</v>
      </c>
      <c r="AP1256" s="41">
        <f t="shared" si="44"/>
        <v>0.50530785562632696</v>
      </c>
    </row>
    <row r="1257" spans="1:42" outlineLevel="1" x14ac:dyDescent="0.25">
      <c r="A1257" s="4" t="s">
        <v>101</v>
      </c>
      <c r="B1257" s="6" t="s">
        <v>53</v>
      </c>
      <c r="C1257" s="6">
        <f>IFERROR(VLOOKUP(B1257,Sheet1!$A$2:$B$59,2,FALSE),"")</f>
        <v>32029</v>
      </c>
      <c r="D1257" s="6">
        <v>900</v>
      </c>
      <c r="E1257" s="6" t="s">
        <v>10</v>
      </c>
      <c r="F1257" s="4">
        <v>456</v>
      </c>
      <c r="G1257" s="4">
        <v>31</v>
      </c>
      <c r="H1257" s="4">
        <v>109</v>
      </c>
      <c r="I1257" s="4">
        <v>7</v>
      </c>
      <c r="J1257" s="4">
        <v>1</v>
      </c>
      <c r="K1257" s="4">
        <v>0</v>
      </c>
      <c r="L1257" s="4">
        <v>1</v>
      </c>
      <c r="M1257" s="4">
        <v>0</v>
      </c>
      <c r="N1257" s="4">
        <v>159</v>
      </c>
      <c r="O1257" s="4">
        <v>2</v>
      </c>
      <c r="P1257" s="4">
        <v>4</v>
      </c>
      <c r="Q1257" s="4">
        <v>0</v>
      </c>
      <c r="R1257" s="4">
        <v>3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8</v>
      </c>
      <c r="AL1257" s="4">
        <v>0</v>
      </c>
      <c r="AM1257" s="4">
        <v>0</v>
      </c>
      <c r="AN1257" s="4">
        <v>11</v>
      </c>
      <c r="AO1257" s="30">
        <v>336</v>
      </c>
      <c r="AP1257" s="41">
        <f t="shared" si="44"/>
        <v>0.73684210526315785</v>
      </c>
    </row>
    <row r="1258" spans="1:42" outlineLevel="1" x14ac:dyDescent="0.25">
      <c r="A1258" s="4" t="s">
        <v>101</v>
      </c>
      <c r="B1258" s="6" t="s">
        <v>53</v>
      </c>
      <c r="C1258" s="6">
        <f>IFERROR(VLOOKUP(B1258,Sheet1!$A$2:$B$59,2,FALSE),"")</f>
        <v>32029</v>
      </c>
      <c r="D1258" s="6">
        <v>900</v>
      </c>
      <c r="E1258" s="6" t="s">
        <v>11</v>
      </c>
      <c r="F1258" s="4">
        <v>455</v>
      </c>
      <c r="G1258" s="4">
        <v>28</v>
      </c>
      <c r="H1258" s="4">
        <v>96</v>
      </c>
      <c r="I1258" s="4">
        <v>10</v>
      </c>
      <c r="J1258" s="4">
        <v>3</v>
      </c>
      <c r="K1258" s="4">
        <v>0</v>
      </c>
      <c r="L1258" s="4">
        <v>3</v>
      </c>
      <c r="M1258" s="4">
        <v>5</v>
      </c>
      <c r="N1258" s="4">
        <v>150</v>
      </c>
      <c r="O1258" s="4">
        <v>1</v>
      </c>
      <c r="P1258" s="4">
        <v>3</v>
      </c>
      <c r="Q1258" s="4">
        <v>0</v>
      </c>
      <c r="R1258" s="4">
        <v>2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12</v>
      </c>
      <c r="AL1258" s="4">
        <v>0</v>
      </c>
      <c r="AM1258" s="4">
        <v>0</v>
      </c>
      <c r="AN1258" s="4">
        <v>9</v>
      </c>
      <c r="AO1258" s="30">
        <v>322</v>
      </c>
      <c r="AP1258" s="41">
        <f t="shared" si="44"/>
        <v>0.70769230769230773</v>
      </c>
    </row>
    <row r="1259" spans="1:42" outlineLevel="1" x14ac:dyDescent="0.25">
      <c r="A1259" s="4" t="s">
        <v>101</v>
      </c>
      <c r="B1259" s="6" t="s">
        <v>53</v>
      </c>
      <c r="C1259" s="6">
        <f>IFERROR(VLOOKUP(B1259,Sheet1!$A$2:$B$59,2,FALSE),"")</f>
        <v>32029</v>
      </c>
      <c r="D1259" s="6">
        <v>901</v>
      </c>
      <c r="E1259" s="6" t="s">
        <v>10</v>
      </c>
      <c r="F1259" s="4">
        <v>553</v>
      </c>
      <c r="G1259" s="4">
        <v>61</v>
      </c>
      <c r="H1259" s="4">
        <v>111</v>
      </c>
      <c r="I1259" s="4">
        <v>15</v>
      </c>
      <c r="J1259" s="4">
        <v>10</v>
      </c>
      <c r="K1259" s="4">
        <v>1</v>
      </c>
      <c r="L1259" s="4">
        <v>4</v>
      </c>
      <c r="M1259" s="4">
        <v>3</v>
      </c>
      <c r="N1259" s="4">
        <v>158</v>
      </c>
      <c r="O1259" s="4">
        <v>6</v>
      </c>
      <c r="P1259" s="4">
        <v>17</v>
      </c>
      <c r="Q1259" s="4">
        <v>0</v>
      </c>
      <c r="R1259" s="4">
        <v>4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13</v>
      </c>
      <c r="AL1259" s="4">
        <v>0</v>
      </c>
      <c r="AM1259" s="4">
        <v>0</v>
      </c>
      <c r="AN1259" s="4">
        <v>12</v>
      </c>
      <c r="AO1259" s="30">
        <v>415</v>
      </c>
      <c r="AP1259" s="41">
        <f t="shared" si="44"/>
        <v>0.75045207956600357</v>
      </c>
    </row>
    <row r="1260" spans="1:42" outlineLevel="1" x14ac:dyDescent="0.25">
      <c r="A1260" s="4" t="s">
        <v>101</v>
      </c>
      <c r="B1260" s="6" t="s">
        <v>53</v>
      </c>
      <c r="C1260" s="6">
        <f>IFERROR(VLOOKUP(B1260,Sheet1!$A$2:$B$59,2,FALSE),"")</f>
        <v>32029</v>
      </c>
      <c r="D1260" s="6">
        <v>902</v>
      </c>
      <c r="E1260" s="6" t="s">
        <v>10</v>
      </c>
      <c r="F1260" s="4">
        <v>117</v>
      </c>
      <c r="G1260" s="4">
        <v>4</v>
      </c>
      <c r="H1260" s="4">
        <v>30</v>
      </c>
      <c r="I1260" s="4">
        <v>2</v>
      </c>
      <c r="J1260" s="4">
        <v>0</v>
      </c>
      <c r="K1260" s="4">
        <v>0</v>
      </c>
      <c r="L1260" s="4">
        <v>1</v>
      </c>
      <c r="M1260" s="4">
        <v>1</v>
      </c>
      <c r="N1260" s="4">
        <v>42</v>
      </c>
      <c r="O1260" s="4">
        <v>2</v>
      </c>
      <c r="P1260" s="4">
        <v>0</v>
      </c>
      <c r="Q1260" s="4">
        <v>0</v>
      </c>
      <c r="R1260" s="4">
        <v>1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7</v>
      </c>
      <c r="AL1260" s="4">
        <v>0</v>
      </c>
      <c r="AM1260" s="4">
        <v>0</v>
      </c>
      <c r="AN1260" s="4">
        <v>1</v>
      </c>
      <c r="AO1260" s="30">
        <v>91</v>
      </c>
      <c r="AP1260" s="41">
        <f t="shared" si="44"/>
        <v>0.77777777777777779</v>
      </c>
    </row>
    <row r="1261" spans="1:42" outlineLevel="1" x14ac:dyDescent="0.25">
      <c r="A1261" s="4" t="s">
        <v>101</v>
      </c>
      <c r="B1261" s="6" t="s">
        <v>53</v>
      </c>
      <c r="C1261" s="6">
        <f>IFERROR(VLOOKUP(B1261,Sheet1!$A$2:$B$59,2,FALSE),"")</f>
        <v>32029</v>
      </c>
      <c r="D1261" s="6">
        <v>903</v>
      </c>
      <c r="E1261" s="6" t="s">
        <v>10</v>
      </c>
      <c r="F1261" s="4">
        <v>596</v>
      </c>
      <c r="G1261" s="4">
        <v>6</v>
      </c>
      <c r="H1261" s="4">
        <v>69</v>
      </c>
      <c r="I1261" s="4">
        <v>2</v>
      </c>
      <c r="J1261" s="4">
        <v>0</v>
      </c>
      <c r="K1261" s="4">
        <v>0</v>
      </c>
      <c r="L1261" s="4">
        <v>0</v>
      </c>
      <c r="M1261" s="4">
        <v>1</v>
      </c>
      <c r="N1261" s="4">
        <v>15</v>
      </c>
      <c r="O1261" s="4">
        <v>0</v>
      </c>
      <c r="P1261" s="4">
        <v>0</v>
      </c>
      <c r="Q1261" s="4">
        <v>0</v>
      </c>
      <c r="R1261" s="4">
        <v>1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2</v>
      </c>
      <c r="AL1261" s="4">
        <v>0</v>
      </c>
      <c r="AM1261" s="4">
        <v>0</v>
      </c>
      <c r="AN1261" s="4">
        <v>2</v>
      </c>
      <c r="AO1261" s="30">
        <v>98</v>
      </c>
      <c r="AP1261" s="41">
        <f t="shared" si="44"/>
        <v>0.16442953020134229</v>
      </c>
    </row>
    <row r="1262" spans="1:42" outlineLevel="1" x14ac:dyDescent="0.25">
      <c r="A1262" s="4" t="s">
        <v>101</v>
      </c>
      <c r="B1262" s="6" t="s">
        <v>53</v>
      </c>
      <c r="C1262" s="6">
        <f>IFERROR(VLOOKUP(B1262,Sheet1!$A$2:$B$59,2,FALSE),"")</f>
        <v>32029</v>
      </c>
      <c r="D1262" s="6">
        <v>903</v>
      </c>
      <c r="E1262" s="6" t="s">
        <v>11</v>
      </c>
      <c r="F1262" s="4">
        <v>596</v>
      </c>
      <c r="G1262" s="4">
        <v>6</v>
      </c>
      <c r="H1262" s="4">
        <v>76</v>
      </c>
      <c r="I1262" s="4">
        <v>0</v>
      </c>
      <c r="J1262" s="4">
        <v>3</v>
      </c>
      <c r="K1262" s="4">
        <v>0</v>
      </c>
      <c r="L1262" s="4">
        <v>0</v>
      </c>
      <c r="M1262" s="4">
        <v>1</v>
      </c>
      <c r="N1262" s="4">
        <v>15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1</v>
      </c>
      <c r="AL1262" s="4">
        <v>0</v>
      </c>
      <c r="AM1262" s="4">
        <v>0</v>
      </c>
      <c r="AN1262" s="4">
        <v>2</v>
      </c>
      <c r="AO1262" s="30">
        <v>104</v>
      </c>
      <c r="AP1262" s="41">
        <f t="shared" si="44"/>
        <v>0.17449664429530201</v>
      </c>
    </row>
    <row r="1263" spans="1:42" outlineLevel="1" x14ac:dyDescent="0.25">
      <c r="A1263" s="4" t="s">
        <v>101</v>
      </c>
      <c r="B1263" s="6" t="s">
        <v>53</v>
      </c>
      <c r="C1263" s="6">
        <f>IFERROR(VLOOKUP(B1263,Sheet1!$A$2:$B$59,2,FALSE),"")</f>
        <v>32029</v>
      </c>
      <c r="D1263" s="6">
        <v>903</v>
      </c>
      <c r="E1263" s="6" t="s">
        <v>16</v>
      </c>
      <c r="F1263" s="4">
        <v>596</v>
      </c>
      <c r="G1263" s="4">
        <v>4</v>
      </c>
      <c r="H1263" s="4">
        <v>63</v>
      </c>
      <c r="I1263" s="4">
        <v>0</v>
      </c>
      <c r="J1263" s="4">
        <v>0</v>
      </c>
      <c r="K1263" s="4">
        <v>1</v>
      </c>
      <c r="L1263" s="4">
        <v>0</v>
      </c>
      <c r="M1263" s="4">
        <v>1</v>
      </c>
      <c r="N1263" s="4">
        <v>9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2</v>
      </c>
      <c r="AL1263" s="4">
        <v>0</v>
      </c>
      <c r="AM1263" s="4">
        <v>0</v>
      </c>
      <c r="AN1263" s="4">
        <v>1</v>
      </c>
      <c r="AO1263" s="30">
        <v>81</v>
      </c>
      <c r="AP1263" s="41">
        <f t="shared" si="44"/>
        <v>0.13590604026845637</v>
      </c>
    </row>
    <row r="1264" spans="1:42" outlineLevel="1" x14ac:dyDescent="0.25">
      <c r="A1264" s="4" t="s">
        <v>101</v>
      </c>
      <c r="B1264" s="6" t="s">
        <v>53</v>
      </c>
      <c r="C1264" s="6">
        <f>IFERROR(VLOOKUP(B1264,Sheet1!$A$2:$B$59,2,FALSE),"")</f>
        <v>32029</v>
      </c>
      <c r="D1264" s="6">
        <v>903</v>
      </c>
      <c r="E1264" s="6" t="s">
        <v>17</v>
      </c>
      <c r="F1264" s="4">
        <v>595</v>
      </c>
      <c r="G1264" s="4">
        <v>7</v>
      </c>
      <c r="H1264" s="4">
        <v>69</v>
      </c>
      <c r="I1264" s="4">
        <v>2</v>
      </c>
      <c r="J1264" s="4">
        <v>1</v>
      </c>
      <c r="K1264" s="4">
        <v>2</v>
      </c>
      <c r="L1264" s="4">
        <v>1</v>
      </c>
      <c r="M1264" s="4">
        <v>0</v>
      </c>
      <c r="N1264" s="4">
        <v>11</v>
      </c>
      <c r="O1264" s="4">
        <v>1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2</v>
      </c>
      <c r="AL1264" s="4">
        <v>0</v>
      </c>
      <c r="AM1264" s="4">
        <v>0</v>
      </c>
      <c r="AN1264" s="4">
        <v>4</v>
      </c>
      <c r="AO1264" s="30">
        <v>100</v>
      </c>
      <c r="AP1264" s="41">
        <f t="shared" si="44"/>
        <v>0.16806722689075632</v>
      </c>
    </row>
    <row r="1265" spans="1:42" outlineLevel="1" x14ac:dyDescent="0.25">
      <c r="A1265" s="4" t="s">
        <v>101</v>
      </c>
      <c r="B1265" s="6" t="s">
        <v>53</v>
      </c>
      <c r="C1265" s="6">
        <f>IFERROR(VLOOKUP(B1265,Sheet1!$A$2:$B$59,2,FALSE),"")</f>
        <v>32029</v>
      </c>
      <c r="D1265" s="6">
        <v>903</v>
      </c>
      <c r="E1265" s="6" t="s">
        <v>21</v>
      </c>
      <c r="F1265" s="4">
        <v>398</v>
      </c>
      <c r="G1265" s="4">
        <v>12</v>
      </c>
      <c r="H1265" s="4">
        <v>64</v>
      </c>
      <c r="I1265" s="4">
        <v>7</v>
      </c>
      <c r="J1265" s="4">
        <v>12</v>
      </c>
      <c r="K1265" s="4">
        <v>3</v>
      </c>
      <c r="L1265" s="4">
        <v>1</v>
      </c>
      <c r="M1265" s="4">
        <v>8</v>
      </c>
      <c r="N1265" s="4">
        <v>113</v>
      </c>
      <c r="O1265" s="4">
        <v>6</v>
      </c>
      <c r="P1265" s="4">
        <v>3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40</v>
      </c>
      <c r="AL1265" s="4">
        <v>0</v>
      </c>
      <c r="AM1265" s="4">
        <v>0</v>
      </c>
      <c r="AN1265" s="4">
        <v>3</v>
      </c>
      <c r="AO1265" s="30">
        <v>273</v>
      </c>
      <c r="AP1265" s="41">
        <f t="shared" si="44"/>
        <v>0.68592964824120606</v>
      </c>
    </row>
    <row r="1266" spans="1:42" outlineLevel="1" x14ac:dyDescent="0.25">
      <c r="A1266" s="4" t="s">
        <v>101</v>
      </c>
      <c r="B1266" s="6" t="s">
        <v>53</v>
      </c>
      <c r="C1266" s="6">
        <f>IFERROR(VLOOKUP(B1266,Sheet1!$A$2:$B$59,2,FALSE),"")</f>
        <v>32029</v>
      </c>
      <c r="D1266" s="6">
        <v>904</v>
      </c>
      <c r="E1266" s="6" t="s">
        <v>10</v>
      </c>
      <c r="F1266" s="4">
        <v>453</v>
      </c>
      <c r="G1266" s="4">
        <v>19</v>
      </c>
      <c r="H1266" s="4">
        <v>98</v>
      </c>
      <c r="I1266" s="4">
        <v>10</v>
      </c>
      <c r="J1266" s="4">
        <v>19</v>
      </c>
      <c r="K1266" s="4">
        <v>4</v>
      </c>
      <c r="L1266" s="4">
        <v>0</v>
      </c>
      <c r="M1266" s="4">
        <v>4</v>
      </c>
      <c r="N1266" s="4">
        <v>165</v>
      </c>
      <c r="O1266" s="4">
        <v>4</v>
      </c>
      <c r="P1266" s="4">
        <v>3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8</v>
      </c>
      <c r="AL1266" s="4">
        <v>0</v>
      </c>
      <c r="AM1266" s="4">
        <v>0</v>
      </c>
      <c r="AN1266" s="4">
        <v>8</v>
      </c>
      <c r="AO1266" s="30">
        <v>342</v>
      </c>
      <c r="AP1266" s="41">
        <f t="shared" si="44"/>
        <v>0.75496688741721851</v>
      </c>
    </row>
    <row r="1267" spans="1:42" s="1" customFormat="1" x14ac:dyDescent="0.25">
      <c r="A1267" s="4"/>
      <c r="B1267" s="5" t="s">
        <v>133</v>
      </c>
      <c r="C1267" s="6" t="str">
        <f>IFERROR(VLOOKUP(B1267,Sheet1!$A$2:$B$59,2,FALSE),"")</f>
        <v/>
      </c>
      <c r="D1267" s="6"/>
      <c r="E1267" s="6"/>
      <c r="F1267" s="7">
        <f>SUM(F1234:F1266)</f>
        <v>16269</v>
      </c>
      <c r="G1267" s="7">
        <f t="shared" ref="G1267:AO1267" si="47">SUM(G1234:G1266)</f>
        <v>642</v>
      </c>
      <c r="H1267" s="7">
        <f t="shared" si="47"/>
        <v>2549</v>
      </c>
      <c r="I1267" s="7">
        <f t="shared" si="47"/>
        <v>390</v>
      </c>
      <c r="J1267" s="7">
        <f t="shared" si="47"/>
        <v>284</v>
      </c>
      <c r="K1267" s="7">
        <f t="shared" si="47"/>
        <v>36</v>
      </c>
      <c r="L1267" s="7">
        <f t="shared" si="47"/>
        <v>56</v>
      </c>
      <c r="M1267" s="7">
        <f t="shared" si="47"/>
        <v>93</v>
      </c>
      <c r="N1267" s="7">
        <f t="shared" si="47"/>
        <v>4200</v>
      </c>
      <c r="O1267" s="7">
        <f t="shared" si="47"/>
        <v>239</v>
      </c>
      <c r="P1267" s="7">
        <f t="shared" si="47"/>
        <v>92</v>
      </c>
      <c r="Q1267" s="7">
        <f t="shared" si="47"/>
        <v>0</v>
      </c>
      <c r="R1267" s="7">
        <f t="shared" si="47"/>
        <v>22</v>
      </c>
      <c r="S1267" s="7">
        <f t="shared" si="47"/>
        <v>0</v>
      </c>
      <c r="T1267" s="7">
        <f t="shared" si="47"/>
        <v>0</v>
      </c>
      <c r="U1267" s="7">
        <f t="shared" si="47"/>
        <v>0</v>
      </c>
      <c r="V1267" s="7">
        <f t="shared" si="47"/>
        <v>0</v>
      </c>
      <c r="W1267" s="7">
        <f t="shared" si="47"/>
        <v>0</v>
      </c>
      <c r="X1267" s="7">
        <f t="shared" si="47"/>
        <v>0</v>
      </c>
      <c r="Y1267" s="7">
        <f t="shared" si="47"/>
        <v>0</v>
      </c>
      <c r="Z1267" s="7">
        <f t="shared" si="47"/>
        <v>0</v>
      </c>
      <c r="AA1267" s="7">
        <f t="shared" si="47"/>
        <v>0</v>
      </c>
      <c r="AB1267" s="7">
        <f t="shared" si="47"/>
        <v>0</v>
      </c>
      <c r="AC1267" s="7">
        <f t="shared" si="47"/>
        <v>0</v>
      </c>
      <c r="AD1267" s="7">
        <f t="shared" si="47"/>
        <v>0</v>
      </c>
      <c r="AE1267" s="7">
        <f t="shared" si="47"/>
        <v>0</v>
      </c>
      <c r="AF1267" s="7">
        <f t="shared" si="47"/>
        <v>0</v>
      </c>
      <c r="AG1267" s="7">
        <f t="shared" si="47"/>
        <v>0</v>
      </c>
      <c r="AH1267" s="7">
        <f t="shared" si="47"/>
        <v>0</v>
      </c>
      <c r="AI1267" s="7">
        <f t="shared" si="47"/>
        <v>0</v>
      </c>
      <c r="AJ1267" s="7">
        <f t="shared" si="47"/>
        <v>0</v>
      </c>
      <c r="AK1267" s="7">
        <f t="shared" si="47"/>
        <v>866</v>
      </c>
      <c r="AL1267" s="7">
        <f t="shared" si="47"/>
        <v>0</v>
      </c>
      <c r="AM1267" s="7">
        <f t="shared" si="47"/>
        <v>0</v>
      </c>
      <c r="AN1267" s="7">
        <f t="shared" si="47"/>
        <v>194</v>
      </c>
      <c r="AO1267" s="31">
        <f t="shared" si="47"/>
        <v>9663</v>
      </c>
      <c r="AP1267" s="41">
        <f t="shared" si="44"/>
        <v>0.59395168725797531</v>
      </c>
    </row>
    <row r="1268" spans="1:42" outlineLevel="1" x14ac:dyDescent="0.25">
      <c r="A1268" s="4" t="s">
        <v>88</v>
      </c>
      <c r="B1268" s="6" t="s">
        <v>54</v>
      </c>
      <c r="C1268" s="6">
        <f>IFERROR(VLOOKUP(B1268,Sheet1!$A$2:$B$59,2,FALSE),"")</f>
        <v>32030</v>
      </c>
      <c r="D1268" s="6">
        <v>906</v>
      </c>
      <c r="E1268" s="6" t="s">
        <v>10</v>
      </c>
      <c r="F1268" s="4">
        <v>329</v>
      </c>
      <c r="G1268" s="4">
        <v>17</v>
      </c>
      <c r="H1268" s="4">
        <v>67</v>
      </c>
      <c r="I1268" s="4">
        <v>1</v>
      </c>
      <c r="J1268" s="4">
        <v>33</v>
      </c>
      <c r="K1268" s="4">
        <v>5</v>
      </c>
      <c r="L1268" s="4">
        <v>2</v>
      </c>
      <c r="M1268" s="4">
        <v>63</v>
      </c>
      <c r="N1268" s="4">
        <v>16</v>
      </c>
      <c r="O1268" s="4">
        <v>2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4</v>
      </c>
      <c r="AO1268" s="30">
        <v>210</v>
      </c>
      <c r="AP1268" s="41">
        <f t="shared" si="44"/>
        <v>0.63829787234042556</v>
      </c>
    </row>
    <row r="1269" spans="1:42" outlineLevel="1" x14ac:dyDescent="0.25">
      <c r="A1269" s="4" t="s">
        <v>88</v>
      </c>
      <c r="B1269" s="6" t="s">
        <v>54</v>
      </c>
      <c r="C1269" s="6">
        <f>IFERROR(VLOOKUP(B1269,Sheet1!$A$2:$B$59,2,FALSE),"")</f>
        <v>32030</v>
      </c>
      <c r="D1269" s="6">
        <v>907</v>
      </c>
      <c r="E1269" s="6" t="s">
        <v>10</v>
      </c>
      <c r="F1269" s="4">
        <v>445</v>
      </c>
      <c r="G1269" s="4">
        <v>25</v>
      </c>
      <c r="H1269" s="4">
        <v>85</v>
      </c>
      <c r="I1269" s="4">
        <v>1</v>
      </c>
      <c r="J1269" s="4">
        <v>38</v>
      </c>
      <c r="K1269" s="4">
        <v>5</v>
      </c>
      <c r="L1269" s="4">
        <v>3</v>
      </c>
      <c r="M1269" s="4">
        <v>78</v>
      </c>
      <c r="N1269" s="4">
        <v>23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3</v>
      </c>
      <c r="AO1269" s="30">
        <v>261</v>
      </c>
      <c r="AP1269" s="41">
        <f t="shared" si="44"/>
        <v>0.58651685393258424</v>
      </c>
    </row>
    <row r="1270" spans="1:42" outlineLevel="1" x14ac:dyDescent="0.25">
      <c r="A1270" s="4" t="s">
        <v>88</v>
      </c>
      <c r="B1270" s="6" t="s">
        <v>54</v>
      </c>
      <c r="C1270" s="6">
        <f>IFERROR(VLOOKUP(B1270,Sheet1!$A$2:$B$59,2,FALSE),"")</f>
        <v>32030</v>
      </c>
      <c r="D1270" s="6">
        <v>908</v>
      </c>
      <c r="E1270" s="6" t="s">
        <v>10</v>
      </c>
      <c r="F1270" s="4">
        <v>522</v>
      </c>
      <c r="G1270" s="4">
        <v>34</v>
      </c>
      <c r="H1270" s="4">
        <v>106</v>
      </c>
      <c r="I1270" s="4">
        <v>0</v>
      </c>
      <c r="J1270" s="4">
        <v>60</v>
      </c>
      <c r="K1270" s="4">
        <v>6</v>
      </c>
      <c r="L1270" s="4">
        <v>0</v>
      </c>
      <c r="M1270" s="4">
        <v>104</v>
      </c>
      <c r="N1270" s="4">
        <v>29</v>
      </c>
      <c r="O1270" s="4">
        <v>1</v>
      </c>
      <c r="P1270" s="4">
        <v>0</v>
      </c>
      <c r="Q1270" s="4">
        <v>0</v>
      </c>
      <c r="R1270" s="4">
        <v>1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5</v>
      </c>
      <c r="AO1270" s="30">
        <v>346</v>
      </c>
      <c r="AP1270" s="41">
        <f t="shared" si="44"/>
        <v>0.66283524904214564</v>
      </c>
    </row>
    <row r="1271" spans="1:42" outlineLevel="1" x14ac:dyDescent="0.25">
      <c r="A1271" s="4" t="s">
        <v>88</v>
      </c>
      <c r="B1271" s="6" t="s">
        <v>54</v>
      </c>
      <c r="C1271" s="6">
        <f>IFERROR(VLOOKUP(B1271,Sheet1!$A$2:$B$59,2,FALSE),"")</f>
        <v>32030</v>
      </c>
      <c r="D1271" s="6">
        <v>908</v>
      </c>
      <c r="E1271" s="6" t="s">
        <v>11</v>
      </c>
      <c r="F1271" s="4">
        <v>436</v>
      </c>
      <c r="G1271" s="4">
        <v>36</v>
      </c>
      <c r="H1271" s="4">
        <v>75</v>
      </c>
      <c r="I1271" s="4">
        <v>2</v>
      </c>
      <c r="J1271" s="4">
        <v>44</v>
      </c>
      <c r="K1271" s="4">
        <v>4</v>
      </c>
      <c r="L1271" s="4">
        <v>1</v>
      </c>
      <c r="M1271" s="4">
        <v>98</v>
      </c>
      <c r="N1271" s="4">
        <v>28</v>
      </c>
      <c r="O1271" s="4">
        <v>0</v>
      </c>
      <c r="P1271" s="4">
        <v>0</v>
      </c>
      <c r="Q1271" s="4">
        <v>0</v>
      </c>
      <c r="R1271" s="4">
        <v>1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1</v>
      </c>
      <c r="AO1271" s="30">
        <v>290</v>
      </c>
      <c r="AP1271" s="41">
        <f t="shared" si="44"/>
        <v>0.66513761467889909</v>
      </c>
    </row>
    <row r="1272" spans="1:42" outlineLevel="1" x14ac:dyDescent="0.25">
      <c r="A1272" s="4" t="s">
        <v>88</v>
      </c>
      <c r="B1272" s="6" t="s">
        <v>54</v>
      </c>
      <c r="C1272" s="6">
        <f>IFERROR(VLOOKUP(B1272,Sheet1!$A$2:$B$59,2,FALSE),"")</f>
        <v>32030</v>
      </c>
      <c r="D1272" s="6">
        <v>909</v>
      </c>
      <c r="E1272" s="6" t="s">
        <v>10</v>
      </c>
      <c r="F1272" s="4">
        <v>193</v>
      </c>
      <c r="G1272" s="4">
        <v>2</v>
      </c>
      <c r="H1272" s="4">
        <v>50</v>
      </c>
      <c r="I1272" s="4">
        <v>4</v>
      </c>
      <c r="J1272" s="4">
        <v>41</v>
      </c>
      <c r="K1272" s="4">
        <v>1</v>
      </c>
      <c r="L1272" s="4">
        <v>0</v>
      </c>
      <c r="M1272" s="4">
        <v>30</v>
      </c>
      <c r="N1272" s="4">
        <v>1</v>
      </c>
      <c r="O1272" s="4">
        <v>0</v>
      </c>
      <c r="P1272" s="4">
        <v>0</v>
      </c>
      <c r="Q1272" s="4">
        <v>0</v>
      </c>
      <c r="R1272" s="4">
        <v>2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6</v>
      </c>
      <c r="AO1272" s="30">
        <v>137</v>
      </c>
      <c r="AP1272" s="41">
        <f t="shared" si="44"/>
        <v>0.7098445595854922</v>
      </c>
    </row>
    <row r="1273" spans="1:42" outlineLevel="1" x14ac:dyDescent="0.25">
      <c r="A1273" s="4" t="s">
        <v>88</v>
      </c>
      <c r="B1273" s="6" t="s">
        <v>54</v>
      </c>
      <c r="C1273" s="6">
        <f>IFERROR(VLOOKUP(B1273,Sheet1!$A$2:$B$59,2,FALSE),"")</f>
        <v>32030</v>
      </c>
      <c r="D1273" s="6">
        <v>911</v>
      </c>
      <c r="E1273" s="6" t="s">
        <v>10</v>
      </c>
      <c r="F1273" s="4">
        <v>231</v>
      </c>
      <c r="G1273" s="4">
        <v>7</v>
      </c>
      <c r="H1273" s="4">
        <v>52</v>
      </c>
      <c r="I1273" s="4">
        <v>1</v>
      </c>
      <c r="J1273" s="4">
        <v>48</v>
      </c>
      <c r="K1273" s="4">
        <v>5</v>
      </c>
      <c r="L1273" s="4">
        <v>0</v>
      </c>
      <c r="M1273" s="4">
        <v>29</v>
      </c>
      <c r="N1273" s="4">
        <v>2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9</v>
      </c>
      <c r="AO1273" s="30">
        <v>153</v>
      </c>
      <c r="AP1273" s="41">
        <f t="shared" si="44"/>
        <v>0.66233766233766234</v>
      </c>
    </row>
    <row r="1274" spans="1:42" outlineLevel="1" x14ac:dyDescent="0.25">
      <c r="A1274" s="4" t="s">
        <v>88</v>
      </c>
      <c r="B1274" s="6" t="s">
        <v>54</v>
      </c>
      <c r="C1274" s="6">
        <f>IFERROR(VLOOKUP(B1274,Sheet1!$A$2:$B$59,2,FALSE),"")</f>
        <v>32030</v>
      </c>
      <c r="D1274" s="6">
        <v>913</v>
      </c>
      <c r="E1274" s="6" t="s">
        <v>10</v>
      </c>
      <c r="F1274" s="4">
        <v>144</v>
      </c>
      <c r="G1274" s="4">
        <v>5</v>
      </c>
      <c r="H1274" s="4">
        <v>18</v>
      </c>
      <c r="I1274" s="4">
        <v>0</v>
      </c>
      <c r="J1274" s="4">
        <v>33</v>
      </c>
      <c r="K1274" s="4">
        <v>1</v>
      </c>
      <c r="L1274" s="4">
        <v>0</v>
      </c>
      <c r="M1274" s="4">
        <v>39</v>
      </c>
      <c r="N1274" s="4">
        <v>3</v>
      </c>
      <c r="O1274" s="4">
        <v>1</v>
      </c>
      <c r="P1274" s="4">
        <v>1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1</v>
      </c>
      <c r="AO1274" s="30">
        <v>102</v>
      </c>
      <c r="AP1274" s="41">
        <f t="shared" si="44"/>
        <v>0.70833333333333337</v>
      </c>
    </row>
    <row r="1275" spans="1:42" s="1" customFormat="1" x14ac:dyDescent="0.25">
      <c r="A1275" s="17"/>
      <c r="B1275" s="18" t="s">
        <v>134</v>
      </c>
      <c r="C1275" s="6" t="str">
        <f>IFERROR(VLOOKUP(B1275,Sheet1!$A$2:$B$59,2,FALSE),"")</f>
        <v/>
      </c>
      <c r="D1275" s="19"/>
      <c r="E1275" s="19"/>
      <c r="F1275" s="20">
        <f>SUM(F1268:F1274)</f>
        <v>2300</v>
      </c>
      <c r="G1275" s="20">
        <f t="shared" ref="G1275:AO1275" si="48">SUM(G1268:G1274)</f>
        <v>126</v>
      </c>
      <c r="H1275" s="20">
        <f t="shared" si="48"/>
        <v>453</v>
      </c>
      <c r="I1275" s="20">
        <f t="shared" si="48"/>
        <v>9</v>
      </c>
      <c r="J1275" s="20">
        <f t="shared" si="48"/>
        <v>297</v>
      </c>
      <c r="K1275" s="20">
        <f t="shared" si="48"/>
        <v>27</v>
      </c>
      <c r="L1275" s="20">
        <f t="shared" si="48"/>
        <v>6</v>
      </c>
      <c r="M1275" s="20">
        <f t="shared" si="48"/>
        <v>441</v>
      </c>
      <c r="N1275" s="20">
        <f t="shared" si="48"/>
        <v>102</v>
      </c>
      <c r="O1275" s="20">
        <f t="shared" si="48"/>
        <v>4</v>
      </c>
      <c r="P1275" s="20">
        <f t="shared" si="48"/>
        <v>1</v>
      </c>
      <c r="Q1275" s="20">
        <f t="shared" si="48"/>
        <v>0</v>
      </c>
      <c r="R1275" s="20">
        <f t="shared" si="48"/>
        <v>4</v>
      </c>
      <c r="S1275" s="20">
        <f t="shared" si="48"/>
        <v>0</v>
      </c>
      <c r="T1275" s="20">
        <f t="shared" si="48"/>
        <v>0</v>
      </c>
      <c r="U1275" s="20">
        <f t="shared" si="48"/>
        <v>0</v>
      </c>
      <c r="V1275" s="20">
        <f t="shared" si="48"/>
        <v>0</v>
      </c>
      <c r="W1275" s="20">
        <f t="shared" si="48"/>
        <v>0</v>
      </c>
      <c r="X1275" s="20">
        <f t="shared" si="48"/>
        <v>0</v>
      </c>
      <c r="Y1275" s="20">
        <f t="shared" si="48"/>
        <v>0</v>
      </c>
      <c r="Z1275" s="20">
        <f t="shared" si="48"/>
        <v>0</v>
      </c>
      <c r="AA1275" s="20">
        <f t="shared" si="48"/>
        <v>0</v>
      </c>
      <c r="AB1275" s="20">
        <f t="shared" si="48"/>
        <v>0</v>
      </c>
      <c r="AC1275" s="20">
        <f t="shared" si="48"/>
        <v>0</v>
      </c>
      <c r="AD1275" s="20">
        <f t="shared" si="48"/>
        <v>0</v>
      </c>
      <c r="AE1275" s="20">
        <f t="shared" si="48"/>
        <v>0</v>
      </c>
      <c r="AF1275" s="20">
        <f t="shared" si="48"/>
        <v>0</v>
      </c>
      <c r="AG1275" s="20">
        <f t="shared" si="48"/>
        <v>0</v>
      </c>
      <c r="AH1275" s="20">
        <f t="shared" si="48"/>
        <v>0</v>
      </c>
      <c r="AI1275" s="20">
        <f t="shared" si="48"/>
        <v>0</v>
      </c>
      <c r="AJ1275" s="20">
        <f t="shared" si="48"/>
        <v>0</v>
      </c>
      <c r="AK1275" s="20">
        <f t="shared" si="48"/>
        <v>0</v>
      </c>
      <c r="AL1275" s="20">
        <f t="shared" si="48"/>
        <v>0</v>
      </c>
      <c r="AM1275" s="20">
        <f t="shared" si="48"/>
        <v>0</v>
      </c>
      <c r="AN1275" s="20">
        <f t="shared" si="48"/>
        <v>29</v>
      </c>
      <c r="AO1275" s="32">
        <f t="shared" si="48"/>
        <v>1499</v>
      </c>
      <c r="AP1275" s="41">
        <f t="shared" si="44"/>
        <v>0.6517391304347826</v>
      </c>
    </row>
    <row r="1276" spans="1:42" outlineLevel="1" x14ac:dyDescent="0.25">
      <c r="A1276" s="4" t="s">
        <v>95</v>
      </c>
      <c r="B1276" s="6" t="s">
        <v>55</v>
      </c>
      <c r="C1276" s="6">
        <f>IFERROR(VLOOKUP(B1276,Sheet1!$A$2:$B$59,2,FALSE),"")</f>
        <v>32031</v>
      </c>
      <c r="D1276" s="6">
        <v>914</v>
      </c>
      <c r="E1276" s="6" t="s">
        <v>10</v>
      </c>
      <c r="F1276" s="4">
        <v>702</v>
      </c>
      <c r="G1276" s="4">
        <v>156</v>
      </c>
      <c r="H1276" s="4">
        <v>124</v>
      </c>
      <c r="I1276" s="4">
        <v>2</v>
      </c>
      <c r="J1276" s="4">
        <v>121</v>
      </c>
      <c r="K1276" s="4">
        <v>11</v>
      </c>
      <c r="L1276" s="4">
        <v>0</v>
      </c>
      <c r="M1276" s="4">
        <v>0</v>
      </c>
      <c r="N1276" s="4">
        <v>10</v>
      </c>
      <c r="O1276" s="4">
        <v>6</v>
      </c>
      <c r="P1276" s="4">
        <v>7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12</v>
      </c>
      <c r="AO1276" s="30">
        <v>449</v>
      </c>
      <c r="AP1276" s="41">
        <f t="shared" si="44"/>
        <v>0.63960113960113962</v>
      </c>
    </row>
    <row r="1277" spans="1:42" outlineLevel="1" x14ac:dyDescent="0.25">
      <c r="A1277" s="4" t="s">
        <v>95</v>
      </c>
      <c r="B1277" s="6" t="s">
        <v>55</v>
      </c>
      <c r="C1277" s="6">
        <f>IFERROR(VLOOKUP(B1277,Sheet1!$A$2:$B$59,2,FALSE),"")</f>
        <v>32031</v>
      </c>
      <c r="D1277" s="6">
        <v>915</v>
      </c>
      <c r="E1277" s="6" t="s">
        <v>10</v>
      </c>
      <c r="F1277" s="4">
        <v>603</v>
      </c>
      <c r="G1277" s="4">
        <v>132</v>
      </c>
      <c r="H1277" s="4">
        <v>73</v>
      </c>
      <c r="I1277" s="4">
        <v>7</v>
      </c>
      <c r="J1277" s="4">
        <v>135</v>
      </c>
      <c r="K1277" s="4">
        <v>9</v>
      </c>
      <c r="L1277" s="4">
        <v>0</v>
      </c>
      <c r="M1277" s="4">
        <v>1</v>
      </c>
      <c r="N1277" s="4">
        <v>2</v>
      </c>
      <c r="O1277" s="4">
        <v>1</v>
      </c>
      <c r="P1277" s="4">
        <v>5</v>
      </c>
      <c r="Q1277" s="4">
        <v>0</v>
      </c>
      <c r="R1277" s="4">
        <v>1</v>
      </c>
      <c r="S1277" s="4">
        <v>0</v>
      </c>
      <c r="T1277" s="4">
        <v>1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9</v>
      </c>
      <c r="AO1277" s="30">
        <v>376</v>
      </c>
      <c r="AP1277" s="41">
        <f t="shared" si="44"/>
        <v>0.62354892205638479</v>
      </c>
    </row>
    <row r="1278" spans="1:42" outlineLevel="1" x14ac:dyDescent="0.25">
      <c r="A1278" s="4" t="s">
        <v>95</v>
      </c>
      <c r="B1278" s="6" t="s">
        <v>55</v>
      </c>
      <c r="C1278" s="6">
        <f>IFERROR(VLOOKUP(B1278,Sheet1!$A$2:$B$59,2,FALSE),"")</f>
        <v>32031</v>
      </c>
      <c r="D1278" s="6">
        <v>916</v>
      </c>
      <c r="E1278" s="6" t="s">
        <v>10</v>
      </c>
      <c r="F1278" s="4">
        <v>558</v>
      </c>
      <c r="G1278" s="4">
        <v>147</v>
      </c>
      <c r="H1278" s="4">
        <v>65</v>
      </c>
      <c r="I1278" s="4">
        <v>9</v>
      </c>
      <c r="J1278" s="4">
        <v>119</v>
      </c>
      <c r="K1278" s="4">
        <v>3</v>
      </c>
      <c r="L1278" s="4">
        <v>0</v>
      </c>
      <c r="M1278" s="4">
        <v>3</v>
      </c>
      <c r="N1278" s="4">
        <v>1</v>
      </c>
      <c r="O1278" s="4">
        <v>4</v>
      </c>
      <c r="P1278" s="4">
        <v>7</v>
      </c>
      <c r="Q1278" s="4">
        <v>0</v>
      </c>
      <c r="R1278" s="4">
        <v>0</v>
      </c>
      <c r="S1278" s="4">
        <v>1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12</v>
      </c>
      <c r="AO1278" s="30">
        <v>371</v>
      </c>
      <c r="AP1278" s="41">
        <f t="shared" si="44"/>
        <v>0.66487455197132617</v>
      </c>
    </row>
    <row r="1279" spans="1:42" outlineLevel="1" x14ac:dyDescent="0.25">
      <c r="A1279" s="4" t="s">
        <v>95</v>
      </c>
      <c r="B1279" s="6" t="s">
        <v>55</v>
      </c>
      <c r="C1279" s="6">
        <f>IFERROR(VLOOKUP(B1279,Sheet1!$A$2:$B$59,2,FALSE),"")</f>
        <v>32031</v>
      </c>
      <c r="D1279" s="6">
        <v>916</v>
      </c>
      <c r="E1279" s="6" t="s">
        <v>11</v>
      </c>
      <c r="F1279" s="4">
        <v>481</v>
      </c>
      <c r="G1279" s="4">
        <v>107</v>
      </c>
      <c r="H1279" s="4">
        <v>73</v>
      </c>
      <c r="I1279" s="4">
        <v>3</v>
      </c>
      <c r="J1279" s="4">
        <v>103</v>
      </c>
      <c r="K1279" s="4">
        <v>2</v>
      </c>
      <c r="L1279" s="4">
        <v>0</v>
      </c>
      <c r="M1279" s="4">
        <v>2</v>
      </c>
      <c r="N1279" s="4">
        <v>3</v>
      </c>
      <c r="O1279" s="4">
        <v>5</v>
      </c>
      <c r="P1279" s="4">
        <v>7</v>
      </c>
      <c r="Q1279" s="4">
        <v>0</v>
      </c>
      <c r="R1279" s="4">
        <v>1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6</v>
      </c>
      <c r="AO1279" s="30">
        <v>312</v>
      </c>
      <c r="AP1279" s="41">
        <f t="shared" si="44"/>
        <v>0.64864864864864868</v>
      </c>
    </row>
    <row r="1280" spans="1:42" outlineLevel="1" x14ac:dyDescent="0.25">
      <c r="A1280" s="4" t="s">
        <v>95</v>
      </c>
      <c r="B1280" s="6" t="s">
        <v>55</v>
      </c>
      <c r="C1280" s="6">
        <f>IFERROR(VLOOKUP(B1280,Sheet1!$A$2:$B$59,2,FALSE),"")</f>
        <v>32031</v>
      </c>
      <c r="D1280" s="6">
        <v>917</v>
      </c>
      <c r="E1280" s="6" t="s">
        <v>10</v>
      </c>
      <c r="F1280" s="4">
        <v>446</v>
      </c>
      <c r="G1280" s="4">
        <v>84</v>
      </c>
      <c r="H1280" s="4">
        <v>62</v>
      </c>
      <c r="I1280" s="4">
        <v>6</v>
      </c>
      <c r="J1280" s="4">
        <v>117</v>
      </c>
      <c r="K1280" s="4">
        <v>5</v>
      </c>
      <c r="L1280" s="4">
        <v>0</v>
      </c>
      <c r="M1280" s="4">
        <v>3</v>
      </c>
      <c r="N1280" s="4">
        <v>4</v>
      </c>
      <c r="O1280" s="4">
        <v>5</v>
      </c>
      <c r="P1280" s="4">
        <v>3</v>
      </c>
      <c r="Q1280" s="4">
        <v>0</v>
      </c>
      <c r="R1280" s="4">
        <v>0</v>
      </c>
      <c r="S1280" s="4">
        <v>2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5</v>
      </c>
      <c r="AO1280" s="30">
        <v>296</v>
      </c>
      <c r="AP1280" s="41">
        <f t="shared" si="44"/>
        <v>0.66367713004484308</v>
      </c>
    </row>
    <row r="1281" spans="1:42" outlineLevel="1" x14ac:dyDescent="0.25">
      <c r="A1281" s="4" t="s">
        <v>95</v>
      </c>
      <c r="B1281" s="6" t="s">
        <v>55</v>
      </c>
      <c r="C1281" s="6">
        <f>IFERROR(VLOOKUP(B1281,Sheet1!$A$2:$B$59,2,FALSE),"")</f>
        <v>32031</v>
      </c>
      <c r="D1281" s="6">
        <v>918</v>
      </c>
      <c r="E1281" s="6" t="s">
        <v>10</v>
      </c>
      <c r="F1281" s="4">
        <v>425</v>
      </c>
      <c r="G1281" s="4">
        <v>99</v>
      </c>
      <c r="H1281" s="4">
        <v>56</v>
      </c>
      <c r="I1281" s="4">
        <v>1</v>
      </c>
      <c r="J1281" s="4">
        <v>81</v>
      </c>
      <c r="K1281" s="4">
        <v>5</v>
      </c>
      <c r="L1281" s="4">
        <v>0</v>
      </c>
      <c r="M1281" s="4">
        <v>2</v>
      </c>
      <c r="N1281" s="4">
        <v>1</v>
      </c>
      <c r="O1281" s="4">
        <v>3</v>
      </c>
      <c r="P1281" s="4">
        <v>2</v>
      </c>
      <c r="Q1281" s="4">
        <v>1</v>
      </c>
      <c r="R1281" s="4">
        <v>1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11</v>
      </c>
      <c r="AO1281" s="30">
        <v>263</v>
      </c>
      <c r="AP1281" s="41">
        <f t="shared" si="44"/>
        <v>0.61882352941176466</v>
      </c>
    </row>
    <row r="1282" spans="1:42" outlineLevel="1" x14ac:dyDescent="0.25">
      <c r="A1282" s="4" t="s">
        <v>95</v>
      </c>
      <c r="B1282" s="6" t="s">
        <v>55</v>
      </c>
      <c r="C1282" s="6">
        <f>IFERROR(VLOOKUP(B1282,Sheet1!$A$2:$B$59,2,FALSE),"")</f>
        <v>32031</v>
      </c>
      <c r="D1282" s="6">
        <v>918</v>
      </c>
      <c r="E1282" s="6" t="s">
        <v>11</v>
      </c>
      <c r="F1282" s="4">
        <v>425</v>
      </c>
      <c r="G1282" s="4">
        <v>99</v>
      </c>
      <c r="H1282" s="4">
        <v>49</v>
      </c>
      <c r="I1282" s="4">
        <v>3</v>
      </c>
      <c r="J1282" s="4">
        <v>83</v>
      </c>
      <c r="K1282" s="4">
        <v>1</v>
      </c>
      <c r="L1282" s="4">
        <v>0</v>
      </c>
      <c r="M1282" s="4">
        <v>2</v>
      </c>
      <c r="N1282" s="4">
        <v>2</v>
      </c>
      <c r="O1282" s="4">
        <v>3</v>
      </c>
      <c r="P1282" s="4">
        <v>4</v>
      </c>
      <c r="Q1282" s="4">
        <v>3</v>
      </c>
      <c r="R1282" s="4">
        <v>1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12</v>
      </c>
      <c r="AO1282" s="30">
        <v>262</v>
      </c>
      <c r="AP1282" s="41">
        <f t="shared" si="44"/>
        <v>0.6164705882352941</v>
      </c>
    </row>
    <row r="1283" spans="1:42" outlineLevel="1" x14ac:dyDescent="0.25">
      <c r="A1283" s="4" t="s">
        <v>95</v>
      </c>
      <c r="B1283" s="6" t="s">
        <v>55</v>
      </c>
      <c r="C1283" s="6">
        <f>IFERROR(VLOOKUP(B1283,Sheet1!$A$2:$B$59,2,FALSE),"")</f>
        <v>32031</v>
      </c>
      <c r="D1283" s="6">
        <v>919</v>
      </c>
      <c r="E1283" s="6" t="s">
        <v>10</v>
      </c>
      <c r="F1283" s="4">
        <v>336</v>
      </c>
      <c r="G1283" s="4">
        <v>64</v>
      </c>
      <c r="H1283" s="4">
        <v>96</v>
      </c>
      <c r="I1283" s="4">
        <v>6</v>
      </c>
      <c r="J1283" s="4">
        <v>20</v>
      </c>
      <c r="K1283" s="4">
        <v>2</v>
      </c>
      <c r="L1283" s="4">
        <v>0</v>
      </c>
      <c r="M1283" s="4">
        <v>2</v>
      </c>
      <c r="N1283" s="4">
        <v>1</v>
      </c>
      <c r="O1283" s="4">
        <v>0</v>
      </c>
      <c r="P1283" s="4">
        <v>1</v>
      </c>
      <c r="Q1283" s="4">
        <v>0</v>
      </c>
      <c r="R1283" s="4">
        <v>0</v>
      </c>
      <c r="S1283" s="4">
        <v>2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14</v>
      </c>
      <c r="AO1283" s="30">
        <v>208</v>
      </c>
      <c r="AP1283" s="41">
        <f t="shared" ref="AP1283:AP1346" si="49">(AO1283)/F1283</f>
        <v>0.61904761904761907</v>
      </c>
    </row>
    <row r="1284" spans="1:42" outlineLevel="1" x14ac:dyDescent="0.25">
      <c r="A1284" s="4" t="s">
        <v>95</v>
      </c>
      <c r="B1284" s="6" t="s">
        <v>55</v>
      </c>
      <c r="C1284" s="6">
        <f>IFERROR(VLOOKUP(B1284,Sheet1!$A$2:$B$59,2,FALSE),"")</f>
        <v>32031</v>
      </c>
      <c r="D1284" s="6">
        <v>921</v>
      </c>
      <c r="E1284" s="6" t="s">
        <v>10</v>
      </c>
      <c r="F1284" s="4">
        <v>186</v>
      </c>
      <c r="G1284" s="4">
        <v>45</v>
      </c>
      <c r="H1284" s="4">
        <v>41</v>
      </c>
      <c r="I1284" s="4">
        <v>0</v>
      </c>
      <c r="J1284" s="4">
        <v>12</v>
      </c>
      <c r="K1284" s="4">
        <v>7</v>
      </c>
      <c r="L1284" s="4">
        <v>0</v>
      </c>
      <c r="M1284" s="4">
        <v>0</v>
      </c>
      <c r="N1284" s="4">
        <v>1</v>
      </c>
      <c r="O1284" s="4">
        <v>0</v>
      </c>
      <c r="P1284" s="4">
        <v>2</v>
      </c>
      <c r="Q1284" s="4">
        <v>1</v>
      </c>
      <c r="R1284" s="4">
        <v>2</v>
      </c>
      <c r="S1284" s="4">
        <v>0</v>
      </c>
      <c r="T1284" s="4">
        <v>1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1</v>
      </c>
      <c r="AO1284" s="30">
        <v>113</v>
      </c>
      <c r="AP1284" s="41">
        <f t="shared" si="49"/>
        <v>0.60752688172043012</v>
      </c>
    </row>
    <row r="1285" spans="1:42" outlineLevel="1" x14ac:dyDescent="0.25">
      <c r="A1285" s="4" t="s">
        <v>95</v>
      </c>
      <c r="B1285" s="6" t="s">
        <v>55</v>
      </c>
      <c r="C1285" s="6">
        <f>IFERROR(VLOOKUP(B1285,Sheet1!$A$2:$B$59,2,FALSE),"")</f>
        <v>32031</v>
      </c>
      <c r="D1285" s="6">
        <v>923</v>
      </c>
      <c r="E1285" s="6" t="s">
        <v>10</v>
      </c>
      <c r="F1285" s="4">
        <v>388</v>
      </c>
      <c r="G1285" s="4">
        <v>85</v>
      </c>
      <c r="H1285" s="4">
        <v>62</v>
      </c>
      <c r="I1285" s="4">
        <v>5</v>
      </c>
      <c r="J1285" s="4">
        <v>90</v>
      </c>
      <c r="K1285" s="4">
        <v>18</v>
      </c>
      <c r="L1285" s="4">
        <v>0</v>
      </c>
      <c r="M1285" s="4">
        <v>3</v>
      </c>
      <c r="N1285" s="4">
        <v>6</v>
      </c>
      <c r="O1285" s="4">
        <v>1</v>
      </c>
      <c r="P1285" s="4">
        <v>3</v>
      </c>
      <c r="Q1285" s="4">
        <v>0</v>
      </c>
      <c r="R1285" s="4">
        <v>0</v>
      </c>
      <c r="S1285" s="4">
        <v>0</v>
      </c>
      <c r="T1285" s="4">
        <v>1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11</v>
      </c>
      <c r="AO1285" s="30">
        <v>285</v>
      </c>
      <c r="AP1285" s="41">
        <f t="shared" si="49"/>
        <v>0.73453608247422686</v>
      </c>
    </row>
    <row r="1286" spans="1:42" outlineLevel="1" x14ac:dyDescent="0.25">
      <c r="A1286" s="4" t="s">
        <v>95</v>
      </c>
      <c r="B1286" s="6" t="s">
        <v>55</v>
      </c>
      <c r="C1286" s="6">
        <f>IFERROR(VLOOKUP(B1286,Sheet1!$A$2:$B$59,2,FALSE),"")</f>
        <v>32031</v>
      </c>
      <c r="D1286" s="6">
        <v>924</v>
      </c>
      <c r="E1286" s="6" t="s">
        <v>10</v>
      </c>
      <c r="F1286" s="4">
        <v>146</v>
      </c>
      <c r="G1286" s="4">
        <v>34</v>
      </c>
      <c r="H1286" s="4">
        <v>29</v>
      </c>
      <c r="I1286" s="4">
        <v>1</v>
      </c>
      <c r="J1286" s="4">
        <v>21</v>
      </c>
      <c r="K1286" s="4">
        <v>5</v>
      </c>
      <c r="L1286" s="4">
        <v>0</v>
      </c>
      <c r="M1286" s="4">
        <v>0</v>
      </c>
      <c r="N1286" s="4">
        <v>3</v>
      </c>
      <c r="O1286" s="4">
        <v>1</v>
      </c>
      <c r="P1286" s="4">
        <v>1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30">
        <v>95</v>
      </c>
      <c r="AP1286" s="41">
        <f t="shared" si="49"/>
        <v>0.65068493150684936</v>
      </c>
    </row>
    <row r="1287" spans="1:42" outlineLevel="1" x14ac:dyDescent="0.25">
      <c r="A1287" s="4" t="s">
        <v>95</v>
      </c>
      <c r="B1287" s="6" t="s">
        <v>55</v>
      </c>
      <c r="C1287" s="6">
        <f>IFERROR(VLOOKUP(B1287,Sheet1!$A$2:$B$59,2,FALSE),"")</f>
        <v>32031</v>
      </c>
      <c r="D1287" s="6">
        <v>925</v>
      </c>
      <c r="E1287" s="6" t="s">
        <v>10</v>
      </c>
      <c r="F1287" s="4">
        <v>121</v>
      </c>
      <c r="G1287" s="4">
        <v>26</v>
      </c>
      <c r="H1287" s="4">
        <v>18</v>
      </c>
      <c r="I1287" s="4">
        <v>2</v>
      </c>
      <c r="J1287" s="4">
        <v>25</v>
      </c>
      <c r="K1287" s="4">
        <v>3</v>
      </c>
      <c r="L1287" s="4">
        <v>0</v>
      </c>
      <c r="M1287" s="4">
        <v>0</v>
      </c>
      <c r="N1287" s="4">
        <v>8</v>
      </c>
      <c r="O1287" s="4">
        <v>1</v>
      </c>
      <c r="P1287" s="4">
        <v>1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4</v>
      </c>
      <c r="AO1287" s="30">
        <v>88</v>
      </c>
      <c r="AP1287" s="41">
        <f t="shared" si="49"/>
        <v>0.72727272727272729</v>
      </c>
    </row>
    <row r="1288" spans="1:42" outlineLevel="1" x14ac:dyDescent="0.25">
      <c r="A1288" s="4" t="s">
        <v>95</v>
      </c>
      <c r="B1288" s="6" t="s">
        <v>55</v>
      </c>
      <c r="C1288" s="6">
        <f>IFERROR(VLOOKUP(B1288,Sheet1!$A$2:$B$59,2,FALSE),"")</f>
        <v>32031</v>
      </c>
      <c r="D1288" s="6">
        <v>926</v>
      </c>
      <c r="E1288" s="6" t="s">
        <v>10</v>
      </c>
      <c r="F1288" s="4">
        <v>243</v>
      </c>
      <c r="G1288" s="4">
        <v>31</v>
      </c>
      <c r="H1288" s="4">
        <v>64</v>
      </c>
      <c r="I1288" s="4">
        <v>0</v>
      </c>
      <c r="J1288" s="4">
        <v>33</v>
      </c>
      <c r="K1288" s="4">
        <v>6</v>
      </c>
      <c r="L1288" s="4">
        <v>0</v>
      </c>
      <c r="M1288" s="4">
        <v>2</v>
      </c>
      <c r="N1288" s="4">
        <v>2</v>
      </c>
      <c r="O1288" s="4">
        <v>0</v>
      </c>
      <c r="P1288" s="4">
        <v>1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3</v>
      </c>
      <c r="AO1288" s="30">
        <v>142</v>
      </c>
      <c r="AP1288" s="41">
        <f t="shared" si="49"/>
        <v>0.58436213991769548</v>
      </c>
    </row>
    <row r="1289" spans="1:42" outlineLevel="1" x14ac:dyDescent="0.25">
      <c r="A1289" s="4" t="s">
        <v>95</v>
      </c>
      <c r="B1289" s="6" t="s">
        <v>55</v>
      </c>
      <c r="C1289" s="6">
        <f>IFERROR(VLOOKUP(B1289,Sheet1!$A$2:$B$59,2,FALSE),"")</f>
        <v>32031</v>
      </c>
      <c r="D1289" s="6">
        <v>927</v>
      </c>
      <c r="E1289" s="6" t="s">
        <v>10</v>
      </c>
      <c r="F1289" s="4">
        <v>531</v>
      </c>
      <c r="G1289" s="4">
        <v>141</v>
      </c>
      <c r="H1289" s="4">
        <v>77</v>
      </c>
      <c r="I1289" s="4">
        <v>8</v>
      </c>
      <c r="J1289" s="4">
        <v>23</v>
      </c>
      <c r="K1289" s="4">
        <v>1</v>
      </c>
      <c r="L1289" s="4">
        <v>0</v>
      </c>
      <c r="M1289" s="4">
        <v>4</v>
      </c>
      <c r="N1289" s="4">
        <v>40</v>
      </c>
      <c r="O1289" s="4">
        <v>4</v>
      </c>
      <c r="P1289" s="4">
        <v>3</v>
      </c>
      <c r="Q1289" s="4">
        <v>0</v>
      </c>
      <c r="R1289" s="4">
        <v>2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9</v>
      </c>
      <c r="AO1289" s="30">
        <v>312</v>
      </c>
      <c r="AP1289" s="41">
        <f t="shared" si="49"/>
        <v>0.58757062146892658</v>
      </c>
    </row>
    <row r="1290" spans="1:42" outlineLevel="1" x14ac:dyDescent="0.25">
      <c r="A1290" s="4" t="s">
        <v>95</v>
      </c>
      <c r="B1290" s="6" t="s">
        <v>55</v>
      </c>
      <c r="C1290" s="6">
        <f>IFERROR(VLOOKUP(B1290,Sheet1!$A$2:$B$59,2,FALSE),"")</f>
        <v>32031</v>
      </c>
      <c r="D1290" s="6">
        <v>928</v>
      </c>
      <c r="E1290" s="6" t="s">
        <v>10</v>
      </c>
      <c r="F1290" s="4">
        <v>517</v>
      </c>
      <c r="G1290" s="4">
        <v>124</v>
      </c>
      <c r="H1290" s="4">
        <v>97</v>
      </c>
      <c r="I1290" s="4">
        <v>7</v>
      </c>
      <c r="J1290" s="4">
        <v>41</v>
      </c>
      <c r="K1290" s="4">
        <v>6</v>
      </c>
      <c r="L1290" s="4">
        <v>0</v>
      </c>
      <c r="M1290" s="4">
        <v>2</v>
      </c>
      <c r="N1290" s="4">
        <v>20</v>
      </c>
      <c r="O1290" s="4">
        <v>0</v>
      </c>
      <c r="P1290" s="4">
        <v>4</v>
      </c>
      <c r="Q1290" s="4">
        <v>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3</v>
      </c>
      <c r="AO1290" s="30">
        <v>305</v>
      </c>
      <c r="AP1290" s="41">
        <f t="shared" si="49"/>
        <v>0.58994197292069628</v>
      </c>
    </row>
    <row r="1291" spans="1:42" outlineLevel="1" x14ac:dyDescent="0.25">
      <c r="A1291" s="4" t="s">
        <v>95</v>
      </c>
      <c r="B1291" s="6" t="s">
        <v>55</v>
      </c>
      <c r="C1291" s="6">
        <f>IFERROR(VLOOKUP(B1291,Sheet1!$A$2:$B$59,2,FALSE),"")</f>
        <v>32031</v>
      </c>
      <c r="D1291" s="6">
        <v>929</v>
      </c>
      <c r="E1291" s="6" t="s">
        <v>10</v>
      </c>
      <c r="F1291" s="4">
        <v>188</v>
      </c>
      <c r="G1291" s="4">
        <v>40</v>
      </c>
      <c r="H1291" s="4">
        <v>24</v>
      </c>
      <c r="I1291" s="4">
        <v>1</v>
      </c>
      <c r="J1291" s="4">
        <v>55</v>
      </c>
      <c r="K1291" s="4">
        <v>2</v>
      </c>
      <c r="L1291" s="4">
        <v>0</v>
      </c>
      <c r="M1291" s="4">
        <v>1</v>
      </c>
      <c r="N1291" s="4">
        <v>8</v>
      </c>
      <c r="O1291" s="4">
        <v>0</v>
      </c>
      <c r="P1291" s="4">
        <v>0</v>
      </c>
      <c r="Q1291" s="4">
        <v>1</v>
      </c>
      <c r="R1291" s="4">
        <v>1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10</v>
      </c>
      <c r="AO1291" s="30">
        <v>143</v>
      </c>
      <c r="AP1291" s="41">
        <f t="shared" si="49"/>
        <v>0.76063829787234039</v>
      </c>
    </row>
    <row r="1292" spans="1:42" outlineLevel="1" x14ac:dyDescent="0.25">
      <c r="A1292" s="4" t="s">
        <v>95</v>
      </c>
      <c r="B1292" s="6" t="s">
        <v>55</v>
      </c>
      <c r="C1292" s="6">
        <f>IFERROR(VLOOKUP(B1292,Sheet1!$A$2:$B$59,2,FALSE),"")</f>
        <v>32031</v>
      </c>
      <c r="D1292" s="6">
        <v>931</v>
      </c>
      <c r="E1292" s="6" t="s">
        <v>10</v>
      </c>
      <c r="F1292" s="4">
        <v>223</v>
      </c>
      <c r="G1292" s="4">
        <v>9</v>
      </c>
      <c r="H1292" s="4">
        <v>49</v>
      </c>
      <c r="I1292" s="4">
        <v>2</v>
      </c>
      <c r="J1292" s="4">
        <v>86</v>
      </c>
      <c r="K1292" s="4">
        <v>1</v>
      </c>
      <c r="L1292" s="4">
        <v>0</v>
      </c>
      <c r="M1292" s="4">
        <v>1</v>
      </c>
      <c r="N1292" s="4">
        <v>2</v>
      </c>
      <c r="O1292" s="4">
        <v>0</v>
      </c>
      <c r="P1292" s="4">
        <v>0</v>
      </c>
      <c r="Q1292" s="4">
        <v>1</v>
      </c>
      <c r="R1292" s="4">
        <v>1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5</v>
      </c>
      <c r="AO1292" s="30">
        <v>157</v>
      </c>
      <c r="AP1292" s="41">
        <f t="shared" si="49"/>
        <v>0.70403587443946192</v>
      </c>
    </row>
    <row r="1293" spans="1:42" outlineLevel="1" x14ac:dyDescent="0.25">
      <c r="A1293" s="4" t="s">
        <v>95</v>
      </c>
      <c r="B1293" s="6" t="s">
        <v>55</v>
      </c>
      <c r="C1293" s="6">
        <f>IFERROR(VLOOKUP(B1293,Sheet1!$A$2:$B$59,2,FALSE),"")</f>
        <v>32031</v>
      </c>
      <c r="D1293" s="6">
        <v>933</v>
      </c>
      <c r="E1293" s="6" t="s">
        <v>10</v>
      </c>
      <c r="F1293" s="4">
        <v>344</v>
      </c>
      <c r="G1293" s="4">
        <v>33</v>
      </c>
      <c r="H1293" s="4">
        <v>130</v>
      </c>
      <c r="I1293" s="4">
        <v>4</v>
      </c>
      <c r="J1293" s="4">
        <v>39</v>
      </c>
      <c r="K1293" s="4">
        <v>11</v>
      </c>
      <c r="L1293" s="4">
        <v>0</v>
      </c>
      <c r="M1293" s="4">
        <v>1</v>
      </c>
      <c r="N1293" s="4">
        <v>1</v>
      </c>
      <c r="O1293" s="4">
        <v>3</v>
      </c>
      <c r="P1293" s="4">
        <v>0</v>
      </c>
      <c r="Q1293" s="4">
        <v>0</v>
      </c>
      <c r="R1293" s="4">
        <v>3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4</v>
      </c>
      <c r="AO1293" s="30">
        <v>229</v>
      </c>
      <c r="AP1293" s="41">
        <f t="shared" si="49"/>
        <v>0.66569767441860461</v>
      </c>
    </row>
    <row r="1294" spans="1:42" outlineLevel="1" x14ac:dyDescent="0.25">
      <c r="A1294" s="4" t="s">
        <v>95</v>
      </c>
      <c r="B1294" s="6" t="s">
        <v>55</v>
      </c>
      <c r="C1294" s="6">
        <f>IFERROR(VLOOKUP(B1294,Sheet1!$A$2:$B$59,2,FALSE),"")</f>
        <v>32031</v>
      </c>
      <c r="D1294" s="6">
        <v>934</v>
      </c>
      <c r="E1294" s="6" t="s">
        <v>10</v>
      </c>
      <c r="F1294" s="4">
        <v>113</v>
      </c>
      <c r="G1294" s="4">
        <v>13</v>
      </c>
      <c r="H1294" s="4">
        <v>25</v>
      </c>
      <c r="I1294" s="4">
        <v>0</v>
      </c>
      <c r="J1294" s="4">
        <v>43</v>
      </c>
      <c r="K1294" s="4">
        <v>4</v>
      </c>
      <c r="L1294" s="4">
        <v>0</v>
      </c>
      <c r="M1294" s="4">
        <v>0</v>
      </c>
      <c r="N1294" s="4">
        <v>2</v>
      </c>
      <c r="O1294" s="4">
        <v>0</v>
      </c>
      <c r="P1294" s="4">
        <v>0</v>
      </c>
      <c r="Q1294" s="4">
        <v>0</v>
      </c>
      <c r="R1294" s="4">
        <v>2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4</v>
      </c>
      <c r="AO1294" s="30">
        <v>93</v>
      </c>
      <c r="AP1294" s="41">
        <f t="shared" si="49"/>
        <v>0.82300884955752207</v>
      </c>
    </row>
    <row r="1295" spans="1:42" outlineLevel="1" x14ac:dyDescent="0.25">
      <c r="A1295" s="4" t="s">
        <v>95</v>
      </c>
      <c r="B1295" s="6" t="s">
        <v>55</v>
      </c>
      <c r="C1295" s="6">
        <f>IFERROR(VLOOKUP(B1295,Sheet1!$A$2:$B$59,2,FALSE),"")</f>
        <v>32031</v>
      </c>
      <c r="D1295" s="6">
        <v>936</v>
      </c>
      <c r="E1295" s="6" t="s">
        <v>10</v>
      </c>
      <c r="F1295" s="4">
        <v>192</v>
      </c>
      <c r="G1295" s="4">
        <v>58</v>
      </c>
      <c r="H1295" s="4">
        <v>21</v>
      </c>
      <c r="I1295" s="4">
        <v>1</v>
      </c>
      <c r="J1295" s="4">
        <v>34</v>
      </c>
      <c r="K1295" s="4">
        <v>1</v>
      </c>
      <c r="L1295" s="4">
        <v>0</v>
      </c>
      <c r="M1295" s="4">
        <v>3</v>
      </c>
      <c r="N1295" s="4">
        <v>0</v>
      </c>
      <c r="O1295" s="4">
        <v>0</v>
      </c>
      <c r="P1295" s="4">
        <v>4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4</v>
      </c>
      <c r="AO1295" s="30">
        <v>126</v>
      </c>
      <c r="AP1295" s="41">
        <f t="shared" si="49"/>
        <v>0.65625</v>
      </c>
    </row>
    <row r="1296" spans="1:42" outlineLevel="1" x14ac:dyDescent="0.25">
      <c r="A1296" s="4" t="s">
        <v>95</v>
      </c>
      <c r="B1296" s="6" t="s">
        <v>55</v>
      </c>
      <c r="C1296" s="6">
        <f>IFERROR(VLOOKUP(B1296,Sheet1!$A$2:$B$59,2,FALSE),"")</f>
        <v>32031</v>
      </c>
      <c r="D1296" s="6">
        <v>938</v>
      </c>
      <c r="E1296" s="6" t="s">
        <v>10</v>
      </c>
      <c r="F1296" s="4">
        <v>143</v>
      </c>
      <c r="G1296" s="4">
        <v>10</v>
      </c>
      <c r="H1296" s="4">
        <v>17</v>
      </c>
      <c r="I1296" s="4">
        <v>2</v>
      </c>
      <c r="J1296" s="4">
        <v>48</v>
      </c>
      <c r="K1296" s="4">
        <v>1</v>
      </c>
      <c r="L1296" s="4">
        <v>0</v>
      </c>
      <c r="M1296" s="4">
        <v>2</v>
      </c>
      <c r="N1296" s="4">
        <v>3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1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4</v>
      </c>
      <c r="AO1296" s="30">
        <v>88</v>
      </c>
      <c r="AP1296" s="41">
        <f t="shared" si="49"/>
        <v>0.61538461538461542</v>
      </c>
    </row>
    <row r="1297" spans="1:42" outlineLevel="1" x14ac:dyDescent="0.25">
      <c r="A1297" s="4" t="s">
        <v>95</v>
      </c>
      <c r="B1297" s="6" t="s">
        <v>55</v>
      </c>
      <c r="C1297" s="6">
        <f>IFERROR(VLOOKUP(B1297,Sheet1!$A$2:$B$59,2,FALSE),"")</f>
        <v>32031</v>
      </c>
      <c r="D1297" s="6">
        <v>940</v>
      </c>
      <c r="E1297" s="6" t="s">
        <v>10</v>
      </c>
      <c r="F1297" s="4">
        <v>168</v>
      </c>
      <c r="G1297" s="4">
        <v>27</v>
      </c>
      <c r="H1297" s="4">
        <v>32</v>
      </c>
      <c r="I1297" s="4">
        <v>0</v>
      </c>
      <c r="J1297" s="4">
        <v>29</v>
      </c>
      <c r="K1297" s="4">
        <v>1</v>
      </c>
      <c r="L1297" s="4">
        <v>0</v>
      </c>
      <c r="M1297" s="4">
        <v>0</v>
      </c>
      <c r="N1297" s="4">
        <v>4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3</v>
      </c>
      <c r="AO1297" s="30">
        <v>96</v>
      </c>
      <c r="AP1297" s="41">
        <f t="shared" si="49"/>
        <v>0.5714285714285714</v>
      </c>
    </row>
    <row r="1298" spans="1:42" outlineLevel="1" x14ac:dyDescent="0.25">
      <c r="A1298" s="4" t="s">
        <v>95</v>
      </c>
      <c r="B1298" s="6" t="s">
        <v>55</v>
      </c>
      <c r="C1298" s="6">
        <f>IFERROR(VLOOKUP(B1298,Sheet1!$A$2:$B$59,2,FALSE),"")</f>
        <v>32031</v>
      </c>
      <c r="D1298" s="6">
        <v>941</v>
      </c>
      <c r="E1298" s="6" t="s">
        <v>10</v>
      </c>
      <c r="F1298" s="4">
        <v>195</v>
      </c>
      <c r="G1298" s="4">
        <v>37</v>
      </c>
      <c r="H1298" s="4">
        <v>51</v>
      </c>
      <c r="I1298" s="4">
        <v>1</v>
      </c>
      <c r="J1298" s="4">
        <v>38</v>
      </c>
      <c r="K1298" s="4">
        <v>2</v>
      </c>
      <c r="L1298" s="4">
        <v>0</v>
      </c>
      <c r="M1298" s="4">
        <v>0</v>
      </c>
      <c r="N1298" s="4">
        <v>1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3</v>
      </c>
      <c r="AO1298" s="30">
        <v>133</v>
      </c>
      <c r="AP1298" s="41">
        <f t="shared" si="49"/>
        <v>0.68205128205128207</v>
      </c>
    </row>
    <row r="1299" spans="1:42" s="1" customFormat="1" x14ac:dyDescent="0.25">
      <c r="A1299" s="4"/>
      <c r="B1299" s="5" t="s">
        <v>135</v>
      </c>
      <c r="C1299" s="6" t="str">
        <f>IFERROR(VLOOKUP(B1299,Sheet1!$A$2:$B$59,2,FALSE),"")</f>
        <v/>
      </c>
      <c r="D1299" s="6"/>
      <c r="E1299" s="6"/>
      <c r="F1299" s="7">
        <f>SUM(F1276:F1298)</f>
        <v>7674</v>
      </c>
      <c r="G1299" s="7">
        <v>1601</v>
      </c>
      <c r="H1299" s="7">
        <v>1335</v>
      </c>
      <c r="I1299" s="7">
        <v>71</v>
      </c>
      <c r="J1299" s="7">
        <v>1396</v>
      </c>
      <c r="K1299" s="7">
        <v>107</v>
      </c>
      <c r="L1299" s="7">
        <v>0</v>
      </c>
      <c r="M1299" s="7">
        <v>34</v>
      </c>
      <c r="N1299" s="7">
        <v>125</v>
      </c>
      <c r="O1299" s="7">
        <v>37</v>
      </c>
      <c r="P1299" s="7">
        <v>55</v>
      </c>
      <c r="Q1299" s="7">
        <v>8</v>
      </c>
      <c r="R1299" s="7">
        <v>15</v>
      </c>
      <c r="S1299" s="16" t="s">
        <v>206</v>
      </c>
      <c r="T1299" s="16" t="s">
        <v>207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149</v>
      </c>
      <c r="AO1299" s="31">
        <v>4942</v>
      </c>
      <c r="AP1299" s="41">
        <f t="shared" si="49"/>
        <v>0.64399270263226482</v>
      </c>
    </row>
    <row r="1300" spans="1:42" outlineLevel="1" x14ac:dyDescent="0.25">
      <c r="A1300" s="4" t="s">
        <v>90</v>
      </c>
      <c r="B1300" s="6" t="s">
        <v>56</v>
      </c>
      <c r="C1300" s="6">
        <f>IFERROR(VLOOKUP(B1300,Sheet1!$A$2:$B$59,2,FALSE),"")</f>
        <v>32032</v>
      </c>
      <c r="D1300" s="6">
        <v>945</v>
      </c>
      <c r="E1300" s="6" t="s">
        <v>10</v>
      </c>
      <c r="F1300" s="4">
        <v>516</v>
      </c>
      <c r="G1300" s="4">
        <v>4</v>
      </c>
      <c r="H1300" s="4">
        <v>88</v>
      </c>
      <c r="I1300" s="4">
        <v>11</v>
      </c>
      <c r="J1300" s="4">
        <v>29</v>
      </c>
      <c r="K1300" s="4">
        <v>5</v>
      </c>
      <c r="L1300" s="4">
        <v>51</v>
      </c>
      <c r="M1300" s="4">
        <v>87</v>
      </c>
      <c r="N1300" s="4">
        <v>66</v>
      </c>
      <c r="O1300" s="4">
        <v>0</v>
      </c>
      <c r="P1300" s="4">
        <v>0</v>
      </c>
      <c r="Q1300" s="4">
        <v>0</v>
      </c>
      <c r="R1300" s="4">
        <v>3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5</v>
      </c>
      <c r="AO1300" s="30">
        <v>349</v>
      </c>
      <c r="AP1300" s="41">
        <f t="shared" si="49"/>
        <v>0.6763565891472868</v>
      </c>
    </row>
    <row r="1301" spans="1:42" outlineLevel="1" x14ac:dyDescent="0.25">
      <c r="A1301" s="4" t="s">
        <v>90</v>
      </c>
      <c r="B1301" s="6" t="s">
        <v>56</v>
      </c>
      <c r="C1301" s="6">
        <f>IFERROR(VLOOKUP(B1301,Sheet1!$A$2:$B$59,2,FALSE),"")</f>
        <v>32032</v>
      </c>
      <c r="D1301" s="6">
        <v>945</v>
      </c>
      <c r="E1301" s="6" t="s">
        <v>11</v>
      </c>
      <c r="F1301" s="4">
        <v>516</v>
      </c>
      <c r="G1301" s="4">
        <v>7</v>
      </c>
      <c r="H1301" s="4">
        <v>57</v>
      </c>
      <c r="I1301" s="4">
        <v>12</v>
      </c>
      <c r="J1301" s="4">
        <v>31</v>
      </c>
      <c r="K1301" s="4">
        <v>2</v>
      </c>
      <c r="L1301" s="4">
        <v>28</v>
      </c>
      <c r="M1301" s="4">
        <v>111</v>
      </c>
      <c r="N1301" s="4">
        <v>93</v>
      </c>
      <c r="O1301" s="4">
        <v>0</v>
      </c>
      <c r="P1301" s="4">
        <v>2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2</v>
      </c>
      <c r="AN1301" s="4">
        <v>9</v>
      </c>
      <c r="AO1301" s="30">
        <v>354</v>
      </c>
      <c r="AP1301" s="41">
        <f t="shared" si="49"/>
        <v>0.68604651162790697</v>
      </c>
    </row>
    <row r="1302" spans="1:42" outlineLevel="1" x14ac:dyDescent="0.25">
      <c r="A1302" s="4" t="s">
        <v>90</v>
      </c>
      <c r="B1302" s="6" t="s">
        <v>56</v>
      </c>
      <c r="C1302" s="6">
        <f>IFERROR(VLOOKUP(B1302,Sheet1!$A$2:$B$59,2,FALSE),"")</f>
        <v>32032</v>
      </c>
      <c r="D1302" s="6">
        <v>946</v>
      </c>
      <c r="E1302" s="6" t="s">
        <v>10</v>
      </c>
      <c r="F1302" s="4">
        <v>490</v>
      </c>
      <c r="G1302" s="4">
        <v>15</v>
      </c>
      <c r="H1302" s="4">
        <v>75</v>
      </c>
      <c r="I1302" s="4">
        <v>19</v>
      </c>
      <c r="J1302" s="4">
        <v>23</v>
      </c>
      <c r="K1302" s="4">
        <v>3</v>
      </c>
      <c r="L1302" s="4">
        <v>44</v>
      </c>
      <c r="M1302" s="4">
        <v>78</v>
      </c>
      <c r="N1302" s="4">
        <v>95</v>
      </c>
      <c r="O1302" s="4">
        <v>0</v>
      </c>
      <c r="P1302" s="4">
        <v>1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8</v>
      </c>
      <c r="AO1302" s="30">
        <v>361</v>
      </c>
      <c r="AP1302" s="41">
        <f t="shared" si="49"/>
        <v>0.73673469387755097</v>
      </c>
    </row>
    <row r="1303" spans="1:42" outlineLevel="1" x14ac:dyDescent="0.25">
      <c r="A1303" s="4" t="s">
        <v>90</v>
      </c>
      <c r="B1303" s="6" t="s">
        <v>56</v>
      </c>
      <c r="C1303" s="6">
        <f>IFERROR(VLOOKUP(B1303,Sheet1!$A$2:$B$59,2,FALSE),"")</f>
        <v>32032</v>
      </c>
      <c r="D1303" s="6">
        <v>946</v>
      </c>
      <c r="E1303" s="6" t="s">
        <v>11</v>
      </c>
      <c r="F1303" s="4">
        <v>489</v>
      </c>
      <c r="G1303" s="4">
        <v>9</v>
      </c>
      <c r="H1303" s="4">
        <v>97</v>
      </c>
      <c r="I1303" s="4">
        <v>15</v>
      </c>
      <c r="J1303" s="4">
        <v>21</v>
      </c>
      <c r="K1303" s="4">
        <v>1</v>
      </c>
      <c r="L1303" s="4">
        <v>30</v>
      </c>
      <c r="M1303" s="4">
        <v>81</v>
      </c>
      <c r="N1303" s="4">
        <v>88</v>
      </c>
      <c r="O1303" s="4">
        <v>0</v>
      </c>
      <c r="P1303" s="4">
        <v>0</v>
      </c>
      <c r="Q1303" s="4">
        <v>0</v>
      </c>
      <c r="R1303" s="4">
        <v>1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6</v>
      </c>
      <c r="AO1303" s="30">
        <v>349</v>
      </c>
      <c r="AP1303" s="41">
        <f t="shared" si="49"/>
        <v>0.71370143149284249</v>
      </c>
    </row>
    <row r="1304" spans="1:42" outlineLevel="1" x14ac:dyDescent="0.25">
      <c r="A1304" s="4" t="s">
        <v>90</v>
      </c>
      <c r="B1304" s="6" t="s">
        <v>56</v>
      </c>
      <c r="C1304" s="6">
        <f>IFERROR(VLOOKUP(B1304,Sheet1!$A$2:$B$59,2,FALSE),"")</f>
        <v>32032</v>
      </c>
      <c r="D1304" s="6">
        <v>947</v>
      </c>
      <c r="E1304" s="6" t="s">
        <v>10</v>
      </c>
      <c r="F1304" s="4">
        <v>624</v>
      </c>
      <c r="G1304" s="4">
        <v>8</v>
      </c>
      <c r="H1304" s="4">
        <v>105</v>
      </c>
      <c r="I1304" s="4">
        <v>36</v>
      </c>
      <c r="J1304" s="4">
        <v>19</v>
      </c>
      <c r="K1304" s="4">
        <v>4</v>
      </c>
      <c r="L1304" s="4">
        <v>47</v>
      </c>
      <c r="M1304" s="4">
        <v>107</v>
      </c>
      <c r="N1304" s="4">
        <v>117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7</v>
      </c>
      <c r="AO1304" s="30">
        <v>450</v>
      </c>
      <c r="AP1304" s="41">
        <f t="shared" si="49"/>
        <v>0.72115384615384615</v>
      </c>
    </row>
    <row r="1305" spans="1:42" outlineLevel="1" x14ac:dyDescent="0.25">
      <c r="A1305" s="4" t="s">
        <v>90</v>
      </c>
      <c r="B1305" s="6" t="s">
        <v>56</v>
      </c>
      <c r="C1305" s="6">
        <f>IFERROR(VLOOKUP(B1305,Sheet1!$A$2:$B$59,2,FALSE),"")</f>
        <v>32032</v>
      </c>
      <c r="D1305" s="6">
        <v>947</v>
      </c>
      <c r="E1305" s="6" t="s">
        <v>11</v>
      </c>
      <c r="F1305" s="4">
        <v>624</v>
      </c>
      <c r="G1305" s="4">
        <v>3</v>
      </c>
      <c r="H1305" s="4">
        <v>94</v>
      </c>
      <c r="I1305" s="4">
        <v>50</v>
      </c>
      <c r="J1305" s="4">
        <v>22</v>
      </c>
      <c r="K1305" s="4">
        <v>3</v>
      </c>
      <c r="L1305" s="4">
        <v>36</v>
      </c>
      <c r="M1305" s="4">
        <v>119</v>
      </c>
      <c r="N1305" s="4">
        <v>94</v>
      </c>
      <c r="O1305" s="4">
        <v>0</v>
      </c>
      <c r="P1305" s="4">
        <v>7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18</v>
      </c>
      <c r="AO1305" s="30">
        <v>446</v>
      </c>
      <c r="AP1305" s="41">
        <f t="shared" si="49"/>
        <v>0.71474358974358976</v>
      </c>
    </row>
    <row r="1306" spans="1:42" outlineLevel="1" x14ac:dyDescent="0.25">
      <c r="A1306" s="4" t="s">
        <v>90</v>
      </c>
      <c r="B1306" s="6" t="s">
        <v>56</v>
      </c>
      <c r="C1306" s="6">
        <f>IFERROR(VLOOKUP(B1306,Sheet1!$A$2:$B$59,2,FALSE),"")</f>
        <v>32032</v>
      </c>
      <c r="D1306" s="6">
        <v>948</v>
      </c>
      <c r="E1306" s="6" t="s">
        <v>10</v>
      </c>
      <c r="F1306" s="4">
        <v>511</v>
      </c>
      <c r="G1306" s="4">
        <v>4</v>
      </c>
      <c r="H1306" s="4">
        <v>85</v>
      </c>
      <c r="I1306" s="4">
        <v>25</v>
      </c>
      <c r="J1306" s="4">
        <v>17</v>
      </c>
      <c r="K1306" s="4">
        <v>3</v>
      </c>
      <c r="L1306" s="4">
        <v>40</v>
      </c>
      <c r="M1306" s="4">
        <v>103</v>
      </c>
      <c r="N1306" s="4">
        <v>91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9</v>
      </c>
      <c r="AO1306" s="30">
        <v>377</v>
      </c>
      <c r="AP1306" s="41">
        <f t="shared" si="49"/>
        <v>0.73776908023483367</v>
      </c>
    </row>
    <row r="1307" spans="1:42" outlineLevel="1" x14ac:dyDescent="0.25">
      <c r="A1307" s="4" t="s">
        <v>90</v>
      </c>
      <c r="B1307" s="6" t="s">
        <v>56</v>
      </c>
      <c r="C1307" s="6">
        <f>IFERROR(VLOOKUP(B1307,Sheet1!$A$2:$B$59,2,FALSE),"")</f>
        <v>32032</v>
      </c>
      <c r="D1307" s="6">
        <v>948</v>
      </c>
      <c r="E1307" s="6" t="s">
        <v>11</v>
      </c>
      <c r="F1307" s="4">
        <v>510</v>
      </c>
      <c r="G1307" s="4">
        <v>4</v>
      </c>
      <c r="H1307" s="4">
        <v>67</v>
      </c>
      <c r="I1307" s="4">
        <v>22</v>
      </c>
      <c r="J1307" s="4">
        <v>15</v>
      </c>
      <c r="K1307" s="4">
        <v>3</v>
      </c>
      <c r="L1307" s="4">
        <v>27</v>
      </c>
      <c r="M1307" s="4">
        <v>126</v>
      </c>
      <c r="N1307" s="4">
        <v>91</v>
      </c>
      <c r="O1307" s="4">
        <v>0</v>
      </c>
      <c r="P1307" s="4">
        <v>1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3</v>
      </c>
      <c r="AO1307" s="30">
        <v>359</v>
      </c>
      <c r="AP1307" s="41">
        <f t="shared" si="49"/>
        <v>0.70392156862745103</v>
      </c>
    </row>
    <row r="1308" spans="1:42" outlineLevel="1" x14ac:dyDescent="0.25">
      <c r="A1308" s="4" t="s">
        <v>90</v>
      </c>
      <c r="B1308" s="6" t="s">
        <v>56</v>
      </c>
      <c r="C1308" s="6">
        <f>IFERROR(VLOOKUP(B1308,Sheet1!$A$2:$B$59,2,FALSE),"")</f>
        <v>32032</v>
      </c>
      <c r="D1308" s="6">
        <v>949</v>
      </c>
      <c r="E1308" s="6" t="s">
        <v>10</v>
      </c>
      <c r="F1308" s="4">
        <v>434</v>
      </c>
      <c r="G1308" s="4">
        <v>7</v>
      </c>
      <c r="H1308" s="4">
        <v>71</v>
      </c>
      <c r="I1308" s="4">
        <v>10</v>
      </c>
      <c r="J1308" s="4">
        <v>15</v>
      </c>
      <c r="K1308" s="4">
        <v>2</v>
      </c>
      <c r="L1308" s="4">
        <v>33</v>
      </c>
      <c r="M1308" s="4">
        <v>91</v>
      </c>
      <c r="N1308" s="4">
        <v>65</v>
      </c>
      <c r="O1308" s="4">
        <v>0</v>
      </c>
      <c r="P1308" s="4">
        <v>2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10</v>
      </c>
      <c r="AO1308" s="30">
        <v>306</v>
      </c>
      <c r="AP1308" s="41">
        <f t="shared" si="49"/>
        <v>0.70506912442396308</v>
      </c>
    </row>
    <row r="1309" spans="1:42" outlineLevel="1" x14ac:dyDescent="0.25">
      <c r="A1309" s="4" t="s">
        <v>90</v>
      </c>
      <c r="B1309" s="6" t="s">
        <v>56</v>
      </c>
      <c r="C1309" s="6">
        <f>IFERROR(VLOOKUP(B1309,Sheet1!$A$2:$B$59,2,FALSE),"")</f>
        <v>32032</v>
      </c>
      <c r="D1309" s="6">
        <v>949</v>
      </c>
      <c r="E1309" s="6" t="s">
        <v>11</v>
      </c>
      <c r="F1309" s="4">
        <v>433</v>
      </c>
      <c r="G1309" s="4">
        <v>9</v>
      </c>
      <c r="H1309" s="4">
        <v>89</v>
      </c>
      <c r="I1309" s="4">
        <v>12</v>
      </c>
      <c r="J1309" s="4">
        <v>10</v>
      </c>
      <c r="K1309" s="4">
        <v>4</v>
      </c>
      <c r="L1309" s="4">
        <v>28</v>
      </c>
      <c r="M1309" s="4">
        <v>78</v>
      </c>
      <c r="N1309" s="4">
        <v>88</v>
      </c>
      <c r="O1309" s="4">
        <v>0</v>
      </c>
      <c r="P1309" s="4">
        <v>1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4</v>
      </c>
      <c r="AO1309" s="30">
        <v>323</v>
      </c>
      <c r="AP1309" s="41">
        <f t="shared" si="49"/>
        <v>0.74595842956120095</v>
      </c>
    </row>
    <row r="1310" spans="1:42" outlineLevel="1" x14ac:dyDescent="0.25">
      <c r="A1310" s="4" t="s">
        <v>90</v>
      </c>
      <c r="B1310" s="6" t="s">
        <v>56</v>
      </c>
      <c r="C1310" s="6">
        <f>IFERROR(VLOOKUP(B1310,Sheet1!$A$2:$B$59,2,FALSE),"")</f>
        <v>32032</v>
      </c>
      <c r="D1310" s="6">
        <v>950</v>
      </c>
      <c r="E1310" s="6" t="s">
        <v>10</v>
      </c>
      <c r="F1310" s="4">
        <v>153</v>
      </c>
      <c r="G1310" s="4">
        <v>2</v>
      </c>
      <c r="H1310" s="4">
        <v>37</v>
      </c>
      <c r="I1310" s="4">
        <v>6</v>
      </c>
      <c r="J1310" s="4">
        <v>7</v>
      </c>
      <c r="K1310" s="4">
        <v>2</v>
      </c>
      <c r="L1310" s="4">
        <v>12</v>
      </c>
      <c r="M1310" s="4">
        <v>35</v>
      </c>
      <c r="N1310" s="4">
        <v>12</v>
      </c>
      <c r="O1310" s="4">
        <v>0</v>
      </c>
      <c r="P1310" s="4">
        <v>0</v>
      </c>
      <c r="Q1310" s="4">
        <v>0</v>
      </c>
      <c r="R1310" s="4">
        <v>2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1</v>
      </c>
      <c r="AO1310" s="30">
        <v>116</v>
      </c>
      <c r="AP1310" s="41">
        <f t="shared" si="49"/>
        <v>0.75816993464052285</v>
      </c>
    </row>
    <row r="1311" spans="1:42" outlineLevel="1" x14ac:dyDescent="0.25">
      <c r="A1311" s="4" t="s">
        <v>90</v>
      </c>
      <c r="B1311" s="6" t="s">
        <v>56</v>
      </c>
      <c r="C1311" s="6">
        <f>IFERROR(VLOOKUP(B1311,Sheet1!$A$2:$B$59,2,FALSE),"")</f>
        <v>32032</v>
      </c>
      <c r="D1311" s="6">
        <v>951</v>
      </c>
      <c r="E1311" s="6" t="s">
        <v>10</v>
      </c>
      <c r="F1311" s="4">
        <v>437</v>
      </c>
      <c r="G1311" s="4">
        <v>3</v>
      </c>
      <c r="H1311" s="4">
        <v>59</v>
      </c>
      <c r="I1311" s="4">
        <v>13</v>
      </c>
      <c r="J1311" s="4">
        <v>9</v>
      </c>
      <c r="K1311" s="4">
        <v>1</v>
      </c>
      <c r="L1311" s="4">
        <v>65</v>
      </c>
      <c r="M1311" s="4">
        <v>92</v>
      </c>
      <c r="N1311" s="4">
        <v>71</v>
      </c>
      <c r="O1311" s="4">
        <v>0</v>
      </c>
      <c r="P1311" s="4">
        <v>4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10</v>
      </c>
      <c r="AO1311" s="30">
        <v>327</v>
      </c>
      <c r="AP1311" s="41">
        <f t="shared" si="49"/>
        <v>0.74828375286041193</v>
      </c>
    </row>
    <row r="1312" spans="1:42" outlineLevel="1" x14ac:dyDescent="0.25">
      <c r="A1312" s="4" t="s">
        <v>90</v>
      </c>
      <c r="B1312" s="6" t="s">
        <v>56</v>
      </c>
      <c r="C1312" s="6">
        <f>IFERROR(VLOOKUP(B1312,Sheet1!$A$2:$B$59,2,FALSE),"")</f>
        <v>32032</v>
      </c>
      <c r="D1312" s="6">
        <v>951</v>
      </c>
      <c r="E1312" s="6" t="s">
        <v>11</v>
      </c>
      <c r="F1312" s="4">
        <v>437</v>
      </c>
      <c r="G1312" s="4">
        <v>3</v>
      </c>
      <c r="H1312" s="4">
        <v>61</v>
      </c>
      <c r="I1312" s="4">
        <v>9</v>
      </c>
      <c r="J1312" s="4">
        <v>17</v>
      </c>
      <c r="K1312" s="4">
        <v>0</v>
      </c>
      <c r="L1312" s="4">
        <v>52</v>
      </c>
      <c r="M1312" s="4">
        <v>104</v>
      </c>
      <c r="N1312" s="4">
        <v>61</v>
      </c>
      <c r="O1312" s="4">
        <v>0</v>
      </c>
      <c r="P1312" s="4">
        <v>1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11</v>
      </c>
      <c r="AO1312" s="30">
        <v>319</v>
      </c>
      <c r="AP1312" s="41">
        <f t="shared" si="49"/>
        <v>0.72997711670480547</v>
      </c>
    </row>
    <row r="1313" spans="1:42" outlineLevel="1" x14ac:dyDescent="0.25">
      <c r="A1313" s="4" t="s">
        <v>90</v>
      </c>
      <c r="B1313" s="6" t="s">
        <v>56</v>
      </c>
      <c r="C1313" s="6">
        <f>IFERROR(VLOOKUP(B1313,Sheet1!$A$2:$B$59,2,FALSE),"")</f>
        <v>32032</v>
      </c>
      <c r="D1313" s="6">
        <v>952</v>
      </c>
      <c r="E1313" s="6" t="s">
        <v>10</v>
      </c>
      <c r="F1313" s="4">
        <v>581</v>
      </c>
      <c r="G1313" s="4">
        <v>3</v>
      </c>
      <c r="H1313" s="4">
        <v>101</v>
      </c>
      <c r="I1313" s="4">
        <v>9</v>
      </c>
      <c r="J1313" s="4">
        <v>24</v>
      </c>
      <c r="K1313" s="4">
        <v>5</v>
      </c>
      <c r="L1313" s="4">
        <v>38</v>
      </c>
      <c r="M1313" s="4">
        <v>147</v>
      </c>
      <c r="N1313" s="4">
        <v>56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8</v>
      </c>
      <c r="AO1313" s="30">
        <v>391</v>
      </c>
      <c r="AP1313" s="41">
        <f t="shared" si="49"/>
        <v>0.67297762478485368</v>
      </c>
    </row>
    <row r="1314" spans="1:42" outlineLevel="1" x14ac:dyDescent="0.25">
      <c r="A1314" s="4" t="s">
        <v>90</v>
      </c>
      <c r="B1314" s="6" t="s">
        <v>56</v>
      </c>
      <c r="C1314" s="6">
        <f>IFERROR(VLOOKUP(B1314,Sheet1!$A$2:$B$59,2,FALSE),"")</f>
        <v>32032</v>
      </c>
      <c r="D1314" s="6">
        <v>952</v>
      </c>
      <c r="E1314" s="6" t="s">
        <v>11</v>
      </c>
      <c r="F1314" s="4">
        <v>580</v>
      </c>
      <c r="G1314" s="4">
        <v>2</v>
      </c>
      <c r="H1314" s="4">
        <v>96</v>
      </c>
      <c r="I1314" s="4">
        <v>8</v>
      </c>
      <c r="J1314" s="4">
        <v>40</v>
      </c>
      <c r="K1314" s="4">
        <v>1</v>
      </c>
      <c r="L1314" s="4">
        <v>39</v>
      </c>
      <c r="M1314" s="4">
        <v>139</v>
      </c>
      <c r="N1314" s="4">
        <v>76</v>
      </c>
      <c r="O1314" s="4">
        <v>0</v>
      </c>
      <c r="P1314" s="4">
        <v>2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13</v>
      </c>
      <c r="AO1314" s="30">
        <v>416</v>
      </c>
      <c r="AP1314" s="41">
        <f t="shared" si="49"/>
        <v>0.71724137931034482</v>
      </c>
    </row>
    <row r="1315" spans="1:42" outlineLevel="1" x14ac:dyDescent="0.25">
      <c r="A1315" s="4" t="s">
        <v>90</v>
      </c>
      <c r="B1315" s="6" t="s">
        <v>56</v>
      </c>
      <c r="C1315" s="6">
        <f>IFERROR(VLOOKUP(B1315,Sheet1!$A$2:$B$59,2,FALSE),"")</f>
        <v>32032</v>
      </c>
      <c r="D1315" s="6">
        <v>952</v>
      </c>
      <c r="E1315" s="6" t="s">
        <v>16</v>
      </c>
      <c r="F1315" s="4">
        <v>580</v>
      </c>
      <c r="G1315" s="4">
        <v>4</v>
      </c>
      <c r="H1315" s="4">
        <v>78</v>
      </c>
      <c r="I1315" s="4">
        <v>1</v>
      </c>
      <c r="J1315" s="4">
        <v>43</v>
      </c>
      <c r="K1315" s="4">
        <v>4</v>
      </c>
      <c r="L1315" s="4">
        <v>46</v>
      </c>
      <c r="M1315" s="4">
        <v>160</v>
      </c>
      <c r="N1315" s="4">
        <v>63</v>
      </c>
      <c r="O1315" s="4">
        <v>0</v>
      </c>
      <c r="P1315" s="4">
        <v>1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16</v>
      </c>
      <c r="AO1315" s="30">
        <v>416</v>
      </c>
      <c r="AP1315" s="41">
        <f t="shared" si="49"/>
        <v>0.71724137931034482</v>
      </c>
    </row>
    <row r="1316" spans="1:42" outlineLevel="1" x14ac:dyDescent="0.25">
      <c r="A1316" s="4" t="s">
        <v>90</v>
      </c>
      <c r="B1316" s="6" t="s">
        <v>56</v>
      </c>
      <c r="C1316" s="6">
        <f>IFERROR(VLOOKUP(B1316,Sheet1!$A$2:$B$59,2,FALSE),"")</f>
        <v>32032</v>
      </c>
      <c r="D1316" s="6">
        <v>953</v>
      </c>
      <c r="E1316" s="6" t="s">
        <v>10</v>
      </c>
      <c r="F1316" s="4">
        <v>442</v>
      </c>
      <c r="G1316" s="4">
        <v>5</v>
      </c>
      <c r="H1316" s="4">
        <v>91</v>
      </c>
      <c r="I1316" s="4">
        <v>13</v>
      </c>
      <c r="J1316" s="4">
        <v>23</v>
      </c>
      <c r="K1316" s="4">
        <v>2</v>
      </c>
      <c r="L1316" s="4">
        <v>31</v>
      </c>
      <c r="M1316" s="4">
        <v>80</v>
      </c>
      <c r="N1316" s="4">
        <v>47</v>
      </c>
      <c r="O1316" s="4">
        <v>0</v>
      </c>
      <c r="P1316" s="4">
        <v>1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13</v>
      </c>
      <c r="AO1316" s="30">
        <v>306</v>
      </c>
      <c r="AP1316" s="41">
        <f t="shared" si="49"/>
        <v>0.69230769230769229</v>
      </c>
    </row>
    <row r="1317" spans="1:42" outlineLevel="1" x14ac:dyDescent="0.25">
      <c r="A1317" s="4" t="s">
        <v>90</v>
      </c>
      <c r="B1317" s="6" t="s">
        <v>56</v>
      </c>
      <c r="C1317" s="6">
        <f>IFERROR(VLOOKUP(B1317,Sheet1!$A$2:$B$59,2,FALSE),"")</f>
        <v>32032</v>
      </c>
      <c r="D1317" s="6">
        <v>953</v>
      </c>
      <c r="E1317" s="6" t="s">
        <v>11</v>
      </c>
      <c r="F1317" s="4">
        <v>442</v>
      </c>
      <c r="G1317" s="4">
        <v>12</v>
      </c>
      <c r="H1317" s="4">
        <v>84</v>
      </c>
      <c r="I1317" s="4">
        <v>12</v>
      </c>
      <c r="J1317" s="4">
        <v>28</v>
      </c>
      <c r="K1317" s="4">
        <v>3</v>
      </c>
      <c r="L1317" s="4">
        <v>21</v>
      </c>
      <c r="M1317" s="4">
        <v>93</v>
      </c>
      <c r="N1317" s="4">
        <v>69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15</v>
      </c>
      <c r="AO1317" s="30">
        <v>337</v>
      </c>
      <c r="AP1317" s="41">
        <f t="shared" si="49"/>
        <v>0.76244343891402711</v>
      </c>
    </row>
    <row r="1318" spans="1:42" s="1" customFormat="1" x14ac:dyDescent="0.25">
      <c r="A1318" s="17"/>
      <c r="B1318" s="18" t="s">
        <v>136</v>
      </c>
      <c r="C1318" s="6" t="str">
        <f>IFERROR(VLOOKUP(B1318,Sheet1!$A$2:$B$59,2,FALSE),"")</f>
        <v/>
      </c>
      <c r="D1318" s="19"/>
      <c r="E1318" s="19"/>
      <c r="F1318" s="20">
        <f>SUM(F1300:F1317)</f>
        <v>8799</v>
      </c>
      <c r="G1318" s="20">
        <f t="shared" ref="G1318:AO1318" si="50">SUM(G1300:G1317)</f>
        <v>104</v>
      </c>
      <c r="H1318" s="20">
        <f t="shared" si="50"/>
        <v>1435</v>
      </c>
      <c r="I1318" s="20">
        <f t="shared" si="50"/>
        <v>283</v>
      </c>
      <c r="J1318" s="20">
        <f t="shared" si="50"/>
        <v>393</v>
      </c>
      <c r="K1318" s="20">
        <f t="shared" si="50"/>
        <v>48</v>
      </c>
      <c r="L1318" s="20">
        <f t="shared" si="50"/>
        <v>668</v>
      </c>
      <c r="M1318" s="20">
        <f t="shared" si="50"/>
        <v>1831</v>
      </c>
      <c r="N1318" s="20">
        <f t="shared" si="50"/>
        <v>1343</v>
      </c>
      <c r="O1318" s="20">
        <f t="shared" si="50"/>
        <v>0</v>
      </c>
      <c r="P1318" s="20">
        <f t="shared" si="50"/>
        <v>23</v>
      </c>
      <c r="Q1318" s="20">
        <f t="shared" si="50"/>
        <v>0</v>
      </c>
      <c r="R1318" s="20">
        <f t="shared" si="50"/>
        <v>6</v>
      </c>
      <c r="S1318" s="20">
        <f t="shared" si="50"/>
        <v>0</v>
      </c>
      <c r="T1318" s="20">
        <f t="shared" si="50"/>
        <v>0</v>
      </c>
      <c r="U1318" s="20">
        <f t="shared" si="50"/>
        <v>0</v>
      </c>
      <c r="V1318" s="20">
        <f t="shared" si="50"/>
        <v>0</v>
      </c>
      <c r="W1318" s="20">
        <f t="shared" si="50"/>
        <v>0</v>
      </c>
      <c r="X1318" s="20">
        <f t="shared" si="50"/>
        <v>0</v>
      </c>
      <c r="Y1318" s="20">
        <f t="shared" si="50"/>
        <v>0</v>
      </c>
      <c r="Z1318" s="20">
        <f t="shared" si="50"/>
        <v>0</v>
      </c>
      <c r="AA1318" s="20">
        <f t="shared" si="50"/>
        <v>0</v>
      </c>
      <c r="AB1318" s="20">
        <f t="shared" si="50"/>
        <v>0</v>
      </c>
      <c r="AC1318" s="20">
        <f t="shared" si="50"/>
        <v>0</v>
      </c>
      <c r="AD1318" s="20">
        <f t="shared" si="50"/>
        <v>0</v>
      </c>
      <c r="AE1318" s="20">
        <f t="shared" si="50"/>
        <v>0</v>
      </c>
      <c r="AF1318" s="20">
        <f t="shared" si="50"/>
        <v>0</v>
      </c>
      <c r="AG1318" s="20">
        <f t="shared" si="50"/>
        <v>0</v>
      </c>
      <c r="AH1318" s="20">
        <f t="shared" si="50"/>
        <v>0</v>
      </c>
      <c r="AI1318" s="20">
        <f t="shared" si="50"/>
        <v>0</v>
      </c>
      <c r="AJ1318" s="20">
        <f t="shared" si="50"/>
        <v>0</v>
      </c>
      <c r="AK1318" s="20">
        <f t="shared" si="50"/>
        <v>0</v>
      </c>
      <c r="AL1318" s="20">
        <f t="shared" si="50"/>
        <v>0</v>
      </c>
      <c r="AM1318" s="20">
        <f t="shared" si="50"/>
        <v>2</v>
      </c>
      <c r="AN1318" s="20">
        <f t="shared" si="50"/>
        <v>166</v>
      </c>
      <c r="AO1318" s="32">
        <f t="shared" si="50"/>
        <v>6302</v>
      </c>
      <c r="AP1318" s="41">
        <f t="shared" si="49"/>
        <v>0.71621775201727467</v>
      </c>
    </row>
    <row r="1319" spans="1:42" outlineLevel="1" x14ac:dyDescent="0.25">
      <c r="A1319" s="4" t="s">
        <v>88</v>
      </c>
      <c r="B1319" s="6" t="s">
        <v>57</v>
      </c>
      <c r="C1319" s="6">
        <f>IFERROR(VLOOKUP(B1319,Sheet1!$A$2:$B$59,2,FALSE),"")</f>
        <v>32033</v>
      </c>
      <c r="D1319" s="6">
        <v>954</v>
      </c>
      <c r="E1319" s="6" t="s">
        <v>10</v>
      </c>
      <c r="F1319" s="4">
        <v>560</v>
      </c>
      <c r="G1319" s="4">
        <v>101</v>
      </c>
      <c r="H1319" s="4">
        <v>125</v>
      </c>
      <c r="I1319" s="4">
        <v>40</v>
      </c>
      <c r="J1319" s="4">
        <v>0</v>
      </c>
      <c r="K1319" s="4">
        <v>3</v>
      </c>
      <c r="L1319" s="4">
        <v>27</v>
      </c>
      <c r="M1319" s="4">
        <v>0</v>
      </c>
      <c r="N1319" s="4">
        <v>12</v>
      </c>
      <c r="O1319" s="4">
        <v>0</v>
      </c>
      <c r="P1319" s="4">
        <v>32</v>
      </c>
      <c r="Q1319" s="4">
        <v>0</v>
      </c>
      <c r="R1319" s="4">
        <v>2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13</v>
      </c>
      <c r="AO1319" s="30">
        <v>355</v>
      </c>
      <c r="AP1319" s="41">
        <f t="shared" si="49"/>
        <v>0.6339285714285714</v>
      </c>
    </row>
    <row r="1320" spans="1:42" outlineLevel="1" x14ac:dyDescent="0.25">
      <c r="A1320" s="4" t="s">
        <v>88</v>
      </c>
      <c r="B1320" s="6" t="s">
        <v>57</v>
      </c>
      <c r="C1320" s="6">
        <f>IFERROR(VLOOKUP(B1320,Sheet1!$A$2:$B$59,2,FALSE),"")</f>
        <v>32033</v>
      </c>
      <c r="D1320" s="6">
        <v>955</v>
      </c>
      <c r="E1320" s="6" t="s">
        <v>10</v>
      </c>
      <c r="F1320" s="4">
        <v>582</v>
      </c>
      <c r="G1320" s="4">
        <v>70</v>
      </c>
      <c r="H1320" s="4">
        <v>184</v>
      </c>
      <c r="I1320" s="4">
        <v>37</v>
      </c>
      <c r="J1320" s="4">
        <v>0</v>
      </c>
      <c r="K1320" s="4">
        <v>7</v>
      </c>
      <c r="L1320" s="4">
        <v>37</v>
      </c>
      <c r="M1320" s="4">
        <v>0</v>
      </c>
      <c r="N1320" s="4">
        <v>12</v>
      </c>
      <c r="O1320" s="4">
        <v>0</v>
      </c>
      <c r="P1320" s="4">
        <v>17</v>
      </c>
      <c r="Q1320" s="4">
        <v>0</v>
      </c>
      <c r="R1320" s="4">
        <v>2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5</v>
      </c>
      <c r="AO1320" s="30">
        <v>371</v>
      </c>
      <c r="AP1320" s="41">
        <f t="shared" si="49"/>
        <v>0.63745704467353947</v>
      </c>
    </row>
    <row r="1321" spans="1:42" outlineLevel="1" x14ac:dyDescent="0.25">
      <c r="A1321" s="4" t="s">
        <v>88</v>
      </c>
      <c r="B1321" s="6" t="s">
        <v>57</v>
      </c>
      <c r="C1321" s="6">
        <f>IFERROR(VLOOKUP(B1321,Sheet1!$A$2:$B$59,2,FALSE),"")</f>
        <v>32033</v>
      </c>
      <c r="D1321" s="6">
        <v>956</v>
      </c>
      <c r="E1321" s="6" t="s">
        <v>10</v>
      </c>
      <c r="F1321" s="4">
        <v>525</v>
      </c>
      <c r="G1321" s="4">
        <v>104</v>
      </c>
      <c r="H1321" s="4">
        <v>102</v>
      </c>
      <c r="I1321" s="4">
        <v>22</v>
      </c>
      <c r="J1321" s="4">
        <v>0</v>
      </c>
      <c r="K1321" s="4">
        <v>2</v>
      </c>
      <c r="L1321" s="4">
        <v>61</v>
      </c>
      <c r="M1321" s="4">
        <v>0</v>
      </c>
      <c r="N1321" s="4">
        <v>4</v>
      </c>
      <c r="O1321" s="4">
        <v>0</v>
      </c>
      <c r="P1321" s="4">
        <v>9</v>
      </c>
      <c r="Q1321" s="4">
        <v>0</v>
      </c>
      <c r="R1321" s="4">
        <v>2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4</v>
      </c>
      <c r="AO1321" s="30">
        <v>310</v>
      </c>
      <c r="AP1321" s="41">
        <f t="shared" si="49"/>
        <v>0.59047619047619049</v>
      </c>
    </row>
    <row r="1322" spans="1:42" outlineLevel="1" x14ac:dyDescent="0.25">
      <c r="A1322" s="4" t="s">
        <v>88</v>
      </c>
      <c r="B1322" s="6" t="s">
        <v>57</v>
      </c>
      <c r="C1322" s="6">
        <f>IFERROR(VLOOKUP(B1322,Sheet1!$A$2:$B$59,2,FALSE),"")</f>
        <v>32033</v>
      </c>
      <c r="D1322" s="6">
        <v>957</v>
      </c>
      <c r="E1322" s="6" t="s">
        <v>10</v>
      </c>
      <c r="F1322" s="4">
        <v>576</v>
      </c>
      <c r="G1322" s="4">
        <v>92</v>
      </c>
      <c r="H1322" s="4">
        <v>98</v>
      </c>
      <c r="I1322" s="4">
        <v>59</v>
      </c>
      <c r="J1322" s="4">
        <v>0</v>
      </c>
      <c r="K1322" s="4">
        <v>4</v>
      </c>
      <c r="L1322" s="4">
        <v>46</v>
      </c>
      <c r="M1322" s="4">
        <v>0</v>
      </c>
      <c r="N1322" s="4">
        <v>6</v>
      </c>
      <c r="O1322" s="4">
        <v>0</v>
      </c>
      <c r="P1322" s="4">
        <v>28</v>
      </c>
      <c r="Q1322" s="4">
        <v>0</v>
      </c>
      <c r="R1322" s="4">
        <v>1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8</v>
      </c>
      <c r="AO1322" s="30">
        <v>342</v>
      </c>
      <c r="AP1322" s="41">
        <f t="shared" si="49"/>
        <v>0.59375</v>
      </c>
    </row>
    <row r="1323" spans="1:42" outlineLevel="1" x14ac:dyDescent="0.25">
      <c r="A1323" s="4" t="s">
        <v>88</v>
      </c>
      <c r="B1323" s="6" t="s">
        <v>57</v>
      </c>
      <c r="C1323" s="6">
        <f>IFERROR(VLOOKUP(B1323,Sheet1!$A$2:$B$59,2,FALSE),"")</f>
        <v>32033</v>
      </c>
      <c r="D1323" s="6">
        <v>958</v>
      </c>
      <c r="E1323" s="6" t="s">
        <v>10</v>
      </c>
      <c r="F1323" s="4">
        <v>645</v>
      </c>
      <c r="G1323" s="4">
        <v>79</v>
      </c>
      <c r="H1323" s="4">
        <v>132</v>
      </c>
      <c r="I1323" s="4">
        <v>9</v>
      </c>
      <c r="J1323" s="4">
        <v>0</v>
      </c>
      <c r="K1323" s="4">
        <v>5</v>
      </c>
      <c r="L1323" s="4">
        <v>48</v>
      </c>
      <c r="M1323" s="4">
        <v>0</v>
      </c>
      <c r="N1323" s="4">
        <v>18</v>
      </c>
      <c r="O1323" s="4">
        <v>0</v>
      </c>
      <c r="P1323" s="4">
        <v>22</v>
      </c>
      <c r="Q1323" s="4">
        <v>0</v>
      </c>
      <c r="R1323" s="4">
        <v>1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13</v>
      </c>
      <c r="AO1323" s="30">
        <v>327</v>
      </c>
      <c r="AP1323" s="41">
        <f t="shared" si="49"/>
        <v>0.50697674418604655</v>
      </c>
    </row>
    <row r="1324" spans="1:42" outlineLevel="1" x14ac:dyDescent="0.25">
      <c r="A1324" s="4" t="s">
        <v>88</v>
      </c>
      <c r="B1324" s="6" t="s">
        <v>57</v>
      </c>
      <c r="C1324" s="6">
        <f>IFERROR(VLOOKUP(B1324,Sheet1!$A$2:$B$59,2,FALSE),"")</f>
        <v>32033</v>
      </c>
      <c r="D1324" s="6">
        <v>960</v>
      </c>
      <c r="E1324" s="6" t="s">
        <v>10</v>
      </c>
      <c r="F1324" s="4">
        <v>144</v>
      </c>
      <c r="G1324" s="4">
        <v>28</v>
      </c>
      <c r="H1324" s="4">
        <v>31</v>
      </c>
      <c r="I1324" s="4">
        <v>6</v>
      </c>
      <c r="J1324" s="4">
        <v>0</v>
      </c>
      <c r="K1324" s="4">
        <v>0</v>
      </c>
      <c r="L1324" s="4">
        <v>6</v>
      </c>
      <c r="M1324" s="4">
        <v>0</v>
      </c>
      <c r="N1324" s="4">
        <v>1</v>
      </c>
      <c r="O1324" s="4">
        <v>0</v>
      </c>
      <c r="P1324" s="4">
        <v>4</v>
      </c>
      <c r="Q1324" s="4">
        <v>0</v>
      </c>
      <c r="R1324" s="4">
        <v>1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30">
        <v>77</v>
      </c>
      <c r="AP1324" s="41">
        <f t="shared" si="49"/>
        <v>0.53472222222222221</v>
      </c>
    </row>
    <row r="1325" spans="1:42" outlineLevel="1" x14ac:dyDescent="0.25">
      <c r="A1325" s="4" t="s">
        <v>88</v>
      </c>
      <c r="B1325" s="6" t="s">
        <v>57</v>
      </c>
      <c r="C1325" s="6">
        <f>IFERROR(VLOOKUP(B1325,Sheet1!$A$2:$B$59,2,FALSE),"")</f>
        <v>32033</v>
      </c>
      <c r="D1325" s="6">
        <v>961</v>
      </c>
      <c r="E1325" s="6" t="s">
        <v>10</v>
      </c>
      <c r="F1325" s="4">
        <v>396</v>
      </c>
      <c r="G1325" s="4">
        <v>32</v>
      </c>
      <c r="H1325" s="4">
        <v>116</v>
      </c>
      <c r="I1325" s="4">
        <v>41</v>
      </c>
      <c r="J1325" s="4">
        <v>0</v>
      </c>
      <c r="K1325" s="4">
        <v>2</v>
      </c>
      <c r="L1325" s="4">
        <v>3</v>
      </c>
      <c r="M1325" s="4">
        <v>0</v>
      </c>
      <c r="N1325" s="4">
        <v>4</v>
      </c>
      <c r="O1325" s="4">
        <v>0</v>
      </c>
      <c r="P1325" s="4">
        <v>3</v>
      </c>
      <c r="Q1325" s="4">
        <v>0</v>
      </c>
      <c r="R1325" s="4">
        <v>1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5</v>
      </c>
      <c r="AO1325" s="30">
        <v>207</v>
      </c>
      <c r="AP1325" s="41">
        <f t="shared" si="49"/>
        <v>0.52272727272727271</v>
      </c>
    </row>
    <row r="1326" spans="1:42" outlineLevel="1" x14ac:dyDescent="0.25">
      <c r="A1326" s="4" t="s">
        <v>88</v>
      </c>
      <c r="B1326" s="6" t="s">
        <v>57</v>
      </c>
      <c r="C1326" s="6">
        <f>IFERROR(VLOOKUP(B1326,Sheet1!$A$2:$B$59,2,FALSE),"")</f>
        <v>32033</v>
      </c>
      <c r="D1326" s="6">
        <v>962</v>
      </c>
      <c r="E1326" s="6" t="s">
        <v>10</v>
      </c>
      <c r="F1326" s="4">
        <v>241</v>
      </c>
      <c r="G1326" s="4">
        <v>25</v>
      </c>
      <c r="H1326" s="4">
        <v>49</v>
      </c>
      <c r="I1326" s="4">
        <v>39</v>
      </c>
      <c r="J1326" s="4">
        <v>0</v>
      </c>
      <c r="K1326" s="4">
        <v>4</v>
      </c>
      <c r="L1326" s="4">
        <v>18</v>
      </c>
      <c r="M1326" s="4">
        <v>0</v>
      </c>
      <c r="N1326" s="4">
        <v>3</v>
      </c>
      <c r="O1326" s="4">
        <v>0</v>
      </c>
      <c r="P1326" s="4">
        <v>11</v>
      </c>
      <c r="Q1326" s="4">
        <v>0</v>
      </c>
      <c r="R1326" s="4">
        <v>1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3</v>
      </c>
      <c r="AO1326" s="30">
        <v>153</v>
      </c>
      <c r="AP1326" s="41">
        <f t="shared" si="49"/>
        <v>0.63485477178423233</v>
      </c>
    </row>
    <row r="1327" spans="1:42" outlineLevel="1" x14ac:dyDescent="0.25">
      <c r="A1327" s="4" t="s">
        <v>88</v>
      </c>
      <c r="B1327" s="6" t="s">
        <v>57</v>
      </c>
      <c r="C1327" s="6">
        <f>IFERROR(VLOOKUP(B1327,Sheet1!$A$2:$B$59,2,FALSE),"")</f>
        <v>32033</v>
      </c>
      <c r="D1327" s="6">
        <v>963</v>
      </c>
      <c r="E1327" s="6" t="s">
        <v>10</v>
      </c>
      <c r="F1327" s="4">
        <v>334</v>
      </c>
      <c r="G1327" s="4">
        <v>50</v>
      </c>
      <c r="H1327" s="4">
        <v>99</v>
      </c>
      <c r="I1327" s="4">
        <v>37</v>
      </c>
      <c r="J1327" s="4">
        <v>0</v>
      </c>
      <c r="K1327" s="4">
        <v>0</v>
      </c>
      <c r="L1327" s="4">
        <v>21</v>
      </c>
      <c r="M1327" s="4">
        <v>0</v>
      </c>
      <c r="N1327" s="4">
        <v>4</v>
      </c>
      <c r="O1327" s="4">
        <v>0</v>
      </c>
      <c r="P1327" s="4">
        <v>7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4</v>
      </c>
      <c r="AO1327" s="30">
        <v>222</v>
      </c>
      <c r="AP1327" s="41">
        <f t="shared" si="49"/>
        <v>0.66467065868263475</v>
      </c>
    </row>
    <row r="1328" spans="1:42" outlineLevel="1" x14ac:dyDescent="0.25">
      <c r="A1328" s="4" t="s">
        <v>88</v>
      </c>
      <c r="B1328" s="6" t="s">
        <v>57</v>
      </c>
      <c r="C1328" s="6">
        <f>IFERROR(VLOOKUP(B1328,Sheet1!$A$2:$B$59,2,FALSE),"")</f>
        <v>32033</v>
      </c>
      <c r="D1328" s="6">
        <v>964</v>
      </c>
      <c r="E1328" s="6" t="s">
        <v>10</v>
      </c>
      <c r="F1328" s="4">
        <v>345</v>
      </c>
      <c r="G1328" s="4">
        <v>71</v>
      </c>
      <c r="H1328" s="4">
        <v>99</v>
      </c>
      <c r="I1328" s="4">
        <v>12</v>
      </c>
      <c r="J1328" s="4">
        <v>0</v>
      </c>
      <c r="K1328" s="4">
        <v>2</v>
      </c>
      <c r="L1328" s="4">
        <v>31</v>
      </c>
      <c r="M1328" s="4">
        <v>0</v>
      </c>
      <c r="N1328" s="4">
        <v>4</v>
      </c>
      <c r="O1328" s="4">
        <v>0</v>
      </c>
      <c r="P1328" s="4">
        <v>17</v>
      </c>
      <c r="Q1328" s="4">
        <v>0</v>
      </c>
      <c r="R1328" s="4">
        <v>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3</v>
      </c>
      <c r="AO1328" s="30">
        <v>240</v>
      </c>
      <c r="AP1328" s="41">
        <f t="shared" si="49"/>
        <v>0.69565217391304346</v>
      </c>
    </row>
    <row r="1329" spans="1:42" outlineLevel="1" x14ac:dyDescent="0.25">
      <c r="A1329" s="4" t="s">
        <v>88</v>
      </c>
      <c r="B1329" s="6" t="s">
        <v>57</v>
      </c>
      <c r="C1329" s="6">
        <f>IFERROR(VLOOKUP(B1329,Sheet1!$A$2:$B$59,2,FALSE),"")</f>
        <v>32033</v>
      </c>
      <c r="D1329" s="6">
        <v>964</v>
      </c>
      <c r="E1329" s="6" t="s">
        <v>21</v>
      </c>
      <c r="F1329" s="4">
        <v>115</v>
      </c>
      <c r="G1329" s="4">
        <v>10</v>
      </c>
      <c r="H1329" s="4">
        <v>37</v>
      </c>
      <c r="I1329" s="4">
        <v>10</v>
      </c>
      <c r="J1329" s="4">
        <v>0</v>
      </c>
      <c r="K1329" s="4">
        <v>0</v>
      </c>
      <c r="L1329" s="4">
        <v>16</v>
      </c>
      <c r="M1329" s="4">
        <v>0</v>
      </c>
      <c r="N1329" s="4">
        <v>2</v>
      </c>
      <c r="O1329" s="4">
        <v>0</v>
      </c>
      <c r="P1329" s="4">
        <v>2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30">
        <v>77</v>
      </c>
      <c r="AP1329" s="41">
        <f t="shared" si="49"/>
        <v>0.66956521739130437</v>
      </c>
    </row>
    <row r="1330" spans="1:42" s="1" customFormat="1" x14ac:dyDescent="0.25">
      <c r="A1330" s="4"/>
      <c r="B1330" s="5" t="s">
        <v>137</v>
      </c>
      <c r="C1330" s="6" t="str">
        <f>IFERROR(VLOOKUP(B1330,Sheet1!$A$2:$B$59,2,FALSE),"")</f>
        <v/>
      </c>
      <c r="D1330" s="6"/>
      <c r="E1330" s="6"/>
      <c r="F1330" s="7">
        <f>SUM(F1319:F1329)</f>
        <v>4463</v>
      </c>
      <c r="G1330" s="7">
        <f t="shared" ref="G1330:AO1330" si="51">SUM(G1319:G1329)</f>
        <v>662</v>
      </c>
      <c r="H1330" s="7">
        <f t="shared" si="51"/>
        <v>1072</v>
      </c>
      <c r="I1330" s="7">
        <f t="shared" si="51"/>
        <v>312</v>
      </c>
      <c r="J1330" s="7">
        <f t="shared" si="51"/>
        <v>0</v>
      </c>
      <c r="K1330" s="7">
        <f t="shared" si="51"/>
        <v>29</v>
      </c>
      <c r="L1330" s="7">
        <f t="shared" si="51"/>
        <v>314</v>
      </c>
      <c r="M1330" s="7">
        <f t="shared" si="51"/>
        <v>0</v>
      </c>
      <c r="N1330" s="7">
        <f t="shared" si="51"/>
        <v>70</v>
      </c>
      <c r="O1330" s="7">
        <f t="shared" si="51"/>
        <v>0</v>
      </c>
      <c r="P1330" s="7">
        <f t="shared" si="51"/>
        <v>152</v>
      </c>
      <c r="Q1330" s="7">
        <f t="shared" si="51"/>
        <v>0</v>
      </c>
      <c r="R1330" s="7">
        <f t="shared" si="51"/>
        <v>12</v>
      </c>
      <c r="S1330" s="7">
        <f t="shared" si="51"/>
        <v>0</v>
      </c>
      <c r="T1330" s="7">
        <f t="shared" si="51"/>
        <v>0</v>
      </c>
      <c r="U1330" s="7">
        <f t="shared" si="51"/>
        <v>0</v>
      </c>
      <c r="V1330" s="7">
        <f t="shared" si="51"/>
        <v>0</v>
      </c>
      <c r="W1330" s="7">
        <f t="shared" si="51"/>
        <v>0</v>
      </c>
      <c r="X1330" s="7">
        <f t="shared" si="51"/>
        <v>0</v>
      </c>
      <c r="Y1330" s="7">
        <f t="shared" si="51"/>
        <v>0</v>
      </c>
      <c r="Z1330" s="7">
        <f t="shared" si="51"/>
        <v>0</v>
      </c>
      <c r="AA1330" s="7">
        <f t="shared" si="51"/>
        <v>0</v>
      </c>
      <c r="AB1330" s="7">
        <f t="shared" si="51"/>
        <v>0</v>
      </c>
      <c r="AC1330" s="7">
        <f t="shared" si="51"/>
        <v>0</v>
      </c>
      <c r="AD1330" s="7">
        <f t="shared" si="51"/>
        <v>0</v>
      </c>
      <c r="AE1330" s="7">
        <f t="shared" si="51"/>
        <v>0</v>
      </c>
      <c r="AF1330" s="7">
        <f t="shared" si="51"/>
        <v>0</v>
      </c>
      <c r="AG1330" s="7">
        <f t="shared" si="51"/>
        <v>0</v>
      </c>
      <c r="AH1330" s="7">
        <f t="shared" si="51"/>
        <v>0</v>
      </c>
      <c r="AI1330" s="7">
        <f t="shared" si="51"/>
        <v>0</v>
      </c>
      <c r="AJ1330" s="7">
        <f t="shared" si="51"/>
        <v>0</v>
      </c>
      <c r="AK1330" s="7">
        <f t="shared" si="51"/>
        <v>0</v>
      </c>
      <c r="AL1330" s="7">
        <f t="shared" si="51"/>
        <v>0</v>
      </c>
      <c r="AM1330" s="7">
        <f t="shared" si="51"/>
        <v>0</v>
      </c>
      <c r="AN1330" s="7">
        <f t="shared" si="51"/>
        <v>58</v>
      </c>
      <c r="AO1330" s="31">
        <f t="shared" si="51"/>
        <v>2681</v>
      </c>
      <c r="AP1330" s="41">
        <f t="shared" si="49"/>
        <v>0.60071700649787141</v>
      </c>
    </row>
    <row r="1331" spans="1:42" outlineLevel="1" x14ac:dyDescent="0.25">
      <c r="A1331" s="4" t="s">
        <v>98</v>
      </c>
      <c r="B1331" s="6" t="s">
        <v>58</v>
      </c>
      <c r="C1331" s="6">
        <f>IFERROR(VLOOKUP(B1331,Sheet1!$A$2:$B$59,2,FALSE),"")</f>
        <v>32034</v>
      </c>
      <c r="D1331" s="6">
        <v>965</v>
      </c>
      <c r="E1331" s="6" t="s">
        <v>10</v>
      </c>
      <c r="F1331" s="4">
        <v>561</v>
      </c>
      <c r="G1331" s="4">
        <v>76</v>
      </c>
      <c r="H1331" s="4">
        <v>77</v>
      </c>
      <c r="I1331" s="4">
        <v>25</v>
      </c>
      <c r="J1331" s="4">
        <v>151</v>
      </c>
      <c r="K1331" s="4">
        <v>6</v>
      </c>
      <c r="L1331" s="4">
        <v>1</v>
      </c>
      <c r="M1331" s="4">
        <v>0</v>
      </c>
      <c r="N1331" s="4">
        <v>21</v>
      </c>
      <c r="O1331" s="4">
        <v>4</v>
      </c>
      <c r="P1331" s="4">
        <v>3</v>
      </c>
      <c r="Q1331" s="4">
        <v>0</v>
      </c>
      <c r="R1331" s="4">
        <v>1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10</v>
      </c>
      <c r="AO1331" s="30">
        <v>375</v>
      </c>
      <c r="AP1331" s="41">
        <f t="shared" si="49"/>
        <v>0.66844919786096257</v>
      </c>
    </row>
    <row r="1332" spans="1:42" outlineLevel="1" x14ac:dyDescent="0.25">
      <c r="A1332" s="4" t="s">
        <v>98</v>
      </c>
      <c r="B1332" s="6" t="s">
        <v>58</v>
      </c>
      <c r="C1332" s="6">
        <f>IFERROR(VLOOKUP(B1332,Sheet1!$A$2:$B$59,2,FALSE),"")</f>
        <v>32034</v>
      </c>
      <c r="D1332" s="6">
        <v>965</v>
      </c>
      <c r="E1332" s="6" t="s">
        <v>11</v>
      </c>
      <c r="F1332" s="4">
        <v>561</v>
      </c>
      <c r="G1332" s="4">
        <v>83</v>
      </c>
      <c r="H1332" s="4">
        <v>53</v>
      </c>
      <c r="I1332" s="4">
        <v>11</v>
      </c>
      <c r="J1332" s="4">
        <v>156</v>
      </c>
      <c r="K1332" s="4">
        <v>2</v>
      </c>
      <c r="L1332" s="4">
        <v>1</v>
      </c>
      <c r="M1332" s="4">
        <v>0</v>
      </c>
      <c r="N1332" s="4">
        <v>19</v>
      </c>
      <c r="O1332" s="4">
        <v>5</v>
      </c>
      <c r="P1332" s="4">
        <v>6</v>
      </c>
      <c r="Q1332" s="4">
        <v>0</v>
      </c>
      <c r="R1332" s="4">
        <v>1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15</v>
      </c>
      <c r="AO1332" s="30">
        <v>352</v>
      </c>
      <c r="AP1332" s="41">
        <f t="shared" si="49"/>
        <v>0.62745098039215685</v>
      </c>
    </row>
    <row r="1333" spans="1:42" outlineLevel="1" x14ac:dyDescent="0.25">
      <c r="A1333" s="4" t="s">
        <v>98</v>
      </c>
      <c r="B1333" s="6" t="s">
        <v>58</v>
      </c>
      <c r="C1333" s="6">
        <f>IFERROR(VLOOKUP(B1333,Sheet1!$A$2:$B$59,2,FALSE),"")</f>
        <v>32034</v>
      </c>
      <c r="D1333" s="6">
        <v>965</v>
      </c>
      <c r="E1333" s="6" t="s">
        <v>16</v>
      </c>
      <c r="F1333" s="4">
        <v>560</v>
      </c>
      <c r="G1333" s="4">
        <v>66</v>
      </c>
      <c r="H1333" s="4">
        <v>49</v>
      </c>
      <c r="I1333" s="4">
        <v>18</v>
      </c>
      <c r="J1333" s="4">
        <v>145</v>
      </c>
      <c r="K1333" s="4">
        <v>11</v>
      </c>
      <c r="L1333" s="4">
        <v>3</v>
      </c>
      <c r="M1333" s="4">
        <v>0</v>
      </c>
      <c r="N1333" s="4">
        <v>16</v>
      </c>
      <c r="O1333" s="4">
        <v>4</v>
      </c>
      <c r="P1333" s="4">
        <v>6</v>
      </c>
      <c r="Q1333" s="4">
        <v>0</v>
      </c>
      <c r="R1333" s="4">
        <v>3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8</v>
      </c>
      <c r="AO1333" s="30">
        <v>329</v>
      </c>
      <c r="AP1333" s="41">
        <f t="shared" si="49"/>
        <v>0.58750000000000002</v>
      </c>
    </row>
    <row r="1334" spans="1:42" outlineLevel="1" x14ac:dyDescent="0.25">
      <c r="A1334" s="4" t="s">
        <v>98</v>
      </c>
      <c r="B1334" s="6" t="s">
        <v>58</v>
      </c>
      <c r="C1334" s="6">
        <f>IFERROR(VLOOKUP(B1334,Sheet1!$A$2:$B$59,2,FALSE),"")</f>
        <v>32034</v>
      </c>
      <c r="D1334" s="6">
        <v>966</v>
      </c>
      <c r="E1334" s="6" t="s">
        <v>10</v>
      </c>
      <c r="F1334" s="4">
        <v>576</v>
      </c>
      <c r="G1334" s="4">
        <v>95</v>
      </c>
      <c r="H1334" s="4">
        <v>81</v>
      </c>
      <c r="I1334" s="4">
        <v>20</v>
      </c>
      <c r="J1334" s="4">
        <v>121</v>
      </c>
      <c r="K1334" s="4">
        <v>2</v>
      </c>
      <c r="L1334" s="4">
        <v>1</v>
      </c>
      <c r="M1334" s="4">
        <v>0</v>
      </c>
      <c r="N1334" s="4">
        <v>20</v>
      </c>
      <c r="O1334" s="4">
        <v>5</v>
      </c>
      <c r="P1334" s="4">
        <v>4</v>
      </c>
      <c r="Q1334" s="4">
        <v>0</v>
      </c>
      <c r="R1334" s="4">
        <v>1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15</v>
      </c>
      <c r="AO1334" s="30">
        <v>365</v>
      </c>
      <c r="AP1334" s="41">
        <f t="shared" si="49"/>
        <v>0.63368055555555558</v>
      </c>
    </row>
    <row r="1335" spans="1:42" outlineLevel="1" x14ac:dyDescent="0.25">
      <c r="A1335" s="4" t="s">
        <v>98</v>
      </c>
      <c r="B1335" s="6" t="s">
        <v>58</v>
      </c>
      <c r="C1335" s="6">
        <f>IFERROR(VLOOKUP(B1335,Sheet1!$A$2:$B$59,2,FALSE),"")</f>
        <v>32034</v>
      </c>
      <c r="D1335" s="6">
        <v>966</v>
      </c>
      <c r="E1335" s="6" t="s">
        <v>11</v>
      </c>
      <c r="F1335" s="4">
        <v>576</v>
      </c>
      <c r="G1335" s="4">
        <v>119</v>
      </c>
      <c r="H1335" s="4">
        <v>66</v>
      </c>
      <c r="I1335" s="4">
        <v>17</v>
      </c>
      <c r="J1335" s="4">
        <v>109</v>
      </c>
      <c r="K1335" s="4">
        <v>3</v>
      </c>
      <c r="L1335" s="4">
        <v>1</v>
      </c>
      <c r="M1335" s="4">
        <v>0</v>
      </c>
      <c r="N1335" s="4">
        <v>31</v>
      </c>
      <c r="O1335" s="4">
        <v>5</v>
      </c>
      <c r="P1335" s="4">
        <v>8</v>
      </c>
      <c r="Q1335" s="4">
        <v>0</v>
      </c>
      <c r="R1335" s="4">
        <v>1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12</v>
      </c>
      <c r="AO1335" s="30">
        <v>372</v>
      </c>
      <c r="AP1335" s="41">
        <f t="shared" si="49"/>
        <v>0.64583333333333337</v>
      </c>
    </row>
    <row r="1336" spans="1:42" outlineLevel="1" x14ac:dyDescent="0.25">
      <c r="A1336" s="4" t="s">
        <v>98</v>
      </c>
      <c r="B1336" s="6" t="s">
        <v>58</v>
      </c>
      <c r="C1336" s="6">
        <f>IFERROR(VLOOKUP(B1336,Sheet1!$A$2:$B$59,2,FALSE),"")</f>
        <v>32034</v>
      </c>
      <c r="D1336" s="6">
        <v>967</v>
      </c>
      <c r="E1336" s="6" t="s">
        <v>10</v>
      </c>
      <c r="F1336" s="4">
        <v>478</v>
      </c>
      <c r="G1336" s="4">
        <v>46</v>
      </c>
      <c r="H1336" s="4">
        <v>69</v>
      </c>
      <c r="I1336" s="4">
        <v>9</v>
      </c>
      <c r="J1336" s="4">
        <v>122</v>
      </c>
      <c r="K1336" s="4">
        <v>2</v>
      </c>
      <c r="L1336" s="4">
        <v>0</v>
      </c>
      <c r="M1336" s="4">
        <v>0</v>
      </c>
      <c r="N1336" s="4">
        <v>26</v>
      </c>
      <c r="O1336" s="4">
        <v>4</v>
      </c>
      <c r="P1336" s="4">
        <v>4</v>
      </c>
      <c r="Q1336" s="4">
        <v>0</v>
      </c>
      <c r="R1336" s="4">
        <v>2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12</v>
      </c>
      <c r="AO1336" s="30">
        <v>296</v>
      </c>
      <c r="AP1336" s="41">
        <f t="shared" si="49"/>
        <v>0.61924686192468614</v>
      </c>
    </row>
    <row r="1337" spans="1:42" outlineLevel="1" x14ac:dyDescent="0.25">
      <c r="A1337" s="4" t="s">
        <v>98</v>
      </c>
      <c r="B1337" s="6" t="s">
        <v>58</v>
      </c>
      <c r="C1337" s="6">
        <f>IFERROR(VLOOKUP(B1337,Sheet1!$A$2:$B$59,2,FALSE),"")</f>
        <v>32034</v>
      </c>
      <c r="D1337" s="6">
        <v>967</v>
      </c>
      <c r="E1337" s="6" t="s">
        <v>11</v>
      </c>
      <c r="F1337" s="4">
        <v>419</v>
      </c>
      <c r="G1337" s="4">
        <v>53</v>
      </c>
      <c r="H1337" s="4">
        <v>49</v>
      </c>
      <c r="I1337" s="4">
        <v>13</v>
      </c>
      <c r="J1337" s="4">
        <v>96</v>
      </c>
      <c r="K1337" s="4">
        <v>1</v>
      </c>
      <c r="L1337" s="4">
        <v>0</v>
      </c>
      <c r="M1337" s="4">
        <v>0</v>
      </c>
      <c r="N1337" s="4">
        <v>23</v>
      </c>
      <c r="O1337" s="4">
        <v>0</v>
      </c>
      <c r="P1337" s="4">
        <v>4</v>
      </c>
      <c r="Q1337" s="4">
        <v>0</v>
      </c>
      <c r="R1337" s="4">
        <v>3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10</v>
      </c>
      <c r="AO1337" s="30">
        <v>252</v>
      </c>
      <c r="AP1337" s="41">
        <f t="shared" si="49"/>
        <v>0.60143198090692129</v>
      </c>
    </row>
    <row r="1338" spans="1:42" outlineLevel="1" x14ac:dyDescent="0.25">
      <c r="A1338" s="4" t="s">
        <v>98</v>
      </c>
      <c r="B1338" s="6" t="s">
        <v>58</v>
      </c>
      <c r="C1338" s="6">
        <f>IFERROR(VLOOKUP(B1338,Sheet1!$A$2:$B$59,2,FALSE),"")</f>
        <v>32034</v>
      </c>
      <c r="D1338" s="6">
        <v>968</v>
      </c>
      <c r="E1338" s="6" t="s">
        <v>10</v>
      </c>
      <c r="F1338" s="4">
        <v>655</v>
      </c>
      <c r="G1338" s="4">
        <v>67</v>
      </c>
      <c r="H1338" s="4">
        <v>109</v>
      </c>
      <c r="I1338" s="4">
        <v>17</v>
      </c>
      <c r="J1338" s="4">
        <v>153</v>
      </c>
      <c r="K1338" s="4">
        <v>1</v>
      </c>
      <c r="L1338" s="4">
        <v>2</v>
      </c>
      <c r="M1338" s="4">
        <v>0</v>
      </c>
      <c r="N1338" s="4">
        <v>55</v>
      </c>
      <c r="O1338" s="4">
        <v>6</v>
      </c>
      <c r="P1338" s="4">
        <v>6</v>
      </c>
      <c r="Q1338" s="4">
        <v>0</v>
      </c>
      <c r="R1338" s="4">
        <v>2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7</v>
      </c>
      <c r="AO1338" s="30">
        <v>425</v>
      </c>
      <c r="AP1338" s="41">
        <f t="shared" si="49"/>
        <v>0.64885496183206104</v>
      </c>
    </row>
    <row r="1339" spans="1:42" outlineLevel="1" x14ac:dyDescent="0.25">
      <c r="A1339" s="4" t="s">
        <v>98</v>
      </c>
      <c r="B1339" s="6" t="s">
        <v>58</v>
      </c>
      <c r="C1339" s="6">
        <f>IFERROR(VLOOKUP(B1339,Sheet1!$A$2:$B$59,2,FALSE),"")</f>
        <v>32034</v>
      </c>
      <c r="D1339" s="6">
        <v>968</v>
      </c>
      <c r="E1339" s="6" t="s">
        <v>11</v>
      </c>
      <c r="F1339" s="4">
        <v>654</v>
      </c>
      <c r="G1339" s="4">
        <v>57</v>
      </c>
      <c r="H1339" s="4">
        <v>122</v>
      </c>
      <c r="I1339" s="4">
        <v>22</v>
      </c>
      <c r="J1339" s="4">
        <v>163</v>
      </c>
      <c r="K1339" s="4">
        <v>7</v>
      </c>
      <c r="L1339" s="4">
        <v>5</v>
      </c>
      <c r="M1339" s="4">
        <v>0</v>
      </c>
      <c r="N1339" s="4">
        <v>27</v>
      </c>
      <c r="O1339" s="4">
        <v>2</v>
      </c>
      <c r="P1339" s="4">
        <v>6</v>
      </c>
      <c r="Q1339" s="4">
        <v>0</v>
      </c>
      <c r="R1339" s="4">
        <v>1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30">
        <v>412</v>
      </c>
      <c r="AP1339" s="41">
        <f t="shared" si="49"/>
        <v>0.62996941896024461</v>
      </c>
    </row>
    <row r="1340" spans="1:42" outlineLevel="1" x14ac:dyDescent="0.25">
      <c r="A1340" s="4" t="s">
        <v>98</v>
      </c>
      <c r="B1340" s="6" t="s">
        <v>58</v>
      </c>
      <c r="C1340" s="6">
        <f>IFERROR(VLOOKUP(B1340,Sheet1!$A$2:$B$59,2,FALSE),"")</f>
        <v>32034</v>
      </c>
      <c r="D1340" s="6">
        <v>969</v>
      </c>
      <c r="E1340" s="6" t="s">
        <v>10</v>
      </c>
      <c r="F1340" s="4">
        <v>717</v>
      </c>
      <c r="G1340" s="4">
        <v>67</v>
      </c>
      <c r="H1340" s="4">
        <v>99</v>
      </c>
      <c r="I1340" s="4">
        <v>35</v>
      </c>
      <c r="J1340" s="4">
        <v>178</v>
      </c>
      <c r="K1340" s="4">
        <v>2</v>
      </c>
      <c r="L1340" s="4">
        <v>1</v>
      </c>
      <c r="M1340" s="4">
        <v>0</v>
      </c>
      <c r="N1340" s="4">
        <v>23</v>
      </c>
      <c r="O1340" s="4">
        <v>6</v>
      </c>
      <c r="P1340" s="4">
        <v>9</v>
      </c>
      <c r="Q1340" s="4">
        <v>0</v>
      </c>
      <c r="R1340" s="4">
        <v>3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16</v>
      </c>
      <c r="AO1340" s="30">
        <v>439</v>
      </c>
      <c r="AP1340" s="41">
        <f t="shared" si="49"/>
        <v>0.61227336122733611</v>
      </c>
    </row>
    <row r="1341" spans="1:42" outlineLevel="1" x14ac:dyDescent="0.25">
      <c r="A1341" s="4" t="s">
        <v>98</v>
      </c>
      <c r="B1341" s="6" t="s">
        <v>58</v>
      </c>
      <c r="C1341" s="6">
        <f>IFERROR(VLOOKUP(B1341,Sheet1!$A$2:$B$59,2,FALSE),"")</f>
        <v>32034</v>
      </c>
      <c r="D1341" s="6">
        <v>969</v>
      </c>
      <c r="E1341" s="6" t="s">
        <v>11</v>
      </c>
      <c r="F1341" s="4">
        <v>717</v>
      </c>
      <c r="G1341" s="4">
        <v>64</v>
      </c>
      <c r="H1341" s="4">
        <v>94</v>
      </c>
      <c r="I1341" s="4">
        <v>23</v>
      </c>
      <c r="J1341" s="4">
        <v>167</v>
      </c>
      <c r="K1341" s="4">
        <v>8</v>
      </c>
      <c r="L1341" s="4">
        <v>1</v>
      </c>
      <c r="M1341" s="4">
        <v>0</v>
      </c>
      <c r="N1341" s="4">
        <v>33</v>
      </c>
      <c r="O1341" s="4">
        <v>5</v>
      </c>
      <c r="P1341" s="4">
        <v>10</v>
      </c>
      <c r="Q1341" s="4">
        <v>0</v>
      </c>
      <c r="R1341" s="4">
        <v>8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15</v>
      </c>
      <c r="AO1341" s="30">
        <v>428</v>
      </c>
      <c r="AP1341" s="41">
        <f t="shared" si="49"/>
        <v>0.59693165969316597</v>
      </c>
    </row>
    <row r="1342" spans="1:42" outlineLevel="1" x14ac:dyDescent="0.25">
      <c r="A1342" s="4" t="s">
        <v>98</v>
      </c>
      <c r="B1342" s="6" t="s">
        <v>58</v>
      </c>
      <c r="C1342" s="6">
        <f>IFERROR(VLOOKUP(B1342,Sheet1!$A$2:$B$59,2,FALSE),"")</f>
        <v>32034</v>
      </c>
      <c r="D1342" s="6">
        <v>969</v>
      </c>
      <c r="E1342" s="6" t="s">
        <v>16</v>
      </c>
      <c r="F1342" s="4">
        <v>717</v>
      </c>
      <c r="G1342" s="4">
        <v>91</v>
      </c>
      <c r="H1342" s="4">
        <v>90</v>
      </c>
      <c r="I1342" s="4">
        <v>37</v>
      </c>
      <c r="J1342" s="4">
        <v>164</v>
      </c>
      <c r="K1342" s="4">
        <v>4</v>
      </c>
      <c r="L1342" s="4">
        <v>1</v>
      </c>
      <c r="M1342" s="4">
        <v>0</v>
      </c>
      <c r="N1342" s="4">
        <v>32</v>
      </c>
      <c r="O1342" s="4">
        <v>12</v>
      </c>
      <c r="P1342" s="4">
        <v>10</v>
      </c>
      <c r="Q1342" s="4">
        <v>0</v>
      </c>
      <c r="R1342" s="4">
        <v>2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13</v>
      </c>
      <c r="AO1342" s="30">
        <v>456</v>
      </c>
      <c r="AP1342" s="41">
        <f t="shared" si="49"/>
        <v>0.63598326359832635</v>
      </c>
    </row>
    <row r="1343" spans="1:42" outlineLevel="1" x14ac:dyDescent="0.25">
      <c r="A1343" s="4" t="s">
        <v>98</v>
      </c>
      <c r="B1343" s="6" t="s">
        <v>58</v>
      </c>
      <c r="C1343" s="6">
        <f>IFERROR(VLOOKUP(B1343,Sheet1!$A$2:$B$59,2,FALSE),"")</f>
        <v>32034</v>
      </c>
      <c r="D1343" s="6">
        <v>970</v>
      </c>
      <c r="E1343" s="6" t="s">
        <v>10</v>
      </c>
      <c r="F1343" s="4">
        <v>713</v>
      </c>
      <c r="G1343" s="4">
        <v>67</v>
      </c>
      <c r="H1343" s="4">
        <v>114</v>
      </c>
      <c r="I1343" s="4">
        <v>21</v>
      </c>
      <c r="J1343" s="4">
        <v>135</v>
      </c>
      <c r="K1343" s="4">
        <v>1</v>
      </c>
      <c r="L1343" s="4">
        <v>1</v>
      </c>
      <c r="M1343" s="4">
        <v>0</v>
      </c>
      <c r="N1343" s="4">
        <v>34</v>
      </c>
      <c r="O1343" s="4">
        <v>3</v>
      </c>
      <c r="P1343" s="4">
        <v>10</v>
      </c>
      <c r="Q1343" s="4">
        <v>0</v>
      </c>
      <c r="R1343" s="4">
        <v>7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12</v>
      </c>
      <c r="AO1343" s="30">
        <v>405</v>
      </c>
      <c r="AP1343" s="41">
        <f t="shared" si="49"/>
        <v>0.56802244039270688</v>
      </c>
    </row>
    <row r="1344" spans="1:42" outlineLevel="1" x14ac:dyDescent="0.25">
      <c r="A1344" s="4" t="s">
        <v>98</v>
      </c>
      <c r="B1344" s="6" t="s">
        <v>58</v>
      </c>
      <c r="C1344" s="6">
        <f>IFERROR(VLOOKUP(B1344,Sheet1!$A$2:$B$59,2,FALSE),"")</f>
        <v>32034</v>
      </c>
      <c r="D1344" s="6">
        <v>971</v>
      </c>
      <c r="E1344" s="6" t="s">
        <v>10</v>
      </c>
      <c r="F1344" s="4">
        <v>376</v>
      </c>
      <c r="G1344" s="4">
        <v>46</v>
      </c>
      <c r="H1344" s="4">
        <v>60</v>
      </c>
      <c r="I1344" s="4">
        <v>6</v>
      </c>
      <c r="J1344" s="4">
        <v>77</v>
      </c>
      <c r="K1344" s="4">
        <v>4</v>
      </c>
      <c r="L1344" s="4">
        <v>0</v>
      </c>
      <c r="M1344" s="4">
        <v>0</v>
      </c>
      <c r="N1344" s="4">
        <v>19</v>
      </c>
      <c r="O1344" s="4">
        <v>1</v>
      </c>
      <c r="P1344" s="4">
        <v>1</v>
      </c>
      <c r="Q1344" s="4">
        <v>0</v>
      </c>
      <c r="R1344" s="4">
        <v>3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5</v>
      </c>
      <c r="AO1344" s="30">
        <v>222</v>
      </c>
      <c r="AP1344" s="41">
        <f t="shared" si="49"/>
        <v>0.59042553191489366</v>
      </c>
    </row>
    <row r="1345" spans="1:42" outlineLevel="1" x14ac:dyDescent="0.25">
      <c r="A1345" s="4" t="s">
        <v>98</v>
      </c>
      <c r="B1345" s="6" t="s">
        <v>58</v>
      </c>
      <c r="C1345" s="6">
        <f>IFERROR(VLOOKUP(B1345,Sheet1!$A$2:$B$59,2,FALSE),"")</f>
        <v>32034</v>
      </c>
      <c r="D1345" s="6">
        <v>971</v>
      </c>
      <c r="E1345" s="6" t="s">
        <v>11</v>
      </c>
      <c r="F1345" s="4">
        <v>376</v>
      </c>
      <c r="G1345" s="4">
        <v>37</v>
      </c>
      <c r="H1345" s="4">
        <v>57</v>
      </c>
      <c r="I1345" s="4">
        <v>5</v>
      </c>
      <c r="J1345" s="4">
        <v>96</v>
      </c>
      <c r="K1345" s="4">
        <v>3</v>
      </c>
      <c r="L1345" s="4">
        <v>0</v>
      </c>
      <c r="M1345" s="4">
        <v>0</v>
      </c>
      <c r="N1345" s="4">
        <v>16</v>
      </c>
      <c r="O1345" s="4">
        <v>1</v>
      </c>
      <c r="P1345" s="4">
        <v>5</v>
      </c>
      <c r="Q1345" s="4">
        <v>0</v>
      </c>
      <c r="R1345" s="4">
        <v>7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9</v>
      </c>
      <c r="AO1345" s="30">
        <v>236</v>
      </c>
      <c r="AP1345" s="41">
        <f t="shared" si="49"/>
        <v>0.62765957446808507</v>
      </c>
    </row>
    <row r="1346" spans="1:42" outlineLevel="1" x14ac:dyDescent="0.25">
      <c r="A1346" s="4" t="s">
        <v>98</v>
      </c>
      <c r="B1346" s="6" t="s">
        <v>58</v>
      </c>
      <c r="C1346" s="6">
        <f>IFERROR(VLOOKUP(B1346,Sheet1!$A$2:$B$59,2,FALSE),"")</f>
        <v>32034</v>
      </c>
      <c r="D1346" s="6">
        <v>972</v>
      </c>
      <c r="E1346" s="6" t="s">
        <v>10</v>
      </c>
      <c r="F1346" s="4">
        <v>615</v>
      </c>
      <c r="G1346" s="4">
        <v>56</v>
      </c>
      <c r="H1346" s="4">
        <v>103</v>
      </c>
      <c r="I1346" s="4">
        <v>14</v>
      </c>
      <c r="J1346" s="4">
        <v>165</v>
      </c>
      <c r="K1346" s="4">
        <v>3</v>
      </c>
      <c r="L1346" s="4">
        <v>0</v>
      </c>
      <c r="M1346" s="4">
        <v>0</v>
      </c>
      <c r="N1346" s="4">
        <v>25</v>
      </c>
      <c r="O1346" s="4">
        <v>1</v>
      </c>
      <c r="P1346" s="4">
        <v>3</v>
      </c>
      <c r="Q1346" s="4">
        <v>0</v>
      </c>
      <c r="R1346" s="4">
        <v>2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6</v>
      </c>
      <c r="AO1346" s="30">
        <v>378</v>
      </c>
      <c r="AP1346" s="41">
        <f t="shared" si="49"/>
        <v>0.61463414634146341</v>
      </c>
    </row>
    <row r="1347" spans="1:42" outlineLevel="1" x14ac:dyDescent="0.25">
      <c r="A1347" s="4" t="s">
        <v>98</v>
      </c>
      <c r="B1347" s="6" t="s">
        <v>58</v>
      </c>
      <c r="C1347" s="6">
        <f>IFERROR(VLOOKUP(B1347,Sheet1!$A$2:$B$59,2,FALSE),"")</f>
        <v>32034</v>
      </c>
      <c r="D1347" s="6">
        <v>973</v>
      </c>
      <c r="E1347" s="6" t="s">
        <v>10</v>
      </c>
      <c r="F1347" s="4">
        <v>606</v>
      </c>
      <c r="G1347" s="4">
        <v>72</v>
      </c>
      <c r="H1347" s="4">
        <v>89</v>
      </c>
      <c r="I1347" s="4">
        <v>12</v>
      </c>
      <c r="J1347" s="4">
        <v>139</v>
      </c>
      <c r="K1347" s="4">
        <v>1</v>
      </c>
      <c r="L1347" s="4">
        <v>0</v>
      </c>
      <c r="M1347" s="4">
        <v>0</v>
      </c>
      <c r="N1347" s="4">
        <v>25</v>
      </c>
      <c r="O1347" s="4">
        <v>1</v>
      </c>
      <c r="P1347" s="4">
        <v>10</v>
      </c>
      <c r="Q1347" s="4">
        <v>0</v>
      </c>
      <c r="R1347" s="4">
        <v>1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10</v>
      </c>
      <c r="AO1347" s="30">
        <v>360</v>
      </c>
      <c r="AP1347" s="41">
        <f t="shared" ref="AP1347:AP1410" si="52">(AO1347)/F1347</f>
        <v>0.59405940594059403</v>
      </c>
    </row>
    <row r="1348" spans="1:42" outlineLevel="1" x14ac:dyDescent="0.25">
      <c r="A1348" s="4" t="s">
        <v>98</v>
      </c>
      <c r="B1348" s="6" t="s">
        <v>58</v>
      </c>
      <c r="C1348" s="6">
        <f>IFERROR(VLOOKUP(B1348,Sheet1!$A$2:$B$59,2,FALSE),"")</f>
        <v>32034</v>
      </c>
      <c r="D1348" s="6">
        <v>973</v>
      </c>
      <c r="E1348" s="6" t="s">
        <v>11</v>
      </c>
      <c r="F1348" s="4">
        <v>606</v>
      </c>
      <c r="G1348" s="4">
        <v>92</v>
      </c>
      <c r="H1348" s="4">
        <v>86</v>
      </c>
      <c r="I1348" s="4">
        <v>19</v>
      </c>
      <c r="J1348" s="4">
        <v>134</v>
      </c>
      <c r="K1348" s="4">
        <v>3</v>
      </c>
      <c r="L1348" s="4">
        <v>0</v>
      </c>
      <c r="M1348" s="4">
        <v>0</v>
      </c>
      <c r="N1348" s="4">
        <v>16</v>
      </c>
      <c r="O1348" s="4">
        <v>3</v>
      </c>
      <c r="P1348" s="4">
        <v>13</v>
      </c>
      <c r="Q1348" s="4">
        <v>0</v>
      </c>
      <c r="R1348" s="4">
        <v>1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6</v>
      </c>
      <c r="AO1348" s="30">
        <v>373</v>
      </c>
      <c r="AP1348" s="41">
        <f t="shared" si="52"/>
        <v>0.61551155115511547</v>
      </c>
    </row>
    <row r="1349" spans="1:42" outlineLevel="1" x14ac:dyDescent="0.25">
      <c r="A1349" s="4" t="s">
        <v>98</v>
      </c>
      <c r="B1349" s="6" t="s">
        <v>58</v>
      </c>
      <c r="C1349" s="6">
        <f>IFERROR(VLOOKUP(B1349,Sheet1!$A$2:$B$59,2,FALSE),"")</f>
        <v>32034</v>
      </c>
      <c r="D1349" s="6">
        <v>974</v>
      </c>
      <c r="E1349" s="6" t="s">
        <v>10</v>
      </c>
      <c r="F1349" s="4">
        <v>475</v>
      </c>
      <c r="G1349" s="4">
        <v>56</v>
      </c>
      <c r="H1349" s="4">
        <v>76</v>
      </c>
      <c r="I1349" s="4">
        <v>12</v>
      </c>
      <c r="J1349" s="4">
        <v>97</v>
      </c>
      <c r="K1349" s="4">
        <v>3</v>
      </c>
      <c r="L1349" s="4">
        <v>1</v>
      </c>
      <c r="M1349" s="4">
        <v>0</v>
      </c>
      <c r="N1349" s="4">
        <v>30</v>
      </c>
      <c r="O1349" s="4">
        <v>6</v>
      </c>
      <c r="P1349" s="4">
        <v>9</v>
      </c>
      <c r="Q1349" s="4">
        <v>0</v>
      </c>
      <c r="R1349" s="4">
        <v>3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7</v>
      </c>
      <c r="AO1349" s="30">
        <v>300</v>
      </c>
      <c r="AP1349" s="41">
        <f t="shared" si="52"/>
        <v>0.63157894736842102</v>
      </c>
    </row>
    <row r="1350" spans="1:42" outlineLevel="1" x14ac:dyDescent="0.25">
      <c r="A1350" s="4" t="s">
        <v>98</v>
      </c>
      <c r="B1350" s="6" t="s">
        <v>58</v>
      </c>
      <c r="C1350" s="6">
        <f>IFERROR(VLOOKUP(B1350,Sheet1!$A$2:$B$59,2,FALSE),"")</f>
        <v>32034</v>
      </c>
      <c r="D1350" s="6">
        <v>974</v>
      </c>
      <c r="E1350" s="6" t="s">
        <v>11</v>
      </c>
      <c r="F1350" s="4">
        <v>474</v>
      </c>
      <c r="G1350" s="4">
        <v>68</v>
      </c>
      <c r="H1350" s="4">
        <v>55</v>
      </c>
      <c r="I1350" s="4">
        <v>18</v>
      </c>
      <c r="J1350" s="4">
        <v>90</v>
      </c>
      <c r="K1350" s="4">
        <v>1</v>
      </c>
      <c r="L1350" s="4">
        <v>1</v>
      </c>
      <c r="M1350" s="4">
        <v>0</v>
      </c>
      <c r="N1350" s="4">
        <v>32</v>
      </c>
      <c r="O1350" s="4">
        <v>13</v>
      </c>
      <c r="P1350" s="4">
        <v>11</v>
      </c>
      <c r="Q1350" s="4">
        <v>0</v>
      </c>
      <c r="R1350" s="4">
        <v>2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14</v>
      </c>
      <c r="AO1350" s="30">
        <v>305</v>
      </c>
      <c r="AP1350" s="41">
        <f t="shared" si="52"/>
        <v>0.64345991561181437</v>
      </c>
    </row>
    <row r="1351" spans="1:42" outlineLevel="1" x14ac:dyDescent="0.25">
      <c r="A1351" s="4" t="s">
        <v>98</v>
      </c>
      <c r="B1351" s="6" t="s">
        <v>58</v>
      </c>
      <c r="C1351" s="6">
        <f>IFERROR(VLOOKUP(B1351,Sheet1!$A$2:$B$59,2,FALSE),"")</f>
        <v>32034</v>
      </c>
      <c r="D1351" s="6">
        <v>975</v>
      </c>
      <c r="E1351" s="6" t="s">
        <v>10</v>
      </c>
      <c r="F1351" s="4">
        <v>416</v>
      </c>
      <c r="G1351" s="4">
        <v>63</v>
      </c>
      <c r="H1351" s="4">
        <v>58</v>
      </c>
      <c r="I1351" s="4">
        <v>9</v>
      </c>
      <c r="J1351" s="4">
        <v>99</v>
      </c>
      <c r="K1351" s="4">
        <v>2</v>
      </c>
      <c r="L1351" s="4">
        <v>1</v>
      </c>
      <c r="M1351" s="4">
        <v>0</v>
      </c>
      <c r="N1351" s="4">
        <v>21</v>
      </c>
      <c r="O1351" s="4">
        <v>4</v>
      </c>
      <c r="P1351" s="4">
        <v>3</v>
      </c>
      <c r="Q1351" s="4">
        <v>0</v>
      </c>
      <c r="R1351" s="4">
        <v>1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2</v>
      </c>
      <c r="AO1351" s="30">
        <v>263</v>
      </c>
      <c r="AP1351" s="41">
        <f t="shared" si="52"/>
        <v>0.63221153846153844</v>
      </c>
    </row>
    <row r="1352" spans="1:42" outlineLevel="1" x14ac:dyDescent="0.25">
      <c r="A1352" s="4" t="s">
        <v>98</v>
      </c>
      <c r="B1352" s="6" t="s">
        <v>58</v>
      </c>
      <c r="C1352" s="6">
        <f>IFERROR(VLOOKUP(B1352,Sheet1!$A$2:$B$59,2,FALSE),"")</f>
        <v>32034</v>
      </c>
      <c r="D1352" s="6">
        <v>976</v>
      </c>
      <c r="E1352" s="6" t="s">
        <v>10</v>
      </c>
      <c r="F1352" s="4">
        <v>750</v>
      </c>
      <c r="G1352" s="4">
        <v>84</v>
      </c>
      <c r="H1352" s="4">
        <v>89</v>
      </c>
      <c r="I1352" s="4">
        <v>21</v>
      </c>
      <c r="J1352" s="4">
        <v>167</v>
      </c>
      <c r="K1352" s="4">
        <v>1</v>
      </c>
      <c r="L1352" s="4">
        <v>1</v>
      </c>
      <c r="M1352" s="4">
        <v>0</v>
      </c>
      <c r="N1352" s="4">
        <v>47</v>
      </c>
      <c r="O1352" s="4">
        <v>4</v>
      </c>
      <c r="P1352" s="4">
        <v>9</v>
      </c>
      <c r="Q1352" s="4">
        <v>0</v>
      </c>
      <c r="R1352" s="4">
        <v>4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16</v>
      </c>
      <c r="AO1352" s="30">
        <v>443</v>
      </c>
      <c r="AP1352" s="41">
        <f t="shared" si="52"/>
        <v>0.59066666666666667</v>
      </c>
    </row>
    <row r="1353" spans="1:42" outlineLevel="1" x14ac:dyDescent="0.25">
      <c r="A1353" s="4" t="s">
        <v>98</v>
      </c>
      <c r="B1353" s="6" t="s">
        <v>58</v>
      </c>
      <c r="C1353" s="6">
        <f>IFERROR(VLOOKUP(B1353,Sheet1!$A$2:$B$59,2,FALSE),"")</f>
        <v>32034</v>
      </c>
      <c r="D1353" s="6">
        <v>977</v>
      </c>
      <c r="E1353" s="6" t="s">
        <v>10</v>
      </c>
      <c r="F1353" s="4">
        <v>423</v>
      </c>
      <c r="G1353" s="4">
        <v>49</v>
      </c>
      <c r="H1353" s="4">
        <v>47</v>
      </c>
      <c r="I1353" s="4">
        <v>8</v>
      </c>
      <c r="J1353" s="4">
        <v>91</v>
      </c>
      <c r="K1353" s="4">
        <v>4</v>
      </c>
      <c r="L1353" s="4">
        <v>0</v>
      </c>
      <c r="M1353" s="4">
        <v>0</v>
      </c>
      <c r="N1353" s="4">
        <v>16</v>
      </c>
      <c r="O1353" s="4">
        <v>1</v>
      </c>
      <c r="P1353" s="4">
        <v>6</v>
      </c>
      <c r="Q1353" s="4">
        <v>0</v>
      </c>
      <c r="R1353" s="4">
        <v>2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6</v>
      </c>
      <c r="AO1353" s="30">
        <v>230</v>
      </c>
      <c r="AP1353" s="41">
        <f t="shared" si="52"/>
        <v>0.54373522458628842</v>
      </c>
    </row>
    <row r="1354" spans="1:42" outlineLevel="1" x14ac:dyDescent="0.25">
      <c r="A1354" s="4" t="s">
        <v>98</v>
      </c>
      <c r="B1354" s="6" t="s">
        <v>58</v>
      </c>
      <c r="C1354" s="6">
        <f>IFERROR(VLOOKUP(B1354,Sheet1!$A$2:$B$59,2,FALSE),"")</f>
        <v>32034</v>
      </c>
      <c r="D1354" s="6">
        <v>977</v>
      </c>
      <c r="E1354" s="6" t="s">
        <v>11</v>
      </c>
      <c r="F1354" s="4">
        <v>422</v>
      </c>
      <c r="G1354" s="4">
        <v>66</v>
      </c>
      <c r="H1354" s="4">
        <v>45</v>
      </c>
      <c r="I1354" s="4">
        <v>17</v>
      </c>
      <c r="J1354" s="4">
        <v>77</v>
      </c>
      <c r="K1354" s="4">
        <v>2</v>
      </c>
      <c r="L1354" s="4">
        <v>1</v>
      </c>
      <c r="M1354" s="4">
        <v>0</v>
      </c>
      <c r="N1354" s="4">
        <v>20</v>
      </c>
      <c r="O1354" s="4">
        <v>3</v>
      </c>
      <c r="P1354" s="4">
        <v>6</v>
      </c>
      <c r="Q1354" s="4">
        <v>0</v>
      </c>
      <c r="R1354" s="4">
        <v>2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5</v>
      </c>
      <c r="AO1354" s="30">
        <v>244</v>
      </c>
      <c r="AP1354" s="41">
        <f t="shared" si="52"/>
        <v>0.5781990521327014</v>
      </c>
    </row>
    <row r="1355" spans="1:42" outlineLevel="1" x14ac:dyDescent="0.25">
      <c r="A1355" s="4" t="s">
        <v>98</v>
      </c>
      <c r="B1355" s="6" t="s">
        <v>58</v>
      </c>
      <c r="C1355" s="6">
        <f>IFERROR(VLOOKUP(B1355,Sheet1!$A$2:$B$59,2,FALSE),"")</f>
        <v>32034</v>
      </c>
      <c r="D1355" s="6">
        <v>978</v>
      </c>
      <c r="E1355" s="6" t="s">
        <v>10</v>
      </c>
      <c r="F1355" s="4">
        <v>675</v>
      </c>
      <c r="G1355" s="4">
        <v>82</v>
      </c>
      <c r="H1355" s="4">
        <v>75</v>
      </c>
      <c r="I1355" s="4">
        <v>17</v>
      </c>
      <c r="J1355" s="4">
        <v>151</v>
      </c>
      <c r="K1355" s="4">
        <v>2</v>
      </c>
      <c r="L1355" s="4">
        <v>1</v>
      </c>
      <c r="M1355" s="4">
        <v>0</v>
      </c>
      <c r="N1355" s="4">
        <v>18</v>
      </c>
      <c r="O1355" s="4">
        <v>7</v>
      </c>
      <c r="P1355" s="4">
        <v>9</v>
      </c>
      <c r="Q1355" s="4">
        <v>0</v>
      </c>
      <c r="R1355" s="4">
        <v>5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9</v>
      </c>
      <c r="AO1355" s="30">
        <v>376</v>
      </c>
      <c r="AP1355" s="41">
        <f t="shared" si="52"/>
        <v>0.557037037037037</v>
      </c>
    </row>
    <row r="1356" spans="1:42" outlineLevel="1" x14ac:dyDescent="0.25">
      <c r="A1356" s="4" t="s">
        <v>98</v>
      </c>
      <c r="B1356" s="6" t="s">
        <v>58</v>
      </c>
      <c r="C1356" s="6">
        <f>IFERROR(VLOOKUP(B1356,Sheet1!$A$2:$B$59,2,FALSE),"")</f>
        <v>32034</v>
      </c>
      <c r="D1356" s="6">
        <v>978</v>
      </c>
      <c r="E1356" s="6" t="s">
        <v>11</v>
      </c>
      <c r="F1356" s="4">
        <v>674</v>
      </c>
      <c r="G1356" s="4">
        <v>72</v>
      </c>
      <c r="H1356" s="4">
        <v>83</v>
      </c>
      <c r="I1356" s="4">
        <v>21</v>
      </c>
      <c r="J1356" s="4">
        <v>180</v>
      </c>
      <c r="K1356" s="4">
        <v>4</v>
      </c>
      <c r="L1356" s="4">
        <v>0</v>
      </c>
      <c r="M1356" s="4">
        <v>0</v>
      </c>
      <c r="N1356" s="4">
        <v>8</v>
      </c>
      <c r="O1356" s="4">
        <v>5</v>
      </c>
      <c r="P1356" s="4">
        <v>6</v>
      </c>
      <c r="Q1356" s="4">
        <v>0</v>
      </c>
      <c r="R1356" s="4">
        <v>3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13</v>
      </c>
      <c r="AO1356" s="30">
        <v>395</v>
      </c>
      <c r="AP1356" s="41">
        <f t="shared" si="52"/>
        <v>0.58605341246290799</v>
      </c>
    </row>
    <row r="1357" spans="1:42" outlineLevel="1" x14ac:dyDescent="0.25">
      <c r="A1357" s="4" t="s">
        <v>98</v>
      </c>
      <c r="B1357" s="6" t="s">
        <v>58</v>
      </c>
      <c r="C1357" s="6">
        <f>IFERROR(VLOOKUP(B1357,Sheet1!$A$2:$B$59,2,FALSE),"")</f>
        <v>32034</v>
      </c>
      <c r="D1357" s="6">
        <v>979</v>
      </c>
      <c r="E1357" s="6" t="s">
        <v>10</v>
      </c>
      <c r="F1357" s="4">
        <v>444</v>
      </c>
      <c r="G1357" s="4">
        <v>69</v>
      </c>
      <c r="H1357" s="4">
        <v>42</v>
      </c>
      <c r="I1357" s="4">
        <v>16</v>
      </c>
      <c r="J1357" s="4">
        <v>105</v>
      </c>
      <c r="K1357" s="4">
        <v>1</v>
      </c>
      <c r="L1357" s="4">
        <v>0</v>
      </c>
      <c r="M1357" s="4">
        <v>0</v>
      </c>
      <c r="N1357" s="4">
        <v>10</v>
      </c>
      <c r="O1357" s="4">
        <v>0</v>
      </c>
      <c r="P1357" s="4">
        <v>3</v>
      </c>
      <c r="Q1357" s="4">
        <v>0</v>
      </c>
      <c r="R1357" s="4">
        <v>3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11</v>
      </c>
      <c r="AO1357" s="30">
        <v>260</v>
      </c>
      <c r="AP1357" s="41">
        <f t="shared" si="52"/>
        <v>0.5855855855855856</v>
      </c>
    </row>
    <row r="1358" spans="1:42" outlineLevel="1" x14ac:dyDescent="0.25">
      <c r="A1358" s="4" t="s">
        <v>98</v>
      </c>
      <c r="B1358" s="6" t="s">
        <v>58</v>
      </c>
      <c r="C1358" s="6">
        <f>IFERROR(VLOOKUP(B1358,Sheet1!$A$2:$B$59,2,FALSE),"")</f>
        <v>32034</v>
      </c>
      <c r="D1358" s="6">
        <v>979</v>
      </c>
      <c r="E1358" s="6" t="s">
        <v>11</v>
      </c>
      <c r="F1358" s="4">
        <v>443</v>
      </c>
      <c r="G1358" s="4">
        <v>48</v>
      </c>
      <c r="H1358" s="4">
        <v>61</v>
      </c>
      <c r="I1358" s="4">
        <v>6</v>
      </c>
      <c r="J1358" s="4">
        <v>123</v>
      </c>
      <c r="K1358" s="4">
        <v>2</v>
      </c>
      <c r="L1358" s="4">
        <v>0</v>
      </c>
      <c r="M1358" s="4">
        <v>0</v>
      </c>
      <c r="N1358" s="4">
        <v>9</v>
      </c>
      <c r="O1358" s="4">
        <v>2</v>
      </c>
      <c r="P1358" s="4">
        <v>3</v>
      </c>
      <c r="Q1358" s="4">
        <v>0</v>
      </c>
      <c r="R1358" s="4">
        <v>1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6</v>
      </c>
      <c r="AO1358" s="30">
        <v>261</v>
      </c>
      <c r="AP1358" s="41">
        <f t="shared" si="52"/>
        <v>0.58916478555304741</v>
      </c>
    </row>
    <row r="1359" spans="1:42" outlineLevel="1" x14ac:dyDescent="0.25">
      <c r="A1359" s="4" t="s">
        <v>98</v>
      </c>
      <c r="B1359" s="6" t="s">
        <v>58</v>
      </c>
      <c r="C1359" s="6">
        <f>IFERROR(VLOOKUP(B1359,Sheet1!$A$2:$B$59,2,FALSE),"")</f>
        <v>32034</v>
      </c>
      <c r="D1359" s="6">
        <v>980</v>
      </c>
      <c r="E1359" s="6" t="s">
        <v>10</v>
      </c>
      <c r="F1359" s="4">
        <v>331</v>
      </c>
      <c r="G1359" s="4">
        <v>36</v>
      </c>
      <c r="H1359" s="4">
        <v>50</v>
      </c>
      <c r="I1359" s="4">
        <v>7</v>
      </c>
      <c r="J1359" s="4">
        <v>78</v>
      </c>
      <c r="K1359" s="4">
        <v>2</v>
      </c>
      <c r="L1359" s="4">
        <v>0</v>
      </c>
      <c r="M1359" s="4">
        <v>0</v>
      </c>
      <c r="N1359" s="4">
        <v>2</v>
      </c>
      <c r="O1359" s="4">
        <v>0</v>
      </c>
      <c r="P1359" s="4">
        <v>5</v>
      </c>
      <c r="Q1359" s="4">
        <v>0</v>
      </c>
      <c r="R1359" s="4">
        <v>1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6</v>
      </c>
      <c r="AO1359" s="30">
        <v>187</v>
      </c>
      <c r="AP1359" s="41">
        <f t="shared" si="52"/>
        <v>0.56495468277945615</v>
      </c>
    </row>
    <row r="1360" spans="1:42" outlineLevel="1" x14ac:dyDescent="0.25">
      <c r="A1360" s="4" t="s">
        <v>98</v>
      </c>
      <c r="B1360" s="6" t="s">
        <v>58</v>
      </c>
      <c r="C1360" s="6">
        <f>IFERROR(VLOOKUP(B1360,Sheet1!$A$2:$B$59,2,FALSE),"")</f>
        <v>32034</v>
      </c>
      <c r="D1360" s="6">
        <v>981</v>
      </c>
      <c r="E1360" s="6" t="s">
        <v>10</v>
      </c>
      <c r="F1360" s="4">
        <v>129</v>
      </c>
      <c r="G1360" s="4">
        <v>13</v>
      </c>
      <c r="H1360" s="4">
        <v>21</v>
      </c>
      <c r="I1360" s="4">
        <v>2</v>
      </c>
      <c r="J1360" s="4">
        <v>41</v>
      </c>
      <c r="K1360" s="4">
        <v>2</v>
      </c>
      <c r="L1360" s="4">
        <v>1</v>
      </c>
      <c r="M1360" s="4">
        <v>0</v>
      </c>
      <c r="N1360" s="4">
        <v>2</v>
      </c>
      <c r="O1360" s="4">
        <v>1</v>
      </c>
      <c r="P1360" s="4">
        <v>1</v>
      </c>
      <c r="Q1360" s="4">
        <v>0</v>
      </c>
      <c r="R1360" s="4">
        <v>1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2</v>
      </c>
      <c r="AO1360" s="30">
        <v>87</v>
      </c>
      <c r="AP1360" s="41">
        <f t="shared" si="52"/>
        <v>0.67441860465116277</v>
      </c>
    </row>
    <row r="1361" spans="1:42" outlineLevel="1" x14ac:dyDescent="0.25">
      <c r="A1361" s="4" t="s">
        <v>98</v>
      </c>
      <c r="B1361" s="6" t="s">
        <v>58</v>
      </c>
      <c r="C1361" s="6">
        <f>IFERROR(VLOOKUP(B1361,Sheet1!$A$2:$B$59,2,FALSE),"")</f>
        <v>32034</v>
      </c>
      <c r="D1361" s="6">
        <v>982</v>
      </c>
      <c r="E1361" s="6" t="s">
        <v>10</v>
      </c>
      <c r="F1361" s="4">
        <v>547</v>
      </c>
      <c r="G1361" s="4">
        <v>47</v>
      </c>
      <c r="H1361" s="4">
        <v>85</v>
      </c>
      <c r="I1361" s="4">
        <v>6</v>
      </c>
      <c r="J1361" s="4">
        <v>150</v>
      </c>
      <c r="K1361" s="4">
        <v>8</v>
      </c>
      <c r="L1361" s="4">
        <v>1</v>
      </c>
      <c r="M1361" s="4">
        <v>0</v>
      </c>
      <c r="N1361" s="4">
        <v>7</v>
      </c>
      <c r="O1361" s="4">
        <v>2</v>
      </c>
      <c r="P1361" s="4">
        <v>2</v>
      </c>
      <c r="Q1361" s="4">
        <v>0</v>
      </c>
      <c r="R1361" s="4">
        <v>4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7</v>
      </c>
      <c r="AO1361" s="30">
        <v>319</v>
      </c>
      <c r="AP1361" s="41">
        <f t="shared" si="52"/>
        <v>0.58318098720292499</v>
      </c>
    </row>
    <row r="1362" spans="1:42" outlineLevel="1" x14ac:dyDescent="0.25">
      <c r="A1362" s="4" t="s">
        <v>98</v>
      </c>
      <c r="B1362" s="6" t="s">
        <v>58</v>
      </c>
      <c r="C1362" s="6">
        <f>IFERROR(VLOOKUP(B1362,Sheet1!$A$2:$B$59,2,FALSE),"")</f>
        <v>32034</v>
      </c>
      <c r="D1362" s="6">
        <v>982</v>
      </c>
      <c r="E1362" s="6" t="s">
        <v>11</v>
      </c>
      <c r="F1362" s="4">
        <v>488</v>
      </c>
      <c r="G1362" s="4">
        <v>60</v>
      </c>
      <c r="H1362" s="4">
        <v>62</v>
      </c>
      <c r="I1362" s="4">
        <v>7</v>
      </c>
      <c r="J1362" s="4">
        <v>133</v>
      </c>
      <c r="K1362" s="4">
        <v>2</v>
      </c>
      <c r="L1362" s="4">
        <v>1</v>
      </c>
      <c r="M1362" s="4">
        <v>0</v>
      </c>
      <c r="N1362" s="4">
        <v>3</v>
      </c>
      <c r="O1362" s="4">
        <v>1</v>
      </c>
      <c r="P1362" s="4">
        <v>3</v>
      </c>
      <c r="Q1362" s="4">
        <v>0</v>
      </c>
      <c r="R1362" s="4">
        <v>6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14</v>
      </c>
      <c r="AO1362" s="30">
        <v>292</v>
      </c>
      <c r="AP1362" s="41">
        <f t="shared" si="52"/>
        <v>0.59836065573770492</v>
      </c>
    </row>
    <row r="1363" spans="1:42" outlineLevel="1" x14ac:dyDescent="0.25">
      <c r="A1363" s="4" t="s">
        <v>98</v>
      </c>
      <c r="B1363" s="6" t="s">
        <v>58</v>
      </c>
      <c r="C1363" s="6">
        <f>IFERROR(VLOOKUP(B1363,Sheet1!$A$2:$B$59,2,FALSE),"")</f>
        <v>32034</v>
      </c>
      <c r="D1363" s="6">
        <v>983</v>
      </c>
      <c r="E1363" s="6" t="s">
        <v>10</v>
      </c>
      <c r="F1363" s="4">
        <v>660</v>
      </c>
      <c r="G1363" s="4">
        <v>63</v>
      </c>
      <c r="H1363" s="4">
        <v>126</v>
      </c>
      <c r="I1363" s="4">
        <v>6</v>
      </c>
      <c r="J1363" s="4">
        <v>186</v>
      </c>
      <c r="K1363" s="4">
        <v>4</v>
      </c>
      <c r="L1363" s="4">
        <v>1</v>
      </c>
      <c r="M1363" s="4">
        <v>0</v>
      </c>
      <c r="N1363" s="4">
        <v>11</v>
      </c>
      <c r="O1363" s="4">
        <v>2</v>
      </c>
      <c r="P1363" s="4">
        <v>4</v>
      </c>
      <c r="Q1363" s="4">
        <v>0</v>
      </c>
      <c r="R1363" s="4">
        <v>6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19</v>
      </c>
      <c r="AO1363" s="30">
        <v>428</v>
      </c>
      <c r="AP1363" s="41">
        <f t="shared" si="52"/>
        <v>0.64848484848484844</v>
      </c>
    </row>
    <row r="1364" spans="1:42" outlineLevel="1" x14ac:dyDescent="0.25">
      <c r="A1364" s="4" t="s">
        <v>98</v>
      </c>
      <c r="B1364" s="6" t="s">
        <v>58</v>
      </c>
      <c r="C1364" s="6">
        <f>IFERROR(VLOOKUP(B1364,Sheet1!$A$2:$B$59,2,FALSE),"")</f>
        <v>32034</v>
      </c>
      <c r="D1364" s="6">
        <v>984</v>
      </c>
      <c r="E1364" s="6" t="s">
        <v>10</v>
      </c>
      <c r="F1364" s="4">
        <v>139</v>
      </c>
      <c r="G1364" s="4">
        <v>11</v>
      </c>
      <c r="H1364" s="4">
        <v>46</v>
      </c>
      <c r="I1364" s="4">
        <v>2</v>
      </c>
      <c r="J1364" s="4">
        <v>28</v>
      </c>
      <c r="K1364" s="4">
        <v>0</v>
      </c>
      <c r="L1364" s="4">
        <v>0</v>
      </c>
      <c r="M1364" s="4">
        <v>0</v>
      </c>
      <c r="N1364" s="4">
        <v>0</v>
      </c>
      <c r="O1364" s="4">
        <v>4</v>
      </c>
      <c r="P1364" s="4">
        <v>0</v>
      </c>
      <c r="Q1364" s="4">
        <v>0</v>
      </c>
      <c r="R1364" s="4">
        <v>1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1</v>
      </c>
      <c r="AN1364" s="4">
        <v>6</v>
      </c>
      <c r="AO1364" s="30">
        <v>99</v>
      </c>
      <c r="AP1364" s="41">
        <f t="shared" si="52"/>
        <v>0.71223021582733814</v>
      </c>
    </row>
    <row r="1365" spans="1:42" outlineLevel="1" x14ac:dyDescent="0.25">
      <c r="A1365" s="4" t="s">
        <v>98</v>
      </c>
      <c r="B1365" s="6" t="s">
        <v>58</v>
      </c>
      <c r="C1365" s="6">
        <f>IFERROR(VLOOKUP(B1365,Sheet1!$A$2:$B$59,2,FALSE),"")</f>
        <v>32034</v>
      </c>
      <c r="D1365" s="6">
        <v>986</v>
      </c>
      <c r="E1365" s="6" t="s">
        <v>10</v>
      </c>
      <c r="F1365" s="4">
        <v>121</v>
      </c>
      <c r="G1365" s="4">
        <v>5</v>
      </c>
      <c r="H1365" s="4">
        <v>50</v>
      </c>
      <c r="I1365" s="4">
        <v>1</v>
      </c>
      <c r="J1365" s="4">
        <v>7</v>
      </c>
      <c r="K1365" s="4">
        <v>1</v>
      </c>
      <c r="L1365" s="4">
        <v>0</v>
      </c>
      <c r="M1365" s="4">
        <v>0</v>
      </c>
      <c r="N1365" s="4">
        <v>2</v>
      </c>
      <c r="O1365" s="4">
        <v>1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2</v>
      </c>
      <c r="AO1365" s="30">
        <v>69</v>
      </c>
      <c r="AP1365" s="41">
        <f t="shared" si="52"/>
        <v>0.57024793388429751</v>
      </c>
    </row>
    <row r="1366" spans="1:42" outlineLevel="1" x14ac:dyDescent="0.25">
      <c r="A1366" s="4" t="s">
        <v>98</v>
      </c>
      <c r="B1366" s="6" t="s">
        <v>58</v>
      </c>
      <c r="C1366" s="6">
        <f>IFERROR(VLOOKUP(B1366,Sheet1!$A$2:$B$59,2,FALSE),"")</f>
        <v>32034</v>
      </c>
      <c r="D1366" s="6">
        <v>987</v>
      </c>
      <c r="E1366" s="6" t="s">
        <v>10</v>
      </c>
      <c r="F1366" s="4">
        <v>158</v>
      </c>
      <c r="G1366" s="4">
        <v>8</v>
      </c>
      <c r="H1366" s="4">
        <v>43</v>
      </c>
      <c r="I1366" s="4">
        <v>0</v>
      </c>
      <c r="J1366" s="4">
        <v>30</v>
      </c>
      <c r="K1366" s="4">
        <v>0</v>
      </c>
      <c r="L1366" s="4">
        <v>0</v>
      </c>
      <c r="M1366" s="4">
        <v>0</v>
      </c>
      <c r="N1366" s="4">
        <v>0</v>
      </c>
      <c r="O1366" s="4">
        <v>1</v>
      </c>
      <c r="P1366" s="4">
        <v>0</v>
      </c>
      <c r="Q1366" s="4">
        <v>0</v>
      </c>
      <c r="R1366" s="4">
        <v>1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30">
        <v>83</v>
      </c>
      <c r="AP1366" s="41">
        <f t="shared" si="52"/>
        <v>0.52531645569620256</v>
      </c>
    </row>
    <row r="1367" spans="1:42" outlineLevel="1" x14ac:dyDescent="0.25">
      <c r="A1367" s="4" t="s">
        <v>98</v>
      </c>
      <c r="B1367" s="6" t="s">
        <v>58</v>
      </c>
      <c r="C1367" s="6">
        <f>IFERROR(VLOOKUP(B1367,Sheet1!$A$2:$B$59,2,FALSE),"")</f>
        <v>32034</v>
      </c>
      <c r="D1367" s="6">
        <v>990</v>
      </c>
      <c r="E1367" s="6" t="s">
        <v>10</v>
      </c>
      <c r="F1367" s="4">
        <v>123</v>
      </c>
      <c r="G1367" s="4">
        <v>7</v>
      </c>
      <c r="H1367" s="4">
        <v>11</v>
      </c>
      <c r="I1367" s="4">
        <v>7</v>
      </c>
      <c r="J1367" s="4">
        <v>32</v>
      </c>
      <c r="K1367" s="4">
        <v>2</v>
      </c>
      <c r="L1367" s="4">
        <v>0</v>
      </c>
      <c r="M1367" s="4">
        <v>0</v>
      </c>
      <c r="N1367" s="4">
        <v>3</v>
      </c>
      <c r="O1367" s="4">
        <v>1</v>
      </c>
      <c r="P1367" s="4">
        <v>1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3</v>
      </c>
      <c r="AO1367" s="30">
        <v>67</v>
      </c>
      <c r="AP1367" s="41">
        <f t="shared" si="52"/>
        <v>0.54471544715447151</v>
      </c>
    </row>
    <row r="1368" spans="1:42" outlineLevel="1" x14ac:dyDescent="0.25">
      <c r="A1368" s="4" t="s">
        <v>98</v>
      </c>
      <c r="B1368" s="6" t="s">
        <v>58</v>
      </c>
      <c r="C1368" s="6">
        <f>IFERROR(VLOOKUP(B1368,Sheet1!$A$2:$B$59,2,FALSE),"")</f>
        <v>32034</v>
      </c>
      <c r="D1368" s="6">
        <v>993</v>
      </c>
      <c r="E1368" s="6" t="s">
        <v>10</v>
      </c>
      <c r="F1368" s="4">
        <v>131</v>
      </c>
      <c r="G1368" s="4">
        <v>2</v>
      </c>
      <c r="H1368" s="4">
        <v>29</v>
      </c>
      <c r="I1368" s="4">
        <v>2</v>
      </c>
      <c r="J1368" s="4">
        <v>31</v>
      </c>
      <c r="K1368" s="4">
        <v>2</v>
      </c>
      <c r="L1368" s="4">
        <v>0</v>
      </c>
      <c r="M1368" s="4">
        <v>0</v>
      </c>
      <c r="N1368" s="4">
        <v>1</v>
      </c>
      <c r="O1368" s="4">
        <v>8</v>
      </c>
      <c r="P1368" s="4">
        <v>0</v>
      </c>
      <c r="Q1368" s="4">
        <v>0</v>
      </c>
      <c r="R1368" s="4">
        <v>1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3</v>
      </c>
      <c r="AO1368" s="30">
        <v>79</v>
      </c>
      <c r="AP1368" s="41">
        <f t="shared" si="52"/>
        <v>0.60305343511450382</v>
      </c>
    </row>
    <row r="1369" spans="1:42" outlineLevel="1" x14ac:dyDescent="0.25">
      <c r="A1369" s="4" t="s">
        <v>98</v>
      </c>
      <c r="B1369" s="6" t="s">
        <v>58</v>
      </c>
      <c r="C1369" s="6">
        <f>IFERROR(VLOOKUP(B1369,Sheet1!$A$2:$B$59,2,FALSE),"")</f>
        <v>32034</v>
      </c>
      <c r="D1369" s="6">
        <v>993</v>
      </c>
      <c r="E1369" s="6" t="s">
        <v>21</v>
      </c>
      <c r="F1369" s="4">
        <v>116</v>
      </c>
      <c r="G1369" s="4">
        <v>9</v>
      </c>
      <c r="H1369" s="4">
        <v>18</v>
      </c>
      <c r="I1369" s="4">
        <v>3</v>
      </c>
      <c r="J1369" s="4">
        <v>22</v>
      </c>
      <c r="K1369" s="4">
        <v>1</v>
      </c>
      <c r="L1369" s="4">
        <v>1</v>
      </c>
      <c r="M1369" s="4">
        <v>0</v>
      </c>
      <c r="N1369" s="4">
        <v>2</v>
      </c>
      <c r="O1369" s="4">
        <v>17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1</v>
      </c>
      <c r="AO1369" s="30">
        <v>74</v>
      </c>
      <c r="AP1369" s="41">
        <f t="shared" si="52"/>
        <v>0.63793103448275867</v>
      </c>
    </row>
    <row r="1370" spans="1:42" outlineLevel="1" x14ac:dyDescent="0.25">
      <c r="A1370" s="4" t="s">
        <v>98</v>
      </c>
      <c r="B1370" s="6" t="s">
        <v>58</v>
      </c>
      <c r="C1370" s="6">
        <f>IFERROR(VLOOKUP(B1370,Sheet1!$A$2:$B$59,2,FALSE),"")</f>
        <v>32034</v>
      </c>
      <c r="D1370" s="6">
        <v>994</v>
      </c>
      <c r="E1370" s="6" t="s">
        <v>10</v>
      </c>
      <c r="F1370" s="4">
        <v>178</v>
      </c>
      <c r="G1370" s="4">
        <v>16</v>
      </c>
      <c r="H1370" s="4">
        <v>17</v>
      </c>
      <c r="I1370" s="4">
        <v>2</v>
      </c>
      <c r="J1370" s="4">
        <v>34</v>
      </c>
      <c r="K1370" s="4">
        <v>5</v>
      </c>
      <c r="L1370" s="4">
        <v>0</v>
      </c>
      <c r="M1370" s="4">
        <v>0</v>
      </c>
      <c r="N1370" s="4">
        <v>3</v>
      </c>
      <c r="O1370" s="4">
        <v>2</v>
      </c>
      <c r="P1370" s="4">
        <v>1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3</v>
      </c>
      <c r="AO1370" s="30">
        <v>83</v>
      </c>
      <c r="AP1370" s="41">
        <f t="shared" si="52"/>
        <v>0.46629213483146065</v>
      </c>
    </row>
    <row r="1371" spans="1:42" outlineLevel="1" x14ac:dyDescent="0.25">
      <c r="A1371" s="4" t="s">
        <v>98</v>
      </c>
      <c r="B1371" s="6" t="s">
        <v>58</v>
      </c>
      <c r="C1371" s="6">
        <f>IFERROR(VLOOKUP(B1371,Sheet1!$A$2:$B$59,2,FALSE),"")</f>
        <v>32034</v>
      </c>
      <c r="D1371" s="6">
        <v>995</v>
      </c>
      <c r="E1371" s="6" t="s">
        <v>10</v>
      </c>
      <c r="F1371" s="4">
        <v>405</v>
      </c>
      <c r="G1371" s="4">
        <v>8</v>
      </c>
      <c r="H1371" s="4">
        <v>61</v>
      </c>
      <c r="I1371" s="4">
        <v>5</v>
      </c>
      <c r="J1371" s="4">
        <v>147</v>
      </c>
      <c r="K1371" s="4">
        <v>3</v>
      </c>
      <c r="L1371" s="4">
        <v>0</v>
      </c>
      <c r="M1371" s="4">
        <v>0</v>
      </c>
      <c r="N1371" s="4">
        <v>9</v>
      </c>
      <c r="O1371" s="4">
        <v>4</v>
      </c>
      <c r="P1371" s="4">
        <v>1</v>
      </c>
      <c r="Q1371" s="4">
        <v>0</v>
      </c>
      <c r="R1371" s="4">
        <v>3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1</v>
      </c>
      <c r="AN1371" s="4">
        <v>6</v>
      </c>
      <c r="AO1371" s="30">
        <v>248</v>
      </c>
      <c r="AP1371" s="41">
        <f t="shared" si="52"/>
        <v>0.61234567901234571</v>
      </c>
    </row>
    <row r="1372" spans="1:42" outlineLevel="1" x14ac:dyDescent="0.25">
      <c r="A1372" s="4" t="s">
        <v>98</v>
      </c>
      <c r="B1372" s="6" t="s">
        <v>58</v>
      </c>
      <c r="C1372" s="6">
        <f>IFERROR(VLOOKUP(B1372,Sheet1!$A$2:$B$59,2,FALSE),"")</f>
        <v>32034</v>
      </c>
      <c r="D1372" s="6">
        <v>996</v>
      </c>
      <c r="E1372" s="6" t="s">
        <v>10</v>
      </c>
      <c r="F1372" s="4">
        <v>313</v>
      </c>
      <c r="G1372" s="4">
        <v>26</v>
      </c>
      <c r="H1372" s="4">
        <v>47</v>
      </c>
      <c r="I1372" s="4">
        <v>11</v>
      </c>
      <c r="J1372" s="4">
        <v>67</v>
      </c>
      <c r="K1372" s="4">
        <v>1</v>
      </c>
      <c r="L1372" s="4">
        <v>0</v>
      </c>
      <c r="M1372" s="4">
        <v>0</v>
      </c>
      <c r="N1372" s="4">
        <v>15</v>
      </c>
      <c r="O1372" s="4">
        <v>9</v>
      </c>
      <c r="P1372" s="4">
        <v>1</v>
      </c>
      <c r="Q1372" s="4">
        <v>0</v>
      </c>
      <c r="R1372" s="4">
        <v>4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1</v>
      </c>
      <c r="AO1372" s="30">
        <v>182</v>
      </c>
      <c r="AP1372" s="41">
        <f t="shared" si="52"/>
        <v>0.58146964856230032</v>
      </c>
    </row>
    <row r="1373" spans="1:42" outlineLevel="1" x14ac:dyDescent="0.25">
      <c r="A1373" s="4" t="s">
        <v>98</v>
      </c>
      <c r="B1373" s="6" t="s">
        <v>58</v>
      </c>
      <c r="C1373" s="6">
        <f>IFERROR(VLOOKUP(B1373,Sheet1!$A$2:$B$59,2,FALSE),"")</f>
        <v>32034</v>
      </c>
      <c r="D1373" s="6">
        <v>997</v>
      </c>
      <c r="E1373" s="6" t="s">
        <v>10</v>
      </c>
      <c r="F1373" s="4">
        <v>419</v>
      </c>
      <c r="G1373" s="4">
        <v>24</v>
      </c>
      <c r="H1373" s="4">
        <v>80</v>
      </c>
      <c r="I1373" s="4">
        <v>13</v>
      </c>
      <c r="J1373" s="4">
        <v>93</v>
      </c>
      <c r="K1373" s="4">
        <v>5</v>
      </c>
      <c r="L1373" s="4">
        <v>0</v>
      </c>
      <c r="M1373" s="4">
        <v>0</v>
      </c>
      <c r="N1373" s="4">
        <v>11</v>
      </c>
      <c r="O1373" s="4">
        <v>2</v>
      </c>
      <c r="P1373" s="4">
        <v>1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4</v>
      </c>
      <c r="AO1373" s="30">
        <v>233</v>
      </c>
      <c r="AP1373" s="41">
        <f t="shared" si="52"/>
        <v>0.55608591885441527</v>
      </c>
    </row>
    <row r="1374" spans="1:42" outlineLevel="1" x14ac:dyDescent="0.25">
      <c r="A1374" s="4" t="s">
        <v>98</v>
      </c>
      <c r="B1374" s="6" t="s">
        <v>58</v>
      </c>
      <c r="C1374" s="6">
        <f>IFERROR(VLOOKUP(B1374,Sheet1!$A$2:$B$59,2,FALSE),"")</f>
        <v>32034</v>
      </c>
      <c r="D1374" s="6">
        <v>998</v>
      </c>
      <c r="E1374" s="6" t="s">
        <v>10</v>
      </c>
      <c r="F1374" s="4">
        <v>145</v>
      </c>
      <c r="G1374" s="4">
        <v>11</v>
      </c>
      <c r="H1374" s="4">
        <v>43</v>
      </c>
      <c r="I1374" s="4">
        <v>5</v>
      </c>
      <c r="J1374" s="4">
        <v>25</v>
      </c>
      <c r="K1374" s="4">
        <v>3</v>
      </c>
      <c r="L1374" s="4">
        <v>0</v>
      </c>
      <c r="M1374" s="4">
        <v>0</v>
      </c>
      <c r="N1374" s="4">
        <v>9</v>
      </c>
      <c r="O1374" s="4">
        <v>0</v>
      </c>
      <c r="P1374" s="4">
        <v>1</v>
      </c>
      <c r="Q1374" s="4">
        <v>0</v>
      </c>
      <c r="R1374" s="4">
        <v>1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3</v>
      </c>
      <c r="AO1374" s="30">
        <v>101</v>
      </c>
      <c r="AP1374" s="41">
        <f t="shared" si="52"/>
        <v>0.69655172413793098</v>
      </c>
    </row>
    <row r="1375" spans="1:42" outlineLevel="1" x14ac:dyDescent="0.25">
      <c r="A1375" s="4" t="s">
        <v>98</v>
      </c>
      <c r="B1375" s="6" t="s">
        <v>58</v>
      </c>
      <c r="C1375" s="6">
        <f>IFERROR(VLOOKUP(B1375,Sheet1!$A$2:$B$59,2,FALSE),"")</f>
        <v>32034</v>
      </c>
      <c r="D1375" s="6">
        <v>999</v>
      </c>
      <c r="E1375" s="6" t="s">
        <v>10</v>
      </c>
      <c r="F1375" s="4">
        <v>558</v>
      </c>
      <c r="G1375" s="4">
        <v>81</v>
      </c>
      <c r="H1375" s="4">
        <v>82</v>
      </c>
      <c r="I1375" s="4">
        <v>23</v>
      </c>
      <c r="J1375" s="4">
        <v>78</v>
      </c>
      <c r="K1375" s="4">
        <v>7</v>
      </c>
      <c r="L1375" s="4">
        <v>3</v>
      </c>
      <c r="M1375" s="4">
        <v>0</v>
      </c>
      <c r="N1375" s="4">
        <v>3</v>
      </c>
      <c r="O1375" s="4">
        <v>4</v>
      </c>
      <c r="P1375" s="4">
        <v>5</v>
      </c>
      <c r="Q1375" s="4">
        <v>0</v>
      </c>
      <c r="R1375" s="4">
        <v>1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6</v>
      </c>
      <c r="AO1375" s="30">
        <v>293</v>
      </c>
      <c r="AP1375" s="41">
        <f t="shared" si="52"/>
        <v>0.52508960573476704</v>
      </c>
    </row>
    <row r="1376" spans="1:42" outlineLevel="1" x14ac:dyDescent="0.25">
      <c r="A1376" s="4" t="s">
        <v>98</v>
      </c>
      <c r="B1376" s="6" t="s">
        <v>58</v>
      </c>
      <c r="C1376" s="6">
        <f>IFERROR(VLOOKUP(B1376,Sheet1!$A$2:$B$59,2,FALSE),"")</f>
        <v>32034</v>
      </c>
      <c r="D1376" s="6">
        <v>1000</v>
      </c>
      <c r="E1376" s="6" t="s">
        <v>10</v>
      </c>
      <c r="F1376" s="4">
        <v>359</v>
      </c>
      <c r="G1376" s="4">
        <v>35</v>
      </c>
      <c r="H1376" s="4">
        <v>43</v>
      </c>
      <c r="I1376" s="4">
        <v>8</v>
      </c>
      <c r="J1376" s="4">
        <v>58</v>
      </c>
      <c r="K1376" s="4">
        <v>1</v>
      </c>
      <c r="L1376" s="4">
        <v>2</v>
      </c>
      <c r="M1376" s="4">
        <v>0</v>
      </c>
      <c r="N1376" s="4">
        <v>14</v>
      </c>
      <c r="O1376" s="4">
        <v>2</v>
      </c>
      <c r="P1376" s="4">
        <v>1</v>
      </c>
      <c r="Q1376" s="4">
        <v>0</v>
      </c>
      <c r="R1376" s="4">
        <v>4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8</v>
      </c>
      <c r="AO1376" s="30">
        <v>176</v>
      </c>
      <c r="AP1376" s="41">
        <f t="shared" si="52"/>
        <v>0.49025069637883006</v>
      </c>
    </row>
    <row r="1377" spans="1:42" outlineLevel="1" x14ac:dyDescent="0.25">
      <c r="A1377" s="4" t="s">
        <v>98</v>
      </c>
      <c r="B1377" s="6" t="s">
        <v>58</v>
      </c>
      <c r="C1377" s="6">
        <f>IFERROR(VLOOKUP(B1377,Sheet1!$A$2:$B$59,2,FALSE),"")</f>
        <v>32034</v>
      </c>
      <c r="D1377" s="6">
        <v>1001</v>
      </c>
      <c r="E1377" s="6" t="s">
        <v>10</v>
      </c>
      <c r="F1377" s="4">
        <v>229</v>
      </c>
      <c r="G1377" s="4">
        <v>17</v>
      </c>
      <c r="H1377" s="4">
        <v>40</v>
      </c>
      <c r="I1377" s="4">
        <v>8</v>
      </c>
      <c r="J1377" s="4">
        <v>75</v>
      </c>
      <c r="K1377" s="4">
        <v>2</v>
      </c>
      <c r="L1377" s="4">
        <v>1</v>
      </c>
      <c r="M1377" s="4">
        <v>0</v>
      </c>
      <c r="N1377" s="4">
        <v>3</v>
      </c>
      <c r="O1377" s="4">
        <v>1</v>
      </c>
      <c r="P1377" s="4">
        <v>1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5</v>
      </c>
      <c r="AO1377" s="30">
        <v>153</v>
      </c>
      <c r="AP1377" s="41">
        <f t="shared" si="52"/>
        <v>0.66812227074235808</v>
      </c>
    </row>
    <row r="1378" spans="1:42" outlineLevel="1" x14ac:dyDescent="0.25">
      <c r="A1378" s="4" t="s">
        <v>98</v>
      </c>
      <c r="B1378" s="6" t="s">
        <v>58</v>
      </c>
      <c r="C1378" s="6">
        <f>IFERROR(VLOOKUP(B1378,Sheet1!$A$2:$B$59,2,FALSE),"")</f>
        <v>32034</v>
      </c>
      <c r="D1378" s="6">
        <v>1002</v>
      </c>
      <c r="E1378" s="6" t="s">
        <v>10</v>
      </c>
      <c r="F1378" s="4">
        <v>561</v>
      </c>
      <c r="G1378" s="4">
        <v>70</v>
      </c>
      <c r="H1378" s="4">
        <v>59</v>
      </c>
      <c r="I1378" s="4">
        <v>31</v>
      </c>
      <c r="J1378" s="4">
        <v>118</v>
      </c>
      <c r="K1378" s="4">
        <v>6</v>
      </c>
      <c r="L1378" s="4">
        <v>3</v>
      </c>
      <c r="M1378" s="4">
        <v>0</v>
      </c>
      <c r="N1378" s="4">
        <v>14</v>
      </c>
      <c r="O1378" s="4">
        <v>7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12</v>
      </c>
      <c r="AO1378" s="30">
        <v>320</v>
      </c>
      <c r="AP1378" s="41">
        <f t="shared" si="52"/>
        <v>0.57040998217468808</v>
      </c>
    </row>
    <row r="1379" spans="1:42" outlineLevel="1" x14ac:dyDescent="0.25">
      <c r="A1379" s="4" t="s">
        <v>98</v>
      </c>
      <c r="B1379" s="6" t="s">
        <v>58</v>
      </c>
      <c r="C1379" s="6">
        <f>IFERROR(VLOOKUP(B1379,Sheet1!$A$2:$B$59,2,FALSE),"")</f>
        <v>32034</v>
      </c>
      <c r="D1379" s="6">
        <v>1003</v>
      </c>
      <c r="E1379" s="6" t="s">
        <v>10</v>
      </c>
      <c r="F1379" s="4">
        <v>457</v>
      </c>
      <c r="G1379" s="4">
        <v>60</v>
      </c>
      <c r="H1379" s="4">
        <v>62</v>
      </c>
      <c r="I1379" s="4">
        <v>16</v>
      </c>
      <c r="J1379" s="4">
        <v>122</v>
      </c>
      <c r="K1379" s="4">
        <v>1</v>
      </c>
      <c r="L1379" s="4">
        <v>1</v>
      </c>
      <c r="M1379" s="4">
        <v>0</v>
      </c>
      <c r="N1379" s="4">
        <v>34</v>
      </c>
      <c r="O1379" s="4">
        <v>4</v>
      </c>
      <c r="P1379" s="4">
        <v>4</v>
      </c>
      <c r="Q1379" s="4">
        <v>0</v>
      </c>
      <c r="R1379" s="4">
        <v>2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11</v>
      </c>
      <c r="AO1379" s="30">
        <v>317</v>
      </c>
      <c r="AP1379" s="41">
        <f t="shared" si="52"/>
        <v>0.69365426695842447</v>
      </c>
    </row>
    <row r="1380" spans="1:42" outlineLevel="1" x14ac:dyDescent="0.25">
      <c r="A1380" s="4" t="s">
        <v>98</v>
      </c>
      <c r="B1380" s="6" t="s">
        <v>58</v>
      </c>
      <c r="C1380" s="6">
        <f>IFERROR(VLOOKUP(B1380,Sheet1!$A$2:$B$59,2,FALSE),"")</f>
        <v>32034</v>
      </c>
      <c r="D1380" s="6">
        <v>1004</v>
      </c>
      <c r="E1380" s="6" t="s">
        <v>10</v>
      </c>
      <c r="F1380" s="4">
        <v>148</v>
      </c>
      <c r="G1380" s="4">
        <v>14</v>
      </c>
      <c r="H1380" s="4">
        <v>20</v>
      </c>
      <c r="I1380" s="4">
        <v>16</v>
      </c>
      <c r="J1380" s="4">
        <v>13</v>
      </c>
      <c r="K1380" s="4">
        <v>1</v>
      </c>
      <c r="L1380" s="4">
        <v>0</v>
      </c>
      <c r="M1380" s="4">
        <v>0</v>
      </c>
      <c r="N1380" s="4">
        <v>3</v>
      </c>
      <c r="O1380" s="4">
        <v>1</v>
      </c>
      <c r="P1380" s="4">
        <v>3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5</v>
      </c>
      <c r="AO1380" s="30">
        <v>76</v>
      </c>
      <c r="AP1380" s="41">
        <f t="shared" si="52"/>
        <v>0.51351351351351349</v>
      </c>
    </row>
    <row r="1381" spans="1:42" outlineLevel="1" x14ac:dyDescent="0.25">
      <c r="A1381" s="4" t="s">
        <v>98</v>
      </c>
      <c r="B1381" s="6" t="s">
        <v>58</v>
      </c>
      <c r="C1381" s="6">
        <f>IFERROR(VLOOKUP(B1381,Sheet1!$A$2:$B$59,2,FALSE),"")</f>
        <v>32034</v>
      </c>
      <c r="D1381" s="6">
        <v>1005</v>
      </c>
      <c r="E1381" s="6" t="s">
        <v>10</v>
      </c>
      <c r="F1381" s="4">
        <v>235</v>
      </c>
      <c r="G1381" s="4">
        <v>23</v>
      </c>
      <c r="H1381" s="4">
        <v>60</v>
      </c>
      <c r="I1381" s="4">
        <v>5</v>
      </c>
      <c r="J1381" s="4">
        <v>30</v>
      </c>
      <c r="K1381" s="4">
        <v>3</v>
      </c>
      <c r="L1381" s="4">
        <v>0</v>
      </c>
      <c r="M1381" s="4">
        <v>0</v>
      </c>
      <c r="N1381" s="4">
        <v>8</v>
      </c>
      <c r="O1381" s="4">
        <v>2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3</v>
      </c>
      <c r="AO1381" s="30">
        <v>134</v>
      </c>
      <c r="AP1381" s="41">
        <f t="shared" si="52"/>
        <v>0.57021276595744685</v>
      </c>
    </row>
    <row r="1382" spans="1:42" outlineLevel="1" x14ac:dyDescent="0.25">
      <c r="A1382" s="4" t="s">
        <v>98</v>
      </c>
      <c r="B1382" s="6" t="s">
        <v>58</v>
      </c>
      <c r="C1382" s="6">
        <f>IFERROR(VLOOKUP(B1382,Sheet1!$A$2:$B$59,2,FALSE),"")</f>
        <v>32034</v>
      </c>
      <c r="D1382" s="6">
        <v>1007</v>
      </c>
      <c r="E1382" s="6" t="s">
        <v>10</v>
      </c>
      <c r="F1382" s="4">
        <v>286</v>
      </c>
      <c r="G1382" s="4">
        <v>14</v>
      </c>
      <c r="H1382" s="4">
        <v>62</v>
      </c>
      <c r="I1382" s="4">
        <v>3</v>
      </c>
      <c r="J1382" s="4">
        <v>38</v>
      </c>
      <c r="K1382" s="4">
        <v>3</v>
      </c>
      <c r="L1382" s="4">
        <v>1</v>
      </c>
      <c r="M1382" s="4">
        <v>0</v>
      </c>
      <c r="N1382" s="4">
        <v>2</v>
      </c>
      <c r="O1382" s="4">
        <v>0</v>
      </c>
      <c r="P1382" s="4">
        <v>1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5</v>
      </c>
      <c r="AO1382" s="30">
        <v>129</v>
      </c>
      <c r="AP1382" s="41">
        <f t="shared" si="52"/>
        <v>0.45104895104895104</v>
      </c>
    </row>
    <row r="1383" spans="1:42" outlineLevel="1" x14ac:dyDescent="0.25">
      <c r="A1383" s="4" t="s">
        <v>98</v>
      </c>
      <c r="B1383" s="6" t="s">
        <v>58</v>
      </c>
      <c r="C1383" s="6">
        <f>IFERROR(VLOOKUP(B1383,Sheet1!$A$2:$B$59,2,FALSE),"")</f>
        <v>32034</v>
      </c>
      <c r="D1383" s="6">
        <v>1008</v>
      </c>
      <c r="E1383" s="6" t="s">
        <v>10</v>
      </c>
      <c r="F1383" s="4">
        <v>137</v>
      </c>
      <c r="G1383" s="4">
        <v>7</v>
      </c>
      <c r="H1383" s="4">
        <v>18</v>
      </c>
      <c r="I1383" s="4">
        <v>3</v>
      </c>
      <c r="J1383" s="4">
        <v>4</v>
      </c>
      <c r="K1383" s="4">
        <v>0</v>
      </c>
      <c r="L1383" s="4">
        <v>0</v>
      </c>
      <c r="M1383" s="4">
        <v>0</v>
      </c>
      <c r="N1383" s="4">
        <v>23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6</v>
      </c>
      <c r="AO1383" s="30">
        <v>61</v>
      </c>
      <c r="AP1383" s="41">
        <f t="shared" si="52"/>
        <v>0.44525547445255476</v>
      </c>
    </row>
    <row r="1384" spans="1:42" outlineLevel="1" x14ac:dyDescent="0.25">
      <c r="A1384" s="4" t="s">
        <v>98</v>
      </c>
      <c r="B1384" s="6" t="s">
        <v>58</v>
      </c>
      <c r="C1384" s="6">
        <f>IFERROR(VLOOKUP(B1384,Sheet1!$A$2:$B$59,2,FALSE),"")</f>
        <v>32034</v>
      </c>
      <c r="D1384" s="6">
        <v>1011</v>
      </c>
      <c r="E1384" s="6" t="s">
        <v>10</v>
      </c>
      <c r="F1384" s="4">
        <v>112</v>
      </c>
      <c r="G1384" s="4">
        <v>4</v>
      </c>
      <c r="H1384" s="4">
        <v>20</v>
      </c>
      <c r="I1384" s="4">
        <v>6</v>
      </c>
      <c r="J1384" s="4">
        <v>27</v>
      </c>
      <c r="K1384" s="4">
        <v>1</v>
      </c>
      <c r="L1384" s="4">
        <v>1</v>
      </c>
      <c r="M1384" s="4">
        <v>0</v>
      </c>
      <c r="N1384" s="4">
        <v>0</v>
      </c>
      <c r="O1384" s="4">
        <v>4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1</v>
      </c>
      <c r="AO1384" s="30">
        <v>64</v>
      </c>
      <c r="AP1384" s="41">
        <f t="shared" si="52"/>
        <v>0.5714285714285714</v>
      </c>
    </row>
    <row r="1385" spans="1:42" outlineLevel="1" x14ac:dyDescent="0.25">
      <c r="A1385" s="4" t="s">
        <v>98</v>
      </c>
      <c r="B1385" s="6" t="s">
        <v>58</v>
      </c>
      <c r="C1385" s="6">
        <f>IFERROR(VLOOKUP(B1385,Sheet1!$A$2:$B$59,2,FALSE),"")</f>
        <v>32034</v>
      </c>
      <c r="D1385" s="6">
        <v>1012</v>
      </c>
      <c r="E1385" s="6" t="s">
        <v>10</v>
      </c>
      <c r="F1385" s="4">
        <v>155</v>
      </c>
      <c r="G1385" s="4">
        <v>18</v>
      </c>
      <c r="H1385" s="4">
        <v>20</v>
      </c>
      <c r="I1385" s="4">
        <v>4</v>
      </c>
      <c r="J1385" s="4">
        <v>32</v>
      </c>
      <c r="K1385" s="4">
        <v>2</v>
      </c>
      <c r="L1385" s="4">
        <v>0</v>
      </c>
      <c r="M1385" s="4">
        <v>0</v>
      </c>
      <c r="N1385" s="4">
        <v>0</v>
      </c>
      <c r="O1385" s="4">
        <v>3</v>
      </c>
      <c r="P1385" s="4">
        <v>1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8</v>
      </c>
      <c r="AO1385" s="30">
        <v>88</v>
      </c>
      <c r="AP1385" s="41">
        <f t="shared" si="52"/>
        <v>0.56774193548387097</v>
      </c>
    </row>
    <row r="1386" spans="1:42" outlineLevel="1" x14ac:dyDescent="0.25">
      <c r="A1386" s="4" t="s">
        <v>98</v>
      </c>
      <c r="B1386" s="6" t="s">
        <v>58</v>
      </c>
      <c r="C1386" s="6">
        <f>IFERROR(VLOOKUP(B1386,Sheet1!$A$2:$B$59,2,FALSE),"")</f>
        <v>32034</v>
      </c>
      <c r="D1386" s="6">
        <v>1014</v>
      </c>
      <c r="E1386" s="6" t="s">
        <v>10</v>
      </c>
      <c r="F1386" s="4">
        <v>118</v>
      </c>
      <c r="G1386" s="4">
        <v>13</v>
      </c>
      <c r="H1386" s="4">
        <v>14</v>
      </c>
      <c r="I1386" s="4">
        <v>5</v>
      </c>
      <c r="J1386" s="4">
        <v>23</v>
      </c>
      <c r="K1386" s="4">
        <v>2</v>
      </c>
      <c r="L1386" s="4">
        <v>0</v>
      </c>
      <c r="M1386" s="4">
        <v>0</v>
      </c>
      <c r="N1386" s="4">
        <v>4</v>
      </c>
      <c r="O1386" s="4">
        <v>1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3</v>
      </c>
      <c r="AO1386" s="30">
        <v>65</v>
      </c>
      <c r="AP1386" s="41">
        <f t="shared" si="52"/>
        <v>0.55084745762711862</v>
      </c>
    </row>
    <row r="1387" spans="1:42" outlineLevel="1" x14ac:dyDescent="0.25">
      <c r="A1387" s="4" t="s">
        <v>98</v>
      </c>
      <c r="B1387" s="6" t="s">
        <v>58</v>
      </c>
      <c r="C1387" s="6">
        <f>IFERROR(VLOOKUP(B1387,Sheet1!$A$2:$B$59,2,FALSE),"")</f>
        <v>32034</v>
      </c>
      <c r="D1387" s="6">
        <v>1016</v>
      </c>
      <c r="E1387" s="6" t="s">
        <v>10</v>
      </c>
      <c r="F1387" s="4">
        <v>213</v>
      </c>
      <c r="G1387" s="4">
        <v>16</v>
      </c>
      <c r="H1387" s="4">
        <v>15</v>
      </c>
      <c r="I1387" s="4">
        <v>5</v>
      </c>
      <c r="J1387" s="4">
        <v>33</v>
      </c>
      <c r="K1387" s="4">
        <v>1</v>
      </c>
      <c r="L1387" s="4">
        <v>0</v>
      </c>
      <c r="M1387" s="4">
        <v>0</v>
      </c>
      <c r="N1387" s="4">
        <v>3</v>
      </c>
      <c r="O1387" s="4">
        <v>1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3</v>
      </c>
      <c r="AO1387" s="30">
        <v>77</v>
      </c>
      <c r="AP1387" s="41">
        <f t="shared" si="52"/>
        <v>0.36150234741784038</v>
      </c>
    </row>
    <row r="1388" spans="1:42" outlineLevel="1" x14ac:dyDescent="0.25">
      <c r="A1388" s="4" t="s">
        <v>98</v>
      </c>
      <c r="B1388" s="6" t="s">
        <v>58</v>
      </c>
      <c r="C1388" s="6">
        <f>IFERROR(VLOOKUP(B1388,Sheet1!$A$2:$B$59,2,FALSE),"")</f>
        <v>32034</v>
      </c>
      <c r="D1388" s="6">
        <v>1018</v>
      </c>
      <c r="E1388" s="6" t="s">
        <v>10</v>
      </c>
      <c r="F1388" s="4">
        <v>288</v>
      </c>
      <c r="G1388" s="4">
        <v>19</v>
      </c>
      <c r="H1388" s="4">
        <v>19</v>
      </c>
      <c r="I1388" s="4">
        <v>22</v>
      </c>
      <c r="J1388" s="4">
        <v>66</v>
      </c>
      <c r="K1388" s="4">
        <v>4</v>
      </c>
      <c r="L1388" s="4">
        <v>0</v>
      </c>
      <c r="M1388" s="4">
        <v>0</v>
      </c>
      <c r="N1388" s="4">
        <v>1</v>
      </c>
      <c r="O1388" s="4">
        <v>6</v>
      </c>
      <c r="P1388" s="4">
        <v>6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8</v>
      </c>
      <c r="AO1388" s="30">
        <v>151</v>
      </c>
      <c r="AP1388" s="41">
        <f t="shared" si="52"/>
        <v>0.52430555555555558</v>
      </c>
    </row>
    <row r="1389" spans="1:42" outlineLevel="1" x14ac:dyDescent="0.25">
      <c r="A1389" s="4" t="s">
        <v>98</v>
      </c>
      <c r="B1389" s="6" t="s">
        <v>58</v>
      </c>
      <c r="C1389" s="6">
        <f>IFERROR(VLOOKUP(B1389,Sheet1!$A$2:$B$59,2,FALSE),"")</f>
        <v>32034</v>
      </c>
      <c r="D1389" s="6">
        <v>1019</v>
      </c>
      <c r="E1389" s="6" t="s">
        <v>10</v>
      </c>
      <c r="F1389" s="4">
        <v>284</v>
      </c>
      <c r="G1389" s="4">
        <v>15</v>
      </c>
      <c r="H1389" s="4">
        <v>37</v>
      </c>
      <c r="I1389" s="4">
        <v>0</v>
      </c>
      <c r="J1389" s="4">
        <v>105</v>
      </c>
      <c r="K1389" s="4">
        <v>4</v>
      </c>
      <c r="L1389" s="4">
        <v>0</v>
      </c>
      <c r="M1389" s="4">
        <v>0</v>
      </c>
      <c r="N1389" s="4">
        <v>1</v>
      </c>
      <c r="O1389" s="4">
        <v>1</v>
      </c>
      <c r="P1389" s="4">
        <v>0</v>
      </c>
      <c r="Q1389" s="4">
        <v>0</v>
      </c>
      <c r="R1389" s="4">
        <v>1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2</v>
      </c>
      <c r="AO1389" s="30">
        <v>166</v>
      </c>
      <c r="AP1389" s="41">
        <f t="shared" si="52"/>
        <v>0.58450704225352113</v>
      </c>
    </row>
    <row r="1390" spans="1:42" s="1" customFormat="1" x14ac:dyDescent="0.25">
      <c r="A1390" s="17"/>
      <c r="B1390" s="18" t="s">
        <v>138</v>
      </c>
      <c r="C1390" s="6" t="str">
        <f>IFERROR(VLOOKUP(B1390,Sheet1!$A$2:$B$59,2,FALSE),"")</f>
        <v/>
      </c>
      <c r="D1390" s="19"/>
      <c r="E1390" s="19"/>
      <c r="F1390" s="20">
        <f>SUM(F1331:F1389)</f>
        <v>24222</v>
      </c>
      <c r="G1390" s="20">
        <f t="shared" ref="G1390:AO1390" si="53">SUM(G1331:G1389)</f>
        <v>2663</v>
      </c>
      <c r="H1390" s="20">
        <f t="shared" si="53"/>
        <v>3458</v>
      </c>
      <c r="I1390" s="20">
        <f t="shared" si="53"/>
        <v>703</v>
      </c>
      <c r="J1390" s="20">
        <f t="shared" si="53"/>
        <v>5577</v>
      </c>
      <c r="K1390" s="20">
        <f t="shared" si="53"/>
        <v>165</v>
      </c>
      <c r="L1390" s="20">
        <f t="shared" si="53"/>
        <v>41</v>
      </c>
      <c r="M1390" s="20">
        <f t="shared" si="53"/>
        <v>0</v>
      </c>
      <c r="N1390" s="20">
        <f t="shared" si="53"/>
        <v>865</v>
      </c>
      <c r="O1390" s="20">
        <f t="shared" si="53"/>
        <v>205</v>
      </c>
      <c r="P1390" s="20">
        <f t="shared" si="53"/>
        <v>226</v>
      </c>
      <c r="Q1390" s="20">
        <f t="shared" si="53"/>
        <v>0</v>
      </c>
      <c r="R1390" s="20">
        <f t="shared" si="53"/>
        <v>112</v>
      </c>
      <c r="S1390" s="20">
        <f t="shared" si="53"/>
        <v>0</v>
      </c>
      <c r="T1390" s="20">
        <f t="shared" si="53"/>
        <v>0</v>
      </c>
      <c r="U1390" s="20">
        <f t="shared" si="53"/>
        <v>0</v>
      </c>
      <c r="V1390" s="20">
        <f t="shared" si="53"/>
        <v>0</v>
      </c>
      <c r="W1390" s="20">
        <f t="shared" si="53"/>
        <v>0</v>
      </c>
      <c r="X1390" s="20">
        <f t="shared" si="53"/>
        <v>0</v>
      </c>
      <c r="Y1390" s="20">
        <f t="shared" si="53"/>
        <v>0</v>
      </c>
      <c r="Z1390" s="20">
        <f t="shared" si="53"/>
        <v>0</v>
      </c>
      <c r="AA1390" s="20">
        <f t="shared" si="53"/>
        <v>0</v>
      </c>
      <c r="AB1390" s="20">
        <f t="shared" si="53"/>
        <v>0</v>
      </c>
      <c r="AC1390" s="20">
        <f t="shared" si="53"/>
        <v>0</v>
      </c>
      <c r="AD1390" s="20">
        <f t="shared" si="53"/>
        <v>0</v>
      </c>
      <c r="AE1390" s="20">
        <f t="shared" si="53"/>
        <v>0</v>
      </c>
      <c r="AF1390" s="20">
        <f t="shared" si="53"/>
        <v>0</v>
      </c>
      <c r="AG1390" s="20">
        <f t="shared" si="53"/>
        <v>0</v>
      </c>
      <c r="AH1390" s="20">
        <f t="shared" si="53"/>
        <v>0</v>
      </c>
      <c r="AI1390" s="20">
        <f t="shared" si="53"/>
        <v>0</v>
      </c>
      <c r="AJ1390" s="20">
        <f t="shared" si="53"/>
        <v>0</v>
      </c>
      <c r="AK1390" s="20">
        <f t="shared" si="53"/>
        <v>0</v>
      </c>
      <c r="AL1390" s="20">
        <f t="shared" si="53"/>
        <v>0</v>
      </c>
      <c r="AM1390" s="20">
        <f t="shared" si="53"/>
        <v>2</v>
      </c>
      <c r="AN1390" s="20">
        <f t="shared" si="53"/>
        <v>436</v>
      </c>
      <c r="AO1390" s="32">
        <f t="shared" si="53"/>
        <v>14453</v>
      </c>
      <c r="AP1390" s="41">
        <f t="shared" si="52"/>
        <v>0.59668896044917841</v>
      </c>
    </row>
    <row r="1391" spans="1:42" outlineLevel="1" x14ac:dyDescent="0.25">
      <c r="A1391" s="4" t="s">
        <v>94</v>
      </c>
      <c r="B1391" s="6" t="s">
        <v>59</v>
      </c>
      <c r="C1391" s="6">
        <f>IFERROR(VLOOKUP(B1391,Sheet1!$A$2:$B$59,2,FALSE),"")</f>
        <v>32035</v>
      </c>
      <c r="D1391" s="6">
        <v>1020</v>
      </c>
      <c r="E1391" s="6" t="s">
        <v>10</v>
      </c>
      <c r="F1391" s="4">
        <v>672</v>
      </c>
      <c r="G1391" s="4">
        <v>16</v>
      </c>
      <c r="H1391" s="4">
        <v>125</v>
      </c>
      <c r="I1391" s="4">
        <v>37</v>
      </c>
      <c r="J1391" s="4">
        <v>74</v>
      </c>
      <c r="K1391" s="4">
        <v>5</v>
      </c>
      <c r="L1391" s="4">
        <v>2</v>
      </c>
      <c r="M1391" s="4">
        <v>0</v>
      </c>
      <c r="N1391" s="4">
        <v>215</v>
      </c>
      <c r="O1391" s="4">
        <v>7</v>
      </c>
      <c r="P1391" s="4">
        <v>3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10</v>
      </c>
      <c r="AO1391" s="30">
        <v>494</v>
      </c>
      <c r="AP1391" s="41">
        <f t="shared" si="52"/>
        <v>0.73511904761904767</v>
      </c>
    </row>
    <row r="1392" spans="1:42" outlineLevel="1" x14ac:dyDescent="0.25">
      <c r="A1392" s="4" t="s">
        <v>94</v>
      </c>
      <c r="B1392" s="6" t="s">
        <v>59</v>
      </c>
      <c r="C1392" s="6">
        <f>IFERROR(VLOOKUP(B1392,Sheet1!$A$2:$B$59,2,FALSE),"")</f>
        <v>32035</v>
      </c>
      <c r="D1392" s="6">
        <v>1021</v>
      </c>
      <c r="E1392" s="6" t="s">
        <v>10</v>
      </c>
      <c r="F1392" s="4">
        <v>706</v>
      </c>
      <c r="G1392" s="4">
        <v>13</v>
      </c>
      <c r="H1392" s="4">
        <v>126</v>
      </c>
      <c r="I1392" s="4">
        <v>67</v>
      </c>
      <c r="J1392" s="4">
        <v>51</v>
      </c>
      <c r="K1392" s="4">
        <v>4</v>
      </c>
      <c r="L1392" s="4">
        <v>3</v>
      </c>
      <c r="M1392" s="4">
        <v>0</v>
      </c>
      <c r="N1392" s="4">
        <v>221</v>
      </c>
      <c r="O1392" s="4">
        <v>10</v>
      </c>
      <c r="P1392" s="4">
        <v>7</v>
      </c>
      <c r="Q1392" s="4">
        <v>0</v>
      </c>
      <c r="R1392" s="4">
        <v>3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17</v>
      </c>
      <c r="AO1392" s="30">
        <v>522</v>
      </c>
      <c r="AP1392" s="41">
        <f t="shared" si="52"/>
        <v>0.73937677053824358</v>
      </c>
    </row>
    <row r="1393" spans="1:42" outlineLevel="1" x14ac:dyDescent="0.25">
      <c r="A1393" s="4" t="s">
        <v>94</v>
      </c>
      <c r="B1393" s="6" t="s">
        <v>59</v>
      </c>
      <c r="C1393" s="6">
        <f>IFERROR(VLOOKUP(B1393,Sheet1!$A$2:$B$59,2,FALSE),"")</f>
        <v>32035</v>
      </c>
      <c r="D1393" s="6">
        <v>1022</v>
      </c>
      <c r="E1393" s="6" t="s">
        <v>10</v>
      </c>
      <c r="F1393" s="4">
        <v>738</v>
      </c>
      <c r="G1393" s="4">
        <v>5</v>
      </c>
      <c r="H1393" s="4">
        <v>135</v>
      </c>
      <c r="I1393" s="4">
        <v>50</v>
      </c>
      <c r="J1393" s="4">
        <v>141</v>
      </c>
      <c r="K1393" s="4">
        <v>2</v>
      </c>
      <c r="L1393" s="4">
        <v>8</v>
      </c>
      <c r="M1393" s="4">
        <v>0</v>
      </c>
      <c r="N1393" s="4">
        <v>98</v>
      </c>
      <c r="O1393" s="4">
        <v>4</v>
      </c>
      <c r="P1393" s="4">
        <v>4</v>
      </c>
      <c r="Q1393" s="4">
        <v>0</v>
      </c>
      <c r="R1393" s="4">
        <v>4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5</v>
      </c>
      <c r="AO1393" s="30">
        <v>456</v>
      </c>
      <c r="AP1393" s="41">
        <f t="shared" si="52"/>
        <v>0.61788617886178865</v>
      </c>
    </row>
    <row r="1394" spans="1:42" outlineLevel="1" x14ac:dyDescent="0.25">
      <c r="A1394" s="4" t="s">
        <v>94</v>
      </c>
      <c r="B1394" s="6" t="s">
        <v>59</v>
      </c>
      <c r="C1394" s="6">
        <f>IFERROR(VLOOKUP(B1394,Sheet1!$A$2:$B$59,2,FALSE),"")</f>
        <v>32035</v>
      </c>
      <c r="D1394" s="6">
        <v>1023</v>
      </c>
      <c r="E1394" s="6" t="s">
        <v>10</v>
      </c>
      <c r="F1394" s="4">
        <v>517</v>
      </c>
      <c r="G1394" s="4">
        <v>5</v>
      </c>
      <c r="H1394" s="4">
        <v>104</v>
      </c>
      <c r="I1394" s="4">
        <v>38</v>
      </c>
      <c r="J1394" s="4">
        <v>10</v>
      </c>
      <c r="K1394" s="4">
        <v>6</v>
      </c>
      <c r="L1394" s="4">
        <v>2</v>
      </c>
      <c r="M1394" s="4">
        <v>0</v>
      </c>
      <c r="N1394" s="4">
        <v>174</v>
      </c>
      <c r="O1394" s="4">
        <v>1</v>
      </c>
      <c r="P1394" s="4">
        <v>1</v>
      </c>
      <c r="Q1394" s="4">
        <v>0</v>
      </c>
      <c r="R1394" s="4">
        <v>5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10</v>
      </c>
      <c r="AO1394" s="30">
        <v>356</v>
      </c>
      <c r="AP1394" s="41">
        <f t="shared" si="52"/>
        <v>0.68858800773694395</v>
      </c>
    </row>
    <row r="1395" spans="1:42" outlineLevel="1" x14ac:dyDescent="0.25">
      <c r="A1395" s="4" t="s">
        <v>94</v>
      </c>
      <c r="B1395" s="6" t="s">
        <v>59</v>
      </c>
      <c r="C1395" s="6">
        <f>IFERROR(VLOOKUP(B1395,Sheet1!$A$2:$B$59,2,FALSE),"")</f>
        <v>32035</v>
      </c>
      <c r="D1395" s="6">
        <v>1024</v>
      </c>
      <c r="E1395" s="6" t="s">
        <v>10</v>
      </c>
      <c r="F1395" s="4">
        <v>428</v>
      </c>
      <c r="G1395" s="4">
        <v>14</v>
      </c>
      <c r="H1395" s="4">
        <v>72</v>
      </c>
      <c r="I1395" s="4">
        <v>83</v>
      </c>
      <c r="J1395" s="4">
        <v>18</v>
      </c>
      <c r="K1395" s="4">
        <v>2</v>
      </c>
      <c r="L1395" s="4">
        <v>1</v>
      </c>
      <c r="M1395" s="4">
        <v>0</v>
      </c>
      <c r="N1395" s="4">
        <v>61</v>
      </c>
      <c r="O1395" s="4">
        <v>4</v>
      </c>
      <c r="P1395" s="4">
        <v>16</v>
      </c>
      <c r="Q1395" s="4">
        <v>0</v>
      </c>
      <c r="R1395" s="4">
        <v>1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11</v>
      </c>
      <c r="AO1395" s="30">
        <v>283</v>
      </c>
      <c r="AP1395" s="41">
        <f t="shared" si="52"/>
        <v>0.66121495327102808</v>
      </c>
    </row>
    <row r="1396" spans="1:42" outlineLevel="1" x14ac:dyDescent="0.25">
      <c r="A1396" s="4" t="s">
        <v>94</v>
      </c>
      <c r="B1396" s="6" t="s">
        <v>59</v>
      </c>
      <c r="C1396" s="6">
        <f>IFERROR(VLOOKUP(B1396,Sheet1!$A$2:$B$59,2,FALSE),"")</f>
        <v>32035</v>
      </c>
      <c r="D1396" s="6">
        <v>1024</v>
      </c>
      <c r="E1396" s="6" t="s">
        <v>11</v>
      </c>
      <c r="F1396" s="4">
        <v>428</v>
      </c>
      <c r="G1396" s="4">
        <v>10</v>
      </c>
      <c r="H1396" s="4">
        <v>50</v>
      </c>
      <c r="I1396" s="4">
        <v>115</v>
      </c>
      <c r="J1396" s="4">
        <v>17</v>
      </c>
      <c r="K1396" s="4">
        <v>1</v>
      </c>
      <c r="L1396" s="4">
        <v>1</v>
      </c>
      <c r="M1396" s="4">
        <v>0</v>
      </c>
      <c r="N1396" s="4">
        <v>56</v>
      </c>
      <c r="O1396" s="4">
        <v>3</v>
      </c>
      <c r="P1396" s="4">
        <v>12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7</v>
      </c>
      <c r="AO1396" s="30">
        <v>272</v>
      </c>
      <c r="AP1396" s="41">
        <f t="shared" si="52"/>
        <v>0.63551401869158874</v>
      </c>
    </row>
    <row r="1397" spans="1:42" outlineLevel="1" x14ac:dyDescent="0.25">
      <c r="A1397" s="4" t="s">
        <v>94</v>
      </c>
      <c r="B1397" s="6" t="s">
        <v>59</v>
      </c>
      <c r="C1397" s="6">
        <f>IFERROR(VLOOKUP(B1397,Sheet1!$A$2:$B$59,2,FALSE),"")</f>
        <v>32035</v>
      </c>
      <c r="D1397" s="6">
        <v>1025</v>
      </c>
      <c r="E1397" s="6" t="s">
        <v>10</v>
      </c>
      <c r="F1397" s="4">
        <v>435</v>
      </c>
      <c r="G1397" s="4">
        <v>4</v>
      </c>
      <c r="H1397" s="4">
        <v>108</v>
      </c>
      <c r="I1397" s="4">
        <v>39</v>
      </c>
      <c r="J1397" s="4">
        <v>41</v>
      </c>
      <c r="K1397" s="4">
        <v>1</v>
      </c>
      <c r="L1397" s="4">
        <v>0</v>
      </c>
      <c r="M1397" s="4">
        <v>0</v>
      </c>
      <c r="N1397" s="4">
        <v>138</v>
      </c>
      <c r="O1397" s="4">
        <v>2</v>
      </c>
      <c r="P1397" s="4">
        <v>1</v>
      </c>
      <c r="Q1397" s="4">
        <v>0</v>
      </c>
      <c r="R1397" s="4">
        <v>2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8</v>
      </c>
      <c r="AO1397" s="30">
        <v>344</v>
      </c>
      <c r="AP1397" s="41">
        <f t="shared" si="52"/>
        <v>0.79080459770114941</v>
      </c>
    </row>
    <row r="1398" spans="1:42" outlineLevel="1" x14ac:dyDescent="0.25">
      <c r="A1398" s="4" t="s">
        <v>94</v>
      </c>
      <c r="B1398" s="6" t="s">
        <v>59</v>
      </c>
      <c r="C1398" s="6">
        <f>IFERROR(VLOOKUP(B1398,Sheet1!$A$2:$B$59,2,FALSE),"")</f>
        <v>32035</v>
      </c>
      <c r="D1398" s="6">
        <v>1025</v>
      </c>
      <c r="E1398" s="6" t="s">
        <v>11</v>
      </c>
      <c r="F1398" s="4">
        <v>434</v>
      </c>
      <c r="G1398" s="4">
        <v>4</v>
      </c>
      <c r="H1398" s="4">
        <v>89</v>
      </c>
      <c r="I1398" s="4">
        <v>34</v>
      </c>
      <c r="J1398" s="4">
        <v>56</v>
      </c>
      <c r="K1398" s="4">
        <v>3</v>
      </c>
      <c r="L1398" s="4">
        <v>3</v>
      </c>
      <c r="M1398" s="4">
        <v>0</v>
      </c>
      <c r="N1398" s="4">
        <v>96</v>
      </c>
      <c r="O1398" s="4">
        <v>3</v>
      </c>
      <c r="P1398" s="4">
        <v>2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10</v>
      </c>
      <c r="AO1398" s="30">
        <v>300</v>
      </c>
      <c r="AP1398" s="41">
        <f t="shared" si="52"/>
        <v>0.69124423963133641</v>
      </c>
    </row>
    <row r="1399" spans="1:42" outlineLevel="1" x14ac:dyDescent="0.25">
      <c r="A1399" s="4" t="s">
        <v>94</v>
      </c>
      <c r="B1399" s="6" t="s">
        <v>59</v>
      </c>
      <c r="C1399" s="6">
        <f>IFERROR(VLOOKUP(B1399,Sheet1!$A$2:$B$59,2,FALSE),"")</f>
        <v>32035</v>
      </c>
      <c r="D1399" s="6">
        <v>1026</v>
      </c>
      <c r="E1399" s="6" t="s">
        <v>10</v>
      </c>
      <c r="F1399" s="4">
        <v>447</v>
      </c>
      <c r="G1399" s="4">
        <v>2</v>
      </c>
      <c r="H1399" s="4">
        <v>116</v>
      </c>
      <c r="I1399" s="4">
        <v>46</v>
      </c>
      <c r="J1399" s="4">
        <v>59</v>
      </c>
      <c r="K1399" s="4">
        <v>0</v>
      </c>
      <c r="L1399" s="4">
        <v>0</v>
      </c>
      <c r="M1399" s="4">
        <v>0</v>
      </c>
      <c r="N1399" s="4">
        <v>95</v>
      </c>
      <c r="O1399" s="4">
        <v>2</v>
      </c>
      <c r="P1399" s="4">
        <v>2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11</v>
      </c>
      <c r="AO1399" s="30">
        <v>333</v>
      </c>
      <c r="AP1399" s="41">
        <f t="shared" si="52"/>
        <v>0.74496644295302017</v>
      </c>
    </row>
    <row r="1400" spans="1:42" outlineLevel="1" x14ac:dyDescent="0.25">
      <c r="A1400" s="4" t="s">
        <v>94</v>
      </c>
      <c r="B1400" s="6" t="s">
        <v>59</v>
      </c>
      <c r="C1400" s="6">
        <f>IFERROR(VLOOKUP(B1400,Sheet1!$A$2:$B$59,2,FALSE),"")</f>
        <v>32035</v>
      </c>
      <c r="D1400" s="6">
        <v>1026</v>
      </c>
      <c r="E1400" s="6" t="s">
        <v>11</v>
      </c>
      <c r="F1400" s="4">
        <v>447</v>
      </c>
      <c r="G1400" s="4">
        <v>8</v>
      </c>
      <c r="H1400" s="4">
        <v>78</v>
      </c>
      <c r="I1400" s="4">
        <v>51</v>
      </c>
      <c r="J1400" s="4">
        <v>77</v>
      </c>
      <c r="K1400" s="4">
        <v>3</v>
      </c>
      <c r="L1400" s="4">
        <v>1</v>
      </c>
      <c r="M1400" s="4">
        <v>0</v>
      </c>
      <c r="N1400" s="4">
        <v>69</v>
      </c>
      <c r="O1400" s="4">
        <v>2</v>
      </c>
      <c r="P1400" s="4">
        <v>8</v>
      </c>
      <c r="Q1400" s="4">
        <v>0</v>
      </c>
      <c r="R1400" s="4">
        <v>1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12</v>
      </c>
      <c r="AO1400" s="30">
        <v>310</v>
      </c>
      <c r="AP1400" s="41">
        <f t="shared" si="52"/>
        <v>0.69351230425055932</v>
      </c>
    </row>
    <row r="1401" spans="1:42" outlineLevel="1" x14ac:dyDescent="0.25">
      <c r="A1401" s="4" t="s">
        <v>94</v>
      </c>
      <c r="B1401" s="6" t="s">
        <v>59</v>
      </c>
      <c r="C1401" s="6">
        <f>IFERROR(VLOOKUP(B1401,Sheet1!$A$2:$B$59,2,FALSE),"")</f>
        <v>32035</v>
      </c>
      <c r="D1401" s="6">
        <v>1027</v>
      </c>
      <c r="E1401" s="6" t="s">
        <v>10</v>
      </c>
      <c r="F1401" s="4">
        <v>262</v>
      </c>
      <c r="G1401" s="4">
        <v>2</v>
      </c>
      <c r="H1401" s="4">
        <v>84</v>
      </c>
      <c r="I1401" s="4">
        <v>15</v>
      </c>
      <c r="J1401" s="4">
        <v>27</v>
      </c>
      <c r="K1401" s="4">
        <v>1</v>
      </c>
      <c r="L1401" s="4">
        <v>0</v>
      </c>
      <c r="M1401" s="4">
        <v>0</v>
      </c>
      <c r="N1401" s="4">
        <v>39</v>
      </c>
      <c r="O1401" s="4">
        <v>1</v>
      </c>
      <c r="P1401" s="4">
        <v>0</v>
      </c>
      <c r="Q1401" s="4">
        <v>0</v>
      </c>
      <c r="R1401" s="4">
        <v>1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7</v>
      </c>
      <c r="AO1401" s="30">
        <v>177</v>
      </c>
      <c r="AP1401" s="41">
        <f t="shared" si="52"/>
        <v>0.67557251908396942</v>
      </c>
    </row>
    <row r="1402" spans="1:42" outlineLevel="1" x14ac:dyDescent="0.25">
      <c r="A1402" s="4" t="s">
        <v>94</v>
      </c>
      <c r="B1402" s="6" t="s">
        <v>59</v>
      </c>
      <c r="C1402" s="6">
        <f>IFERROR(VLOOKUP(B1402,Sheet1!$A$2:$B$59,2,FALSE),"")</f>
        <v>32035</v>
      </c>
      <c r="D1402" s="6">
        <v>1028</v>
      </c>
      <c r="E1402" s="6" t="s">
        <v>10</v>
      </c>
      <c r="F1402" s="4">
        <v>473</v>
      </c>
      <c r="G1402" s="4">
        <v>3</v>
      </c>
      <c r="H1402" s="4">
        <v>106</v>
      </c>
      <c r="I1402" s="4">
        <v>28</v>
      </c>
      <c r="J1402" s="4">
        <v>62</v>
      </c>
      <c r="K1402" s="4">
        <v>2</v>
      </c>
      <c r="L1402" s="4">
        <v>1</v>
      </c>
      <c r="M1402" s="4">
        <v>0</v>
      </c>
      <c r="N1402" s="4">
        <v>81</v>
      </c>
      <c r="O1402" s="4">
        <v>4</v>
      </c>
      <c r="P1402" s="4">
        <v>7</v>
      </c>
      <c r="Q1402" s="4">
        <v>0</v>
      </c>
      <c r="R1402" s="4">
        <v>2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7</v>
      </c>
      <c r="AO1402" s="30">
        <v>303</v>
      </c>
      <c r="AP1402" s="41">
        <f t="shared" si="52"/>
        <v>0.64059196617336156</v>
      </c>
    </row>
    <row r="1403" spans="1:42" outlineLevel="1" x14ac:dyDescent="0.25">
      <c r="A1403" s="4" t="s">
        <v>94</v>
      </c>
      <c r="B1403" s="6" t="s">
        <v>59</v>
      </c>
      <c r="C1403" s="6">
        <f>IFERROR(VLOOKUP(B1403,Sheet1!$A$2:$B$59,2,FALSE),"")</f>
        <v>32035</v>
      </c>
      <c r="D1403" s="6">
        <v>1028</v>
      </c>
      <c r="E1403" s="6" t="s">
        <v>11</v>
      </c>
      <c r="F1403" s="4">
        <v>473</v>
      </c>
      <c r="G1403" s="4">
        <v>3</v>
      </c>
      <c r="H1403" s="4">
        <v>129</v>
      </c>
      <c r="I1403" s="4">
        <v>11</v>
      </c>
      <c r="J1403" s="4">
        <v>50</v>
      </c>
      <c r="K1403" s="4">
        <v>1</v>
      </c>
      <c r="L1403" s="4">
        <v>0</v>
      </c>
      <c r="M1403" s="4">
        <v>0</v>
      </c>
      <c r="N1403" s="4">
        <v>98</v>
      </c>
      <c r="O1403" s="4">
        <v>3</v>
      </c>
      <c r="P1403" s="4">
        <v>4</v>
      </c>
      <c r="Q1403" s="4">
        <v>0</v>
      </c>
      <c r="R1403" s="4">
        <v>2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10</v>
      </c>
      <c r="AO1403" s="30">
        <v>311</v>
      </c>
      <c r="AP1403" s="41">
        <f t="shared" si="52"/>
        <v>0.65750528541226216</v>
      </c>
    </row>
    <row r="1404" spans="1:42" outlineLevel="1" x14ac:dyDescent="0.25">
      <c r="A1404" s="4" t="s">
        <v>94</v>
      </c>
      <c r="B1404" s="6" t="s">
        <v>59</v>
      </c>
      <c r="C1404" s="6">
        <f>IFERROR(VLOOKUP(B1404,Sheet1!$A$2:$B$59,2,FALSE),"")</f>
        <v>32035</v>
      </c>
      <c r="D1404" s="6">
        <v>1029</v>
      </c>
      <c r="E1404" s="6" t="s">
        <v>10</v>
      </c>
      <c r="F1404" s="4">
        <v>583</v>
      </c>
      <c r="G1404" s="4">
        <v>2</v>
      </c>
      <c r="H1404" s="4">
        <v>65</v>
      </c>
      <c r="I1404" s="4">
        <v>17</v>
      </c>
      <c r="J1404" s="4">
        <v>24</v>
      </c>
      <c r="K1404" s="4">
        <v>1</v>
      </c>
      <c r="L1404" s="4">
        <v>0</v>
      </c>
      <c r="M1404" s="4">
        <v>0</v>
      </c>
      <c r="N1404" s="4">
        <v>298</v>
      </c>
      <c r="O1404" s="4">
        <v>3</v>
      </c>
      <c r="P1404" s="4">
        <v>0</v>
      </c>
      <c r="Q1404" s="4">
        <v>0</v>
      </c>
      <c r="R1404" s="4">
        <v>1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10</v>
      </c>
      <c r="AO1404" s="30">
        <v>421</v>
      </c>
      <c r="AP1404" s="41">
        <f t="shared" si="52"/>
        <v>0.72212692967409953</v>
      </c>
    </row>
    <row r="1405" spans="1:42" outlineLevel="1" x14ac:dyDescent="0.25">
      <c r="A1405" s="4" t="s">
        <v>94</v>
      </c>
      <c r="B1405" s="6" t="s">
        <v>59</v>
      </c>
      <c r="C1405" s="6">
        <f>IFERROR(VLOOKUP(B1405,Sheet1!$A$2:$B$59,2,FALSE),"")</f>
        <v>32035</v>
      </c>
      <c r="D1405" s="6">
        <v>1030</v>
      </c>
      <c r="E1405" s="6" t="s">
        <v>10</v>
      </c>
      <c r="F1405" s="4">
        <v>669</v>
      </c>
      <c r="G1405" s="4">
        <v>10</v>
      </c>
      <c r="H1405" s="4">
        <v>190</v>
      </c>
      <c r="I1405" s="4">
        <v>65</v>
      </c>
      <c r="J1405" s="4">
        <v>71</v>
      </c>
      <c r="K1405" s="4">
        <v>5</v>
      </c>
      <c r="L1405" s="4">
        <v>1</v>
      </c>
      <c r="M1405" s="4">
        <v>0</v>
      </c>
      <c r="N1405" s="4">
        <v>121</v>
      </c>
      <c r="O1405" s="4">
        <v>8</v>
      </c>
      <c r="P1405" s="4">
        <v>4</v>
      </c>
      <c r="Q1405" s="4">
        <v>0</v>
      </c>
      <c r="R1405" s="4">
        <v>3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17</v>
      </c>
      <c r="AO1405" s="30">
        <v>495</v>
      </c>
      <c r="AP1405" s="41">
        <f t="shared" si="52"/>
        <v>0.73991031390134532</v>
      </c>
    </row>
    <row r="1406" spans="1:42" outlineLevel="1" x14ac:dyDescent="0.25">
      <c r="A1406" s="4" t="s">
        <v>94</v>
      </c>
      <c r="B1406" s="6" t="s">
        <v>59</v>
      </c>
      <c r="C1406" s="6">
        <f>IFERROR(VLOOKUP(B1406,Sheet1!$A$2:$B$59,2,FALSE),"")</f>
        <v>32035</v>
      </c>
      <c r="D1406" s="6">
        <v>1030</v>
      </c>
      <c r="E1406" s="6" t="s">
        <v>11</v>
      </c>
      <c r="F1406" s="4">
        <v>668</v>
      </c>
      <c r="G1406" s="4">
        <v>10</v>
      </c>
      <c r="H1406" s="4">
        <v>190</v>
      </c>
      <c r="I1406" s="4">
        <v>57</v>
      </c>
      <c r="J1406" s="4">
        <v>116</v>
      </c>
      <c r="K1406" s="4">
        <v>1</v>
      </c>
      <c r="L1406" s="4">
        <v>3</v>
      </c>
      <c r="M1406" s="4">
        <v>0</v>
      </c>
      <c r="N1406" s="4">
        <v>74</v>
      </c>
      <c r="O1406" s="4">
        <v>6</v>
      </c>
      <c r="P1406" s="4">
        <v>1</v>
      </c>
      <c r="Q1406" s="4">
        <v>0</v>
      </c>
      <c r="R1406" s="4">
        <v>1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17</v>
      </c>
      <c r="AO1406" s="30">
        <v>476</v>
      </c>
      <c r="AP1406" s="41">
        <f t="shared" si="52"/>
        <v>0.71257485029940115</v>
      </c>
    </row>
    <row r="1407" spans="1:42" outlineLevel="1" x14ac:dyDescent="0.25">
      <c r="A1407" s="4" t="s">
        <v>94</v>
      </c>
      <c r="B1407" s="6" t="s">
        <v>59</v>
      </c>
      <c r="C1407" s="6">
        <f>IFERROR(VLOOKUP(B1407,Sheet1!$A$2:$B$59,2,FALSE),"")</f>
        <v>32035</v>
      </c>
      <c r="D1407" s="6">
        <v>1031</v>
      </c>
      <c r="E1407" s="6" t="s">
        <v>10</v>
      </c>
      <c r="F1407" s="4">
        <v>421</v>
      </c>
      <c r="G1407" s="4">
        <v>8</v>
      </c>
      <c r="H1407" s="4">
        <v>150</v>
      </c>
      <c r="I1407" s="4">
        <v>36</v>
      </c>
      <c r="J1407" s="4">
        <v>5</v>
      </c>
      <c r="K1407" s="4">
        <v>2</v>
      </c>
      <c r="L1407" s="4">
        <v>1</v>
      </c>
      <c r="M1407" s="4">
        <v>0</v>
      </c>
      <c r="N1407" s="4">
        <v>94</v>
      </c>
      <c r="O1407" s="4">
        <v>12</v>
      </c>
      <c r="P1407" s="4">
        <v>4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4</v>
      </c>
      <c r="AO1407" s="30">
        <v>316</v>
      </c>
      <c r="AP1407" s="41">
        <f t="shared" si="52"/>
        <v>0.75059382422802845</v>
      </c>
    </row>
    <row r="1408" spans="1:42" outlineLevel="1" x14ac:dyDescent="0.25">
      <c r="A1408" s="4" t="s">
        <v>94</v>
      </c>
      <c r="B1408" s="6" t="s">
        <v>59</v>
      </c>
      <c r="C1408" s="6">
        <f>IFERROR(VLOOKUP(B1408,Sheet1!$A$2:$B$59,2,FALSE),"")</f>
        <v>32035</v>
      </c>
      <c r="D1408" s="6">
        <v>1031</v>
      </c>
      <c r="E1408" s="6" t="s">
        <v>11</v>
      </c>
      <c r="F1408" s="4">
        <v>420</v>
      </c>
      <c r="G1408" s="4">
        <v>6</v>
      </c>
      <c r="H1408" s="4">
        <v>151</v>
      </c>
      <c r="I1408" s="4">
        <v>26</v>
      </c>
      <c r="J1408" s="4">
        <v>9</v>
      </c>
      <c r="K1408" s="4">
        <v>0</v>
      </c>
      <c r="L1408" s="4">
        <v>1</v>
      </c>
      <c r="M1408" s="4">
        <v>0</v>
      </c>
      <c r="N1408" s="4">
        <v>109</v>
      </c>
      <c r="O1408" s="4">
        <v>13</v>
      </c>
      <c r="P1408" s="4">
        <v>2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9</v>
      </c>
      <c r="AO1408" s="30">
        <v>326</v>
      </c>
      <c r="AP1408" s="41">
        <f t="shared" si="52"/>
        <v>0.77619047619047621</v>
      </c>
    </row>
    <row r="1409" spans="1:42" outlineLevel="1" x14ac:dyDescent="0.25">
      <c r="A1409" s="4" t="s">
        <v>94</v>
      </c>
      <c r="B1409" s="6" t="s">
        <v>59</v>
      </c>
      <c r="C1409" s="6">
        <f>IFERROR(VLOOKUP(B1409,Sheet1!$A$2:$B$59,2,FALSE),"")</f>
        <v>32035</v>
      </c>
      <c r="D1409" s="6">
        <v>1032</v>
      </c>
      <c r="E1409" s="6" t="s">
        <v>10</v>
      </c>
      <c r="F1409" s="4">
        <v>559</v>
      </c>
      <c r="G1409" s="4">
        <v>0</v>
      </c>
      <c r="H1409" s="4">
        <v>82</v>
      </c>
      <c r="I1409" s="4">
        <v>26</v>
      </c>
      <c r="J1409" s="4">
        <v>212</v>
      </c>
      <c r="K1409" s="4">
        <v>0</v>
      </c>
      <c r="L1409" s="4">
        <v>0</v>
      </c>
      <c r="M1409" s="4">
        <v>0</v>
      </c>
      <c r="N1409" s="4">
        <v>103</v>
      </c>
      <c r="O1409" s="4">
        <v>2</v>
      </c>
      <c r="P1409" s="4">
        <v>8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1</v>
      </c>
      <c r="AN1409" s="4">
        <v>4</v>
      </c>
      <c r="AO1409" s="30">
        <v>438</v>
      </c>
      <c r="AP1409" s="41">
        <f t="shared" si="52"/>
        <v>0.78354203935599287</v>
      </c>
    </row>
    <row r="1410" spans="1:42" outlineLevel="1" x14ac:dyDescent="0.25">
      <c r="A1410" s="4" t="s">
        <v>94</v>
      </c>
      <c r="B1410" s="6" t="s">
        <v>59</v>
      </c>
      <c r="C1410" s="6">
        <f>IFERROR(VLOOKUP(B1410,Sheet1!$A$2:$B$59,2,FALSE),"")</f>
        <v>32035</v>
      </c>
      <c r="D1410" s="6">
        <v>1033</v>
      </c>
      <c r="E1410" s="6" t="s">
        <v>10</v>
      </c>
      <c r="F1410" s="4">
        <v>417</v>
      </c>
      <c r="G1410" s="4">
        <v>6</v>
      </c>
      <c r="H1410" s="4">
        <v>162</v>
      </c>
      <c r="I1410" s="4">
        <v>23</v>
      </c>
      <c r="J1410" s="4">
        <v>40</v>
      </c>
      <c r="K1410" s="4">
        <v>1</v>
      </c>
      <c r="L1410" s="4">
        <v>1</v>
      </c>
      <c r="M1410" s="4">
        <v>0</v>
      </c>
      <c r="N1410" s="4">
        <v>56</v>
      </c>
      <c r="O1410" s="4">
        <v>6</v>
      </c>
      <c r="P1410" s="4">
        <v>1</v>
      </c>
      <c r="Q1410" s="4">
        <v>0</v>
      </c>
      <c r="R1410" s="4">
        <v>1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12</v>
      </c>
      <c r="AO1410" s="30">
        <v>309</v>
      </c>
      <c r="AP1410" s="41">
        <f t="shared" si="52"/>
        <v>0.74100719424460426</v>
      </c>
    </row>
    <row r="1411" spans="1:42" outlineLevel="1" x14ac:dyDescent="0.25">
      <c r="A1411" s="4" t="s">
        <v>94</v>
      </c>
      <c r="B1411" s="6" t="s">
        <v>59</v>
      </c>
      <c r="C1411" s="6">
        <f>IFERROR(VLOOKUP(B1411,Sheet1!$A$2:$B$59,2,FALSE),"")</f>
        <v>32035</v>
      </c>
      <c r="D1411" s="6">
        <v>1033</v>
      </c>
      <c r="E1411" s="6" t="s">
        <v>11</v>
      </c>
      <c r="F1411" s="4">
        <v>416</v>
      </c>
      <c r="G1411" s="4">
        <v>5</v>
      </c>
      <c r="H1411" s="4">
        <v>184</v>
      </c>
      <c r="I1411" s="4">
        <v>21</v>
      </c>
      <c r="J1411" s="4">
        <v>38</v>
      </c>
      <c r="K1411" s="4">
        <v>4</v>
      </c>
      <c r="L1411" s="4">
        <v>1</v>
      </c>
      <c r="M1411" s="4">
        <v>0</v>
      </c>
      <c r="N1411" s="4">
        <v>54</v>
      </c>
      <c r="O1411" s="4">
        <v>5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1</v>
      </c>
      <c r="AN1411" s="4">
        <v>8</v>
      </c>
      <c r="AO1411" s="30">
        <v>321</v>
      </c>
      <c r="AP1411" s="41">
        <f t="shared" ref="AP1411:AP1474" si="54">(AO1411)/F1411</f>
        <v>0.77163461538461542</v>
      </c>
    </row>
    <row r="1412" spans="1:42" outlineLevel="1" x14ac:dyDescent="0.25">
      <c r="A1412" s="4" t="s">
        <v>94</v>
      </c>
      <c r="B1412" s="6" t="s">
        <v>59</v>
      </c>
      <c r="C1412" s="6">
        <f>IFERROR(VLOOKUP(B1412,Sheet1!$A$2:$B$59,2,FALSE),"")</f>
        <v>32035</v>
      </c>
      <c r="D1412" s="6">
        <v>1034</v>
      </c>
      <c r="E1412" s="6" t="s">
        <v>10</v>
      </c>
      <c r="F1412" s="4">
        <v>339</v>
      </c>
      <c r="G1412" s="4">
        <v>4</v>
      </c>
      <c r="H1412" s="4">
        <v>70</v>
      </c>
      <c r="I1412" s="4">
        <v>54</v>
      </c>
      <c r="J1412" s="4">
        <v>33</v>
      </c>
      <c r="K1412" s="4">
        <v>1</v>
      </c>
      <c r="L1412" s="4">
        <v>1</v>
      </c>
      <c r="M1412" s="4">
        <v>0</v>
      </c>
      <c r="N1412" s="4">
        <v>62</v>
      </c>
      <c r="O1412" s="4">
        <v>3</v>
      </c>
      <c r="P1412" s="4">
        <v>1</v>
      </c>
      <c r="Q1412" s="4">
        <v>0</v>
      </c>
      <c r="R1412" s="4">
        <v>2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6</v>
      </c>
      <c r="AO1412" s="30">
        <v>237</v>
      </c>
      <c r="AP1412" s="41">
        <f t="shared" si="54"/>
        <v>0.69911504424778759</v>
      </c>
    </row>
    <row r="1413" spans="1:42" outlineLevel="1" x14ac:dyDescent="0.25">
      <c r="A1413" s="4" t="s">
        <v>94</v>
      </c>
      <c r="B1413" s="6" t="s">
        <v>59</v>
      </c>
      <c r="C1413" s="6">
        <f>IFERROR(VLOOKUP(B1413,Sheet1!$A$2:$B$59,2,FALSE),"")</f>
        <v>32035</v>
      </c>
      <c r="D1413" s="6">
        <v>1035</v>
      </c>
      <c r="E1413" s="6" t="s">
        <v>10</v>
      </c>
      <c r="F1413" s="4">
        <v>144</v>
      </c>
      <c r="G1413" s="4">
        <v>2</v>
      </c>
      <c r="H1413" s="4">
        <v>24</v>
      </c>
      <c r="I1413" s="4">
        <v>32</v>
      </c>
      <c r="J1413" s="4">
        <v>11</v>
      </c>
      <c r="K1413" s="4">
        <v>6</v>
      </c>
      <c r="L1413" s="4">
        <v>1</v>
      </c>
      <c r="M1413" s="4">
        <v>0</v>
      </c>
      <c r="N1413" s="4">
        <v>22</v>
      </c>
      <c r="O1413" s="4">
        <v>3</v>
      </c>
      <c r="P1413" s="4">
        <v>1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1</v>
      </c>
      <c r="AO1413" s="30">
        <v>103</v>
      </c>
      <c r="AP1413" s="41">
        <f t="shared" si="54"/>
        <v>0.71527777777777779</v>
      </c>
    </row>
    <row r="1414" spans="1:42" s="1" customFormat="1" x14ac:dyDescent="0.25">
      <c r="A1414" s="4"/>
      <c r="B1414" s="5" t="s">
        <v>139</v>
      </c>
      <c r="C1414" s="6" t="str">
        <f>IFERROR(VLOOKUP(B1414,Sheet1!$A$2:$B$59,2,FALSE),"")</f>
        <v/>
      </c>
      <c r="D1414" s="6"/>
      <c r="E1414" s="6"/>
      <c r="F1414" s="7">
        <f>SUM(F1391:F1413)</f>
        <v>11096</v>
      </c>
      <c r="G1414" s="7">
        <f t="shared" ref="G1414:AO1414" si="55">SUM(G1391:G1413)</f>
        <v>142</v>
      </c>
      <c r="H1414" s="7">
        <f t="shared" si="55"/>
        <v>2590</v>
      </c>
      <c r="I1414" s="7">
        <f t="shared" si="55"/>
        <v>971</v>
      </c>
      <c r="J1414" s="7">
        <f t="shared" si="55"/>
        <v>1242</v>
      </c>
      <c r="K1414" s="7">
        <f t="shared" si="55"/>
        <v>52</v>
      </c>
      <c r="L1414" s="7">
        <f t="shared" si="55"/>
        <v>32</v>
      </c>
      <c r="M1414" s="7">
        <f t="shared" si="55"/>
        <v>0</v>
      </c>
      <c r="N1414" s="7">
        <f t="shared" si="55"/>
        <v>2434</v>
      </c>
      <c r="O1414" s="7">
        <f t="shared" si="55"/>
        <v>107</v>
      </c>
      <c r="P1414" s="7">
        <f t="shared" si="55"/>
        <v>89</v>
      </c>
      <c r="Q1414" s="7">
        <f t="shared" si="55"/>
        <v>0</v>
      </c>
      <c r="R1414" s="7">
        <f t="shared" si="55"/>
        <v>29</v>
      </c>
      <c r="S1414" s="7">
        <f t="shared" si="55"/>
        <v>0</v>
      </c>
      <c r="T1414" s="7">
        <f t="shared" si="55"/>
        <v>0</v>
      </c>
      <c r="U1414" s="7">
        <f t="shared" si="55"/>
        <v>0</v>
      </c>
      <c r="V1414" s="7">
        <f t="shared" si="55"/>
        <v>0</v>
      </c>
      <c r="W1414" s="7">
        <f t="shared" si="55"/>
        <v>0</v>
      </c>
      <c r="X1414" s="7">
        <f t="shared" si="55"/>
        <v>0</v>
      </c>
      <c r="Y1414" s="7">
        <f t="shared" si="55"/>
        <v>0</v>
      </c>
      <c r="Z1414" s="7">
        <f t="shared" si="55"/>
        <v>0</v>
      </c>
      <c r="AA1414" s="7">
        <f t="shared" si="55"/>
        <v>0</v>
      </c>
      <c r="AB1414" s="7">
        <f t="shared" si="55"/>
        <v>0</v>
      </c>
      <c r="AC1414" s="7">
        <f t="shared" si="55"/>
        <v>0</v>
      </c>
      <c r="AD1414" s="7">
        <f t="shared" si="55"/>
        <v>0</v>
      </c>
      <c r="AE1414" s="7">
        <f t="shared" si="55"/>
        <v>0</v>
      </c>
      <c r="AF1414" s="7">
        <f t="shared" si="55"/>
        <v>0</v>
      </c>
      <c r="AG1414" s="7">
        <f t="shared" si="55"/>
        <v>0</v>
      </c>
      <c r="AH1414" s="7">
        <f t="shared" si="55"/>
        <v>0</v>
      </c>
      <c r="AI1414" s="7">
        <f t="shared" si="55"/>
        <v>0</v>
      </c>
      <c r="AJ1414" s="7">
        <f t="shared" si="55"/>
        <v>0</v>
      </c>
      <c r="AK1414" s="7">
        <f t="shared" si="55"/>
        <v>0</v>
      </c>
      <c r="AL1414" s="7">
        <f t="shared" si="55"/>
        <v>0</v>
      </c>
      <c r="AM1414" s="7">
        <f t="shared" si="55"/>
        <v>2</v>
      </c>
      <c r="AN1414" s="7">
        <f t="shared" si="55"/>
        <v>213</v>
      </c>
      <c r="AO1414" s="31">
        <f t="shared" si="55"/>
        <v>7903</v>
      </c>
      <c r="AP1414" s="41">
        <f t="shared" si="54"/>
        <v>0.71223864455659702</v>
      </c>
    </row>
    <row r="1415" spans="1:42" outlineLevel="1" x14ac:dyDescent="0.25">
      <c r="A1415" s="4" t="s">
        <v>93</v>
      </c>
      <c r="B1415" s="6" t="s">
        <v>60</v>
      </c>
      <c r="C1415" s="6">
        <f>IFERROR(VLOOKUP(B1415,Sheet1!$A$2:$B$59,2,FALSE),"")</f>
        <v>32036</v>
      </c>
      <c r="D1415" s="6">
        <v>1036</v>
      </c>
      <c r="E1415" s="6" t="s">
        <v>10</v>
      </c>
      <c r="F1415" s="4">
        <v>582</v>
      </c>
      <c r="G1415" s="4">
        <v>24</v>
      </c>
      <c r="H1415" s="4">
        <v>126</v>
      </c>
      <c r="I1415" s="4">
        <v>9</v>
      </c>
      <c r="J1415" s="4">
        <v>101</v>
      </c>
      <c r="K1415" s="4">
        <v>13</v>
      </c>
      <c r="L1415" s="4">
        <v>22</v>
      </c>
      <c r="M1415" s="4">
        <v>6</v>
      </c>
      <c r="N1415" s="4">
        <v>19</v>
      </c>
      <c r="O1415" s="4">
        <v>3</v>
      </c>
      <c r="P1415" s="4">
        <v>3</v>
      </c>
      <c r="Q1415" s="4">
        <v>6</v>
      </c>
      <c r="R1415" s="4">
        <v>2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14</v>
      </c>
      <c r="AO1415" s="30">
        <v>348</v>
      </c>
      <c r="AP1415" s="41">
        <f t="shared" si="54"/>
        <v>0.59793814432989689</v>
      </c>
    </row>
    <row r="1416" spans="1:42" outlineLevel="1" x14ac:dyDescent="0.25">
      <c r="A1416" s="4" t="s">
        <v>93</v>
      </c>
      <c r="B1416" s="6" t="s">
        <v>60</v>
      </c>
      <c r="C1416" s="6">
        <f>IFERROR(VLOOKUP(B1416,Sheet1!$A$2:$B$59,2,FALSE),"")</f>
        <v>32036</v>
      </c>
      <c r="D1416" s="6">
        <v>1036</v>
      </c>
      <c r="E1416" s="6" t="s">
        <v>11</v>
      </c>
      <c r="F1416" s="4">
        <v>582</v>
      </c>
      <c r="G1416" s="4">
        <v>9</v>
      </c>
      <c r="H1416" s="4">
        <v>139</v>
      </c>
      <c r="I1416" s="4">
        <v>7</v>
      </c>
      <c r="J1416" s="4">
        <v>101</v>
      </c>
      <c r="K1416" s="4">
        <v>16</v>
      </c>
      <c r="L1416" s="4">
        <v>12</v>
      </c>
      <c r="M1416" s="4">
        <v>3</v>
      </c>
      <c r="N1416" s="4">
        <v>11</v>
      </c>
      <c r="O1416" s="4">
        <v>4</v>
      </c>
      <c r="P1416" s="4">
        <v>0</v>
      </c>
      <c r="Q1416" s="4">
        <v>7</v>
      </c>
      <c r="R1416" s="4">
        <v>2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15</v>
      </c>
      <c r="AO1416" s="30">
        <v>326</v>
      </c>
      <c r="AP1416" s="41">
        <f t="shared" si="54"/>
        <v>0.56013745704467355</v>
      </c>
    </row>
    <row r="1417" spans="1:42" outlineLevel="1" x14ac:dyDescent="0.25">
      <c r="A1417" s="4" t="s">
        <v>93</v>
      </c>
      <c r="B1417" s="6" t="s">
        <v>60</v>
      </c>
      <c r="C1417" s="6">
        <f>IFERROR(VLOOKUP(B1417,Sheet1!$A$2:$B$59,2,FALSE),"")</f>
        <v>32036</v>
      </c>
      <c r="D1417" s="6">
        <v>1036</v>
      </c>
      <c r="E1417" s="6" t="s">
        <v>16</v>
      </c>
      <c r="F1417" s="4">
        <v>581</v>
      </c>
      <c r="G1417" s="4">
        <v>12</v>
      </c>
      <c r="H1417" s="4">
        <v>136</v>
      </c>
      <c r="I1417" s="4">
        <v>7</v>
      </c>
      <c r="J1417" s="4">
        <v>107</v>
      </c>
      <c r="K1417" s="4">
        <v>14</v>
      </c>
      <c r="L1417" s="4">
        <v>12</v>
      </c>
      <c r="M1417" s="4">
        <v>4</v>
      </c>
      <c r="N1417" s="4">
        <v>10</v>
      </c>
      <c r="O1417" s="4">
        <v>7</v>
      </c>
      <c r="P1417" s="4">
        <v>2</v>
      </c>
      <c r="Q1417" s="4">
        <v>2</v>
      </c>
      <c r="R1417" s="4">
        <v>3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14</v>
      </c>
      <c r="AO1417" s="30">
        <v>330</v>
      </c>
      <c r="AP1417" s="41">
        <f t="shared" si="54"/>
        <v>0.56798623063683307</v>
      </c>
    </row>
    <row r="1418" spans="1:42" outlineLevel="1" x14ac:dyDescent="0.25">
      <c r="A1418" s="4" t="s">
        <v>93</v>
      </c>
      <c r="B1418" s="6" t="s">
        <v>60</v>
      </c>
      <c r="C1418" s="6">
        <f>IFERROR(VLOOKUP(B1418,Sheet1!$A$2:$B$59,2,FALSE),"")</f>
        <v>32036</v>
      </c>
      <c r="D1418" s="6">
        <v>1037</v>
      </c>
      <c r="E1418" s="6" t="s">
        <v>10</v>
      </c>
      <c r="F1418" s="4">
        <v>537</v>
      </c>
      <c r="G1418" s="4">
        <v>24</v>
      </c>
      <c r="H1418" s="4">
        <v>130</v>
      </c>
      <c r="I1418" s="4">
        <v>6</v>
      </c>
      <c r="J1418" s="4">
        <v>64</v>
      </c>
      <c r="K1418" s="4">
        <v>2</v>
      </c>
      <c r="L1418" s="4">
        <v>36</v>
      </c>
      <c r="M1418" s="4">
        <v>2</v>
      </c>
      <c r="N1418" s="4">
        <v>14</v>
      </c>
      <c r="O1418" s="4">
        <v>6</v>
      </c>
      <c r="P1418" s="4">
        <v>1</v>
      </c>
      <c r="Q1418" s="4">
        <v>2</v>
      </c>
      <c r="R1418" s="4">
        <v>3</v>
      </c>
      <c r="S1418" s="4">
        <v>2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2</v>
      </c>
      <c r="AN1418" s="4">
        <v>8</v>
      </c>
      <c r="AO1418" s="30">
        <v>302</v>
      </c>
      <c r="AP1418" s="41">
        <f t="shared" si="54"/>
        <v>0.56238361266294223</v>
      </c>
    </row>
    <row r="1419" spans="1:42" outlineLevel="1" x14ac:dyDescent="0.25">
      <c r="A1419" s="4" t="s">
        <v>93</v>
      </c>
      <c r="B1419" s="6" t="s">
        <v>60</v>
      </c>
      <c r="C1419" s="6">
        <f>IFERROR(VLOOKUP(B1419,Sheet1!$A$2:$B$59,2,FALSE),"")</f>
        <v>32036</v>
      </c>
      <c r="D1419" s="6">
        <v>1037</v>
      </c>
      <c r="E1419" s="6" t="s">
        <v>11</v>
      </c>
      <c r="F1419" s="4">
        <v>537</v>
      </c>
      <c r="G1419" s="4">
        <v>22</v>
      </c>
      <c r="H1419" s="4">
        <v>133</v>
      </c>
      <c r="I1419" s="4">
        <v>15</v>
      </c>
      <c r="J1419" s="4">
        <v>80</v>
      </c>
      <c r="K1419" s="4">
        <v>3</v>
      </c>
      <c r="L1419" s="4">
        <v>45</v>
      </c>
      <c r="M1419" s="4">
        <v>3</v>
      </c>
      <c r="N1419" s="4">
        <v>13</v>
      </c>
      <c r="O1419" s="4">
        <v>9</v>
      </c>
      <c r="P1419" s="4">
        <v>1</v>
      </c>
      <c r="Q1419" s="4">
        <v>1</v>
      </c>
      <c r="R1419" s="4">
        <v>3</v>
      </c>
      <c r="S1419" s="4">
        <v>0</v>
      </c>
      <c r="T1419" s="4">
        <v>1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6</v>
      </c>
      <c r="AO1419" s="30">
        <v>335</v>
      </c>
      <c r="AP1419" s="41">
        <f t="shared" si="54"/>
        <v>0.62383612662942267</v>
      </c>
    </row>
    <row r="1420" spans="1:42" outlineLevel="1" x14ac:dyDescent="0.25">
      <c r="A1420" s="4" t="s">
        <v>93</v>
      </c>
      <c r="B1420" s="6" t="s">
        <v>60</v>
      </c>
      <c r="C1420" s="6">
        <f>IFERROR(VLOOKUP(B1420,Sheet1!$A$2:$B$59,2,FALSE),"")</f>
        <v>32036</v>
      </c>
      <c r="D1420" s="6">
        <v>1038</v>
      </c>
      <c r="E1420" s="6" t="s">
        <v>10</v>
      </c>
      <c r="F1420" s="4">
        <v>505</v>
      </c>
      <c r="G1420" s="4">
        <v>17</v>
      </c>
      <c r="H1420" s="4">
        <v>151</v>
      </c>
      <c r="I1420" s="4">
        <v>2</v>
      </c>
      <c r="J1420" s="4">
        <v>51</v>
      </c>
      <c r="K1420" s="4">
        <v>4</v>
      </c>
      <c r="L1420" s="4">
        <v>34</v>
      </c>
      <c r="M1420" s="4">
        <v>1</v>
      </c>
      <c r="N1420" s="4">
        <v>26</v>
      </c>
      <c r="O1420" s="4">
        <v>8</v>
      </c>
      <c r="P1420" s="4">
        <v>0</v>
      </c>
      <c r="Q1420" s="4">
        <v>2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6</v>
      </c>
      <c r="AO1420" s="30">
        <v>302</v>
      </c>
      <c r="AP1420" s="41">
        <f t="shared" si="54"/>
        <v>0.598019801980198</v>
      </c>
    </row>
    <row r="1421" spans="1:42" outlineLevel="1" x14ac:dyDescent="0.25">
      <c r="A1421" s="4" t="s">
        <v>93</v>
      </c>
      <c r="B1421" s="6" t="s">
        <v>60</v>
      </c>
      <c r="C1421" s="6">
        <f>IFERROR(VLOOKUP(B1421,Sheet1!$A$2:$B$59,2,FALSE),"")</f>
        <v>32036</v>
      </c>
      <c r="D1421" s="6">
        <v>1038</v>
      </c>
      <c r="E1421" s="6" t="s">
        <v>11</v>
      </c>
      <c r="F1421" s="4">
        <v>505</v>
      </c>
      <c r="G1421" s="4">
        <v>32</v>
      </c>
      <c r="H1421" s="4">
        <v>130</v>
      </c>
      <c r="I1421" s="4">
        <v>13</v>
      </c>
      <c r="J1421" s="4">
        <v>63</v>
      </c>
      <c r="K1421" s="4">
        <v>7</v>
      </c>
      <c r="L1421" s="4">
        <v>22</v>
      </c>
      <c r="M1421" s="4">
        <v>7</v>
      </c>
      <c r="N1421" s="4">
        <v>32</v>
      </c>
      <c r="O1421" s="4">
        <v>2</v>
      </c>
      <c r="P1421" s="4">
        <v>1</v>
      </c>
      <c r="Q1421" s="4">
        <v>1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20</v>
      </c>
      <c r="AO1421" s="30">
        <v>330</v>
      </c>
      <c r="AP1421" s="41">
        <f t="shared" si="54"/>
        <v>0.65346534653465349</v>
      </c>
    </row>
    <row r="1422" spans="1:42" outlineLevel="1" x14ac:dyDescent="0.25">
      <c r="A1422" s="4" t="s">
        <v>93</v>
      </c>
      <c r="B1422" s="6" t="s">
        <v>60</v>
      </c>
      <c r="C1422" s="6">
        <f>IFERROR(VLOOKUP(B1422,Sheet1!$A$2:$B$59,2,FALSE),"")</f>
        <v>32036</v>
      </c>
      <c r="D1422" s="6">
        <v>1039</v>
      </c>
      <c r="E1422" s="6" t="s">
        <v>29</v>
      </c>
      <c r="F1422" s="4">
        <v>0</v>
      </c>
      <c r="G1422" s="4">
        <v>4</v>
      </c>
      <c r="H1422" s="4">
        <v>15</v>
      </c>
      <c r="I1422" s="4">
        <v>2</v>
      </c>
      <c r="J1422" s="4">
        <v>9</v>
      </c>
      <c r="K1422" s="4">
        <v>1</v>
      </c>
      <c r="L1422" s="4">
        <v>0</v>
      </c>
      <c r="M1422" s="4">
        <v>1</v>
      </c>
      <c r="N1422" s="4">
        <v>3</v>
      </c>
      <c r="O1422" s="4">
        <v>3</v>
      </c>
      <c r="P1422" s="4">
        <v>1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30">
        <v>39</v>
      </c>
      <c r="AP1422" s="41" t="e">
        <f t="shared" si="54"/>
        <v>#DIV/0!</v>
      </c>
    </row>
    <row r="1423" spans="1:42" outlineLevel="1" x14ac:dyDescent="0.25">
      <c r="A1423" s="4" t="s">
        <v>93</v>
      </c>
      <c r="B1423" s="6" t="s">
        <v>60</v>
      </c>
      <c r="C1423" s="6">
        <f>IFERROR(VLOOKUP(B1423,Sheet1!$A$2:$B$59,2,FALSE),"")</f>
        <v>32036</v>
      </c>
      <c r="D1423" s="6">
        <v>1039</v>
      </c>
      <c r="E1423" s="6" t="s">
        <v>10</v>
      </c>
      <c r="F1423" s="4">
        <v>460</v>
      </c>
      <c r="G1423" s="4">
        <v>12</v>
      </c>
      <c r="H1423" s="4">
        <v>111</v>
      </c>
      <c r="I1423" s="4">
        <v>12</v>
      </c>
      <c r="J1423" s="4">
        <v>57</v>
      </c>
      <c r="K1423" s="4">
        <v>8</v>
      </c>
      <c r="L1423" s="4">
        <v>40</v>
      </c>
      <c r="M1423" s="4">
        <v>9</v>
      </c>
      <c r="N1423" s="4">
        <v>21</v>
      </c>
      <c r="O1423" s="4">
        <v>0</v>
      </c>
      <c r="P1423" s="4">
        <v>1</v>
      </c>
      <c r="Q1423" s="4">
        <v>0</v>
      </c>
      <c r="R1423" s="4">
        <v>2</v>
      </c>
      <c r="S1423" s="4">
        <v>1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1</v>
      </c>
      <c r="AN1423" s="4">
        <v>8</v>
      </c>
      <c r="AO1423" s="30">
        <v>283</v>
      </c>
      <c r="AP1423" s="41">
        <f t="shared" si="54"/>
        <v>0.61521739130434783</v>
      </c>
    </row>
    <row r="1424" spans="1:42" outlineLevel="1" x14ac:dyDescent="0.25">
      <c r="A1424" s="4" t="s">
        <v>96</v>
      </c>
      <c r="B1424" s="6" t="s">
        <v>60</v>
      </c>
      <c r="C1424" s="6">
        <f>IFERROR(VLOOKUP(B1424,Sheet1!$A$2:$B$59,2,FALSE),"")</f>
        <v>32036</v>
      </c>
      <c r="D1424" s="6">
        <v>1040</v>
      </c>
      <c r="E1424" s="6" t="s">
        <v>10</v>
      </c>
      <c r="F1424" s="4">
        <v>500</v>
      </c>
      <c r="G1424" s="4">
        <v>17</v>
      </c>
      <c r="H1424" s="4">
        <v>174</v>
      </c>
      <c r="I1424" s="4">
        <v>3</v>
      </c>
      <c r="J1424" s="4">
        <v>81</v>
      </c>
      <c r="K1424" s="4">
        <v>3</v>
      </c>
      <c r="L1424" s="4">
        <v>19</v>
      </c>
      <c r="M1424" s="4">
        <v>5</v>
      </c>
      <c r="N1424" s="4">
        <v>10</v>
      </c>
      <c r="O1424" s="4">
        <v>1</v>
      </c>
      <c r="P1424" s="4">
        <v>0</v>
      </c>
      <c r="Q1424" s="4">
        <v>0</v>
      </c>
      <c r="R1424" s="4">
        <v>1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8</v>
      </c>
      <c r="AO1424" s="30">
        <v>322</v>
      </c>
      <c r="AP1424" s="41">
        <f t="shared" si="54"/>
        <v>0.64400000000000002</v>
      </c>
    </row>
    <row r="1425" spans="1:42" outlineLevel="1" x14ac:dyDescent="0.25">
      <c r="A1425" s="4" t="s">
        <v>93</v>
      </c>
      <c r="B1425" s="6" t="s">
        <v>60</v>
      </c>
      <c r="C1425" s="6">
        <f>IFERROR(VLOOKUP(B1425,Sheet1!$A$2:$B$59,2,FALSE),"")</f>
        <v>32036</v>
      </c>
      <c r="D1425" s="6">
        <v>1041</v>
      </c>
      <c r="E1425" s="6" t="s">
        <v>10</v>
      </c>
      <c r="F1425" s="4">
        <v>612</v>
      </c>
      <c r="G1425" s="4">
        <v>22</v>
      </c>
      <c r="H1425" s="4">
        <v>144</v>
      </c>
      <c r="I1425" s="4">
        <v>6</v>
      </c>
      <c r="J1425" s="4">
        <v>87</v>
      </c>
      <c r="K1425" s="4">
        <v>9</v>
      </c>
      <c r="L1425" s="4">
        <v>16</v>
      </c>
      <c r="M1425" s="4">
        <v>4</v>
      </c>
      <c r="N1425" s="4">
        <v>25</v>
      </c>
      <c r="O1425" s="4">
        <v>12</v>
      </c>
      <c r="P1425" s="4">
        <v>2</v>
      </c>
      <c r="Q1425" s="4">
        <v>0</v>
      </c>
      <c r="R1425" s="4">
        <v>1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10</v>
      </c>
      <c r="AO1425" s="30">
        <v>338</v>
      </c>
      <c r="AP1425" s="41">
        <f t="shared" si="54"/>
        <v>0.55228758169934644</v>
      </c>
    </row>
    <row r="1426" spans="1:42" outlineLevel="1" x14ac:dyDescent="0.25">
      <c r="A1426" s="4" t="s">
        <v>93</v>
      </c>
      <c r="B1426" s="6" t="s">
        <v>60</v>
      </c>
      <c r="C1426" s="6">
        <f>IFERROR(VLOOKUP(B1426,Sheet1!$A$2:$B$59,2,FALSE),"")</f>
        <v>32036</v>
      </c>
      <c r="D1426" s="6">
        <v>1041</v>
      </c>
      <c r="E1426" s="6" t="s">
        <v>11</v>
      </c>
      <c r="F1426" s="4">
        <v>611</v>
      </c>
      <c r="G1426" s="4">
        <v>22</v>
      </c>
      <c r="H1426" s="4">
        <v>143</v>
      </c>
      <c r="I1426" s="4">
        <v>7</v>
      </c>
      <c r="J1426" s="4">
        <v>73</v>
      </c>
      <c r="K1426" s="4">
        <v>12</v>
      </c>
      <c r="L1426" s="4">
        <v>29</v>
      </c>
      <c r="M1426" s="4">
        <v>10</v>
      </c>
      <c r="N1426" s="4">
        <v>26</v>
      </c>
      <c r="O1426" s="4">
        <v>8</v>
      </c>
      <c r="P1426" s="4">
        <v>0</v>
      </c>
      <c r="Q1426" s="4">
        <v>2</v>
      </c>
      <c r="R1426" s="4">
        <v>5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8</v>
      </c>
      <c r="AO1426" s="30">
        <v>345</v>
      </c>
      <c r="AP1426" s="41">
        <f t="shared" si="54"/>
        <v>0.56464811783960722</v>
      </c>
    </row>
    <row r="1427" spans="1:42" outlineLevel="1" x14ac:dyDescent="0.25">
      <c r="A1427" s="4" t="s">
        <v>93</v>
      </c>
      <c r="B1427" s="6" t="s">
        <v>60</v>
      </c>
      <c r="C1427" s="6">
        <f>IFERROR(VLOOKUP(B1427,Sheet1!$A$2:$B$59,2,FALSE),"")</f>
        <v>32036</v>
      </c>
      <c r="D1427" s="6">
        <v>1041</v>
      </c>
      <c r="E1427" s="6" t="s">
        <v>16</v>
      </c>
      <c r="F1427" s="4">
        <v>611</v>
      </c>
      <c r="G1427" s="4">
        <v>20</v>
      </c>
      <c r="H1427" s="4">
        <v>131</v>
      </c>
      <c r="I1427" s="4">
        <v>12</v>
      </c>
      <c r="J1427" s="4">
        <v>88</v>
      </c>
      <c r="K1427" s="4">
        <v>8</v>
      </c>
      <c r="L1427" s="4">
        <v>26</v>
      </c>
      <c r="M1427" s="4">
        <v>6</v>
      </c>
      <c r="N1427" s="4">
        <v>27</v>
      </c>
      <c r="O1427" s="4">
        <v>12</v>
      </c>
      <c r="P1427" s="4">
        <v>1</v>
      </c>
      <c r="Q1427" s="4">
        <v>2</v>
      </c>
      <c r="R1427" s="4">
        <v>2</v>
      </c>
      <c r="S1427" s="4">
        <v>1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8</v>
      </c>
      <c r="AO1427" s="30">
        <v>344</v>
      </c>
      <c r="AP1427" s="41">
        <f t="shared" si="54"/>
        <v>0.56301145662847796</v>
      </c>
    </row>
    <row r="1428" spans="1:42" outlineLevel="1" x14ac:dyDescent="0.25">
      <c r="A1428" s="4" t="s">
        <v>96</v>
      </c>
      <c r="B1428" s="6" t="s">
        <v>60</v>
      </c>
      <c r="C1428" s="6">
        <f>IFERROR(VLOOKUP(B1428,Sheet1!$A$2:$B$59,2,FALSE),"")</f>
        <v>32036</v>
      </c>
      <c r="D1428" s="6">
        <v>1042</v>
      </c>
      <c r="E1428" s="6" t="s">
        <v>10</v>
      </c>
      <c r="F1428" s="4">
        <v>610</v>
      </c>
      <c r="G1428" s="4">
        <v>13</v>
      </c>
      <c r="H1428" s="4">
        <v>144</v>
      </c>
      <c r="I1428" s="4">
        <v>13</v>
      </c>
      <c r="J1428" s="4">
        <v>94</v>
      </c>
      <c r="K1428" s="4">
        <v>12</v>
      </c>
      <c r="L1428" s="4">
        <v>12</v>
      </c>
      <c r="M1428" s="4">
        <v>5</v>
      </c>
      <c r="N1428" s="4">
        <v>27</v>
      </c>
      <c r="O1428" s="4">
        <v>8</v>
      </c>
      <c r="P1428" s="4">
        <v>0</v>
      </c>
      <c r="Q1428" s="4">
        <v>3</v>
      </c>
      <c r="R1428" s="4">
        <v>1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8</v>
      </c>
      <c r="AO1428" s="30">
        <v>340</v>
      </c>
      <c r="AP1428" s="41">
        <f t="shared" si="54"/>
        <v>0.55737704918032782</v>
      </c>
    </row>
    <row r="1429" spans="1:42" outlineLevel="1" x14ac:dyDescent="0.25">
      <c r="A1429" s="4" t="s">
        <v>96</v>
      </c>
      <c r="B1429" s="6" t="s">
        <v>60</v>
      </c>
      <c r="C1429" s="6">
        <f>IFERROR(VLOOKUP(B1429,Sheet1!$A$2:$B$59,2,FALSE),"")</f>
        <v>32036</v>
      </c>
      <c r="D1429" s="6">
        <v>1042</v>
      </c>
      <c r="E1429" s="6" t="s">
        <v>11</v>
      </c>
      <c r="F1429" s="4">
        <v>610</v>
      </c>
      <c r="G1429" s="4">
        <v>16</v>
      </c>
      <c r="H1429" s="4">
        <v>157</v>
      </c>
      <c r="I1429" s="4">
        <v>16</v>
      </c>
      <c r="J1429" s="4">
        <v>112</v>
      </c>
      <c r="K1429" s="4">
        <v>11</v>
      </c>
      <c r="L1429" s="4">
        <v>17</v>
      </c>
      <c r="M1429" s="4">
        <v>4</v>
      </c>
      <c r="N1429" s="4">
        <v>32</v>
      </c>
      <c r="O1429" s="4">
        <v>4</v>
      </c>
      <c r="P1429" s="4">
        <v>1</v>
      </c>
      <c r="Q1429" s="4">
        <v>1</v>
      </c>
      <c r="R1429" s="4">
        <v>2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5</v>
      </c>
      <c r="AO1429" s="30">
        <v>378</v>
      </c>
      <c r="AP1429" s="41">
        <f t="shared" si="54"/>
        <v>0.61967213114754094</v>
      </c>
    </row>
    <row r="1430" spans="1:42" outlineLevel="1" x14ac:dyDescent="0.25">
      <c r="A1430" s="4" t="s">
        <v>96</v>
      </c>
      <c r="B1430" s="6" t="s">
        <v>60</v>
      </c>
      <c r="C1430" s="6">
        <f>IFERROR(VLOOKUP(B1430,Sheet1!$A$2:$B$59,2,FALSE),"")</f>
        <v>32036</v>
      </c>
      <c r="D1430" s="6">
        <v>1043</v>
      </c>
      <c r="E1430" s="6" t="s">
        <v>10</v>
      </c>
      <c r="F1430" s="4">
        <v>615</v>
      </c>
      <c r="G1430" s="4">
        <v>38</v>
      </c>
      <c r="H1430" s="4">
        <v>150</v>
      </c>
      <c r="I1430" s="4">
        <v>16</v>
      </c>
      <c r="J1430" s="4">
        <v>88</v>
      </c>
      <c r="K1430" s="4">
        <v>3</v>
      </c>
      <c r="L1430" s="4">
        <v>26</v>
      </c>
      <c r="M1430" s="4">
        <v>8</v>
      </c>
      <c r="N1430" s="4">
        <v>22</v>
      </c>
      <c r="O1430" s="4">
        <v>8</v>
      </c>
      <c r="P1430" s="4">
        <v>2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11</v>
      </c>
      <c r="AO1430" s="30">
        <v>372</v>
      </c>
      <c r="AP1430" s="41">
        <f t="shared" si="54"/>
        <v>0.60487804878048779</v>
      </c>
    </row>
    <row r="1431" spans="1:42" outlineLevel="1" x14ac:dyDescent="0.25">
      <c r="A1431" s="4" t="s">
        <v>96</v>
      </c>
      <c r="B1431" s="6" t="s">
        <v>60</v>
      </c>
      <c r="C1431" s="6">
        <f>IFERROR(VLOOKUP(B1431,Sheet1!$A$2:$B$59,2,FALSE),"")</f>
        <v>32036</v>
      </c>
      <c r="D1431" s="6">
        <v>1043</v>
      </c>
      <c r="E1431" s="6" t="s">
        <v>11</v>
      </c>
      <c r="F1431" s="4">
        <v>614</v>
      </c>
      <c r="G1431" s="4">
        <v>15</v>
      </c>
      <c r="H1431" s="4">
        <v>155</v>
      </c>
      <c r="I1431" s="4">
        <v>14</v>
      </c>
      <c r="J1431" s="4">
        <v>98</v>
      </c>
      <c r="K1431" s="4">
        <v>2</v>
      </c>
      <c r="L1431" s="4">
        <v>34</v>
      </c>
      <c r="M1431" s="4">
        <v>5</v>
      </c>
      <c r="N1431" s="4">
        <v>19</v>
      </c>
      <c r="O1431" s="4">
        <v>4</v>
      </c>
      <c r="P1431" s="4">
        <v>1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9</v>
      </c>
      <c r="AO1431" s="30">
        <v>356</v>
      </c>
      <c r="AP1431" s="41">
        <f t="shared" si="54"/>
        <v>0.57980456026058635</v>
      </c>
    </row>
    <row r="1432" spans="1:42" outlineLevel="1" x14ac:dyDescent="0.25">
      <c r="A1432" s="4" t="s">
        <v>96</v>
      </c>
      <c r="B1432" s="6" t="s">
        <v>60</v>
      </c>
      <c r="C1432" s="6">
        <f>IFERROR(VLOOKUP(B1432,Sheet1!$A$2:$B$59,2,FALSE),"")</f>
        <v>32036</v>
      </c>
      <c r="D1432" s="6">
        <v>1044</v>
      </c>
      <c r="E1432" s="6" t="s">
        <v>10</v>
      </c>
      <c r="F1432" s="4">
        <v>679</v>
      </c>
      <c r="G1432" s="4">
        <v>55</v>
      </c>
      <c r="H1432" s="4">
        <v>165</v>
      </c>
      <c r="I1432" s="4">
        <v>8</v>
      </c>
      <c r="J1432" s="4">
        <v>66</v>
      </c>
      <c r="K1432" s="4">
        <v>10</v>
      </c>
      <c r="L1432" s="4">
        <v>34</v>
      </c>
      <c r="M1432" s="4">
        <v>15</v>
      </c>
      <c r="N1432" s="4">
        <v>50</v>
      </c>
      <c r="O1432" s="4">
        <v>0</v>
      </c>
      <c r="P1432" s="4">
        <v>1</v>
      </c>
      <c r="Q1432" s="4">
        <v>0</v>
      </c>
      <c r="R1432" s="4">
        <v>2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1</v>
      </c>
      <c r="AN1432" s="4">
        <v>5</v>
      </c>
      <c r="AO1432" s="30">
        <v>412</v>
      </c>
      <c r="AP1432" s="41">
        <f t="shared" si="54"/>
        <v>0.60677466863033869</v>
      </c>
    </row>
    <row r="1433" spans="1:42" outlineLevel="1" x14ac:dyDescent="0.25">
      <c r="A1433" s="4" t="s">
        <v>93</v>
      </c>
      <c r="B1433" s="6" t="s">
        <v>60</v>
      </c>
      <c r="C1433" s="6">
        <f>IFERROR(VLOOKUP(B1433,Sheet1!$A$2:$B$59,2,FALSE),"")</f>
        <v>32036</v>
      </c>
      <c r="D1433" s="6">
        <v>1045</v>
      </c>
      <c r="E1433" s="6" t="s">
        <v>10</v>
      </c>
      <c r="F1433" s="4">
        <v>386</v>
      </c>
      <c r="G1433" s="4">
        <v>13</v>
      </c>
      <c r="H1433" s="4">
        <v>87</v>
      </c>
      <c r="I1433" s="4">
        <v>5</v>
      </c>
      <c r="J1433" s="4">
        <v>40</v>
      </c>
      <c r="K1433" s="4">
        <v>5</v>
      </c>
      <c r="L1433" s="4">
        <v>17</v>
      </c>
      <c r="M1433" s="4">
        <v>19</v>
      </c>
      <c r="N1433" s="4">
        <v>15</v>
      </c>
      <c r="O1433" s="4">
        <v>5</v>
      </c>
      <c r="P1433" s="4">
        <v>0</v>
      </c>
      <c r="Q1433" s="4">
        <v>0</v>
      </c>
      <c r="R1433" s="4">
        <v>1</v>
      </c>
      <c r="S1433" s="4">
        <v>1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5</v>
      </c>
      <c r="AO1433" s="30">
        <v>213</v>
      </c>
      <c r="AP1433" s="41">
        <f t="shared" si="54"/>
        <v>0.55181347150259064</v>
      </c>
    </row>
    <row r="1434" spans="1:42" outlineLevel="1" x14ac:dyDescent="0.25">
      <c r="A1434" s="4" t="s">
        <v>93</v>
      </c>
      <c r="B1434" s="6" t="s">
        <v>60</v>
      </c>
      <c r="C1434" s="6">
        <f>IFERROR(VLOOKUP(B1434,Sheet1!$A$2:$B$59,2,FALSE),"")</f>
        <v>32036</v>
      </c>
      <c r="D1434" s="6">
        <v>1045</v>
      </c>
      <c r="E1434" s="6" t="s">
        <v>11</v>
      </c>
      <c r="F1434" s="4">
        <v>385</v>
      </c>
      <c r="G1434" s="4">
        <v>8</v>
      </c>
      <c r="H1434" s="4">
        <v>88</v>
      </c>
      <c r="I1434" s="4">
        <v>8</v>
      </c>
      <c r="J1434" s="4">
        <v>41</v>
      </c>
      <c r="K1434" s="4">
        <v>6</v>
      </c>
      <c r="L1434" s="4">
        <v>20</v>
      </c>
      <c r="M1434" s="4">
        <v>17</v>
      </c>
      <c r="N1434" s="4">
        <v>6</v>
      </c>
      <c r="O1434" s="4">
        <v>3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3</v>
      </c>
      <c r="AO1434" s="30">
        <v>200</v>
      </c>
      <c r="AP1434" s="41">
        <f t="shared" si="54"/>
        <v>0.51948051948051943</v>
      </c>
    </row>
    <row r="1435" spans="1:42" outlineLevel="1" x14ac:dyDescent="0.25">
      <c r="A1435" s="4" t="s">
        <v>93</v>
      </c>
      <c r="B1435" s="6" t="s">
        <v>60</v>
      </c>
      <c r="C1435" s="6">
        <f>IFERROR(VLOOKUP(B1435,Sheet1!$A$2:$B$59,2,FALSE),"")</f>
        <v>32036</v>
      </c>
      <c r="D1435" s="6">
        <v>1046</v>
      </c>
      <c r="E1435" s="6" t="s">
        <v>10</v>
      </c>
      <c r="F1435" s="4">
        <v>399</v>
      </c>
      <c r="G1435" s="4">
        <v>14</v>
      </c>
      <c r="H1435" s="4">
        <v>94</v>
      </c>
      <c r="I1435" s="4">
        <v>12</v>
      </c>
      <c r="J1435" s="4">
        <v>38</v>
      </c>
      <c r="K1435" s="4">
        <v>5</v>
      </c>
      <c r="L1435" s="4">
        <v>17</v>
      </c>
      <c r="M1435" s="4">
        <v>12</v>
      </c>
      <c r="N1435" s="4">
        <v>17</v>
      </c>
      <c r="O1435" s="4">
        <v>3</v>
      </c>
      <c r="P1435" s="4">
        <v>0</v>
      </c>
      <c r="Q1435" s="4">
        <v>1</v>
      </c>
      <c r="R1435" s="4">
        <v>3</v>
      </c>
      <c r="S1435" s="4">
        <v>2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5</v>
      </c>
      <c r="AO1435" s="30">
        <v>223</v>
      </c>
      <c r="AP1435" s="41">
        <f t="shared" si="54"/>
        <v>0.55889724310776945</v>
      </c>
    </row>
    <row r="1436" spans="1:42" outlineLevel="1" x14ac:dyDescent="0.25">
      <c r="A1436" s="4" t="s">
        <v>93</v>
      </c>
      <c r="B1436" s="6" t="s">
        <v>60</v>
      </c>
      <c r="C1436" s="6">
        <f>IFERROR(VLOOKUP(B1436,Sheet1!$A$2:$B$59,2,FALSE),"")</f>
        <v>32036</v>
      </c>
      <c r="D1436" s="6">
        <v>1046</v>
      </c>
      <c r="E1436" s="6" t="s">
        <v>11</v>
      </c>
      <c r="F1436" s="4">
        <v>398</v>
      </c>
      <c r="G1436" s="4">
        <v>12</v>
      </c>
      <c r="H1436" s="4">
        <v>100</v>
      </c>
      <c r="I1436" s="4">
        <v>4</v>
      </c>
      <c r="J1436" s="4">
        <v>53</v>
      </c>
      <c r="K1436" s="4">
        <v>2</v>
      </c>
      <c r="L1436" s="4">
        <v>10</v>
      </c>
      <c r="M1436" s="4">
        <v>18</v>
      </c>
      <c r="N1436" s="4">
        <v>12</v>
      </c>
      <c r="O1436" s="4">
        <v>1</v>
      </c>
      <c r="P1436" s="4">
        <v>0</v>
      </c>
      <c r="Q1436" s="4">
        <v>2</v>
      </c>
      <c r="R1436" s="4">
        <v>1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8</v>
      </c>
      <c r="AO1436" s="30">
        <v>223</v>
      </c>
      <c r="AP1436" s="41">
        <f t="shared" si="54"/>
        <v>0.56030150753768848</v>
      </c>
    </row>
    <row r="1437" spans="1:42" outlineLevel="1" x14ac:dyDescent="0.25">
      <c r="A1437" s="4" t="s">
        <v>96</v>
      </c>
      <c r="B1437" s="6" t="s">
        <v>60</v>
      </c>
      <c r="C1437" s="6">
        <f>IFERROR(VLOOKUP(B1437,Sheet1!$A$2:$B$59,2,FALSE),"")</f>
        <v>32036</v>
      </c>
      <c r="D1437" s="6">
        <v>1047</v>
      </c>
      <c r="E1437" s="6" t="s">
        <v>10</v>
      </c>
      <c r="F1437" s="4">
        <v>530</v>
      </c>
      <c r="G1437" s="4">
        <v>18</v>
      </c>
      <c r="H1437" s="4">
        <v>112</v>
      </c>
      <c r="I1437" s="4">
        <v>16</v>
      </c>
      <c r="J1437" s="4">
        <v>88</v>
      </c>
      <c r="K1437" s="4">
        <v>8</v>
      </c>
      <c r="L1437" s="4">
        <v>13</v>
      </c>
      <c r="M1437" s="4">
        <v>7</v>
      </c>
      <c r="N1437" s="4">
        <v>21</v>
      </c>
      <c r="O1437" s="4">
        <v>4</v>
      </c>
      <c r="P1437" s="4">
        <v>1</v>
      </c>
      <c r="Q1437" s="4">
        <v>7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8</v>
      </c>
      <c r="AO1437" s="30">
        <v>303</v>
      </c>
      <c r="AP1437" s="41">
        <f t="shared" si="54"/>
        <v>0.57169811320754715</v>
      </c>
    </row>
    <row r="1438" spans="1:42" outlineLevel="1" x14ac:dyDescent="0.25">
      <c r="A1438" s="4" t="s">
        <v>96</v>
      </c>
      <c r="B1438" s="6" t="s">
        <v>60</v>
      </c>
      <c r="C1438" s="6">
        <f>IFERROR(VLOOKUP(B1438,Sheet1!$A$2:$B$59,2,FALSE),"")</f>
        <v>32036</v>
      </c>
      <c r="D1438" s="6">
        <v>1047</v>
      </c>
      <c r="E1438" s="6" t="s">
        <v>11</v>
      </c>
      <c r="F1438" s="4">
        <v>530</v>
      </c>
      <c r="G1438" s="4">
        <v>19</v>
      </c>
      <c r="H1438" s="4">
        <v>114</v>
      </c>
      <c r="I1438" s="4">
        <v>22</v>
      </c>
      <c r="J1438" s="4">
        <v>77</v>
      </c>
      <c r="K1438" s="4">
        <v>8</v>
      </c>
      <c r="L1438" s="4">
        <v>11</v>
      </c>
      <c r="M1438" s="4">
        <v>5</v>
      </c>
      <c r="N1438" s="4">
        <v>27</v>
      </c>
      <c r="O1438" s="4">
        <v>4</v>
      </c>
      <c r="P1438" s="4">
        <v>2</v>
      </c>
      <c r="Q1438" s="4">
        <v>1</v>
      </c>
      <c r="R1438" s="4">
        <v>3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10</v>
      </c>
      <c r="AO1438" s="30">
        <v>303</v>
      </c>
      <c r="AP1438" s="41">
        <f t="shared" si="54"/>
        <v>0.57169811320754715</v>
      </c>
    </row>
    <row r="1439" spans="1:42" outlineLevel="1" x14ac:dyDescent="0.25">
      <c r="A1439" s="4" t="s">
        <v>96</v>
      </c>
      <c r="B1439" s="6" t="s">
        <v>60</v>
      </c>
      <c r="C1439" s="6">
        <f>IFERROR(VLOOKUP(B1439,Sheet1!$A$2:$B$59,2,FALSE),"")</f>
        <v>32036</v>
      </c>
      <c r="D1439" s="6">
        <v>1047</v>
      </c>
      <c r="E1439" s="6" t="s">
        <v>16</v>
      </c>
      <c r="F1439" s="4">
        <v>530</v>
      </c>
      <c r="G1439" s="4">
        <v>18</v>
      </c>
      <c r="H1439" s="4">
        <v>95</v>
      </c>
      <c r="I1439" s="4">
        <v>9</v>
      </c>
      <c r="J1439" s="4">
        <v>87</v>
      </c>
      <c r="K1439" s="4">
        <v>6</v>
      </c>
      <c r="L1439" s="4">
        <v>16</v>
      </c>
      <c r="M1439" s="4">
        <v>6</v>
      </c>
      <c r="N1439" s="4">
        <v>28</v>
      </c>
      <c r="O1439" s="4">
        <v>8</v>
      </c>
      <c r="P1439" s="4">
        <v>1</v>
      </c>
      <c r="Q1439" s="4">
        <v>1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10</v>
      </c>
      <c r="AO1439" s="30">
        <v>285</v>
      </c>
      <c r="AP1439" s="41">
        <f t="shared" si="54"/>
        <v>0.53773584905660377</v>
      </c>
    </row>
    <row r="1440" spans="1:42" outlineLevel="1" x14ac:dyDescent="0.25">
      <c r="A1440" s="4" t="s">
        <v>96</v>
      </c>
      <c r="B1440" s="6" t="s">
        <v>60</v>
      </c>
      <c r="C1440" s="6">
        <f>IFERROR(VLOOKUP(B1440,Sheet1!$A$2:$B$59,2,FALSE),"")</f>
        <v>32036</v>
      </c>
      <c r="D1440" s="6">
        <v>1048</v>
      </c>
      <c r="E1440" s="6" t="s">
        <v>10</v>
      </c>
      <c r="F1440" s="4">
        <v>397</v>
      </c>
      <c r="G1440" s="4">
        <v>15</v>
      </c>
      <c r="H1440" s="4">
        <v>98</v>
      </c>
      <c r="I1440" s="4">
        <v>9</v>
      </c>
      <c r="J1440" s="4">
        <v>31</v>
      </c>
      <c r="K1440" s="4">
        <v>5</v>
      </c>
      <c r="L1440" s="4">
        <v>19</v>
      </c>
      <c r="M1440" s="4">
        <v>3</v>
      </c>
      <c r="N1440" s="4">
        <v>24</v>
      </c>
      <c r="O1440" s="4">
        <v>7</v>
      </c>
      <c r="P1440" s="4">
        <v>2</v>
      </c>
      <c r="Q1440" s="4">
        <v>0</v>
      </c>
      <c r="R1440" s="4">
        <v>1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4</v>
      </c>
      <c r="AO1440" s="30">
        <v>218</v>
      </c>
      <c r="AP1440" s="41">
        <f t="shared" si="54"/>
        <v>0.54911838790931988</v>
      </c>
    </row>
    <row r="1441" spans="1:42" outlineLevel="1" x14ac:dyDescent="0.25">
      <c r="A1441" s="4" t="s">
        <v>96</v>
      </c>
      <c r="B1441" s="6" t="s">
        <v>60</v>
      </c>
      <c r="C1441" s="6">
        <f>IFERROR(VLOOKUP(B1441,Sheet1!$A$2:$B$59,2,FALSE),"")</f>
        <v>32036</v>
      </c>
      <c r="D1441" s="6">
        <v>1048</v>
      </c>
      <c r="E1441" s="6" t="s">
        <v>11</v>
      </c>
      <c r="F1441" s="4">
        <v>397</v>
      </c>
      <c r="G1441" s="4">
        <v>7</v>
      </c>
      <c r="H1441" s="4">
        <v>90</v>
      </c>
      <c r="I1441" s="4">
        <v>4</v>
      </c>
      <c r="J1441" s="4">
        <v>46</v>
      </c>
      <c r="K1441" s="4">
        <v>1</v>
      </c>
      <c r="L1441" s="4">
        <v>15</v>
      </c>
      <c r="M1441" s="4">
        <v>3</v>
      </c>
      <c r="N1441" s="4">
        <v>18</v>
      </c>
      <c r="O1441" s="4">
        <v>7</v>
      </c>
      <c r="P1441" s="4">
        <v>1</v>
      </c>
      <c r="Q1441" s="4">
        <v>1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8</v>
      </c>
      <c r="AO1441" s="30">
        <v>201</v>
      </c>
      <c r="AP1441" s="41">
        <f t="shared" si="54"/>
        <v>0.50629722921914355</v>
      </c>
    </row>
    <row r="1442" spans="1:42" outlineLevel="1" x14ac:dyDescent="0.25">
      <c r="A1442" s="4" t="s">
        <v>96</v>
      </c>
      <c r="B1442" s="6" t="s">
        <v>60</v>
      </c>
      <c r="C1442" s="6">
        <f>IFERROR(VLOOKUP(B1442,Sheet1!$A$2:$B$59,2,FALSE),"")</f>
        <v>32036</v>
      </c>
      <c r="D1442" s="6">
        <v>1049</v>
      </c>
      <c r="E1442" s="6" t="s">
        <v>10</v>
      </c>
      <c r="F1442" s="4">
        <v>472</v>
      </c>
      <c r="G1442" s="4">
        <v>15</v>
      </c>
      <c r="H1442" s="4">
        <v>88</v>
      </c>
      <c r="I1442" s="4">
        <v>13</v>
      </c>
      <c r="J1442" s="4">
        <v>65</v>
      </c>
      <c r="K1442" s="4">
        <v>7</v>
      </c>
      <c r="L1442" s="4">
        <v>23</v>
      </c>
      <c r="M1442" s="4">
        <v>5</v>
      </c>
      <c r="N1442" s="4">
        <v>15</v>
      </c>
      <c r="O1442" s="4">
        <v>4</v>
      </c>
      <c r="P1442" s="4">
        <v>0</v>
      </c>
      <c r="Q1442" s="4">
        <v>2</v>
      </c>
      <c r="R1442" s="4">
        <v>1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7</v>
      </c>
      <c r="AO1442" s="30">
        <v>245</v>
      </c>
      <c r="AP1442" s="41">
        <f t="shared" si="54"/>
        <v>0.51906779661016944</v>
      </c>
    </row>
    <row r="1443" spans="1:42" outlineLevel="1" x14ac:dyDescent="0.25">
      <c r="A1443" s="4" t="s">
        <v>96</v>
      </c>
      <c r="B1443" s="6" t="s">
        <v>60</v>
      </c>
      <c r="C1443" s="6">
        <f>IFERROR(VLOOKUP(B1443,Sheet1!$A$2:$B$59,2,FALSE),"")</f>
        <v>32036</v>
      </c>
      <c r="D1443" s="6">
        <v>1049</v>
      </c>
      <c r="E1443" s="6" t="s">
        <v>11</v>
      </c>
      <c r="F1443" s="4">
        <v>471</v>
      </c>
      <c r="G1443" s="4">
        <v>15</v>
      </c>
      <c r="H1443" s="4">
        <v>96</v>
      </c>
      <c r="I1443" s="4">
        <v>21</v>
      </c>
      <c r="J1443" s="4">
        <v>62</v>
      </c>
      <c r="K1443" s="4">
        <v>5</v>
      </c>
      <c r="L1443" s="4">
        <v>22</v>
      </c>
      <c r="M1443" s="4">
        <v>4</v>
      </c>
      <c r="N1443" s="4">
        <v>17</v>
      </c>
      <c r="O1443" s="4">
        <v>4</v>
      </c>
      <c r="P1443" s="4">
        <v>2</v>
      </c>
      <c r="Q1443" s="4">
        <v>2</v>
      </c>
      <c r="R1443" s="4">
        <v>1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13</v>
      </c>
      <c r="AO1443" s="30">
        <v>265</v>
      </c>
      <c r="AP1443" s="41">
        <f t="shared" si="54"/>
        <v>0.56263269639065816</v>
      </c>
    </row>
    <row r="1444" spans="1:42" outlineLevel="1" x14ac:dyDescent="0.25">
      <c r="A1444" s="4" t="s">
        <v>93</v>
      </c>
      <c r="B1444" s="6" t="s">
        <v>60</v>
      </c>
      <c r="C1444" s="6">
        <f>IFERROR(VLOOKUP(B1444,Sheet1!$A$2:$B$59,2,FALSE),"")</f>
        <v>32036</v>
      </c>
      <c r="D1444" s="6">
        <v>1050</v>
      </c>
      <c r="E1444" s="6" t="s">
        <v>10</v>
      </c>
      <c r="F1444" s="4">
        <v>465</v>
      </c>
      <c r="G1444" s="4">
        <v>34</v>
      </c>
      <c r="H1444" s="4">
        <v>89</v>
      </c>
      <c r="I1444" s="4">
        <v>16</v>
      </c>
      <c r="J1444" s="4">
        <v>98</v>
      </c>
      <c r="K1444" s="4">
        <v>4</v>
      </c>
      <c r="L1444" s="4">
        <v>22</v>
      </c>
      <c r="M1444" s="4">
        <v>5</v>
      </c>
      <c r="N1444" s="4">
        <v>15</v>
      </c>
      <c r="O1444" s="4">
        <v>5</v>
      </c>
      <c r="P1444" s="4">
        <v>3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1</v>
      </c>
      <c r="AO1444" s="30">
        <v>292</v>
      </c>
      <c r="AP1444" s="41">
        <f t="shared" si="54"/>
        <v>0.6279569892473118</v>
      </c>
    </row>
    <row r="1445" spans="1:42" outlineLevel="1" x14ac:dyDescent="0.25">
      <c r="A1445" s="4" t="s">
        <v>93</v>
      </c>
      <c r="B1445" s="6" t="s">
        <v>60</v>
      </c>
      <c r="C1445" s="6">
        <f>IFERROR(VLOOKUP(B1445,Sheet1!$A$2:$B$59,2,FALSE),"")</f>
        <v>32036</v>
      </c>
      <c r="D1445" s="6">
        <v>1051</v>
      </c>
      <c r="E1445" s="6" t="s">
        <v>10</v>
      </c>
      <c r="F1445" s="4">
        <v>532</v>
      </c>
      <c r="G1445" s="4">
        <v>29</v>
      </c>
      <c r="H1445" s="4">
        <v>86</v>
      </c>
      <c r="I1445" s="4">
        <v>10</v>
      </c>
      <c r="J1445" s="4">
        <v>81</v>
      </c>
      <c r="K1445" s="4">
        <v>15</v>
      </c>
      <c r="L1445" s="4">
        <v>12</v>
      </c>
      <c r="M1445" s="4">
        <v>2</v>
      </c>
      <c r="N1445" s="4">
        <v>15</v>
      </c>
      <c r="O1445" s="4">
        <v>1</v>
      </c>
      <c r="P1445" s="4">
        <v>4</v>
      </c>
      <c r="Q1445" s="4">
        <v>1</v>
      </c>
      <c r="R1445" s="4">
        <v>2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12</v>
      </c>
      <c r="AO1445" s="30">
        <v>270</v>
      </c>
      <c r="AP1445" s="41">
        <f t="shared" si="54"/>
        <v>0.50751879699248126</v>
      </c>
    </row>
    <row r="1446" spans="1:42" outlineLevel="1" x14ac:dyDescent="0.25">
      <c r="A1446" s="4" t="s">
        <v>93</v>
      </c>
      <c r="B1446" s="6" t="s">
        <v>60</v>
      </c>
      <c r="C1446" s="6">
        <f>IFERROR(VLOOKUP(B1446,Sheet1!$A$2:$B$59,2,FALSE),"")</f>
        <v>32036</v>
      </c>
      <c r="D1446" s="6">
        <v>1051</v>
      </c>
      <c r="E1446" s="6" t="s">
        <v>11</v>
      </c>
      <c r="F1446" s="4">
        <v>532</v>
      </c>
      <c r="G1446" s="4">
        <v>22</v>
      </c>
      <c r="H1446" s="4">
        <v>61</v>
      </c>
      <c r="I1446" s="4">
        <v>23</v>
      </c>
      <c r="J1446" s="4">
        <v>101</v>
      </c>
      <c r="K1446" s="4">
        <v>22</v>
      </c>
      <c r="L1446" s="4">
        <v>4</v>
      </c>
      <c r="M1446" s="4">
        <v>1</v>
      </c>
      <c r="N1446" s="4">
        <v>16</v>
      </c>
      <c r="O1446" s="4">
        <v>4</v>
      </c>
      <c r="P1446" s="4">
        <v>1</v>
      </c>
      <c r="Q1446" s="4">
        <v>0</v>
      </c>
      <c r="R1446" s="4">
        <v>2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11</v>
      </c>
      <c r="AO1446" s="30">
        <v>268</v>
      </c>
      <c r="AP1446" s="41">
        <f t="shared" si="54"/>
        <v>0.50375939849624063</v>
      </c>
    </row>
    <row r="1447" spans="1:42" outlineLevel="1" x14ac:dyDescent="0.25">
      <c r="A1447" s="4" t="s">
        <v>93</v>
      </c>
      <c r="B1447" s="6" t="s">
        <v>60</v>
      </c>
      <c r="C1447" s="6">
        <f>IFERROR(VLOOKUP(B1447,Sheet1!$A$2:$B$59,2,FALSE),"")</f>
        <v>32036</v>
      </c>
      <c r="D1447" s="6">
        <v>1052</v>
      </c>
      <c r="E1447" s="6" t="s">
        <v>10</v>
      </c>
      <c r="F1447" s="4">
        <v>453</v>
      </c>
      <c r="G1447" s="4">
        <v>13</v>
      </c>
      <c r="H1447" s="4">
        <v>106</v>
      </c>
      <c r="I1447" s="4">
        <v>13</v>
      </c>
      <c r="J1447" s="4">
        <v>84</v>
      </c>
      <c r="K1447" s="4">
        <v>17</v>
      </c>
      <c r="L1447" s="4">
        <v>1</v>
      </c>
      <c r="M1447" s="4">
        <v>5</v>
      </c>
      <c r="N1447" s="4">
        <v>14</v>
      </c>
      <c r="O1447" s="4">
        <v>5</v>
      </c>
      <c r="P1447" s="4">
        <v>0</v>
      </c>
      <c r="Q1447" s="4">
        <v>2</v>
      </c>
      <c r="R1447" s="4">
        <v>5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10</v>
      </c>
      <c r="AO1447" s="30">
        <v>275</v>
      </c>
      <c r="AP1447" s="41">
        <f t="shared" si="54"/>
        <v>0.60706401766004414</v>
      </c>
    </row>
    <row r="1448" spans="1:42" outlineLevel="1" x14ac:dyDescent="0.25">
      <c r="A1448" s="4" t="s">
        <v>93</v>
      </c>
      <c r="B1448" s="6" t="s">
        <v>60</v>
      </c>
      <c r="C1448" s="6">
        <f>IFERROR(VLOOKUP(B1448,Sheet1!$A$2:$B$59,2,FALSE),"")</f>
        <v>32036</v>
      </c>
      <c r="D1448" s="6">
        <v>1053</v>
      </c>
      <c r="E1448" s="6" t="s">
        <v>10</v>
      </c>
      <c r="F1448" s="4">
        <v>311</v>
      </c>
      <c r="G1448" s="4">
        <v>2</v>
      </c>
      <c r="H1448" s="4">
        <v>88</v>
      </c>
      <c r="I1448" s="4">
        <v>4</v>
      </c>
      <c r="J1448" s="4">
        <v>55</v>
      </c>
      <c r="K1448" s="4">
        <v>7</v>
      </c>
      <c r="L1448" s="4">
        <v>3</v>
      </c>
      <c r="M1448" s="4">
        <v>2</v>
      </c>
      <c r="N1448" s="4">
        <v>9</v>
      </c>
      <c r="O1448" s="4">
        <v>2</v>
      </c>
      <c r="P1448" s="4">
        <v>2</v>
      </c>
      <c r="Q1448" s="4">
        <v>2</v>
      </c>
      <c r="R1448" s="4">
        <v>4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11</v>
      </c>
      <c r="AO1448" s="30">
        <v>191</v>
      </c>
      <c r="AP1448" s="41">
        <f t="shared" si="54"/>
        <v>0.61414790996784563</v>
      </c>
    </row>
    <row r="1449" spans="1:42" outlineLevel="1" x14ac:dyDescent="0.25">
      <c r="A1449" s="4" t="s">
        <v>93</v>
      </c>
      <c r="B1449" s="6" t="s">
        <v>60</v>
      </c>
      <c r="C1449" s="6">
        <f>IFERROR(VLOOKUP(B1449,Sheet1!$A$2:$B$59,2,FALSE),"")</f>
        <v>32036</v>
      </c>
      <c r="D1449" s="6">
        <v>1054</v>
      </c>
      <c r="E1449" s="6" t="s">
        <v>10</v>
      </c>
      <c r="F1449" s="4">
        <v>665</v>
      </c>
      <c r="G1449" s="4">
        <v>32</v>
      </c>
      <c r="H1449" s="4">
        <v>168</v>
      </c>
      <c r="I1449" s="4">
        <v>26</v>
      </c>
      <c r="J1449" s="4">
        <v>144</v>
      </c>
      <c r="K1449" s="4">
        <v>10</v>
      </c>
      <c r="L1449" s="4">
        <v>12</v>
      </c>
      <c r="M1449" s="4">
        <v>2</v>
      </c>
      <c r="N1449" s="4">
        <v>3</v>
      </c>
      <c r="O1449" s="4">
        <v>3</v>
      </c>
      <c r="P1449" s="4">
        <v>1</v>
      </c>
      <c r="Q1449" s="4">
        <v>0</v>
      </c>
      <c r="R1449" s="4">
        <v>3</v>
      </c>
      <c r="S1449" s="4">
        <v>1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15</v>
      </c>
      <c r="AO1449" s="30">
        <v>420</v>
      </c>
      <c r="AP1449" s="41">
        <f t="shared" si="54"/>
        <v>0.63157894736842102</v>
      </c>
    </row>
    <row r="1450" spans="1:42" outlineLevel="1" x14ac:dyDescent="0.25">
      <c r="A1450" s="4" t="s">
        <v>93</v>
      </c>
      <c r="B1450" s="6" t="s">
        <v>60</v>
      </c>
      <c r="C1450" s="6">
        <f>IFERROR(VLOOKUP(B1450,Sheet1!$A$2:$B$59,2,FALSE),"")</f>
        <v>32036</v>
      </c>
      <c r="D1450" s="6">
        <v>1055</v>
      </c>
      <c r="E1450" s="6" t="s">
        <v>10</v>
      </c>
      <c r="F1450" s="4">
        <v>383</v>
      </c>
      <c r="G1450" s="4">
        <v>20</v>
      </c>
      <c r="H1450" s="4">
        <v>115</v>
      </c>
      <c r="I1450" s="4">
        <v>5</v>
      </c>
      <c r="J1450" s="4">
        <v>40</v>
      </c>
      <c r="K1450" s="4">
        <v>5</v>
      </c>
      <c r="L1450" s="4">
        <v>3</v>
      </c>
      <c r="M1450" s="4">
        <v>4</v>
      </c>
      <c r="N1450" s="4">
        <v>4</v>
      </c>
      <c r="O1450" s="4">
        <v>3</v>
      </c>
      <c r="P1450" s="4">
        <v>0</v>
      </c>
      <c r="Q1450" s="4">
        <v>9</v>
      </c>
      <c r="R1450" s="4">
        <v>8</v>
      </c>
      <c r="S1450" s="4">
        <v>0</v>
      </c>
      <c r="T1450" s="4">
        <v>1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7</v>
      </c>
      <c r="AO1450" s="30">
        <v>224</v>
      </c>
      <c r="AP1450" s="41">
        <f t="shared" si="54"/>
        <v>0.58485639686684077</v>
      </c>
    </row>
    <row r="1451" spans="1:42" outlineLevel="1" x14ac:dyDescent="0.25">
      <c r="A1451" s="4" t="s">
        <v>93</v>
      </c>
      <c r="B1451" s="6" t="s">
        <v>60</v>
      </c>
      <c r="C1451" s="6">
        <f>IFERROR(VLOOKUP(B1451,Sheet1!$A$2:$B$59,2,FALSE),"")</f>
        <v>32036</v>
      </c>
      <c r="D1451" s="6">
        <v>1056</v>
      </c>
      <c r="E1451" s="6" t="s">
        <v>10</v>
      </c>
      <c r="F1451" s="4">
        <v>472</v>
      </c>
      <c r="G1451" s="4">
        <v>52</v>
      </c>
      <c r="H1451" s="4">
        <v>117</v>
      </c>
      <c r="I1451" s="4">
        <v>9</v>
      </c>
      <c r="J1451" s="4">
        <v>41</v>
      </c>
      <c r="K1451" s="4">
        <v>12</v>
      </c>
      <c r="L1451" s="4">
        <v>4</v>
      </c>
      <c r="M1451" s="4">
        <v>2</v>
      </c>
      <c r="N1451" s="4">
        <v>6</v>
      </c>
      <c r="O1451" s="4">
        <v>1</v>
      </c>
      <c r="P1451" s="4">
        <v>4</v>
      </c>
      <c r="Q1451" s="4">
        <v>1</v>
      </c>
      <c r="R1451" s="4">
        <v>5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4</v>
      </c>
      <c r="AO1451" s="30">
        <v>258</v>
      </c>
      <c r="AP1451" s="41">
        <f t="shared" si="54"/>
        <v>0.54661016949152541</v>
      </c>
    </row>
    <row r="1452" spans="1:42" outlineLevel="1" x14ac:dyDescent="0.25">
      <c r="A1452" s="4" t="s">
        <v>93</v>
      </c>
      <c r="B1452" s="6" t="s">
        <v>60</v>
      </c>
      <c r="C1452" s="6">
        <f>IFERROR(VLOOKUP(B1452,Sheet1!$A$2:$B$59,2,FALSE),"")</f>
        <v>32036</v>
      </c>
      <c r="D1452" s="6">
        <v>1056</v>
      </c>
      <c r="E1452" s="6" t="s">
        <v>11</v>
      </c>
      <c r="F1452" s="4">
        <v>472</v>
      </c>
      <c r="G1452" s="4">
        <v>42</v>
      </c>
      <c r="H1452" s="4">
        <v>114</v>
      </c>
      <c r="I1452" s="4">
        <v>10</v>
      </c>
      <c r="J1452" s="4">
        <v>55</v>
      </c>
      <c r="K1452" s="4">
        <v>4</v>
      </c>
      <c r="L1452" s="4">
        <v>6</v>
      </c>
      <c r="M1452" s="4">
        <v>1</v>
      </c>
      <c r="N1452" s="4">
        <v>6</v>
      </c>
      <c r="O1452" s="4">
        <v>0</v>
      </c>
      <c r="P1452" s="4">
        <v>16</v>
      </c>
      <c r="Q1452" s="4">
        <v>5</v>
      </c>
      <c r="R1452" s="4">
        <v>7</v>
      </c>
      <c r="S1452" s="4">
        <v>1</v>
      </c>
      <c r="T1452" s="4">
        <v>1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11</v>
      </c>
      <c r="AO1452" s="30">
        <v>279</v>
      </c>
      <c r="AP1452" s="41">
        <f t="shared" si="54"/>
        <v>0.59110169491525422</v>
      </c>
    </row>
    <row r="1453" spans="1:42" outlineLevel="1" x14ac:dyDescent="0.25">
      <c r="A1453" s="4" t="s">
        <v>93</v>
      </c>
      <c r="B1453" s="6" t="s">
        <v>60</v>
      </c>
      <c r="C1453" s="6">
        <f>IFERROR(VLOOKUP(B1453,Sheet1!$A$2:$B$59,2,FALSE),"")</f>
        <v>32036</v>
      </c>
      <c r="D1453" s="6">
        <v>1057</v>
      </c>
      <c r="E1453" s="6" t="s">
        <v>10</v>
      </c>
      <c r="F1453" s="4">
        <v>549</v>
      </c>
      <c r="G1453" s="4">
        <v>29</v>
      </c>
      <c r="H1453" s="4">
        <v>131</v>
      </c>
      <c r="I1453" s="4">
        <v>29</v>
      </c>
      <c r="J1453" s="4">
        <v>67</v>
      </c>
      <c r="K1453" s="4">
        <v>8</v>
      </c>
      <c r="L1453" s="4">
        <v>8</v>
      </c>
      <c r="M1453" s="4">
        <v>4</v>
      </c>
      <c r="N1453" s="4">
        <v>17</v>
      </c>
      <c r="O1453" s="4">
        <v>8</v>
      </c>
      <c r="P1453" s="4">
        <v>1</v>
      </c>
      <c r="Q1453" s="4">
        <v>3</v>
      </c>
      <c r="R1453" s="4">
        <v>2</v>
      </c>
      <c r="S1453" s="4">
        <v>1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8</v>
      </c>
      <c r="AO1453" s="30">
        <v>316</v>
      </c>
      <c r="AP1453" s="41">
        <f t="shared" si="54"/>
        <v>0.57559198542805101</v>
      </c>
    </row>
    <row r="1454" spans="1:42" outlineLevel="1" x14ac:dyDescent="0.25">
      <c r="A1454" s="4" t="s">
        <v>93</v>
      </c>
      <c r="B1454" s="6" t="s">
        <v>60</v>
      </c>
      <c r="C1454" s="6">
        <f>IFERROR(VLOOKUP(B1454,Sheet1!$A$2:$B$59,2,FALSE),"")</f>
        <v>32036</v>
      </c>
      <c r="D1454" s="6">
        <v>1057</v>
      </c>
      <c r="E1454" s="6" t="s">
        <v>11</v>
      </c>
      <c r="F1454" s="4">
        <v>548</v>
      </c>
      <c r="G1454" s="4">
        <v>12</v>
      </c>
      <c r="H1454" s="4">
        <v>139</v>
      </c>
      <c r="I1454" s="4">
        <v>36</v>
      </c>
      <c r="J1454" s="4">
        <v>55</v>
      </c>
      <c r="K1454" s="4">
        <v>7</v>
      </c>
      <c r="L1454" s="4">
        <v>9</v>
      </c>
      <c r="M1454" s="4">
        <v>7</v>
      </c>
      <c r="N1454" s="4">
        <v>14</v>
      </c>
      <c r="O1454" s="4">
        <v>6</v>
      </c>
      <c r="P1454" s="4">
        <v>4</v>
      </c>
      <c r="Q1454" s="4">
        <v>4</v>
      </c>
      <c r="R1454" s="4">
        <v>8</v>
      </c>
      <c r="S1454" s="4">
        <v>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12</v>
      </c>
      <c r="AO1454" s="30">
        <v>314</v>
      </c>
      <c r="AP1454" s="41">
        <f t="shared" si="54"/>
        <v>0.57299270072992703</v>
      </c>
    </row>
    <row r="1455" spans="1:42" outlineLevel="1" x14ac:dyDescent="0.25">
      <c r="A1455" s="4" t="s">
        <v>93</v>
      </c>
      <c r="B1455" s="6" t="s">
        <v>60</v>
      </c>
      <c r="C1455" s="6">
        <f>IFERROR(VLOOKUP(B1455,Sheet1!$A$2:$B$59,2,FALSE),"")</f>
        <v>32036</v>
      </c>
      <c r="D1455" s="6">
        <v>1058</v>
      </c>
      <c r="E1455" s="6" t="s">
        <v>10</v>
      </c>
      <c r="F1455" s="4">
        <v>388</v>
      </c>
      <c r="G1455" s="4">
        <v>16</v>
      </c>
      <c r="H1455" s="4">
        <v>80</v>
      </c>
      <c r="I1455" s="4">
        <v>11</v>
      </c>
      <c r="J1455" s="4">
        <v>87</v>
      </c>
      <c r="K1455" s="4">
        <v>6</v>
      </c>
      <c r="L1455" s="4">
        <v>8</v>
      </c>
      <c r="M1455" s="4">
        <v>0</v>
      </c>
      <c r="N1455" s="4">
        <v>9</v>
      </c>
      <c r="O1455" s="4">
        <v>2</v>
      </c>
      <c r="P1455" s="4">
        <v>1</v>
      </c>
      <c r="Q1455" s="4">
        <v>6</v>
      </c>
      <c r="R1455" s="4">
        <v>6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11</v>
      </c>
      <c r="AO1455" s="30">
        <v>243</v>
      </c>
      <c r="AP1455" s="41">
        <f t="shared" si="54"/>
        <v>0.62628865979381443</v>
      </c>
    </row>
    <row r="1456" spans="1:42" outlineLevel="1" x14ac:dyDescent="0.25">
      <c r="A1456" s="4" t="s">
        <v>93</v>
      </c>
      <c r="B1456" s="6" t="s">
        <v>60</v>
      </c>
      <c r="C1456" s="6">
        <f>IFERROR(VLOOKUP(B1456,Sheet1!$A$2:$B$59,2,FALSE),"")</f>
        <v>32036</v>
      </c>
      <c r="D1456" s="6">
        <v>1058</v>
      </c>
      <c r="E1456" s="6" t="s">
        <v>11</v>
      </c>
      <c r="F1456" s="4">
        <v>388</v>
      </c>
      <c r="G1456" s="4">
        <v>14</v>
      </c>
      <c r="H1456" s="4">
        <v>81</v>
      </c>
      <c r="I1456" s="4">
        <v>2</v>
      </c>
      <c r="J1456" s="4">
        <v>61</v>
      </c>
      <c r="K1456" s="4">
        <v>13</v>
      </c>
      <c r="L1456" s="4">
        <v>19</v>
      </c>
      <c r="M1456" s="4">
        <v>2</v>
      </c>
      <c r="N1456" s="4">
        <v>8</v>
      </c>
      <c r="O1456" s="4">
        <v>2</v>
      </c>
      <c r="P1456" s="4">
        <v>0</v>
      </c>
      <c r="Q1456" s="4">
        <v>2</v>
      </c>
      <c r="R1456" s="4">
        <v>5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11</v>
      </c>
      <c r="AO1456" s="30">
        <v>220</v>
      </c>
      <c r="AP1456" s="41">
        <f t="shared" si="54"/>
        <v>0.5670103092783505</v>
      </c>
    </row>
    <row r="1457" spans="1:42" outlineLevel="1" x14ac:dyDescent="0.25">
      <c r="A1457" s="4" t="s">
        <v>96</v>
      </c>
      <c r="B1457" s="6" t="s">
        <v>60</v>
      </c>
      <c r="C1457" s="6">
        <f>IFERROR(VLOOKUP(B1457,Sheet1!$A$2:$B$59,2,FALSE),"")</f>
        <v>32036</v>
      </c>
      <c r="D1457" s="6">
        <v>1059</v>
      </c>
      <c r="E1457" s="6" t="s">
        <v>10</v>
      </c>
      <c r="F1457" s="4">
        <v>527</v>
      </c>
      <c r="G1457" s="4">
        <v>22</v>
      </c>
      <c r="H1457" s="4">
        <v>94</v>
      </c>
      <c r="I1457" s="4">
        <v>20</v>
      </c>
      <c r="J1457" s="4">
        <v>124</v>
      </c>
      <c r="K1457" s="4">
        <v>4</v>
      </c>
      <c r="L1457" s="4">
        <v>4</v>
      </c>
      <c r="M1457" s="4">
        <v>3</v>
      </c>
      <c r="N1457" s="4">
        <v>21</v>
      </c>
      <c r="O1457" s="4">
        <v>3</v>
      </c>
      <c r="P1457" s="4">
        <v>0</v>
      </c>
      <c r="Q1457" s="4">
        <v>6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5</v>
      </c>
      <c r="AO1457" s="30">
        <v>306</v>
      </c>
      <c r="AP1457" s="41">
        <f t="shared" si="54"/>
        <v>0.58064516129032262</v>
      </c>
    </row>
    <row r="1458" spans="1:42" outlineLevel="1" x14ac:dyDescent="0.25">
      <c r="A1458" s="4" t="s">
        <v>93</v>
      </c>
      <c r="B1458" s="6" t="s">
        <v>60</v>
      </c>
      <c r="C1458" s="6">
        <f>IFERROR(VLOOKUP(B1458,Sheet1!$A$2:$B$59,2,FALSE),"")</f>
        <v>32036</v>
      </c>
      <c r="D1458" s="6">
        <v>1060</v>
      </c>
      <c r="E1458" s="6" t="s">
        <v>10</v>
      </c>
      <c r="F1458" s="4">
        <v>689</v>
      </c>
      <c r="G1458" s="4">
        <v>7</v>
      </c>
      <c r="H1458" s="4">
        <v>176</v>
      </c>
      <c r="I1458" s="4">
        <v>9</v>
      </c>
      <c r="J1458" s="4">
        <v>161</v>
      </c>
      <c r="K1458" s="4">
        <v>38</v>
      </c>
      <c r="L1458" s="4">
        <v>11</v>
      </c>
      <c r="M1458" s="4">
        <v>4</v>
      </c>
      <c r="N1458" s="4">
        <v>14</v>
      </c>
      <c r="O1458" s="4">
        <v>8</v>
      </c>
      <c r="P1458" s="4">
        <v>2</v>
      </c>
      <c r="Q1458" s="4">
        <v>5</v>
      </c>
      <c r="R1458" s="4">
        <v>4</v>
      </c>
      <c r="S1458" s="4">
        <v>1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12</v>
      </c>
      <c r="AO1458" s="30">
        <v>452</v>
      </c>
      <c r="AP1458" s="41">
        <f t="shared" si="54"/>
        <v>0.65602322206095787</v>
      </c>
    </row>
    <row r="1459" spans="1:42" outlineLevel="1" x14ac:dyDescent="0.25">
      <c r="A1459" s="4" t="s">
        <v>93</v>
      </c>
      <c r="B1459" s="6" t="s">
        <v>60</v>
      </c>
      <c r="C1459" s="6">
        <f>IFERROR(VLOOKUP(B1459,Sheet1!$A$2:$B$59,2,FALSE),"")</f>
        <v>32036</v>
      </c>
      <c r="D1459" s="6">
        <v>1061</v>
      </c>
      <c r="E1459" s="6" t="s">
        <v>10</v>
      </c>
      <c r="F1459" s="4">
        <v>135</v>
      </c>
      <c r="G1459" s="4">
        <v>3</v>
      </c>
      <c r="H1459" s="4">
        <v>31</v>
      </c>
      <c r="I1459" s="4">
        <v>5</v>
      </c>
      <c r="J1459" s="4">
        <v>54</v>
      </c>
      <c r="K1459" s="4">
        <v>4</v>
      </c>
      <c r="L1459" s="4">
        <v>5</v>
      </c>
      <c r="M1459" s="4">
        <v>1</v>
      </c>
      <c r="N1459" s="4">
        <v>1</v>
      </c>
      <c r="O1459" s="4">
        <v>1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2</v>
      </c>
      <c r="AO1459" s="30">
        <v>107</v>
      </c>
      <c r="AP1459" s="41">
        <f t="shared" si="54"/>
        <v>0.79259259259259263</v>
      </c>
    </row>
    <row r="1460" spans="1:42" outlineLevel="1" x14ac:dyDescent="0.25">
      <c r="A1460" s="4" t="s">
        <v>93</v>
      </c>
      <c r="B1460" s="6" t="s">
        <v>60</v>
      </c>
      <c r="C1460" s="6">
        <f>IFERROR(VLOOKUP(B1460,Sheet1!$A$2:$B$59,2,FALSE),"")</f>
        <v>32036</v>
      </c>
      <c r="D1460" s="6">
        <v>1062</v>
      </c>
      <c r="E1460" s="6" t="s">
        <v>10</v>
      </c>
      <c r="F1460" s="4">
        <v>227</v>
      </c>
      <c r="G1460" s="4">
        <v>2</v>
      </c>
      <c r="H1460" s="4">
        <v>44</v>
      </c>
      <c r="I1460" s="4">
        <v>10</v>
      </c>
      <c r="J1460" s="4">
        <v>35</v>
      </c>
      <c r="K1460" s="4">
        <v>19</v>
      </c>
      <c r="L1460" s="4">
        <v>12</v>
      </c>
      <c r="M1460" s="4">
        <v>1</v>
      </c>
      <c r="N1460" s="4">
        <v>7</v>
      </c>
      <c r="O1460" s="4">
        <v>1</v>
      </c>
      <c r="P1460" s="4">
        <v>1</v>
      </c>
      <c r="Q1460" s="4">
        <v>0</v>
      </c>
      <c r="R1460" s="4">
        <v>1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4</v>
      </c>
      <c r="AO1460" s="30">
        <v>137</v>
      </c>
      <c r="AP1460" s="41">
        <f t="shared" si="54"/>
        <v>0.6035242290748899</v>
      </c>
    </row>
    <row r="1461" spans="1:42" outlineLevel="1" x14ac:dyDescent="0.25">
      <c r="A1461" s="4" t="s">
        <v>93</v>
      </c>
      <c r="B1461" s="6" t="s">
        <v>60</v>
      </c>
      <c r="C1461" s="6">
        <f>IFERROR(VLOOKUP(B1461,Sheet1!$A$2:$B$59,2,FALSE),"")</f>
        <v>32036</v>
      </c>
      <c r="D1461" s="6">
        <v>1063</v>
      </c>
      <c r="E1461" s="6" t="s">
        <v>10</v>
      </c>
      <c r="F1461" s="4">
        <v>405</v>
      </c>
      <c r="G1461" s="4">
        <v>12</v>
      </c>
      <c r="H1461" s="4">
        <v>33</v>
      </c>
      <c r="I1461" s="4">
        <v>13</v>
      </c>
      <c r="J1461" s="4">
        <v>100</v>
      </c>
      <c r="K1461" s="4">
        <v>7</v>
      </c>
      <c r="L1461" s="4">
        <v>2</v>
      </c>
      <c r="M1461" s="4">
        <v>22</v>
      </c>
      <c r="N1461" s="4">
        <v>9</v>
      </c>
      <c r="O1461" s="4">
        <v>4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4</v>
      </c>
      <c r="AO1461" s="30">
        <v>206</v>
      </c>
      <c r="AP1461" s="41">
        <f t="shared" si="54"/>
        <v>0.50864197530864197</v>
      </c>
    </row>
    <row r="1462" spans="1:42" outlineLevel="1" x14ac:dyDescent="0.25">
      <c r="A1462" s="4" t="s">
        <v>93</v>
      </c>
      <c r="B1462" s="6" t="s">
        <v>60</v>
      </c>
      <c r="C1462" s="6">
        <f>IFERROR(VLOOKUP(B1462,Sheet1!$A$2:$B$59,2,FALSE),"")</f>
        <v>32036</v>
      </c>
      <c r="D1462" s="6">
        <v>1064</v>
      </c>
      <c r="E1462" s="6" t="s">
        <v>10</v>
      </c>
      <c r="F1462" s="4">
        <v>612</v>
      </c>
      <c r="G1462" s="4">
        <v>23</v>
      </c>
      <c r="H1462" s="4">
        <v>95</v>
      </c>
      <c r="I1462" s="4">
        <v>14</v>
      </c>
      <c r="J1462" s="4">
        <v>22</v>
      </c>
      <c r="K1462" s="4">
        <v>15</v>
      </c>
      <c r="L1462" s="4">
        <v>25</v>
      </c>
      <c r="M1462" s="4">
        <v>2</v>
      </c>
      <c r="N1462" s="4">
        <v>23</v>
      </c>
      <c r="O1462" s="4">
        <v>5</v>
      </c>
      <c r="P1462" s="4">
        <v>0</v>
      </c>
      <c r="Q1462" s="4">
        <v>0</v>
      </c>
      <c r="R1462" s="4">
        <v>2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13</v>
      </c>
      <c r="AO1462" s="30">
        <v>239</v>
      </c>
      <c r="AP1462" s="41">
        <f t="shared" si="54"/>
        <v>0.39052287581699346</v>
      </c>
    </row>
    <row r="1463" spans="1:42" outlineLevel="1" x14ac:dyDescent="0.25">
      <c r="A1463" s="4" t="s">
        <v>96</v>
      </c>
      <c r="B1463" s="6" t="s">
        <v>60</v>
      </c>
      <c r="C1463" s="6">
        <f>IFERROR(VLOOKUP(B1463,Sheet1!$A$2:$B$59,2,FALSE),"")</f>
        <v>32036</v>
      </c>
      <c r="D1463" s="6">
        <v>1065</v>
      </c>
      <c r="E1463" s="6" t="s">
        <v>10</v>
      </c>
      <c r="F1463" s="4">
        <v>269</v>
      </c>
      <c r="G1463" s="4">
        <v>8</v>
      </c>
      <c r="H1463" s="4">
        <v>67</v>
      </c>
      <c r="I1463" s="4">
        <v>16</v>
      </c>
      <c r="J1463" s="4">
        <v>24</v>
      </c>
      <c r="K1463" s="4">
        <v>2</v>
      </c>
      <c r="L1463" s="4">
        <v>2</v>
      </c>
      <c r="M1463" s="4">
        <v>4</v>
      </c>
      <c r="N1463" s="4">
        <v>8</v>
      </c>
      <c r="O1463" s="4">
        <v>2</v>
      </c>
      <c r="P1463" s="4">
        <v>2</v>
      </c>
      <c r="Q1463" s="4">
        <v>2</v>
      </c>
      <c r="R1463" s="4">
        <v>1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5</v>
      </c>
      <c r="AO1463" s="30">
        <v>143</v>
      </c>
      <c r="AP1463" s="41">
        <f t="shared" si="54"/>
        <v>0.53159851301115246</v>
      </c>
    </row>
    <row r="1464" spans="1:42" outlineLevel="1" x14ac:dyDescent="0.25">
      <c r="A1464" s="4" t="s">
        <v>96</v>
      </c>
      <c r="B1464" s="6" t="s">
        <v>60</v>
      </c>
      <c r="C1464" s="6">
        <f>IFERROR(VLOOKUP(B1464,Sheet1!$A$2:$B$59,2,FALSE),"")</f>
        <v>32036</v>
      </c>
      <c r="D1464" s="6">
        <v>1066</v>
      </c>
      <c r="E1464" s="6" t="s">
        <v>10</v>
      </c>
      <c r="F1464" s="4">
        <v>459</v>
      </c>
      <c r="G1464" s="4">
        <v>12</v>
      </c>
      <c r="H1464" s="4">
        <v>56</v>
      </c>
      <c r="I1464" s="4">
        <v>10</v>
      </c>
      <c r="J1464" s="4">
        <v>131</v>
      </c>
      <c r="K1464" s="4">
        <v>4</v>
      </c>
      <c r="L1464" s="4">
        <v>2</v>
      </c>
      <c r="M1464" s="4">
        <v>2</v>
      </c>
      <c r="N1464" s="4">
        <v>1</v>
      </c>
      <c r="O1464" s="4">
        <v>3</v>
      </c>
      <c r="P1464" s="4">
        <v>2</v>
      </c>
      <c r="Q1464" s="4">
        <v>0</v>
      </c>
      <c r="R1464" s="4">
        <v>1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12</v>
      </c>
      <c r="AO1464" s="30">
        <v>236</v>
      </c>
      <c r="AP1464" s="41">
        <f t="shared" si="54"/>
        <v>0.51416122004357301</v>
      </c>
    </row>
    <row r="1465" spans="1:42" outlineLevel="1" x14ac:dyDescent="0.25">
      <c r="A1465" s="4" t="s">
        <v>96</v>
      </c>
      <c r="B1465" s="6" t="s">
        <v>60</v>
      </c>
      <c r="C1465" s="6">
        <f>IFERROR(VLOOKUP(B1465,Sheet1!$A$2:$B$59,2,FALSE),"")</f>
        <v>32036</v>
      </c>
      <c r="D1465" s="6">
        <v>1066</v>
      </c>
      <c r="E1465" s="6" t="s">
        <v>11</v>
      </c>
      <c r="F1465" s="4">
        <v>458</v>
      </c>
      <c r="G1465" s="4">
        <v>6</v>
      </c>
      <c r="H1465" s="4">
        <v>72</v>
      </c>
      <c r="I1465" s="4">
        <v>8</v>
      </c>
      <c r="J1465" s="4">
        <v>118</v>
      </c>
      <c r="K1465" s="4">
        <v>5</v>
      </c>
      <c r="L1465" s="4">
        <v>2</v>
      </c>
      <c r="M1465" s="4">
        <v>1</v>
      </c>
      <c r="N1465" s="4">
        <v>8</v>
      </c>
      <c r="O1465" s="4">
        <v>8</v>
      </c>
      <c r="P1465" s="4">
        <v>0</v>
      </c>
      <c r="Q1465" s="4">
        <v>1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15</v>
      </c>
      <c r="AO1465" s="30">
        <v>244</v>
      </c>
      <c r="AP1465" s="41">
        <f t="shared" si="54"/>
        <v>0.53275109170305679</v>
      </c>
    </row>
    <row r="1466" spans="1:42" outlineLevel="1" x14ac:dyDescent="0.25">
      <c r="A1466" s="4" t="s">
        <v>96</v>
      </c>
      <c r="B1466" s="6" t="s">
        <v>60</v>
      </c>
      <c r="C1466" s="6">
        <f>IFERROR(VLOOKUP(B1466,Sheet1!$A$2:$B$59,2,FALSE),"")</f>
        <v>32036</v>
      </c>
      <c r="D1466" s="6">
        <v>1067</v>
      </c>
      <c r="E1466" s="6" t="s">
        <v>10</v>
      </c>
      <c r="F1466" s="4">
        <v>591</v>
      </c>
      <c r="G1466" s="4">
        <v>34</v>
      </c>
      <c r="H1466" s="4">
        <v>107</v>
      </c>
      <c r="I1466" s="4">
        <v>34</v>
      </c>
      <c r="J1466" s="4">
        <v>103</v>
      </c>
      <c r="K1466" s="4">
        <v>7</v>
      </c>
      <c r="L1466" s="4">
        <v>21</v>
      </c>
      <c r="M1466" s="4">
        <v>8</v>
      </c>
      <c r="N1466" s="4">
        <v>15</v>
      </c>
      <c r="O1466" s="4">
        <v>4</v>
      </c>
      <c r="P1466" s="4">
        <v>5</v>
      </c>
      <c r="Q1466" s="4">
        <v>0</v>
      </c>
      <c r="R1466" s="4">
        <v>1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15</v>
      </c>
      <c r="AO1466" s="30">
        <v>354</v>
      </c>
      <c r="AP1466" s="41">
        <f t="shared" si="54"/>
        <v>0.59898477157360408</v>
      </c>
    </row>
    <row r="1467" spans="1:42" outlineLevel="1" x14ac:dyDescent="0.25">
      <c r="A1467" s="4" t="s">
        <v>96</v>
      </c>
      <c r="B1467" s="6" t="s">
        <v>60</v>
      </c>
      <c r="C1467" s="6">
        <f>IFERROR(VLOOKUP(B1467,Sheet1!$A$2:$B$59,2,FALSE),"")</f>
        <v>32036</v>
      </c>
      <c r="D1467" s="6">
        <v>1067</v>
      </c>
      <c r="E1467" s="6" t="s">
        <v>11</v>
      </c>
      <c r="F1467" s="4">
        <v>591</v>
      </c>
      <c r="G1467" s="4">
        <v>37</v>
      </c>
      <c r="H1467" s="4">
        <v>117</v>
      </c>
      <c r="I1467" s="4">
        <v>41</v>
      </c>
      <c r="J1467" s="4">
        <v>76</v>
      </c>
      <c r="K1467" s="4">
        <v>5</v>
      </c>
      <c r="L1467" s="4">
        <v>30</v>
      </c>
      <c r="M1467" s="4">
        <v>3</v>
      </c>
      <c r="N1467" s="4">
        <v>12</v>
      </c>
      <c r="O1467" s="4">
        <v>5</v>
      </c>
      <c r="P1467" s="4">
        <v>9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22</v>
      </c>
      <c r="AO1467" s="30">
        <v>357</v>
      </c>
      <c r="AP1467" s="41">
        <f t="shared" si="54"/>
        <v>0.60406091370558379</v>
      </c>
    </row>
    <row r="1468" spans="1:42" outlineLevel="1" x14ac:dyDescent="0.25">
      <c r="A1468" s="4" t="s">
        <v>93</v>
      </c>
      <c r="B1468" s="6" t="s">
        <v>60</v>
      </c>
      <c r="C1468" s="6">
        <f>IFERROR(VLOOKUP(B1468,Sheet1!$A$2:$B$59,2,FALSE),"")</f>
        <v>32036</v>
      </c>
      <c r="D1468" s="6">
        <v>1068</v>
      </c>
      <c r="E1468" s="6" t="s">
        <v>10</v>
      </c>
      <c r="F1468" s="4">
        <v>384</v>
      </c>
      <c r="G1468" s="4">
        <v>10</v>
      </c>
      <c r="H1468" s="4">
        <v>67</v>
      </c>
      <c r="I1468" s="4">
        <v>5</v>
      </c>
      <c r="J1468" s="4">
        <v>100</v>
      </c>
      <c r="K1468" s="4">
        <v>6</v>
      </c>
      <c r="L1468" s="4">
        <v>2</v>
      </c>
      <c r="M1468" s="4">
        <v>2</v>
      </c>
      <c r="N1468" s="4">
        <v>5</v>
      </c>
      <c r="O1468" s="4">
        <v>3</v>
      </c>
      <c r="P1468" s="4">
        <v>1</v>
      </c>
      <c r="Q1468" s="4">
        <v>0</v>
      </c>
      <c r="R1468" s="4">
        <v>5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15</v>
      </c>
      <c r="AO1468" s="30">
        <v>221</v>
      </c>
      <c r="AP1468" s="41">
        <f t="shared" si="54"/>
        <v>0.57552083333333337</v>
      </c>
    </row>
    <row r="1469" spans="1:42" outlineLevel="1" x14ac:dyDescent="0.25">
      <c r="A1469" s="4" t="s">
        <v>93</v>
      </c>
      <c r="B1469" s="6" t="s">
        <v>60</v>
      </c>
      <c r="C1469" s="6">
        <f>IFERROR(VLOOKUP(B1469,Sheet1!$A$2:$B$59,2,FALSE),"")</f>
        <v>32036</v>
      </c>
      <c r="D1469" s="6">
        <v>1069</v>
      </c>
      <c r="E1469" s="6" t="s">
        <v>10</v>
      </c>
      <c r="F1469" s="4">
        <v>465</v>
      </c>
      <c r="G1469" s="4">
        <v>12</v>
      </c>
      <c r="H1469" s="4">
        <v>68</v>
      </c>
      <c r="I1469" s="4">
        <v>10</v>
      </c>
      <c r="J1469" s="4">
        <v>120</v>
      </c>
      <c r="K1469" s="4">
        <v>11</v>
      </c>
      <c r="L1469" s="4">
        <v>3</v>
      </c>
      <c r="M1469" s="4">
        <v>1</v>
      </c>
      <c r="N1469" s="4">
        <v>13</v>
      </c>
      <c r="O1469" s="4">
        <v>2</v>
      </c>
      <c r="P1469" s="4">
        <v>1</v>
      </c>
      <c r="Q1469" s="4">
        <v>0</v>
      </c>
      <c r="R1469" s="4">
        <v>2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7</v>
      </c>
      <c r="AO1469" s="30">
        <v>250</v>
      </c>
      <c r="AP1469" s="41">
        <f t="shared" si="54"/>
        <v>0.5376344086021505</v>
      </c>
    </row>
    <row r="1470" spans="1:42" outlineLevel="1" x14ac:dyDescent="0.25">
      <c r="A1470" s="4" t="s">
        <v>93</v>
      </c>
      <c r="B1470" s="6" t="s">
        <v>60</v>
      </c>
      <c r="C1470" s="6">
        <f>IFERROR(VLOOKUP(B1470,Sheet1!$A$2:$B$59,2,FALSE),"")</f>
        <v>32036</v>
      </c>
      <c r="D1470" s="6">
        <v>1070</v>
      </c>
      <c r="E1470" s="6" t="s">
        <v>10</v>
      </c>
      <c r="F1470" s="4">
        <v>444</v>
      </c>
      <c r="G1470" s="4">
        <v>8</v>
      </c>
      <c r="H1470" s="4">
        <v>86</v>
      </c>
      <c r="I1470" s="4">
        <v>1</v>
      </c>
      <c r="J1470" s="4">
        <v>95</v>
      </c>
      <c r="K1470" s="4">
        <v>6</v>
      </c>
      <c r="L1470" s="4">
        <v>6</v>
      </c>
      <c r="M1470" s="4">
        <v>6</v>
      </c>
      <c r="N1470" s="4">
        <v>21</v>
      </c>
      <c r="O1470" s="4">
        <v>3</v>
      </c>
      <c r="P1470" s="4">
        <v>1</v>
      </c>
      <c r="Q1470" s="4">
        <v>6</v>
      </c>
      <c r="R1470" s="4">
        <v>9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10</v>
      </c>
      <c r="AO1470" s="30">
        <v>258</v>
      </c>
      <c r="AP1470" s="41">
        <f t="shared" si="54"/>
        <v>0.58108108108108103</v>
      </c>
    </row>
    <row r="1471" spans="1:42" outlineLevel="1" x14ac:dyDescent="0.25">
      <c r="A1471" s="4" t="s">
        <v>96</v>
      </c>
      <c r="B1471" s="6" t="s">
        <v>60</v>
      </c>
      <c r="C1471" s="6">
        <f>IFERROR(VLOOKUP(B1471,Sheet1!$A$2:$B$59,2,FALSE),"")</f>
        <v>32036</v>
      </c>
      <c r="D1471" s="6">
        <v>1071</v>
      </c>
      <c r="E1471" s="6" t="s">
        <v>10</v>
      </c>
      <c r="F1471" s="4">
        <v>296</v>
      </c>
      <c r="G1471" s="4">
        <v>10</v>
      </c>
      <c r="H1471" s="4">
        <v>43</v>
      </c>
      <c r="I1471" s="4">
        <v>22</v>
      </c>
      <c r="J1471" s="4">
        <v>29</v>
      </c>
      <c r="K1471" s="4">
        <v>6</v>
      </c>
      <c r="L1471" s="4">
        <v>17</v>
      </c>
      <c r="M1471" s="4">
        <v>4</v>
      </c>
      <c r="N1471" s="4">
        <v>10</v>
      </c>
      <c r="O1471" s="4">
        <v>3</v>
      </c>
      <c r="P1471" s="4">
        <v>3</v>
      </c>
      <c r="Q1471" s="4">
        <v>2</v>
      </c>
      <c r="R1471" s="4">
        <v>0</v>
      </c>
      <c r="S1471" s="4">
        <v>1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7</v>
      </c>
      <c r="AO1471" s="30">
        <v>157</v>
      </c>
      <c r="AP1471" s="41">
        <f t="shared" si="54"/>
        <v>0.53040540540540537</v>
      </c>
    </row>
    <row r="1472" spans="1:42" outlineLevel="1" x14ac:dyDescent="0.25">
      <c r="A1472" s="4" t="s">
        <v>96</v>
      </c>
      <c r="B1472" s="6" t="s">
        <v>60</v>
      </c>
      <c r="C1472" s="6">
        <f>IFERROR(VLOOKUP(B1472,Sheet1!$A$2:$B$59,2,FALSE),"")</f>
        <v>32036</v>
      </c>
      <c r="D1472" s="6">
        <v>1072</v>
      </c>
      <c r="E1472" s="6" t="s">
        <v>10</v>
      </c>
      <c r="F1472" s="4">
        <v>248</v>
      </c>
      <c r="G1472" s="4">
        <v>1</v>
      </c>
      <c r="H1472" s="4">
        <v>71</v>
      </c>
      <c r="I1472" s="4">
        <v>4</v>
      </c>
      <c r="J1472" s="4">
        <v>58</v>
      </c>
      <c r="K1472" s="4">
        <v>2</v>
      </c>
      <c r="L1472" s="4">
        <v>0</v>
      </c>
      <c r="M1472" s="4">
        <v>2</v>
      </c>
      <c r="N1472" s="4">
        <v>2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8</v>
      </c>
      <c r="AO1472" s="30">
        <v>148</v>
      </c>
      <c r="AP1472" s="41">
        <f t="shared" si="54"/>
        <v>0.59677419354838712</v>
      </c>
    </row>
    <row r="1473" spans="1:42" outlineLevel="1" x14ac:dyDescent="0.25">
      <c r="A1473" s="4" t="s">
        <v>96</v>
      </c>
      <c r="B1473" s="6" t="s">
        <v>60</v>
      </c>
      <c r="C1473" s="6">
        <f>IFERROR(VLOOKUP(B1473,Sheet1!$A$2:$B$59,2,FALSE),"")</f>
        <v>32036</v>
      </c>
      <c r="D1473" s="6">
        <v>1073</v>
      </c>
      <c r="E1473" s="6" t="s">
        <v>10</v>
      </c>
      <c r="F1473" s="4">
        <v>740</v>
      </c>
      <c r="G1473" s="4">
        <v>31</v>
      </c>
      <c r="H1473" s="4">
        <v>126</v>
      </c>
      <c r="I1473" s="4">
        <v>13</v>
      </c>
      <c r="J1473" s="4">
        <v>147</v>
      </c>
      <c r="K1473" s="4">
        <v>9</v>
      </c>
      <c r="L1473" s="4">
        <v>4</v>
      </c>
      <c r="M1473" s="4">
        <v>3</v>
      </c>
      <c r="N1473" s="4">
        <v>10</v>
      </c>
      <c r="O1473" s="4">
        <v>4</v>
      </c>
      <c r="P1473" s="4">
        <v>4</v>
      </c>
      <c r="Q1473" s="4">
        <v>2</v>
      </c>
      <c r="R1473" s="4">
        <v>3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16</v>
      </c>
      <c r="AO1473" s="30">
        <v>372</v>
      </c>
      <c r="AP1473" s="41">
        <f t="shared" si="54"/>
        <v>0.50270270270270268</v>
      </c>
    </row>
    <row r="1474" spans="1:42" outlineLevel="1" x14ac:dyDescent="0.25">
      <c r="A1474" s="4" t="s">
        <v>93</v>
      </c>
      <c r="B1474" s="6" t="s">
        <v>60</v>
      </c>
      <c r="C1474" s="6">
        <f>IFERROR(VLOOKUP(B1474,Sheet1!$A$2:$B$59,2,FALSE),"")</f>
        <v>32036</v>
      </c>
      <c r="D1474" s="6">
        <v>1075</v>
      </c>
      <c r="E1474" s="6" t="s">
        <v>10</v>
      </c>
      <c r="F1474" s="4">
        <v>163</v>
      </c>
      <c r="G1474" s="4">
        <v>3</v>
      </c>
      <c r="H1474" s="4">
        <v>42</v>
      </c>
      <c r="I1474" s="4">
        <v>2</v>
      </c>
      <c r="J1474" s="4">
        <v>53</v>
      </c>
      <c r="K1474" s="4">
        <v>3</v>
      </c>
      <c r="L1474" s="4">
        <v>2</v>
      </c>
      <c r="M1474" s="4">
        <v>2</v>
      </c>
      <c r="N1474" s="4">
        <v>1</v>
      </c>
      <c r="O1474" s="4">
        <v>1</v>
      </c>
      <c r="P1474" s="4">
        <v>0</v>
      </c>
      <c r="Q1474" s="4">
        <v>2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2</v>
      </c>
      <c r="AO1474" s="30">
        <v>113</v>
      </c>
      <c r="AP1474" s="41">
        <f t="shared" si="54"/>
        <v>0.69325153374233128</v>
      </c>
    </row>
    <row r="1475" spans="1:42" outlineLevel="1" x14ac:dyDescent="0.25">
      <c r="A1475" s="4" t="s">
        <v>93</v>
      </c>
      <c r="B1475" s="6" t="s">
        <v>60</v>
      </c>
      <c r="C1475" s="6">
        <f>IFERROR(VLOOKUP(B1475,Sheet1!$A$2:$B$59,2,FALSE),"")</f>
        <v>32036</v>
      </c>
      <c r="D1475" s="6">
        <v>1076</v>
      </c>
      <c r="E1475" s="6" t="s">
        <v>10</v>
      </c>
      <c r="F1475" s="4">
        <v>320</v>
      </c>
      <c r="G1475" s="4">
        <v>7</v>
      </c>
      <c r="H1475" s="4">
        <v>92</v>
      </c>
      <c r="I1475" s="4">
        <v>9</v>
      </c>
      <c r="J1475" s="4">
        <v>72</v>
      </c>
      <c r="K1475" s="4">
        <v>8</v>
      </c>
      <c r="L1475" s="4">
        <v>1</v>
      </c>
      <c r="M1475" s="4">
        <v>2</v>
      </c>
      <c r="N1475" s="4">
        <v>5</v>
      </c>
      <c r="O1475" s="4">
        <v>1</v>
      </c>
      <c r="P1475" s="4">
        <v>0</v>
      </c>
      <c r="Q1475" s="4">
        <v>0</v>
      </c>
      <c r="R1475" s="4">
        <v>5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2</v>
      </c>
      <c r="AO1475" s="30">
        <v>204</v>
      </c>
      <c r="AP1475" s="41">
        <f t="shared" ref="AP1475:AP1538" si="56">(AO1475)/F1475</f>
        <v>0.63749999999999996</v>
      </c>
    </row>
    <row r="1476" spans="1:42" outlineLevel="1" x14ac:dyDescent="0.25">
      <c r="A1476" s="4" t="s">
        <v>96</v>
      </c>
      <c r="B1476" s="6" t="s">
        <v>60</v>
      </c>
      <c r="C1476" s="6">
        <f>IFERROR(VLOOKUP(B1476,Sheet1!$A$2:$B$59,2,FALSE),"")</f>
        <v>32036</v>
      </c>
      <c r="D1476" s="6">
        <v>1078</v>
      </c>
      <c r="E1476" s="6" t="s">
        <v>10</v>
      </c>
      <c r="F1476" s="4">
        <v>164</v>
      </c>
      <c r="G1476" s="4">
        <v>16</v>
      </c>
      <c r="H1476" s="4">
        <v>44</v>
      </c>
      <c r="I1476" s="4">
        <v>13</v>
      </c>
      <c r="J1476" s="4">
        <v>30</v>
      </c>
      <c r="K1476" s="4">
        <v>4</v>
      </c>
      <c r="L1476" s="4">
        <v>0</v>
      </c>
      <c r="M1476" s="4">
        <v>1</v>
      </c>
      <c r="N1476" s="4">
        <v>4</v>
      </c>
      <c r="O1476" s="4">
        <v>1</v>
      </c>
      <c r="P1476" s="4">
        <v>3</v>
      </c>
      <c r="Q1476" s="4">
        <v>1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3</v>
      </c>
      <c r="AO1476" s="30">
        <v>120</v>
      </c>
      <c r="AP1476" s="41">
        <f t="shared" si="56"/>
        <v>0.73170731707317072</v>
      </c>
    </row>
    <row r="1477" spans="1:42" outlineLevel="1" x14ac:dyDescent="0.25">
      <c r="A1477" s="4" t="s">
        <v>93</v>
      </c>
      <c r="B1477" s="6" t="s">
        <v>60</v>
      </c>
      <c r="C1477" s="6">
        <f>IFERROR(VLOOKUP(B1477,Sheet1!$A$2:$B$59,2,FALSE),"")</f>
        <v>32036</v>
      </c>
      <c r="D1477" s="6">
        <v>1079</v>
      </c>
      <c r="E1477" s="6" t="s">
        <v>10</v>
      </c>
      <c r="F1477" s="4">
        <v>150</v>
      </c>
      <c r="G1477" s="4">
        <v>1</v>
      </c>
      <c r="H1477" s="4">
        <v>34</v>
      </c>
      <c r="I1477" s="4">
        <v>2</v>
      </c>
      <c r="J1477" s="4">
        <v>39</v>
      </c>
      <c r="K1477" s="4">
        <v>6</v>
      </c>
      <c r="L1477" s="4">
        <v>1</v>
      </c>
      <c r="M1477" s="4">
        <v>3</v>
      </c>
      <c r="N1477" s="4">
        <v>5</v>
      </c>
      <c r="O1477" s="4">
        <v>0</v>
      </c>
      <c r="P1477" s="4">
        <v>0</v>
      </c>
      <c r="Q1477" s="4">
        <v>0</v>
      </c>
      <c r="R1477" s="4">
        <v>2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6</v>
      </c>
      <c r="AO1477" s="30">
        <v>99</v>
      </c>
      <c r="AP1477" s="41">
        <f t="shared" si="56"/>
        <v>0.66</v>
      </c>
    </row>
    <row r="1478" spans="1:42" s="1" customFormat="1" x14ac:dyDescent="0.25">
      <c r="A1478" s="17"/>
      <c r="B1478" s="18" t="s">
        <v>140</v>
      </c>
      <c r="C1478" s="6" t="str">
        <f>IFERROR(VLOOKUP(B1478,Sheet1!$A$2:$B$59,2,FALSE),"")</f>
        <v/>
      </c>
      <c r="D1478" s="19"/>
      <c r="E1478" s="19"/>
      <c r="F1478" s="20">
        <f>SUM(F1415:F1477)</f>
        <v>29141</v>
      </c>
      <c r="G1478" s="20">
        <v>1110</v>
      </c>
      <c r="H1478" s="20">
        <v>6436</v>
      </c>
      <c r="I1478" s="20">
        <v>746</v>
      </c>
      <c r="J1478" s="20">
        <v>4708</v>
      </c>
      <c r="K1478" s="20">
        <v>497</v>
      </c>
      <c r="L1478" s="20">
        <v>882</v>
      </c>
      <c r="M1478" s="20">
        <v>311</v>
      </c>
      <c r="N1478" s="20">
        <v>918</v>
      </c>
      <c r="O1478" s="20">
        <v>253</v>
      </c>
      <c r="P1478" s="20">
        <v>98</v>
      </c>
      <c r="Q1478" s="20">
        <v>108</v>
      </c>
      <c r="R1478" s="20">
        <v>133</v>
      </c>
      <c r="S1478" s="20">
        <v>14</v>
      </c>
      <c r="T1478" s="20">
        <v>3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0</v>
      </c>
      <c r="AF1478" s="20">
        <v>0</v>
      </c>
      <c r="AG1478" s="20">
        <v>0</v>
      </c>
      <c r="AH1478" s="20">
        <v>0</v>
      </c>
      <c r="AI1478" s="20">
        <v>0</v>
      </c>
      <c r="AJ1478" s="20">
        <v>0</v>
      </c>
      <c r="AK1478" s="20">
        <v>0</v>
      </c>
      <c r="AL1478" s="20">
        <v>0</v>
      </c>
      <c r="AM1478" s="20">
        <v>4</v>
      </c>
      <c r="AN1478" s="20" t="s">
        <v>208</v>
      </c>
      <c r="AO1478" s="32" t="s">
        <v>209</v>
      </c>
      <c r="AP1478" s="41" t="e">
        <f t="shared" si="56"/>
        <v>#VALUE!</v>
      </c>
    </row>
    <row r="1479" spans="1:42" outlineLevel="1" x14ac:dyDescent="0.25">
      <c r="A1479" s="4" t="s">
        <v>97</v>
      </c>
      <c r="B1479" s="6" t="s">
        <v>61</v>
      </c>
      <c r="C1479" s="6">
        <f>IFERROR(VLOOKUP(B1479,Sheet1!$A$2:$B$59,2,FALSE),"")</f>
        <v>32037</v>
      </c>
      <c r="D1479" s="6">
        <v>1080</v>
      </c>
      <c r="E1479" s="6" t="s">
        <v>10</v>
      </c>
      <c r="F1479" s="4">
        <v>459</v>
      </c>
      <c r="G1479" s="4">
        <v>11</v>
      </c>
      <c r="H1479" s="4">
        <v>96</v>
      </c>
      <c r="I1479" s="4">
        <v>4</v>
      </c>
      <c r="J1479" s="4">
        <v>207</v>
      </c>
      <c r="K1479" s="4">
        <v>1</v>
      </c>
      <c r="L1479" s="4">
        <v>0</v>
      </c>
      <c r="M1479" s="4">
        <v>0</v>
      </c>
      <c r="N1479" s="4">
        <v>6</v>
      </c>
      <c r="O1479" s="4">
        <v>2</v>
      </c>
      <c r="P1479" s="4">
        <v>2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11</v>
      </c>
      <c r="AO1479" s="30">
        <v>341</v>
      </c>
      <c r="AP1479" s="41">
        <f t="shared" si="56"/>
        <v>0.7429193899782135</v>
      </c>
    </row>
    <row r="1480" spans="1:42" outlineLevel="1" x14ac:dyDescent="0.25">
      <c r="A1480" s="4" t="s">
        <v>97</v>
      </c>
      <c r="B1480" s="6" t="s">
        <v>61</v>
      </c>
      <c r="C1480" s="6">
        <f>IFERROR(VLOOKUP(B1480,Sheet1!$A$2:$B$59,2,FALSE),"")</f>
        <v>32037</v>
      </c>
      <c r="D1480" s="6">
        <v>1080</v>
      </c>
      <c r="E1480" s="6" t="s">
        <v>11</v>
      </c>
      <c r="F1480" s="4">
        <v>458</v>
      </c>
      <c r="G1480" s="4">
        <v>5</v>
      </c>
      <c r="H1480" s="4">
        <v>102</v>
      </c>
      <c r="I1480" s="4">
        <v>4</v>
      </c>
      <c r="J1480" s="4">
        <v>188</v>
      </c>
      <c r="K1480" s="4">
        <v>2</v>
      </c>
      <c r="L1480" s="4">
        <v>1</v>
      </c>
      <c r="M1480" s="4">
        <v>0</v>
      </c>
      <c r="N1480" s="4">
        <v>20</v>
      </c>
      <c r="O1480" s="4">
        <v>2</v>
      </c>
      <c r="P1480" s="4">
        <v>1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15</v>
      </c>
      <c r="AO1480" s="30">
        <v>340</v>
      </c>
      <c r="AP1480" s="41">
        <f t="shared" si="56"/>
        <v>0.74235807860262004</v>
      </c>
    </row>
    <row r="1481" spans="1:42" outlineLevel="1" x14ac:dyDescent="0.25">
      <c r="A1481" s="4" t="s">
        <v>97</v>
      </c>
      <c r="B1481" s="6" t="s">
        <v>61</v>
      </c>
      <c r="C1481" s="6">
        <f>IFERROR(VLOOKUP(B1481,Sheet1!$A$2:$B$59,2,FALSE),"")</f>
        <v>32037</v>
      </c>
      <c r="D1481" s="6">
        <v>1081</v>
      </c>
      <c r="E1481" s="6" t="s">
        <v>10</v>
      </c>
      <c r="F1481" s="4">
        <v>560</v>
      </c>
      <c r="G1481" s="4">
        <v>6</v>
      </c>
      <c r="H1481" s="4">
        <v>126</v>
      </c>
      <c r="I1481" s="4">
        <v>8</v>
      </c>
      <c r="J1481" s="4">
        <v>127</v>
      </c>
      <c r="K1481" s="4">
        <v>4</v>
      </c>
      <c r="L1481" s="4">
        <v>16</v>
      </c>
      <c r="M1481" s="4">
        <v>0</v>
      </c>
      <c r="N1481" s="4">
        <v>27</v>
      </c>
      <c r="O1481" s="4">
        <v>6</v>
      </c>
      <c r="P1481" s="4">
        <v>1</v>
      </c>
      <c r="Q1481" s="4">
        <v>0</v>
      </c>
      <c r="R1481" s="4">
        <v>2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12</v>
      </c>
      <c r="AO1481" s="30">
        <v>335</v>
      </c>
      <c r="AP1481" s="41">
        <f t="shared" si="56"/>
        <v>0.5982142857142857</v>
      </c>
    </row>
    <row r="1482" spans="1:42" outlineLevel="1" x14ac:dyDescent="0.25">
      <c r="A1482" s="4" t="s">
        <v>97</v>
      </c>
      <c r="B1482" s="6" t="s">
        <v>61</v>
      </c>
      <c r="C1482" s="6">
        <f>IFERROR(VLOOKUP(B1482,Sheet1!$A$2:$B$59,2,FALSE),"")</f>
        <v>32037</v>
      </c>
      <c r="D1482" s="6">
        <v>1081</v>
      </c>
      <c r="E1482" s="6" t="s">
        <v>21</v>
      </c>
      <c r="F1482" s="4">
        <v>104</v>
      </c>
      <c r="G1482" s="4">
        <v>0</v>
      </c>
      <c r="H1482" s="4">
        <v>25</v>
      </c>
      <c r="I1482" s="4">
        <v>1</v>
      </c>
      <c r="J1482" s="4">
        <v>19</v>
      </c>
      <c r="K1482" s="4">
        <v>2</v>
      </c>
      <c r="L1482" s="4">
        <v>13</v>
      </c>
      <c r="M1482" s="4">
        <v>0</v>
      </c>
      <c r="N1482" s="4">
        <v>4</v>
      </c>
      <c r="O1482" s="4">
        <v>1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7</v>
      </c>
      <c r="AO1482" s="30">
        <v>72</v>
      </c>
      <c r="AP1482" s="41">
        <f t="shared" si="56"/>
        <v>0.69230769230769229</v>
      </c>
    </row>
    <row r="1483" spans="1:42" outlineLevel="1" x14ac:dyDescent="0.25">
      <c r="A1483" s="4" t="s">
        <v>97</v>
      </c>
      <c r="B1483" s="6" t="s">
        <v>61</v>
      </c>
      <c r="C1483" s="6">
        <f>IFERROR(VLOOKUP(B1483,Sheet1!$A$2:$B$59,2,FALSE),"")</f>
        <v>32037</v>
      </c>
      <c r="D1483" s="6">
        <v>1082</v>
      </c>
      <c r="E1483" s="6" t="s">
        <v>10</v>
      </c>
      <c r="F1483" s="4">
        <v>533</v>
      </c>
      <c r="G1483" s="4">
        <v>8</v>
      </c>
      <c r="H1483" s="4">
        <v>96</v>
      </c>
      <c r="I1483" s="4">
        <v>10</v>
      </c>
      <c r="J1483" s="4">
        <v>168</v>
      </c>
      <c r="K1483" s="4">
        <v>3</v>
      </c>
      <c r="L1483" s="4">
        <v>0</v>
      </c>
      <c r="M1483" s="4">
        <v>0</v>
      </c>
      <c r="N1483" s="4">
        <v>20</v>
      </c>
      <c r="O1483" s="4">
        <v>9</v>
      </c>
      <c r="P1483" s="4">
        <v>7</v>
      </c>
      <c r="Q1483" s="4">
        <v>0</v>
      </c>
      <c r="R1483" s="4">
        <v>1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8</v>
      </c>
      <c r="AO1483" s="30">
        <v>330</v>
      </c>
      <c r="AP1483" s="41">
        <f t="shared" si="56"/>
        <v>0.61913696060037526</v>
      </c>
    </row>
    <row r="1484" spans="1:42" outlineLevel="1" x14ac:dyDescent="0.25">
      <c r="A1484" s="4" t="s">
        <v>97</v>
      </c>
      <c r="B1484" s="6" t="s">
        <v>61</v>
      </c>
      <c r="C1484" s="6">
        <f>IFERROR(VLOOKUP(B1484,Sheet1!$A$2:$B$59,2,FALSE),"")</f>
        <v>32037</v>
      </c>
      <c r="D1484" s="6">
        <v>1082</v>
      </c>
      <c r="E1484" s="6" t="s">
        <v>11</v>
      </c>
      <c r="F1484" s="4">
        <v>533</v>
      </c>
      <c r="G1484" s="4">
        <v>4</v>
      </c>
      <c r="H1484" s="4">
        <v>92</v>
      </c>
      <c r="I1484" s="4">
        <v>9</v>
      </c>
      <c r="J1484" s="4">
        <v>169</v>
      </c>
      <c r="K1484" s="4">
        <v>5</v>
      </c>
      <c r="L1484" s="4">
        <v>1</v>
      </c>
      <c r="M1484" s="4">
        <v>0</v>
      </c>
      <c r="N1484" s="4">
        <v>26</v>
      </c>
      <c r="O1484" s="4">
        <v>7</v>
      </c>
      <c r="P1484" s="4">
        <v>9</v>
      </c>
      <c r="Q1484" s="4">
        <v>0</v>
      </c>
      <c r="R1484" s="4">
        <v>3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11</v>
      </c>
      <c r="AO1484" s="30">
        <v>336</v>
      </c>
      <c r="AP1484" s="41">
        <f t="shared" si="56"/>
        <v>0.6303939962476548</v>
      </c>
    </row>
    <row r="1485" spans="1:42" outlineLevel="1" x14ac:dyDescent="0.25">
      <c r="A1485" s="4" t="s">
        <v>97</v>
      </c>
      <c r="B1485" s="6" t="s">
        <v>61</v>
      </c>
      <c r="C1485" s="6">
        <f>IFERROR(VLOOKUP(B1485,Sheet1!$A$2:$B$59,2,FALSE),"")</f>
        <v>32037</v>
      </c>
      <c r="D1485" s="6">
        <v>1083</v>
      </c>
      <c r="E1485" s="6" t="s">
        <v>10</v>
      </c>
      <c r="F1485" s="4">
        <v>162</v>
      </c>
      <c r="G1485" s="4">
        <v>0</v>
      </c>
      <c r="H1485" s="4">
        <v>29</v>
      </c>
      <c r="I1485" s="4">
        <v>2</v>
      </c>
      <c r="J1485" s="4">
        <v>87</v>
      </c>
      <c r="K1485" s="4">
        <v>0</v>
      </c>
      <c r="L1485" s="4">
        <v>1</v>
      </c>
      <c r="M1485" s="4">
        <v>0</v>
      </c>
      <c r="N1485" s="4">
        <v>7</v>
      </c>
      <c r="O1485" s="4">
        <v>2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1</v>
      </c>
      <c r="AO1485" s="30">
        <v>129</v>
      </c>
      <c r="AP1485" s="41">
        <f t="shared" si="56"/>
        <v>0.79629629629629628</v>
      </c>
    </row>
    <row r="1486" spans="1:42" outlineLevel="1" x14ac:dyDescent="0.25">
      <c r="A1486" s="4" t="s">
        <v>97</v>
      </c>
      <c r="B1486" s="6" t="s">
        <v>61</v>
      </c>
      <c r="C1486" s="6">
        <f>IFERROR(VLOOKUP(B1486,Sheet1!$A$2:$B$59,2,FALSE),"")</f>
        <v>32037</v>
      </c>
      <c r="D1486" s="6">
        <v>1084</v>
      </c>
      <c r="E1486" s="6" t="s">
        <v>10</v>
      </c>
      <c r="F1486" s="4">
        <v>680</v>
      </c>
      <c r="G1486" s="4">
        <v>6</v>
      </c>
      <c r="H1486" s="4">
        <v>185</v>
      </c>
      <c r="I1486" s="4">
        <v>3</v>
      </c>
      <c r="J1486" s="4">
        <v>288</v>
      </c>
      <c r="K1486" s="4">
        <v>3</v>
      </c>
      <c r="L1486" s="4">
        <v>0</v>
      </c>
      <c r="M1486" s="4">
        <v>0</v>
      </c>
      <c r="N1486" s="4">
        <v>27</v>
      </c>
      <c r="O1486" s="4">
        <v>3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9</v>
      </c>
      <c r="AO1486" s="30">
        <v>524</v>
      </c>
      <c r="AP1486" s="41">
        <f t="shared" si="56"/>
        <v>0.77058823529411768</v>
      </c>
    </row>
    <row r="1487" spans="1:42" outlineLevel="1" x14ac:dyDescent="0.25">
      <c r="A1487" s="4" t="s">
        <v>97</v>
      </c>
      <c r="B1487" s="6" t="s">
        <v>61</v>
      </c>
      <c r="C1487" s="6">
        <f>IFERROR(VLOOKUP(B1487,Sheet1!$A$2:$B$59,2,FALSE),"")</f>
        <v>32037</v>
      </c>
      <c r="D1487" s="6">
        <v>1085</v>
      </c>
      <c r="E1487" s="6" t="s">
        <v>10</v>
      </c>
      <c r="F1487" s="4">
        <v>282</v>
      </c>
      <c r="G1487" s="4">
        <v>5</v>
      </c>
      <c r="H1487" s="4">
        <v>40</v>
      </c>
      <c r="I1487" s="4">
        <v>11</v>
      </c>
      <c r="J1487" s="4">
        <v>99</v>
      </c>
      <c r="K1487" s="4">
        <v>4</v>
      </c>
      <c r="L1487" s="4">
        <v>2</v>
      </c>
      <c r="M1487" s="4">
        <v>0</v>
      </c>
      <c r="N1487" s="4">
        <v>19</v>
      </c>
      <c r="O1487" s="4">
        <v>0</v>
      </c>
      <c r="P1487" s="4">
        <v>1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10</v>
      </c>
      <c r="AO1487" s="30">
        <v>191</v>
      </c>
      <c r="AP1487" s="41">
        <f t="shared" si="56"/>
        <v>0.67730496453900713</v>
      </c>
    </row>
    <row r="1488" spans="1:42" outlineLevel="1" x14ac:dyDescent="0.25">
      <c r="A1488" s="4" t="s">
        <v>97</v>
      </c>
      <c r="B1488" s="6" t="s">
        <v>61</v>
      </c>
      <c r="C1488" s="6">
        <f>IFERROR(VLOOKUP(B1488,Sheet1!$A$2:$B$59,2,FALSE),"")</f>
        <v>32037</v>
      </c>
      <c r="D1488" s="6">
        <v>1086</v>
      </c>
      <c r="E1488" s="6" t="s">
        <v>10</v>
      </c>
      <c r="F1488" s="4">
        <v>579</v>
      </c>
      <c r="G1488" s="4">
        <v>7</v>
      </c>
      <c r="H1488" s="4">
        <v>285</v>
      </c>
      <c r="I1488" s="4">
        <v>3</v>
      </c>
      <c r="J1488" s="4">
        <v>16</v>
      </c>
      <c r="K1488" s="4">
        <v>6</v>
      </c>
      <c r="L1488" s="4">
        <v>0</v>
      </c>
      <c r="M1488" s="4">
        <v>0</v>
      </c>
      <c r="N1488" s="4">
        <v>64</v>
      </c>
      <c r="O1488" s="4">
        <v>6</v>
      </c>
      <c r="P1488" s="4">
        <v>7</v>
      </c>
      <c r="Q1488" s="4">
        <v>0</v>
      </c>
      <c r="R1488" s="4">
        <v>3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6</v>
      </c>
      <c r="AO1488" s="30">
        <v>403</v>
      </c>
      <c r="AP1488" s="41">
        <f t="shared" si="56"/>
        <v>0.69602763385146804</v>
      </c>
    </row>
    <row r="1489" spans="1:42" outlineLevel="1" x14ac:dyDescent="0.25">
      <c r="A1489" s="4" t="s">
        <v>97</v>
      </c>
      <c r="B1489" s="6" t="s">
        <v>61</v>
      </c>
      <c r="C1489" s="6">
        <f>IFERROR(VLOOKUP(B1489,Sheet1!$A$2:$B$59,2,FALSE),"")</f>
        <v>32037</v>
      </c>
      <c r="D1489" s="6">
        <v>1086</v>
      </c>
      <c r="E1489" s="6" t="s">
        <v>11</v>
      </c>
      <c r="F1489" s="4">
        <v>579</v>
      </c>
      <c r="G1489" s="4">
        <v>2</v>
      </c>
      <c r="H1489" s="4">
        <v>310</v>
      </c>
      <c r="I1489" s="4">
        <v>3</v>
      </c>
      <c r="J1489" s="4">
        <v>25</v>
      </c>
      <c r="K1489" s="4">
        <v>2</v>
      </c>
      <c r="L1489" s="4">
        <v>0</v>
      </c>
      <c r="M1489" s="4">
        <v>0</v>
      </c>
      <c r="N1489" s="4">
        <v>54</v>
      </c>
      <c r="O1489" s="4">
        <v>2</v>
      </c>
      <c r="P1489" s="4">
        <v>9</v>
      </c>
      <c r="Q1489" s="4">
        <v>0</v>
      </c>
      <c r="R1489" s="4">
        <v>5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9</v>
      </c>
      <c r="AO1489" s="30">
        <v>421</v>
      </c>
      <c r="AP1489" s="41">
        <f t="shared" si="56"/>
        <v>0.72711571675302245</v>
      </c>
    </row>
    <row r="1490" spans="1:42" outlineLevel="1" x14ac:dyDescent="0.25">
      <c r="A1490" s="4" t="s">
        <v>97</v>
      </c>
      <c r="B1490" s="6" t="s">
        <v>61</v>
      </c>
      <c r="C1490" s="6">
        <f>IFERROR(VLOOKUP(B1490,Sheet1!$A$2:$B$59,2,FALSE),"")</f>
        <v>32037</v>
      </c>
      <c r="D1490" s="6">
        <v>1086</v>
      </c>
      <c r="E1490" s="6" t="s">
        <v>16</v>
      </c>
      <c r="F1490" s="4">
        <v>579</v>
      </c>
      <c r="G1490" s="4">
        <v>4</v>
      </c>
      <c r="H1490" s="4">
        <v>327</v>
      </c>
      <c r="I1490" s="4">
        <v>7</v>
      </c>
      <c r="J1490" s="4">
        <v>44</v>
      </c>
      <c r="K1490" s="4">
        <v>2</v>
      </c>
      <c r="L1490" s="4">
        <v>0</v>
      </c>
      <c r="M1490" s="4">
        <v>0</v>
      </c>
      <c r="N1490" s="4">
        <v>35</v>
      </c>
      <c r="O1490" s="4">
        <v>0</v>
      </c>
      <c r="P1490" s="4">
        <v>9</v>
      </c>
      <c r="Q1490" s="4">
        <v>0</v>
      </c>
      <c r="R1490" s="4">
        <v>7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6</v>
      </c>
      <c r="AO1490" s="30">
        <v>441</v>
      </c>
      <c r="AP1490" s="41">
        <f t="shared" si="56"/>
        <v>0.76165803108808294</v>
      </c>
    </row>
    <row r="1491" spans="1:42" outlineLevel="1" x14ac:dyDescent="0.25">
      <c r="A1491" s="4" t="s">
        <v>97</v>
      </c>
      <c r="B1491" s="6" t="s">
        <v>61</v>
      </c>
      <c r="C1491" s="6">
        <f>IFERROR(VLOOKUP(B1491,Sheet1!$A$2:$B$59,2,FALSE),"")</f>
        <v>32037</v>
      </c>
      <c r="D1491" s="6">
        <v>1087</v>
      </c>
      <c r="E1491" s="6" t="s">
        <v>10</v>
      </c>
      <c r="F1491" s="4">
        <v>514</v>
      </c>
      <c r="G1491" s="4">
        <v>7</v>
      </c>
      <c r="H1491" s="4">
        <v>296</v>
      </c>
      <c r="I1491" s="4">
        <v>13</v>
      </c>
      <c r="J1491" s="4">
        <v>22</v>
      </c>
      <c r="K1491" s="4">
        <v>1</v>
      </c>
      <c r="L1491" s="4">
        <v>0</v>
      </c>
      <c r="M1491" s="4">
        <v>0</v>
      </c>
      <c r="N1491" s="4">
        <v>20</v>
      </c>
      <c r="O1491" s="4">
        <v>1</v>
      </c>
      <c r="P1491" s="4">
        <v>9</v>
      </c>
      <c r="Q1491" s="4">
        <v>0</v>
      </c>
      <c r="R1491" s="4">
        <v>5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10</v>
      </c>
      <c r="AO1491" s="30">
        <v>384</v>
      </c>
      <c r="AP1491" s="41">
        <f t="shared" si="56"/>
        <v>0.74708171206225682</v>
      </c>
    </row>
    <row r="1492" spans="1:42" outlineLevel="1" x14ac:dyDescent="0.25">
      <c r="A1492" s="4" t="s">
        <v>97</v>
      </c>
      <c r="B1492" s="6" t="s">
        <v>61</v>
      </c>
      <c r="C1492" s="6">
        <f>IFERROR(VLOOKUP(B1492,Sheet1!$A$2:$B$59,2,FALSE),"")</f>
        <v>32037</v>
      </c>
      <c r="D1492" s="6">
        <v>1087</v>
      </c>
      <c r="E1492" s="6" t="s">
        <v>11</v>
      </c>
      <c r="F1492" s="4">
        <v>514</v>
      </c>
      <c r="G1492" s="4">
        <v>3</v>
      </c>
      <c r="H1492" s="4">
        <v>308</v>
      </c>
      <c r="I1492" s="4">
        <v>7</v>
      </c>
      <c r="J1492" s="4">
        <v>18</v>
      </c>
      <c r="K1492" s="4">
        <v>1</v>
      </c>
      <c r="L1492" s="4">
        <v>0</v>
      </c>
      <c r="M1492" s="4">
        <v>0</v>
      </c>
      <c r="N1492" s="4">
        <v>16</v>
      </c>
      <c r="O1492" s="4">
        <v>1</v>
      </c>
      <c r="P1492" s="4">
        <v>13</v>
      </c>
      <c r="Q1492" s="4">
        <v>0</v>
      </c>
      <c r="R1492" s="4">
        <v>4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9</v>
      </c>
      <c r="AO1492" s="30">
        <v>380</v>
      </c>
      <c r="AP1492" s="41">
        <f t="shared" si="56"/>
        <v>0.73929961089494167</v>
      </c>
    </row>
    <row r="1493" spans="1:42" outlineLevel="1" x14ac:dyDescent="0.25">
      <c r="A1493" s="4" t="s">
        <v>97</v>
      </c>
      <c r="B1493" s="6" t="s">
        <v>61</v>
      </c>
      <c r="C1493" s="6">
        <f>IFERROR(VLOOKUP(B1493,Sheet1!$A$2:$B$59,2,FALSE),"")</f>
        <v>32037</v>
      </c>
      <c r="D1493" s="6">
        <v>1087</v>
      </c>
      <c r="E1493" s="6" t="s">
        <v>21</v>
      </c>
      <c r="F1493" s="4">
        <v>195</v>
      </c>
      <c r="G1493" s="4">
        <v>2</v>
      </c>
      <c r="H1493" s="4">
        <v>86</v>
      </c>
      <c r="I1493" s="4">
        <v>5</v>
      </c>
      <c r="J1493" s="4">
        <v>48</v>
      </c>
      <c r="K1493" s="4">
        <v>2</v>
      </c>
      <c r="L1493" s="4">
        <v>0</v>
      </c>
      <c r="M1493" s="4">
        <v>0</v>
      </c>
      <c r="N1493" s="4">
        <v>15</v>
      </c>
      <c r="O1493" s="4">
        <v>2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1</v>
      </c>
      <c r="AO1493" s="30">
        <v>161</v>
      </c>
      <c r="AP1493" s="41">
        <f t="shared" si="56"/>
        <v>0.82564102564102559</v>
      </c>
    </row>
    <row r="1494" spans="1:42" outlineLevel="1" x14ac:dyDescent="0.25">
      <c r="A1494" s="4" t="s">
        <v>97</v>
      </c>
      <c r="B1494" s="6" t="s">
        <v>61</v>
      </c>
      <c r="C1494" s="6">
        <f>IFERROR(VLOOKUP(B1494,Sheet1!$A$2:$B$59,2,FALSE),"")</f>
        <v>32037</v>
      </c>
      <c r="D1494" s="6">
        <v>1088</v>
      </c>
      <c r="E1494" s="6" t="s">
        <v>10</v>
      </c>
      <c r="F1494" s="4">
        <v>535</v>
      </c>
      <c r="G1494" s="4">
        <v>10</v>
      </c>
      <c r="H1494" s="4">
        <v>252</v>
      </c>
      <c r="I1494" s="4">
        <v>9</v>
      </c>
      <c r="J1494" s="4">
        <v>23</v>
      </c>
      <c r="K1494" s="4">
        <v>2</v>
      </c>
      <c r="L1494" s="4">
        <v>0</v>
      </c>
      <c r="M1494" s="4">
        <v>0</v>
      </c>
      <c r="N1494" s="4">
        <v>59</v>
      </c>
      <c r="O1494" s="4">
        <v>2</v>
      </c>
      <c r="P1494" s="4">
        <v>5</v>
      </c>
      <c r="Q1494" s="4">
        <v>0</v>
      </c>
      <c r="R1494" s="4">
        <v>3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3</v>
      </c>
      <c r="AO1494" s="30">
        <v>368</v>
      </c>
      <c r="AP1494" s="41">
        <f t="shared" si="56"/>
        <v>0.68785046728971966</v>
      </c>
    </row>
    <row r="1495" spans="1:42" outlineLevel="1" x14ac:dyDescent="0.25">
      <c r="A1495" s="4" t="s">
        <v>97</v>
      </c>
      <c r="B1495" s="6" t="s">
        <v>61</v>
      </c>
      <c r="C1495" s="6">
        <f>IFERROR(VLOOKUP(B1495,Sheet1!$A$2:$B$59,2,FALSE),"")</f>
        <v>32037</v>
      </c>
      <c r="D1495" s="6">
        <v>1088</v>
      </c>
      <c r="E1495" s="6" t="s">
        <v>11</v>
      </c>
      <c r="F1495" s="4">
        <v>534</v>
      </c>
      <c r="G1495" s="4">
        <v>17</v>
      </c>
      <c r="H1495" s="4">
        <v>272</v>
      </c>
      <c r="I1495" s="4">
        <v>1</v>
      </c>
      <c r="J1495" s="4">
        <v>40</v>
      </c>
      <c r="K1495" s="4">
        <v>0</v>
      </c>
      <c r="L1495" s="4">
        <v>4</v>
      </c>
      <c r="M1495" s="4">
        <v>0</v>
      </c>
      <c r="N1495" s="4">
        <v>32</v>
      </c>
      <c r="O1495" s="4">
        <v>0</v>
      </c>
      <c r="P1495" s="4">
        <v>5</v>
      </c>
      <c r="Q1495" s="4">
        <v>0</v>
      </c>
      <c r="R1495" s="4">
        <v>2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5</v>
      </c>
      <c r="AO1495" s="30">
        <v>378</v>
      </c>
      <c r="AP1495" s="41">
        <f t="shared" si="56"/>
        <v>0.7078651685393258</v>
      </c>
    </row>
    <row r="1496" spans="1:42" outlineLevel="1" x14ac:dyDescent="0.25">
      <c r="A1496" s="4" t="s">
        <v>97</v>
      </c>
      <c r="B1496" s="6" t="s">
        <v>61</v>
      </c>
      <c r="C1496" s="6">
        <f>IFERROR(VLOOKUP(B1496,Sheet1!$A$2:$B$59,2,FALSE),"")</f>
        <v>32037</v>
      </c>
      <c r="D1496" s="6">
        <v>1089</v>
      </c>
      <c r="E1496" s="6" t="s">
        <v>10</v>
      </c>
      <c r="F1496" s="4">
        <v>708</v>
      </c>
      <c r="G1496" s="4">
        <v>5</v>
      </c>
      <c r="H1496" s="4">
        <v>110</v>
      </c>
      <c r="I1496" s="4">
        <v>0</v>
      </c>
      <c r="J1496" s="4">
        <v>315</v>
      </c>
      <c r="K1496" s="4">
        <v>3</v>
      </c>
      <c r="L1496" s="4">
        <v>1</v>
      </c>
      <c r="M1496" s="4">
        <v>0</v>
      </c>
      <c r="N1496" s="4">
        <v>14</v>
      </c>
      <c r="O1496" s="4">
        <v>21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9</v>
      </c>
      <c r="AO1496" s="30">
        <v>478</v>
      </c>
      <c r="AP1496" s="41">
        <f t="shared" si="56"/>
        <v>0.67514124293785316</v>
      </c>
    </row>
    <row r="1497" spans="1:42" outlineLevel="1" x14ac:dyDescent="0.25">
      <c r="A1497" s="4" t="s">
        <v>97</v>
      </c>
      <c r="B1497" s="6" t="s">
        <v>61</v>
      </c>
      <c r="C1497" s="6">
        <f>IFERROR(VLOOKUP(B1497,Sheet1!$A$2:$B$59,2,FALSE),"")</f>
        <v>32037</v>
      </c>
      <c r="D1497" s="6">
        <v>1089</v>
      </c>
      <c r="E1497" s="6" t="s">
        <v>11</v>
      </c>
      <c r="F1497" s="4">
        <v>708</v>
      </c>
      <c r="G1497" s="4">
        <v>8</v>
      </c>
      <c r="H1497" s="4">
        <v>103</v>
      </c>
      <c r="I1497" s="4">
        <v>5</v>
      </c>
      <c r="J1497" s="4">
        <v>299</v>
      </c>
      <c r="K1497" s="4">
        <v>6</v>
      </c>
      <c r="L1497" s="4">
        <v>1</v>
      </c>
      <c r="M1497" s="4">
        <v>0</v>
      </c>
      <c r="N1497" s="4">
        <v>11</v>
      </c>
      <c r="O1497" s="4">
        <v>20</v>
      </c>
      <c r="P1497" s="4">
        <v>1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15</v>
      </c>
      <c r="AO1497" s="30">
        <v>469</v>
      </c>
      <c r="AP1497" s="41">
        <f t="shared" si="56"/>
        <v>0.66242937853107342</v>
      </c>
    </row>
    <row r="1498" spans="1:42" outlineLevel="1" x14ac:dyDescent="0.25">
      <c r="A1498" s="4" t="s">
        <v>97</v>
      </c>
      <c r="B1498" s="6" t="s">
        <v>61</v>
      </c>
      <c r="C1498" s="6">
        <f>IFERROR(VLOOKUP(B1498,Sheet1!$A$2:$B$59,2,FALSE),"")</f>
        <v>32037</v>
      </c>
      <c r="D1498" s="6">
        <v>1090</v>
      </c>
      <c r="E1498" s="6" t="s">
        <v>10</v>
      </c>
      <c r="F1498" s="4">
        <v>523</v>
      </c>
      <c r="G1498" s="4">
        <v>8</v>
      </c>
      <c r="H1498" s="4">
        <v>92</v>
      </c>
      <c r="I1498" s="4">
        <v>3</v>
      </c>
      <c r="J1498" s="4">
        <v>246</v>
      </c>
      <c r="K1498" s="4">
        <v>0</v>
      </c>
      <c r="L1498" s="4">
        <v>2</v>
      </c>
      <c r="M1498" s="4">
        <v>0</v>
      </c>
      <c r="N1498" s="4">
        <v>7</v>
      </c>
      <c r="O1498" s="4">
        <v>7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6</v>
      </c>
      <c r="AO1498" s="30">
        <v>371</v>
      </c>
      <c r="AP1498" s="41">
        <f t="shared" si="56"/>
        <v>0.70936902485659659</v>
      </c>
    </row>
    <row r="1499" spans="1:42" outlineLevel="1" x14ac:dyDescent="0.25">
      <c r="A1499" s="4" t="s">
        <v>97</v>
      </c>
      <c r="B1499" s="6" t="s">
        <v>61</v>
      </c>
      <c r="C1499" s="6">
        <f>IFERROR(VLOOKUP(B1499,Sheet1!$A$2:$B$59,2,FALSE),"")</f>
        <v>32037</v>
      </c>
      <c r="D1499" s="6">
        <v>1090</v>
      </c>
      <c r="E1499" s="6" t="s">
        <v>11</v>
      </c>
      <c r="F1499" s="4">
        <v>523</v>
      </c>
      <c r="G1499" s="4">
        <v>11</v>
      </c>
      <c r="H1499" s="4">
        <v>83</v>
      </c>
      <c r="I1499" s="4">
        <v>4</v>
      </c>
      <c r="J1499" s="4">
        <v>201</v>
      </c>
      <c r="K1499" s="4">
        <v>5</v>
      </c>
      <c r="L1499" s="4">
        <v>0</v>
      </c>
      <c r="M1499" s="4">
        <v>0</v>
      </c>
      <c r="N1499" s="4">
        <v>6</v>
      </c>
      <c r="O1499" s="4">
        <v>31</v>
      </c>
      <c r="P1499" s="4">
        <v>1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8</v>
      </c>
      <c r="AO1499" s="30">
        <v>350</v>
      </c>
      <c r="AP1499" s="41">
        <f t="shared" si="56"/>
        <v>0.6692160611854685</v>
      </c>
    </row>
    <row r="1500" spans="1:42" outlineLevel="1" x14ac:dyDescent="0.25">
      <c r="A1500" s="4" t="s">
        <v>97</v>
      </c>
      <c r="B1500" s="6" t="s">
        <v>61</v>
      </c>
      <c r="C1500" s="6">
        <f>IFERROR(VLOOKUP(B1500,Sheet1!$A$2:$B$59,2,FALSE),"")</f>
        <v>32037</v>
      </c>
      <c r="D1500" s="6">
        <v>1091</v>
      </c>
      <c r="E1500" s="6" t="s">
        <v>10</v>
      </c>
      <c r="F1500" s="4">
        <v>435</v>
      </c>
      <c r="G1500" s="4">
        <v>1</v>
      </c>
      <c r="H1500" s="4">
        <v>73</v>
      </c>
      <c r="I1500" s="4">
        <v>1</v>
      </c>
      <c r="J1500" s="4">
        <v>155</v>
      </c>
      <c r="K1500" s="4">
        <v>1</v>
      </c>
      <c r="L1500" s="4">
        <v>2</v>
      </c>
      <c r="M1500" s="4">
        <v>0</v>
      </c>
      <c r="N1500" s="4">
        <v>12</v>
      </c>
      <c r="O1500" s="4">
        <v>25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6</v>
      </c>
      <c r="AO1500" s="30">
        <v>276</v>
      </c>
      <c r="AP1500" s="41">
        <f t="shared" si="56"/>
        <v>0.6344827586206897</v>
      </c>
    </row>
    <row r="1501" spans="1:42" outlineLevel="1" x14ac:dyDescent="0.25">
      <c r="A1501" s="4" t="s">
        <v>97</v>
      </c>
      <c r="B1501" s="6" t="s">
        <v>61</v>
      </c>
      <c r="C1501" s="6">
        <f>IFERROR(VLOOKUP(B1501,Sheet1!$A$2:$B$59,2,FALSE),"")</f>
        <v>32037</v>
      </c>
      <c r="D1501" s="6">
        <v>1091</v>
      </c>
      <c r="E1501" s="6" t="s">
        <v>11</v>
      </c>
      <c r="F1501" s="4">
        <v>434</v>
      </c>
      <c r="G1501" s="4">
        <v>0</v>
      </c>
      <c r="H1501" s="4">
        <v>59</v>
      </c>
      <c r="I1501" s="4">
        <v>1</v>
      </c>
      <c r="J1501" s="4">
        <v>183</v>
      </c>
      <c r="K1501" s="4">
        <v>3</v>
      </c>
      <c r="L1501" s="4">
        <v>0</v>
      </c>
      <c r="M1501" s="4">
        <v>0</v>
      </c>
      <c r="N1501" s="4">
        <v>13</v>
      </c>
      <c r="O1501" s="4">
        <v>16</v>
      </c>
      <c r="P1501" s="4">
        <v>1</v>
      </c>
      <c r="Q1501" s="4">
        <v>0</v>
      </c>
      <c r="R1501" s="4">
        <v>1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6</v>
      </c>
      <c r="AO1501" s="30">
        <v>283</v>
      </c>
      <c r="AP1501" s="41">
        <f t="shared" si="56"/>
        <v>0.65207373271889402</v>
      </c>
    </row>
    <row r="1502" spans="1:42" outlineLevel="1" x14ac:dyDescent="0.25">
      <c r="A1502" s="4" t="s">
        <v>97</v>
      </c>
      <c r="B1502" s="6" t="s">
        <v>61</v>
      </c>
      <c r="C1502" s="6">
        <f>IFERROR(VLOOKUP(B1502,Sheet1!$A$2:$B$59,2,FALSE),"")</f>
        <v>32037</v>
      </c>
      <c r="D1502" s="6">
        <v>1092</v>
      </c>
      <c r="E1502" s="6" t="s">
        <v>10</v>
      </c>
      <c r="F1502" s="4">
        <v>355</v>
      </c>
      <c r="G1502" s="4">
        <v>7</v>
      </c>
      <c r="H1502" s="4">
        <v>98</v>
      </c>
      <c r="I1502" s="4">
        <v>10</v>
      </c>
      <c r="J1502" s="4">
        <v>70</v>
      </c>
      <c r="K1502" s="4">
        <v>7</v>
      </c>
      <c r="L1502" s="4">
        <v>1</v>
      </c>
      <c r="M1502" s="4">
        <v>0</v>
      </c>
      <c r="N1502" s="4">
        <v>44</v>
      </c>
      <c r="O1502" s="4">
        <v>8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5</v>
      </c>
      <c r="AO1502" s="30">
        <v>250</v>
      </c>
      <c r="AP1502" s="41">
        <f t="shared" si="56"/>
        <v>0.70422535211267601</v>
      </c>
    </row>
    <row r="1503" spans="1:42" outlineLevel="1" x14ac:dyDescent="0.25">
      <c r="A1503" s="4" t="s">
        <v>97</v>
      </c>
      <c r="B1503" s="6" t="s">
        <v>61</v>
      </c>
      <c r="C1503" s="6">
        <f>IFERROR(VLOOKUP(B1503,Sheet1!$A$2:$B$59,2,FALSE),"")</f>
        <v>32037</v>
      </c>
      <c r="D1503" s="6">
        <v>1093</v>
      </c>
      <c r="E1503" s="6" t="s">
        <v>10</v>
      </c>
      <c r="F1503" s="4">
        <v>440</v>
      </c>
      <c r="G1503" s="4">
        <v>6</v>
      </c>
      <c r="H1503" s="4">
        <v>112</v>
      </c>
      <c r="I1503" s="4">
        <v>6</v>
      </c>
      <c r="J1503" s="4">
        <v>189</v>
      </c>
      <c r="K1503" s="4">
        <v>0</v>
      </c>
      <c r="L1503" s="4">
        <v>0</v>
      </c>
      <c r="M1503" s="4">
        <v>0</v>
      </c>
      <c r="N1503" s="4">
        <v>3</v>
      </c>
      <c r="O1503" s="4">
        <v>2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5</v>
      </c>
      <c r="AO1503" s="30">
        <v>323</v>
      </c>
      <c r="AP1503" s="41">
        <f t="shared" si="56"/>
        <v>0.73409090909090913</v>
      </c>
    </row>
    <row r="1504" spans="1:42" s="1" customFormat="1" x14ac:dyDescent="0.25">
      <c r="A1504" s="4"/>
      <c r="B1504" s="5" t="s">
        <v>141</v>
      </c>
      <c r="C1504" s="6" t="str">
        <f>IFERROR(VLOOKUP(B1504,Sheet1!$A$2:$B$59,2,FALSE),"")</f>
        <v/>
      </c>
      <c r="D1504" s="6"/>
      <c r="E1504" s="6"/>
      <c r="F1504" s="7">
        <f>SUM(F1479:F1503)</f>
        <v>11926</v>
      </c>
      <c r="G1504" s="7">
        <f t="shared" ref="G1504:AO1504" si="57">SUM(G1479:G1503)</f>
        <v>143</v>
      </c>
      <c r="H1504" s="7">
        <f t="shared" si="57"/>
        <v>3657</v>
      </c>
      <c r="I1504" s="7">
        <f t="shared" si="57"/>
        <v>130</v>
      </c>
      <c r="J1504" s="7">
        <f t="shared" si="57"/>
        <v>3246</v>
      </c>
      <c r="K1504" s="7">
        <f t="shared" si="57"/>
        <v>65</v>
      </c>
      <c r="L1504" s="7">
        <f t="shared" si="57"/>
        <v>45</v>
      </c>
      <c r="M1504" s="7">
        <f t="shared" si="57"/>
        <v>0</v>
      </c>
      <c r="N1504" s="7">
        <f t="shared" si="57"/>
        <v>561</v>
      </c>
      <c r="O1504" s="7">
        <f t="shared" si="57"/>
        <v>176</v>
      </c>
      <c r="P1504" s="7">
        <f t="shared" si="57"/>
        <v>81</v>
      </c>
      <c r="Q1504" s="7">
        <f t="shared" si="57"/>
        <v>0</v>
      </c>
      <c r="R1504" s="7">
        <f t="shared" si="57"/>
        <v>37</v>
      </c>
      <c r="S1504" s="7">
        <f t="shared" si="57"/>
        <v>0</v>
      </c>
      <c r="T1504" s="7">
        <f t="shared" si="57"/>
        <v>0</v>
      </c>
      <c r="U1504" s="7">
        <f t="shared" si="57"/>
        <v>0</v>
      </c>
      <c r="V1504" s="7">
        <f t="shared" si="57"/>
        <v>0</v>
      </c>
      <c r="W1504" s="7">
        <f t="shared" si="57"/>
        <v>0</v>
      </c>
      <c r="X1504" s="7">
        <f t="shared" si="57"/>
        <v>0</v>
      </c>
      <c r="Y1504" s="7">
        <f t="shared" si="57"/>
        <v>0</v>
      </c>
      <c r="Z1504" s="7">
        <f t="shared" si="57"/>
        <v>0</v>
      </c>
      <c r="AA1504" s="7">
        <f t="shared" si="57"/>
        <v>0</v>
      </c>
      <c r="AB1504" s="7">
        <f t="shared" si="57"/>
        <v>0</v>
      </c>
      <c r="AC1504" s="7">
        <f t="shared" si="57"/>
        <v>0</v>
      </c>
      <c r="AD1504" s="7">
        <f t="shared" si="57"/>
        <v>0</v>
      </c>
      <c r="AE1504" s="7">
        <f t="shared" si="57"/>
        <v>0</v>
      </c>
      <c r="AF1504" s="7">
        <f t="shared" si="57"/>
        <v>0</v>
      </c>
      <c r="AG1504" s="7">
        <f t="shared" si="57"/>
        <v>0</v>
      </c>
      <c r="AH1504" s="7">
        <f t="shared" si="57"/>
        <v>0</v>
      </c>
      <c r="AI1504" s="7">
        <f t="shared" si="57"/>
        <v>0</v>
      </c>
      <c r="AJ1504" s="7">
        <f t="shared" si="57"/>
        <v>0</v>
      </c>
      <c r="AK1504" s="7">
        <f t="shared" si="57"/>
        <v>0</v>
      </c>
      <c r="AL1504" s="7">
        <f t="shared" si="57"/>
        <v>0</v>
      </c>
      <c r="AM1504" s="7">
        <f t="shared" si="57"/>
        <v>0</v>
      </c>
      <c r="AN1504" s="7">
        <f t="shared" si="57"/>
        <v>193</v>
      </c>
      <c r="AO1504" s="31">
        <f t="shared" si="57"/>
        <v>8334</v>
      </c>
      <c r="AP1504" s="41">
        <f t="shared" si="56"/>
        <v>0.69880932416568842</v>
      </c>
    </row>
    <row r="1505" spans="1:42" outlineLevel="1" x14ac:dyDescent="0.25">
      <c r="A1505" s="4" t="s">
        <v>99</v>
      </c>
      <c r="B1505" s="6" t="s">
        <v>62</v>
      </c>
      <c r="C1505" s="6">
        <f>IFERROR(VLOOKUP(B1505,Sheet1!$A$2:$B$59,2,FALSE),"")</f>
        <v>32038</v>
      </c>
      <c r="D1505" s="6">
        <v>1094</v>
      </c>
      <c r="E1505" s="6" t="s">
        <v>10</v>
      </c>
      <c r="F1505" s="4">
        <v>423</v>
      </c>
      <c r="G1505" s="4">
        <v>4</v>
      </c>
      <c r="H1505" s="4">
        <v>103</v>
      </c>
      <c r="I1505" s="4">
        <v>3</v>
      </c>
      <c r="J1505" s="4">
        <v>5</v>
      </c>
      <c r="K1505" s="4">
        <v>2</v>
      </c>
      <c r="L1505" s="4">
        <v>0</v>
      </c>
      <c r="M1505" s="4">
        <v>2</v>
      </c>
      <c r="N1505" s="4">
        <v>190</v>
      </c>
      <c r="O1505" s="4">
        <v>3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15</v>
      </c>
      <c r="AO1505" s="30">
        <v>327</v>
      </c>
      <c r="AP1505" s="41">
        <f t="shared" si="56"/>
        <v>0.77304964539007093</v>
      </c>
    </row>
    <row r="1506" spans="1:42" outlineLevel="1" x14ac:dyDescent="0.25">
      <c r="A1506" s="4" t="s">
        <v>99</v>
      </c>
      <c r="B1506" s="6" t="s">
        <v>62</v>
      </c>
      <c r="C1506" s="6">
        <f>IFERROR(VLOOKUP(B1506,Sheet1!$A$2:$B$59,2,FALSE),"")</f>
        <v>32038</v>
      </c>
      <c r="D1506" s="6">
        <v>1094</v>
      </c>
      <c r="E1506" s="6" t="s">
        <v>11</v>
      </c>
      <c r="F1506" s="4">
        <v>423</v>
      </c>
      <c r="G1506" s="4">
        <v>0</v>
      </c>
      <c r="H1506" s="4">
        <v>137</v>
      </c>
      <c r="I1506" s="4">
        <v>5</v>
      </c>
      <c r="J1506" s="4">
        <v>19</v>
      </c>
      <c r="K1506" s="4">
        <v>5</v>
      </c>
      <c r="L1506" s="4">
        <v>2</v>
      </c>
      <c r="M1506" s="4">
        <v>1</v>
      </c>
      <c r="N1506" s="4">
        <v>174</v>
      </c>
      <c r="O1506" s="4">
        <v>2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6</v>
      </c>
      <c r="AO1506" s="30">
        <v>351</v>
      </c>
      <c r="AP1506" s="41">
        <f t="shared" si="56"/>
        <v>0.82978723404255317</v>
      </c>
    </row>
    <row r="1507" spans="1:42" outlineLevel="1" x14ac:dyDescent="0.25">
      <c r="A1507" s="4" t="s">
        <v>99</v>
      </c>
      <c r="B1507" s="6" t="s">
        <v>62</v>
      </c>
      <c r="C1507" s="6">
        <f>IFERROR(VLOOKUP(B1507,Sheet1!$A$2:$B$59,2,FALSE),"")</f>
        <v>32038</v>
      </c>
      <c r="D1507" s="6">
        <v>1095</v>
      </c>
      <c r="E1507" s="6" t="s">
        <v>10</v>
      </c>
      <c r="F1507" s="4">
        <v>413</v>
      </c>
      <c r="G1507" s="4">
        <v>4</v>
      </c>
      <c r="H1507" s="4">
        <v>121</v>
      </c>
      <c r="I1507" s="4">
        <v>3</v>
      </c>
      <c r="J1507" s="4">
        <v>5</v>
      </c>
      <c r="K1507" s="4">
        <v>0</v>
      </c>
      <c r="L1507" s="4">
        <v>0</v>
      </c>
      <c r="M1507" s="4">
        <v>3</v>
      </c>
      <c r="N1507" s="4">
        <v>167</v>
      </c>
      <c r="O1507" s="4">
        <v>3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6</v>
      </c>
      <c r="AO1507" s="30">
        <v>312</v>
      </c>
      <c r="AP1507" s="41">
        <f t="shared" si="56"/>
        <v>0.75544794188861986</v>
      </c>
    </row>
    <row r="1508" spans="1:42" outlineLevel="1" x14ac:dyDescent="0.25">
      <c r="A1508" s="4" t="s">
        <v>99</v>
      </c>
      <c r="B1508" s="6" t="s">
        <v>62</v>
      </c>
      <c r="C1508" s="6">
        <f>IFERROR(VLOOKUP(B1508,Sheet1!$A$2:$B$59,2,FALSE),"")</f>
        <v>32038</v>
      </c>
      <c r="D1508" s="6">
        <v>1095</v>
      </c>
      <c r="E1508" s="6" t="s">
        <v>11</v>
      </c>
      <c r="F1508" s="4">
        <v>413</v>
      </c>
      <c r="G1508" s="4">
        <v>2</v>
      </c>
      <c r="H1508" s="4">
        <v>99</v>
      </c>
      <c r="I1508" s="4">
        <v>1</v>
      </c>
      <c r="J1508" s="4">
        <v>4</v>
      </c>
      <c r="K1508" s="4">
        <v>2</v>
      </c>
      <c r="L1508" s="4">
        <v>3</v>
      </c>
      <c r="M1508" s="4">
        <v>0</v>
      </c>
      <c r="N1508" s="4">
        <v>201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5</v>
      </c>
      <c r="AO1508" s="30">
        <v>317</v>
      </c>
      <c r="AP1508" s="41">
        <f t="shared" si="56"/>
        <v>0.76755447941888622</v>
      </c>
    </row>
    <row r="1509" spans="1:42" outlineLevel="1" x14ac:dyDescent="0.25">
      <c r="A1509" s="4" t="s">
        <v>99</v>
      </c>
      <c r="B1509" s="6" t="s">
        <v>62</v>
      </c>
      <c r="C1509" s="6">
        <f>IFERROR(VLOOKUP(B1509,Sheet1!$A$2:$B$59,2,FALSE),"")</f>
        <v>32038</v>
      </c>
      <c r="D1509" s="6">
        <v>1096</v>
      </c>
      <c r="E1509" s="6" t="s">
        <v>10</v>
      </c>
      <c r="F1509" s="4">
        <v>398</v>
      </c>
      <c r="G1509" s="4">
        <v>0</v>
      </c>
      <c r="H1509" s="4">
        <v>112</v>
      </c>
      <c r="I1509" s="4">
        <v>1</v>
      </c>
      <c r="J1509" s="4">
        <v>2</v>
      </c>
      <c r="K1509" s="4">
        <v>1</v>
      </c>
      <c r="L1509" s="4">
        <v>0</v>
      </c>
      <c r="M1509" s="4">
        <v>0</v>
      </c>
      <c r="N1509" s="4">
        <v>167</v>
      </c>
      <c r="O1509" s="4">
        <v>3</v>
      </c>
      <c r="P1509" s="4">
        <v>0</v>
      </c>
      <c r="Q1509" s="4">
        <v>0</v>
      </c>
      <c r="R1509" s="4">
        <v>1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7</v>
      </c>
      <c r="AO1509" s="30">
        <v>294</v>
      </c>
      <c r="AP1509" s="41">
        <f t="shared" si="56"/>
        <v>0.7386934673366834</v>
      </c>
    </row>
    <row r="1510" spans="1:42" outlineLevel="1" x14ac:dyDescent="0.25">
      <c r="A1510" s="4" t="s">
        <v>99</v>
      </c>
      <c r="B1510" s="6" t="s">
        <v>62</v>
      </c>
      <c r="C1510" s="6">
        <f>IFERROR(VLOOKUP(B1510,Sheet1!$A$2:$B$59,2,FALSE),"")</f>
        <v>32038</v>
      </c>
      <c r="D1510" s="6">
        <v>1096</v>
      </c>
      <c r="E1510" s="6" t="s">
        <v>11</v>
      </c>
      <c r="F1510" s="4">
        <v>397</v>
      </c>
      <c r="G1510" s="4">
        <v>2</v>
      </c>
      <c r="H1510" s="4">
        <v>111</v>
      </c>
      <c r="I1510" s="4">
        <v>4</v>
      </c>
      <c r="J1510" s="4">
        <v>2</v>
      </c>
      <c r="K1510" s="4">
        <v>0</v>
      </c>
      <c r="L1510" s="4">
        <v>4</v>
      </c>
      <c r="M1510" s="4">
        <v>2</v>
      </c>
      <c r="N1510" s="4">
        <v>172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6</v>
      </c>
      <c r="AO1510" s="30">
        <v>303</v>
      </c>
      <c r="AP1510" s="41">
        <f t="shared" si="56"/>
        <v>0.76322418136020154</v>
      </c>
    </row>
    <row r="1511" spans="1:42" outlineLevel="1" x14ac:dyDescent="0.25">
      <c r="A1511" s="4" t="s">
        <v>99</v>
      </c>
      <c r="B1511" s="6" t="s">
        <v>62</v>
      </c>
      <c r="C1511" s="6">
        <f>IFERROR(VLOOKUP(B1511,Sheet1!$A$2:$B$59,2,FALSE),"")</f>
        <v>32038</v>
      </c>
      <c r="D1511" s="6">
        <v>1097</v>
      </c>
      <c r="E1511" s="6" t="s">
        <v>10</v>
      </c>
      <c r="F1511" s="4">
        <v>639</v>
      </c>
      <c r="G1511" s="4">
        <v>5</v>
      </c>
      <c r="H1511" s="4">
        <v>123</v>
      </c>
      <c r="I1511" s="4">
        <v>10</v>
      </c>
      <c r="J1511" s="4">
        <v>19</v>
      </c>
      <c r="K1511" s="4">
        <v>3</v>
      </c>
      <c r="L1511" s="4">
        <v>4</v>
      </c>
      <c r="M1511" s="4">
        <v>2</v>
      </c>
      <c r="N1511" s="4">
        <v>289</v>
      </c>
      <c r="O1511" s="4">
        <v>1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1</v>
      </c>
      <c r="AN1511" s="4">
        <v>11</v>
      </c>
      <c r="AO1511" s="30">
        <v>468</v>
      </c>
      <c r="AP1511" s="41">
        <f t="shared" si="56"/>
        <v>0.73239436619718312</v>
      </c>
    </row>
    <row r="1512" spans="1:42" outlineLevel="1" x14ac:dyDescent="0.25">
      <c r="A1512" s="4" t="s">
        <v>99</v>
      </c>
      <c r="B1512" s="6" t="s">
        <v>62</v>
      </c>
      <c r="C1512" s="6">
        <f>IFERROR(VLOOKUP(B1512,Sheet1!$A$2:$B$59,2,FALSE),"")</f>
        <v>32038</v>
      </c>
      <c r="D1512" s="6">
        <v>1097</v>
      </c>
      <c r="E1512" s="6" t="s">
        <v>11</v>
      </c>
      <c r="F1512" s="4">
        <v>638</v>
      </c>
      <c r="G1512" s="4">
        <v>3</v>
      </c>
      <c r="H1512" s="4">
        <v>145</v>
      </c>
      <c r="I1512" s="4">
        <v>3</v>
      </c>
      <c r="J1512" s="4">
        <v>3</v>
      </c>
      <c r="K1512" s="4">
        <v>2</v>
      </c>
      <c r="L1512" s="4">
        <v>0</v>
      </c>
      <c r="M1512" s="4">
        <v>4</v>
      </c>
      <c r="N1512" s="4">
        <v>310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17</v>
      </c>
      <c r="AO1512" s="30">
        <v>487</v>
      </c>
      <c r="AP1512" s="41">
        <f t="shared" si="56"/>
        <v>0.76332288401253923</v>
      </c>
    </row>
    <row r="1513" spans="1:42" outlineLevel="1" x14ac:dyDescent="0.25">
      <c r="A1513" s="4" t="s">
        <v>99</v>
      </c>
      <c r="B1513" s="6" t="s">
        <v>62</v>
      </c>
      <c r="C1513" s="6">
        <f>IFERROR(VLOOKUP(B1513,Sheet1!$A$2:$B$59,2,FALSE),"")</f>
        <v>32038</v>
      </c>
      <c r="D1513" s="6">
        <v>1097</v>
      </c>
      <c r="E1513" s="6" t="s">
        <v>16</v>
      </c>
      <c r="F1513" s="4">
        <v>638</v>
      </c>
      <c r="G1513" s="4">
        <v>3</v>
      </c>
      <c r="H1513" s="4">
        <v>131</v>
      </c>
      <c r="I1513" s="4">
        <v>4</v>
      </c>
      <c r="J1513" s="4">
        <v>6</v>
      </c>
      <c r="K1513" s="4">
        <v>3</v>
      </c>
      <c r="L1513" s="4">
        <v>4</v>
      </c>
      <c r="M1513" s="4">
        <v>3</v>
      </c>
      <c r="N1513" s="4">
        <v>284</v>
      </c>
      <c r="O1513" s="4">
        <v>2</v>
      </c>
      <c r="P1513" s="4">
        <v>0</v>
      </c>
      <c r="Q1513" s="4">
        <v>0</v>
      </c>
      <c r="R1513" s="4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11</v>
      </c>
      <c r="AO1513" s="30">
        <v>452</v>
      </c>
      <c r="AP1513" s="41">
        <f t="shared" si="56"/>
        <v>0.70846394984326022</v>
      </c>
    </row>
    <row r="1514" spans="1:42" outlineLevel="1" x14ac:dyDescent="0.25">
      <c r="A1514" s="4" t="s">
        <v>99</v>
      </c>
      <c r="B1514" s="6" t="s">
        <v>62</v>
      </c>
      <c r="C1514" s="6">
        <f>IFERROR(VLOOKUP(B1514,Sheet1!$A$2:$B$59,2,FALSE),"")</f>
        <v>32038</v>
      </c>
      <c r="D1514" s="6">
        <v>1098</v>
      </c>
      <c r="E1514" s="6" t="s">
        <v>10</v>
      </c>
      <c r="F1514" s="4">
        <v>353</v>
      </c>
      <c r="G1514" s="4">
        <v>0</v>
      </c>
      <c r="H1514" s="4">
        <v>213</v>
      </c>
      <c r="I1514" s="4">
        <v>3</v>
      </c>
      <c r="J1514" s="4">
        <v>0</v>
      </c>
      <c r="K1514" s="4">
        <v>0</v>
      </c>
      <c r="L1514" s="4">
        <v>0</v>
      </c>
      <c r="M1514" s="4">
        <v>0</v>
      </c>
      <c r="N1514" s="4">
        <v>34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3</v>
      </c>
      <c r="AO1514" s="30">
        <v>253</v>
      </c>
      <c r="AP1514" s="41">
        <f t="shared" si="56"/>
        <v>0.71671388101983002</v>
      </c>
    </row>
    <row r="1515" spans="1:42" outlineLevel="1" x14ac:dyDescent="0.25">
      <c r="A1515" s="4" t="s">
        <v>99</v>
      </c>
      <c r="B1515" s="6" t="s">
        <v>62</v>
      </c>
      <c r="C1515" s="6">
        <f>IFERROR(VLOOKUP(B1515,Sheet1!$A$2:$B$59,2,FALSE),"")</f>
        <v>32038</v>
      </c>
      <c r="D1515" s="6">
        <v>1099</v>
      </c>
      <c r="E1515" s="6" t="s">
        <v>10</v>
      </c>
      <c r="F1515" s="4">
        <v>554</v>
      </c>
      <c r="G1515" s="4">
        <v>6</v>
      </c>
      <c r="H1515" s="4">
        <v>238</v>
      </c>
      <c r="I1515" s="4">
        <v>19</v>
      </c>
      <c r="J1515" s="4">
        <v>8</v>
      </c>
      <c r="K1515" s="4">
        <v>3</v>
      </c>
      <c r="L1515" s="4">
        <v>1</v>
      </c>
      <c r="M1515" s="4">
        <v>3</v>
      </c>
      <c r="N1515" s="4">
        <v>75</v>
      </c>
      <c r="O1515" s="4">
        <v>2</v>
      </c>
      <c r="P1515" s="4">
        <v>1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15</v>
      </c>
      <c r="AO1515" s="30">
        <v>371</v>
      </c>
      <c r="AP1515" s="41">
        <f t="shared" si="56"/>
        <v>0.66967509025270755</v>
      </c>
    </row>
    <row r="1516" spans="1:42" outlineLevel="1" x14ac:dyDescent="0.25">
      <c r="A1516" s="4" t="s">
        <v>99</v>
      </c>
      <c r="B1516" s="6" t="s">
        <v>62</v>
      </c>
      <c r="C1516" s="6">
        <f>IFERROR(VLOOKUP(B1516,Sheet1!$A$2:$B$59,2,FALSE),"")</f>
        <v>32038</v>
      </c>
      <c r="D1516" s="6">
        <v>1100</v>
      </c>
      <c r="E1516" s="6" t="s">
        <v>10</v>
      </c>
      <c r="F1516" s="4">
        <v>403</v>
      </c>
      <c r="G1516" s="4">
        <v>1</v>
      </c>
      <c r="H1516" s="4">
        <v>185</v>
      </c>
      <c r="I1516" s="4">
        <v>4</v>
      </c>
      <c r="J1516" s="4">
        <v>2</v>
      </c>
      <c r="K1516" s="4">
        <v>0</v>
      </c>
      <c r="L1516" s="4">
        <v>1</v>
      </c>
      <c r="M1516" s="4">
        <v>1</v>
      </c>
      <c r="N1516" s="4">
        <v>73</v>
      </c>
      <c r="O1516" s="4">
        <v>1</v>
      </c>
      <c r="P1516" s="4">
        <v>1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8</v>
      </c>
      <c r="AO1516" s="30">
        <v>277</v>
      </c>
      <c r="AP1516" s="41">
        <f t="shared" si="56"/>
        <v>0.68734491315136481</v>
      </c>
    </row>
    <row r="1517" spans="1:42" outlineLevel="1" x14ac:dyDescent="0.25">
      <c r="A1517" s="4" t="s">
        <v>99</v>
      </c>
      <c r="B1517" s="6" t="s">
        <v>62</v>
      </c>
      <c r="C1517" s="6">
        <f>IFERROR(VLOOKUP(B1517,Sheet1!$A$2:$B$59,2,FALSE),"")</f>
        <v>32038</v>
      </c>
      <c r="D1517" s="6">
        <v>1100</v>
      </c>
      <c r="E1517" s="6" t="s">
        <v>11</v>
      </c>
      <c r="F1517" s="4">
        <v>403</v>
      </c>
      <c r="G1517" s="4">
        <v>0</v>
      </c>
      <c r="H1517" s="4">
        <v>180</v>
      </c>
      <c r="I1517" s="4">
        <v>2</v>
      </c>
      <c r="J1517" s="4">
        <v>2</v>
      </c>
      <c r="K1517" s="4">
        <v>1</v>
      </c>
      <c r="L1517" s="4">
        <v>4</v>
      </c>
      <c r="M1517" s="4">
        <v>1</v>
      </c>
      <c r="N1517" s="4">
        <v>76</v>
      </c>
      <c r="O1517" s="4">
        <v>4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3</v>
      </c>
      <c r="AO1517" s="30">
        <v>273</v>
      </c>
      <c r="AP1517" s="41">
        <f t="shared" si="56"/>
        <v>0.67741935483870963</v>
      </c>
    </row>
    <row r="1518" spans="1:42" outlineLevel="1" x14ac:dyDescent="0.25">
      <c r="A1518" s="4" t="s">
        <v>99</v>
      </c>
      <c r="B1518" s="6" t="s">
        <v>62</v>
      </c>
      <c r="C1518" s="6">
        <f>IFERROR(VLOOKUP(B1518,Sheet1!$A$2:$B$59,2,FALSE),"")</f>
        <v>32038</v>
      </c>
      <c r="D1518" s="6">
        <v>1101</v>
      </c>
      <c r="E1518" s="6" t="s">
        <v>10</v>
      </c>
      <c r="F1518" s="4">
        <v>262</v>
      </c>
      <c r="G1518" s="4">
        <v>3</v>
      </c>
      <c r="H1518" s="4">
        <v>83</v>
      </c>
      <c r="I1518" s="4">
        <v>19</v>
      </c>
      <c r="J1518" s="4">
        <v>2</v>
      </c>
      <c r="K1518" s="4">
        <v>1</v>
      </c>
      <c r="L1518" s="4">
        <v>0</v>
      </c>
      <c r="M1518" s="4">
        <v>2</v>
      </c>
      <c r="N1518" s="4">
        <v>54</v>
      </c>
      <c r="O1518" s="4">
        <v>3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6</v>
      </c>
      <c r="AO1518" s="30">
        <v>173</v>
      </c>
      <c r="AP1518" s="41">
        <f t="shared" si="56"/>
        <v>0.66030534351145043</v>
      </c>
    </row>
    <row r="1519" spans="1:42" outlineLevel="1" x14ac:dyDescent="0.25">
      <c r="A1519" s="4" t="s">
        <v>99</v>
      </c>
      <c r="B1519" s="6" t="s">
        <v>62</v>
      </c>
      <c r="C1519" s="6">
        <f>IFERROR(VLOOKUP(B1519,Sheet1!$A$2:$B$59,2,FALSE),"")</f>
        <v>32038</v>
      </c>
      <c r="D1519" s="6">
        <v>1102</v>
      </c>
      <c r="E1519" s="6" t="s">
        <v>10</v>
      </c>
      <c r="F1519" s="4">
        <v>244</v>
      </c>
      <c r="G1519" s="4">
        <v>1</v>
      </c>
      <c r="H1519" s="4">
        <v>110</v>
      </c>
      <c r="I1519" s="4">
        <v>3</v>
      </c>
      <c r="J1519" s="4">
        <v>3</v>
      </c>
      <c r="K1519" s="4">
        <v>2</v>
      </c>
      <c r="L1519" s="4">
        <v>2</v>
      </c>
      <c r="M1519" s="4">
        <v>0</v>
      </c>
      <c r="N1519" s="4">
        <v>66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6</v>
      </c>
      <c r="AO1519" s="30">
        <v>193</v>
      </c>
      <c r="AP1519" s="41">
        <f t="shared" si="56"/>
        <v>0.79098360655737709</v>
      </c>
    </row>
    <row r="1520" spans="1:42" outlineLevel="1" x14ac:dyDescent="0.25">
      <c r="A1520" s="4" t="s">
        <v>99</v>
      </c>
      <c r="B1520" s="6" t="s">
        <v>62</v>
      </c>
      <c r="C1520" s="6">
        <f>IFERROR(VLOOKUP(B1520,Sheet1!$A$2:$B$59,2,FALSE),"")</f>
        <v>32038</v>
      </c>
      <c r="D1520" s="6">
        <v>1103</v>
      </c>
      <c r="E1520" s="6" t="s">
        <v>10</v>
      </c>
      <c r="F1520" s="4">
        <v>175</v>
      </c>
      <c r="G1520" s="4">
        <v>0</v>
      </c>
      <c r="H1520" s="4">
        <v>91</v>
      </c>
      <c r="I1520" s="4">
        <v>2</v>
      </c>
      <c r="J1520" s="4">
        <v>3</v>
      </c>
      <c r="K1520" s="4">
        <v>1</v>
      </c>
      <c r="L1520" s="4">
        <v>1</v>
      </c>
      <c r="M1520" s="4">
        <v>0</v>
      </c>
      <c r="N1520" s="4">
        <v>33</v>
      </c>
      <c r="O1520" s="4">
        <v>2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7</v>
      </c>
      <c r="AO1520" s="30">
        <v>140</v>
      </c>
      <c r="AP1520" s="41">
        <f t="shared" si="56"/>
        <v>0.8</v>
      </c>
    </row>
    <row r="1521" spans="1:42" outlineLevel="1" x14ac:dyDescent="0.25">
      <c r="A1521" s="4" t="s">
        <v>99</v>
      </c>
      <c r="B1521" s="6" t="s">
        <v>62</v>
      </c>
      <c r="C1521" s="6">
        <f>IFERROR(VLOOKUP(B1521,Sheet1!$A$2:$B$59,2,FALSE),"")</f>
        <v>32038</v>
      </c>
      <c r="D1521" s="6">
        <v>1104</v>
      </c>
      <c r="E1521" s="6" t="s">
        <v>10</v>
      </c>
      <c r="F1521" s="4">
        <v>221</v>
      </c>
      <c r="G1521" s="4">
        <v>2</v>
      </c>
      <c r="H1521" s="4">
        <v>113</v>
      </c>
      <c r="I1521" s="4">
        <v>1</v>
      </c>
      <c r="J1521" s="4">
        <v>3</v>
      </c>
      <c r="K1521" s="4">
        <v>3</v>
      </c>
      <c r="L1521" s="4">
        <v>0</v>
      </c>
      <c r="M1521" s="4">
        <v>2</v>
      </c>
      <c r="N1521" s="4">
        <v>28</v>
      </c>
      <c r="O1521" s="4">
        <v>1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3</v>
      </c>
      <c r="AO1521" s="30">
        <v>156</v>
      </c>
      <c r="AP1521" s="41">
        <f t="shared" si="56"/>
        <v>0.70588235294117652</v>
      </c>
    </row>
    <row r="1522" spans="1:42" outlineLevel="1" x14ac:dyDescent="0.25">
      <c r="A1522" s="4" t="s">
        <v>99</v>
      </c>
      <c r="B1522" s="6" t="s">
        <v>62</v>
      </c>
      <c r="C1522" s="6">
        <f>IFERROR(VLOOKUP(B1522,Sheet1!$A$2:$B$59,2,FALSE),"")</f>
        <v>32038</v>
      </c>
      <c r="D1522" s="6">
        <v>1105</v>
      </c>
      <c r="E1522" s="6" t="s">
        <v>10</v>
      </c>
      <c r="F1522" s="4">
        <v>209</v>
      </c>
      <c r="G1522" s="4">
        <v>0</v>
      </c>
      <c r="H1522" s="4">
        <v>97</v>
      </c>
      <c r="I1522" s="4">
        <v>6</v>
      </c>
      <c r="J1522" s="4">
        <v>5</v>
      </c>
      <c r="K1522" s="4">
        <v>0</v>
      </c>
      <c r="L1522" s="4">
        <v>2</v>
      </c>
      <c r="M1522" s="4">
        <v>0</v>
      </c>
      <c r="N1522" s="4">
        <v>50</v>
      </c>
      <c r="O1522" s="4">
        <v>1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5</v>
      </c>
      <c r="AO1522" s="30">
        <v>166</v>
      </c>
      <c r="AP1522" s="41">
        <f t="shared" si="56"/>
        <v>0.79425837320574166</v>
      </c>
    </row>
    <row r="1523" spans="1:42" outlineLevel="1" x14ac:dyDescent="0.25">
      <c r="A1523" s="4" t="s">
        <v>99</v>
      </c>
      <c r="B1523" s="6" t="s">
        <v>62</v>
      </c>
      <c r="C1523" s="6">
        <f>IFERROR(VLOOKUP(B1523,Sheet1!$A$2:$B$59,2,FALSE),"")</f>
        <v>32038</v>
      </c>
      <c r="D1523" s="6">
        <v>1106</v>
      </c>
      <c r="E1523" s="6" t="s">
        <v>10</v>
      </c>
      <c r="F1523" s="4">
        <v>512</v>
      </c>
      <c r="G1523" s="4">
        <v>2</v>
      </c>
      <c r="H1523" s="4">
        <v>157</v>
      </c>
      <c r="I1523" s="4">
        <v>3</v>
      </c>
      <c r="J1523" s="4">
        <v>0</v>
      </c>
      <c r="K1523" s="4">
        <v>7</v>
      </c>
      <c r="L1523" s="4">
        <v>2</v>
      </c>
      <c r="M1523" s="4">
        <v>6</v>
      </c>
      <c r="N1523" s="4">
        <v>144</v>
      </c>
      <c r="O1523" s="4">
        <v>27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12</v>
      </c>
      <c r="AO1523" s="30">
        <v>360</v>
      </c>
      <c r="AP1523" s="41">
        <f t="shared" si="56"/>
        <v>0.703125</v>
      </c>
    </row>
    <row r="1524" spans="1:42" outlineLevel="1" x14ac:dyDescent="0.25">
      <c r="A1524" s="4" t="s">
        <v>99</v>
      </c>
      <c r="B1524" s="6" t="s">
        <v>62</v>
      </c>
      <c r="C1524" s="6">
        <f>IFERROR(VLOOKUP(B1524,Sheet1!$A$2:$B$59,2,FALSE),"")</f>
        <v>32038</v>
      </c>
      <c r="D1524" s="6">
        <v>1106</v>
      </c>
      <c r="E1524" s="6" t="s">
        <v>11</v>
      </c>
      <c r="F1524" s="4">
        <v>512</v>
      </c>
      <c r="G1524" s="4">
        <v>3</v>
      </c>
      <c r="H1524" s="4">
        <v>174</v>
      </c>
      <c r="I1524" s="4">
        <v>7</v>
      </c>
      <c r="J1524" s="4">
        <v>6</v>
      </c>
      <c r="K1524" s="4">
        <v>5</v>
      </c>
      <c r="L1524" s="4">
        <v>0</v>
      </c>
      <c r="M1524" s="4">
        <v>4</v>
      </c>
      <c r="N1524" s="4">
        <v>142</v>
      </c>
      <c r="O1524" s="4">
        <v>31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15</v>
      </c>
      <c r="AO1524" s="30">
        <v>387</v>
      </c>
      <c r="AP1524" s="41">
        <f t="shared" si="56"/>
        <v>0.755859375</v>
      </c>
    </row>
    <row r="1525" spans="1:42" outlineLevel="1" x14ac:dyDescent="0.25">
      <c r="A1525" s="4" t="s">
        <v>99</v>
      </c>
      <c r="B1525" s="6" t="s">
        <v>62</v>
      </c>
      <c r="C1525" s="6">
        <f>IFERROR(VLOOKUP(B1525,Sheet1!$A$2:$B$59,2,FALSE),"")</f>
        <v>32038</v>
      </c>
      <c r="D1525" s="6">
        <v>1107</v>
      </c>
      <c r="E1525" s="6" t="s">
        <v>10</v>
      </c>
      <c r="F1525" s="4">
        <v>561</v>
      </c>
      <c r="G1525" s="4">
        <v>2</v>
      </c>
      <c r="H1525" s="4">
        <v>180</v>
      </c>
      <c r="I1525" s="4">
        <v>28</v>
      </c>
      <c r="J1525" s="4">
        <v>9</v>
      </c>
      <c r="K1525" s="4">
        <v>1</v>
      </c>
      <c r="L1525" s="4">
        <v>0</v>
      </c>
      <c r="M1525" s="4">
        <v>5</v>
      </c>
      <c r="N1525" s="4">
        <v>141</v>
      </c>
      <c r="O1525" s="4">
        <v>9</v>
      </c>
      <c r="P1525" s="4">
        <v>0</v>
      </c>
      <c r="Q1525" s="4">
        <v>0</v>
      </c>
      <c r="R1525" s="4">
        <v>6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11</v>
      </c>
      <c r="AO1525" s="30">
        <v>392</v>
      </c>
      <c r="AP1525" s="41">
        <f t="shared" si="56"/>
        <v>0.69875222816399285</v>
      </c>
    </row>
    <row r="1526" spans="1:42" outlineLevel="1" x14ac:dyDescent="0.25">
      <c r="A1526" s="4" t="s">
        <v>99</v>
      </c>
      <c r="B1526" s="6" t="s">
        <v>62</v>
      </c>
      <c r="C1526" s="6">
        <f>IFERROR(VLOOKUP(B1526,Sheet1!$A$2:$B$59,2,FALSE),"")</f>
        <v>32038</v>
      </c>
      <c r="D1526" s="6">
        <v>1108</v>
      </c>
      <c r="E1526" s="6" t="s">
        <v>10</v>
      </c>
      <c r="F1526" s="4">
        <v>646</v>
      </c>
      <c r="G1526" s="4">
        <v>3</v>
      </c>
      <c r="H1526" s="4">
        <v>207</v>
      </c>
      <c r="I1526" s="4">
        <v>6</v>
      </c>
      <c r="J1526" s="4">
        <v>21</v>
      </c>
      <c r="K1526" s="4">
        <v>2</v>
      </c>
      <c r="L1526" s="4">
        <v>1</v>
      </c>
      <c r="M1526" s="4">
        <v>3</v>
      </c>
      <c r="N1526" s="4">
        <v>170</v>
      </c>
      <c r="O1526" s="4">
        <v>3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19</v>
      </c>
      <c r="AO1526" s="30">
        <v>435</v>
      </c>
      <c r="AP1526" s="41">
        <f t="shared" si="56"/>
        <v>0.67337461300309598</v>
      </c>
    </row>
    <row r="1527" spans="1:42" outlineLevel="1" x14ac:dyDescent="0.25">
      <c r="A1527" s="4" t="s">
        <v>99</v>
      </c>
      <c r="B1527" s="6" t="s">
        <v>62</v>
      </c>
      <c r="C1527" s="6">
        <f>IFERROR(VLOOKUP(B1527,Sheet1!$A$2:$B$59,2,FALSE),"")</f>
        <v>32038</v>
      </c>
      <c r="D1527" s="6">
        <v>1109</v>
      </c>
      <c r="E1527" s="6" t="s">
        <v>10</v>
      </c>
      <c r="F1527" s="4">
        <v>632</v>
      </c>
      <c r="G1527" s="4">
        <v>5</v>
      </c>
      <c r="H1527" s="4">
        <v>204</v>
      </c>
      <c r="I1527" s="4">
        <v>14</v>
      </c>
      <c r="J1527" s="4">
        <v>11</v>
      </c>
      <c r="K1527" s="4">
        <v>2</v>
      </c>
      <c r="L1527" s="4">
        <v>2</v>
      </c>
      <c r="M1527" s="4">
        <v>3</v>
      </c>
      <c r="N1527" s="4">
        <v>115</v>
      </c>
      <c r="O1527" s="4">
        <v>4</v>
      </c>
      <c r="P1527" s="4">
        <v>1</v>
      </c>
      <c r="Q1527" s="4">
        <v>0</v>
      </c>
      <c r="R1527" s="4">
        <v>3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20</v>
      </c>
      <c r="AO1527" s="30">
        <v>384</v>
      </c>
      <c r="AP1527" s="41">
        <f t="shared" si="56"/>
        <v>0.60759493670886078</v>
      </c>
    </row>
    <row r="1528" spans="1:42" outlineLevel="1" x14ac:dyDescent="0.25">
      <c r="A1528" s="4" t="s">
        <v>99</v>
      </c>
      <c r="B1528" s="6" t="s">
        <v>62</v>
      </c>
      <c r="C1528" s="6">
        <f>IFERROR(VLOOKUP(B1528,Sheet1!$A$2:$B$59,2,FALSE),"")</f>
        <v>32038</v>
      </c>
      <c r="D1528" s="6">
        <v>1109</v>
      </c>
      <c r="E1528" s="6" t="s">
        <v>11</v>
      </c>
      <c r="F1528" s="4">
        <v>631</v>
      </c>
      <c r="G1528" s="4">
        <v>6</v>
      </c>
      <c r="H1528" s="4">
        <v>179</v>
      </c>
      <c r="I1528" s="4">
        <v>12</v>
      </c>
      <c r="J1528" s="4">
        <v>12</v>
      </c>
      <c r="K1528" s="4">
        <v>4</v>
      </c>
      <c r="L1528" s="4">
        <v>1</v>
      </c>
      <c r="M1528" s="4">
        <v>2</v>
      </c>
      <c r="N1528" s="4">
        <v>154</v>
      </c>
      <c r="O1528" s="4">
        <v>6</v>
      </c>
      <c r="P1528" s="4">
        <v>1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12</v>
      </c>
      <c r="AO1528" s="30">
        <v>389</v>
      </c>
      <c r="AP1528" s="41">
        <f t="shared" si="56"/>
        <v>0.61648177496038037</v>
      </c>
    </row>
    <row r="1529" spans="1:42" outlineLevel="1" x14ac:dyDescent="0.25">
      <c r="A1529" s="4" t="s">
        <v>99</v>
      </c>
      <c r="B1529" s="6" t="s">
        <v>62</v>
      </c>
      <c r="C1529" s="6">
        <f>IFERROR(VLOOKUP(B1529,Sheet1!$A$2:$B$59,2,FALSE),"")</f>
        <v>32038</v>
      </c>
      <c r="D1529" s="6">
        <v>1110</v>
      </c>
      <c r="E1529" s="6" t="s">
        <v>10</v>
      </c>
      <c r="F1529" s="4">
        <v>535</v>
      </c>
      <c r="G1529" s="4">
        <v>0</v>
      </c>
      <c r="H1529" s="4">
        <v>151</v>
      </c>
      <c r="I1529" s="4">
        <v>10</v>
      </c>
      <c r="J1529" s="4">
        <v>45</v>
      </c>
      <c r="K1529" s="4">
        <v>5</v>
      </c>
      <c r="L1529" s="4">
        <v>2</v>
      </c>
      <c r="M1529" s="4">
        <v>6</v>
      </c>
      <c r="N1529" s="4">
        <v>102</v>
      </c>
      <c r="O1529" s="4">
        <v>6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14</v>
      </c>
      <c r="AO1529" s="30">
        <v>341</v>
      </c>
      <c r="AP1529" s="41">
        <f t="shared" si="56"/>
        <v>0.63738317757009344</v>
      </c>
    </row>
    <row r="1530" spans="1:42" outlineLevel="1" x14ac:dyDescent="0.25">
      <c r="A1530" s="4" t="s">
        <v>99</v>
      </c>
      <c r="B1530" s="6" t="s">
        <v>62</v>
      </c>
      <c r="C1530" s="6">
        <f>IFERROR(VLOOKUP(B1530,Sheet1!$A$2:$B$59,2,FALSE),"")</f>
        <v>32038</v>
      </c>
      <c r="D1530" s="6">
        <v>1111</v>
      </c>
      <c r="E1530" s="6" t="s">
        <v>10</v>
      </c>
      <c r="F1530" s="4">
        <v>510</v>
      </c>
      <c r="G1530" s="4">
        <v>2</v>
      </c>
      <c r="H1530" s="4">
        <v>228</v>
      </c>
      <c r="I1530" s="4">
        <v>7</v>
      </c>
      <c r="J1530" s="4">
        <v>1</v>
      </c>
      <c r="K1530" s="4">
        <v>11</v>
      </c>
      <c r="L1530" s="4">
        <v>3</v>
      </c>
      <c r="M1530" s="4">
        <v>3</v>
      </c>
      <c r="N1530" s="4">
        <v>135</v>
      </c>
      <c r="O1530" s="4">
        <v>5</v>
      </c>
      <c r="P1530" s="4">
        <v>0</v>
      </c>
      <c r="Q1530" s="4">
        <v>0</v>
      </c>
      <c r="R1530" s="4">
        <v>2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16</v>
      </c>
      <c r="AO1530" s="30">
        <v>413</v>
      </c>
      <c r="AP1530" s="41">
        <f t="shared" si="56"/>
        <v>0.80980392156862746</v>
      </c>
    </row>
    <row r="1531" spans="1:42" outlineLevel="1" x14ac:dyDescent="0.25">
      <c r="A1531" s="4" t="s">
        <v>99</v>
      </c>
      <c r="B1531" s="6" t="s">
        <v>62</v>
      </c>
      <c r="C1531" s="6">
        <f>IFERROR(VLOOKUP(B1531,Sheet1!$A$2:$B$59,2,FALSE),"")</f>
        <v>32038</v>
      </c>
      <c r="D1531" s="6">
        <v>1111</v>
      </c>
      <c r="E1531" s="6" t="s">
        <v>11</v>
      </c>
      <c r="F1531" s="4">
        <v>509</v>
      </c>
      <c r="G1531" s="4">
        <v>2</v>
      </c>
      <c r="H1531" s="4">
        <v>193</v>
      </c>
      <c r="I1531" s="4">
        <v>10</v>
      </c>
      <c r="J1531" s="4">
        <v>4</v>
      </c>
      <c r="K1531" s="4">
        <v>2</v>
      </c>
      <c r="L1531" s="4">
        <v>0</v>
      </c>
      <c r="M1531" s="4">
        <v>1</v>
      </c>
      <c r="N1531" s="4">
        <v>146</v>
      </c>
      <c r="O1531" s="4">
        <v>2</v>
      </c>
      <c r="P1531" s="4">
        <v>0</v>
      </c>
      <c r="Q1531" s="4">
        <v>0</v>
      </c>
      <c r="R1531" s="4">
        <v>5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11</v>
      </c>
      <c r="AO1531" s="30">
        <v>376</v>
      </c>
      <c r="AP1531" s="41">
        <f t="shared" si="56"/>
        <v>0.73870333988212178</v>
      </c>
    </row>
    <row r="1532" spans="1:42" outlineLevel="1" x14ac:dyDescent="0.25">
      <c r="A1532" s="4" t="s">
        <v>99</v>
      </c>
      <c r="B1532" s="6" t="s">
        <v>62</v>
      </c>
      <c r="C1532" s="6">
        <f>IFERROR(VLOOKUP(B1532,Sheet1!$A$2:$B$59,2,FALSE),"")</f>
        <v>32038</v>
      </c>
      <c r="D1532" s="6">
        <v>1112</v>
      </c>
      <c r="E1532" s="6" t="s">
        <v>10</v>
      </c>
      <c r="F1532" s="4">
        <v>449</v>
      </c>
      <c r="G1532" s="4">
        <v>1</v>
      </c>
      <c r="H1532" s="4">
        <v>146</v>
      </c>
      <c r="I1532" s="4">
        <v>12</v>
      </c>
      <c r="J1532" s="4">
        <v>17</v>
      </c>
      <c r="K1532" s="4">
        <v>1</v>
      </c>
      <c r="L1532" s="4">
        <v>2</v>
      </c>
      <c r="M1532" s="4">
        <v>2</v>
      </c>
      <c r="N1532" s="4">
        <v>117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10</v>
      </c>
      <c r="AO1532" s="30">
        <v>308</v>
      </c>
      <c r="AP1532" s="41">
        <f t="shared" si="56"/>
        <v>0.68596881959910916</v>
      </c>
    </row>
    <row r="1533" spans="1:42" outlineLevel="1" x14ac:dyDescent="0.25">
      <c r="A1533" s="4" t="s">
        <v>99</v>
      </c>
      <c r="B1533" s="6" t="s">
        <v>62</v>
      </c>
      <c r="C1533" s="6">
        <f>IFERROR(VLOOKUP(B1533,Sheet1!$A$2:$B$59,2,FALSE),"")</f>
        <v>32038</v>
      </c>
      <c r="D1533" s="6">
        <v>1113</v>
      </c>
      <c r="E1533" s="6" t="s">
        <v>10</v>
      </c>
      <c r="F1533" s="4">
        <v>619</v>
      </c>
      <c r="G1533" s="4">
        <v>4</v>
      </c>
      <c r="H1533" s="4">
        <v>247</v>
      </c>
      <c r="I1533" s="4">
        <v>18</v>
      </c>
      <c r="J1533" s="4">
        <v>10</v>
      </c>
      <c r="K1533" s="4">
        <v>3</v>
      </c>
      <c r="L1533" s="4">
        <v>0</v>
      </c>
      <c r="M1533" s="4">
        <v>3</v>
      </c>
      <c r="N1533" s="4">
        <v>92</v>
      </c>
      <c r="O1533" s="4">
        <v>1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18</v>
      </c>
      <c r="AO1533" s="30">
        <v>396</v>
      </c>
      <c r="AP1533" s="41">
        <f t="shared" si="56"/>
        <v>0.63974151857835215</v>
      </c>
    </row>
    <row r="1534" spans="1:42" outlineLevel="1" x14ac:dyDescent="0.25">
      <c r="A1534" s="4" t="s">
        <v>99</v>
      </c>
      <c r="B1534" s="6" t="s">
        <v>62</v>
      </c>
      <c r="C1534" s="6">
        <f>IFERROR(VLOOKUP(B1534,Sheet1!$A$2:$B$59,2,FALSE),"")</f>
        <v>32038</v>
      </c>
      <c r="D1534" s="6">
        <v>1114</v>
      </c>
      <c r="E1534" s="6" t="s">
        <v>10</v>
      </c>
      <c r="F1534" s="4">
        <v>507</v>
      </c>
      <c r="G1534" s="4">
        <v>2</v>
      </c>
      <c r="H1534" s="4">
        <v>135</v>
      </c>
      <c r="I1534" s="4">
        <v>5</v>
      </c>
      <c r="J1534" s="4">
        <v>5</v>
      </c>
      <c r="K1534" s="4">
        <v>4</v>
      </c>
      <c r="L1534" s="4">
        <v>0</v>
      </c>
      <c r="M1534" s="4">
        <v>4</v>
      </c>
      <c r="N1534" s="4">
        <v>209</v>
      </c>
      <c r="O1534" s="4">
        <v>1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6</v>
      </c>
      <c r="AO1534" s="30">
        <v>371</v>
      </c>
      <c r="AP1534" s="41">
        <f t="shared" si="56"/>
        <v>0.73175542406311633</v>
      </c>
    </row>
    <row r="1535" spans="1:42" outlineLevel="1" x14ac:dyDescent="0.25">
      <c r="A1535" s="4" t="s">
        <v>99</v>
      </c>
      <c r="B1535" s="6" t="s">
        <v>62</v>
      </c>
      <c r="C1535" s="6">
        <f>IFERROR(VLOOKUP(B1535,Sheet1!$A$2:$B$59,2,FALSE),"")</f>
        <v>32038</v>
      </c>
      <c r="D1535" s="6">
        <v>1115</v>
      </c>
      <c r="E1535" s="6" t="s">
        <v>10</v>
      </c>
      <c r="F1535" s="4">
        <v>637</v>
      </c>
      <c r="G1535" s="4">
        <v>1</v>
      </c>
      <c r="H1535" s="4">
        <v>131</v>
      </c>
      <c r="I1535" s="4">
        <v>3</v>
      </c>
      <c r="J1535" s="4">
        <v>29</v>
      </c>
      <c r="K1535" s="4">
        <v>6</v>
      </c>
      <c r="L1535" s="4">
        <v>1</v>
      </c>
      <c r="M1535" s="4">
        <v>0</v>
      </c>
      <c r="N1535" s="4">
        <v>216</v>
      </c>
      <c r="O1535" s="4">
        <v>2</v>
      </c>
      <c r="P1535" s="4">
        <v>0</v>
      </c>
      <c r="Q1535" s="4">
        <v>0</v>
      </c>
      <c r="R1535" s="4">
        <v>2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7</v>
      </c>
      <c r="AO1535" s="30">
        <v>398</v>
      </c>
      <c r="AP1535" s="41">
        <f t="shared" si="56"/>
        <v>0.6248037676609105</v>
      </c>
    </row>
    <row r="1536" spans="1:42" outlineLevel="1" x14ac:dyDescent="0.25">
      <c r="A1536" s="4" t="s">
        <v>99</v>
      </c>
      <c r="B1536" s="6" t="s">
        <v>62</v>
      </c>
      <c r="C1536" s="6">
        <f>IFERROR(VLOOKUP(B1536,Sheet1!$A$2:$B$59,2,FALSE),"")</f>
        <v>32038</v>
      </c>
      <c r="D1536" s="6">
        <v>1115</v>
      </c>
      <c r="E1536" s="6" t="s">
        <v>11</v>
      </c>
      <c r="F1536" s="4">
        <v>637</v>
      </c>
      <c r="G1536" s="4">
        <v>0</v>
      </c>
      <c r="H1536" s="4">
        <v>144</v>
      </c>
      <c r="I1536" s="4">
        <v>5</v>
      </c>
      <c r="J1536" s="4">
        <v>18</v>
      </c>
      <c r="K1536" s="4">
        <v>1</v>
      </c>
      <c r="L1536" s="4">
        <v>1</v>
      </c>
      <c r="M1536" s="4">
        <v>0</v>
      </c>
      <c r="N1536" s="4">
        <v>259</v>
      </c>
      <c r="O1536" s="4">
        <v>2</v>
      </c>
      <c r="P1536" s="4">
        <v>0</v>
      </c>
      <c r="Q1536" s="4">
        <v>0</v>
      </c>
      <c r="R1536" s="4">
        <v>4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7</v>
      </c>
      <c r="AO1536" s="30">
        <v>441</v>
      </c>
      <c r="AP1536" s="41">
        <f t="shared" si="56"/>
        <v>0.69230769230769229</v>
      </c>
    </row>
    <row r="1537" spans="1:42" outlineLevel="1" x14ac:dyDescent="0.25">
      <c r="A1537" s="4" t="s">
        <v>99</v>
      </c>
      <c r="B1537" s="6" t="s">
        <v>62</v>
      </c>
      <c r="C1537" s="6">
        <f>IFERROR(VLOOKUP(B1537,Sheet1!$A$2:$B$59,2,FALSE),"")</f>
        <v>32038</v>
      </c>
      <c r="D1537" s="6">
        <v>1116</v>
      </c>
      <c r="E1537" s="6" t="s">
        <v>10</v>
      </c>
      <c r="F1537" s="4">
        <v>651</v>
      </c>
      <c r="G1537" s="4">
        <v>4</v>
      </c>
      <c r="H1537" s="4">
        <v>257</v>
      </c>
      <c r="I1537" s="4">
        <v>8</v>
      </c>
      <c r="J1537" s="4">
        <v>7</v>
      </c>
      <c r="K1537" s="4">
        <v>12</v>
      </c>
      <c r="L1537" s="4">
        <v>0</v>
      </c>
      <c r="M1537" s="4">
        <v>4</v>
      </c>
      <c r="N1537" s="4">
        <v>160</v>
      </c>
      <c r="O1537" s="4">
        <v>5</v>
      </c>
      <c r="P1537" s="4">
        <v>0</v>
      </c>
      <c r="Q1537" s="4">
        <v>0</v>
      </c>
      <c r="R1537" s="4">
        <v>2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1</v>
      </c>
      <c r="AN1537" s="4">
        <v>9</v>
      </c>
      <c r="AO1537" s="30">
        <v>469</v>
      </c>
      <c r="AP1537" s="41">
        <f t="shared" si="56"/>
        <v>0.72043010752688175</v>
      </c>
    </row>
    <row r="1538" spans="1:42" outlineLevel="1" x14ac:dyDescent="0.25">
      <c r="A1538" s="4" t="s">
        <v>99</v>
      </c>
      <c r="B1538" s="6" t="s">
        <v>62</v>
      </c>
      <c r="C1538" s="6">
        <f>IFERROR(VLOOKUP(B1538,Sheet1!$A$2:$B$59,2,FALSE),"")</f>
        <v>32038</v>
      </c>
      <c r="D1538" s="6">
        <v>1117</v>
      </c>
      <c r="E1538" s="6" t="s">
        <v>10</v>
      </c>
      <c r="F1538" s="4">
        <v>423</v>
      </c>
      <c r="G1538" s="4">
        <v>3</v>
      </c>
      <c r="H1538" s="4">
        <v>221</v>
      </c>
      <c r="I1538" s="4">
        <v>7</v>
      </c>
      <c r="J1538" s="4">
        <v>2</v>
      </c>
      <c r="K1538" s="4">
        <v>2</v>
      </c>
      <c r="L1538" s="4">
        <v>2</v>
      </c>
      <c r="M1538" s="4">
        <v>0</v>
      </c>
      <c r="N1538" s="4">
        <v>88</v>
      </c>
      <c r="O1538" s="4">
        <v>2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8</v>
      </c>
      <c r="AO1538" s="30">
        <v>335</v>
      </c>
      <c r="AP1538" s="41">
        <f t="shared" si="56"/>
        <v>0.79196217494089838</v>
      </c>
    </row>
    <row r="1539" spans="1:42" outlineLevel="1" x14ac:dyDescent="0.25">
      <c r="A1539" s="4" t="s">
        <v>99</v>
      </c>
      <c r="B1539" s="6" t="s">
        <v>62</v>
      </c>
      <c r="C1539" s="6">
        <f>IFERROR(VLOOKUP(B1539,Sheet1!$A$2:$B$59,2,FALSE),"")</f>
        <v>32038</v>
      </c>
      <c r="D1539" s="6">
        <v>1118</v>
      </c>
      <c r="E1539" s="6" t="s">
        <v>10</v>
      </c>
      <c r="F1539" s="4">
        <v>678</v>
      </c>
      <c r="G1539" s="4">
        <v>8</v>
      </c>
      <c r="H1539" s="4">
        <v>169</v>
      </c>
      <c r="I1539" s="4">
        <v>13</v>
      </c>
      <c r="J1539" s="4">
        <v>9</v>
      </c>
      <c r="K1539" s="4">
        <v>7</v>
      </c>
      <c r="L1539" s="4">
        <v>1</v>
      </c>
      <c r="M1539" s="4">
        <v>7</v>
      </c>
      <c r="N1539" s="4">
        <v>235</v>
      </c>
      <c r="O1539" s="4">
        <v>4</v>
      </c>
      <c r="P1539" s="4">
        <v>0</v>
      </c>
      <c r="Q1539" s="4">
        <v>0</v>
      </c>
      <c r="R1539" s="4">
        <v>2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13</v>
      </c>
      <c r="AO1539" s="30">
        <v>468</v>
      </c>
      <c r="AP1539" s="41">
        <f t="shared" ref="AP1539:AP1602" si="58">(AO1539)/F1539</f>
        <v>0.69026548672566368</v>
      </c>
    </row>
    <row r="1540" spans="1:42" outlineLevel="1" x14ac:dyDescent="0.25">
      <c r="A1540" s="4" t="s">
        <v>99</v>
      </c>
      <c r="B1540" s="6" t="s">
        <v>62</v>
      </c>
      <c r="C1540" s="6">
        <f>IFERROR(VLOOKUP(B1540,Sheet1!$A$2:$B$59,2,FALSE),"")</f>
        <v>32038</v>
      </c>
      <c r="D1540" s="6">
        <v>1119</v>
      </c>
      <c r="E1540" s="6" t="s">
        <v>10</v>
      </c>
      <c r="F1540" s="4">
        <v>580</v>
      </c>
      <c r="G1540" s="4">
        <v>10</v>
      </c>
      <c r="H1540" s="4">
        <v>130</v>
      </c>
      <c r="I1540" s="4">
        <v>6</v>
      </c>
      <c r="J1540" s="4">
        <v>7</v>
      </c>
      <c r="K1540" s="4">
        <v>5</v>
      </c>
      <c r="L1540" s="4">
        <v>2</v>
      </c>
      <c r="M1540" s="4">
        <v>4</v>
      </c>
      <c r="N1540" s="4">
        <v>190</v>
      </c>
      <c r="O1540" s="4">
        <v>8</v>
      </c>
      <c r="P1540" s="4">
        <v>0</v>
      </c>
      <c r="Q1540" s="4">
        <v>0</v>
      </c>
      <c r="R1540" s="4">
        <v>2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5</v>
      </c>
      <c r="AO1540" s="30">
        <v>369</v>
      </c>
      <c r="AP1540" s="41">
        <f t="shared" si="58"/>
        <v>0.63620689655172413</v>
      </c>
    </row>
    <row r="1541" spans="1:42" outlineLevel="1" x14ac:dyDescent="0.25">
      <c r="A1541" s="4" t="s">
        <v>99</v>
      </c>
      <c r="B1541" s="6" t="s">
        <v>62</v>
      </c>
      <c r="C1541" s="6">
        <f>IFERROR(VLOOKUP(B1541,Sheet1!$A$2:$B$59,2,FALSE),"")</f>
        <v>32038</v>
      </c>
      <c r="D1541" s="6">
        <v>1119</v>
      </c>
      <c r="E1541" s="6" t="s">
        <v>11</v>
      </c>
      <c r="F1541" s="4">
        <v>580</v>
      </c>
      <c r="G1541" s="4">
        <v>10</v>
      </c>
      <c r="H1541" s="4">
        <v>144</v>
      </c>
      <c r="I1541" s="4">
        <v>13</v>
      </c>
      <c r="J1541" s="4">
        <v>4</v>
      </c>
      <c r="K1541" s="4">
        <v>2</v>
      </c>
      <c r="L1541" s="4">
        <v>2</v>
      </c>
      <c r="M1541" s="4">
        <v>6</v>
      </c>
      <c r="N1541" s="4">
        <v>200</v>
      </c>
      <c r="O1541" s="4">
        <v>5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14</v>
      </c>
      <c r="AO1541" s="30">
        <v>400</v>
      </c>
      <c r="AP1541" s="41">
        <f t="shared" si="58"/>
        <v>0.68965517241379315</v>
      </c>
    </row>
    <row r="1542" spans="1:42" outlineLevel="1" x14ac:dyDescent="0.25">
      <c r="A1542" s="4" t="s">
        <v>99</v>
      </c>
      <c r="B1542" s="6" t="s">
        <v>62</v>
      </c>
      <c r="C1542" s="6">
        <f>IFERROR(VLOOKUP(B1542,Sheet1!$A$2:$B$59,2,FALSE),"")</f>
        <v>32038</v>
      </c>
      <c r="D1542" s="6">
        <v>1120</v>
      </c>
      <c r="E1542" s="6" t="s">
        <v>10</v>
      </c>
      <c r="F1542" s="4">
        <v>545</v>
      </c>
      <c r="G1542" s="4">
        <v>2</v>
      </c>
      <c r="H1542" s="4">
        <v>66</v>
      </c>
      <c r="I1542" s="4">
        <v>3</v>
      </c>
      <c r="J1542" s="4">
        <v>3</v>
      </c>
      <c r="K1542" s="4">
        <v>7</v>
      </c>
      <c r="L1542" s="4">
        <v>0</v>
      </c>
      <c r="M1542" s="4">
        <v>1</v>
      </c>
      <c r="N1542" s="4">
        <v>237</v>
      </c>
      <c r="O1542" s="4">
        <v>1</v>
      </c>
      <c r="P1542" s="4">
        <v>0</v>
      </c>
      <c r="Q1542" s="4">
        <v>0</v>
      </c>
      <c r="R1542" s="4">
        <v>1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9</v>
      </c>
      <c r="AO1542" s="30">
        <v>330</v>
      </c>
      <c r="AP1542" s="41">
        <f t="shared" si="58"/>
        <v>0.60550458715596334</v>
      </c>
    </row>
    <row r="1543" spans="1:42" outlineLevel="1" x14ac:dyDescent="0.25">
      <c r="A1543" s="4" t="s">
        <v>99</v>
      </c>
      <c r="B1543" s="6" t="s">
        <v>62</v>
      </c>
      <c r="C1543" s="6">
        <f>IFERROR(VLOOKUP(B1543,Sheet1!$A$2:$B$59,2,FALSE),"")</f>
        <v>32038</v>
      </c>
      <c r="D1543" s="6">
        <v>1120</v>
      </c>
      <c r="E1543" s="6" t="s">
        <v>11</v>
      </c>
      <c r="F1543" s="4">
        <v>545</v>
      </c>
      <c r="G1543" s="4">
        <v>1</v>
      </c>
      <c r="H1543" s="4">
        <v>69</v>
      </c>
      <c r="I1543" s="4">
        <v>3</v>
      </c>
      <c r="J1543" s="4">
        <v>3</v>
      </c>
      <c r="K1543" s="4">
        <v>6</v>
      </c>
      <c r="L1543" s="4">
        <v>1</v>
      </c>
      <c r="M1543" s="4">
        <v>1</v>
      </c>
      <c r="N1543" s="4">
        <v>257</v>
      </c>
      <c r="O1543" s="4">
        <v>2</v>
      </c>
      <c r="P1543" s="4">
        <v>0</v>
      </c>
      <c r="Q1543" s="4">
        <v>0</v>
      </c>
      <c r="R1543" s="4">
        <v>1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9</v>
      </c>
      <c r="AO1543" s="30">
        <v>353</v>
      </c>
      <c r="AP1543" s="41">
        <f t="shared" si="58"/>
        <v>0.6477064220183486</v>
      </c>
    </row>
    <row r="1544" spans="1:42" outlineLevel="1" x14ac:dyDescent="0.25">
      <c r="A1544" s="4" t="s">
        <v>99</v>
      </c>
      <c r="B1544" s="6" t="s">
        <v>62</v>
      </c>
      <c r="C1544" s="6">
        <f>IFERROR(VLOOKUP(B1544,Sheet1!$A$2:$B$59,2,FALSE),"")</f>
        <v>32038</v>
      </c>
      <c r="D1544" s="6">
        <v>1121</v>
      </c>
      <c r="E1544" s="6" t="s">
        <v>10</v>
      </c>
      <c r="F1544" s="4">
        <v>615</v>
      </c>
      <c r="G1544" s="4">
        <v>3</v>
      </c>
      <c r="H1544" s="4">
        <v>81</v>
      </c>
      <c r="I1544" s="4">
        <v>5</v>
      </c>
      <c r="J1544" s="4">
        <v>6</v>
      </c>
      <c r="K1544" s="4">
        <v>22</v>
      </c>
      <c r="L1544" s="4">
        <v>0</v>
      </c>
      <c r="M1544" s="4">
        <v>2</v>
      </c>
      <c r="N1544" s="4">
        <v>251</v>
      </c>
      <c r="O1544" s="4">
        <v>5</v>
      </c>
      <c r="P1544" s="4">
        <v>0</v>
      </c>
      <c r="Q1544" s="4">
        <v>0</v>
      </c>
      <c r="R1544" s="4">
        <v>4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7</v>
      </c>
      <c r="AO1544" s="30">
        <v>386</v>
      </c>
      <c r="AP1544" s="41">
        <f t="shared" si="58"/>
        <v>0.62764227642276427</v>
      </c>
    </row>
    <row r="1545" spans="1:42" outlineLevel="1" x14ac:dyDescent="0.25">
      <c r="A1545" s="4" t="s">
        <v>99</v>
      </c>
      <c r="B1545" s="6" t="s">
        <v>62</v>
      </c>
      <c r="C1545" s="6">
        <f>IFERROR(VLOOKUP(B1545,Sheet1!$A$2:$B$59,2,FALSE),"")</f>
        <v>32038</v>
      </c>
      <c r="D1545" s="6">
        <v>1121</v>
      </c>
      <c r="E1545" s="6" t="s">
        <v>11</v>
      </c>
      <c r="F1545" s="4">
        <v>615</v>
      </c>
      <c r="G1545" s="4">
        <v>1</v>
      </c>
      <c r="H1545" s="4">
        <v>103</v>
      </c>
      <c r="I1545" s="4">
        <v>3</v>
      </c>
      <c r="J1545" s="4">
        <v>5</v>
      </c>
      <c r="K1545" s="4">
        <v>13</v>
      </c>
      <c r="L1545" s="4">
        <v>4</v>
      </c>
      <c r="M1545" s="4">
        <v>2</v>
      </c>
      <c r="N1545" s="4">
        <v>242</v>
      </c>
      <c r="O1545" s="4">
        <v>4</v>
      </c>
      <c r="P1545" s="4">
        <v>0</v>
      </c>
      <c r="Q1545" s="4">
        <v>0</v>
      </c>
      <c r="R1545" s="4">
        <v>1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7</v>
      </c>
      <c r="AO1545" s="30">
        <v>385</v>
      </c>
      <c r="AP1545" s="41">
        <f t="shared" si="58"/>
        <v>0.62601626016260159</v>
      </c>
    </row>
    <row r="1546" spans="1:42" outlineLevel="1" x14ac:dyDescent="0.25">
      <c r="A1546" s="4" t="s">
        <v>99</v>
      </c>
      <c r="B1546" s="6" t="s">
        <v>62</v>
      </c>
      <c r="C1546" s="6">
        <f>IFERROR(VLOOKUP(B1546,Sheet1!$A$2:$B$59,2,FALSE),"")</f>
        <v>32038</v>
      </c>
      <c r="D1546" s="6">
        <v>1122</v>
      </c>
      <c r="E1546" s="6" t="s">
        <v>10</v>
      </c>
      <c r="F1546" s="4">
        <v>220</v>
      </c>
      <c r="G1546" s="4">
        <v>1</v>
      </c>
      <c r="H1546" s="4">
        <v>40</v>
      </c>
      <c r="I1546" s="4">
        <v>2</v>
      </c>
      <c r="J1546" s="4">
        <v>7</v>
      </c>
      <c r="K1546" s="4">
        <v>2</v>
      </c>
      <c r="L1546" s="4">
        <v>3</v>
      </c>
      <c r="M1546" s="4">
        <v>0</v>
      </c>
      <c r="N1546" s="4">
        <v>97</v>
      </c>
      <c r="O1546" s="4">
        <v>3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5</v>
      </c>
      <c r="AO1546" s="30">
        <v>160</v>
      </c>
      <c r="AP1546" s="41">
        <f t="shared" si="58"/>
        <v>0.72727272727272729</v>
      </c>
    </row>
    <row r="1547" spans="1:42" outlineLevel="1" x14ac:dyDescent="0.25">
      <c r="A1547" s="4" t="s">
        <v>99</v>
      </c>
      <c r="B1547" s="6" t="s">
        <v>62</v>
      </c>
      <c r="C1547" s="6">
        <f>IFERROR(VLOOKUP(B1547,Sheet1!$A$2:$B$59,2,FALSE),"")</f>
        <v>32038</v>
      </c>
      <c r="D1547" s="6">
        <v>1123</v>
      </c>
      <c r="E1547" s="6" t="s">
        <v>10</v>
      </c>
      <c r="F1547" s="4">
        <v>398</v>
      </c>
      <c r="G1547" s="4">
        <v>0</v>
      </c>
      <c r="H1547" s="4">
        <v>116</v>
      </c>
      <c r="I1547" s="4">
        <v>18</v>
      </c>
      <c r="J1547" s="4">
        <v>5</v>
      </c>
      <c r="K1547" s="4">
        <v>1</v>
      </c>
      <c r="L1547" s="4">
        <v>1</v>
      </c>
      <c r="M1547" s="4">
        <v>3</v>
      </c>
      <c r="N1547" s="4">
        <v>116</v>
      </c>
      <c r="O1547" s="4">
        <v>1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19</v>
      </c>
      <c r="AO1547" s="30">
        <v>280</v>
      </c>
      <c r="AP1547" s="41">
        <f t="shared" si="58"/>
        <v>0.70351758793969854</v>
      </c>
    </row>
    <row r="1548" spans="1:42" outlineLevel="1" x14ac:dyDescent="0.25">
      <c r="A1548" s="4" t="s">
        <v>99</v>
      </c>
      <c r="B1548" s="6" t="s">
        <v>62</v>
      </c>
      <c r="C1548" s="6">
        <f>IFERROR(VLOOKUP(B1548,Sheet1!$A$2:$B$59,2,FALSE),"")</f>
        <v>32038</v>
      </c>
      <c r="D1548" s="6">
        <v>1123</v>
      </c>
      <c r="E1548" s="6" t="s">
        <v>11</v>
      </c>
      <c r="F1548" s="4">
        <v>398</v>
      </c>
      <c r="G1548" s="4">
        <v>2</v>
      </c>
      <c r="H1548" s="4">
        <v>134</v>
      </c>
      <c r="I1548" s="4">
        <v>14</v>
      </c>
      <c r="J1548" s="4">
        <v>6</v>
      </c>
      <c r="K1548" s="4">
        <v>1</v>
      </c>
      <c r="L1548" s="4">
        <v>1</v>
      </c>
      <c r="M1548" s="4">
        <v>5</v>
      </c>
      <c r="N1548" s="4">
        <v>107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25</v>
      </c>
      <c r="AO1548" s="30">
        <v>295</v>
      </c>
      <c r="AP1548" s="41">
        <f t="shared" si="58"/>
        <v>0.74120603015075381</v>
      </c>
    </row>
    <row r="1549" spans="1:42" outlineLevel="1" x14ac:dyDescent="0.25">
      <c r="A1549" s="4" t="s">
        <v>99</v>
      </c>
      <c r="B1549" s="6" t="s">
        <v>62</v>
      </c>
      <c r="C1549" s="6">
        <f>IFERROR(VLOOKUP(B1549,Sheet1!$A$2:$B$59,2,FALSE),"")</f>
        <v>32038</v>
      </c>
      <c r="D1549" s="6">
        <v>1124</v>
      </c>
      <c r="E1549" s="6" t="s">
        <v>10</v>
      </c>
      <c r="F1549" s="4">
        <v>540</v>
      </c>
      <c r="G1549" s="4">
        <v>0</v>
      </c>
      <c r="H1549" s="4">
        <v>141</v>
      </c>
      <c r="I1549" s="4">
        <v>4</v>
      </c>
      <c r="J1549" s="4">
        <v>4</v>
      </c>
      <c r="K1549" s="4">
        <v>6</v>
      </c>
      <c r="L1549" s="4">
        <v>2</v>
      </c>
      <c r="M1549" s="4">
        <v>4</v>
      </c>
      <c r="N1549" s="4">
        <v>194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15</v>
      </c>
      <c r="AO1549" s="30">
        <v>370</v>
      </c>
      <c r="AP1549" s="41">
        <f t="shared" si="58"/>
        <v>0.68518518518518523</v>
      </c>
    </row>
    <row r="1550" spans="1:42" outlineLevel="1" x14ac:dyDescent="0.25">
      <c r="A1550" s="4" t="s">
        <v>99</v>
      </c>
      <c r="B1550" s="6" t="s">
        <v>62</v>
      </c>
      <c r="C1550" s="6">
        <f>IFERROR(VLOOKUP(B1550,Sheet1!$A$2:$B$59,2,FALSE),"")</f>
        <v>32038</v>
      </c>
      <c r="D1550" s="6">
        <v>1125</v>
      </c>
      <c r="E1550" s="6" t="s">
        <v>10</v>
      </c>
      <c r="F1550" s="4">
        <v>568</v>
      </c>
      <c r="G1550" s="4">
        <v>2</v>
      </c>
      <c r="H1550" s="4">
        <v>131</v>
      </c>
      <c r="I1550" s="4">
        <v>12</v>
      </c>
      <c r="J1550" s="4">
        <v>5</v>
      </c>
      <c r="K1550" s="4">
        <v>2</v>
      </c>
      <c r="L1550" s="4">
        <v>1</v>
      </c>
      <c r="M1550" s="4">
        <v>4</v>
      </c>
      <c r="N1550" s="4">
        <v>181</v>
      </c>
      <c r="O1550" s="4">
        <v>1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17</v>
      </c>
      <c r="AO1550" s="30">
        <v>356</v>
      </c>
      <c r="AP1550" s="41">
        <f t="shared" si="58"/>
        <v>0.62676056338028174</v>
      </c>
    </row>
    <row r="1551" spans="1:42" outlineLevel="1" x14ac:dyDescent="0.25">
      <c r="A1551" s="4" t="s">
        <v>99</v>
      </c>
      <c r="B1551" s="6" t="s">
        <v>62</v>
      </c>
      <c r="C1551" s="6">
        <f>IFERROR(VLOOKUP(B1551,Sheet1!$A$2:$B$59,2,FALSE),"")</f>
        <v>32038</v>
      </c>
      <c r="D1551" s="6">
        <v>1126</v>
      </c>
      <c r="E1551" s="6" t="s">
        <v>10</v>
      </c>
      <c r="F1551" s="4">
        <v>255</v>
      </c>
      <c r="G1551" s="4">
        <v>0</v>
      </c>
      <c r="H1551" s="4">
        <v>76</v>
      </c>
      <c r="I1551" s="4">
        <v>2</v>
      </c>
      <c r="J1551" s="4">
        <v>1</v>
      </c>
      <c r="K1551" s="4">
        <v>0</v>
      </c>
      <c r="L1551" s="4">
        <v>1</v>
      </c>
      <c r="M1551" s="4">
        <v>0</v>
      </c>
      <c r="N1551" s="4">
        <v>95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3</v>
      </c>
      <c r="AO1551" s="30">
        <v>178</v>
      </c>
      <c r="AP1551" s="41">
        <f t="shared" si="58"/>
        <v>0.69803921568627447</v>
      </c>
    </row>
    <row r="1552" spans="1:42" outlineLevel="1" x14ac:dyDescent="0.25">
      <c r="A1552" s="4" t="s">
        <v>99</v>
      </c>
      <c r="B1552" s="6" t="s">
        <v>62</v>
      </c>
      <c r="C1552" s="6">
        <f>IFERROR(VLOOKUP(B1552,Sheet1!$A$2:$B$59,2,FALSE),"")</f>
        <v>32038</v>
      </c>
      <c r="D1552" s="6">
        <v>1127</v>
      </c>
      <c r="E1552" s="6" t="s">
        <v>10</v>
      </c>
      <c r="F1552" s="4">
        <v>706</v>
      </c>
      <c r="G1552" s="4">
        <v>0</v>
      </c>
      <c r="H1552" s="4">
        <v>161</v>
      </c>
      <c r="I1552" s="4">
        <v>12</v>
      </c>
      <c r="J1552" s="4">
        <v>19</v>
      </c>
      <c r="K1552" s="4">
        <v>26</v>
      </c>
      <c r="L1552" s="4">
        <v>3</v>
      </c>
      <c r="M1552" s="4">
        <v>3</v>
      </c>
      <c r="N1552" s="4">
        <v>274</v>
      </c>
      <c r="O1552" s="4">
        <v>2</v>
      </c>
      <c r="P1552" s="4">
        <v>0</v>
      </c>
      <c r="Q1552" s="4">
        <v>0</v>
      </c>
      <c r="R1552" s="4">
        <v>2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12</v>
      </c>
      <c r="AO1552" s="30">
        <v>514</v>
      </c>
      <c r="AP1552" s="41">
        <f t="shared" si="58"/>
        <v>0.7280453257790368</v>
      </c>
    </row>
    <row r="1553" spans="1:42" outlineLevel="1" x14ac:dyDescent="0.25">
      <c r="A1553" s="4" t="s">
        <v>99</v>
      </c>
      <c r="B1553" s="6" t="s">
        <v>62</v>
      </c>
      <c r="C1553" s="6">
        <f>IFERROR(VLOOKUP(B1553,Sheet1!$A$2:$B$59,2,FALSE),"")</f>
        <v>32038</v>
      </c>
      <c r="D1553" s="6">
        <v>1127</v>
      </c>
      <c r="E1553" s="6" t="s">
        <v>11</v>
      </c>
      <c r="F1553" s="4">
        <v>706</v>
      </c>
      <c r="G1553" s="4">
        <v>5</v>
      </c>
      <c r="H1553" s="4">
        <v>185</v>
      </c>
      <c r="I1553" s="4">
        <v>7</v>
      </c>
      <c r="J1553" s="4">
        <v>13</v>
      </c>
      <c r="K1553" s="4">
        <v>20</v>
      </c>
      <c r="L1553" s="4">
        <v>3</v>
      </c>
      <c r="M1553" s="4">
        <v>5</v>
      </c>
      <c r="N1553" s="4">
        <v>263</v>
      </c>
      <c r="O1553" s="4">
        <v>2</v>
      </c>
      <c r="P1553" s="4">
        <v>0</v>
      </c>
      <c r="Q1553" s="4">
        <v>0</v>
      </c>
      <c r="R1553" s="4">
        <v>1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11</v>
      </c>
      <c r="AO1553" s="30">
        <v>515</v>
      </c>
      <c r="AP1553" s="41">
        <f t="shared" si="58"/>
        <v>0.72946175637393773</v>
      </c>
    </row>
    <row r="1554" spans="1:42" outlineLevel="1" x14ac:dyDescent="0.25">
      <c r="A1554" s="4" t="s">
        <v>99</v>
      </c>
      <c r="B1554" s="6" t="s">
        <v>62</v>
      </c>
      <c r="C1554" s="6">
        <f>IFERROR(VLOOKUP(B1554,Sheet1!$A$2:$B$59,2,FALSE),"")</f>
        <v>32038</v>
      </c>
      <c r="D1554" s="6">
        <v>1128</v>
      </c>
      <c r="E1554" s="6" t="s">
        <v>10</v>
      </c>
      <c r="F1554" s="4">
        <v>421</v>
      </c>
      <c r="G1554" s="4">
        <v>1</v>
      </c>
      <c r="H1554" s="4">
        <v>159</v>
      </c>
      <c r="I1554" s="4">
        <v>2</v>
      </c>
      <c r="J1554" s="4">
        <v>2</v>
      </c>
      <c r="K1554" s="4">
        <v>1</v>
      </c>
      <c r="L1554" s="4">
        <v>2</v>
      </c>
      <c r="M1554" s="4">
        <v>2</v>
      </c>
      <c r="N1554" s="4">
        <v>143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4</v>
      </c>
      <c r="AO1554" s="30">
        <v>316</v>
      </c>
      <c r="AP1554" s="41">
        <f t="shared" si="58"/>
        <v>0.75059382422802845</v>
      </c>
    </row>
    <row r="1555" spans="1:42" outlineLevel="1" x14ac:dyDescent="0.25">
      <c r="A1555" s="4" t="s">
        <v>99</v>
      </c>
      <c r="B1555" s="6" t="s">
        <v>62</v>
      </c>
      <c r="C1555" s="6">
        <f>IFERROR(VLOOKUP(B1555,Sheet1!$A$2:$B$59,2,FALSE),"")</f>
        <v>32038</v>
      </c>
      <c r="D1555" s="6">
        <v>1129</v>
      </c>
      <c r="E1555" s="6" t="s">
        <v>10</v>
      </c>
      <c r="F1555" s="4">
        <v>536</v>
      </c>
      <c r="G1555" s="4">
        <v>3</v>
      </c>
      <c r="H1555" s="4">
        <v>177</v>
      </c>
      <c r="I1555" s="4">
        <v>16</v>
      </c>
      <c r="J1555" s="4">
        <v>14</v>
      </c>
      <c r="K1555" s="4">
        <v>3</v>
      </c>
      <c r="L1555" s="4">
        <v>3</v>
      </c>
      <c r="M1555" s="4">
        <v>2</v>
      </c>
      <c r="N1555" s="4">
        <v>144</v>
      </c>
      <c r="O1555" s="4">
        <v>2</v>
      </c>
      <c r="P1555" s="4">
        <v>2</v>
      </c>
      <c r="Q1555" s="4">
        <v>0</v>
      </c>
      <c r="R1555" s="4">
        <v>1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3</v>
      </c>
      <c r="AO1555" s="30">
        <v>370</v>
      </c>
      <c r="AP1555" s="41">
        <f t="shared" si="58"/>
        <v>0.69029850746268662</v>
      </c>
    </row>
    <row r="1556" spans="1:42" outlineLevel="1" x14ac:dyDescent="0.25">
      <c r="A1556" s="4" t="s">
        <v>99</v>
      </c>
      <c r="B1556" s="6" t="s">
        <v>62</v>
      </c>
      <c r="C1556" s="6">
        <f>IFERROR(VLOOKUP(B1556,Sheet1!$A$2:$B$59,2,FALSE),"")</f>
        <v>32038</v>
      </c>
      <c r="D1556" s="6">
        <v>1130</v>
      </c>
      <c r="E1556" s="6" t="s">
        <v>10</v>
      </c>
      <c r="F1556" s="4">
        <v>648</v>
      </c>
      <c r="G1556" s="4">
        <v>1</v>
      </c>
      <c r="H1556" s="4">
        <v>298</v>
      </c>
      <c r="I1556" s="4">
        <v>7</v>
      </c>
      <c r="J1556" s="4">
        <v>5</v>
      </c>
      <c r="K1556" s="4">
        <v>7</v>
      </c>
      <c r="L1556" s="4">
        <v>3</v>
      </c>
      <c r="M1556" s="4">
        <v>2</v>
      </c>
      <c r="N1556" s="4">
        <v>148</v>
      </c>
      <c r="O1556" s="4">
        <v>2</v>
      </c>
      <c r="P1556" s="4">
        <v>0</v>
      </c>
      <c r="Q1556" s="4">
        <v>0</v>
      </c>
      <c r="R1556" s="4">
        <v>7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20</v>
      </c>
      <c r="AO1556" s="30">
        <v>500</v>
      </c>
      <c r="AP1556" s="41">
        <f t="shared" si="58"/>
        <v>0.77160493827160492</v>
      </c>
    </row>
    <row r="1557" spans="1:42" outlineLevel="1" x14ac:dyDescent="0.25">
      <c r="A1557" s="4" t="s">
        <v>99</v>
      </c>
      <c r="B1557" s="6" t="s">
        <v>62</v>
      </c>
      <c r="C1557" s="6">
        <f>IFERROR(VLOOKUP(B1557,Sheet1!$A$2:$B$59,2,FALSE),"")</f>
        <v>32038</v>
      </c>
      <c r="D1557" s="6">
        <v>1131</v>
      </c>
      <c r="E1557" s="6" t="s">
        <v>10</v>
      </c>
      <c r="F1557" s="4">
        <v>390</v>
      </c>
      <c r="G1557" s="4">
        <v>1</v>
      </c>
      <c r="H1557" s="4">
        <v>162</v>
      </c>
      <c r="I1557" s="4">
        <v>10</v>
      </c>
      <c r="J1557" s="4">
        <v>3</v>
      </c>
      <c r="K1557" s="4">
        <v>2</v>
      </c>
      <c r="L1557" s="4">
        <v>0</v>
      </c>
      <c r="M1557" s="4">
        <v>0</v>
      </c>
      <c r="N1557" s="4">
        <v>94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5</v>
      </c>
      <c r="AO1557" s="30">
        <v>277</v>
      </c>
      <c r="AP1557" s="41">
        <f t="shared" si="58"/>
        <v>0.71025641025641029</v>
      </c>
    </row>
    <row r="1558" spans="1:42" outlineLevel="1" x14ac:dyDescent="0.25">
      <c r="A1558" s="4" t="s">
        <v>99</v>
      </c>
      <c r="B1558" s="6" t="s">
        <v>62</v>
      </c>
      <c r="C1558" s="6">
        <f>IFERROR(VLOOKUP(B1558,Sheet1!$A$2:$B$59,2,FALSE),"")</f>
        <v>32038</v>
      </c>
      <c r="D1558" s="6">
        <v>1131</v>
      </c>
      <c r="E1558" s="6" t="s">
        <v>11</v>
      </c>
      <c r="F1558" s="4">
        <v>389</v>
      </c>
      <c r="G1558" s="4">
        <v>0</v>
      </c>
      <c r="H1558" s="4">
        <v>159</v>
      </c>
      <c r="I1558" s="4">
        <v>3</v>
      </c>
      <c r="J1558" s="4">
        <v>5</v>
      </c>
      <c r="K1558" s="4">
        <v>1</v>
      </c>
      <c r="L1558" s="4">
        <v>1</v>
      </c>
      <c r="M1558" s="4">
        <v>1</v>
      </c>
      <c r="N1558" s="4">
        <v>110</v>
      </c>
      <c r="O1558" s="4">
        <v>0</v>
      </c>
      <c r="P1558" s="4">
        <v>0</v>
      </c>
      <c r="Q1558" s="4">
        <v>0</v>
      </c>
      <c r="R1558" s="4">
        <v>2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5</v>
      </c>
      <c r="AO1558" s="30">
        <v>287</v>
      </c>
      <c r="AP1558" s="41">
        <f t="shared" si="58"/>
        <v>0.73778920308483287</v>
      </c>
    </row>
    <row r="1559" spans="1:42" outlineLevel="1" x14ac:dyDescent="0.25">
      <c r="A1559" s="4" t="s">
        <v>99</v>
      </c>
      <c r="B1559" s="6" t="s">
        <v>62</v>
      </c>
      <c r="C1559" s="6">
        <f>IFERROR(VLOOKUP(B1559,Sheet1!$A$2:$B$59,2,FALSE),"")</f>
        <v>32038</v>
      </c>
      <c r="D1559" s="6">
        <v>1132</v>
      </c>
      <c r="E1559" s="6" t="s">
        <v>10</v>
      </c>
      <c r="F1559" s="4">
        <v>303</v>
      </c>
      <c r="G1559" s="4">
        <v>0</v>
      </c>
      <c r="H1559" s="4">
        <v>39</v>
      </c>
      <c r="I1559" s="4">
        <v>5</v>
      </c>
      <c r="J1559" s="4">
        <v>2</v>
      </c>
      <c r="K1559" s="4">
        <v>0</v>
      </c>
      <c r="L1559" s="4">
        <v>3</v>
      </c>
      <c r="M1559" s="4">
        <v>3</v>
      </c>
      <c r="N1559" s="4">
        <v>109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7</v>
      </c>
      <c r="AO1559" s="30">
        <v>168</v>
      </c>
      <c r="AP1559" s="41">
        <f t="shared" si="58"/>
        <v>0.5544554455445545</v>
      </c>
    </row>
    <row r="1560" spans="1:42" outlineLevel="1" x14ac:dyDescent="0.25">
      <c r="A1560" s="4" t="s">
        <v>99</v>
      </c>
      <c r="B1560" s="6" t="s">
        <v>62</v>
      </c>
      <c r="C1560" s="6">
        <f>IFERROR(VLOOKUP(B1560,Sheet1!$A$2:$B$59,2,FALSE),"")</f>
        <v>32038</v>
      </c>
      <c r="D1560" s="6">
        <v>1133</v>
      </c>
      <c r="E1560" s="6" t="s">
        <v>10</v>
      </c>
      <c r="F1560" s="4">
        <v>275</v>
      </c>
      <c r="G1560" s="4">
        <v>1</v>
      </c>
      <c r="H1560" s="4">
        <v>82</v>
      </c>
      <c r="I1560" s="4">
        <v>3</v>
      </c>
      <c r="J1560" s="4">
        <v>2</v>
      </c>
      <c r="K1560" s="4">
        <v>1</v>
      </c>
      <c r="L1560" s="4">
        <v>1</v>
      </c>
      <c r="M1560" s="4">
        <v>2</v>
      </c>
      <c r="N1560" s="4">
        <v>82</v>
      </c>
      <c r="O1560" s="4">
        <v>1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6</v>
      </c>
      <c r="AO1560" s="30">
        <v>181</v>
      </c>
      <c r="AP1560" s="41">
        <f t="shared" si="58"/>
        <v>0.6581818181818182</v>
      </c>
    </row>
    <row r="1561" spans="1:42" outlineLevel="1" x14ac:dyDescent="0.25">
      <c r="A1561" s="4" t="s">
        <v>99</v>
      </c>
      <c r="B1561" s="6" t="s">
        <v>62</v>
      </c>
      <c r="C1561" s="6">
        <f>IFERROR(VLOOKUP(B1561,Sheet1!$A$2:$B$59,2,FALSE),"")</f>
        <v>32038</v>
      </c>
      <c r="D1561" s="6">
        <v>1134</v>
      </c>
      <c r="E1561" s="6" t="s">
        <v>10</v>
      </c>
      <c r="F1561" s="4">
        <v>830</v>
      </c>
      <c r="G1561" s="4">
        <v>2</v>
      </c>
      <c r="H1561" s="4">
        <v>250</v>
      </c>
      <c r="I1561" s="4">
        <v>33</v>
      </c>
      <c r="J1561" s="4">
        <v>5</v>
      </c>
      <c r="K1561" s="4">
        <v>13</v>
      </c>
      <c r="L1561" s="4">
        <v>1</v>
      </c>
      <c r="M1561" s="4">
        <v>7</v>
      </c>
      <c r="N1561" s="4">
        <v>237</v>
      </c>
      <c r="O1561" s="4">
        <v>2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5</v>
      </c>
      <c r="AO1561" s="30">
        <v>555</v>
      </c>
      <c r="AP1561" s="41">
        <f t="shared" si="58"/>
        <v>0.66867469879518071</v>
      </c>
    </row>
    <row r="1562" spans="1:42" outlineLevel="1" x14ac:dyDescent="0.25">
      <c r="A1562" s="4" t="s">
        <v>99</v>
      </c>
      <c r="B1562" s="6" t="s">
        <v>62</v>
      </c>
      <c r="C1562" s="6">
        <f>IFERROR(VLOOKUP(B1562,Sheet1!$A$2:$B$59,2,FALSE),"")</f>
        <v>32038</v>
      </c>
      <c r="D1562" s="6">
        <v>1135</v>
      </c>
      <c r="E1562" s="6" t="s">
        <v>10</v>
      </c>
      <c r="F1562" s="4">
        <v>692</v>
      </c>
      <c r="G1562" s="4">
        <v>1</v>
      </c>
      <c r="H1562" s="4">
        <v>269</v>
      </c>
      <c r="I1562" s="4">
        <v>3</v>
      </c>
      <c r="J1562" s="4">
        <v>17</v>
      </c>
      <c r="K1562" s="4">
        <v>7</v>
      </c>
      <c r="L1562" s="4">
        <v>7</v>
      </c>
      <c r="M1562" s="4">
        <v>2</v>
      </c>
      <c r="N1562" s="4">
        <v>156</v>
      </c>
      <c r="O1562" s="4">
        <v>4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10</v>
      </c>
      <c r="AO1562" s="30">
        <v>476</v>
      </c>
      <c r="AP1562" s="41">
        <f t="shared" si="58"/>
        <v>0.68786127167630062</v>
      </c>
    </row>
    <row r="1563" spans="1:42" outlineLevel="1" x14ac:dyDescent="0.25">
      <c r="A1563" s="4" t="s">
        <v>99</v>
      </c>
      <c r="B1563" s="6" t="s">
        <v>62</v>
      </c>
      <c r="C1563" s="6">
        <f>IFERROR(VLOOKUP(B1563,Sheet1!$A$2:$B$59,2,FALSE),"")</f>
        <v>32038</v>
      </c>
      <c r="D1563" s="6">
        <v>1136</v>
      </c>
      <c r="E1563" s="6" t="s">
        <v>10</v>
      </c>
      <c r="F1563" s="4">
        <v>486</v>
      </c>
      <c r="G1563" s="4">
        <v>1</v>
      </c>
      <c r="H1563" s="4">
        <v>137</v>
      </c>
      <c r="I1563" s="4">
        <v>9</v>
      </c>
      <c r="J1563" s="4">
        <v>3</v>
      </c>
      <c r="K1563" s="4">
        <v>4</v>
      </c>
      <c r="L1563" s="4">
        <v>1</v>
      </c>
      <c r="M1563" s="4">
        <v>4</v>
      </c>
      <c r="N1563" s="4">
        <v>133</v>
      </c>
      <c r="O1563" s="4">
        <v>1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11</v>
      </c>
      <c r="AO1563" s="30">
        <v>304</v>
      </c>
      <c r="AP1563" s="41">
        <f t="shared" si="58"/>
        <v>0.62551440329218111</v>
      </c>
    </row>
    <row r="1564" spans="1:42" outlineLevel="1" x14ac:dyDescent="0.25">
      <c r="A1564" s="4" t="s">
        <v>99</v>
      </c>
      <c r="B1564" s="6" t="s">
        <v>62</v>
      </c>
      <c r="C1564" s="6">
        <f>IFERROR(VLOOKUP(B1564,Sheet1!$A$2:$B$59,2,FALSE),"")</f>
        <v>32038</v>
      </c>
      <c r="D1564" s="6">
        <v>1137</v>
      </c>
      <c r="E1564" s="6" t="s">
        <v>10</v>
      </c>
      <c r="F1564" s="4">
        <v>521</v>
      </c>
      <c r="G1564" s="4">
        <v>2</v>
      </c>
      <c r="H1564" s="4">
        <v>249</v>
      </c>
      <c r="I1564" s="4">
        <v>4</v>
      </c>
      <c r="J1564" s="4">
        <v>8</v>
      </c>
      <c r="K1564" s="4">
        <v>0</v>
      </c>
      <c r="L1564" s="4">
        <v>1</v>
      </c>
      <c r="M1564" s="4">
        <v>1</v>
      </c>
      <c r="N1564" s="4">
        <v>118</v>
      </c>
      <c r="O1564" s="4">
        <v>2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7</v>
      </c>
      <c r="AO1564" s="30">
        <v>392</v>
      </c>
      <c r="AP1564" s="41">
        <f t="shared" si="58"/>
        <v>0.75239923224568139</v>
      </c>
    </row>
    <row r="1565" spans="1:42" outlineLevel="1" x14ac:dyDescent="0.25">
      <c r="A1565" s="4" t="s">
        <v>99</v>
      </c>
      <c r="B1565" s="6" t="s">
        <v>62</v>
      </c>
      <c r="C1565" s="6">
        <f>IFERROR(VLOOKUP(B1565,Sheet1!$A$2:$B$59,2,FALSE),"")</f>
        <v>32038</v>
      </c>
      <c r="D1565" s="6">
        <v>1138</v>
      </c>
      <c r="E1565" s="6" t="s">
        <v>10</v>
      </c>
      <c r="F1565" s="4">
        <v>698</v>
      </c>
      <c r="G1565" s="4">
        <v>4</v>
      </c>
      <c r="H1565" s="4">
        <v>149</v>
      </c>
      <c r="I1565" s="4">
        <v>11</v>
      </c>
      <c r="J1565" s="4">
        <v>6</v>
      </c>
      <c r="K1565" s="4">
        <v>5</v>
      </c>
      <c r="L1565" s="4">
        <v>3</v>
      </c>
      <c r="M1565" s="4">
        <v>6</v>
      </c>
      <c r="N1565" s="4">
        <v>236</v>
      </c>
      <c r="O1565" s="4">
        <v>1</v>
      </c>
      <c r="P1565" s="4">
        <v>0</v>
      </c>
      <c r="Q1565" s="4">
        <v>0</v>
      </c>
      <c r="R1565" s="4">
        <v>3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17</v>
      </c>
      <c r="AO1565" s="30">
        <v>441</v>
      </c>
      <c r="AP1565" s="41">
        <f t="shared" si="58"/>
        <v>0.63180515759312317</v>
      </c>
    </row>
    <row r="1566" spans="1:42" outlineLevel="1" x14ac:dyDescent="0.25">
      <c r="A1566" s="4" t="s">
        <v>99</v>
      </c>
      <c r="B1566" s="6" t="s">
        <v>62</v>
      </c>
      <c r="C1566" s="6">
        <f>IFERROR(VLOOKUP(B1566,Sheet1!$A$2:$B$59,2,FALSE),"")</f>
        <v>32038</v>
      </c>
      <c r="D1566" s="6">
        <v>1138</v>
      </c>
      <c r="E1566" s="6" t="s">
        <v>11</v>
      </c>
      <c r="F1566" s="4">
        <v>698</v>
      </c>
      <c r="G1566" s="4">
        <v>3</v>
      </c>
      <c r="H1566" s="4">
        <v>175</v>
      </c>
      <c r="I1566" s="4">
        <v>6</v>
      </c>
      <c r="J1566" s="4">
        <v>14</v>
      </c>
      <c r="K1566" s="4">
        <v>4</v>
      </c>
      <c r="L1566" s="4">
        <v>2</v>
      </c>
      <c r="M1566" s="4">
        <v>5</v>
      </c>
      <c r="N1566" s="4">
        <v>220</v>
      </c>
      <c r="O1566" s="4">
        <v>1</v>
      </c>
      <c r="P1566" s="4">
        <v>0</v>
      </c>
      <c r="Q1566" s="4">
        <v>0</v>
      </c>
      <c r="R1566" s="4">
        <v>2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9</v>
      </c>
      <c r="AO1566" s="30">
        <v>441</v>
      </c>
      <c r="AP1566" s="41">
        <f t="shared" si="58"/>
        <v>0.63180515759312317</v>
      </c>
    </row>
    <row r="1567" spans="1:42" outlineLevel="1" x14ac:dyDescent="0.25">
      <c r="A1567" s="4" t="s">
        <v>99</v>
      </c>
      <c r="B1567" s="6" t="s">
        <v>62</v>
      </c>
      <c r="C1567" s="6">
        <f>IFERROR(VLOOKUP(B1567,Sheet1!$A$2:$B$59,2,FALSE),"")</f>
        <v>32038</v>
      </c>
      <c r="D1567" s="6">
        <v>1139</v>
      </c>
      <c r="E1567" s="6" t="s">
        <v>10</v>
      </c>
      <c r="F1567" s="4">
        <v>662</v>
      </c>
      <c r="G1567" s="4">
        <v>3</v>
      </c>
      <c r="H1567" s="4">
        <v>235</v>
      </c>
      <c r="I1567" s="4">
        <v>22</v>
      </c>
      <c r="J1567" s="4">
        <v>6</v>
      </c>
      <c r="K1567" s="4">
        <v>1</v>
      </c>
      <c r="L1567" s="4">
        <v>1</v>
      </c>
      <c r="M1567" s="4">
        <v>7</v>
      </c>
      <c r="N1567" s="4">
        <v>115</v>
      </c>
      <c r="O1567" s="4">
        <v>2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13</v>
      </c>
      <c r="AO1567" s="30">
        <v>405</v>
      </c>
      <c r="AP1567" s="41">
        <f t="shared" si="58"/>
        <v>0.61178247734138969</v>
      </c>
    </row>
    <row r="1568" spans="1:42" outlineLevel="1" x14ac:dyDescent="0.25">
      <c r="A1568" s="4" t="s">
        <v>99</v>
      </c>
      <c r="B1568" s="6" t="s">
        <v>62</v>
      </c>
      <c r="C1568" s="6">
        <f>IFERROR(VLOOKUP(B1568,Sheet1!$A$2:$B$59,2,FALSE),"")</f>
        <v>32038</v>
      </c>
      <c r="D1568" s="6">
        <v>1140</v>
      </c>
      <c r="E1568" s="6" t="s">
        <v>10</v>
      </c>
      <c r="F1568" s="4">
        <v>246</v>
      </c>
      <c r="G1568" s="4">
        <v>0</v>
      </c>
      <c r="H1568" s="4">
        <v>59</v>
      </c>
      <c r="I1568" s="4">
        <v>7</v>
      </c>
      <c r="J1568" s="4">
        <v>4</v>
      </c>
      <c r="K1568" s="4">
        <v>4</v>
      </c>
      <c r="L1568" s="4">
        <v>2</v>
      </c>
      <c r="M1568" s="4">
        <v>0</v>
      </c>
      <c r="N1568" s="4">
        <v>71</v>
      </c>
      <c r="O1568" s="4">
        <v>1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6</v>
      </c>
      <c r="AO1568" s="30">
        <v>154</v>
      </c>
      <c r="AP1568" s="41">
        <f t="shared" si="58"/>
        <v>0.62601626016260159</v>
      </c>
    </row>
    <row r="1569" spans="1:42" outlineLevel="1" x14ac:dyDescent="0.25">
      <c r="A1569" s="4" t="s">
        <v>99</v>
      </c>
      <c r="B1569" s="6" t="s">
        <v>62</v>
      </c>
      <c r="C1569" s="6">
        <f>IFERROR(VLOOKUP(B1569,Sheet1!$A$2:$B$59,2,FALSE),"")</f>
        <v>32038</v>
      </c>
      <c r="D1569" s="6">
        <v>1141</v>
      </c>
      <c r="E1569" s="6" t="s">
        <v>10</v>
      </c>
      <c r="F1569" s="4">
        <v>142</v>
      </c>
      <c r="G1569" s="4">
        <v>2</v>
      </c>
      <c r="H1569" s="4">
        <v>47</v>
      </c>
      <c r="I1569" s="4">
        <v>16</v>
      </c>
      <c r="J1569" s="4">
        <v>4</v>
      </c>
      <c r="K1569" s="4">
        <v>0</v>
      </c>
      <c r="L1569" s="4">
        <v>0</v>
      </c>
      <c r="M1569" s="4">
        <v>1</v>
      </c>
      <c r="N1569" s="4">
        <v>25</v>
      </c>
      <c r="O1569" s="4">
        <v>1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2</v>
      </c>
      <c r="AO1569" s="30">
        <v>98</v>
      </c>
      <c r="AP1569" s="41">
        <f t="shared" si="58"/>
        <v>0.6901408450704225</v>
      </c>
    </row>
    <row r="1570" spans="1:42" outlineLevel="1" x14ac:dyDescent="0.25">
      <c r="A1570" s="4" t="s">
        <v>99</v>
      </c>
      <c r="B1570" s="6" t="s">
        <v>62</v>
      </c>
      <c r="C1570" s="6">
        <f>IFERROR(VLOOKUP(B1570,Sheet1!$A$2:$B$59,2,FALSE),"")</f>
        <v>32038</v>
      </c>
      <c r="D1570" s="6">
        <v>1142</v>
      </c>
      <c r="E1570" s="6" t="s">
        <v>10</v>
      </c>
      <c r="F1570" s="4">
        <v>476</v>
      </c>
      <c r="G1570" s="4">
        <v>2</v>
      </c>
      <c r="H1570" s="4">
        <v>105</v>
      </c>
      <c r="I1570" s="4">
        <v>4</v>
      </c>
      <c r="J1570" s="4">
        <v>3</v>
      </c>
      <c r="K1570" s="4">
        <v>6</v>
      </c>
      <c r="L1570" s="4">
        <v>30</v>
      </c>
      <c r="M1570" s="4">
        <v>1</v>
      </c>
      <c r="N1570" s="4">
        <v>101</v>
      </c>
      <c r="O1570" s="4">
        <v>0</v>
      </c>
      <c r="P1570" s="4">
        <v>0</v>
      </c>
      <c r="Q1570" s="4">
        <v>0</v>
      </c>
      <c r="R1570" s="4">
        <v>1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10</v>
      </c>
      <c r="AO1570" s="30">
        <v>263</v>
      </c>
      <c r="AP1570" s="41">
        <f t="shared" si="58"/>
        <v>0.55252100840336138</v>
      </c>
    </row>
    <row r="1571" spans="1:42" outlineLevel="1" x14ac:dyDescent="0.25">
      <c r="A1571" s="4" t="s">
        <v>99</v>
      </c>
      <c r="B1571" s="6" t="s">
        <v>62</v>
      </c>
      <c r="C1571" s="6">
        <f>IFERROR(VLOOKUP(B1571,Sheet1!$A$2:$B$59,2,FALSE),"")</f>
        <v>32038</v>
      </c>
      <c r="D1571" s="6">
        <v>1143</v>
      </c>
      <c r="E1571" s="6" t="s">
        <v>10</v>
      </c>
      <c r="F1571" s="4">
        <v>603</v>
      </c>
      <c r="G1571" s="4">
        <v>1</v>
      </c>
      <c r="H1571" s="4">
        <v>156</v>
      </c>
      <c r="I1571" s="4">
        <v>1</v>
      </c>
      <c r="J1571" s="4">
        <v>2</v>
      </c>
      <c r="K1571" s="4">
        <v>5</v>
      </c>
      <c r="L1571" s="4">
        <v>2</v>
      </c>
      <c r="M1571" s="4">
        <v>4</v>
      </c>
      <c r="N1571" s="4">
        <v>184</v>
      </c>
      <c r="O1571" s="4">
        <v>0</v>
      </c>
      <c r="P1571" s="4">
        <v>0</v>
      </c>
      <c r="Q1571" s="4">
        <v>0</v>
      </c>
      <c r="R1571" s="4">
        <v>3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21</v>
      </c>
      <c r="AO1571" s="30">
        <v>379</v>
      </c>
      <c r="AP1571" s="41">
        <f t="shared" si="58"/>
        <v>0.62852404643449422</v>
      </c>
    </row>
    <row r="1572" spans="1:42" outlineLevel="1" x14ac:dyDescent="0.25">
      <c r="A1572" s="4" t="s">
        <v>99</v>
      </c>
      <c r="B1572" s="6" t="s">
        <v>62</v>
      </c>
      <c r="C1572" s="6">
        <f>IFERROR(VLOOKUP(B1572,Sheet1!$A$2:$B$59,2,FALSE),"")</f>
        <v>32038</v>
      </c>
      <c r="D1572" s="6">
        <v>1144</v>
      </c>
      <c r="E1572" s="6" t="s">
        <v>10</v>
      </c>
      <c r="F1572" s="4">
        <v>644</v>
      </c>
      <c r="G1572" s="4">
        <v>4</v>
      </c>
      <c r="H1572" s="4">
        <v>182</v>
      </c>
      <c r="I1572" s="4">
        <v>6</v>
      </c>
      <c r="J1572" s="4">
        <v>1</v>
      </c>
      <c r="K1572" s="4">
        <v>5</v>
      </c>
      <c r="L1572" s="4">
        <v>5</v>
      </c>
      <c r="M1572" s="4">
        <v>3</v>
      </c>
      <c r="N1572" s="4">
        <v>162</v>
      </c>
      <c r="O1572" s="4">
        <v>1</v>
      </c>
      <c r="P1572" s="4">
        <v>0</v>
      </c>
      <c r="Q1572" s="4">
        <v>0</v>
      </c>
      <c r="R1572" s="4">
        <v>2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14</v>
      </c>
      <c r="AO1572" s="30">
        <v>385</v>
      </c>
      <c r="AP1572" s="41">
        <f t="shared" si="58"/>
        <v>0.59782608695652173</v>
      </c>
    </row>
    <row r="1573" spans="1:42" outlineLevel="1" x14ac:dyDescent="0.25">
      <c r="A1573" s="4" t="s">
        <v>99</v>
      </c>
      <c r="B1573" s="6" t="s">
        <v>62</v>
      </c>
      <c r="C1573" s="6">
        <f>IFERROR(VLOOKUP(B1573,Sheet1!$A$2:$B$59,2,FALSE),"")</f>
        <v>32038</v>
      </c>
      <c r="D1573" s="6">
        <v>1145</v>
      </c>
      <c r="E1573" s="6" t="s">
        <v>10</v>
      </c>
      <c r="F1573" s="4">
        <v>338</v>
      </c>
      <c r="G1573" s="4">
        <v>2</v>
      </c>
      <c r="H1573" s="4">
        <v>140</v>
      </c>
      <c r="I1573" s="4">
        <v>7</v>
      </c>
      <c r="J1573" s="4">
        <v>4</v>
      </c>
      <c r="K1573" s="4">
        <v>3</v>
      </c>
      <c r="L1573" s="4">
        <v>3</v>
      </c>
      <c r="M1573" s="4">
        <v>1</v>
      </c>
      <c r="N1573" s="4">
        <v>97</v>
      </c>
      <c r="O1573" s="4">
        <v>1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12</v>
      </c>
      <c r="AO1573" s="30">
        <v>270</v>
      </c>
      <c r="AP1573" s="41">
        <f t="shared" si="58"/>
        <v>0.79881656804733725</v>
      </c>
    </row>
    <row r="1574" spans="1:42" outlineLevel="1" x14ac:dyDescent="0.25">
      <c r="A1574" s="4" t="s">
        <v>99</v>
      </c>
      <c r="B1574" s="6" t="s">
        <v>62</v>
      </c>
      <c r="C1574" s="6">
        <f>IFERROR(VLOOKUP(B1574,Sheet1!$A$2:$B$59,2,FALSE),"")</f>
        <v>32038</v>
      </c>
      <c r="D1574" s="6">
        <v>1146</v>
      </c>
      <c r="E1574" s="6" t="s">
        <v>10</v>
      </c>
      <c r="F1574" s="4">
        <v>296</v>
      </c>
      <c r="G1574" s="4">
        <v>0</v>
      </c>
      <c r="H1574" s="4">
        <v>96</v>
      </c>
      <c r="I1574" s="4">
        <v>4</v>
      </c>
      <c r="J1574" s="4">
        <v>9</v>
      </c>
      <c r="K1574" s="4">
        <v>1</v>
      </c>
      <c r="L1574" s="4">
        <v>2</v>
      </c>
      <c r="M1574" s="4">
        <v>2</v>
      </c>
      <c r="N1574" s="4">
        <v>95</v>
      </c>
      <c r="O1574" s="4">
        <v>0</v>
      </c>
      <c r="P1574" s="4">
        <v>0</v>
      </c>
      <c r="Q1574" s="4">
        <v>0</v>
      </c>
      <c r="R1574" s="4">
        <v>1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6</v>
      </c>
      <c r="AO1574" s="30">
        <v>216</v>
      </c>
      <c r="AP1574" s="41">
        <f t="shared" si="58"/>
        <v>0.72972972972972971</v>
      </c>
    </row>
    <row r="1575" spans="1:42" outlineLevel="1" x14ac:dyDescent="0.25">
      <c r="A1575" s="4" t="s">
        <v>99</v>
      </c>
      <c r="B1575" s="6" t="s">
        <v>62</v>
      </c>
      <c r="C1575" s="6">
        <f>IFERROR(VLOOKUP(B1575,Sheet1!$A$2:$B$59,2,FALSE),"")</f>
        <v>32038</v>
      </c>
      <c r="D1575" s="6">
        <v>1147</v>
      </c>
      <c r="E1575" s="6" t="s">
        <v>10</v>
      </c>
      <c r="F1575" s="4">
        <v>481</v>
      </c>
      <c r="G1575" s="4">
        <v>4</v>
      </c>
      <c r="H1575" s="4">
        <v>105</v>
      </c>
      <c r="I1575" s="4">
        <v>5</v>
      </c>
      <c r="J1575" s="4">
        <v>2</v>
      </c>
      <c r="K1575" s="4">
        <v>5</v>
      </c>
      <c r="L1575" s="4">
        <v>1</v>
      </c>
      <c r="M1575" s="4">
        <v>2</v>
      </c>
      <c r="N1575" s="4">
        <v>134</v>
      </c>
      <c r="O1575" s="4">
        <v>3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16</v>
      </c>
      <c r="AO1575" s="30">
        <v>277</v>
      </c>
      <c r="AP1575" s="41">
        <f t="shared" si="58"/>
        <v>0.57588357588357586</v>
      </c>
    </row>
    <row r="1576" spans="1:42" outlineLevel="1" x14ac:dyDescent="0.25">
      <c r="A1576" s="4" t="s">
        <v>99</v>
      </c>
      <c r="B1576" s="6" t="s">
        <v>62</v>
      </c>
      <c r="C1576" s="6">
        <f>IFERROR(VLOOKUP(B1576,Sheet1!$A$2:$B$59,2,FALSE),"")</f>
        <v>32038</v>
      </c>
      <c r="D1576" s="6">
        <v>1148</v>
      </c>
      <c r="E1576" s="6" t="s">
        <v>10</v>
      </c>
      <c r="F1576" s="4">
        <v>481</v>
      </c>
      <c r="G1576" s="4">
        <v>2</v>
      </c>
      <c r="H1576" s="4">
        <v>99</v>
      </c>
      <c r="I1576" s="4">
        <v>4</v>
      </c>
      <c r="J1576" s="4">
        <v>16</v>
      </c>
      <c r="K1576" s="4">
        <v>2</v>
      </c>
      <c r="L1576" s="4">
        <v>0</v>
      </c>
      <c r="M1576" s="4">
        <v>4</v>
      </c>
      <c r="N1576" s="4">
        <v>174</v>
      </c>
      <c r="O1576" s="4">
        <v>1</v>
      </c>
      <c r="P1576" s="4">
        <v>0</v>
      </c>
      <c r="Q1576" s="4">
        <v>0</v>
      </c>
      <c r="R1576" s="4">
        <v>2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16</v>
      </c>
      <c r="AO1576" s="30">
        <v>320</v>
      </c>
      <c r="AP1576" s="41">
        <f t="shared" si="58"/>
        <v>0.66528066528066532</v>
      </c>
    </row>
    <row r="1577" spans="1:42" outlineLevel="1" x14ac:dyDescent="0.25">
      <c r="A1577" s="4" t="s">
        <v>99</v>
      </c>
      <c r="B1577" s="6" t="s">
        <v>62</v>
      </c>
      <c r="C1577" s="6">
        <f>IFERROR(VLOOKUP(B1577,Sheet1!$A$2:$B$59,2,FALSE),"")</f>
        <v>32038</v>
      </c>
      <c r="D1577" s="6">
        <v>1149</v>
      </c>
      <c r="E1577" s="6" t="s">
        <v>10</v>
      </c>
      <c r="F1577" s="4">
        <v>347</v>
      </c>
      <c r="G1577" s="4">
        <v>4</v>
      </c>
      <c r="H1577" s="4">
        <v>77</v>
      </c>
      <c r="I1577" s="4">
        <v>12</v>
      </c>
      <c r="J1577" s="4">
        <v>28</v>
      </c>
      <c r="K1577" s="4">
        <v>6</v>
      </c>
      <c r="L1577" s="4">
        <v>1</v>
      </c>
      <c r="M1577" s="4">
        <v>1</v>
      </c>
      <c r="N1577" s="4">
        <v>99</v>
      </c>
      <c r="O1577" s="4">
        <v>2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2</v>
      </c>
      <c r="AO1577" s="30">
        <v>232</v>
      </c>
      <c r="AP1577" s="41">
        <f t="shared" si="58"/>
        <v>0.66858789625360227</v>
      </c>
    </row>
    <row r="1578" spans="1:42" outlineLevel="1" x14ac:dyDescent="0.25">
      <c r="A1578" s="4" t="s">
        <v>99</v>
      </c>
      <c r="B1578" s="6" t="s">
        <v>62</v>
      </c>
      <c r="C1578" s="6">
        <f>IFERROR(VLOOKUP(B1578,Sheet1!$A$2:$B$59,2,FALSE),"")</f>
        <v>32038</v>
      </c>
      <c r="D1578" s="6">
        <v>1150</v>
      </c>
      <c r="E1578" s="6" t="s">
        <v>10</v>
      </c>
      <c r="F1578" s="4">
        <v>619</v>
      </c>
      <c r="G1578" s="4">
        <v>2</v>
      </c>
      <c r="H1578" s="4">
        <v>216</v>
      </c>
      <c r="I1578" s="4">
        <v>12</v>
      </c>
      <c r="J1578" s="4">
        <v>11</v>
      </c>
      <c r="K1578" s="4">
        <v>4</v>
      </c>
      <c r="L1578" s="4">
        <v>2</v>
      </c>
      <c r="M1578" s="4">
        <v>0</v>
      </c>
      <c r="N1578" s="4">
        <v>174</v>
      </c>
      <c r="O1578" s="4">
        <v>3</v>
      </c>
      <c r="P1578" s="4">
        <v>0</v>
      </c>
      <c r="Q1578" s="4">
        <v>0</v>
      </c>
      <c r="R1578" s="4">
        <v>1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14</v>
      </c>
      <c r="AO1578" s="30">
        <v>439</v>
      </c>
      <c r="AP1578" s="41">
        <f t="shared" si="58"/>
        <v>0.70920840064620361</v>
      </c>
    </row>
    <row r="1579" spans="1:42" outlineLevel="1" x14ac:dyDescent="0.25">
      <c r="A1579" s="4" t="s">
        <v>99</v>
      </c>
      <c r="B1579" s="6" t="s">
        <v>62</v>
      </c>
      <c r="C1579" s="6">
        <f>IFERROR(VLOOKUP(B1579,Sheet1!$A$2:$B$59,2,FALSE),"")</f>
        <v>32038</v>
      </c>
      <c r="D1579" s="6">
        <v>1151</v>
      </c>
      <c r="E1579" s="6" t="s">
        <v>10</v>
      </c>
      <c r="F1579" s="4">
        <v>526</v>
      </c>
      <c r="G1579" s="4">
        <v>2</v>
      </c>
      <c r="H1579" s="4">
        <v>183</v>
      </c>
      <c r="I1579" s="4">
        <v>9</v>
      </c>
      <c r="J1579" s="4">
        <v>2</v>
      </c>
      <c r="K1579" s="4">
        <v>3</v>
      </c>
      <c r="L1579" s="4">
        <v>1</v>
      </c>
      <c r="M1579" s="4">
        <v>1</v>
      </c>
      <c r="N1579" s="4">
        <v>145</v>
      </c>
      <c r="O1579" s="4">
        <v>2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10</v>
      </c>
      <c r="AO1579" s="30">
        <v>358</v>
      </c>
      <c r="AP1579" s="41">
        <f t="shared" si="58"/>
        <v>0.68060836501901145</v>
      </c>
    </row>
    <row r="1580" spans="1:42" outlineLevel="1" x14ac:dyDescent="0.25">
      <c r="A1580" s="4" t="s">
        <v>99</v>
      </c>
      <c r="B1580" s="6" t="s">
        <v>62</v>
      </c>
      <c r="C1580" s="6">
        <f>IFERROR(VLOOKUP(B1580,Sheet1!$A$2:$B$59,2,FALSE),"")</f>
        <v>32038</v>
      </c>
      <c r="D1580" s="6">
        <v>1152</v>
      </c>
      <c r="E1580" s="6" t="s">
        <v>10</v>
      </c>
      <c r="F1580" s="4">
        <v>640</v>
      </c>
      <c r="G1580" s="4">
        <v>4</v>
      </c>
      <c r="H1580" s="4">
        <v>109</v>
      </c>
      <c r="I1580" s="4">
        <v>12</v>
      </c>
      <c r="J1580" s="4">
        <v>1</v>
      </c>
      <c r="K1580" s="4">
        <v>1</v>
      </c>
      <c r="L1580" s="4">
        <v>4</v>
      </c>
      <c r="M1580" s="4">
        <v>5</v>
      </c>
      <c r="N1580" s="4">
        <v>277</v>
      </c>
      <c r="O1580" s="4">
        <v>2</v>
      </c>
      <c r="P1580" s="4">
        <v>0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13</v>
      </c>
      <c r="AO1580" s="30">
        <v>429</v>
      </c>
      <c r="AP1580" s="41">
        <f t="shared" si="58"/>
        <v>0.67031249999999998</v>
      </c>
    </row>
    <row r="1581" spans="1:42" outlineLevel="1" x14ac:dyDescent="0.25">
      <c r="A1581" s="4" t="s">
        <v>99</v>
      </c>
      <c r="B1581" s="6" t="s">
        <v>62</v>
      </c>
      <c r="C1581" s="6">
        <f>IFERROR(VLOOKUP(B1581,Sheet1!$A$2:$B$59,2,FALSE),"")</f>
        <v>32038</v>
      </c>
      <c r="D1581" s="6">
        <v>1153</v>
      </c>
      <c r="E1581" s="6" t="s">
        <v>10</v>
      </c>
      <c r="F1581" s="4">
        <v>390</v>
      </c>
      <c r="G1581" s="4">
        <v>3</v>
      </c>
      <c r="H1581" s="4">
        <v>78</v>
      </c>
      <c r="I1581" s="4">
        <v>8</v>
      </c>
      <c r="J1581" s="4">
        <v>2</v>
      </c>
      <c r="K1581" s="4">
        <v>1</v>
      </c>
      <c r="L1581" s="4">
        <v>1</v>
      </c>
      <c r="M1581" s="4">
        <v>4</v>
      </c>
      <c r="N1581" s="4">
        <v>166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8</v>
      </c>
      <c r="AO1581" s="30">
        <v>272</v>
      </c>
      <c r="AP1581" s="41">
        <f t="shared" si="58"/>
        <v>0.6974358974358974</v>
      </c>
    </row>
    <row r="1582" spans="1:42" outlineLevel="1" x14ac:dyDescent="0.25">
      <c r="A1582" s="4" t="s">
        <v>99</v>
      </c>
      <c r="B1582" s="6" t="s">
        <v>62</v>
      </c>
      <c r="C1582" s="6">
        <f>IFERROR(VLOOKUP(B1582,Sheet1!$A$2:$B$59,2,FALSE),"")</f>
        <v>32038</v>
      </c>
      <c r="D1582" s="6">
        <v>1154</v>
      </c>
      <c r="E1582" s="6" t="s">
        <v>10</v>
      </c>
      <c r="F1582" s="4">
        <v>396</v>
      </c>
      <c r="G1582" s="4">
        <v>1</v>
      </c>
      <c r="H1582" s="4">
        <v>124</v>
      </c>
      <c r="I1582" s="4">
        <v>2</v>
      </c>
      <c r="J1582" s="4">
        <v>6</v>
      </c>
      <c r="K1582" s="4">
        <v>1</v>
      </c>
      <c r="L1582" s="4">
        <v>0</v>
      </c>
      <c r="M1582" s="4">
        <v>0</v>
      </c>
      <c r="N1582" s="4">
        <v>115</v>
      </c>
      <c r="O1582" s="4">
        <v>0</v>
      </c>
      <c r="P1582" s="4">
        <v>0</v>
      </c>
      <c r="Q1582" s="4">
        <v>0</v>
      </c>
      <c r="R1582" s="4">
        <v>1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7</v>
      </c>
      <c r="AO1582" s="30">
        <v>257</v>
      </c>
      <c r="AP1582" s="41">
        <f t="shared" si="58"/>
        <v>0.64898989898989901</v>
      </c>
    </row>
    <row r="1583" spans="1:42" outlineLevel="1" x14ac:dyDescent="0.25">
      <c r="A1583" s="4" t="s">
        <v>99</v>
      </c>
      <c r="B1583" s="6" t="s">
        <v>62</v>
      </c>
      <c r="C1583" s="6">
        <f>IFERROR(VLOOKUP(B1583,Sheet1!$A$2:$B$59,2,FALSE),"")</f>
        <v>32038</v>
      </c>
      <c r="D1583" s="6">
        <v>1155</v>
      </c>
      <c r="E1583" s="6" t="s">
        <v>10</v>
      </c>
      <c r="F1583" s="4">
        <v>538</v>
      </c>
      <c r="G1583" s="4">
        <v>4</v>
      </c>
      <c r="H1583" s="4">
        <v>198</v>
      </c>
      <c r="I1583" s="4">
        <v>2</v>
      </c>
      <c r="J1583" s="4">
        <v>4</v>
      </c>
      <c r="K1583" s="4">
        <v>3</v>
      </c>
      <c r="L1583" s="4">
        <v>38</v>
      </c>
      <c r="M1583" s="4">
        <v>1</v>
      </c>
      <c r="N1583" s="4">
        <v>145</v>
      </c>
      <c r="O1583" s="4">
        <v>2</v>
      </c>
      <c r="P1583" s="4">
        <v>0</v>
      </c>
      <c r="Q1583" s="4">
        <v>0</v>
      </c>
      <c r="R1583" s="4">
        <v>1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1</v>
      </c>
      <c r="AN1583" s="4">
        <v>9</v>
      </c>
      <c r="AO1583" s="30">
        <v>408</v>
      </c>
      <c r="AP1583" s="41">
        <f t="shared" si="58"/>
        <v>0.75836431226765799</v>
      </c>
    </row>
    <row r="1584" spans="1:42" outlineLevel="1" x14ac:dyDescent="0.25">
      <c r="A1584" s="4" t="s">
        <v>99</v>
      </c>
      <c r="B1584" s="6" t="s">
        <v>62</v>
      </c>
      <c r="C1584" s="6">
        <f>IFERROR(VLOOKUP(B1584,Sheet1!$A$2:$B$59,2,FALSE),"")</f>
        <v>32038</v>
      </c>
      <c r="D1584" s="6">
        <v>1156</v>
      </c>
      <c r="E1584" s="6" t="s">
        <v>10</v>
      </c>
      <c r="F1584" s="4">
        <v>194</v>
      </c>
      <c r="G1584" s="4">
        <v>1</v>
      </c>
      <c r="H1584" s="4">
        <v>98</v>
      </c>
      <c r="I1584" s="4">
        <v>0</v>
      </c>
      <c r="J1584" s="4">
        <v>0</v>
      </c>
      <c r="K1584" s="4">
        <v>2</v>
      </c>
      <c r="L1584" s="4">
        <v>0</v>
      </c>
      <c r="M1584" s="4">
        <v>1</v>
      </c>
      <c r="N1584" s="4">
        <v>46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1</v>
      </c>
      <c r="AO1584" s="30">
        <v>149</v>
      </c>
      <c r="AP1584" s="41">
        <f t="shared" si="58"/>
        <v>0.76804123711340211</v>
      </c>
    </row>
    <row r="1585" spans="1:42" outlineLevel="1" x14ac:dyDescent="0.25">
      <c r="A1585" s="4" t="s">
        <v>99</v>
      </c>
      <c r="B1585" s="6" t="s">
        <v>62</v>
      </c>
      <c r="C1585" s="6">
        <f>IFERROR(VLOOKUP(B1585,Sheet1!$A$2:$B$59,2,FALSE),"")</f>
        <v>32038</v>
      </c>
      <c r="D1585" s="6">
        <v>1157</v>
      </c>
      <c r="E1585" s="6" t="s">
        <v>10</v>
      </c>
      <c r="F1585" s="4">
        <v>190</v>
      </c>
      <c r="G1585" s="4">
        <v>1</v>
      </c>
      <c r="H1585" s="4">
        <v>130</v>
      </c>
      <c r="I1585" s="4">
        <v>0</v>
      </c>
      <c r="J1585" s="4">
        <v>2</v>
      </c>
      <c r="K1585" s="4">
        <v>1</v>
      </c>
      <c r="L1585" s="4">
        <v>0</v>
      </c>
      <c r="M1585" s="4">
        <v>0</v>
      </c>
      <c r="N1585" s="4">
        <v>20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3</v>
      </c>
      <c r="AO1585" s="30">
        <v>157</v>
      </c>
      <c r="AP1585" s="41">
        <f t="shared" si="58"/>
        <v>0.82631578947368423</v>
      </c>
    </row>
    <row r="1586" spans="1:42" outlineLevel="1" x14ac:dyDescent="0.25">
      <c r="A1586" s="4" t="s">
        <v>99</v>
      </c>
      <c r="B1586" s="6" t="s">
        <v>62</v>
      </c>
      <c r="C1586" s="6">
        <f>IFERROR(VLOOKUP(B1586,Sheet1!$A$2:$B$59,2,FALSE),"")</f>
        <v>32038</v>
      </c>
      <c r="D1586" s="6">
        <v>1157</v>
      </c>
      <c r="E1586" s="6" t="s">
        <v>21</v>
      </c>
      <c r="F1586" s="4">
        <v>57</v>
      </c>
      <c r="G1586" s="4">
        <v>0</v>
      </c>
      <c r="H1586" s="4">
        <v>28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8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1</v>
      </c>
      <c r="AO1586" s="30">
        <v>37</v>
      </c>
      <c r="AP1586" s="41">
        <f t="shared" si="58"/>
        <v>0.64912280701754388</v>
      </c>
    </row>
    <row r="1587" spans="1:42" outlineLevel="1" x14ac:dyDescent="0.25">
      <c r="A1587" s="4" t="s">
        <v>99</v>
      </c>
      <c r="B1587" s="6" t="s">
        <v>62</v>
      </c>
      <c r="C1587" s="6">
        <f>IFERROR(VLOOKUP(B1587,Sheet1!$A$2:$B$59,2,FALSE),"")</f>
        <v>32038</v>
      </c>
      <c r="D1587" s="6">
        <v>1158</v>
      </c>
      <c r="E1587" s="6" t="s">
        <v>10</v>
      </c>
      <c r="F1587" s="4">
        <v>318</v>
      </c>
      <c r="G1587" s="4">
        <v>0</v>
      </c>
      <c r="H1587" s="4">
        <v>210</v>
      </c>
      <c r="I1587" s="4">
        <v>1</v>
      </c>
      <c r="J1587" s="4">
        <v>0</v>
      </c>
      <c r="K1587" s="4">
        <v>2</v>
      </c>
      <c r="L1587" s="4">
        <v>1</v>
      </c>
      <c r="M1587" s="4">
        <v>0</v>
      </c>
      <c r="N1587" s="4">
        <v>21</v>
      </c>
      <c r="O1587" s="4">
        <v>0</v>
      </c>
      <c r="P1587" s="4">
        <v>0</v>
      </c>
      <c r="Q1587" s="4">
        <v>0</v>
      </c>
      <c r="R1587" s="4">
        <v>1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1</v>
      </c>
      <c r="AO1587" s="30">
        <v>237</v>
      </c>
      <c r="AP1587" s="41">
        <f t="shared" si="58"/>
        <v>0.74528301886792447</v>
      </c>
    </row>
    <row r="1588" spans="1:42" outlineLevel="1" x14ac:dyDescent="0.25">
      <c r="A1588" s="4" t="s">
        <v>99</v>
      </c>
      <c r="B1588" s="6" t="s">
        <v>62</v>
      </c>
      <c r="C1588" s="6">
        <f>IFERROR(VLOOKUP(B1588,Sheet1!$A$2:$B$59,2,FALSE),"")</f>
        <v>32038</v>
      </c>
      <c r="D1588" s="6">
        <v>1159</v>
      </c>
      <c r="E1588" s="6" t="s">
        <v>10</v>
      </c>
      <c r="F1588" s="4">
        <v>381</v>
      </c>
      <c r="G1588" s="4">
        <v>1</v>
      </c>
      <c r="H1588" s="4">
        <v>93</v>
      </c>
      <c r="I1588" s="4">
        <v>4</v>
      </c>
      <c r="J1588" s="4">
        <v>14</v>
      </c>
      <c r="K1588" s="4">
        <v>2</v>
      </c>
      <c r="L1588" s="4">
        <v>1</v>
      </c>
      <c r="M1588" s="4">
        <v>1</v>
      </c>
      <c r="N1588" s="4">
        <v>74</v>
      </c>
      <c r="O1588" s="4">
        <v>3</v>
      </c>
      <c r="P1588" s="4">
        <v>0</v>
      </c>
      <c r="Q1588" s="4">
        <v>0</v>
      </c>
      <c r="R1588" s="4">
        <v>1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10</v>
      </c>
      <c r="AO1588" s="30">
        <v>204</v>
      </c>
      <c r="AP1588" s="41">
        <f t="shared" si="58"/>
        <v>0.53543307086614178</v>
      </c>
    </row>
    <row r="1589" spans="1:42" outlineLevel="1" x14ac:dyDescent="0.25">
      <c r="A1589" s="4" t="s">
        <v>99</v>
      </c>
      <c r="B1589" s="6" t="s">
        <v>62</v>
      </c>
      <c r="C1589" s="6">
        <f>IFERROR(VLOOKUP(B1589,Sheet1!$A$2:$B$59,2,FALSE),"")</f>
        <v>32038</v>
      </c>
      <c r="D1589" s="6">
        <v>1159</v>
      </c>
      <c r="E1589" s="6" t="s">
        <v>11</v>
      </c>
      <c r="F1589" s="4">
        <v>380</v>
      </c>
      <c r="G1589" s="4">
        <v>2</v>
      </c>
      <c r="H1589" s="4">
        <v>172</v>
      </c>
      <c r="I1589" s="4">
        <v>9</v>
      </c>
      <c r="J1589" s="4">
        <v>4</v>
      </c>
      <c r="K1589" s="4">
        <v>1</v>
      </c>
      <c r="L1589" s="4">
        <v>1</v>
      </c>
      <c r="M1589" s="4">
        <v>4</v>
      </c>
      <c r="N1589" s="4">
        <v>45</v>
      </c>
      <c r="O1589" s="4">
        <v>3</v>
      </c>
      <c r="P1589" s="4">
        <v>0</v>
      </c>
      <c r="Q1589" s="4">
        <v>0</v>
      </c>
      <c r="R1589" s="4">
        <v>2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13</v>
      </c>
      <c r="AO1589" s="30">
        <v>256</v>
      </c>
      <c r="AP1589" s="41">
        <f t="shared" si="58"/>
        <v>0.67368421052631577</v>
      </c>
    </row>
    <row r="1590" spans="1:42" outlineLevel="1" x14ac:dyDescent="0.25">
      <c r="A1590" s="4" t="s">
        <v>99</v>
      </c>
      <c r="B1590" s="6" t="s">
        <v>62</v>
      </c>
      <c r="C1590" s="6">
        <f>IFERROR(VLOOKUP(B1590,Sheet1!$A$2:$B$59,2,FALSE),"")</f>
        <v>32038</v>
      </c>
      <c r="D1590" s="6">
        <v>1160</v>
      </c>
      <c r="E1590" s="6" t="s">
        <v>10</v>
      </c>
      <c r="F1590" s="4">
        <v>342</v>
      </c>
      <c r="G1590" s="4">
        <v>2</v>
      </c>
      <c r="H1590" s="4">
        <v>190</v>
      </c>
      <c r="I1590" s="4">
        <v>1</v>
      </c>
      <c r="J1590" s="4">
        <v>5</v>
      </c>
      <c r="K1590" s="4">
        <v>1</v>
      </c>
      <c r="L1590" s="4">
        <v>1</v>
      </c>
      <c r="M1590" s="4">
        <v>0</v>
      </c>
      <c r="N1590" s="4">
        <v>66</v>
      </c>
      <c r="O1590" s="4">
        <v>1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9</v>
      </c>
      <c r="AO1590" s="30">
        <v>276</v>
      </c>
      <c r="AP1590" s="41">
        <f t="shared" si="58"/>
        <v>0.80701754385964908</v>
      </c>
    </row>
    <row r="1591" spans="1:42" outlineLevel="1" x14ac:dyDescent="0.25">
      <c r="A1591" s="4" t="s">
        <v>99</v>
      </c>
      <c r="B1591" s="6" t="s">
        <v>62</v>
      </c>
      <c r="C1591" s="6">
        <f>IFERROR(VLOOKUP(B1591,Sheet1!$A$2:$B$59,2,FALSE),"")</f>
        <v>32038</v>
      </c>
      <c r="D1591" s="6">
        <v>1161</v>
      </c>
      <c r="E1591" s="6" t="s">
        <v>10</v>
      </c>
      <c r="F1591" s="4">
        <v>360</v>
      </c>
      <c r="G1591" s="4">
        <v>2</v>
      </c>
      <c r="H1591" s="4">
        <v>189</v>
      </c>
      <c r="I1591" s="4">
        <v>1</v>
      </c>
      <c r="J1591" s="4">
        <v>14</v>
      </c>
      <c r="K1591" s="4">
        <v>1</v>
      </c>
      <c r="L1591" s="4">
        <v>0</v>
      </c>
      <c r="M1591" s="4">
        <v>2</v>
      </c>
      <c r="N1591" s="4">
        <v>51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6</v>
      </c>
      <c r="AO1591" s="30">
        <v>266</v>
      </c>
      <c r="AP1591" s="41">
        <f t="shared" si="58"/>
        <v>0.73888888888888893</v>
      </c>
    </row>
    <row r="1592" spans="1:42" outlineLevel="1" x14ac:dyDescent="0.25">
      <c r="A1592" s="4" t="s">
        <v>99</v>
      </c>
      <c r="B1592" s="6" t="s">
        <v>62</v>
      </c>
      <c r="C1592" s="6">
        <f>IFERROR(VLOOKUP(B1592,Sheet1!$A$2:$B$59,2,FALSE),"")</f>
        <v>32038</v>
      </c>
      <c r="D1592" s="6">
        <v>1162</v>
      </c>
      <c r="E1592" s="6" t="s">
        <v>10</v>
      </c>
      <c r="F1592" s="4">
        <v>274</v>
      </c>
      <c r="G1592" s="4">
        <v>1</v>
      </c>
      <c r="H1592" s="4">
        <v>92</v>
      </c>
      <c r="I1592" s="4">
        <v>5</v>
      </c>
      <c r="J1592" s="4">
        <v>29</v>
      </c>
      <c r="K1592" s="4">
        <v>2</v>
      </c>
      <c r="L1592" s="4">
        <v>1</v>
      </c>
      <c r="M1592" s="4">
        <v>1</v>
      </c>
      <c r="N1592" s="4">
        <v>62</v>
      </c>
      <c r="O1592" s="4">
        <v>10</v>
      </c>
      <c r="P1592" s="4">
        <v>0</v>
      </c>
      <c r="Q1592" s="4">
        <v>0</v>
      </c>
      <c r="R1592" s="4">
        <v>1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3</v>
      </c>
      <c r="AO1592" s="30">
        <v>207</v>
      </c>
      <c r="AP1592" s="41">
        <f t="shared" si="58"/>
        <v>0.75547445255474455</v>
      </c>
    </row>
    <row r="1593" spans="1:42" outlineLevel="1" x14ac:dyDescent="0.25">
      <c r="A1593" s="4" t="s">
        <v>99</v>
      </c>
      <c r="B1593" s="6" t="s">
        <v>62</v>
      </c>
      <c r="C1593" s="6">
        <f>IFERROR(VLOOKUP(B1593,Sheet1!$A$2:$B$59,2,FALSE),"")</f>
        <v>32038</v>
      </c>
      <c r="D1593" s="6">
        <v>1163</v>
      </c>
      <c r="E1593" s="6" t="s">
        <v>10</v>
      </c>
      <c r="F1593" s="4">
        <v>125</v>
      </c>
      <c r="G1593" s="4">
        <v>0</v>
      </c>
      <c r="H1593" s="4">
        <v>68</v>
      </c>
      <c r="I1593" s="4">
        <v>10</v>
      </c>
      <c r="J1593" s="4">
        <v>1</v>
      </c>
      <c r="K1593" s="4">
        <v>2</v>
      </c>
      <c r="L1593" s="4">
        <v>0</v>
      </c>
      <c r="M1593" s="4">
        <v>0</v>
      </c>
      <c r="N1593" s="4">
        <v>12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1</v>
      </c>
      <c r="AO1593" s="30">
        <v>94</v>
      </c>
      <c r="AP1593" s="41">
        <f t="shared" si="58"/>
        <v>0.752</v>
      </c>
    </row>
    <row r="1594" spans="1:42" outlineLevel="1" x14ac:dyDescent="0.25">
      <c r="A1594" s="4" t="s">
        <v>99</v>
      </c>
      <c r="B1594" s="6" t="s">
        <v>62</v>
      </c>
      <c r="C1594" s="6">
        <f>IFERROR(VLOOKUP(B1594,Sheet1!$A$2:$B$59,2,FALSE),"")</f>
        <v>32038</v>
      </c>
      <c r="D1594" s="6">
        <v>1164</v>
      </c>
      <c r="E1594" s="6" t="s">
        <v>10</v>
      </c>
      <c r="F1594" s="4">
        <v>535</v>
      </c>
      <c r="G1594" s="4">
        <v>2</v>
      </c>
      <c r="H1594" s="4">
        <v>178</v>
      </c>
      <c r="I1594" s="4">
        <v>3</v>
      </c>
      <c r="J1594" s="4">
        <v>17</v>
      </c>
      <c r="K1594" s="4">
        <v>3</v>
      </c>
      <c r="L1594" s="4">
        <v>1</v>
      </c>
      <c r="M1594" s="4">
        <v>7</v>
      </c>
      <c r="N1594" s="4">
        <v>169</v>
      </c>
      <c r="O1594" s="4">
        <v>1</v>
      </c>
      <c r="P1594" s="4">
        <v>0</v>
      </c>
      <c r="Q1594" s="4">
        <v>0</v>
      </c>
      <c r="R1594" s="4">
        <v>3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9</v>
      </c>
      <c r="AO1594" s="30">
        <v>393</v>
      </c>
      <c r="AP1594" s="41">
        <f t="shared" si="58"/>
        <v>0.73457943925233649</v>
      </c>
    </row>
    <row r="1595" spans="1:42" outlineLevel="1" x14ac:dyDescent="0.25">
      <c r="A1595" s="4" t="s">
        <v>99</v>
      </c>
      <c r="B1595" s="6" t="s">
        <v>62</v>
      </c>
      <c r="C1595" s="6">
        <f>IFERROR(VLOOKUP(B1595,Sheet1!$A$2:$B$59,2,FALSE),"")</f>
        <v>32038</v>
      </c>
      <c r="D1595" s="6">
        <v>1165</v>
      </c>
      <c r="E1595" s="6" t="s">
        <v>10</v>
      </c>
      <c r="F1595" s="4">
        <v>375</v>
      </c>
      <c r="G1595" s="4">
        <v>1</v>
      </c>
      <c r="H1595" s="4">
        <v>136</v>
      </c>
      <c r="I1595" s="4">
        <v>5</v>
      </c>
      <c r="J1595" s="4">
        <v>3</v>
      </c>
      <c r="K1595" s="4">
        <v>2</v>
      </c>
      <c r="L1595" s="4">
        <v>4</v>
      </c>
      <c r="M1595" s="4">
        <v>4</v>
      </c>
      <c r="N1595" s="4">
        <v>70</v>
      </c>
      <c r="O1595" s="4">
        <v>0</v>
      </c>
      <c r="P1595" s="4">
        <v>0</v>
      </c>
      <c r="Q1595" s="4">
        <v>0</v>
      </c>
      <c r="R1595" s="4">
        <v>1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16</v>
      </c>
      <c r="AO1595" s="30">
        <v>242</v>
      </c>
      <c r="AP1595" s="41">
        <f t="shared" si="58"/>
        <v>0.64533333333333331</v>
      </c>
    </row>
    <row r="1596" spans="1:42" outlineLevel="1" x14ac:dyDescent="0.25">
      <c r="A1596" s="4" t="s">
        <v>99</v>
      </c>
      <c r="B1596" s="6" t="s">
        <v>62</v>
      </c>
      <c r="C1596" s="6">
        <f>IFERROR(VLOOKUP(B1596,Sheet1!$A$2:$B$59,2,FALSE),"")</f>
        <v>32038</v>
      </c>
      <c r="D1596" s="6">
        <v>1166</v>
      </c>
      <c r="E1596" s="6" t="s">
        <v>10</v>
      </c>
      <c r="F1596" s="4">
        <v>188</v>
      </c>
      <c r="G1596" s="4">
        <v>2</v>
      </c>
      <c r="H1596" s="4">
        <v>72</v>
      </c>
      <c r="I1596" s="4">
        <v>4</v>
      </c>
      <c r="J1596" s="4">
        <v>4</v>
      </c>
      <c r="K1596" s="4">
        <v>5</v>
      </c>
      <c r="L1596" s="4">
        <v>1</v>
      </c>
      <c r="M1596" s="4">
        <v>1</v>
      </c>
      <c r="N1596" s="4">
        <v>32</v>
      </c>
      <c r="O1596" s="4">
        <v>1</v>
      </c>
      <c r="P1596" s="4">
        <v>0</v>
      </c>
      <c r="Q1596" s="4">
        <v>0</v>
      </c>
      <c r="R1596" s="4">
        <v>1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6</v>
      </c>
      <c r="AO1596" s="30">
        <v>129</v>
      </c>
      <c r="AP1596" s="41">
        <f t="shared" si="58"/>
        <v>0.68617021276595747</v>
      </c>
    </row>
    <row r="1597" spans="1:42" outlineLevel="1" x14ac:dyDescent="0.25">
      <c r="A1597" s="4" t="s">
        <v>99</v>
      </c>
      <c r="B1597" s="6" t="s">
        <v>62</v>
      </c>
      <c r="C1597" s="6">
        <f>IFERROR(VLOOKUP(B1597,Sheet1!$A$2:$B$59,2,FALSE),"")</f>
        <v>32038</v>
      </c>
      <c r="D1597" s="6">
        <v>1167</v>
      </c>
      <c r="E1597" s="6" t="s">
        <v>10</v>
      </c>
      <c r="F1597" s="4">
        <v>157</v>
      </c>
      <c r="G1597" s="4">
        <v>0</v>
      </c>
      <c r="H1597" s="4">
        <v>46</v>
      </c>
      <c r="I1597" s="4">
        <v>0</v>
      </c>
      <c r="J1597" s="4">
        <v>1</v>
      </c>
      <c r="K1597" s="4">
        <v>1</v>
      </c>
      <c r="L1597" s="4">
        <v>0</v>
      </c>
      <c r="M1597" s="4">
        <v>2</v>
      </c>
      <c r="N1597" s="4">
        <v>62</v>
      </c>
      <c r="O1597" s="4">
        <v>3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30">
        <v>115</v>
      </c>
      <c r="AP1597" s="41">
        <f t="shared" si="58"/>
        <v>0.73248407643312097</v>
      </c>
    </row>
    <row r="1598" spans="1:42" outlineLevel="1" x14ac:dyDescent="0.25">
      <c r="A1598" s="4" t="s">
        <v>99</v>
      </c>
      <c r="B1598" s="6" t="s">
        <v>62</v>
      </c>
      <c r="C1598" s="6">
        <f>IFERROR(VLOOKUP(B1598,Sheet1!$A$2:$B$59,2,FALSE),"")</f>
        <v>32038</v>
      </c>
      <c r="D1598" s="6">
        <v>1169</v>
      </c>
      <c r="E1598" s="6" t="s">
        <v>10</v>
      </c>
      <c r="F1598" s="4">
        <v>729</v>
      </c>
      <c r="G1598" s="4">
        <v>2</v>
      </c>
      <c r="H1598" s="4">
        <v>137</v>
      </c>
      <c r="I1598" s="4">
        <v>9</v>
      </c>
      <c r="J1598" s="4">
        <v>7</v>
      </c>
      <c r="K1598" s="4">
        <v>3</v>
      </c>
      <c r="L1598" s="4">
        <v>2</v>
      </c>
      <c r="M1598" s="4">
        <v>5</v>
      </c>
      <c r="N1598" s="4">
        <v>299</v>
      </c>
      <c r="O1598" s="4">
        <v>1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16</v>
      </c>
      <c r="AO1598" s="30">
        <v>481</v>
      </c>
      <c r="AP1598" s="41">
        <f t="shared" si="58"/>
        <v>0.65980795610425236</v>
      </c>
    </row>
    <row r="1599" spans="1:42" outlineLevel="1" x14ac:dyDescent="0.25">
      <c r="A1599" s="4" t="s">
        <v>99</v>
      </c>
      <c r="B1599" s="6" t="s">
        <v>62</v>
      </c>
      <c r="C1599" s="6">
        <f>IFERROR(VLOOKUP(B1599,Sheet1!$A$2:$B$59,2,FALSE),"")</f>
        <v>32038</v>
      </c>
      <c r="D1599" s="6">
        <v>1170</v>
      </c>
      <c r="E1599" s="6" t="s">
        <v>10</v>
      </c>
      <c r="F1599" s="4">
        <v>250</v>
      </c>
      <c r="G1599" s="4">
        <v>1</v>
      </c>
      <c r="H1599" s="4">
        <v>96</v>
      </c>
      <c r="I1599" s="4">
        <v>3</v>
      </c>
      <c r="J1599" s="4">
        <v>3</v>
      </c>
      <c r="K1599" s="4">
        <v>1</v>
      </c>
      <c r="L1599" s="4">
        <v>3</v>
      </c>
      <c r="M1599" s="4">
        <v>1</v>
      </c>
      <c r="N1599" s="4">
        <v>71</v>
      </c>
      <c r="O1599" s="4">
        <v>2</v>
      </c>
      <c r="P1599" s="4">
        <v>0</v>
      </c>
      <c r="Q1599" s="4">
        <v>0</v>
      </c>
      <c r="R1599" s="4">
        <v>1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3</v>
      </c>
      <c r="AO1599" s="30">
        <v>185</v>
      </c>
      <c r="AP1599" s="41">
        <f t="shared" si="58"/>
        <v>0.74</v>
      </c>
    </row>
    <row r="1600" spans="1:42" outlineLevel="1" x14ac:dyDescent="0.25">
      <c r="A1600" s="4" t="s">
        <v>99</v>
      </c>
      <c r="B1600" s="6" t="s">
        <v>62</v>
      </c>
      <c r="C1600" s="6">
        <f>IFERROR(VLOOKUP(B1600,Sheet1!$A$2:$B$59,2,FALSE),"")</f>
        <v>32038</v>
      </c>
      <c r="D1600" s="6">
        <v>1171</v>
      </c>
      <c r="E1600" s="6" t="s">
        <v>10</v>
      </c>
      <c r="F1600" s="4">
        <v>384</v>
      </c>
      <c r="G1600" s="4">
        <v>4</v>
      </c>
      <c r="H1600" s="4">
        <v>115</v>
      </c>
      <c r="I1600" s="4">
        <v>4</v>
      </c>
      <c r="J1600" s="4">
        <v>11</v>
      </c>
      <c r="K1600" s="4">
        <v>9</v>
      </c>
      <c r="L1600" s="4">
        <v>0</v>
      </c>
      <c r="M1600" s="4">
        <v>2</v>
      </c>
      <c r="N1600" s="4">
        <v>77</v>
      </c>
      <c r="O1600" s="4">
        <v>1</v>
      </c>
      <c r="P1600" s="4">
        <v>0</v>
      </c>
      <c r="Q1600" s="4">
        <v>0</v>
      </c>
      <c r="R1600" s="4">
        <v>1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10</v>
      </c>
      <c r="AO1600" s="30">
        <v>234</v>
      </c>
      <c r="AP1600" s="41">
        <f t="shared" si="58"/>
        <v>0.609375</v>
      </c>
    </row>
    <row r="1601" spans="1:42" outlineLevel="1" x14ac:dyDescent="0.25">
      <c r="A1601" s="4" t="s">
        <v>99</v>
      </c>
      <c r="B1601" s="6" t="s">
        <v>62</v>
      </c>
      <c r="C1601" s="6">
        <f>IFERROR(VLOOKUP(B1601,Sheet1!$A$2:$B$59,2,FALSE),"")</f>
        <v>32038</v>
      </c>
      <c r="D1601" s="6">
        <v>1172</v>
      </c>
      <c r="E1601" s="6" t="s">
        <v>10</v>
      </c>
      <c r="F1601" s="4">
        <v>309</v>
      </c>
      <c r="G1601" s="4">
        <v>1</v>
      </c>
      <c r="H1601" s="4">
        <v>149</v>
      </c>
      <c r="I1601" s="4">
        <v>7</v>
      </c>
      <c r="J1601" s="4">
        <v>0</v>
      </c>
      <c r="K1601" s="4">
        <v>3</v>
      </c>
      <c r="L1601" s="4">
        <v>1</v>
      </c>
      <c r="M1601" s="4">
        <v>0</v>
      </c>
      <c r="N1601" s="4">
        <v>75</v>
      </c>
      <c r="O1601" s="4">
        <v>3</v>
      </c>
      <c r="P1601" s="4">
        <v>0</v>
      </c>
      <c r="Q1601" s="4">
        <v>0</v>
      </c>
      <c r="R1601" s="4">
        <v>1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3</v>
      </c>
      <c r="AO1601" s="30">
        <v>243</v>
      </c>
      <c r="AP1601" s="41">
        <f t="shared" si="58"/>
        <v>0.78640776699029125</v>
      </c>
    </row>
    <row r="1602" spans="1:42" outlineLevel="1" x14ac:dyDescent="0.25">
      <c r="A1602" s="4" t="s">
        <v>99</v>
      </c>
      <c r="B1602" s="6" t="s">
        <v>62</v>
      </c>
      <c r="C1602" s="6">
        <f>IFERROR(VLOOKUP(B1602,Sheet1!$A$2:$B$59,2,FALSE),"")</f>
        <v>32038</v>
      </c>
      <c r="D1602" s="6">
        <v>1174</v>
      </c>
      <c r="E1602" s="6" t="s">
        <v>10</v>
      </c>
      <c r="F1602" s="4">
        <v>437</v>
      </c>
      <c r="G1602" s="4">
        <v>2</v>
      </c>
      <c r="H1602" s="4">
        <v>103</v>
      </c>
      <c r="I1602" s="4">
        <v>7</v>
      </c>
      <c r="J1602" s="4">
        <v>9</v>
      </c>
      <c r="K1602" s="4">
        <v>2</v>
      </c>
      <c r="L1602" s="4">
        <v>5</v>
      </c>
      <c r="M1602" s="4">
        <v>3</v>
      </c>
      <c r="N1602" s="4">
        <v>133</v>
      </c>
      <c r="O1602" s="4">
        <v>2</v>
      </c>
      <c r="P1602" s="4">
        <v>1</v>
      </c>
      <c r="Q1602" s="4">
        <v>0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4</v>
      </c>
      <c r="AO1602" s="30">
        <v>272</v>
      </c>
      <c r="AP1602" s="41">
        <f t="shared" si="58"/>
        <v>0.62242562929061784</v>
      </c>
    </row>
    <row r="1603" spans="1:42" outlineLevel="1" x14ac:dyDescent="0.25">
      <c r="A1603" s="4" t="s">
        <v>99</v>
      </c>
      <c r="B1603" s="6" t="s">
        <v>62</v>
      </c>
      <c r="C1603" s="6">
        <f>IFERROR(VLOOKUP(B1603,Sheet1!$A$2:$B$59,2,FALSE),"")</f>
        <v>32038</v>
      </c>
      <c r="D1603" s="6">
        <v>1175</v>
      </c>
      <c r="E1603" s="6" t="s">
        <v>10</v>
      </c>
      <c r="F1603" s="4">
        <v>278</v>
      </c>
      <c r="G1603" s="4">
        <v>1</v>
      </c>
      <c r="H1603" s="4">
        <v>63</v>
      </c>
      <c r="I1603" s="4">
        <v>0</v>
      </c>
      <c r="J1603" s="4">
        <v>5</v>
      </c>
      <c r="K1603" s="4">
        <v>4</v>
      </c>
      <c r="L1603" s="4">
        <v>4</v>
      </c>
      <c r="M1603" s="4">
        <v>3</v>
      </c>
      <c r="N1603" s="4">
        <v>93</v>
      </c>
      <c r="O1603" s="4">
        <v>1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9</v>
      </c>
      <c r="AO1603" s="30">
        <v>183</v>
      </c>
      <c r="AP1603" s="41">
        <f t="shared" ref="AP1603:AP1666" si="59">(AO1603)/F1603</f>
        <v>0.65827338129496404</v>
      </c>
    </row>
    <row r="1604" spans="1:42" outlineLevel="1" x14ac:dyDescent="0.25">
      <c r="A1604" s="4" t="s">
        <v>99</v>
      </c>
      <c r="B1604" s="6" t="s">
        <v>62</v>
      </c>
      <c r="C1604" s="6">
        <f>IFERROR(VLOOKUP(B1604,Sheet1!$A$2:$B$59,2,FALSE),"")</f>
        <v>32038</v>
      </c>
      <c r="D1604" s="6">
        <v>1176</v>
      </c>
      <c r="E1604" s="6" t="s">
        <v>10</v>
      </c>
      <c r="F1604" s="4">
        <v>291</v>
      </c>
      <c r="G1604" s="4">
        <v>1</v>
      </c>
      <c r="H1604" s="4">
        <v>84</v>
      </c>
      <c r="I1604" s="4">
        <v>5</v>
      </c>
      <c r="J1604" s="4">
        <v>0</v>
      </c>
      <c r="K1604" s="4">
        <v>1</v>
      </c>
      <c r="L1604" s="4">
        <v>0</v>
      </c>
      <c r="M1604" s="4">
        <v>2</v>
      </c>
      <c r="N1604" s="4">
        <v>86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4</v>
      </c>
      <c r="AO1604" s="30">
        <v>183</v>
      </c>
      <c r="AP1604" s="41">
        <f t="shared" si="59"/>
        <v>0.62886597938144329</v>
      </c>
    </row>
    <row r="1605" spans="1:42" outlineLevel="1" x14ac:dyDescent="0.25">
      <c r="A1605" s="4" t="s">
        <v>99</v>
      </c>
      <c r="B1605" s="6" t="s">
        <v>62</v>
      </c>
      <c r="C1605" s="6">
        <f>IFERROR(VLOOKUP(B1605,Sheet1!$A$2:$B$59,2,FALSE),"")</f>
        <v>32038</v>
      </c>
      <c r="D1605" s="6">
        <v>1177</v>
      </c>
      <c r="E1605" s="6" t="s">
        <v>10</v>
      </c>
      <c r="F1605" s="4">
        <v>256</v>
      </c>
      <c r="G1605" s="4">
        <v>0</v>
      </c>
      <c r="H1605" s="4">
        <v>70</v>
      </c>
      <c r="I1605" s="4">
        <v>5</v>
      </c>
      <c r="J1605" s="4">
        <v>20</v>
      </c>
      <c r="K1605" s="4">
        <v>0</v>
      </c>
      <c r="L1605" s="4">
        <v>1</v>
      </c>
      <c r="M1605" s="4">
        <v>4</v>
      </c>
      <c r="N1605" s="4">
        <v>75</v>
      </c>
      <c r="O1605" s="4">
        <v>0</v>
      </c>
      <c r="P1605" s="4">
        <v>0</v>
      </c>
      <c r="Q1605" s="4">
        <v>0</v>
      </c>
      <c r="R1605" s="4">
        <v>1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5</v>
      </c>
      <c r="AO1605" s="30">
        <v>181</v>
      </c>
      <c r="AP1605" s="41">
        <f t="shared" si="59"/>
        <v>0.70703125</v>
      </c>
    </row>
    <row r="1606" spans="1:42" outlineLevel="1" x14ac:dyDescent="0.25">
      <c r="A1606" s="4" t="s">
        <v>99</v>
      </c>
      <c r="B1606" s="6" t="s">
        <v>62</v>
      </c>
      <c r="C1606" s="6">
        <f>IFERROR(VLOOKUP(B1606,Sheet1!$A$2:$B$59,2,FALSE),"")</f>
        <v>32038</v>
      </c>
      <c r="D1606" s="6">
        <v>1178</v>
      </c>
      <c r="E1606" s="6" t="s">
        <v>10</v>
      </c>
      <c r="F1606" s="4">
        <v>249</v>
      </c>
      <c r="G1606" s="4">
        <v>1</v>
      </c>
      <c r="H1606" s="4">
        <v>65</v>
      </c>
      <c r="I1606" s="4">
        <v>1</v>
      </c>
      <c r="J1606" s="4">
        <v>1</v>
      </c>
      <c r="K1606" s="4">
        <v>1</v>
      </c>
      <c r="L1606" s="4">
        <v>4</v>
      </c>
      <c r="M1606" s="4">
        <v>1</v>
      </c>
      <c r="N1606" s="4">
        <v>105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1</v>
      </c>
      <c r="AO1606" s="30">
        <v>180</v>
      </c>
      <c r="AP1606" s="41">
        <f t="shared" si="59"/>
        <v>0.72289156626506024</v>
      </c>
    </row>
    <row r="1607" spans="1:42" outlineLevel="1" x14ac:dyDescent="0.25">
      <c r="A1607" s="4" t="s">
        <v>99</v>
      </c>
      <c r="B1607" s="6" t="s">
        <v>62</v>
      </c>
      <c r="C1607" s="6">
        <f>IFERROR(VLOOKUP(B1607,Sheet1!$A$2:$B$59,2,FALSE),"")</f>
        <v>32038</v>
      </c>
      <c r="D1607" s="6">
        <v>1179</v>
      </c>
      <c r="E1607" s="6" t="s">
        <v>10</v>
      </c>
      <c r="F1607" s="4">
        <v>309</v>
      </c>
      <c r="G1607" s="4">
        <v>1</v>
      </c>
      <c r="H1607" s="4">
        <v>107</v>
      </c>
      <c r="I1607" s="4">
        <v>5</v>
      </c>
      <c r="J1607" s="4">
        <v>2</v>
      </c>
      <c r="K1607" s="4">
        <v>2</v>
      </c>
      <c r="L1607" s="4">
        <v>2</v>
      </c>
      <c r="M1607" s="4">
        <v>1</v>
      </c>
      <c r="N1607" s="4">
        <v>87</v>
      </c>
      <c r="O1607" s="4">
        <v>2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11</v>
      </c>
      <c r="AO1607" s="30">
        <v>220</v>
      </c>
      <c r="AP1607" s="41">
        <f t="shared" si="59"/>
        <v>0.71197411003236244</v>
      </c>
    </row>
    <row r="1608" spans="1:42" outlineLevel="1" x14ac:dyDescent="0.25">
      <c r="A1608" s="4" t="s">
        <v>99</v>
      </c>
      <c r="B1608" s="6" t="s">
        <v>62</v>
      </c>
      <c r="C1608" s="6">
        <f>IFERROR(VLOOKUP(B1608,Sheet1!$A$2:$B$59,2,FALSE),"")</f>
        <v>32038</v>
      </c>
      <c r="D1608" s="6">
        <v>1180</v>
      </c>
      <c r="E1608" s="6" t="s">
        <v>10</v>
      </c>
      <c r="F1608" s="4">
        <v>309</v>
      </c>
      <c r="G1608" s="4">
        <v>4</v>
      </c>
      <c r="H1608" s="4">
        <v>70</v>
      </c>
      <c r="I1608" s="4">
        <v>17</v>
      </c>
      <c r="J1608" s="4">
        <v>20</v>
      </c>
      <c r="K1608" s="4">
        <v>6</v>
      </c>
      <c r="L1608" s="4">
        <v>0</v>
      </c>
      <c r="M1608" s="4">
        <v>5</v>
      </c>
      <c r="N1608" s="4">
        <v>61</v>
      </c>
      <c r="O1608" s="4">
        <v>1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7</v>
      </c>
      <c r="AO1608" s="30">
        <v>191</v>
      </c>
      <c r="AP1608" s="41">
        <f t="shared" si="59"/>
        <v>0.6181229773462783</v>
      </c>
    </row>
    <row r="1609" spans="1:42" outlineLevel="1" x14ac:dyDescent="0.25">
      <c r="A1609" s="4" t="s">
        <v>99</v>
      </c>
      <c r="B1609" s="6" t="s">
        <v>62</v>
      </c>
      <c r="C1609" s="6">
        <f>IFERROR(VLOOKUP(B1609,Sheet1!$A$2:$B$59,2,FALSE),"")</f>
        <v>32038</v>
      </c>
      <c r="D1609" s="6">
        <v>1181</v>
      </c>
      <c r="E1609" s="6" t="s">
        <v>10</v>
      </c>
      <c r="F1609" s="4">
        <v>197</v>
      </c>
      <c r="G1609" s="4">
        <v>0</v>
      </c>
      <c r="H1609" s="4">
        <v>121</v>
      </c>
      <c r="I1609" s="4">
        <v>2</v>
      </c>
      <c r="J1609" s="4">
        <v>3</v>
      </c>
      <c r="K1609" s="4">
        <v>1</v>
      </c>
      <c r="L1609" s="4">
        <v>1</v>
      </c>
      <c r="M1609" s="4">
        <v>2</v>
      </c>
      <c r="N1609" s="4">
        <v>16</v>
      </c>
      <c r="O1609" s="4">
        <v>2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1</v>
      </c>
      <c r="AO1609" s="30">
        <v>149</v>
      </c>
      <c r="AP1609" s="41">
        <f t="shared" si="59"/>
        <v>0.75634517766497467</v>
      </c>
    </row>
    <row r="1610" spans="1:42" outlineLevel="1" x14ac:dyDescent="0.25">
      <c r="A1610" s="4" t="s">
        <v>99</v>
      </c>
      <c r="B1610" s="6" t="s">
        <v>62</v>
      </c>
      <c r="C1610" s="6">
        <f>IFERROR(VLOOKUP(B1610,Sheet1!$A$2:$B$59,2,FALSE),"")</f>
        <v>32038</v>
      </c>
      <c r="D1610" s="6">
        <v>1182</v>
      </c>
      <c r="E1610" s="6" t="s">
        <v>10</v>
      </c>
      <c r="F1610" s="4">
        <v>286</v>
      </c>
      <c r="G1610" s="4">
        <v>3</v>
      </c>
      <c r="H1610" s="4">
        <v>103</v>
      </c>
      <c r="I1610" s="4">
        <v>4</v>
      </c>
      <c r="J1610" s="4">
        <v>6</v>
      </c>
      <c r="K1610" s="4">
        <v>3</v>
      </c>
      <c r="L1610" s="4">
        <v>0</v>
      </c>
      <c r="M1610" s="4">
        <v>2</v>
      </c>
      <c r="N1610" s="4">
        <v>94</v>
      </c>
      <c r="O1610" s="4">
        <v>0</v>
      </c>
      <c r="P1610" s="4">
        <v>1</v>
      </c>
      <c r="Q1610" s="4">
        <v>0</v>
      </c>
      <c r="R1610" s="4">
        <v>3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1</v>
      </c>
      <c r="AN1610" s="4">
        <v>8</v>
      </c>
      <c r="AO1610" s="30">
        <v>228</v>
      </c>
      <c r="AP1610" s="41">
        <f t="shared" si="59"/>
        <v>0.79720279720279719</v>
      </c>
    </row>
    <row r="1611" spans="1:42" outlineLevel="1" x14ac:dyDescent="0.25">
      <c r="A1611" s="4" t="s">
        <v>99</v>
      </c>
      <c r="B1611" s="6" t="s">
        <v>62</v>
      </c>
      <c r="C1611" s="6">
        <f>IFERROR(VLOOKUP(B1611,Sheet1!$A$2:$B$59,2,FALSE),"")</f>
        <v>32038</v>
      </c>
      <c r="D1611" s="6">
        <v>1183</v>
      </c>
      <c r="E1611" s="6" t="s">
        <v>10</v>
      </c>
      <c r="F1611" s="4">
        <v>233</v>
      </c>
      <c r="G1611" s="4">
        <v>1</v>
      </c>
      <c r="H1611" s="4">
        <v>111</v>
      </c>
      <c r="I1611" s="4">
        <v>3</v>
      </c>
      <c r="J1611" s="4">
        <v>3</v>
      </c>
      <c r="K1611" s="4">
        <v>3</v>
      </c>
      <c r="L1611" s="4">
        <v>0</v>
      </c>
      <c r="M1611" s="4">
        <v>3</v>
      </c>
      <c r="N1611" s="4">
        <v>56</v>
      </c>
      <c r="O1611" s="4">
        <v>0</v>
      </c>
      <c r="P1611" s="4">
        <v>0</v>
      </c>
      <c r="Q1611" s="4">
        <v>0</v>
      </c>
      <c r="R1611" s="4">
        <v>1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6</v>
      </c>
      <c r="AO1611" s="30">
        <v>187</v>
      </c>
      <c r="AP1611" s="41">
        <f t="shared" si="59"/>
        <v>0.80257510729613735</v>
      </c>
    </row>
    <row r="1612" spans="1:42" outlineLevel="1" x14ac:dyDescent="0.25">
      <c r="A1612" s="4" t="s">
        <v>99</v>
      </c>
      <c r="B1612" s="6" t="s">
        <v>62</v>
      </c>
      <c r="C1612" s="6">
        <f>IFERROR(VLOOKUP(B1612,Sheet1!$A$2:$B$59,2,FALSE),"")</f>
        <v>32038</v>
      </c>
      <c r="D1612" s="6">
        <v>1184</v>
      </c>
      <c r="E1612" s="6" t="s">
        <v>10</v>
      </c>
      <c r="F1612" s="4">
        <v>138</v>
      </c>
      <c r="G1612" s="4">
        <v>0</v>
      </c>
      <c r="H1612" s="4">
        <v>66</v>
      </c>
      <c r="I1612" s="4">
        <v>1</v>
      </c>
      <c r="J1612" s="4">
        <v>3</v>
      </c>
      <c r="K1612" s="4">
        <v>2</v>
      </c>
      <c r="L1612" s="4">
        <v>0</v>
      </c>
      <c r="M1612" s="4">
        <v>0</v>
      </c>
      <c r="N1612" s="4">
        <v>35</v>
      </c>
      <c r="O1612" s="4">
        <v>1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1</v>
      </c>
      <c r="AO1612" s="30">
        <v>109</v>
      </c>
      <c r="AP1612" s="41">
        <f t="shared" si="59"/>
        <v>0.78985507246376807</v>
      </c>
    </row>
    <row r="1613" spans="1:42" outlineLevel="1" x14ac:dyDescent="0.25">
      <c r="A1613" s="4" t="s">
        <v>99</v>
      </c>
      <c r="B1613" s="6" t="s">
        <v>62</v>
      </c>
      <c r="C1613" s="6">
        <f>IFERROR(VLOOKUP(B1613,Sheet1!$A$2:$B$59,2,FALSE),"")</f>
        <v>32038</v>
      </c>
      <c r="D1613" s="6">
        <v>1185</v>
      </c>
      <c r="E1613" s="6" t="s">
        <v>10</v>
      </c>
      <c r="F1613" s="4">
        <v>110</v>
      </c>
      <c r="G1613" s="4">
        <v>0</v>
      </c>
      <c r="H1613" s="4">
        <v>29</v>
      </c>
      <c r="I1613" s="4">
        <v>3</v>
      </c>
      <c r="J1613" s="4">
        <v>2</v>
      </c>
      <c r="K1613" s="4">
        <v>0</v>
      </c>
      <c r="L1613" s="4">
        <v>1</v>
      </c>
      <c r="M1613" s="4">
        <v>0</v>
      </c>
      <c r="N1613" s="4">
        <v>38</v>
      </c>
      <c r="O1613" s="4">
        <v>3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4</v>
      </c>
      <c r="AO1613" s="30">
        <v>80</v>
      </c>
      <c r="AP1613" s="41">
        <f t="shared" si="59"/>
        <v>0.72727272727272729</v>
      </c>
    </row>
    <row r="1614" spans="1:42" outlineLevel="1" x14ac:dyDescent="0.25">
      <c r="A1614" s="4" t="s">
        <v>99</v>
      </c>
      <c r="B1614" s="6" t="s">
        <v>62</v>
      </c>
      <c r="C1614" s="6">
        <f>IFERROR(VLOOKUP(B1614,Sheet1!$A$2:$B$59,2,FALSE),"")</f>
        <v>32038</v>
      </c>
      <c r="D1614" s="6">
        <v>1186</v>
      </c>
      <c r="E1614" s="6" t="s">
        <v>10</v>
      </c>
      <c r="F1614" s="4">
        <v>277</v>
      </c>
      <c r="G1614" s="4">
        <v>0</v>
      </c>
      <c r="H1614" s="4">
        <v>80</v>
      </c>
      <c r="I1614" s="4">
        <v>2</v>
      </c>
      <c r="J1614" s="4">
        <v>1</v>
      </c>
      <c r="K1614" s="4">
        <v>4</v>
      </c>
      <c r="L1614" s="4">
        <v>1</v>
      </c>
      <c r="M1614" s="4">
        <v>1</v>
      </c>
      <c r="N1614" s="4">
        <v>81</v>
      </c>
      <c r="O1614" s="4">
        <v>1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14</v>
      </c>
      <c r="AO1614" s="30">
        <v>185</v>
      </c>
      <c r="AP1614" s="41">
        <f t="shared" si="59"/>
        <v>0.66787003610108309</v>
      </c>
    </row>
    <row r="1615" spans="1:42" outlineLevel="1" x14ac:dyDescent="0.25">
      <c r="A1615" s="4" t="s">
        <v>99</v>
      </c>
      <c r="B1615" s="6" t="s">
        <v>62</v>
      </c>
      <c r="C1615" s="6">
        <f>IFERROR(VLOOKUP(B1615,Sheet1!$A$2:$B$59,2,FALSE),"")</f>
        <v>32038</v>
      </c>
      <c r="D1615" s="6">
        <v>1187</v>
      </c>
      <c r="E1615" s="6" t="s">
        <v>10</v>
      </c>
      <c r="F1615" s="4">
        <v>217</v>
      </c>
      <c r="G1615" s="4">
        <v>0</v>
      </c>
      <c r="H1615" s="4">
        <v>44</v>
      </c>
      <c r="I1615" s="4">
        <v>3</v>
      </c>
      <c r="J1615" s="4">
        <v>1</v>
      </c>
      <c r="K1615" s="4">
        <v>8</v>
      </c>
      <c r="L1615" s="4">
        <v>2</v>
      </c>
      <c r="M1615" s="4">
        <v>2</v>
      </c>
      <c r="N1615" s="4">
        <v>98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6</v>
      </c>
      <c r="AO1615" s="30">
        <v>164</v>
      </c>
      <c r="AP1615" s="41">
        <f t="shared" si="59"/>
        <v>0.75576036866359442</v>
      </c>
    </row>
    <row r="1616" spans="1:42" outlineLevel="1" x14ac:dyDescent="0.25">
      <c r="A1616" s="4" t="s">
        <v>99</v>
      </c>
      <c r="B1616" s="6" t="s">
        <v>62</v>
      </c>
      <c r="C1616" s="6">
        <f>IFERROR(VLOOKUP(B1616,Sheet1!$A$2:$B$59,2,FALSE),"")</f>
        <v>32038</v>
      </c>
      <c r="D1616" s="6">
        <v>1189</v>
      </c>
      <c r="E1616" s="6" t="s">
        <v>10</v>
      </c>
      <c r="F1616" s="4">
        <v>112</v>
      </c>
      <c r="G1616" s="4">
        <v>1</v>
      </c>
      <c r="H1616" s="4">
        <v>36</v>
      </c>
      <c r="I1616" s="4">
        <v>3</v>
      </c>
      <c r="J1616" s="4">
        <v>1</v>
      </c>
      <c r="K1616" s="4">
        <v>1</v>
      </c>
      <c r="L1616" s="4">
        <v>3</v>
      </c>
      <c r="M1616" s="4">
        <v>0</v>
      </c>
      <c r="N1616" s="4">
        <v>34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1</v>
      </c>
      <c r="AO1616" s="30">
        <v>80</v>
      </c>
      <c r="AP1616" s="41">
        <f t="shared" si="59"/>
        <v>0.7142857142857143</v>
      </c>
    </row>
    <row r="1617" spans="1:42" outlineLevel="1" x14ac:dyDescent="0.25">
      <c r="A1617" s="4" t="s">
        <v>99</v>
      </c>
      <c r="B1617" s="6" t="s">
        <v>62</v>
      </c>
      <c r="C1617" s="6">
        <f>IFERROR(VLOOKUP(B1617,Sheet1!$A$2:$B$59,2,FALSE),"")</f>
        <v>32038</v>
      </c>
      <c r="D1617" s="6">
        <v>1190</v>
      </c>
      <c r="E1617" s="6" t="s">
        <v>10</v>
      </c>
      <c r="F1617" s="4">
        <v>409</v>
      </c>
      <c r="G1617" s="4">
        <v>0</v>
      </c>
      <c r="H1617" s="4">
        <v>235</v>
      </c>
      <c r="I1617" s="4">
        <v>3</v>
      </c>
      <c r="J1617" s="4">
        <v>1</v>
      </c>
      <c r="K1617" s="4">
        <v>4</v>
      </c>
      <c r="L1617" s="4">
        <v>0</v>
      </c>
      <c r="M1617" s="4">
        <v>0</v>
      </c>
      <c r="N1617" s="4">
        <v>59</v>
      </c>
      <c r="O1617" s="4">
        <v>1</v>
      </c>
      <c r="P1617" s="4">
        <v>0</v>
      </c>
      <c r="Q1617" s="4">
        <v>0</v>
      </c>
      <c r="R1617" s="4">
        <v>3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7</v>
      </c>
      <c r="AO1617" s="30">
        <v>313</v>
      </c>
      <c r="AP1617" s="41">
        <f t="shared" si="59"/>
        <v>0.76528117359413206</v>
      </c>
    </row>
    <row r="1618" spans="1:42" outlineLevel="1" x14ac:dyDescent="0.25">
      <c r="A1618" s="4" t="s">
        <v>99</v>
      </c>
      <c r="B1618" s="6" t="s">
        <v>62</v>
      </c>
      <c r="C1618" s="6">
        <f>IFERROR(VLOOKUP(B1618,Sheet1!$A$2:$B$59,2,FALSE),"")</f>
        <v>32038</v>
      </c>
      <c r="D1618" s="6">
        <v>1191</v>
      </c>
      <c r="E1618" s="6" t="s">
        <v>10</v>
      </c>
      <c r="F1618" s="4">
        <v>211</v>
      </c>
      <c r="G1618" s="4">
        <v>0</v>
      </c>
      <c r="H1618" s="4">
        <v>56</v>
      </c>
      <c r="I1618" s="4">
        <v>27</v>
      </c>
      <c r="J1618" s="4">
        <v>11</v>
      </c>
      <c r="K1618" s="4">
        <v>1</v>
      </c>
      <c r="L1618" s="4">
        <v>1</v>
      </c>
      <c r="M1618" s="4">
        <v>2</v>
      </c>
      <c r="N1618" s="4">
        <v>35</v>
      </c>
      <c r="O1618" s="4">
        <v>1</v>
      </c>
      <c r="P1618" s="4">
        <v>1</v>
      </c>
      <c r="Q1618" s="4">
        <v>0</v>
      </c>
      <c r="R1618" s="4">
        <v>1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5</v>
      </c>
      <c r="AO1618" s="30">
        <v>141</v>
      </c>
      <c r="AP1618" s="41">
        <f t="shared" si="59"/>
        <v>0.66824644549763035</v>
      </c>
    </row>
    <row r="1619" spans="1:42" s="1" customFormat="1" x14ac:dyDescent="0.25">
      <c r="A1619" s="17"/>
      <c r="B1619" s="18" t="s">
        <v>142</v>
      </c>
      <c r="C1619" s="6" t="str">
        <f>IFERROR(VLOOKUP(B1619,Sheet1!$A$2:$B$59,2,FALSE),"")</f>
        <v/>
      </c>
      <c r="D1619" s="19"/>
      <c r="E1619" s="19"/>
      <c r="F1619" s="20">
        <f>SUM(F1505:F1618)</f>
        <v>48705</v>
      </c>
      <c r="G1619" s="20">
        <f t="shared" ref="G1619:AO1619" si="60">SUM(G1505:G1618)</f>
        <v>219</v>
      </c>
      <c r="H1619" s="20">
        <f t="shared" si="60"/>
        <v>15248</v>
      </c>
      <c r="I1619" s="20">
        <f t="shared" si="60"/>
        <v>767</v>
      </c>
      <c r="J1619" s="20">
        <f t="shared" si="60"/>
        <v>782</v>
      </c>
      <c r="K1619" s="20">
        <f t="shared" si="60"/>
        <v>400</v>
      </c>
      <c r="L1619" s="20">
        <f t="shared" si="60"/>
        <v>233</v>
      </c>
      <c r="M1619" s="20">
        <f t="shared" si="60"/>
        <v>255</v>
      </c>
      <c r="N1619" s="20">
        <f t="shared" si="60"/>
        <v>14427</v>
      </c>
      <c r="O1619" s="20">
        <f t="shared" si="60"/>
        <v>254</v>
      </c>
      <c r="P1619" s="20">
        <f t="shared" si="60"/>
        <v>9</v>
      </c>
      <c r="Q1619" s="20">
        <f t="shared" si="60"/>
        <v>0</v>
      </c>
      <c r="R1619" s="20">
        <f t="shared" si="60"/>
        <v>91</v>
      </c>
      <c r="S1619" s="20">
        <f t="shared" si="60"/>
        <v>0</v>
      </c>
      <c r="T1619" s="20">
        <f t="shared" si="60"/>
        <v>0</v>
      </c>
      <c r="U1619" s="20">
        <f t="shared" si="60"/>
        <v>0</v>
      </c>
      <c r="V1619" s="20">
        <f t="shared" si="60"/>
        <v>0</v>
      </c>
      <c r="W1619" s="20">
        <f t="shared" si="60"/>
        <v>0</v>
      </c>
      <c r="X1619" s="20">
        <f t="shared" si="60"/>
        <v>0</v>
      </c>
      <c r="Y1619" s="20">
        <f t="shared" si="60"/>
        <v>0</v>
      </c>
      <c r="Z1619" s="20">
        <f t="shared" si="60"/>
        <v>0</v>
      </c>
      <c r="AA1619" s="20">
        <f t="shared" si="60"/>
        <v>0</v>
      </c>
      <c r="AB1619" s="20">
        <f t="shared" si="60"/>
        <v>0</v>
      </c>
      <c r="AC1619" s="20">
        <f t="shared" si="60"/>
        <v>0</v>
      </c>
      <c r="AD1619" s="20">
        <f t="shared" si="60"/>
        <v>0</v>
      </c>
      <c r="AE1619" s="20">
        <f t="shared" si="60"/>
        <v>0</v>
      </c>
      <c r="AF1619" s="20">
        <f t="shared" si="60"/>
        <v>0</v>
      </c>
      <c r="AG1619" s="20">
        <f t="shared" si="60"/>
        <v>0</v>
      </c>
      <c r="AH1619" s="20">
        <f t="shared" si="60"/>
        <v>0</v>
      </c>
      <c r="AI1619" s="20">
        <f t="shared" si="60"/>
        <v>0</v>
      </c>
      <c r="AJ1619" s="20">
        <f t="shared" si="60"/>
        <v>0</v>
      </c>
      <c r="AK1619" s="20">
        <f t="shared" si="60"/>
        <v>0</v>
      </c>
      <c r="AL1619" s="20">
        <f t="shared" si="60"/>
        <v>0</v>
      </c>
      <c r="AM1619" s="20">
        <f t="shared" si="60"/>
        <v>4</v>
      </c>
      <c r="AN1619" s="20">
        <f t="shared" si="60"/>
        <v>999</v>
      </c>
      <c r="AO1619" s="32">
        <f t="shared" si="60"/>
        <v>33688</v>
      </c>
      <c r="AP1619" s="41">
        <f t="shared" si="59"/>
        <v>0.69167436608151112</v>
      </c>
    </row>
    <row r="1620" spans="1:42" outlineLevel="1" x14ac:dyDescent="0.25">
      <c r="A1620" s="4" t="s">
        <v>101</v>
      </c>
      <c r="B1620" s="6" t="s">
        <v>63</v>
      </c>
      <c r="C1620" s="6">
        <f>IFERROR(VLOOKUP(B1620,Sheet1!$A$2:$B$59,2,FALSE),"")</f>
        <v>32039</v>
      </c>
      <c r="D1620" s="6">
        <v>1192</v>
      </c>
      <c r="E1620" s="6" t="s">
        <v>10</v>
      </c>
      <c r="F1620" s="4">
        <v>468</v>
      </c>
      <c r="G1620" s="4">
        <v>28</v>
      </c>
      <c r="H1620" s="4">
        <v>56</v>
      </c>
      <c r="I1620" s="4">
        <v>22</v>
      </c>
      <c r="J1620" s="4">
        <v>36</v>
      </c>
      <c r="K1620" s="4">
        <v>2</v>
      </c>
      <c r="L1620" s="4">
        <v>0</v>
      </c>
      <c r="M1620" s="4">
        <v>3</v>
      </c>
      <c r="N1620" s="4">
        <v>19</v>
      </c>
      <c r="O1620" s="4">
        <v>1</v>
      </c>
      <c r="P1620" s="4">
        <v>4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6</v>
      </c>
      <c r="AO1620" s="30">
        <v>177</v>
      </c>
      <c r="AP1620" s="41">
        <f t="shared" si="59"/>
        <v>0.37820512820512819</v>
      </c>
    </row>
    <row r="1621" spans="1:42" outlineLevel="1" x14ac:dyDescent="0.25">
      <c r="A1621" s="4" t="s">
        <v>101</v>
      </c>
      <c r="B1621" s="6" t="s">
        <v>63</v>
      </c>
      <c r="C1621" s="6">
        <f>IFERROR(VLOOKUP(B1621,Sheet1!$A$2:$B$59,2,FALSE),"")</f>
        <v>32039</v>
      </c>
      <c r="D1621" s="6">
        <v>1192</v>
      </c>
      <c r="E1621" s="6" t="s">
        <v>11</v>
      </c>
      <c r="F1621" s="4">
        <v>467</v>
      </c>
      <c r="G1621" s="4">
        <v>27</v>
      </c>
      <c r="H1621" s="4">
        <v>83</v>
      </c>
      <c r="I1621" s="4">
        <v>14</v>
      </c>
      <c r="J1621" s="4">
        <v>26</v>
      </c>
      <c r="K1621" s="4">
        <v>4</v>
      </c>
      <c r="L1621" s="4">
        <v>1</v>
      </c>
      <c r="M1621" s="4">
        <v>0</v>
      </c>
      <c r="N1621" s="4">
        <v>37</v>
      </c>
      <c r="O1621" s="4">
        <v>4</v>
      </c>
      <c r="P1621" s="4">
        <v>1</v>
      </c>
      <c r="Q1621" s="4">
        <v>0</v>
      </c>
      <c r="R1621" s="4">
        <v>1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4</v>
      </c>
      <c r="AO1621" s="30">
        <v>202</v>
      </c>
      <c r="AP1621" s="41">
        <f t="shared" si="59"/>
        <v>0.43254817987152033</v>
      </c>
    </row>
    <row r="1622" spans="1:42" outlineLevel="1" x14ac:dyDescent="0.25">
      <c r="A1622" s="4" t="s">
        <v>101</v>
      </c>
      <c r="B1622" s="6" t="s">
        <v>63</v>
      </c>
      <c r="C1622" s="6">
        <f>IFERROR(VLOOKUP(B1622,Sheet1!$A$2:$B$59,2,FALSE),"")</f>
        <v>32039</v>
      </c>
      <c r="D1622" s="6">
        <v>1193</v>
      </c>
      <c r="E1622" s="6" t="s">
        <v>10</v>
      </c>
      <c r="F1622" s="4">
        <v>726</v>
      </c>
      <c r="G1622" s="4">
        <v>132</v>
      </c>
      <c r="H1622" s="4">
        <v>79</v>
      </c>
      <c r="I1622" s="4">
        <v>44</v>
      </c>
      <c r="J1622" s="4">
        <v>72</v>
      </c>
      <c r="K1622" s="4">
        <v>1</v>
      </c>
      <c r="L1622" s="4">
        <v>8</v>
      </c>
      <c r="M1622" s="4">
        <v>3</v>
      </c>
      <c r="N1622" s="4">
        <v>47</v>
      </c>
      <c r="O1622" s="4">
        <v>3</v>
      </c>
      <c r="P1622" s="4">
        <v>12</v>
      </c>
      <c r="Q1622" s="4">
        <v>0</v>
      </c>
      <c r="R1622" s="4">
        <v>1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2</v>
      </c>
      <c r="AN1622" s="4">
        <v>10</v>
      </c>
      <c r="AO1622" s="30">
        <v>414</v>
      </c>
      <c r="AP1622" s="41">
        <f t="shared" si="59"/>
        <v>0.57024793388429751</v>
      </c>
    </row>
    <row r="1623" spans="1:42" outlineLevel="1" x14ac:dyDescent="0.25">
      <c r="A1623" s="4" t="s">
        <v>101</v>
      </c>
      <c r="B1623" s="6" t="s">
        <v>63</v>
      </c>
      <c r="C1623" s="6">
        <f>IFERROR(VLOOKUP(B1623,Sheet1!$A$2:$B$59,2,FALSE),"")</f>
        <v>32039</v>
      </c>
      <c r="D1623" s="6">
        <v>1194</v>
      </c>
      <c r="E1623" s="6" t="s">
        <v>10</v>
      </c>
      <c r="F1623" s="4">
        <v>614</v>
      </c>
      <c r="G1623" s="4">
        <v>114</v>
      </c>
      <c r="H1623" s="4">
        <v>102</v>
      </c>
      <c r="I1623" s="4">
        <v>48</v>
      </c>
      <c r="J1623" s="4">
        <v>52</v>
      </c>
      <c r="K1623" s="4">
        <v>9</v>
      </c>
      <c r="L1623" s="4">
        <v>4</v>
      </c>
      <c r="M1623" s="4">
        <v>7</v>
      </c>
      <c r="N1623" s="4">
        <v>31</v>
      </c>
      <c r="O1623" s="4">
        <v>6</v>
      </c>
      <c r="P1623" s="4">
        <v>9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1</v>
      </c>
      <c r="AN1623" s="4">
        <v>5</v>
      </c>
      <c r="AO1623" s="30">
        <v>388</v>
      </c>
      <c r="AP1623" s="41">
        <f t="shared" si="59"/>
        <v>0.63192182410423448</v>
      </c>
    </row>
    <row r="1624" spans="1:42" outlineLevel="1" x14ac:dyDescent="0.25">
      <c r="A1624" s="4" t="s">
        <v>102</v>
      </c>
      <c r="B1624" s="6" t="s">
        <v>63</v>
      </c>
      <c r="C1624" s="6">
        <f>IFERROR(VLOOKUP(B1624,Sheet1!$A$2:$B$59,2,FALSE),"")</f>
        <v>32039</v>
      </c>
      <c r="D1624" s="6">
        <v>1195</v>
      </c>
      <c r="E1624" s="6" t="s">
        <v>10</v>
      </c>
      <c r="F1624" s="4">
        <v>398</v>
      </c>
      <c r="G1624" s="4">
        <v>27</v>
      </c>
      <c r="H1624" s="4">
        <v>78</v>
      </c>
      <c r="I1624" s="4">
        <v>22</v>
      </c>
      <c r="J1624" s="4">
        <v>59</v>
      </c>
      <c r="K1624" s="4">
        <v>2</v>
      </c>
      <c r="L1624" s="4">
        <v>3</v>
      </c>
      <c r="M1624" s="4">
        <v>1</v>
      </c>
      <c r="N1624" s="4">
        <v>15</v>
      </c>
      <c r="O1624" s="4">
        <v>2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7</v>
      </c>
      <c r="AO1624" s="30">
        <v>216</v>
      </c>
      <c r="AP1624" s="41">
        <f t="shared" si="59"/>
        <v>0.542713567839196</v>
      </c>
    </row>
    <row r="1625" spans="1:42" outlineLevel="1" x14ac:dyDescent="0.25">
      <c r="A1625" s="4" t="s">
        <v>102</v>
      </c>
      <c r="B1625" s="6" t="s">
        <v>63</v>
      </c>
      <c r="C1625" s="6">
        <f>IFERROR(VLOOKUP(B1625,Sheet1!$A$2:$B$59,2,FALSE),"")</f>
        <v>32039</v>
      </c>
      <c r="D1625" s="6">
        <v>1195</v>
      </c>
      <c r="E1625" s="6" t="s">
        <v>11</v>
      </c>
      <c r="F1625" s="4">
        <v>398</v>
      </c>
      <c r="G1625" s="4">
        <v>18</v>
      </c>
      <c r="H1625" s="4">
        <v>75</v>
      </c>
      <c r="I1625" s="4">
        <v>14</v>
      </c>
      <c r="J1625" s="4">
        <v>28</v>
      </c>
      <c r="K1625" s="4">
        <v>4</v>
      </c>
      <c r="L1625" s="4">
        <v>5</v>
      </c>
      <c r="M1625" s="4">
        <v>5</v>
      </c>
      <c r="N1625" s="4">
        <v>21</v>
      </c>
      <c r="O1625" s="4">
        <v>6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9</v>
      </c>
      <c r="AO1625" s="30">
        <v>185</v>
      </c>
      <c r="AP1625" s="41">
        <f t="shared" si="59"/>
        <v>0.46482412060301509</v>
      </c>
    </row>
    <row r="1626" spans="1:42" outlineLevel="1" x14ac:dyDescent="0.25">
      <c r="A1626" s="4" t="s">
        <v>102</v>
      </c>
      <c r="B1626" s="6" t="s">
        <v>63</v>
      </c>
      <c r="C1626" s="6">
        <f>IFERROR(VLOOKUP(B1626,Sheet1!$A$2:$B$59,2,FALSE),"")</f>
        <v>32039</v>
      </c>
      <c r="D1626" s="6">
        <v>1196</v>
      </c>
      <c r="E1626" s="6" t="s">
        <v>10</v>
      </c>
      <c r="F1626" s="4">
        <v>676</v>
      </c>
      <c r="G1626" s="4">
        <v>46</v>
      </c>
      <c r="H1626" s="4">
        <v>77</v>
      </c>
      <c r="I1626" s="4">
        <v>34</v>
      </c>
      <c r="J1626" s="4">
        <v>54</v>
      </c>
      <c r="K1626" s="4">
        <v>4</v>
      </c>
      <c r="L1626" s="4">
        <v>6</v>
      </c>
      <c r="M1626" s="4">
        <v>5</v>
      </c>
      <c r="N1626" s="4">
        <v>36</v>
      </c>
      <c r="O1626" s="4">
        <v>10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8</v>
      </c>
      <c r="AO1626" s="30">
        <v>280</v>
      </c>
      <c r="AP1626" s="41">
        <f t="shared" si="59"/>
        <v>0.41420118343195267</v>
      </c>
    </row>
    <row r="1627" spans="1:42" outlineLevel="1" x14ac:dyDescent="0.25">
      <c r="A1627" s="4" t="s">
        <v>102</v>
      </c>
      <c r="B1627" s="6" t="s">
        <v>63</v>
      </c>
      <c r="C1627" s="6">
        <f>IFERROR(VLOOKUP(B1627,Sheet1!$A$2:$B$59,2,FALSE),"")</f>
        <v>32039</v>
      </c>
      <c r="D1627" s="6">
        <v>1197</v>
      </c>
      <c r="E1627" s="6" t="s">
        <v>10</v>
      </c>
      <c r="F1627" s="4">
        <v>552</v>
      </c>
      <c r="G1627" s="4">
        <v>28</v>
      </c>
      <c r="H1627" s="4">
        <v>83</v>
      </c>
      <c r="I1627" s="4">
        <v>38</v>
      </c>
      <c r="J1627" s="4">
        <v>25</v>
      </c>
      <c r="K1627" s="4">
        <v>10</v>
      </c>
      <c r="L1627" s="4">
        <v>13</v>
      </c>
      <c r="M1627" s="4">
        <v>5</v>
      </c>
      <c r="N1627" s="4">
        <v>12</v>
      </c>
      <c r="O1627" s="4">
        <v>6</v>
      </c>
      <c r="P1627" s="4">
        <v>4</v>
      </c>
      <c r="Q1627" s="4">
        <v>0</v>
      </c>
      <c r="R1627" s="4">
        <v>1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9</v>
      </c>
      <c r="AO1627" s="30">
        <v>234</v>
      </c>
      <c r="AP1627" s="41">
        <f t="shared" si="59"/>
        <v>0.42391304347826086</v>
      </c>
    </row>
    <row r="1628" spans="1:42" outlineLevel="1" x14ac:dyDescent="0.25">
      <c r="A1628" s="4" t="s">
        <v>102</v>
      </c>
      <c r="B1628" s="6" t="s">
        <v>63</v>
      </c>
      <c r="C1628" s="6">
        <f>IFERROR(VLOOKUP(B1628,Sheet1!$A$2:$B$59,2,FALSE),"")</f>
        <v>32039</v>
      </c>
      <c r="D1628" s="6">
        <v>1198</v>
      </c>
      <c r="E1628" s="6" t="s">
        <v>10</v>
      </c>
      <c r="F1628" s="4">
        <v>678</v>
      </c>
      <c r="G1628" s="4">
        <v>44</v>
      </c>
      <c r="H1628" s="4">
        <v>71</v>
      </c>
      <c r="I1628" s="4">
        <v>32</v>
      </c>
      <c r="J1628" s="4">
        <v>68</v>
      </c>
      <c r="K1628" s="4">
        <v>3</v>
      </c>
      <c r="L1628" s="4">
        <v>11</v>
      </c>
      <c r="M1628" s="4">
        <v>9</v>
      </c>
      <c r="N1628" s="4">
        <v>42</v>
      </c>
      <c r="O1628" s="4">
        <v>16</v>
      </c>
      <c r="P1628" s="4">
        <v>3</v>
      </c>
      <c r="Q1628" s="4">
        <v>0</v>
      </c>
      <c r="R1628" s="4">
        <v>1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1</v>
      </c>
      <c r="AN1628" s="4">
        <v>14</v>
      </c>
      <c r="AO1628" s="30">
        <v>315</v>
      </c>
      <c r="AP1628" s="41">
        <f t="shared" si="59"/>
        <v>0.46460176991150443</v>
      </c>
    </row>
    <row r="1629" spans="1:42" outlineLevel="1" x14ac:dyDescent="0.25">
      <c r="A1629" s="4" t="s">
        <v>101</v>
      </c>
      <c r="B1629" s="6" t="s">
        <v>63</v>
      </c>
      <c r="C1629" s="6">
        <f>IFERROR(VLOOKUP(B1629,Sheet1!$A$2:$B$59,2,FALSE),"")</f>
        <v>32039</v>
      </c>
      <c r="D1629" s="6">
        <v>1199</v>
      </c>
      <c r="E1629" s="6" t="s">
        <v>10</v>
      </c>
      <c r="F1629" s="4">
        <v>520</v>
      </c>
      <c r="G1629" s="4">
        <v>97</v>
      </c>
      <c r="H1629" s="4">
        <v>82</v>
      </c>
      <c r="I1629" s="4">
        <v>34</v>
      </c>
      <c r="J1629" s="4">
        <v>38</v>
      </c>
      <c r="K1629" s="4">
        <v>10</v>
      </c>
      <c r="L1629" s="4">
        <v>3</v>
      </c>
      <c r="M1629" s="4">
        <v>0</v>
      </c>
      <c r="N1629" s="4">
        <v>24</v>
      </c>
      <c r="O1629" s="4">
        <v>9</v>
      </c>
      <c r="P1629" s="4">
        <v>13</v>
      </c>
      <c r="Q1629" s="4">
        <v>2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2</v>
      </c>
      <c r="AN1629" s="4">
        <v>15</v>
      </c>
      <c r="AO1629" s="30">
        <v>329</v>
      </c>
      <c r="AP1629" s="41">
        <f t="shared" si="59"/>
        <v>0.63269230769230766</v>
      </c>
    </row>
    <row r="1630" spans="1:42" outlineLevel="1" x14ac:dyDescent="0.25">
      <c r="A1630" s="4" t="s">
        <v>101</v>
      </c>
      <c r="B1630" s="6" t="s">
        <v>63</v>
      </c>
      <c r="C1630" s="6">
        <f>IFERROR(VLOOKUP(B1630,Sheet1!$A$2:$B$59,2,FALSE),"")</f>
        <v>32039</v>
      </c>
      <c r="D1630" s="6">
        <v>1200</v>
      </c>
      <c r="E1630" s="6" t="s">
        <v>10</v>
      </c>
      <c r="F1630" s="4">
        <v>745</v>
      </c>
      <c r="G1630" s="4">
        <v>136</v>
      </c>
      <c r="H1630" s="4">
        <v>100</v>
      </c>
      <c r="I1630" s="4">
        <v>47</v>
      </c>
      <c r="J1630" s="4">
        <v>44</v>
      </c>
      <c r="K1630" s="4">
        <v>5</v>
      </c>
      <c r="L1630" s="4">
        <v>4</v>
      </c>
      <c r="M1630" s="4">
        <v>4</v>
      </c>
      <c r="N1630" s="4">
        <v>42</v>
      </c>
      <c r="O1630" s="4">
        <v>7</v>
      </c>
      <c r="P1630" s="4">
        <v>12</v>
      </c>
      <c r="Q1630" s="4">
        <v>0</v>
      </c>
      <c r="R1630" s="4">
        <v>1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12</v>
      </c>
      <c r="AO1630" s="30">
        <v>414</v>
      </c>
      <c r="AP1630" s="41">
        <f t="shared" si="59"/>
        <v>0.55570469798657718</v>
      </c>
    </row>
    <row r="1631" spans="1:42" outlineLevel="1" x14ac:dyDescent="0.25">
      <c r="A1631" s="4" t="s">
        <v>101</v>
      </c>
      <c r="B1631" s="6" t="s">
        <v>63</v>
      </c>
      <c r="C1631" s="6">
        <f>IFERROR(VLOOKUP(B1631,Sheet1!$A$2:$B$59,2,FALSE),"")</f>
        <v>32039</v>
      </c>
      <c r="D1631" s="6">
        <v>1200</v>
      </c>
      <c r="E1631" s="6" t="s">
        <v>11</v>
      </c>
      <c r="F1631" s="4">
        <v>744</v>
      </c>
      <c r="G1631" s="4">
        <v>141</v>
      </c>
      <c r="H1631" s="4">
        <v>101</v>
      </c>
      <c r="I1631" s="4">
        <v>47</v>
      </c>
      <c r="J1631" s="4">
        <v>43</v>
      </c>
      <c r="K1631" s="4">
        <v>7</v>
      </c>
      <c r="L1631" s="4">
        <v>4</v>
      </c>
      <c r="M1631" s="4">
        <v>3</v>
      </c>
      <c r="N1631" s="4">
        <v>48</v>
      </c>
      <c r="O1631" s="4">
        <v>9</v>
      </c>
      <c r="P1631" s="4">
        <v>7</v>
      </c>
      <c r="Q1631" s="4">
        <v>1</v>
      </c>
      <c r="R1631" s="4">
        <v>1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6</v>
      </c>
      <c r="AO1631" s="30">
        <v>418</v>
      </c>
      <c r="AP1631" s="41">
        <f t="shared" si="59"/>
        <v>0.56182795698924726</v>
      </c>
    </row>
    <row r="1632" spans="1:42" outlineLevel="1" x14ac:dyDescent="0.25">
      <c r="A1632" s="4" t="s">
        <v>101</v>
      </c>
      <c r="B1632" s="6" t="s">
        <v>63</v>
      </c>
      <c r="C1632" s="6">
        <f>IFERROR(VLOOKUP(B1632,Sheet1!$A$2:$B$59,2,FALSE),"")</f>
        <v>32039</v>
      </c>
      <c r="D1632" s="6">
        <v>1201</v>
      </c>
      <c r="E1632" s="6" t="s">
        <v>10</v>
      </c>
      <c r="F1632" s="4">
        <v>526</v>
      </c>
      <c r="G1632" s="4">
        <v>101</v>
      </c>
      <c r="H1632" s="4">
        <v>56</v>
      </c>
      <c r="I1632" s="4">
        <v>28</v>
      </c>
      <c r="J1632" s="4">
        <v>49</v>
      </c>
      <c r="K1632" s="4">
        <v>1</v>
      </c>
      <c r="L1632" s="4">
        <v>3</v>
      </c>
      <c r="M1632" s="4">
        <v>6</v>
      </c>
      <c r="N1632" s="4">
        <v>24</v>
      </c>
      <c r="O1632" s="4">
        <v>6</v>
      </c>
      <c r="P1632" s="4">
        <v>10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30">
        <v>284</v>
      </c>
      <c r="AP1632" s="41">
        <f t="shared" si="59"/>
        <v>0.53992395437262353</v>
      </c>
    </row>
    <row r="1633" spans="1:42" outlineLevel="1" x14ac:dyDescent="0.25">
      <c r="A1633" s="4" t="s">
        <v>101</v>
      </c>
      <c r="B1633" s="6" t="s">
        <v>63</v>
      </c>
      <c r="C1633" s="6">
        <f>IFERROR(VLOOKUP(B1633,Sheet1!$A$2:$B$59,2,FALSE),"")</f>
        <v>32039</v>
      </c>
      <c r="D1633" s="6">
        <v>1202</v>
      </c>
      <c r="E1633" s="6" t="s">
        <v>10</v>
      </c>
      <c r="F1633" s="4">
        <v>511</v>
      </c>
      <c r="G1633" s="4">
        <v>62</v>
      </c>
      <c r="H1633" s="4">
        <v>57</v>
      </c>
      <c r="I1633" s="4">
        <v>32</v>
      </c>
      <c r="J1633" s="4">
        <v>61</v>
      </c>
      <c r="K1633" s="4">
        <v>3</v>
      </c>
      <c r="L1633" s="4">
        <v>7</v>
      </c>
      <c r="M1633" s="4">
        <v>2</v>
      </c>
      <c r="N1633" s="4">
        <v>19</v>
      </c>
      <c r="O1633" s="4">
        <v>5</v>
      </c>
      <c r="P1633" s="4">
        <v>12</v>
      </c>
      <c r="Q1633" s="4">
        <v>0</v>
      </c>
      <c r="R1633" s="4">
        <v>2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10</v>
      </c>
      <c r="AO1633" s="30">
        <v>272</v>
      </c>
      <c r="AP1633" s="41">
        <f t="shared" si="59"/>
        <v>0.53228962818003911</v>
      </c>
    </row>
    <row r="1634" spans="1:42" outlineLevel="1" x14ac:dyDescent="0.25">
      <c r="A1634" s="4" t="s">
        <v>101</v>
      </c>
      <c r="B1634" s="6" t="s">
        <v>63</v>
      </c>
      <c r="C1634" s="6">
        <f>IFERROR(VLOOKUP(B1634,Sheet1!$A$2:$B$59,2,FALSE),"")</f>
        <v>32039</v>
      </c>
      <c r="D1634" s="6">
        <v>1202</v>
      </c>
      <c r="E1634" s="6" t="s">
        <v>11</v>
      </c>
      <c r="F1634" s="4">
        <v>511</v>
      </c>
      <c r="G1634" s="4">
        <v>89</v>
      </c>
      <c r="H1634" s="4">
        <v>65</v>
      </c>
      <c r="I1634" s="4">
        <v>35</v>
      </c>
      <c r="J1634" s="4">
        <v>59</v>
      </c>
      <c r="K1634" s="4">
        <v>8</v>
      </c>
      <c r="L1634" s="4">
        <v>4</v>
      </c>
      <c r="M1634" s="4">
        <v>2</v>
      </c>
      <c r="N1634" s="4">
        <v>10</v>
      </c>
      <c r="O1634" s="4">
        <v>7</v>
      </c>
      <c r="P1634" s="4">
        <v>6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4</v>
      </c>
      <c r="AO1634" s="30">
        <v>289</v>
      </c>
      <c r="AP1634" s="41">
        <f t="shared" si="59"/>
        <v>0.56555772994129161</v>
      </c>
    </row>
    <row r="1635" spans="1:42" outlineLevel="1" x14ac:dyDescent="0.25">
      <c r="A1635" s="4" t="s">
        <v>101</v>
      </c>
      <c r="B1635" s="6" t="s">
        <v>63</v>
      </c>
      <c r="C1635" s="6">
        <f>IFERROR(VLOOKUP(B1635,Sheet1!$A$2:$B$59,2,FALSE),"")</f>
        <v>32039</v>
      </c>
      <c r="D1635" s="6">
        <v>1202</v>
      </c>
      <c r="E1635" s="6" t="s">
        <v>16</v>
      </c>
      <c r="F1635" s="4">
        <v>511</v>
      </c>
      <c r="G1635" s="4">
        <v>72</v>
      </c>
      <c r="H1635" s="4">
        <v>50</v>
      </c>
      <c r="I1635" s="4">
        <v>39</v>
      </c>
      <c r="J1635" s="4">
        <v>65</v>
      </c>
      <c r="K1635" s="4">
        <v>3</v>
      </c>
      <c r="L1635" s="4">
        <v>10</v>
      </c>
      <c r="M1635" s="4">
        <v>0</v>
      </c>
      <c r="N1635" s="4">
        <v>23</v>
      </c>
      <c r="O1635" s="4">
        <v>7</v>
      </c>
      <c r="P1635" s="4">
        <v>12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2</v>
      </c>
      <c r="AO1635" s="30">
        <v>283</v>
      </c>
      <c r="AP1635" s="41">
        <f t="shared" si="59"/>
        <v>0.55381604696673192</v>
      </c>
    </row>
    <row r="1636" spans="1:42" outlineLevel="1" x14ac:dyDescent="0.25">
      <c r="A1636" s="4" t="s">
        <v>102</v>
      </c>
      <c r="B1636" s="6" t="s">
        <v>63</v>
      </c>
      <c r="C1636" s="6">
        <f>IFERROR(VLOOKUP(B1636,Sheet1!$A$2:$B$59,2,FALSE),"")</f>
        <v>32039</v>
      </c>
      <c r="D1636" s="6">
        <v>1203</v>
      </c>
      <c r="E1636" s="6" t="s">
        <v>10</v>
      </c>
      <c r="F1636" s="4">
        <v>574</v>
      </c>
      <c r="G1636" s="4">
        <v>85</v>
      </c>
      <c r="H1636" s="4">
        <v>83</v>
      </c>
      <c r="I1636" s="4">
        <v>50</v>
      </c>
      <c r="J1636" s="4">
        <v>46</v>
      </c>
      <c r="K1636" s="4">
        <v>9</v>
      </c>
      <c r="L1636" s="4">
        <v>5</v>
      </c>
      <c r="M1636" s="4">
        <v>3</v>
      </c>
      <c r="N1636" s="4">
        <v>16</v>
      </c>
      <c r="O1636" s="4">
        <v>9</v>
      </c>
      <c r="P1636" s="4">
        <v>1</v>
      </c>
      <c r="Q1636" s="4">
        <v>0</v>
      </c>
      <c r="R1636" s="4">
        <v>2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11</v>
      </c>
      <c r="AO1636" s="30">
        <v>320</v>
      </c>
      <c r="AP1636" s="41">
        <f t="shared" si="59"/>
        <v>0.55749128919860624</v>
      </c>
    </row>
    <row r="1637" spans="1:42" outlineLevel="1" x14ac:dyDescent="0.25">
      <c r="A1637" s="4" t="s">
        <v>102</v>
      </c>
      <c r="B1637" s="6" t="s">
        <v>63</v>
      </c>
      <c r="C1637" s="6">
        <f>IFERROR(VLOOKUP(B1637,Sheet1!$A$2:$B$59,2,FALSE),"")</f>
        <v>32039</v>
      </c>
      <c r="D1637" s="6">
        <v>1203</v>
      </c>
      <c r="E1637" s="6" t="s">
        <v>11</v>
      </c>
      <c r="F1637" s="4">
        <v>574</v>
      </c>
      <c r="G1637" s="4">
        <v>59</v>
      </c>
      <c r="H1637" s="4">
        <v>61</v>
      </c>
      <c r="I1637" s="4">
        <v>53</v>
      </c>
      <c r="J1637" s="4">
        <v>58</v>
      </c>
      <c r="K1637" s="4">
        <v>3</v>
      </c>
      <c r="L1637" s="4">
        <v>10</v>
      </c>
      <c r="M1637" s="4">
        <v>2</v>
      </c>
      <c r="N1637" s="4">
        <v>25</v>
      </c>
      <c r="O1637" s="4">
        <v>13</v>
      </c>
      <c r="P1637" s="4">
        <v>8</v>
      </c>
      <c r="Q1637" s="4">
        <v>2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6</v>
      </c>
      <c r="AO1637" s="30">
        <v>300</v>
      </c>
      <c r="AP1637" s="41">
        <f t="shared" si="59"/>
        <v>0.52264808362369342</v>
      </c>
    </row>
    <row r="1638" spans="1:42" outlineLevel="1" x14ac:dyDescent="0.25">
      <c r="A1638" s="4" t="s">
        <v>102</v>
      </c>
      <c r="B1638" s="6" t="s">
        <v>63</v>
      </c>
      <c r="C1638" s="6">
        <f>IFERROR(VLOOKUP(B1638,Sheet1!$A$2:$B$59,2,FALSE),"")</f>
        <v>32039</v>
      </c>
      <c r="D1638" s="6">
        <v>1204</v>
      </c>
      <c r="E1638" s="6" t="s">
        <v>10</v>
      </c>
      <c r="F1638" s="4">
        <v>515</v>
      </c>
      <c r="G1638" s="4">
        <v>81</v>
      </c>
      <c r="H1638" s="4">
        <v>48</v>
      </c>
      <c r="I1638" s="4">
        <v>43</v>
      </c>
      <c r="J1638" s="4">
        <v>54</v>
      </c>
      <c r="K1638" s="4">
        <v>4</v>
      </c>
      <c r="L1638" s="4">
        <v>6</v>
      </c>
      <c r="M1638" s="4">
        <v>0</v>
      </c>
      <c r="N1638" s="4">
        <v>23</v>
      </c>
      <c r="O1638" s="4">
        <v>15</v>
      </c>
      <c r="P1638" s="4">
        <v>7</v>
      </c>
      <c r="Q1638" s="4">
        <v>0</v>
      </c>
      <c r="R1638" s="4">
        <v>1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1</v>
      </c>
      <c r="AN1638" s="4">
        <v>5</v>
      </c>
      <c r="AO1638" s="30">
        <v>288</v>
      </c>
      <c r="AP1638" s="41">
        <f t="shared" si="59"/>
        <v>0.5592233009708738</v>
      </c>
    </row>
    <row r="1639" spans="1:42" outlineLevel="1" x14ac:dyDescent="0.25">
      <c r="A1639" s="4" t="s">
        <v>102</v>
      </c>
      <c r="B1639" s="6" t="s">
        <v>63</v>
      </c>
      <c r="C1639" s="6">
        <f>IFERROR(VLOOKUP(B1639,Sheet1!$A$2:$B$59,2,FALSE),"")</f>
        <v>32039</v>
      </c>
      <c r="D1639" s="6">
        <v>1204</v>
      </c>
      <c r="E1639" s="6" t="s">
        <v>11</v>
      </c>
      <c r="F1639" s="4">
        <v>515</v>
      </c>
      <c r="G1639" s="4">
        <v>60</v>
      </c>
      <c r="H1639" s="4">
        <v>64</v>
      </c>
      <c r="I1639" s="4">
        <v>40</v>
      </c>
      <c r="J1639" s="4">
        <v>29</v>
      </c>
      <c r="K1639" s="4">
        <v>3</v>
      </c>
      <c r="L1639" s="4">
        <v>8</v>
      </c>
      <c r="M1639" s="4">
        <v>4</v>
      </c>
      <c r="N1639" s="4">
        <v>21</v>
      </c>
      <c r="O1639" s="4">
        <v>9</v>
      </c>
      <c r="P1639" s="4">
        <v>3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10</v>
      </c>
      <c r="AO1639" s="30">
        <v>251</v>
      </c>
      <c r="AP1639" s="41">
        <f t="shared" si="59"/>
        <v>0.48737864077669901</v>
      </c>
    </row>
    <row r="1640" spans="1:42" outlineLevel="1" x14ac:dyDescent="0.25">
      <c r="A1640" s="4" t="s">
        <v>102</v>
      </c>
      <c r="B1640" s="6" t="s">
        <v>63</v>
      </c>
      <c r="C1640" s="6">
        <f>IFERROR(VLOOKUP(B1640,Sheet1!$A$2:$B$59,2,FALSE),"")</f>
        <v>32039</v>
      </c>
      <c r="D1640" s="6">
        <v>1205</v>
      </c>
      <c r="E1640" s="6" t="s">
        <v>10</v>
      </c>
      <c r="F1640" s="4">
        <v>387</v>
      </c>
      <c r="G1640" s="4">
        <v>62</v>
      </c>
      <c r="H1640" s="4">
        <v>66</v>
      </c>
      <c r="I1640" s="4">
        <v>24</v>
      </c>
      <c r="J1640" s="4">
        <v>47</v>
      </c>
      <c r="K1640" s="4">
        <v>1</v>
      </c>
      <c r="L1640" s="4">
        <v>4</v>
      </c>
      <c r="M1640" s="4">
        <v>2</v>
      </c>
      <c r="N1640" s="4">
        <v>10</v>
      </c>
      <c r="O1640" s="4">
        <v>11</v>
      </c>
      <c r="P1640" s="4">
        <v>9</v>
      </c>
      <c r="Q1640" s="4">
        <v>2</v>
      </c>
      <c r="R1640" s="4">
        <v>1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12</v>
      </c>
      <c r="AO1640" s="30">
        <v>251</v>
      </c>
      <c r="AP1640" s="41">
        <f t="shared" si="59"/>
        <v>0.64857881136950901</v>
      </c>
    </row>
    <row r="1641" spans="1:42" outlineLevel="1" x14ac:dyDescent="0.25">
      <c r="A1641" s="4" t="s">
        <v>102</v>
      </c>
      <c r="B1641" s="6" t="s">
        <v>63</v>
      </c>
      <c r="C1641" s="6">
        <f>IFERROR(VLOOKUP(B1641,Sheet1!$A$2:$B$59,2,FALSE),"")</f>
        <v>32039</v>
      </c>
      <c r="D1641" s="6">
        <v>1205</v>
      </c>
      <c r="E1641" s="6" t="s">
        <v>11</v>
      </c>
      <c r="F1641" s="4">
        <v>387</v>
      </c>
      <c r="G1641" s="4">
        <v>60</v>
      </c>
      <c r="H1641" s="4">
        <v>67</v>
      </c>
      <c r="I1641" s="4">
        <v>30</v>
      </c>
      <c r="J1641" s="4">
        <v>37</v>
      </c>
      <c r="K1641" s="4">
        <v>4</v>
      </c>
      <c r="L1641" s="4">
        <v>2</v>
      </c>
      <c r="M1641" s="4">
        <v>1</v>
      </c>
      <c r="N1641" s="4">
        <v>18</v>
      </c>
      <c r="O1641" s="4">
        <v>4</v>
      </c>
      <c r="P1641" s="4">
        <v>5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7</v>
      </c>
      <c r="AO1641" s="30">
        <v>235</v>
      </c>
      <c r="AP1641" s="41">
        <f t="shared" si="59"/>
        <v>0.60723514211886309</v>
      </c>
    </row>
    <row r="1642" spans="1:42" outlineLevel="1" x14ac:dyDescent="0.25">
      <c r="A1642" s="4" t="s">
        <v>101</v>
      </c>
      <c r="B1642" s="6" t="s">
        <v>63</v>
      </c>
      <c r="C1642" s="6">
        <f>IFERROR(VLOOKUP(B1642,Sheet1!$A$2:$B$59,2,FALSE),"")</f>
        <v>32039</v>
      </c>
      <c r="D1642" s="6">
        <v>1206</v>
      </c>
      <c r="E1642" s="6" t="s">
        <v>10</v>
      </c>
      <c r="F1642" s="4">
        <v>587</v>
      </c>
      <c r="G1642" s="4">
        <v>90</v>
      </c>
      <c r="H1642" s="4">
        <v>81</v>
      </c>
      <c r="I1642" s="4">
        <v>48</v>
      </c>
      <c r="J1642" s="4">
        <v>65</v>
      </c>
      <c r="K1642" s="4">
        <v>2</v>
      </c>
      <c r="L1642" s="4">
        <v>6</v>
      </c>
      <c r="M1642" s="4">
        <v>3</v>
      </c>
      <c r="N1642" s="4">
        <v>19</v>
      </c>
      <c r="O1642" s="4">
        <v>0</v>
      </c>
      <c r="P1642" s="4">
        <v>11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5</v>
      </c>
      <c r="AO1642" s="30">
        <v>330</v>
      </c>
      <c r="AP1642" s="41">
        <f t="shared" si="59"/>
        <v>0.56218057921635434</v>
      </c>
    </row>
    <row r="1643" spans="1:42" outlineLevel="1" x14ac:dyDescent="0.25">
      <c r="A1643" s="4" t="s">
        <v>102</v>
      </c>
      <c r="B1643" s="6" t="s">
        <v>63</v>
      </c>
      <c r="C1643" s="6">
        <f>IFERROR(VLOOKUP(B1643,Sheet1!$A$2:$B$59,2,FALSE),"")</f>
        <v>32039</v>
      </c>
      <c r="D1643" s="6">
        <v>1207</v>
      </c>
      <c r="E1643" s="6" t="s">
        <v>29</v>
      </c>
      <c r="F1643" s="4">
        <v>0</v>
      </c>
      <c r="G1643" s="4">
        <v>3</v>
      </c>
      <c r="H1643" s="4">
        <v>4</v>
      </c>
      <c r="I1643" s="4">
        <v>10</v>
      </c>
      <c r="J1643" s="4">
        <v>5</v>
      </c>
      <c r="K1643" s="4">
        <v>1</v>
      </c>
      <c r="L1643" s="4">
        <v>0</v>
      </c>
      <c r="M1643" s="4">
        <v>0</v>
      </c>
      <c r="N1643" s="4">
        <v>3</v>
      </c>
      <c r="O1643" s="4">
        <v>0</v>
      </c>
      <c r="P1643" s="4">
        <v>3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1</v>
      </c>
      <c r="AO1643" s="30">
        <v>30</v>
      </c>
      <c r="AP1643" s="41" t="e">
        <f t="shared" si="59"/>
        <v>#DIV/0!</v>
      </c>
    </row>
    <row r="1644" spans="1:42" outlineLevel="1" x14ac:dyDescent="0.25">
      <c r="A1644" s="4" t="s">
        <v>102</v>
      </c>
      <c r="B1644" s="6" t="s">
        <v>63</v>
      </c>
      <c r="C1644" s="6">
        <f>IFERROR(VLOOKUP(B1644,Sheet1!$A$2:$B$59,2,FALSE),"")</f>
        <v>32039</v>
      </c>
      <c r="D1644" s="6">
        <v>1207</v>
      </c>
      <c r="E1644" s="6" t="s">
        <v>10</v>
      </c>
      <c r="F1644" s="4">
        <v>582</v>
      </c>
      <c r="G1644" s="4">
        <v>100</v>
      </c>
      <c r="H1644" s="4">
        <v>58</v>
      </c>
      <c r="I1644" s="4">
        <v>54</v>
      </c>
      <c r="J1644" s="4">
        <v>57</v>
      </c>
      <c r="K1644" s="4">
        <v>6</v>
      </c>
      <c r="L1644" s="4">
        <v>2</v>
      </c>
      <c r="M1644" s="4">
        <v>2</v>
      </c>
      <c r="N1644" s="4">
        <v>15</v>
      </c>
      <c r="O1644" s="4">
        <v>5</v>
      </c>
      <c r="P1644" s="4">
        <v>9</v>
      </c>
      <c r="Q1644" s="4">
        <v>0</v>
      </c>
      <c r="R1644" s="4">
        <v>1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1</v>
      </c>
      <c r="AN1644" s="4">
        <v>8</v>
      </c>
      <c r="AO1644" s="30">
        <v>318</v>
      </c>
      <c r="AP1644" s="41">
        <f t="shared" si="59"/>
        <v>0.54639175257731953</v>
      </c>
    </row>
    <row r="1645" spans="1:42" outlineLevel="1" x14ac:dyDescent="0.25">
      <c r="A1645" s="4" t="s">
        <v>102</v>
      </c>
      <c r="B1645" s="6" t="s">
        <v>63</v>
      </c>
      <c r="C1645" s="6">
        <f>IFERROR(VLOOKUP(B1645,Sheet1!$A$2:$B$59,2,FALSE),"")</f>
        <v>32039</v>
      </c>
      <c r="D1645" s="6">
        <v>1208</v>
      </c>
      <c r="E1645" s="6" t="s">
        <v>10</v>
      </c>
      <c r="F1645" s="4">
        <v>447</v>
      </c>
      <c r="G1645" s="4">
        <v>79</v>
      </c>
      <c r="H1645" s="4">
        <v>51</v>
      </c>
      <c r="I1645" s="4">
        <v>28</v>
      </c>
      <c r="J1645" s="4">
        <v>58</v>
      </c>
      <c r="K1645" s="4">
        <v>4</v>
      </c>
      <c r="L1645" s="4">
        <v>9</v>
      </c>
      <c r="M1645" s="4">
        <v>3</v>
      </c>
      <c r="N1645" s="4">
        <v>14</v>
      </c>
      <c r="O1645" s="4">
        <v>11</v>
      </c>
      <c r="P1645" s="4">
        <v>10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1</v>
      </c>
      <c r="AN1645" s="4">
        <v>10</v>
      </c>
      <c r="AO1645" s="30">
        <v>278</v>
      </c>
      <c r="AP1645" s="41">
        <f t="shared" si="59"/>
        <v>0.62192393736017892</v>
      </c>
    </row>
    <row r="1646" spans="1:42" outlineLevel="1" x14ac:dyDescent="0.25">
      <c r="A1646" s="4" t="s">
        <v>102</v>
      </c>
      <c r="B1646" s="6" t="s">
        <v>63</v>
      </c>
      <c r="C1646" s="6">
        <f>IFERROR(VLOOKUP(B1646,Sheet1!$A$2:$B$59,2,FALSE),"")</f>
        <v>32039</v>
      </c>
      <c r="D1646" s="6">
        <v>1209</v>
      </c>
      <c r="E1646" s="6" t="s">
        <v>10</v>
      </c>
      <c r="F1646" s="4">
        <v>636</v>
      </c>
      <c r="G1646" s="4">
        <v>91</v>
      </c>
      <c r="H1646" s="4">
        <v>72</v>
      </c>
      <c r="I1646" s="4">
        <v>53</v>
      </c>
      <c r="J1646" s="4">
        <v>108</v>
      </c>
      <c r="K1646" s="4">
        <v>13</v>
      </c>
      <c r="L1646" s="4">
        <v>1</v>
      </c>
      <c r="M1646" s="4">
        <v>2</v>
      </c>
      <c r="N1646" s="4">
        <v>24</v>
      </c>
      <c r="O1646" s="4">
        <v>9</v>
      </c>
      <c r="P1646" s="4">
        <v>11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1</v>
      </c>
      <c r="AN1646" s="4">
        <v>16</v>
      </c>
      <c r="AO1646" s="30">
        <v>401</v>
      </c>
      <c r="AP1646" s="41">
        <f t="shared" si="59"/>
        <v>0.63050314465408808</v>
      </c>
    </row>
    <row r="1647" spans="1:42" outlineLevel="1" x14ac:dyDescent="0.25">
      <c r="A1647" s="4" t="s">
        <v>102</v>
      </c>
      <c r="B1647" s="6" t="s">
        <v>63</v>
      </c>
      <c r="C1647" s="6">
        <f>IFERROR(VLOOKUP(B1647,Sheet1!$A$2:$B$59,2,FALSE),"")</f>
        <v>32039</v>
      </c>
      <c r="D1647" s="6">
        <v>1210</v>
      </c>
      <c r="E1647" s="6" t="s">
        <v>10</v>
      </c>
      <c r="F1647" s="4">
        <v>649</v>
      </c>
      <c r="G1647" s="4">
        <v>98</v>
      </c>
      <c r="H1647" s="4">
        <v>96</v>
      </c>
      <c r="I1647" s="4">
        <v>57</v>
      </c>
      <c r="J1647" s="4">
        <v>63</v>
      </c>
      <c r="K1647" s="4">
        <v>2</v>
      </c>
      <c r="L1647" s="4">
        <v>2</v>
      </c>
      <c r="M1647" s="4">
        <v>5</v>
      </c>
      <c r="N1647" s="4">
        <v>32</v>
      </c>
      <c r="O1647" s="4">
        <v>4</v>
      </c>
      <c r="P1647" s="4">
        <v>12</v>
      </c>
      <c r="Q1647" s="4">
        <v>1</v>
      </c>
      <c r="R1647" s="4">
        <v>1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10</v>
      </c>
      <c r="AO1647" s="30">
        <v>384</v>
      </c>
      <c r="AP1647" s="41">
        <f t="shared" si="59"/>
        <v>0.59167950693374427</v>
      </c>
    </row>
    <row r="1648" spans="1:42" outlineLevel="1" x14ac:dyDescent="0.25">
      <c r="A1648" s="4" t="s">
        <v>102</v>
      </c>
      <c r="B1648" s="6" t="s">
        <v>63</v>
      </c>
      <c r="C1648" s="6">
        <f>IFERROR(VLOOKUP(B1648,Sheet1!$A$2:$B$59,2,FALSE),"")</f>
        <v>32039</v>
      </c>
      <c r="D1648" s="6">
        <v>1211</v>
      </c>
      <c r="E1648" s="6" t="s">
        <v>10</v>
      </c>
      <c r="F1648" s="4">
        <v>426</v>
      </c>
      <c r="G1648" s="4">
        <v>55</v>
      </c>
      <c r="H1648" s="4">
        <v>59</v>
      </c>
      <c r="I1648" s="4">
        <v>16</v>
      </c>
      <c r="J1648" s="4">
        <v>46</v>
      </c>
      <c r="K1648" s="4">
        <v>1</v>
      </c>
      <c r="L1648" s="4">
        <v>4</v>
      </c>
      <c r="M1648" s="4">
        <v>4</v>
      </c>
      <c r="N1648" s="4">
        <v>15</v>
      </c>
      <c r="O1648" s="4">
        <v>11</v>
      </c>
      <c r="P1648" s="4">
        <v>5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8</v>
      </c>
      <c r="AO1648" s="30">
        <v>224</v>
      </c>
      <c r="AP1648" s="41">
        <f t="shared" si="59"/>
        <v>0.5258215962441315</v>
      </c>
    </row>
    <row r="1649" spans="1:42" outlineLevel="1" x14ac:dyDescent="0.25">
      <c r="A1649" s="4" t="s">
        <v>102</v>
      </c>
      <c r="B1649" s="6" t="s">
        <v>63</v>
      </c>
      <c r="C1649" s="6">
        <f>IFERROR(VLOOKUP(B1649,Sheet1!$A$2:$B$59,2,FALSE),"")</f>
        <v>32039</v>
      </c>
      <c r="D1649" s="6">
        <v>1211</v>
      </c>
      <c r="E1649" s="6" t="s">
        <v>11</v>
      </c>
      <c r="F1649" s="4">
        <v>426</v>
      </c>
      <c r="G1649" s="4">
        <v>65</v>
      </c>
      <c r="H1649" s="4">
        <v>59</v>
      </c>
      <c r="I1649" s="4">
        <v>25</v>
      </c>
      <c r="J1649" s="4">
        <v>39</v>
      </c>
      <c r="K1649" s="4">
        <v>3</v>
      </c>
      <c r="L1649" s="4">
        <v>6</v>
      </c>
      <c r="M1649" s="4">
        <v>1</v>
      </c>
      <c r="N1649" s="4">
        <v>29</v>
      </c>
      <c r="O1649" s="4">
        <v>16</v>
      </c>
      <c r="P1649" s="4">
        <v>3</v>
      </c>
      <c r="Q1649" s="4">
        <v>0</v>
      </c>
      <c r="R1649" s="4">
        <v>1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2</v>
      </c>
      <c r="AO1649" s="30">
        <v>249</v>
      </c>
      <c r="AP1649" s="41">
        <f t="shared" si="59"/>
        <v>0.58450704225352113</v>
      </c>
    </row>
    <row r="1650" spans="1:42" outlineLevel="1" x14ac:dyDescent="0.25">
      <c r="A1650" s="4" t="s">
        <v>102</v>
      </c>
      <c r="B1650" s="6" t="s">
        <v>63</v>
      </c>
      <c r="C1650" s="6">
        <f>IFERROR(VLOOKUP(B1650,Sheet1!$A$2:$B$59,2,FALSE),"")</f>
        <v>32039</v>
      </c>
      <c r="D1650" s="6">
        <v>1212</v>
      </c>
      <c r="E1650" s="6" t="s">
        <v>10</v>
      </c>
      <c r="F1650" s="4">
        <v>558</v>
      </c>
      <c r="G1650" s="4">
        <v>74</v>
      </c>
      <c r="H1650" s="4">
        <v>49</v>
      </c>
      <c r="I1650" s="4">
        <v>37</v>
      </c>
      <c r="J1650" s="4">
        <v>48</v>
      </c>
      <c r="K1650" s="4">
        <v>1</v>
      </c>
      <c r="L1650" s="4">
        <v>9</v>
      </c>
      <c r="M1650" s="4">
        <v>3</v>
      </c>
      <c r="N1650" s="4">
        <v>29</v>
      </c>
      <c r="O1650" s="4">
        <v>8</v>
      </c>
      <c r="P1650" s="4">
        <v>10</v>
      </c>
      <c r="Q1650" s="4">
        <v>0</v>
      </c>
      <c r="R1650" s="4">
        <v>1</v>
      </c>
      <c r="S1650" s="4">
        <v>0</v>
      </c>
      <c r="T1650" s="4">
        <v>1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12</v>
      </c>
      <c r="AO1650" s="30">
        <v>282</v>
      </c>
      <c r="AP1650" s="41">
        <f t="shared" si="59"/>
        <v>0.5053763440860215</v>
      </c>
    </row>
    <row r="1651" spans="1:42" outlineLevel="1" x14ac:dyDescent="0.25">
      <c r="A1651" s="4" t="s">
        <v>102</v>
      </c>
      <c r="B1651" s="6" t="s">
        <v>63</v>
      </c>
      <c r="C1651" s="6">
        <f>IFERROR(VLOOKUP(B1651,Sheet1!$A$2:$B$59,2,FALSE),"")</f>
        <v>32039</v>
      </c>
      <c r="D1651" s="6">
        <v>1212</v>
      </c>
      <c r="E1651" s="6" t="s">
        <v>11</v>
      </c>
      <c r="F1651" s="4">
        <v>558</v>
      </c>
      <c r="G1651" s="4">
        <v>68</v>
      </c>
      <c r="H1651" s="4">
        <v>45</v>
      </c>
      <c r="I1651" s="4">
        <v>51</v>
      </c>
      <c r="J1651" s="4">
        <v>48</v>
      </c>
      <c r="K1651" s="4">
        <v>1</v>
      </c>
      <c r="L1651" s="4">
        <v>4</v>
      </c>
      <c r="M1651" s="4">
        <v>3</v>
      </c>
      <c r="N1651" s="4">
        <v>12</v>
      </c>
      <c r="O1651" s="4">
        <v>7</v>
      </c>
      <c r="P1651" s="4">
        <v>11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2</v>
      </c>
      <c r="AN1651" s="4">
        <v>0</v>
      </c>
      <c r="AO1651" s="30">
        <v>254</v>
      </c>
      <c r="AP1651" s="41">
        <f t="shared" si="59"/>
        <v>0.45519713261648748</v>
      </c>
    </row>
    <row r="1652" spans="1:42" outlineLevel="1" x14ac:dyDescent="0.25">
      <c r="A1652" s="4" t="s">
        <v>102</v>
      </c>
      <c r="B1652" s="6" t="s">
        <v>63</v>
      </c>
      <c r="C1652" s="6">
        <f>IFERROR(VLOOKUP(B1652,Sheet1!$A$2:$B$59,2,FALSE),"")</f>
        <v>32039</v>
      </c>
      <c r="D1652" s="6">
        <v>1213</v>
      </c>
      <c r="E1652" s="6" t="s">
        <v>10</v>
      </c>
      <c r="F1652" s="4">
        <v>388</v>
      </c>
      <c r="G1652" s="4">
        <v>60</v>
      </c>
      <c r="H1652" s="4">
        <v>44</v>
      </c>
      <c r="I1652" s="4">
        <v>30</v>
      </c>
      <c r="J1652" s="4">
        <v>34</v>
      </c>
      <c r="K1652" s="4">
        <v>2</v>
      </c>
      <c r="L1652" s="4">
        <v>6</v>
      </c>
      <c r="M1652" s="4">
        <v>1</v>
      </c>
      <c r="N1652" s="4">
        <v>21</v>
      </c>
      <c r="O1652" s="4">
        <v>2</v>
      </c>
      <c r="P1652" s="4">
        <v>2</v>
      </c>
      <c r="Q1652" s="4">
        <v>0</v>
      </c>
      <c r="R1652" s="4">
        <v>1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4</v>
      </c>
      <c r="AO1652" s="30">
        <v>207</v>
      </c>
      <c r="AP1652" s="41">
        <f t="shared" si="59"/>
        <v>0.53350515463917525</v>
      </c>
    </row>
    <row r="1653" spans="1:42" outlineLevel="1" x14ac:dyDescent="0.25">
      <c r="A1653" s="4" t="s">
        <v>102</v>
      </c>
      <c r="B1653" s="6" t="s">
        <v>63</v>
      </c>
      <c r="C1653" s="6">
        <f>IFERROR(VLOOKUP(B1653,Sheet1!$A$2:$B$59,2,FALSE),"")</f>
        <v>32039</v>
      </c>
      <c r="D1653" s="6">
        <v>1213</v>
      </c>
      <c r="E1653" s="6" t="s">
        <v>11</v>
      </c>
      <c r="F1653" s="4">
        <v>388</v>
      </c>
      <c r="G1653" s="4">
        <v>53</v>
      </c>
      <c r="H1653" s="4">
        <v>39</v>
      </c>
      <c r="I1653" s="4">
        <v>39</v>
      </c>
      <c r="J1653" s="4">
        <v>33</v>
      </c>
      <c r="K1653" s="4">
        <v>6</v>
      </c>
      <c r="L1653" s="4">
        <v>2</v>
      </c>
      <c r="M1653" s="4">
        <v>3</v>
      </c>
      <c r="N1653" s="4">
        <v>16</v>
      </c>
      <c r="O1653" s="4">
        <v>4</v>
      </c>
      <c r="P1653" s="4">
        <v>8</v>
      </c>
      <c r="Q1653" s="4">
        <v>0</v>
      </c>
      <c r="R1653" s="4">
        <v>1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5</v>
      </c>
      <c r="AO1653" s="30">
        <v>209</v>
      </c>
      <c r="AP1653" s="41">
        <f t="shared" si="59"/>
        <v>0.53865979381443296</v>
      </c>
    </row>
    <row r="1654" spans="1:42" outlineLevel="1" x14ac:dyDescent="0.25">
      <c r="A1654" s="4" t="s">
        <v>102</v>
      </c>
      <c r="B1654" s="6" t="s">
        <v>63</v>
      </c>
      <c r="C1654" s="6">
        <f>IFERROR(VLOOKUP(B1654,Sheet1!$A$2:$B$59,2,FALSE),"")</f>
        <v>32039</v>
      </c>
      <c r="D1654" s="6">
        <v>1214</v>
      </c>
      <c r="E1654" s="6" t="s">
        <v>10</v>
      </c>
      <c r="F1654" s="4">
        <v>498</v>
      </c>
      <c r="G1654" s="4">
        <v>62</v>
      </c>
      <c r="H1654" s="4">
        <v>61</v>
      </c>
      <c r="I1654" s="4">
        <v>49</v>
      </c>
      <c r="J1654" s="4">
        <v>43</v>
      </c>
      <c r="K1654" s="4">
        <v>2</v>
      </c>
      <c r="L1654" s="4">
        <v>1</v>
      </c>
      <c r="M1654" s="4">
        <v>4</v>
      </c>
      <c r="N1654" s="4">
        <v>27</v>
      </c>
      <c r="O1654" s="4">
        <v>5</v>
      </c>
      <c r="P1654" s="4">
        <v>8</v>
      </c>
      <c r="Q1654" s="4">
        <v>1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30">
        <v>263</v>
      </c>
      <c r="AP1654" s="41">
        <f t="shared" si="59"/>
        <v>0.5281124497991968</v>
      </c>
    </row>
    <row r="1655" spans="1:42" outlineLevel="1" x14ac:dyDescent="0.25">
      <c r="A1655" s="4" t="s">
        <v>102</v>
      </c>
      <c r="B1655" s="6" t="s">
        <v>63</v>
      </c>
      <c r="C1655" s="6">
        <f>IFERROR(VLOOKUP(B1655,Sheet1!$A$2:$B$59,2,FALSE),"")</f>
        <v>32039</v>
      </c>
      <c r="D1655" s="6">
        <v>1214</v>
      </c>
      <c r="E1655" s="6" t="s">
        <v>11</v>
      </c>
      <c r="F1655" s="4">
        <v>497</v>
      </c>
      <c r="G1655" s="4">
        <v>51</v>
      </c>
      <c r="H1655" s="4">
        <v>49</v>
      </c>
      <c r="I1655" s="4">
        <v>45</v>
      </c>
      <c r="J1655" s="4">
        <v>37</v>
      </c>
      <c r="K1655" s="4">
        <v>3</v>
      </c>
      <c r="L1655" s="4">
        <v>1</v>
      </c>
      <c r="M1655" s="4">
        <v>5</v>
      </c>
      <c r="N1655" s="4">
        <v>26</v>
      </c>
      <c r="O1655" s="4">
        <v>2</v>
      </c>
      <c r="P1655" s="4">
        <v>7</v>
      </c>
      <c r="Q1655" s="4">
        <v>0</v>
      </c>
      <c r="R1655" s="4">
        <v>1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7</v>
      </c>
      <c r="AO1655" s="30">
        <v>234</v>
      </c>
      <c r="AP1655" s="41">
        <f t="shared" si="59"/>
        <v>0.47082494969818911</v>
      </c>
    </row>
    <row r="1656" spans="1:42" outlineLevel="1" x14ac:dyDescent="0.25">
      <c r="A1656" s="4" t="s">
        <v>102</v>
      </c>
      <c r="B1656" s="6" t="s">
        <v>63</v>
      </c>
      <c r="C1656" s="6">
        <f>IFERROR(VLOOKUP(B1656,Sheet1!$A$2:$B$59,2,FALSE),"")</f>
        <v>32039</v>
      </c>
      <c r="D1656" s="6">
        <v>1215</v>
      </c>
      <c r="E1656" s="6" t="s">
        <v>10</v>
      </c>
      <c r="F1656" s="4">
        <v>596</v>
      </c>
      <c r="G1656" s="4">
        <v>81</v>
      </c>
      <c r="H1656" s="4">
        <v>44</v>
      </c>
      <c r="I1656" s="4">
        <v>53</v>
      </c>
      <c r="J1656" s="4">
        <v>67</v>
      </c>
      <c r="K1656" s="4">
        <v>3</v>
      </c>
      <c r="L1656" s="4">
        <v>6</v>
      </c>
      <c r="M1656" s="4">
        <v>4</v>
      </c>
      <c r="N1656" s="4">
        <v>39</v>
      </c>
      <c r="O1656" s="4">
        <v>11</v>
      </c>
      <c r="P1656" s="4">
        <v>6</v>
      </c>
      <c r="Q1656" s="4">
        <v>1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2</v>
      </c>
      <c r="AO1656" s="30">
        <v>317</v>
      </c>
      <c r="AP1656" s="41">
        <f t="shared" si="59"/>
        <v>0.53187919463087252</v>
      </c>
    </row>
    <row r="1657" spans="1:42" outlineLevel="1" x14ac:dyDescent="0.25">
      <c r="A1657" s="4" t="s">
        <v>102</v>
      </c>
      <c r="B1657" s="6" t="s">
        <v>63</v>
      </c>
      <c r="C1657" s="6">
        <f>IFERROR(VLOOKUP(B1657,Sheet1!$A$2:$B$59,2,FALSE),"")</f>
        <v>32039</v>
      </c>
      <c r="D1657" s="6">
        <v>1215</v>
      </c>
      <c r="E1657" s="6" t="s">
        <v>11</v>
      </c>
      <c r="F1657" s="4">
        <v>596</v>
      </c>
      <c r="G1657" s="4">
        <v>76</v>
      </c>
      <c r="H1657" s="4">
        <v>51</v>
      </c>
      <c r="I1657" s="4">
        <v>45</v>
      </c>
      <c r="J1657" s="4">
        <v>50</v>
      </c>
      <c r="K1657" s="4">
        <v>3</v>
      </c>
      <c r="L1657" s="4">
        <v>3</v>
      </c>
      <c r="M1657" s="4">
        <v>0</v>
      </c>
      <c r="N1657" s="4">
        <v>29</v>
      </c>
      <c r="O1657" s="4">
        <v>12</v>
      </c>
      <c r="P1657" s="4">
        <v>12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4</v>
      </c>
      <c r="AN1657" s="4">
        <v>11</v>
      </c>
      <c r="AO1657" s="30">
        <v>296</v>
      </c>
      <c r="AP1657" s="41">
        <f t="shared" si="59"/>
        <v>0.49664429530201343</v>
      </c>
    </row>
    <row r="1658" spans="1:42" outlineLevel="1" x14ac:dyDescent="0.25">
      <c r="A1658" s="4" t="s">
        <v>102</v>
      </c>
      <c r="B1658" s="6" t="s">
        <v>63</v>
      </c>
      <c r="C1658" s="6">
        <f>IFERROR(VLOOKUP(B1658,Sheet1!$A$2:$B$59,2,FALSE),"")</f>
        <v>32039</v>
      </c>
      <c r="D1658" s="6">
        <v>1215</v>
      </c>
      <c r="E1658" s="6" t="s">
        <v>16</v>
      </c>
      <c r="F1658" s="4">
        <v>595</v>
      </c>
      <c r="G1658" s="4">
        <v>100</v>
      </c>
      <c r="H1658" s="4">
        <v>59</v>
      </c>
      <c r="I1658" s="4">
        <v>42</v>
      </c>
      <c r="J1658" s="4">
        <v>50</v>
      </c>
      <c r="K1658" s="4">
        <v>2</v>
      </c>
      <c r="L1658" s="4">
        <v>6</v>
      </c>
      <c r="M1658" s="4">
        <v>3</v>
      </c>
      <c r="N1658" s="4">
        <v>25</v>
      </c>
      <c r="O1658" s="4">
        <v>9</v>
      </c>
      <c r="P1658" s="4">
        <v>10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5</v>
      </c>
      <c r="AO1658" s="30">
        <v>311</v>
      </c>
      <c r="AP1658" s="41">
        <f t="shared" si="59"/>
        <v>0.52268907563025213</v>
      </c>
    </row>
    <row r="1659" spans="1:42" outlineLevel="1" x14ac:dyDescent="0.25">
      <c r="A1659" s="4" t="s">
        <v>102</v>
      </c>
      <c r="B1659" s="6" t="s">
        <v>63</v>
      </c>
      <c r="C1659" s="6">
        <f>IFERROR(VLOOKUP(B1659,Sheet1!$A$2:$B$59,2,FALSE),"")</f>
        <v>32039</v>
      </c>
      <c r="D1659" s="6">
        <v>1215</v>
      </c>
      <c r="E1659" s="6" t="s">
        <v>21</v>
      </c>
      <c r="F1659" s="4">
        <v>574</v>
      </c>
      <c r="G1659" s="4">
        <v>91</v>
      </c>
      <c r="H1659" s="4">
        <v>38</v>
      </c>
      <c r="I1659" s="4">
        <v>46</v>
      </c>
      <c r="J1659" s="4">
        <v>32</v>
      </c>
      <c r="K1659" s="4">
        <v>4</v>
      </c>
      <c r="L1659" s="4">
        <v>2</v>
      </c>
      <c r="M1659" s="4">
        <v>4</v>
      </c>
      <c r="N1659" s="4">
        <v>16</v>
      </c>
      <c r="O1659" s="4">
        <v>12</v>
      </c>
      <c r="P1659" s="4">
        <v>10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4</v>
      </c>
      <c r="AO1659" s="30">
        <v>259</v>
      </c>
      <c r="AP1659" s="41">
        <f t="shared" si="59"/>
        <v>0.45121951219512196</v>
      </c>
    </row>
    <row r="1660" spans="1:42" outlineLevel="1" x14ac:dyDescent="0.25">
      <c r="A1660" s="4" t="s">
        <v>102</v>
      </c>
      <c r="B1660" s="6" t="s">
        <v>63</v>
      </c>
      <c r="C1660" s="6">
        <f>IFERROR(VLOOKUP(B1660,Sheet1!$A$2:$B$59,2,FALSE),"")</f>
        <v>32039</v>
      </c>
      <c r="D1660" s="6">
        <v>1215</v>
      </c>
      <c r="E1660" s="6" t="s">
        <v>64</v>
      </c>
      <c r="F1660" s="4">
        <v>573</v>
      </c>
      <c r="G1660" s="4">
        <v>78</v>
      </c>
      <c r="H1660" s="4">
        <v>45</v>
      </c>
      <c r="I1660" s="4">
        <v>33</v>
      </c>
      <c r="J1660" s="4">
        <v>38</v>
      </c>
      <c r="K1660" s="4">
        <v>1</v>
      </c>
      <c r="L1660" s="4">
        <v>6</v>
      </c>
      <c r="M1660" s="4">
        <v>4</v>
      </c>
      <c r="N1660" s="4">
        <v>30</v>
      </c>
      <c r="O1660" s="4">
        <v>10</v>
      </c>
      <c r="P1660" s="4">
        <v>7</v>
      </c>
      <c r="Q1660" s="4">
        <v>1</v>
      </c>
      <c r="R1660" s="4">
        <v>1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1</v>
      </c>
      <c r="AN1660" s="4">
        <v>8</v>
      </c>
      <c r="AO1660" s="30">
        <v>263</v>
      </c>
      <c r="AP1660" s="41">
        <f t="shared" si="59"/>
        <v>0.45898778359511344</v>
      </c>
    </row>
    <row r="1661" spans="1:42" outlineLevel="1" x14ac:dyDescent="0.25">
      <c r="A1661" s="4" t="s">
        <v>102</v>
      </c>
      <c r="B1661" s="6" t="s">
        <v>63</v>
      </c>
      <c r="C1661" s="6">
        <f>IFERROR(VLOOKUP(B1661,Sheet1!$A$2:$B$59,2,FALSE),"")</f>
        <v>32039</v>
      </c>
      <c r="D1661" s="6">
        <v>1215</v>
      </c>
      <c r="E1661" s="6" t="s">
        <v>65</v>
      </c>
      <c r="F1661" s="4">
        <v>573</v>
      </c>
      <c r="G1661" s="4">
        <v>88</v>
      </c>
      <c r="H1661" s="4">
        <v>34</v>
      </c>
      <c r="I1661" s="4">
        <v>50</v>
      </c>
      <c r="J1661" s="4">
        <v>38</v>
      </c>
      <c r="K1661" s="4">
        <v>2</v>
      </c>
      <c r="L1661" s="4">
        <v>7</v>
      </c>
      <c r="M1661" s="4">
        <v>2</v>
      </c>
      <c r="N1661" s="4">
        <v>22</v>
      </c>
      <c r="O1661" s="4">
        <v>9</v>
      </c>
      <c r="P1661" s="4">
        <v>11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3</v>
      </c>
      <c r="AO1661" s="30">
        <v>266</v>
      </c>
      <c r="AP1661" s="41">
        <f t="shared" si="59"/>
        <v>0.46422338568935428</v>
      </c>
    </row>
    <row r="1662" spans="1:42" outlineLevel="1" x14ac:dyDescent="0.25">
      <c r="A1662" s="4" t="s">
        <v>102</v>
      </c>
      <c r="B1662" s="6" t="s">
        <v>63</v>
      </c>
      <c r="C1662" s="6">
        <f>IFERROR(VLOOKUP(B1662,Sheet1!$A$2:$B$59,2,FALSE),"")</f>
        <v>32039</v>
      </c>
      <c r="D1662" s="6">
        <v>1216</v>
      </c>
      <c r="E1662" s="6" t="s">
        <v>10</v>
      </c>
      <c r="F1662" s="4">
        <v>493</v>
      </c>
      <c r="G1662" s="4">
        <v>59</v>
      </c>
      <c r="H1662" s="4">
        <v>61</v>
      </c>
      <c r="I1662" s="4">
        <v>83</v>
      </c>
      <c r="J1662" s="4">
        <v>32</v>
      </c>
      <c r="K1662" s="4">
        <v>2</v>
      </c>
      <c r="L1662" s="4">
        <v>2</v>
      </c>
      <c r="M1662" s="4">
        <v>1</v>
      </c>
      <c r="N1662" s="4">
        <v>11</v>
      </c>
      <c r="O1662" s="4">
        <v>6</v>
      </c>
      <c r="P1662" s="4">
        <v>8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12</v>
      </c>
      <c r="AO1662" s="30">
        <v>277</v>
      </c>
      <c r="AP1662" s="41">
        <f t="shared" si="59"/>
        <v>0.56186612576064909</v>
      </c>
    </row>
    <row r="1663" spans="1:42" outlineLevel="1" x14ac:dyDescent="0.25">
      <c r="A1663" s="4" t="s">
        <v>102</v>
      </c>
      <c r="B1663" s="6" t="s">
        <v>63</v>
      </c>
      <c r="C1663" s="6">
        <f>IFERROR(VLOOKUP(B1663,Sheet1!$A$2:$B$59,2,FALSE),"")</f>
        <v>32039</v>
      </c>
      <c r="D1663" s="6">
        <v>1216</v>
      </c>
      <c r="E1663" s="6" t="s">
        <v>11</v>
      </c>
      <c r="F1663" s="4">
        <v>492</v>
      </c>
      <c r="G1663" s="4">
        <v>96</v>
      </c>
      <c r="H1663" s="4">
        <v>58</v>
      </c>
      <c r="I1663" s="4">
        <v>52</v>
      </c>
      <c r="J1663" s="4">
        <v>36</v>
      </c>
      <c r="K1663" s="4">
        <v>3</v>
      </c>
      <c r="L1663" s="4">
        <v>2</v>
      </c>
      <c r="M1663" s="4">
        <v>3</v>
      </c>
      <c r="N1663" s="4">
        <v>24</v>
      </c>
      <c r="O1663" s="4">
        <v>4</v>
      </c>
      <c r="P1663" s="4">
        <v>6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13</v>
      </c>
      <c r="AO1663" s="30">
        <v>298</v>
      </c>
      <c r="AP1663" s="41">
        <f t="shared" si="59"/>
        <v>0.60569105691056913</v>
      </c>
    </row>
    <row r="1664" spans="1:42" outlineLevel="1" x14ac:dyDescent="0.25">
      <c r="A1664" s="4" t="s">
        <v>102</v>
      </c>
      <c r="B1664" s="6" t="s">
        <v>63</v>
      </c>
      <c r="C1664" s="6">
        <f>IFERROR(VLOOKUP(B1664,Sheet1!$A$2:$B$59,2,FALSE),"")</f>
        <v>32039</v>
      </c>
      <c r="D1664" s="6">
        <v>1217</v>
      </c>
      <c r="E1664" s="6" t="s">
        <v>10</v>
      </c>
      <c r="F1664" s="4">
        <v>690</v>
      </c>
      <c r="G1664" s="4">
        <v>84</v>
      </c>
      <c r="H1664" s="4">
        <v>80</v>
      </c>
      <c r="I1664" s="4">
        <v>84</v>
      </c>
      <c r="J1664" s="4">
        <v>95</v>
      </c>
      <c r="K1664" s="4">
        <v>8</v>
      </c>
      <c r="L1664" s="4">
        <v>4</v>
      </c>
      <c r="M1664" s="4">
        <v>4</v>
      </c>
      <c r="N1664" s="4">
        <v>17</v>
      </c>
      <c r="O1664" s="4">
        <v>7</v>
      </c>
      <c r="P1664" s="4">
        <v>19</v>
      </c>
      <c r="Q1664" s="4">
        <v>0</v>
      </c>
      <c r="R1664" s="4">
        <v>1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10</v>
      </c>
      <c r="AO1664" s="30">
        <v>413</v>
      </c>
      <c r="AP1664" s="41">
        <f t="shared" si="59"/>
        <v>0.59855072463768111</v>
      </c>
    </row>
    <row r="1665" spans="1:42" outlineLevel="1" x14ac:dyDescent="0.25">
      <c r="A1665" s="4" t="s">
        <v>102</v>
      </c>
      <c r="B1665" s="6" t="s">
        <v>63</v>
      </c>
      <c r="C1665" s="6">
        <f>IFERROR(VLOOKUP(B1665,Sheet1!$A$2:$B$59,2,FALSE),"")</f>
        <v>32039</v>
      </c>
      <c r="D1665" s="6">
        <v>1218</v>
      </c>
      <c r="E1665" s="6" t="s">
        <v>10</v>
      </c>
      <c r="F1665" s="4">
        <v>748</v>
      </c>
      <c r="G1665" s="4">
        <v>69</v>
      </c>
      <c r="H1665" s="4">
        <v>92</v>
      </c>
      <c r="I1665" s="4">
        <v>103</v>
      </c>
      <c r="J1665" s="4">
        <v>42</v>
      </c>
      <c r="K1665" s="4">
        <v>4</v>
      </c>
      <c r="L1665" s="4">
        <v>6</v>
      </c>
      <c r="M1665" s="4">
        <v>3</v>
      </c>
      <c r="N1665" s="4">
        <v>29</v>
      </c>
      <c r="O1665" s="4">
        <v>6</v>
      </c>
      <c r="P1665" s="4">
        <v>5</v>
      </c>
      <c r="Q1665" s="4">
        <v>0</v>
      </c>
      <c r="R1665" s="4">
        <v>1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10</v>
      </c>
      <c r="AO1665" s="30">
        <v>370</v>
      </c>
      <c r="AP1665" s="41">
        <f t="shared" si="59"/>
        <v>0.49465240641711228</v>
      </c>
    </row>
    <row r="1666" spans="1:42" outlineLevel="1" x14ac:dyDescent="0.25">
      <c r="A1666" s="4" t="s">
        <v>102</v>
      </c>
      <c r="B1666" s="6" t="s">
        <v>63</v>
      </c>
      <c r="C1666" s="6">
        <f>IFERROR(VLOOKUP(B1666,Sheet1!$A$2:$B$59,2,FALSE),"")</f>
        <v>32039</v>
      </c>
      <c r="D1666" s="6">
        <v>1219</v>
      </c>
      <c r="E1666" s="6" t="s">
        <v>10</v>
      </c>
      <c r="F1666" s="4">
        <v>545</v>
      </c>
      <c r="G1666" s="4">
        <v>24</v>
      </c>
      <c r="H1666" s="4">
        <v>84</v>
      </c>
      <c r="I1666" s="4">
        <v>134</v>
      </c>
      <c r="J1666" s="4">
        <v>23</v>
      </c>
      <c r="K1666" s="4">
        <v>1</v>
      </c>
      <c r="L1666" s="4">
        <v>9</v>
      </c>
      <c r="M1666" s="4">
        <v>2</v>
      </c>
      <c r="N1666" s="4">
        <v>18</v>
      </c>
      <c r="O1666" s="4">
        <v>5</v>
      </c>
      <c r="P1666" s="4">
        <v>10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18</v>
      </c>
      <c r="AO1666" s="30">
        <v>328</v>
      </c>
      <c r="AP1666" s="41">
        <f t="shared" si="59"/>
        <v>0.60183486238532113</v>
      </c>
    </row>
    <row r="1667" spans="1:42" outlineLevel="1" x14ac:dyDescent="0.25">
      <c r="A1667" s="4" t="s">
        <v>102</v>
      </c>
      <c r="B1667" s="6" t="s">
        <v>63</v>
      </c>
      <c r="C1667" s="6">
        <f>IFERROR(VLOOKUP(B1667,Sheet1!$A$2:$B$59,2,FALSE),"")</f>
        <v>32039</v>
      </c>
      <c r="D1667" s="6">
        <v>1220</v>
      </c>
      <c r="E1667" s="6" t="s">
        <v>10</v>
      </c>
      <c r="F1667" s="4">
        <v>409</v>
      </c>
      <c r="G1667" s="4">
        <v>24</v>
      </c>
      <c r="H1667" s="4">
        <v>52</v>
      </c>
      <c r="I1667" s="4">
        <v>23</v>
      </c>
      <c r="J1667" s="4">
        <v>40</v>
      </c>
      <c r="K1667" s="4">
        <v>12</v>
      </c>
      <c r="L1667" s="4">
        <v>0</v>
      </c>
      <c r="M1667" s="4">
        <v>3</v>
      </c>
      <c r="N1667" s="4">
        <v>16</v>
      </c>
      <c r="O1667" s="4">
        <v>3</v>
      </c>
      <c r="P1667" s="4">
        <v>5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20</v>
      </c>
      <c r="AO1667" s="30">
        <v>198</v>
      </c>
      <c r="AP1667" s="41">
        <f t="shared" ref="AP1667:AP1730" si="61">(AO1667)/F1667</f>
        <v>0.4841075794621027</v>
      </c>
    </row>
    <row r="1668" spans="1:42" outlineLevel="1" x14ac:dyDescent="0.25">
      <c r="A1668" s="4" t="s">
        <v>102</v>
      </c>
      <c r="B1668" s="6" t="s">
        <v>63</v>
      </c>
      <c r="C1668" s="6">
        <f>IFERROR(VLOOKUP(B1668,Sheet1!$A$2:$B$59,2,FALSE),"")</f>
        <v>32039</v>
      </c>
      <c r="D1668" s="6">
        <v>1220</v>
      </c>
      <c r="E1668" s="6" t="s">
        <v>11</v>
      </c>
      <c r="F1668" s="4">
        <v>408</v>
      </c>
      <c r="G1668" s="4">
        <v>20</v>
      </c>
      <c r="H1668" s="4">
        <v>46</v>
      </c>
      <c r="I1668" s="4">
        <v>22</v>
      </c>
      <c r="J1668" s="4">
        <v>33</v>
      </c>
      <c r="K1668" s="4">
        <v>13</v>
      </c>
      <c r="L1668" s="4">
        <v>2</v>
      </c>
      <c r="M1668" s="4">
        <v>1</v>
      </c>
      <c r="N1668" s="4">
        <v>32</v>
      </c>
      <c r="O1668" s="4">
        <v>1</v>
      </c>
      <c r="P1668" s="4">
        <v>0</v>
      </c>
      <c r="Q1668" s="4">
        <v>4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12</v>
      </c>
      <c r="AO1668" s="30">
        <v>186</v>
      </c>
      <c r="AP1668" s="41">
        <f t="shared" si="61"/>
        <v>0.45588235294117646</v>
      </c>
    </row>
    <row r="1669" spans="1:42" outlineLevel="1" x14ac:dyDescent="0.25">
      <c r="A1669" s="4" t="s">
        <v>102</v>
      </c>
      <c r="B1669" s="6" t="s">
        <v>63</v>
      </c>
      <c r="C1669" s="6">
        <f>IFERROR(VLOOKUP(B1669,Sheet1!$A$2:$B$59,2,FALSE),"")</f>
        <v>32039</v>
      </c>
      <c r="D1669" s="6">
        <v>1221</v>
      </c>
      <c r="E1669" s="6" t="s">
        <v>10</v>
      </c>
      <c r="F1669" s="4">
        <v>386</v>
      </c>
      <c r="G1669" s="4">
        <v>16</v>
      </c>
      <c r="H1669" s="4">
        <v>46</v>
      </c>
      <c r="I1669" s="4">
        <v>8</v>
      </c>
      <c r="J1669" s="4">
        <v>32</v>
      </c>
      <c r="K1669" s="4">
        <v>7</v>
      </c>
      <c r="L1669" s="4">
        <v>1</v>
      </c>
      <c r="M1669" s="4">
        <v>1</v>
      </c>
      <c r="N1669" s="4">
        <v>19</v>
      </c>
      <c r="O1669" s="4">
        <v>0</v>
      </c>
      <c r="P1669" s="4">
        <v>1</v>
      </c>
      <c r="Q1669" s="4">
        <v>1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20</v>
      </c>
      <c r="AO1669" s="30">
        <v>152</v>
      </c>
      <c r="AP1669" s="41">
        <f t="shared" si="61"/>
        <v>0.39378238341968913</v>
      </c>
    </row>
    <row r="1670" spans="1:42" outlineLevel="1" x14ac:dyDescent="0.25">
      <c r="A1670" s="4" t="s">
        <v>102</v>
      </c>
      <c r="B1670" s="6" t="s">
        <v>63</v>
      </c>
      <c r="C1670" s="6">
        <f>IFERROR(VLOOKUP(B1670,Sheet1!$A$2:$B$59,2,FALSE),"")</f>
        <v>32039</v>
      </c>
      <c r="D1670" s="6">
        <v>1221</v>
      </c>
      <c r="E1670" s="6" t="s">
        <v>11</v>
      </c>
      <c r="F1670" s="4">
        <v>385</v>
      </c>
      <c r="G1670" s="4">
        <v>13</v>
      </c>
      <c r="H1670" s="4">
        <v>60</v>
      </c>
      <c r="I1670" s="4">
        <v>15</v>
      </c>
      <c r="J1670" s="4">
        <v>45</v>
      </c>
      <c r="K1670" s="4">
        <v>13</v>
      </c>
      <c r="L1670" s="4">
        <v>2</v>
      </c>
      <c r="M1670" s="4">
        <v>2</v>
      </c>
      <c r="N1670" s="4">
        <v>16</v>
      </c>
      <c r="O1670" s="4">
        <v>1</v>
      </c>
      <c r="P1670" s="4">
        <v>3</v>
      </c>
      <c r="Q1670" s="4">
        <v>0</v>
      </c>
      <c r="R1670" s="4">
        <v>1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1</v>
      </c>
      <c r="AN1670" s="4">
        <v>15</v>
      </c>
      <c r="AO1670" s="30">
        <v>187</v>
      </c>
      <c r="AP1670" s="41">
        <f t="shared" si="61"/>
        <v>0.48571428571428571</v>
      </c>
    </row>
    <row r="1671" spans="1:42" outlineLevel="1" x14ac:dyDescent="0.25">
      <c r="A1671" s="4" t="s">
        <v>102</v>
      </c>
      <c r="B1671" s="6" t="s">
        <v>63</v>
      </c>
      <c r="C1671" s="6">
        <f>IFERROR(VLOOKUP(B1671,Sheet1!$A$2:$B$59,2,FALSE),"")</f>
        <v>32039</v>
      </c>
      <c r="D1671" s="6">
        <v>1222</v>
      </c>
      <c r="E1671" s="6" t="s">
        <v>10</v>
      </c>
      <c r="F1671" s="4">
        <v>485</v>
      </c>
      <c r="G1671" s="4">
        <v>19</v>
      </c>
      <c r="H1671" s="4">
        <v>64</v>
      </c>
      <c r="I1671" s="4">
        <v>37</v>
      </c>
      <c r="J1671" s="4">
        <v>63</v>
      </c>
      <c r="K1671" s="4">
        <v>4</v>
      </c>
      <c r="L1671" s="4">
        <v>54</v>
      </c>
      <c r="M1671" s="4">
        <v>2</v>
      </c>
      <c r="N1671" s="4">
        <v>32</v>
      </c>
      <c r="O1671" s="4">
        <v>1</v>
      </c>
      <c r="P1671" s="4">
        <v>1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22</v>
      </c>
      <c r="AO1671" s="30">
        <v>299</v>
      </c>
      <c r="AP1671" s="41">
        <f t="shared" si="61"/>
        <v>0.61649484536082477</v>
      </c>
    </row>
    <row r="1672" spans="1:42" outlineLevel="1" x14ac:dyDescent="0.25">
      <c r="A1672" s="4" t="s">
        <v>102</v>
      </c>
      <c r="B1672" s="6" t="s">
        <v>63</v>
      </c>
      <c r="C1672" s="6">
        <f>IFERROR(VLOOKUP(B1672,Sheet1!$A$2:$B$59,2,FALSE),"")</f>
        <v>32039</v>
      </c>
      <c r="D1672" s="6">
        <v>1223</v>
      </c>
      <c r="E1672" s="6" t="s">
        <v>10</v>
      </c>
      <c r="F1672" s="4">
        <v>540</v>
      </c>
      <c r="G1672" s="4">
        <v>31</v>
      </c>
      <c r="H1672" s="4">
        <v>104</v>
      </c>
      <c r="I1672" s="4">
        <v>40</v>
      </c>
      <c r="J1672" s="4">
        <v>65</v>
      </c>
      <c r="K1672" s="4">
        <v>5</v>
      </c>
      <c r="L1672" s="4">
        <v>41</v>
      </c>
      <c r="M1672" s="4">
        <v>5</v>
      </c>
      <c r="N1672" s="4">
        <v>21</v>
      </c>
      <c r="O1672" s="4">
        <v>2</v>
      </c>
      <c r="P1672" s="4">
        <v>4</v>
      </c>
      <c r="Q1672" s="4">
        <v>1</v>
      </c>
      <c r="R1672" s="4">
        <v>1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19</v>
      </c>
      <c r="AO1672" s="30">
        <v>339</v>
      </c>
      <c r="AP1672" s="41">
        <f t="shared" si="61"/>
        <v>0.62777777777777777</v>
      </c>
    </row>
    <row r="1673" spans="1:42" outlineLevel="1" x14ac:dyDescent="0.25">
      <c r="A1673" s="4" t="s">
        <v>102</v>
      </c>
      <c r="B1673" s="6" t="s">
        <v>63</v>
      </c>
      <c r="C1673" s="6">
        <f>IFERROR(VLOOKUP(B1673,Sheet1!$A$2:$B$59,2,FALSE),"")</f>
        <v>32039</v>
      </c>
      <c r="D1673" s="6">
        <v>1224</v>
      </c>
      <c r="E1673" s="6" t="s">
        <v>10</v>
      </c>
      <c r="F1673" s="4">
        <v>439</v>
      </c>
      <c r="G1673" s="4">
        <v>25</v>
      </c>
      <c r="H1673" s="4">
        <v>68</v>
      </c>
      <c r="I1673" s="4">
        <v>20</v>
      </c>
      <c r="J1673" s="4">
        <v>48</v>
      </c>
      <c r="K1673" s="4">
        <v>3</v>
      </c>
      <c r="L1673" s="4">
        <v>40</v>
      </c>
      <c r="M1673" s="4">
        <v>1</v>
      </c>
      <c r="N1673" s="4">
        <v>31</v>
      </c>
      <c r="O1673" s="4">
        <v>1</v>
      </c>
      <c r="P1673" s="4">
        <v>5</v>
      </c>
      <c r="Q1673" s="4">
        <v>1</v>
      </c>
      <c r="R1673" s="4">
        <v>0</v>
      </c>
      <c r="S1673" s="4">
        <v>1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22</v>
      </c>
      <c r="AO1673" s="30">
        <v>266</v>
      </c>
      <c r="AP1673" s="41">
        <f t="shared" si="61"/>
        <v>0.60592255125284733</v>
      </c>
    </row>
    <row r="1674" spans="1:42" outlineLevel="1" x14ac:dyDescent="0.25">
      <c r="A1674" s="4" t="s">
        <v>101</v>
      </c>
      <c r="B1674" s="6" t="s">
        <v>63</v>
      </c>
      <c r="C1674" s="6">
        <f>IFERROR(VLOOKUP(B1674,Sheet1!$A$2:$B$59,2,FALSE),"")</f>
        <v>32039</v>
      </c>
      <c r="D1674" s="6">
        <v>1225</v>
      </c>
      <c r="E1674" s="6" t="s">
        <v>10</v>
      </c>
      <c r="F1674" s="4">
        <v>628</v>
      </c>
      <c r="G1674" s="4">
        <v>38</v>
      </c>
      <c r="H1674" s="4">
        <v>74</v>
      </c>
      <c r="I1674" s="4">
        <v>24</v>
      </c>
      <c r="J1674" s="4">
        <v>20</v>
      </c>
      <c r="K1674" s="4">
        <v>21</v>
      </c>
      <c r="L1674" s="4">
        <v>6</v>
      </c>
      <c r="M1674" s="4">
        <v>4</v>
      </c>
      <c r="N1674" s="4">
        <v>127</v>
      </c>
      <c r="O1674" s="4">
        <v>13</v>
      </c>
      <c r="P1674" s="4">
        <v>4</v>
      </c>
      <c r="Q1674" s="4">
        <v>0</v>
      </c>
      <c r="R1674" s="4">
        <v>4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22</v>
      </c>
      <c r="AO1674" s="30">
        <v>357</v>
      </c>
      <c r="AP1674" s="41">
        <f t="shared" si="61"/>
        <v>0.56847133757961787</v>
      </c>
    </row>
    <row r="1675" spans="1:42" outlineLevel="1" x14ac:dyDescent="0.25">
      <c r="A1675" s="4" t="s">
        <v>101</v>
      </c>
      <c r="B1675" s="6" t="s">
        <v>63</v>
      </c>
      <c r="C1675" s="6">
        <f>IFERROR(VLOOKUP(B1675,Sheet1!$A$2:$B$59,2,FALSE),"")</f>
        <v>32039</v>
      </c>
      <c r="D1675" s="6">
        <v>1226</v>
      </c>
      <c r="E1675" s="6" t="s">
        <v>10</v>
      </c>
      <c r="F1675" s="4">
        <v>545</v>
      </c>
      <c r="G1675" s="4">
        <v>54</v>
      </c>
      <c r="H1675" s="4">
        <v>91</v>
      </c>
      <c r="I1675" s="4">
        <v>39</v>
      </c>
      <c r="J1675" s="4">
        <v>31</v>
      </c>
      <c r="K1675" s="4">
        <v>8</v>
      </c>
      <c r="L1675" s="4">
        <v>2</v>
      </c>
      <c r="M1675" s="4">
        <v>5</v>
      </c>
      <c r="N1675" s="4">
        <v>44</v>
      </c>
      <c r="O1675" s="4">
        <v>4</v>
      </c>
      <c r="P1675" s="4">
        <v>4</v>
      </c>
      <c r="Q1675" s="4">
        <v>0</v>
      </c>
      <c r="R1675" s="4">
        <v>2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16</v>
      </c>
      <c r="AO1675" s="30">
        <v>300</v>
      </c>
      <c r="AP1675" s="41">
        <f t="shared" si="61"/>
        <v>0.55045871559633031</v>
      </c>
    </row>
    <row r="1676" spans="1:42" outlineLevel="1" x14ac:dyDescent="0.25">
      <c r="A1676" s="4" t="s">
        <v>101</v>
      </c>
      <c r="B1676" s="6" t="s">
        <v>63</v>
      </c>
      <c r="C1676" s="6">
        <f>IFERROR(VLOOKUP(B1676,Sheet1!$A$2:$B$59,2,FALSE),"")</f>
        <v>32039</v>
      </c>
      <c r="D1676" s="6">
        <v>1226</v>
      </c>
      <c r="E1676" s="6" t="s">
        <v>11</v>
      </c>
      <c r="F1676" s="4">
        <v>545</v>
      </c>
      <c r="G1676" s="4">
        <v>69</v>
      </c>
      <c r="H1676" s="4">
        <v>56</v>
      </c>
      <c r="I1676" s="4">
        <v>40</v>
      </c>
      <c r="J1676" s="4">
        <v>43</v>
      </c>
      <c r="K1676" s="4">
        <v>5</v>
      </c>
      <c r="L1676" s="4">
        <v>19</v>
      </c>
      <c r="M1676" s="4">
        <v>1</v>
      </c>
      <c r="N1676" s="4">
        <v>24</v>
      </c>
      <c r="O1676" s="4">
        <v>8</v>
      </c>
      <c r="P1676" s="4">
        <v>0</v>
      </c>
      <c r="Q1676" s="4">
        <v>0</v>
      </c>
      <c r="R1676" s="4">
        <v>1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4</v>
      </c>
      <c r="AO1676" s="30">
        <v>270</v>
      </c>
      <c r="AP1676" s="41">
        <f t="shared" si="61"/>
        <v>0.49541284403669728</v>
      </c>
    </row>
    <row r="1677" spans="1:42" outlineLevel="1" x14ac:dyDescent="0.25">
      <c r="A1677" s="4" t="s">
        <v>101</v>
      </c>
      <c r="B1677" s="6" t="s">
        <v>63</v>
      </c>
      <c r="C1677" s="6">
        <f>IFERROR(VLOOKUP(B1677,Sheet1!$A$2:$B$59,2,FALSE),"")</f>
        <v>32039</v>
      </c>
      <c r="D1677" s="6">
        <v>1226</v>
      </c>
      <c r="E1677" s="6" t="s">
        <v>16</v>
      </c>
      <c r="F1677" s="4">
        <v>544</v>
      </c>
      <c r="G1677" s="4">
        <v>68</v>
      </c>
      <c r="H1677" s="4">
        <v>90</v>
      </c>
      <c r="I1677" s="4">
        <v>26</v>
      </c>
      <c r="J1677" s="4">
        <v>43</v>
      </c>
      <c r="K1677" s="4">
        <v>10</v>
      </c>
      <c r="L1677" s="4">
        <v>13</v>
      </c>
      <c r="M1677" s="4">
        <v>6</v>
      </c>
      <c r="N1677" s="4">
        <v>37</v>
      </c>
      <c r="O1677" s="4">
        <v>9</v>
      </c>
      <c r="P1677" s="4">
        <v>5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13</v>
      </c>
      <c r="AO1677" s="30">
        <v>320</v>
      </c>
      <c r="AP1677" s="41">
        <f t="shared" si="61"/>
        <v>0.58823529411764708</v>
      </c>
    </row>
    <row r="1678" spans="1:42" outlineLevel="1" x14ac:dyDescent="0.25">
      <c r="A1678" s="4" t="s">
        <v>102</v>
      </c>
      <c r="B1678" s="6" t="s">
        <v>63</v>
      </c>
      <c r="C1678" s="6">
        <f>IFERROR(VLOOKUP(B1678,Sheet1!$A$2:$B$59,2,FALSE),"")</f>
        <v>32039</v>
      </c>
      <c r="D1678" s="6">
        <v>1227</v>
      </c>
      <c r="E1678" s="6" t="s">
        <v>10</v>
      </c>
      <c r="F1678" s="4">
        <v>417</v>
      </c>
      <c r="G1678" s="4">
        <v>35</v>
      </c>
      <c r="H1678" s="4">
        <v>56</v>
      </c>
      <c r="I1678" s="4">
        <v>27</v>
      </c>
      <c r="J1678" s="4">
        <v>30</v>
      </c>
      <c r="K1678" s="4">
        <v>6</v>
      </c>
      <c r="L1678" s="4">
        <v>1</v>
      </c>
      <c r="M1678" s="4">
        <v>1</v>
      </c>
      <c r="N1678" s="4">
        <v>17</v>
      </c>
      <c r="O1678" s="4">
        <v>13</v>
      </c>
      <c r="P1678" s="4">
        <v>3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8</v>
      </c>
      <c r="AO1678" s="30">
        <v>197</v>
      </c>
      <c r="AP1678" s="41">
        <f t="shared" si="61"/>
        <v>0.47242206235011991</v>
      </c>
    </row>
    <row r="1679" spans="1:42" outlineLevel="1" x14ac:dyDescent="0.25">
      <c r="A1679" s="4" t="s">
        <v>102</v>
      </c>
      <c r="B1679" s="6" t="s">
        <v>63</v>
      </c>
      <c r="C1679" s="6">
        <f>IFERROR(VLOOKUP(B1679,Sheet1!$A$2:$B$59,2,FALSE),"")</f>
        <v>32039</v>
      </c>
      <c r="D1679" s="6">
        <v>1227</v>
      </c>
      <c r="E1679" s="6" t="s">
        <v>11</v>
      </c>
      <c r="F1679" s="4">
        <v>417</v>
      </c>
      <c r="G1679" s="4">
        <v>44</v>
      </c>
      <c r="H1679" s="4">
        <v>42</v>
      </c>
      <c r="I1679" s="4">
        <v>19</v>
      </c>
      <c r="J1679" s="4">
        <v>27</v>
      </c>
      <c r="K1679" s="4">
        <v>3</v>
      </c>
      <c r="L1679" s="4">
        <v>4</v>
      </c>
      <c r="M1679" s="4">
        <v>5</v>
      </c>
      <c r="N1679" s="4">
        <v>31</v>
      </c>
      <c r="O1679" s="4">
        <v>11</v>
      </c>
      <c r="P1679" s="4">
        <v>10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1</v>
      </c>
      <c r="AN1679" s="4">
        <v>13</v>
      </c>
      <c r="AO1679" s="30">
        <v>210</v>
      </c>
      <c r="AP1679" s="41">
        <f t="shared" si="61"/>
        <v>0.50359712230215825</v>
      </c>
    </row>
    <row r="1680" spans="1:42" outlineLevel="1" x14ac:dyDescent="0.25">
      <c r="A1680" s="4" t="s">
        <v>102</v>
      </c>
      <c r="B1680" s="6" t="s">
        <v>63</v>
      </c>
      <c r="C1680" s="6">
        <f>IFERROR(VLOOKUP(B1680,Sheet1!$A$2:$B$59,2,FALSE),"")</f>
        <v>32039</v>
      </c>
      <c r="D1680" s="6">
        <v>1228</v>
      </c>
      <c r="E1680" s="6" t="s">
        <v>10</v>
      </c>
      <c r="F1680" s="4">
        <v>560</v>
      </c>
      <c r="G1680" s="4">
        <v>54</v>
      </c>
      <c r="H1680" s="4">
        <v>114</v>
      </c>
      <c r="I1680" s="4">
        <v>38</v>
      </c>
      <c r="J1680" s="4">
        <v>41</v>
      </c>
      <c r="K1680" s="4">
        <v>1</v>
      </c>
      <c r="L1680" s="4">
        <v>7</v>
      </c>
      <c r="M1680" s="4">
        <v>4</v>
      </c>
      <c r="N1680" s="4">
        <v>30</v>
      </c>
      <c r="O1680" s="4">
        <v>8</v>
      </c>
      <c r="P1680" s="4">
        <v>10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7</v>
      </c>
      <c r="AO1680" s="30">
        <v>314</v>
      </c>
      <c r="AP1680" s="41">
        <f t="shared" si="61"/>
        <v>0.56071428571428572</v>
      </c>
    </row>
    <row r="1681" spans="1:42" outlineLevel="1" x14ac:dyDescent="0.25">
      <c r="A1681" s="4" t="s">
        <v>102</v>
      </c>
      <c r="B1681" s="6" t="s">
        <v>63</v>
      </c>
      <c r="C1681" s="6">
        <f>IFERROR(VLOOKUP(B1681,Sheet1!$A$2:$B$59,2,FALSE),"")</f>
        <v>32039</v>
      </c>
      <c r="D1681" s="6">
        <v>1229</v>
      </c>
      <c r="E1681" s="6" t="s">
        <v>10</v>
      </c>
      <c r="F1681" s="4">
        <v>388</v>
      </c>
      <c r="G1681" s="4">
        <v>35</v>
      </c>
      <c r="H1681" s="4">
        <v>88</v>
      </c>
      <c r="I1681" s="4">
        <v>20</v>
      </c>
      <c r="J1681" s="4">
        <v>25</v>
      </c>
      <c r="K1681" s="4">
        <v>0</v>
      </c>
      <c r="L1681" s="4">
        <v>4</v>
      </c>
      <c r="M1681" s="4">
        <v>2</v>
      </c>
      <c r="N1681" s="4">
        <v>15</v>
      </c>
      <c r="O1681" s="4">
        <v>21</v>
      </c>
      <c r="P1681" s="4">
        <v>5</v>
      </c>
      <c r="Q1681" s="4">
        <v>0</v>
      </c>
      <c r="R1681" s="4">
        <v>2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8</v>
      </c>
      <c r="AO1681" s="30">
        <v>225</v>
      </c>
      <c r="AP1681" s="41">
        <f t="shared" si="61"/>
        <v>0.57989690721649489</v>
      </c>
    </row>
    <row r="1682" spans="1:42" outlineLevel="1" x14ac:dyDescent="0.25">
      <c r="A1682" s="4" t="s">
        <v>102</v>
      </c>
      <c r="B1682" s="6" t="s">
        <v>63</v>
      </c>
      <c r="C1682" s="6">
        <f>IFERROR(VLOOKUP(B1682,Sheet1!$A$2:$B$59,2,FALSE),"")</f>
        <v>32039</v>
      </c>
      <c r="D1682" s="6">
        <v>1229</v>
      </c>
      <c r="E1682" s="6" t="s">
        <v>11</v>
      </c>
      <c r="F1682" s="4">
        <v>388</v>
      </c>
      <c r="G1682" s="4">
        <v>21</v>
      </c>
      <c r="H1682" s="4">
        <v>58</v>
      </c>
      <c r="I1682" s="4">
        <v>16</v>
      </c>
      <c r="J1682" s="4">
        <v>57</v>
      </c>
      <c r="K1682" s="4">
        <v>6</v>
      </c>
      <c r="L1682" s="4">
        <v>1</v>
      </c>
      <c r="M1682" s="4">
        <v>1</v>
      </c>
      <c r="N1682" s="4">
        <v>10</v>
      </c>
      <c r="O1682" s="4">
        <v>33</v>
      </c>
      <c r="P1682" s="4">
        <v>3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8</v>
      </c>
      <c r="AO1682" s="30">
        <v>214</v>
      </c>
      <c r="AP1682" s="41">
        <f t="shared" si="61"/>
        <v>0.55154639175257736</v>
      </c>
    </row>
    <row r="1683" spans="1:42" outlineLevel="1" x14ac:dyDescent="0.25">
      <c r="A1683" s="4" t="s">
        <v>102</v>
      </c>
      <c r="B1683" s="6" t="s">
        <v>63</v>
      </c>
      <c r="C1683" s="6">
        <f>IFERROR(VLOOKUP(B1683,Sheet1!$A$2:$B$59,2,FALSE),"")</f>
        <v>32039</v>
      </c>
      <c r="D1683" s="6">
        <v>1230</v>
      </c>
      <c r="E1683" s="6" t="s">
        <v>10</v>
      </c>
      <c r="F1683" s="4">
        <v>550</v>
      </c>
      <c r="G1683" s="4">
        <v>31</v>
      </c>
      <c r="H1683" s="4">
        <v>112</v>
      </c>
      <c r="I1683" s="4">
        <v>19</v>
      </c>
      <c r="J1683" s="4">
        <v>68</v>
      </c>
      <c r="K1683" s="4">
        <v>5</v>
      </c>
      <c r="L1683" s="4">
        <v>3</v>
      </c>
      <c r="M1683" s="4">
        <v>2</v>
      </c>
      <c r="N1683" s="4">
        <v>24</v>
      </c>
      <c r="O1683" s="4">
        <v>35</v>
      </c>
      <c r="P1683" s="4">
        <v>7</v>
      </c>
      <c r="Q1683" s="4">
        <v>1</v>
      </c>
      <c r="R1683" s="4">
        <v>2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19</v>
      </c>
      <c r="AO1683" s="30">
        <v>328</v>
      </c>
      <c r="AP1683" s="41">
        <f t="shared" si="61"/>
        <v>0.59636363636363632</v>
      </c>
    </row>
    <row r="1684" spans="1:42" outlineLevel="1" x14ac:dyDescent="0.25">
      <c r="A1684" s="4" t="s">
        <v>102</v>
      </c>
      <c r="B1684" s="6" t="s">
        <v>63</v>
      </c>
      <c r="C1684" s="6">
        <f>IFERROR(VLOOKUP(B1684,Sheet1!$A$2:$B$59,2,FALSE),"")</f>
        <v>32039</v>
      </c>
      <c r="D1684" s="6">
        <v>1231</v>
      </c>
      <c r="E1684" s="6" t="s">
        <v>10</v>
      </c>
      <c r="F1684" s="4">
        <v>563</v>
      </c>
      <c r="G1684" s="4">
        <v>22</v>
      </c>
      <c r="H1684" s="4">
        <v>137</v>
      </c>
      <c r="I1684" s="4">
        <v>17</v>
      </c>
      <c r="J1684" s="4">
        <v>55</v>
      </c>
      <c r="K1684" s="4">
        <v>0</v>
      </c>
      <c r="L1684" s="4">
        <v>52</v>
      </c>
      <c r="M1684" s="4">
        <v>0</v>
      </c>
      <c r="N1684" s="4">
        <v>15</v>
      </c>
      <c r="O1684" s="4">
        <v>8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18</v>
      </c>
      <c r="AO1684" s="30">
        <v>324</v>
      </c>
      <c r="AP1684" s="41">
        <f t="shared" si="61"/>
        <v>0.57548845470692722</v>
      </c>
    </row>
    <row r="1685" spans="1:42" outlineLevel="1" x14ac:dyDescent="0.25">
      <c r="A1685" s="4" t="s">
        <v>102</v>
      </c>
      <c r="B1685" s="6" t="s">
        <v>63</v>
      </c>
      <c r="C1685" s="6">
        <f>IFERROR(VLOOKUP(B1685,Sheet1!$A$2:$B$59,2,FALSE),"")</f>
        <v>32039</v>
      </c>
      <c r="D1685" s="6">
        <v>1231</v>
      </c>
      <c r="E1685" s="6" t="s">
        <v>11</v>
      </c>
      <c r="F1685" s="4">
        <v>563</v>
      </c>
      <c r="G1685" s="4">
        <v>20</v>
      </c>
      <c r="H1685" s="4">
        <v>154</v>
      </c>
      <c r="I1685" s="4">
        <v>13</v>
      </c>
      <c r="J1685" s="4">
        <v>62</v>
      </c>
      <c r="K1685" s="4">
        <v>5</v>
      </c>
      <c r="L1685" s="4">
        <v>48</v>
      </c>
      <c r="M1685" s="4">
        <v>3</v>
      </c>
      <c r="N1685" s="4">
        <v>12</v>
      </c>
      <c r="O1685" s="4">
        <v>7</v>
      </c>
      <c r="P1685" s="4">
        <v>0</v>
      </c>
      <c r="Q1685" s="4">
        <v>0</v>
      </c>
      <c r="R1685" s="4">
        <v>3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21</v>
      </c>
      <c r="AO1685" s="30">
        <v>348</v>
      </c>
      <c r="AP1685" s="41">
        <f t="shared" si="61"/>
        <v>0.61811722912966249</v>
      </c>
    </row>
    <row r="1686" spans="1:42" outlineLevel="1" x14ac:dyDescent="0.25">
      <c r="A1686" s="4" t="s">
        <v>102</v>
      </c>
      <c r="B1686" s="6" t="s">
        <v>63</v>
      </c>
      <c r="C1686" s="6">
        <f>IFERROR(VLOOKUP(B1686,Sheet1!$A$2:$B$59,2,FALSE),"")</f>
        <v>32039</v>
      </c>
      <c r="D1686" s="6">
        <v>1232</v>
      </c>
      <c r="E1686" s="6" t="s">
        <v>10</v>
      </c>
      <c r="F1686" s="4">
        <v>500</v>
      </c>
      <c r="G1686" s="4">
        <v>18</v>
      </c>
      <c r="H1686" s="4">
        <v>70</v>
      </c>
      <c r="I1686" s="4">
        <v>32</v>
      </c>
      <c r="J1686" s="4">
        <v>59</v>
      </c>
      <c r="K1686" s="4">
        <v>5</v>
      </c>
      <c r="L1686" s="4">
        <v>34</v>
      </c>
      <c r="M1686" s="4">
        <v>1</v>
      </c>
      <c r="N1686" s="4">
        <v>18</v>
      </c>
      <c r="O1686" s="4">
        <v>1</v>
      </c>
      <c r="P1686" s="4">
        <v>4</v>
      </c>
      <c r="Q1686" s="4">
        <v>1</v>
      </c>
      <c r="R1686" s="4">
        <v>1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12</v>
      </c>
      <c r="AO1686" s="30">
        <v>256</v>
      </c>
      <c r="AP1686" s="41">
        <f t="shared" si="61"/>
        <v>0.51200000000000001</v>
      </c>
    </row>
    <row r="1687" spans="1:42" outlineLevel="1" x14ac:dyDescent="0.25">
      <c r="A1687" s="4" t="s">
        <v>102</v>
      </c>
      <c r="B1687" s="6" t="s">
        <v>63</v>
      </c>
      <c r="C1687" s="6">
        <f>IFERROR(VLOOKUP(B1687,Sheet1!$A$2:$B$59,2,FALSE),"")</f>
        <v>32039</v>
      </c>
      <c r="D1687" s="6">
        <v>1232</v>
      </c>
      <c r="E1687" s="6" t="s">
        <v>11</v>
      </c>
      <c r="F1687" s="4">
        <v>500</v>
      </c>
      <c r="G1687" s="4">
        <v>21</v>
      </c>
      <c r="H1687" s="4">
        <v>70</v>
      </c>
      <c r="I1687" s="4">
        <v>34</v>
      </c>
      <c r="J1687" s="4">
        <v>68</v>
      </c>
      <c r="K1687" s="4">
        <v>3</v>
      </c>
      <c r="L1687" s="4">
        <v>28</v>
      </c>
      <c r="M1687" s="4">
        <v>1</v>
      </c>
      <c r="N1687" s="4">
        <v>20</v>
      </c>
      <c r="O1687" s="4">
        <v>2</v>
      </c>
      <c r="P1687" s="4">
        <v>1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16</v>
      </c>
      <c r="AO1687" s="30">
        <v>264</v>
      </c>
      <c r="AP1687" s="41">
        <f t="shared" si="61"/>
        <v>0.52800000000000002</v>
      </c>
    </row>
    <row r="1688" spans="1:42" outlineLevel="1" x14ac:dyDescent="0.25">
      <c r="A1688" s="4" t="s">
        <v>101</v>
      </c>
      <c r="B1688" s="6" t="s">
        <v>63</v>
      </c>
      <c r="C1688" s="6">
        <f>IFERROR(VLOOKUP(B1688,Sheet1!$A$2:$B$59,2,FALSE),"")</f>
        <v>32039</v>
      </c>
      <c r="D1688" s="6">
        <v>1233</v>
      </c>
      <c r="E1688" s="6" t="s">
        <v>10</v>
      </c>
      <c r="F1688" s="4">
        <v>558</v>
      </c>
      <c r="G1688" s="4">
        <v>45</v>
      </c>
      <c r="H1688" s="4">
        <v>56</v>
      </c>
      <c r="I1688" s="4">
        <v>24</v>
      </c>
      <c r="J1688" s="4">
        <v>61</v>
      </c>
      <c r="K1688" s="4">
        <v>1</v>
      </c>
      <c r="L1688" s="4">
        <v>4</v>
      </c>
      <c r="M1688" s="4">
        <v>3</v>
      </c>
      <c r="N1688" s="4">
        <v>32</v>
      </c>
      <c r="O1688" s="4">
        <v>3</v>
      </c>
      <c r="P1688" s="4">
        <v>7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10</v>
      </c>
      <c r="AO1688" s="30">
        <v>246</v>
      </c>
      <c r="AP1688" s="41">
        <f t="shared" si="61"/>
        <v>0.44086021505376344</v>
      </c>
    </row>
    <row r="1689" spans="1:42" outlineLevel="1" x14ac:dyDescent="0.25">
      <c r="A1689" s="4" t="s">
        <v>101</v>
      </c>
      <c r="B1689" s="6" t="s">
        <v>63</v>
      </c>
      <c r="C1689" s="6">
        <f>IFERROR(VLOOKUP(B1689,Sheet1!$A$2:$B$59,2,FALSE),"")</f>
        <v>32039</v>
      </c>
      <c r="D1689" s="6">
        <v>1233</v>
      </c>
      <c r="E1689" s="6" t="s">
        <v>11</v>
      </c>
      <c r="F1689" s="4">
        <v>557</v>
      </c>
      <c r="G1689" s="4">
        <v>43</v>
      </c>
      <c r="H1689" s="4">
        <v>58</v>
      </c>
      <c r="I1689" s="4">
        <v>13</v>
      </c>
      <c r="J1689" s="4">
        <v>97</v>
      </c>
      <c r="K1689" s="4">
        <v>5</v>
      </c>
      <c r="L1689" s="4">
        <v>0</v>
      </c>
      <c r="M1689" s="4">
        <v>1</v>
      </c>
      <c r="N1689" s="4">
        <v>34</v>
      </c>
      <c r="O1689" s="4">
        <v>3</v>
      </c>
      <c r="P1689" s="4">
        <v>3</v>
      </c>
      <c r="Q1689" s="4">
        <v>0</v>
      </c>
      <c r="R1689" s="4">
        <v>0</v>
      </c>
      <c r="S1689" s="4">
        <v>1</v>
      </c>
      <c r="T1689" s="4">
        <v>1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4</v>
      </c>
      <c r="AO1689" s="30">
        <v>263</v>
      </c>
      <c r="AP1689" s="41">
        <f t="shared" si="61"/>
        <v>0.47217235188509876</v>
      </c>
    </row>
    <row r="1690" spans="1:42" outlineLevel="1" x14ac:dyDescent="0.25">
      <c r="A1690" s="4" t="s">
        <v>101</v>
      </c>
      <c r="B1690" s="6" t="s">
        <v>63</v>
      </c>
      <c r="C1690" s="6">
        <f>IFERROR(VLOOKUP(B1690,Sheet1!$A$2:$B$59,2,FALSE),"")</f>
        <v>32039</v>
      </c>
      <c r="D1690" s="6">
        <v>1234</v>
      </c>
      <c r="E1690" s="6" t="s">
        <v>10</v>
      </c>
      <c r="F1690" s="4">
        <v>574</v>
      </c>
      <c r="G1690" s="4">
        <v>37</v>
      </c>
      <c r="H1690" s="4">
        <v>76</v>
      </c>
      <c r="I1690" s="4">
        <v>17</v>
      </c>
      <c r="J1690" s="4">
        <v>87</v>
      </c>
      <c r="K1690" s="4">
        <v>3</v>
      </c>
      <c r="L1690" s="4">
        <v>1</v>
      </c>
      <c r="M1690" s="4">
        <v>4</v>
      </c>
      <c r="N1690" s="4">
        <v>32</v>
      </c>
      <c r="O1690" s="4">
        <v>5</v>
      </c>
      <c r="P1690" s="4">
        <v>9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9</v>
      </c>
      <c r="AO1690" s="30">
        <v>280</v>
      </c>
      <c r="AP1690" s="41">
        <f t="shared" si="61"/>
        <v>0.48780487804878048</v>
      </c>
    </row>
    <row r="1691" spans="1:42" outlineLevel="1" x14ac:dyDescent="0.25">
      <c r="A1691" s="4" t="s">
        <v>102</v>
      </c>
      <c r="B1691" s="6" t="s">
        <v>63</v>
      </c>
      <c r="C1691" s="6">
        <f>IFERROR(VLOOKUP(B1691,Sheet1!$A$2:$B$59,2,FALSE),"")</f>
        <v>32039</v>
      </c>
      <c r="D1691" s="6">
        <v>1235</v>
      </c>
      <c r="E1691" s="6" t="s">
        <v>10</v>
      </c>
      <c r="F1691" s="4">
        <v>546</v>
      </c>
      <c r="G1691" s="4">
        <v>15</v>
      </c>
      <c r="H1691" s="4">
        <v>195</v>
      </c>
      <c r="I1691" s="4">
        <v>34</v>
      </c>
      <c r="J1691" s="4">
        <v>31</v>
      </c>
      <c r="K1691" s="4">
        <v>2</v>
      </c>
      <c r="L1691" s="4">
        <v>2</v>
      </c>
      <c r="M1691" s="4">
        <v>3</v>
      </c>
      <c r="N1691" s="4">
        <v>30</v>
      </c>
      <c r="O1691" s="4">
        <v>5</v>
      </c>
      <c r="P1691" s="4">
        <v>4</v>
      </c>
      <c r="Q1691" s="4">
        <v>1</v>
      </c>
      <c r="R1691" s="4">
        <v>2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1</v>
      </c>
      <c r="AN1691" s="4">
        <v>13</v>
      </c>
      <c r="AO1691" s="30">
        <v>338</v>
      </c>
      <c r="AP1691" s="41">
        <f t="shared" si="61"/>
        <v>0.61904761904761907</v>
      </c>
    </row>
    <row r="1692" spans="1:42" outlineLevel="1" x14ac:dyDescent="0.25">
      <c r="A1692" s="4" t="s">
        <v>102</v>
      </c>
      <c r="B1692" s="6" t="s">
        <v>63</v>
      </c>
      <c r="C1692" s="6">
        <f>IFERROR(VLOOKUP(B1692,Sheet1!$A$2:$B$59,2,FALSE),"")</f>
        <v>32039</v>
      </c>
      <c r="D1692" s="6">
        <v>1235</v>
      </c>
      <c r="E1692" s="6" t="s">
        <v>11</v>
      </c>
      <c r="F1692" s="4">
        <v>546</v>
      </c>
      <c r="G1692" s="4">
        <v>18</v>
      </c>
      <c r="H1692" s="4">
        <v>177</v>
      </c>
      <c r="I1692" s="4">
        <v>23</v>
      </c>
      <c r="J1692" s="4">
        <v>30</v>
      </c>
      <c r="K1692" s="4">
        <v>5</v>
      </c>
      <c r="L1692" s="4">
        <v>4</v>
      </c>
      <c r="M1692" s="4">
        <v>5</v>
      </c>
      <c r="N1692" s="4">
        <v>31</v>
      </c>
      <c r="O1692" s="4">
        <v>4</v>
      </c>
      <c r="P1692" s="4">
        <v>2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16</v>
      </c>
      <c r="AO1692" s="30">
        <v>315</v>
      </c>
      <c r="AP1692" s="41">
        <f t="shared" si="61"/>
        <v>0.57692307692307687</v>
      </c>
    </row>
    <row r="1693" spans="1:42" outlineLevel="1" x14ac:dyDescent="0.25">
      <c r="A1693" s="4" t="s">
        <v>102</v>
      </c>
      <c r="B1693" s="6" t="s">
        <v>63</v>
      </c>
      <c r="C1693" s="6">
        <f>IFERROR(VLOOKUP(B1693,Sheet1!$A$2:$B$59,2,FALSE),"")</f>
        <v>32039</v>
      </c>
      <c r="D1693" s="6">
        <v>1236</v>
      </c>
      <c r="E1693" s="6" t="s">
        <v>10</v>
      </c>
      <c r="F1693" s="4">
        <v>412</v>
      </c>
      <c r="G1693" s="4">
        <v>39</v>
      </c>
      <c r="H1693" s="4">
        <v>74</v>
      </c>
      <c r="I1693" s="4">
        <v>70</v>
      </c>
      <c r="J1693" s="4">
        <v>7</v>
      </c>
      <c r="K1693" s="4">
        <v>2</v>
      </c>
      <c r="L1693" s="4">
        <v>12</v>
      </c>
      <c r="M1693" s="4">
        <v>2</v>
      </c>
      <c r="N1693" s="4">
        <v>33</v>
      </c>
      <c r="O1693" s="4">
        <v>3</v>
      </c>
      <c r="P1693" s="4">
        <v>8</v>
      </c>
      <c r="Q1693" s="4">
        <v>0</v>
      </c>
      <c r="R1693" s="4">
        <v>1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9</v>
      </c>
      <c r="AO1693" s="30">
        <v>260</v>
      </c>
      <c r="AP1693" s="41">
        <f t="shared" si="61"/>
        <v>0.6310679611650486</v>
      </c>
    </row>
    <row r="1694" spans="1:42" outlineLevel="1" x14ac:dyDescent="0.25">
      <c r="A1694" s="4" t="s">
        <v>102</v>
      </c>
      <c r="B1694" s="6" t="s">
        <v>63</v>
      </c>
      <c r="C1694" s="6">
        <f>IFERROR(VLOOKUP(B1694,Sheet1!$A$2:$B$59,2,FALSE),"")</f>
        <v>32039</v>
      </c>
      <c r="D1694" s="6">
        <v>1236</v>
      </c>
      <c r="E1694" s="6" t="s">
        <v>11</v>
      </c>
      <c r="F1694" s="4">
        <v>412</v>
      </c>
      <c r="G1694" s="4">
        <v>34</v>
      </c>
      <c r="H1694" s="4">
        <v>86</v>
      </c>
      <c r="I1694" s="4">
        <v>72</v>
      </c>
      <c r="J1694" s="4">
        <v>12</v>
      </c>
      <c r="K1694" s="4">
        <v>5</v>
      </c>
      <c r="L1694" s="4">
        <v>4</v>
      </c>
      <c r="M1694" s="4">
        <v>2</v>
      </c>
      <c r="N1694" s="4">
        <v>33</v>
      </c>
      <c r="O1694" s="4">
        <v>6</v>
      </c>
      <c r="P1694" s="4">
        <v>3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5</v>
      </c>
      <c r="AO1694" s="30">
        <v>262</v>
      </c>
      <c r="AP1694" s="41">
        <f t="shared" si="61"/>
        <v>0.63592233009708743</v>
      </c>
    </row>
    <row r="1695" spans="1:42" outlineLevel="1" x14ac:dyDescent="0.25">
      <c r="A1695" s="4" t="s">
        <v>102</v>
      </c>
      <c r="B1695" s="6" t="s">
        <v>63</v>
      </c>
      <c r="C1695" s="6">
        <f>IFERROR(VLOOKUP(B1695,Sheet1!$A$2:$B$59,2,FALSE),"")</f>
        <v>32039</v>
      </c>
      <c r="D1695" s="6">
        <v>1237</v>
      </c>
      <c r="E1695" s="6" t="s">
        <v>10</v>
      </c>
      <c r="F1695" s="4">
        <v>483</v>
      </c>
      <c r="G1695" s="4">
        <v>42</v>
      </c>
      <c r="H1695" s="4">
        <v>99</v>
      </c>
      <c r="I1695" s="4">
        <v>82</v>
      </c>
      <c r="J1695" s="4">
        <v>6</v>
      </c>
      <c r="K1695" s="4">
        <v>12</v>
      </c>
      <c r="L1695" s="4">
        <v>18</v>
      </c>
      <c r="M1695" s="4">
        <v>2</v>
      </c>
      <c r="N1695" s="4">
        <v>20</v>
      </c>
      <c r="O1695" s="4">
        <v>3</v>
      </c>
      <c r="P1695" s="4">
        <v>5</v>
      </c>
      <c r="Q1695" s="4">
        <v>0</v>
      </c>
      <c r="R1695" s="4">
        <v>3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1</v>
      </c>
      <c r="AN1695" s="4">
        <v>11</v>
      </c>
      <c r="AO1695" s="30">
        <v>304</v>
      </c>
      <c r="AP1695" s="41">
        <f t="shared" si="61"/>
        <v>0.62939958592132506</v>
      </c>
    </row>
    <row r="1696" spans="1:42" outlineLevel="1" x14ac:dyDescent="0.25">
      <c r="A1696" s="4" t="s">
        <v>102</v>
      </c>
      <c r="B1696" s="6" t="s">
        <v>63</v>
      </c>
      <c r="C1696" s="6">
        <f>IFERROR(VLOOKUP(B1696,Sheet1!$A$2:$B$59,2,FALSE),"")</f>
        <v>32039</v>
      </c>
      <c r="D1696" s="6">
        <v>1237</v>
      </c>
      <c r="E1696" s="6" t="s">
        <v>11</v>
      </c>
      <c r="F1696" s="4">
        <v>483</v>
      </c>
      <c r="G1696" s="4">
        <v>39</v>
      </c>
      <c r="H1696" s="4">
        <v>110</v>
      </c>
      <c r="I1696" s="4">
        <v>74</v>
      </c>
      <c r="J1696" s="4">
        <v>6</v>
      </c>
      <c r="K1696" s="4">
        <v>7</v>
      </c>
      <c r="L1696" s="4">
        <v>13</v>
      </c>
      <c r="M1696" s="4">
        <v>4</v>
      </c>
      <c r="N1696" s="4">
        <v>23</v>
      </c>
      <c r="O1696" s="4">
        <v>9</v>
      </c>
      <c r="P1696" s="4">
        <v>6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1</v>
      </c>
      <c r="AN1696" s="4">
        <v>5</v>
      </c>
      <c r="AO1696" s="30">
        <v>297</v>
      </c>
      <c r="AP1696" s="41">
        <f t="shared" si="61"/>
        <v>0.6149068322981367</v>
      </c>
    </row>
    <row r="1697" spans="1:42" outlineLevel="1" x14ac:dyDescent="0.25">
      <c r="A1697" s="4" t="s">
        <v>102</v>
      </c>
      <c r="B1697" s="6" t="s">
        <v>63</v>
      </c>
      <c r="C1697" s="6">
        <f>IFERROR(VLOOKUP(B1697,Sheet1!$A$2:$B$59,2,FALSE),"")</f>
        <v>32039</v>
      </c>
      <c r="D1697" s="6">
        <v>1238</v>
      </c>
      <c r="E1697" s="6" t="s">
        <v>10</v>
      </c>
      <c r="F1697" s="4">
        <v>489</v>
      </c>
      <c r="G1697" s="4">
        <v>22</v>
      </c>
      <c r="H1697" s="4">
        <v>68</v>
      </c>
      <c r="I1697" s="4">
        <v>33</v>
      </c>
      <c r="J1697" s="4">
        <v>66</v>
      </c>
      <c r="K1697" s="4">
        <v>6</v>
      </c>
      <c r="L1697" s="4">
        <v>1</v>
      </c>
      <c r="M1697" s="4">
        <v>7</v>
      </c>
      <c r="N1697" s="4">
        <v>21</v>
      </c>
      <c r="O1697" s="4">
        <v>7</v>
      </c>
      <c r="P1697" s="4">
        <v>3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6</v>
      </c>
      <c r="AO1697" s="30">
        <v>240</v>
      </c>
      <c r="AP1697" s="41">
        <f t="shared" si="61"/>
        <v>0.49079754601226994</v>
      </c>
    </row>
    <row r="1698" spans="1:42" outlineLevel="1" x14ac:dyDescent="0.25">
      <c r="A1698" s="4" t="s">
        <v>102</v>
      </c>
      <c r="B1698" s="6" t="s">
        <v>63</v>
      </c>
      <c r="C1698" s="6">
        <f>IFERROR(VLOOKUP(B1698,Sheet1!$A$2:$B$59,2,FALSE),"")</f>
        <v>32039</v>
      </c>
      <c r="D1698" s="6">
        <v>1239</v>
      </c>
      <c r="E1698" s="6" t="s">
        <v>10</v>
      </c>
      <c r="F1698" s="4">
        <v>588</v>
      </c>
      <c r="G1698" s="4">
        <v>25</v>
      </c>
      <c r="H1698" s="4">
        <v>67</v>
      </c>
      <c r="I1698" s="4">
        <v>30</v>
      </c>
      <c r="J1698" s="4">
        <v>57</v>
      </c>
      <c r="K1698" s="4">
        <v>7</v>
      </c>
      <c r="L1698" s="4">
        <v>9</v>
      </c>
      <c r="M1698" s="4">
        <v>6</v>
      </c>
      <c r="N1698" s="4">
        <v>56</v>
      </c>
      <c r="O1698" s="4">
        <v>8</v>
      </c>
      <c r="P1698" s="4">
        <v>5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14</v>
      </c>
      <c r="AO1698" s="30">
        <v>284</v>
      </c>
      <c r="AP1698" s="41">
        <f t="shared" si="61"/>
        <v>0.48299319727891155</v>
      </c>
    </row>
    <row r="1699" spans="1:42" outlineLevel="1" x14ac:dyDescent="0.25">
      <c r="A1699" s="4" t="s">
        <v>102</v>
      </c>
      <c r="B1699" s="6" t="s">
        <v>63</v>
      </c>
      <c r="C1699" s="6">
        <f>IFERROR(VLOOKUP(B1699,Sheet1!$A$2:$B$59,2,FALSE),"")</f>
        <v>32039</v>
      </c>
      <c r="D1699" s="6">
        <v>1240</v>
      </c>
      <c r="E1699" s="6" t="s">
        <v>10</v>
      </c>
      <c r="F1699" s="4">
        <v>564</v>
      </c>
      <c r="G1699" s="4">
        <v>25</v>
      </c>
      <c r="H1699" s="4">
        <v>89</v>
      </c>
      <c r="I1699" s="4">
        <v>43</v>
      </c>
      <c r="J1699" s="4">
        <v>20</v>
      </c>
      <c r="K1699" s="4">
        <v>3</v>
      </c>
      <c r="L1699" s="4">
        <v>4</v>
      </c>
      <c r="M1699" s="4">
        <v>5</v>
      </c>
      <c r="N1699" s="4">
        <v>27</v>
      </c>
      <c r="O1699" s="4">
        <v>8</v>
      </c>
      <c r="P1699" s="4">
        <v>7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3</v>
      </c>
      <c r="AN1699" s="4">
        <v>8</v>
      </c>
      <c r="AO1699" s="30">
        <v>242</v>
      </c>
      <c r="AP1699" s="41">
        <f t="shared" si="61"/>
        <v>0.42907801418439717</v>
      </c>
    </row>
    <row r="1700" spans="1:42" outlineLevel="1" x14ac:dyDescent="0.25">
      <c r="A1700" s="4" t="s">
        <v>102</v>
      </c>
      <c r="B1700" s="6" t="s">
        <v>63</v>
      </c>
      <c r="C1700" s="6">
        <f>IFERROR(VLOOKUP(B1700,Sheet1!$A$2:$B$59,2,FALSE),"")</f>
        <v>32039</v>
      </c>
      <c r="D1700" s="6">
        <v>1241</v>
      </c>
      <c r="E1700" s="6" t="s">
        <v>10</v>
      </c>
      <c r="F1700" s="4">
        <v>741</v>
      </c>
      <c r="G1700" s="4">
        <v>66</v>
      </c>
      <c r="H1700" s="4">
        <v>111</v>
      </c>
      <c r="I1700" s="4">
        <v>38</v>
      </c>
      <c r="J1700" s="4">
        <v>92</v>
      </c>
      <c r="K1700" s="4">
        <v>5</v>
      </c>
      <c r="L1700" s="4">
        <v>10</v>
      </c>
      <c r="M1700" s="4">
        <v>9</v>
      </c>
      <c r="N1700" s="4">
        <v>25</v>
      </c>
      <c r="O1700" s="4">
        <v>5</v>
      </c>
      <c r="P1700" s="4">
        <v>12</v>
      </c>
      <c r="Q1700" s="4">
        <v>0</v>
      </c>
      <c r="R1700" s="4">
        <v>4</v>
      </c>
      <c r="S1700" s="4">
        <v>0</v>
      </c>
      <c r="T1700" s="4">
        <v>1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12</v>
      </c>
      <c r="AO1700" s="30">
        <v>390</v>
      </c>
      <c r="AP1700" s="41">
        <f t="shared" si="61"/>
        <v>0.52631578947368418</v>
      </c>
    </row>
    <row r="1701" spans="1:42" outlineLevel="1" x14ac:dyDescent="0.25">
      <c r="A1701" s="4" t="s">
        <v>102</v>
      </c>
      <c r="B1701" s="6" t="s">
        <v>63</v>
      </c>
      <c r="C1701" s="6">
        <f>IFERROR(VLOOKUP(B1701,Sheet1!$A$2:$B$59,2,FALSE),"")</f>
        <v>32039</v>
      </c>
      <c r="D1701" s="6">
        <v>1242</v>
      </c>
      <c r="E1701" s="6" t="s">
        <v>10</v>
      </c>
      <c r="F1701" s="4">
        <v>396</v>
      </c>
      <c r="G1701" s="4">
        <v>68</v>
      </c>
      <c r="H1701" s="4">
        <v>90</v>
      </c>
      <c r="I1701" s="4">
        <v>9</v>
      </c>
      <c r="J1701" s="4">
        <v>37</v>
      </c>
      <c r="K1701" s="4">
        <v>2</v>
      </c>
      <c r="L1701" s="4">
        <v>1</v>
      </c>
      <c r="M1701" s="4">
        <v>4</v>
      </c>
      <c r="N1701" s="4">
        <v>12</v>
      </c>
      <c r="O1701" s="4">
        <v>8</v>
      </c>
      <c r="P1701" s="4">
        <v>5</v>
      </c>
      <c r="Q1701" s="4">
        <v>0</v>
      </c>
      <c r="R1701" s="4">
        <v>2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7</v>
      </c>
      <c r="AO1701" s="30">
        <v>245</v>
      </c>
      <c r="AP1701" s="41">
        <f t="shared" si="61"/>
        <v>0.61868686868686873</v>
      </c>
    </row>
    <row r="1702" spans="1:42" outlineLevel="1" x14ac:dyDescent="0.25">
      <c r="A1702" s="4" t="s">
        <v>102</v>
      </c>
      <c r="B1702" s="6" t="s">
        <v>63</v>
      </c>
      <c r="C1702" s="6">
        <f>IFERROR(VLOOKUP(B1702,Sheet1!$A$2:$B$59,2,FALSE),"")</f>
        <v>32039</v>
      </c>
      <c r="D1702" s="6">
        <v>1242</v>
      </c>
      <c r="E1702" s="6" t="s">
        <v>11</v>
      </c>
      <c r="F1702" s="4">
        <v>395</v>
      </c>
      <c r="G1702" s="4">
        <v>53</v>
      </c>
      <c r="H1702" s="4">
        <v>79</v>
      </c>
      <c r="I1702" s="4">
        <v>13</v>
      </c>
      <c r="J1702" s="4">
        <v>42</v>
      </c>
      <c r="K1702" s="4">
        <v>3</v>
      </c>
      <c r="L1702" s="4">
        <v>1</v>
      </c>
      <c r="M1702" s="4">
        <v>0</v>
      </c>
      <c r="N1702" s="4">
        <v>21</v>
      </c>
      <c r="O1702" s="4">
        <v>4</v>
      </c>
      <c r="P1702" s="4">
        <v>4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6</v>
      </c>
      <c r="AO1702" s="30">
        <v>226</v>
      </c>
      <c r="AP1702" s="41">
        <f t="shared" si="61"/>
        <v>0.57215189873417727</v>
      </c>
    </row>
    <row r="1703" spans="1:42" outlineLevel="1" x14ac:dyDescent="0.25">
      <c r="A1703" s="4" t="s">
        <v>102</v>
      </c>
      <c r="B1703" s="6" t="s">
        <v>63</v>
      </c>
      <c r="C1703" s="6">
        <f>IFERROR(VLOOKUP(B1703,Sheet1!$A$2:$B$59,2,FALSE),"")</f>
        <v>32039</v>
      </c>
      <c r="D1703" s="6">
        <v>1243</v>
      </c>
      <c r="E1703" s="6" t="s">
        <v>10</v>
      </c>
      <c r="F1703" s="4">
        <v>342</v>
      </c>
      <c r="G1703" s="4">
        <v>6</v>
      </c>
      <c r="H1703" s="4">
        <v>68</v>
      </c>
      <c r="I1703" s="4">
        <v>28</v>
      </c>
      <c r="J1703" s="4">
        <v>39</v>
      </c>
      <c r="K1703" s="4">
        <v>3</v>
      </c>
      <c r="L1703" s="4">
        <v>9</v>
      </c>
      <c r="M1703" s="4">
        <v>2</v>
      </c>
      <c r="N1703" s="4">
        <v>22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5</v>
      </c>
      <c r="AO1703" s="30">
        <v>182</v>
      </c>
      <c r="AP1703" s="41">
        <f t="shared" si="61"/>
        <v>0.53216374269005851</v>
      </c>
    </row>
    <row r="1704" spans="1:42" outlineLevel="1" x14ac:dyDescent="0.25">
      <c r="A1704" s="4" t="s">
        <v>102</v>
      </c>
      <c r="B1704" s="6" t="s">
        <v>63</v>
      </c>
      <c r="C1704" s="6">
        <f>IFERROR(VLOOKUP(B1704,Sheet1!$A$2:$B$59,2,FALSE),"")</f>
        <v>32039</v>
      </c>
      <c r="D1704" s="6">
        <v>1244</v>
      </c>
      <c r="E1704" s="6" t="s">
        <v>10</v>
      </c>
      <c r="F1704" s="4">
        <v>329</v>
      </c>
      <c r="G1704" s="4">
        <v>10</v>
      </c>
      <c r="H1704" s="4">
        <v>40</v>
      </c>
      <c r="I1704" s="4">
        <v>14</v>
      </c>
      <c r="J1704" s="4">
        <v>26</v>
      </c>
      <c r="K1704" s="4">
        <v>2</v>
      </c>
      <c r="L1704" s="4">
        <v>7</v>
      </c>
      <c r="M1704" s="4">
        <v>7</v>
      </c>
      <c r="N1704" s="4">
        <v>20</v>
      </c>
      <c r="O1704" s="4">
        <v>5</v>
      </c>
      <c r="P1704" s="4">
        <v>0</v>
      </c>
      <c r="Q1704" s="4">
        <v>0</v>
      </c>
      <c r="R1704" s="4">
        <v>3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4</v>
      </c>
      <c r="AN1704" s="4">
        <v>5</v>
      </c>
      <c r="AO1704" s="30">
        <v>143</v>
      </c>
      <c r="AP1704" s="41">
        <f t="shared" si="61"/>
        <v>0.43465045592705165</v>
      </c>
    </row>
    <row r="1705" spans="1:42" outlineLevel="1" x14ac:dyDescent="0.25">
      <c r="A1705" s="4" t="s">
        <v>102</v>
      </c>
      <c r="B1705" s="6" t="s">
        <v>63</v>
      </c>
      <c r="C1705" s="6">
        <f>IFERROR(VLOOKUP(B1705,Sheet1!$A$2:$B$59,2,FALSE),"")</f>
        <v>32039</v>
      </c>
      <c r="D1705" s="6">
        <v>1245</v>
      </c>
      <c r="E1705" s="6" t="s">
        <v>10</v>
      </c>
      <c r="F1705" s="4">
        <v>473</v>
      </c>
      <c r="G1705" s="4">
        <v>10</v>
      </c>
      <c r="H1705" s="4">
        <v>67</v>
      </c>
      <c r="I1705" s="4">
        <v>29</v>
      </c>
      <c r="J1705" s="4">
        <v>44</v>
      </c>
      <c r="K1705" s="4">
        <v>6</v>
      </c>
      <c r="L1705" s="4">
        <v>10</v>
      </c>
      <c r="M1705" s="4">
        <v>6</v>
      </c>
      <c r="N1705" s="4">
        <v>24</v>
      </c>
      <c r="O1705" s="4">
        <v>7</v>
      </c>
      <c r="P1705" s="4">
        <v>3</v>
      </c>
      <c r="Q1705" s="4">
        <v>0</v>
      </c>
      <c r="R1705" s="4">
        <v>2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1</v>
      </c>
      <c r="AN1705" s="4">
        <v>8</v>
      </c>
      <c r="AO1705" s="30">
        <v>217</v>
      </c>
      <c r="AP1705" s="41">
        <f t="shared" si="61"/>
        <v>0.45877378435517968</v>
      </c>
    </row>
    <row r="1706" spans="1:42" outlineLevel="1" x14ac:dyDescent="0.25">
      <c r="A1706" s="4" t="s">
        <v>102</v>
      </c>
      <c r="B1706" s="6" t="s">
        <v>63</v>
      </c>
      <c r="C1706" s="6">
        <f>IFERROR(VLOOKUP(B1706,Sheet1!$A$2:$B$59,2,FALSE),"")</f>
        <v>32039</v>
      </c>
      <c r="D1706" s="6">
        <v>1246</v>
      </c>
      <c r="E1706" s="6" t="s">
        <v>10</v>
      </c>
      <c r="F1706" s="4">
        <v>562</v>
      </c>
      <c r="G1706" s="4">
        <v>9</v>
      </c>
      <c r="H1706" s="4">
        <v>67</v>
      </c>
      <c r="I1706" s="4">
        <v>18</v>
      </c>
      <c r="J1706" s="4">
        <v>72</v>
      </c>
      <c r="K1706" s="4">
        <v>2</v>
      </c>
      <c r="L1706" s="4">
        <v>3</v>
      </c>
      <c r="M1706" s="4">
        <v>6</v>
      </c>
      <c r="N1706" s="4">
        <v>35</v>
      </c>
      <c r="O1706" s="4">
        <v>4</v>
      </c>
      <c r="P1706" s="4">
        <v>1</v>
      </c>
      <c r="Q1706" s="4">
        <v>0</v>
      </c>
      <c r="R1706" s="4">
        <v>1</v>
      </c>
      <c r="S1706" s="4">
        <v>0</v>
      </c>
      <c r="T1706" s="4">
        <v>4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14</v>
      </c>
      <c r="AO1706" s="30">
        <v>236</v>
      </c>
      <c r="AP1706" s="41">
        <f t="shared" si="61"/>
        <v>0.41992882562277578</v>
      </c>
    </row>
    <row r="1707" spans="1:42" outlineLevel="1" x14ac:dyDescent="0.25">
      <c r="A1707" s="4" t="s">
        <v>102</v>
      </c>
      <c r="B1707" s="6" t="s">
        <v>63</v>
      </c>
      <c r="C1707" s="6">
        <f>IFERROR(VLOOKUP(B1707,Sheet1!$A$2:$B$59,2,FALSE),"")</f>
        <v>32039</v>
      </c>
      <c r="D1707" s="6">
        <v>1247</v>
      </c>
      <c r="E1707" s="6" t="s">
        <v>10</v>
      </c>
      <c r="F1707" s="4">
        <v>383</v>
      </c>
      <c r="G1707" s="4">
        <v>9</v>
      </c>
      <c r="H1707" s="4">
        <v>53</v>
      </c>
      <c r="I1707" s="4">
        <v>23</v>
      </c>
      <c r="J1707" s="4">
        <v>42</v>
      </c>
      <c r="K1707" s="4">
        <v>1</v>
      </c>
      <c r="L1707" s="4">
        <v>1</v>
      </c>
      <c r="M1707" s="4">
        <v>1</v>
      </c>
      <c r="N1707" s="4">
        <v>11</v>
      </c>
      <c r="O1707" s="4">
        <v>3</v>
      </c>
      <c r="P1707" s="4">
        <v>1</v>
      </c>
      <c r="Q1707" s="4">
        <v>1</v>
      </c>
      <c r="R1707" s="4">
        <v>0</v>
      </c>
      <c r="S1707" s="4">
        <v>0</v>
      </c>
      <c r="T1707" s="4">
        <v>1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1</v>
      </c>
      <c r="AN1707" s="4">
        <v>6</v>
      </c>
      <c r="AO1707" s="30">
        <v>154</v>
      </c>
      <c r="AP1707" s="41">
        <f t="shared" si="61"/>
        <v>0.40208877284595301</v>
      </c>
    </row>
    <row r="1708" spans="1:42" outlineLevel="1" x14ac:dyDescent="0.25">
      <c r="A1708" s="4" t="s">
        <v>102</v>
      </c>
      <c r="B1708" s="6" t="s">
        <v>63</v>
      </c>
      <c r="C1708" s="6">
        <f>IFERROR(VLOOKUP(B1708,Sheet1!$A$2:$B$59,2,FALSE),"")</f>
        <v>32039</v>
      </c>
      <c r="D1708" s="6">
        <v>1248</v>
      </c>
      <c r="E1708" s="6" t="s">
        <v>10</v>
      </c>
      <c r="F1708" s="4">
        <v>520</v>
      </c>
      <c r="G1708" s="4">
        <v>19</v>
      </c>
      <c r="H1708" s="4">
        <v>84</v>
      </c>
      <c r="I1708" s="4">
        <v>54</v>
      </c>
      <c r="J1708" s="4">
        <v>68</v>
      </c>
      <c r="K1708" s="4">
        <v>4</v>
      </c>
      <c r="L1708" s="4">
        <v>18</v>
      </c>
      <c r="M1708" s="4">
        <v>1</v>
      </c>
      <c r="N1708" s="4">
        <v>28</v>
      </c>
      <c r="O1708" s="4">
        <v>12</v>
      </c>
      <c r="P1708" s="4">
        <v>0</v>
      </c>
      <c r="Q1708" s="4">
        <v>1</v>
      </c>
      <c r="R1708" s="4">
        <v>2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11</v>
      </c>
      <c r="AO1708" s="30">
        <v>302</v>
      </c>
      <c r="AP1708" s="41">
        <f t="shared" si="61"/>
        <v>0.58076923076923082</v>
      </c>
    </row>
    <row r="1709" spans="1:42" outlineLevel="1" x14ac:dyDescent="0.25">
      <c r="A1709" s="4" t="s">
        <v>102</v>
      </c>
      <c r="B1709" s="6" t="s">
        <v>63</v>
      </c>
      <c r="C1709" s="6">
        <f>IFERROR(VLOOKUP(B1709,Sheet1!$A$2:$B$59,2,FALSE),"")</f>
        <v>32039</v>
      </c>
      <c r="D1709" s="6">
        <v>1249</v>
      </c>
      <c r="E1709" s="6" t="s">
        <v>10</v>
      </c>
      <c r="F1709" s="4">
        <v>382</v>
      </c>
      <c r="G1709" s="4">
        <v>3</v>
      </c>
      <c r="H1709" s="4">
        <v>71</v>
      </c>
      <c r="I1709" s="4">
        <v>19</v>
      </c>
      <c r="J1709" s="4">
        <v>23</v>
      </c>
      <c r="K1709" s="4">
        <v>9</v>
      </c>
      <c r="L1709" s="4">
        <v>8</v>
      </c>
      <c r="M1709" s="4">
        <v>2</v>
      </c>
      <c r="N1709" s="4">
        <v>29</v>
      </c>
      <c r="O1709" s="4">
        <v>14</v>
      </c>
      <c r="P1709" s="4">
        <v>0</v>
      </c>
      <c r="Q1709" s="4">
        <v>0</v>
      </c>
      <c r="R1709" s="4">
        <v>2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1</v>
      </c>
      <c r="AN1709" s="4">
        <v>5</v>
      </c>
      <c r="AO1709" s="30">
        <v>186</v>
      </c>
      <c r="AP1709" s="41">
        <f t="shared" si="61"/>
        <v>0.48691099476439792</v>
      </c>
    </row>
    <row r="1710" spans="1:42" outlineLevel="1" x14ac:dyDescent="0.25">
      <c r="A1710" s="4" t="s">
        <v>102</v>
      </c>
      <c r="B1710" s="6" t="s">
        <v>63</v>
      </c>
      <c r="C1710" s="6">
        <f>IFERROR(VLOOKUP(B1710,Sheet1!$A$2:$B$59,2,FALSE),"")</f>
        <v>32039</v>
      </c>
      <c r="D1710" s="6">
        <v>1249</v>
      </c>
      <c r="E1710" s="6" t="s">
        <v>11</v>
      </c>
      <c r="F1710" s="4">
        <v>381</v>
      </c>
      <c r="G1710" s="4">
        <v>4</v>
      </c>
      <c r="H1710" s="4">
        <v>57</v>
      </c>
      <c r="I1710" s="4">
        <v>14</v>
      </c>
      <c r="J1710" s="4">
        <v>30</v>
      </c>
      <c r="K1710" s="4">
        <v>14</v>
      </c>
      <c r="L1710" s="4">
        <v>6</v>
      </c>
      <c r="M1710" s="4">
        <v>5</v>
      </c>
      <c r="N1710" s="4">
        <v>24</v>
      </c>
      <c r="O1710" s="4">
        <v>14</v>
      </c>
      <c r="P1710" s="4">
        <v>1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5</v>
      </c>
      <c r="AO1710" s="30">
        <v>174</v>
      </c>
      <c r="AP1710" s="41">
        <f t="shared" si="61"/>
        <v>0.45669291338582679</v>
      </c>
    </row>
    <row r="1711" spans="1:42" outlineLevel="1" x14ac:dyDescent="0.25">
      <c r="A1711" s="4" t="s">
        <v>102</v>
      </c>
      <c r="B1711" s="6" t="s">
        <v>63</v>
      </c>
      <c r="C1711" s="6">
        <f>IFERROR(VLOOKUP(B1711,Sheet1!$A$2:$B$59,2,FALSE),"")</f>
        <v>32039</v>
      </c>
      <c r="D1711" s="6">
        <v>1250</v>
      </c>
      <c r="E1711" s="6" t="s">
        <v>10</v>
      </c>
      <c r="F1711" s="4">
        <v>404</v>
      </c>
      <c r="G1711" s="4">
        <v>30</v>
      </c>
      <c r="H1711" s="4">
        <v>41</v>
      </c>
      <c r="I1711" s="4">
        <v>35</v>
      </c>
      <c r="J1711" s="4">
        <v>55</v>
      </c>
      <c r="K1711" s="4">
        <v>3</v>
      </c>
      <c r="L1711" s="4">
        <v>4</v>
      </c>
      <c r="M1711" s="4">
        <v>5</v>
      </c>
      <c r="N1711" s="4">
        <v>22</v>
      </c>
      <c r="O1711" s="4">
        <v>12</v>
      </c>
      <c r="P1711" s="4">
        <v>10</v>
      </c>
      <c r="Q1711" s="4">
        <v>0</v>
      </c>
      <c r="R1711" s="4">
        <v>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11</v>
      </c>
      <c r="AO1711" s="30">
        <v>229</v>
      </c>
      <c r="AP1711" s="41">
        <f t="shared" si="61"/>
        <v>0.56683168316831678</v>
      </c>
    </row>
    <row r="1712" spans="1:42" outlineLevel="1" x14ac:dyDescent="0.25">
      <c r="A1712" s="4" t="s">
        <v>102</v>
      </c>
      <c r="B1712" s="6" t="s">
        <v>63</v>
      </c>
      <c r="C1712" s="6">
        <f>IFERROR(VLOOKUP(B1712,Sheet1!$A$2:$B$59,2,FALSE),"")</f>
        <v>32039</v>
      </c>
      <c r="D1712" s="6">
        <v>1250</v>
      </c>
      <c r="E1712" s="6" t="s">
        <v>11</v>
      </c>
      <c r="F1712" s="4">
        <v>403</v>
      </c>
      <c r="G1712" s="4">
        <v>27</v>
      </c>
      <c r="H1712" s="4">
        <v>42</v>
      </c>
      <c r="I1712" s="4">
        <v>54</v>
      </c>
      <c r="J1712" s="4">
        <v>47</v>
      </c>
      <c r="K1712" s="4">
        <v>5</v>
      </c>
      <c r="L1712" s="4">
        <v>5</v>
      </c>
      <c r="M1712" s="4">
        <v>4</v>
      </c>
      <c r="N1712" s="4">
        <v>15</v>
      </c>
      <c r="O1712" s="4">
        <v>15</v>
      </c>
      <c r="P1712" s="4">
        <v>3</v>
      </c>
      <c r="Q1712" s="4">
        <v>1</v>
      </c>
      <c r="R1712" s="4">
        <v>1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10</v>
      </c>
      <c r="AO1712" s="30">
        <v>229</v>
      </c>
      <c r="AP1712" s="41">
        <f t="shared" si="61"/>
        <v>0.56823821339950376</v>
      </c>
    </row>
    <row r="1713" spans="1:42" outlineLevel="1" x14ac:dyDescent="0.25">
      <c r="A1713" s="4" t="s">
        <v>102</v>
      </c>
      <c r="B1713" s="6" t="s">
        <v>63</v>
      </c>
      <c r="C1713" s="6">
        <f>IFERROR(VLOOKUP(B1713,Sheet1!$A$2:$B$59,2,FALSE),"")</f>
        <v>32039</v>
      </c>
      <c r="D1713" s="6">
        <v>1251</v>
      </c>
      <c r="E1713" s="6" t="s">
        <v>10</v>
      </c>
      <c r="F1713" s="4">
        <v>276</v>
      </c>
      <c r="G1713" s="4">
        <v>10</v>
      </c>
      <c r="H1713" s="4">
        <v>50</v>
      </c>
      <c r="I1713" s="4">
        <v>33</v>
      </c>
      <c r="J1713" s="4">
        <v>21</v>
      </c>
      <c r="K1713" s="4">
        <v>0</v>
      </c>
      <c r="L1713" s="4">
        <v>9</v>
      </c>
      <c r="M1713" s="4">
        <v>2</v>
      </c>
      <c r="N1713" s="4">
        <v>13</v>
      </c>
      <c r="O1713" s="4">
        <v>4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7</v>
      </c>
      <c r="AO1713" s="30">
        <v>149</v>
      </c>
      <c r="AP1713" s="41">
        <f t="shared" si="61"/>
        <v>0.53985507246376807</v>
      </c>
    </row>
    <row r="1714" spans="1:42" outlineLevel="1" x14ac:dyDescent="0.25">
      <c r="A1714" s="4" t="s">
        <v>102</v>
      </c>
      <c r="B1714" s="6" t="s">
        <v>63</v>
      </c>
      <c r="C1714" s="6">
        <f>IFERROR(VLOOKUP(B1714,Sheet1!$A$2:$B$59,2,FALSE),"")</f>
        <v>32039</v>
      </c>
      <c r="D1714" s="6">
        <v>1252</v>
      </c>
      <c r="E1714" s="6" t="s">
        <v>10</v>
      </c>
      <c r="F1714" s="4">
        <v>657</v>
      </c>
      <c r="G1714" s="4">
        <v>6</v>
      </c>
      <c r="H1714" s="4">
        <v>149</v>
      </c>
      <c r="I1714" s="4">
        <v>63</v>
      </c>
      <c r="J1714" s="4">
        <v>71</v>
      </c>
      <c r="K1714" s="4">
        <v>23</v>
      </c>
      <c r="L1714" s="4">
        <v>18</v>
      </c>
      <c r="M1714" s="4">
        <v>2</v>
      </c>
      <c r="N1714" s="4">
        <v>85</v>
      </c>
      <c r="O1714" s="4">
        <v>9</v>
      </c>
      <c r="P1714" s="4">
        <v>0</v>
      </c>
      <c r="Q1714" s="4">
        <v>0</v>
      </c>
      <c r="R1714" s="4">
        <v>0</v>
      </c>
      <c r="S1714" s="4">
        <v>0</v>
      </c>
      <c r="T1714" s="4">
        <v>1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1</v>
      </c>
      <c r="AN1714" s="4">
        <v>25</v>
      </c>
      <c r="AO1714" s="30">
        <v>453</v>
      </c>
      <c r="AP1714" s="41">
        <f t="shared" si="61"/>
        <v>0.68949771689497719</v>
      </c>
    </row>
    <row r="1715" spans="1:42" outlineLevel="1" x14ac:dyDescent="0.25">
      <c r="A1715" s="4" t="s">
        <v>102</v>
      </c>
      <c r="B1715" s="6" t="s">
        <v>63</v>
      </c>
      <c r="C1715" s="6">
        <f>IFERROR(VLOOKUP(B1715,Sheet1!$A$2:$B$59,2,FALSE),"")</f>
        <v>32039</v>
      </c>
      <c r="D1715" s="6">
        <v>1253</v>
      </c>
      <c r="E1715" s="6" t="s">
        <v>10</v>
      </c>
      <c r="F1715" s="4">
        <v>344</v>
      </c>
      <c r="G1715" s="4">
        <v>23</v>
      </c>
      <c r="H1715" s="4">
        <v>83</v>
      </c>
      <c r="I1715" s="4">
        <v>28</v>
      </c>
      <c r="J1715" s="4">
        <v>46</v>
      </c>
      <c r="K1715" s="4">
        <v>6</v>
      </c>
      <c r="L1715" s="4">
        <v>2</v>
      </c>
      <c r="M1715" s="4">
        <v>3</v>
      </c>
      <c r="N1715" s="4">
        <v>14</v>
      </c>
      <c r="O1715" s="4">
        <v>0</v>
      </c>
      <c r="P1715" s="4">
        <v>5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10</v>
      </c>
      <c r="AO1715" s="30">
        <v>220</v>
      </c>
      <c r="AP1715" s="41">
        <f t="shared" si="61"/>
        <v>0.63953488372093026</v>
      </c>
    </row>
    <row r="1716" spans="1:42" outlineLevel="1" x14ac:dyDescent="0.25">
      <c r="A1716" s="4" t="s">
        <v>102</v>
      </c>
      <c r="B1716" s="6" t="s">
        <v>63</v>
      </c>
      <c r="C1716" s="6">
        <f>IFERROR(VLOOKUP(B1716,Sheet1!$A$2:$B$59,2,FALSE),"")</f>
        <v>32039</v>
      </c>
      <c r="D1716" s="6">
        <v>1255</v>
      </c>
      <c r="E1716" s="6" t="s">
        <v>10</v>
      </c>
      <c r="F1716" s="4">
        <v>357</v>
      </c>
      <c r="G1716" s="4">
        <v>4</v>
      </c>
      <c r="H1716" s="4">
        <v>47</v>
      </c>
      <c r="I1716" s="4">
        <v>19</v>
      </c>
      <c r="J1716" s="4">
        <v>18</v>
      </c>
      <c r="K1716" s="4">
        <v>8</v>
      </c>
      <c r="L1716" s="4">
        <v>38</v>
      </c>
      <c r="M1716" s="4">
        <v>3</v>
      </c>
      <c r="N1716" s="4">
        <v>62</v>
      </c>
      <c r="O1716" s="4">
        <v>6</v>
      </c>
      <c r="P1716" s="4">
        <v>1</v>
      </c>
      <c r="Q1716" s="4">
        <v>1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12</v>
      </c>
      <c r="AO1716" s="30">
        <v>219</v>
      </c>
      <c r="AP1716" s="41">
        <f t="shared" si="61"/>
        <v>0.61344537815126055</v>
      </c>
    </row>
    <row r="1717" spans="1:42" s="1" customFormat="1" x14ac:dyDescent="0.25">
      <c r="A1717" s="4"/>
      <c r="B1717" s="5" t="s">
        <v>143</v>
      </c>
      <c r="C1717" s="6" t="str">
        <f>IFERROR(VLOOKUP(B1717,Sheet1!$A$2:$B$59,2,FALSE),"")</f>
        <v/>
      </c>
      <c r="D1717" s="6"/>
      <c r="E1717" s="6"/>
      <c r="F1717" s="7">
        <f>SUM(F1620:F1716)</f>
        <v>48829</v>
      </c>
      <c r="G1717" s="7">
        <f t="shared" ref="G1717:AO1717" si="62">SUM(G1620:G1716)</f>
        <v>4783</v>
      </c>
      <c r="H1717" s="7">
        <f t="shared" si="62"/>
        <v>7023</v>
      </c>
      <c r="I1717" s="7">
        <f t="shared" si="62"/>
        <v>3572</v>
      </c>
      <c r="J1717" s="7">
        <f t="shared" si="62"/>
        <v>4445</v>
      </c>
      <c r="K1717" s="7">
        <f t="shared" si="62"/>
        <v>469</v>
      </c>
      <c r="L1717" s="7">
        <f t="shared" si="62"/>
        <v>811</v>
      </c>
      <c r="M1717" s="7">
        <f t="shared" si="62"/>
        <v>293</v>
      </c>
      <c r="N1717" s="7">
        <f t="shared" si="62"/>
        <v>2530</v>
      </c>
      <c r="O1717" s="7">
        <f t="shared" si="62"/>
        <v>708</v>
      </c>
      <c r="P1717" s="7">
        <f t="shared" si="62"/>
        <v>535</v>
      </c>
      <c r="Q1717" s="7">
        <f t="shared" si="62"/>
        <v>26</v>
      </c>
      <c r="R1717" s="7">
        <f t="shared" si="62"/>
        <v>65</v>
      </c>
      <c r="S1717" s="7">
        <f t="shared" si="62"/>
        <v>3</v>
      </c>
      <c r="T1717" s="7">
        <f t="shared" si="62"/>
        <v>9</v>
      </c>
      <c r="U1717" s="7">
        <f t="shared" si="62"/>
        <v>0</v>
      </c>
      <c r="V1717" s="7">
        <f t="shared" si="62"/>
        <v>0</v>
      </c>
      <c r="W1717" s="7">
        <f t="shared" si="62"/>
        <v>0</v>
      </c>
      <c r="X1717" s="7">
        <f t="shared" si="62"/>
        <v>0</v>
      </c>
      <c r="Y1717" s="7">
        <f t="shared" si="62"/>
        <v>0</v>
      </c>
      <c r="Z1717" s="7">
        <f t="shared" si="62"/>
        <v>0</v>
      </c>
      <c r="AA1717" s="7">
        <f t="shared" si="62"/>
        <v>0</v>
      </c>
      <c r="AB1717" s="7">
        <f t="shared" si="62"/>
        <v>0</v>
      </c>
      <c r="AC1717" s="7">
        <f t="shared" si="62"/>
        <v>0</v>
      </c>
      <c r="AD1717" s="7">
        <f t="shared" si="62"/>
        <v>0</v>
      </c>
      <c r="AE1717" s="7">
        <f t="shared" si="62"/>
        <v>0</v>
      </c>
      <c r="AF1717" s="7">
        <f t="shared" si="62"/>
        <v>0</v>
      </c>
      <c r="AG1717" s="7">
        <f t="shared" si="62"/>
        <v>0</v>
      </c>
      <c r="AH1717" s="7">
        <f t="shared" si="62"/>
        <v>0</v>
      </c>
      <c r="AI1717" s="7">
        <f t="shared" si="62"/>
        <v>0</v>
      </c>
      <c r="AJ1717" s="7">
        <f t="shared" si="62"/>
        <v>0</v>
      </c>
      <c r="AK1717" s="7">
        <f t="shared" si="62"/>
        <v>0</v>
      </c>
      <c r="AL1717" s="7">
        <f t="shared" si="62"/>
        <v>0</v>
      </c>
      <c r="AM1717" s="7">
        <f t="shared" si="62"/>
        <v>33</v>
      </c>
      <c r="AN1717" s="7">
        <f t="shared" si="62"/>
        <v>940</v>
      </c>
      <c r="AO1717" s="31">
        <f t="shared" si="62"/>
        <v>26245</v>
      </c>
      <c r="AP1717" s="41">
        <f t="shared" si="61"/>
        <v>0.53748796821560962</v>
      </c>
    </row>
    <row r="1718" spans="1:42" outlineLevel="1" x14ac:dyDescent="0.25">
      <c r="A1718" s="4" t="s">
        <v>102</v>
      </c>
      <c r="B1718" s="6" t="s">
        <v>66</v>
      </c>
      <c r="C1718" s="6">
        <f>IFERROR(VLOOKUP(B1718,Sheet1!$A$2:$B$59,2,FALSE),"")</f>
        <v>32040</v>
      </c>
      <c r="D1718" s="6">
        <v>1256</v>
      </c>
      <c r="E1718" s="6" t="s">
        <v>10</v>
      </c>
      <c r="F1718" s="4">
        <v>607</v>
      </c>
      <c r="G1718" s="4">
        <v>28</v>
      </c>
      <c r="H1718" s="4">
        <v>147</v>
      </c>
      <c r="I1718" s="4">
        <v>179</v>
      </c>
      <c r="J1718" s="4">
        <v>19</v>
      </c>
      <c r="K1718" s="4">
        <v>4</v>
      </c>
      <c r="L1718" s="4">
        <v>1</v>
      </c>
      <c r="M1718" s="4">
        <v>5</v>
      </c>
      <c r="N1718" s="4">
        <v>32</v>
      </c>
      <c r="O1718" s="4">
        <v>0</v>
      </c>
      <c r="P1718" s="4">
        <v>10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11</v>
      </c>
      <c r="AO1718" s="30">
        <v>436</v>
      </c>
      <c r="AP1718" s="41">
        <f t="shared" si="61"/>
        <v>0.71828665568369032</v>
      </c>
    </row>
    <row r="1719" spans="1:42" outlineLevel="1" x14ac:dyDescent="0.25">
      <c r="A1719" s="4" t="s">
        <v>102</v>
      </c>
      <c r="B1719" s="6" t="s">
        <v>66</v>
      </c>
      <c r="C1719" s="6">
        <f>IFERROR(VLOOKUP(B1719,Sheet1!$A$2:$B$59,2,FALSE),"")</f>
        <v>32040</v>
      </c>
      <c r="D1719" s="6">
        <v>1256</v>
      </c>
      <c r="E1719" s="6" t="s">
        <v>11</v>
      </c>
      <c r="F1719" s="4">
        <v>607</v>
      </c>
      <c r="G1719" s="4">
        <v>49</v>
      </c>
      <c r="H1719" s="4">
        <v>145</v>
      </c>
      <c r="I1719" s="4">
        <v>197</v>
      </c>
      <c r="J1719" s="4">
        <v>6</v>
      </c>
      <c r="K1719" s="4">
        <v>4</v>
      </c>
      <c r="L1719" s="4">
        <v>1</v>
      </c>
      <c r="M1719" s="4">
        <v>3</v>
      </c>
      <c r="N1719" s="4">
        <v>32</v>
      </c>
      <c r="O1719" s="4">
        <v>0</v>
      </c>
      <c r="P1719" s="4">
        <v>10</v>
      </c>
      <c r="Q1719" s="4">
        <v>0</v>
      </c>
      <c r="R1719" s="4">
        <v>1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11</v>
      </c>
      <c r="AO1719" s="30">
        <v>459</v>
      </c>
      <c r="AP1719" s="41">
        <f t="shared" si="61"/>
        <v>0.75617792421746288</v>
      </c>
    </row>
    <row r="1720" spans="1:42" outlineLevel="1" x14ac:dyDescent="0.25">
      <c r="A1720" s="4" t="s">
        <v>102</v>
      </c>
      <c r="B1720" s="6" t="s">
        <v>66</v>
      </c>
      <c r="C1720" s="6">
        <f>IFERROR(VLOOKUP(B1720,Sheet1!$A$2:$B$59,2,FALSE),"")</f>
        <v>32040</v>
      </c>
      <c r="D1720" s="6">
        <v>1257</v>
      </c>
      <c r="E1720" s="6" t="s">
        <v>10</v>
      </c>
      <c r="F1720" s="4">
        <v>377</v>
      </c>
      <c r="G1720" s="4">
        <v>28</v>
      </c>
      <c r="H1720" s="4">
        <v>76</v>
      </c>
      <c r="I1720" s="4">
        <v>99</v>
      </c>
      <c r="J1720" s="4">
        <v>3</v>
      </c>
      <c r="K1720" s="4">
        <v>2</v>
      </c>
      <c r="L1720" s="4">
        <v>2</v>
      </c>
      <c r="M1720" s="4">
        <v>5</v>
      </c>
      <c r="N1720" s="4">
        <v>44</v>
      </c>
      <c r="O1720" s="4">
        <v>0</v>
      </c>
      <c r="P1720" s="4">
        <v>5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2</v>
      </c>
      <c r="AO1720" s="30">
        <v>266</v>
      </c>
      <c r="AP1720" s="41">
        <f t="shared" si="61"/>
        <v>0.70557029177718833</v>
      </c>
    </row>
    <row r="1721" spans="1:42" outlineLevel="1" x14ac:dyDescent="0.25">
      <c r="A1721" s="4" t="s">
        <v>102</v>
      </c>
      <c r="B1721" s="6" t="s">
        <v>66</v>
      </c>
      <c r="C1721" s="6">
        <f>IFERROR(VLOOKUP(B1721,Sheet1!$A$2:$B$59,2,FALSE),"")</f>
        <v>32040</v>
      </c>
      <c r="D1721" s="6">
        <v>1257</v>
      </c>
      <c r="E1721" s="6" t="s">
        <v>11</v>
      </c>
      <c r="F1721" s="4">
        <v>377</v>
      </c>
      <c r="G1721" s="4">
        <v>43</v>
      </c>
      <c r="H1721" s="4">
        <v>78</v>
      </c>
      <c r="I1721" s="4">
        <v>130</v>
      </c>
      <c r="J1721" s="4">
        <v>1</v>
      </c>
      <c r="K1721" s="4">
        <v>3</v>
      </c>
      <c r="L1721" s="4">
        <v>0</v>
      </c>
      <c r="M1721" s="4">
        <v>5</v>
      </c>
      <c r="N1721" s="4">
        <v>20</v>
      </c>
      <c r="O1721" s="4">
        <v>0</v>
      </c>
      <c r="P1721" s="4">
        <v>7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4</v>
      </c>
      <c r="AO1721" s="30">
        <v>291</v>
      </c>
      <c r="AP1721" s="41">
        <f t="shared" si="61"/>
        <v>0.77188328912466841</v>
      </c>
    </row>
    <row r="1722" spans="1:42" outlineLevel="1" x14ac:dyDescent="0.25">
      <c r="A1722" s="4" t="s">
        <v>102</v>
      </c>
      <c r="B1722" s="6" t="s">
        <v>66</v>
      </c>
      <c r="C1722" s="6">
        <f>IFERROR(VLOOKUP(B1722,Sheet1!$A$2:$B$59,2,FALSE),"")</f>
        <v>32040</v>
      </c>
      <c r="D1722" s="6">
        <v>1258</v>
      </c>
      <c r="E1722" s="6" t="s">
        <v>10</v>
      </c>
      <c r="F1722" s="4">
        <v>714</v>
      </c>
      <c r="G1722" s="4">
        <v>54</v>
      </c>
      <c r="H1722" s="4">
        <v>185</v>
      </c>
      <c r="I1722" s="4">
        <v>197</v>
      </c>
      <c r="J1722" s="4">
        <v>9</v>
      </c>
      <c r="K1722" s="4">
        <v>2</v>
      </c>
      <c r="L1722" s="4">
        <v>0</v>
      </c>
      <c r="M1722" s="4">
        <v>15</v>
      </c>
      <c r="N1722" s="4">
        <v>42</v>
      </c>
      <c r="O1722" s="4">
        <v>0</v>
      </c>
      <c r="P1722" s="4">
        <v>8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16</v>
      </c>
      <c r="AO1722" s="30">
        <v>528</v>
      </c>
      <c r="AP1722" s="41">
        <f t="shared" si="61"/>
        <v>0.73949579831932777</v>
      </c>
    </row>
    <row r="1723" spans="1:42" outlineLevel="1" x14ac:dyDescent="0.25">
      <c r="A1723" s="4" t="s">
        <v>102</v>
      </c>
      <c r="B1723" s="6" t="s">
        <v>66</v>
      </c>
      <c r="C1723" s="6">
        <f>IFERROR(VLOOKUP(B1723,Sheet1!$A$2:$B$59,2,FALSE),"")</f>
        <v>32040</v>
      </c>
      <c r="D1723" s="6">
        <v>1259</v>
      </c>
      <c r="E1723" s="6" t="s">
        <v>10</v>
      </c>
      <c r="F1723" s="4">
        <v>610</v>
      </c>
      <c r="G1723" s="4">
        <v>51</v>
      </c>
      <c r="H1723" s="4">
        <v>129</v>
      </c>
      <c r="I1723" s="4">
        <v>193</v>
      </c>
      <c r="J1723" s="4">
        <v>5</v>
      </c>
      <c r="K1723" s="4">
        <v>3</v>
      </c>
      <c r="L1723" s="4">
        <v>0</v>
      </c>
      <c r="M1723" s="4">
        <v>3</v>
      </c>
      <c r="N1723" s="4">
        <v>39</v>
      </c>
      <c r="O1723" s="4">
        <v>0</v>
      </c>
      <c r="P1723" s="4">
        <v>10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11</v>
      </c>
      <c r="AO1723" s="30">
        <v>444</v>
      </c>
      <c r="AP1723" s="41">
        <f t="shared" si="61"/>
        <v>0.72786885245901645</v>
      </c>
    </row>
    <row r="1724" spans="1:42" outlineLevel="1" x14ac:dyDescent="0.25">
      <c r="A1724" s="4" t="s">
        <v>102</v>
      </c>
      <c r="B1724" s="6" t="s">
        <v>66</v>
      </c>
      <c r="C1724" s="6">
        <f>IFERROR(VLOOKUP(B1724,Sheet1!$A$2:$B$59,2,FALSE),"")</f>
        <v>32040</v>
      </c>
      <c r="D1724" s="6">
        <v>1260</v>
      </c>
      <c r="E1724" s="6" t="s">
        <v>10</v>
      </c>
      <c r="F1724" s="4">
        <v>639</v>
      </c>
      <c r="G1724" s="4">
        <v>30</v>
      </c>
      <c r="H1724" s="4">
        <v>146</v>
      </c>
      <c r="I1724" s="4">
        <v>207</v>
      </c>
      <c r="J1724" s="4">
        <v>7</v>
      </c>
      <c r="K1724" s="4">
        <v>2</v>
      </c>
      <c r="L1724" s="4">
        <v>0</v>
      </c>
      <c r="M1724" s="4">
        <v>2</v>
      </c>
      <c r="N1724" s="4">
        <v>31</v>
      </c>
      <c r="O1724" s="4">
        <v>0</v>
      </c>
      <c r="P1724" s="4">
        <v>13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10</v>
      </c>
      <c r="AO1724" s="30">
        <v>448</v>
      </c>
      <c r="AP1724" s="41">
        <f t="shared" si="61"/>
        <v>0.70109546165884196</v>
      </c>
    </row>
    <row r="1725" spans="1:42" outlineLevel="1" x14ac:dyDescent="0.25">
      <c r="A1725" s="4" t="s">
        <v>102</v>
      </c>
      <c r="B1725" s="6" t="s">
        <v>66</v>
      </c>
      <c r="C1725" s="6">
        <f>IFERROR(VLOOKUP(B1725,Sheet1!$A$2:$B$59,2,FALSE),"")</f>
        <v>32040</v>
      </c>
      <c r="D1725" s="6">
        <v>1261</v>
      </c>
      <c r="E1725" s="6" t="s">
        <v>10</v>
      </c>
      <c r="F1725" s="4">
        <v>640</v>
      </c>
      <c r="G1725" s="4">
        <v>15</v>
      </c>
      <c r="H1725" s="4">
        <v>141</v>
      </c>
      <c r="I1725" s="4">
        <v>192</v>
      </c>
      <c r="J1725" s="4">
        <v>8</v>
      </c>
      <c r="K1725" s="4">
        <v>2</v>
      </c>
      <c r="L1725" s="4">
        <v>3</v>
      </c>
      <c r="M1725" s="4">
        <v>3</v>
      </c>
      <c r="N1725" s="4">
        <v>13</v>
      </c>
      <c r="O1725" s="4">
        <v>0</v>
      </c>
      <c r="P1725" s="4">
        <v>10</v>
      </c>
      <c r="Q1725" s="4">
        <v>0</v>
      </c>
      <c r="R1725" s="4">
        <v>3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14</v>
      </c>
      <c r="AO1725" s="30">
        <v>404</v>
      </c>
      <c r="AP1725" s="41">
        <f t="shared" si="61"/>
        <v>0.63124999999999998</v>
      </c>
    </row>
    <row r="1726" spans="1:42" outlineLevel="1" x14ac:dyDescent="0.25">
      <c r="A1726" s="4" t="s">
        <v>102</v>
      </c>
      <c r="B1726" s="6" t="s">
        <v>66</v>
      </c>
      <c r="C1726" s="6">
        <f>IFERROR(VLOOKUP(B1726,Sheet1!$A$2:$B$59,2,FALSE),"")</f>
        <v>32040</v>
      </c>
      <c r="D1726" s="6">
        <v>1262</v>
      </c>
      <c r="E1726" s="6" t="s">
        <v>10</v>
      </c>
      <c r="F1726" s="4">
        <v>474</v>
      </c>
      <c r="G1726" s="4">
        <v>10</v>
      </c>
      <c r="H1726" s="4">
        <v>112</v>
      </c>
      <c r="I1726" s="4">
        <v>129</v>
      </c>
      <c r="J1726" s="4">
        <v>6</v>
      </c>
      <c r="K1726" s="4">
        <v>2</v>
      </c>
      <c r="L1726" s="4">
        <v>1</v>
      </c>
      <c r="M1726" s="4">
        <v>2</v>
      </c>
      <c r="N1726" s="4">
        <v>15</v>
      </c>
      <c r="O1726" s="4">
        <v>0</v>
      </c>
      <c r="P1726" s="4">
        <v>10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14</v>
      </c>
      <c r="AO1726" s="30">
        <v>301</v>
      </c>
      <c r="AP1726" s="41">
        <f t="shared" si="61"/>
        <v>0.63502109704641352</v>
      </c>
    </row>
    <row r="1727" spans="1:42" outlineLevel="1" x14ac:dyDescent="0.25">
      <c r="A1727" s="4" t="s">
        <v>102</v>
      </c>
      <c r="B1727" s="6" t="s">
        <v>66</v>
      </c>
      <c r="C1727" s="6">
        <f>IFERROR(VLOOKUP(B1727,Sheet1!$A$2:$B$59,2,FALSE),"")</f>
        <v>32040</v>
      </c>
      <c r="D1727" s="6">
        <v>1263</v>
      </c>
      <c r="E1727" s="6" t="s">
        <v>10</v>
      </c>
      <c r="F1727" s="4">
        <v>225</v>
      </c>
      <c r="G1727" s="4">
        <v>2</v>
      </c>
      <c r="H1727" s="4">
        <v>49</v>
      </c>
      <c r="I1727" s="4">
        <v>71</v>
      </c>
      <c r="J1727" s="4">
        <v>1</v>
      </c>
      <c r="K1727" s="4">
        <v>0</v>
      </c>
      <c r="L1727" s="4">
        <v>0</v>
      </c>
      <c r="M1727" s="4">
        <v>1</v>
      </c>
      <c r="N1727" s="4">
        <v>4</v>
      </c>
      <c r="O1727" s="4">
        <v>0</v>
      </c>
      <c r="P1727" s="4">
        <v>4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2</v>
      </c>
      <c r="AO1727" s="30">
        <v>134</v>
      </c>
      <c r="AP1727" s="41">
        <f t="shared" si="61"/>
        <v>0.5955555555555555</v>
      </c>
    </row>
    <row r="1728" spans="1:42" outlineLevel="1" x14ac:dyDescent="0.25">
      <c r="A1728" s="4" t="s">
        <v>102</v>
      </c>
      <c r="B1728" s="6" t="s">
        <v>66</v>
      </c>
      <c r="C1728" s="6">
        <f>IFERROR(VLOOKUP(B1728,Sheet1!$A$2:$B$59,2,FALSE),"")</f>
        <v>32040</v>
      </c>
      <c r="D1728" s="6">
        <v>1264</v>
      </c>
      <c r="E1728" s="6" t="s">
        <v>10</v>
      </c>
      <c r="F1728" s="4">
        <v>745</v>
      </c>
      <c r="G1728" s="4">
        <v>13</v>
      </c>
      <c r="H1728" s="4">
        <v>144</v>
      </c>
      <c r="I1728" s="4">
        <v>265</v>
      </c>
      <c r="J1728" s="4">
        <v>9</v>
      </c>
      <c r="K1728" s="4">
        <v>1</v>
      </c>
      <c r="L1728" s="4">
        <v>2</v>
      </c>
      <c r="M1728" s="4">
        <v>1</v>
      </c>
      <c r="N1728" s="4">
        <v>20</v>
      </c>
      <c r="O1728" s="4">
        <v>0</v>
      </c>
      <c r="P1728" s="4">
        <v>11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10</v>
      </c>
      <c r="AO1728" s="30">
        <v>476</v>
      </c>
      <c r="AP1728" s="41">
        <f t="shared" si="61"/>
        <v>0.63892617449664435</v>
      </c>
    </row>
    <row r="1729" spans="1:42" outlineLevel="1" x14ac:dyDescent="0.25">
      <c r="A1729" s="4" t="s">
        <v>102</v>
      </c>
      <c r="B1729" s="6" t="s">
        <v>66</v>
      </c>
      <c r="C1729" s="6">
        <f>IFERROR(VLOOKUP(B1729,Sheet1!$A$2:$B$59,2,FALSE),"")</f>
        <v>32040</v>
      </c>
      <c r="D1729" s="6">
        <v>1265</v>
      </c>
      <c r="E1729" s="6" t="s">
        <v>10</v>
      </c>
      <c r="F1729" s="4">
        <v>598</v>
      </c>
      <c r="G1729" s="4">
        <v>9</v>
      </c>
      <c r="H1729" s="4">
        <v>129</v>
      </c>
      <c r="I1729" s="4">
        <v>257</v>
      </c>
      <c r="J1729" s="4">
        <v>2</v>
      </c>
      <c r="K1729" s="4">
        <v>1</v>
      </c>
      <c r="L1729" s="4">
        <v>0</v>
      </c>
      <c r="M1729" s="4">
        <v>1</v>
      </c>
      <c r="N1729" s="4">
        <v>5</v>
      </c>
      <c r="O1729" s="4">
        <v>0</v>
      </c>
      <c r="P1729" s="4">
        <v>11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11</v>
      </c>
      <c r="AO1729" s="30">
        <v>426</v>
      </c>
      <c r="AP1729" s="41">
        <f t="shared" si="61"/>
        <v>0.7123745819397993</v>
      </c>
    </row>
    <row r="1730" spans="1:42" outlineLevel="1" x14ac:dyDescent="0.25">
      <c r="A1730" s="4" t="s">
        <v>102</v>
      </c>
      <c r="B1730" s="6" t="s">
        <v>66</v>
      </c>
      <c r="C1730" s="6">
        <f>IFERROR(VLOOKUP(B1730,Sheet1!$A$2:$B$59,2,FALSE),"")</f>
        <v>32040</v>
      </c>
      <c r="D1730" s="6">
        <v>1266</v>
      </c>
      <c r="E1730" s="6" t="s">
        <v>10</v>
      </c>
      <c r="F1730" s="4">
        <v>412</v>
      </c>
      <c r="G1730" s="4">
        <v>7</v>
      </c>
      <c r="H1730" s="4">
        <v>98</v>
      </c>
      <c r="I1730" s="4">
        <v>172</v>
      </c>
      <c r="J1730" s="4">
        <v>3</v>
      </c>
      <c r="K1730" s="4">
        <v>0</v>
      </c>
      <c r="L1730" s="4">
        <v>0</v>
      </c>
      <c r="M1730" s="4">
        <v>0</v>
      </c>
      <c r="N1730" s="4">
        <v>7</v>
      </c>
      <c r="O1730" s="4">
        <v>0</v>
      </c>
      <c r="P1730" s="4">
        <v>7</v>
      </c>
      <c r="Q1730" s="4">
        <v>0</v>
      </c>
      <c r="R1730" s="4">
        <v>2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6</v>
      </c>
      <c r="AO1730" s="30">
        <v>302</v>
      </c>
      <c r="AP1730" s="41">
        <f t="shared" si="61"/>
        <v>0.73300970873786409</v>
      </c>
    </row>
    <row r="1731" spans="1:42" outlineLevel="1" x14ac:dyDescent="0.25">
      <c r="A1731" s="4" t="s">
        <v>102</v>
      </c>
      <c r="B1731" s="6" t="s">
        <v>66</v>
      </c>
      <c r="C1731" s="6">
        <f>IFERROR(VLOOKUP(B1731,Sheet1!$A$2:$B$59,2,FALSE),"")</f>
        <v>32040</v>
      </c>
      <c r="D1731" s="6">
        <v>1266</v>
      </c>
      <c r="E1731" s="6" t="s">
        <v>11</v>
      </c>
      <c r="F1731" s="4">
        <v>411</v>
      </c>
      <c r="G1731" s="4">
        <v>6</v>
      </c>
      <c r="H1731" s="4">
        <v>56</v>
      </c>
      <c r="I1731" s="4">
        <v>225</v>
      </c>
      <c r="J1731" s="4">
        <v>4</v>
      </c>
      <c r="K1731" s="4">
        <v>1</v>
      </c>
      <c r="L1731" s="4">
        <v>2</v>
      </c>
      <c r="M1731" s="4">
        <v>1</v>
      </c>
      <c r="N1731" s="4">
        <v>4</v>
      </c>
      <c r="O1731" s="4">
        <v>0</v>
      </c>
      <c r="P1731" s="4">
        <v>8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9</v>
      </c>
      <c r="AO1731" s="30">
        <v>316</v>
      </c>
      <c r="AP1731" s="41">
        <f t="shared" ref="AP1731:AP1794" si="63">(AO1731)/F1731</f>
        <v>0.76885644768856443</v>
      </c>
    </row>
    <row r="1732" spans="1:42" outlineLevel="1" x14ac:dyDescent="0.25">
      <c r="A1732" s="4" t="s">
        <v>102</v>
      </c>
      <c r="B1732" s="6" t="s">
        <v>66</v>
      </c>
      <c r="C1732" s="6">
        <f>IFERROR(VLOOKUP(B1732,Sheet1!$A$2:$B$59,2,FALSE),"")</f>
        <v>32040</v>
      </c>
      <c r="D1732" s="6">
        <v>1267</v>
      </c>
      <c r="E1732" s="6" t="s">
        <v>10</v>
      </c>
      <c r="F1732" s="4">
        <v>359</v>
      </c>
      <c r="G1732" s="4">
        <v>5</v>
      </c>
      <c r="H1732" s="4">
        <v>69</v>
      </c>
      <c r="I1732" s="4">
        <v>143</v>
      </c>
      <c r="J1732" s="4">
        <v>3</v>
      </c>
      <c r="K1732" s="4">
        <v>1</v>
      </c>
      <c r="L1732" s="4">
        <v>0</v>
      </c>
      <c r="M1732" s="4">
        <v>2</v>
      </c>
      <c r="N1732" s="4">
        <v>2</v>
      </c>
      <c r="O1732" s="4">
        <v>0</v>
      </c>
      <c r="P1732" s="4">
        <v>5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4</v>
      </c>
      <c r="AO1732" s="30">
        <v>234</v>
      </c>
      <c r="AP1732" s="41">
        <f t="shared" si="63"/>
        <v>0.65181058495821731</v>
      </c>
    </row>
    <row r="1733" spans="1:42" outlineLevel="1" x14ac:dyDescent="0.25">
      <c r="A1733" s="4" t="s">
        <v>102</v>
      </c>
      <c r="B1733" s="6" t="s">
        <v>66</v>
      </c>
      <c r="C1733" s="6">
        <f>IFERROR(VLOOKUP(B1733,Sheet1!$A$2:$B$59,2,FALSE),"")</f>
        <v>32040</v>
      </c>
      <c r="D1733" s="6">
        <v>1268</v>
      </c>
      <c r="E1733" s="6" t="s">
        <v>10</v>
      </c>
      <c r="F1733" s="4">
        <v>684</v>
      </c>
      <c r="G1733" s="4">
        <v>27</v>
      </c>
      <c r="H1733" s="4">
        <v>135</v>
      </c>
      <c r="I1733" s="4">
        <v>232</v>
      </c>
      <c r="J1733" s="4">
        <v>7</v>
      </c>
      <c r="K1733" s="4">
        <v>2</v>
      </c>
      <c r="L1733" s="4">
        <v>2</v>
      </c>
      <c r="M1733" s="4">
        <v>1</v>
      </c>
      <c r="N1733" s="4">
        <v>18</v>
      </c>
      <c r="O1733" s="4">
        <v>0</v>
      </c>
      <c r="P1733" s="4">
        <v>8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13</v>
      </c>
      <c r="AO1733" s="30">
        <v>445</v>
      </c>
      <c r="AP1733" s="41">
        <f t="shared" si="63"/>
        <v>0.65058479532163738</v>
      </c>
    </row>
    <row r="1734" spans="1:42" outlineLevel="1" x14ac:dyDescent="0.25">
      <c r="A1734" s="4" t="s">
        <v>102</v>
      </c>
      <c r="B1734" s="6" t="s">
        <v>66</v>
      </c>
      <c r="C1734" s="6">
        <f>IFERROR(VLOOKUP(B1734,Sheet1!$A$2:$B$59,2,FALSE),"")</f>
        <v>32040</v>
      </c>
      <c r="D1734" s="6">
        <v>1269</v>
      </c>
      <c r="E1734" s="6" t="s">
        <v>10</v>
      </c>
      <c r="F1734" s="4">
        <v>447</v>
      </c>
      <c r="G1734" s="4">
        <v>5</v>
      </c>
      <c r="H1734" s="4">
        <v>91</v>
      </c>
      <c r="I1734" s="4">
        <v>133</v>
      </c>
      <c r="J1734" s="4">
        <v>6</v>
      </c>
      <c r="K1734" s="4">
        <v>4</v>
      </c>
      <c r="L1734" s="4">
        <v>1</v>
      </c>
      <c r="M1734" s="4">
        <v>3</v>
      </c>
      <c r="N1734" s="4">
        <v>11</v>
      </c>
      <c r="O1734" s="4">
        <v>0</v>
      </c>
      <c r="P1734" s="4">
        <v>7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13</v>
      </c>
      <c r="AO1734" s="30">
        <v>274</v>
      </c>
      <c r="AP1734" s="41">
        <f t="shared" si="63"/>
        <v>0.61297539149888147</v>
      </c>
    </row>
    <row r="1735" spans="1:42" outlineLevel="1" x14ac:dyDescent="0.25">
      <c r="A1735" s="4" t="s">
        <v>102</v>
      </c>
      <c r="B1735" s="6" t="s">
        <v>66</v>
      </c>
      <c r="C1735" s="6">
        <f>IFERROR(VLOOKUP(B1735,Sheet1!$A$2:$B$59,2,FALSE),"")</f>
        <v>32040</v>
      </c>
      <c r="D1735" s="6">
        <v>1269</v>
      </c>
      <c r="E1735" s="6" t="s">
        <v>11</v>
      </c>
      <c r="F1735" s="4">
        <v>447</v>
      </c>
      <c r="G1735" s="4">
        <v>11</v>
      </c>
      <c r="H1735" s="4">
        <v>103</v>
      </c>
      <c r="I1735" s="4">
        <v>126</v>
      </c>
      <c r="J1735" s="4">
        <v>4</v>
      </c>
      <c r="K1735" s="4">
        <v>1</v>
      </c>
      <c r="L1735" s="4">
        <v>1</v>
      </c>
      <c r="M1735" s="4">
        <v>0</v>
      </c>
      <c r="N1735" s="4">
        <v>4</v>
      </c>
      <c r="O1735" s="4">
        <v>0</v>
      </c>
      <c r="P1735" s="4">
        <v>7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6</v>
      </c>
      <c r="AO1735" s="30">
        <v>263</v>
      </c>
      <c r="AP1735" s="41">
        <f t="shared" si="63"/>
        <v>0.5883668903803132</v>
      </c>
    </row>
    <row r="1736" spans="1:42" outlineLevel="1" x14ac:dyDescent="0.25">
      <c r="A1736" s="4" t="s">
        <v>102</v>
      </c>
      <c r="B1736" s="6" t="s">
        <v>66</v>
      </c>
      <c r="C1736" s="6">
        <f>IFERROR(VLOOKUP(B1736,Sheet1!$A$2:$B$59,2,FALSE),"")</f>
        <v>32040</v>
      </c>
      <c r="D1736" s="6">
        <v>1270</v>
      </c>
      <c r="E1736" s="6" t="s">
        <v>10</v>
      </c>
      <c r="F1736" s="4">
        <v>425</v>
      </c>
      <c r="G1736" s="4">
        <v>30</v>
      </c>
      <c r="H1736" s="4">
        <v>72</v>
      </c>
      <c r="I1736" s="4">
        <v>108</v>
      </c>
      <c r="J1736" s="4">
        <v>5</v>
      </c>
      <c r="K1736" s="4">
        <v>0</v>
      </c>
      <c r="L1736" s="4">
        <v>1</v>
      </c>
      <c r="M1736" s="4">
        <v>1</v>
      </c>
      <c r="N1736" s="4">
        <v>30</v>
      </c>
      <c r="O1736" s="4">
        <v>0</v>
      </c>
      <c r="P1736" s="4">
        <v>5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27</v>
      </c>
      <c r="AO1736" s="30">
        <v>279</v>
      </c>
      <c r="AP1736" s="41">
        <f t="shared" si="63"/>
        <v>0.65647058823529414</v>
      </c>
    </row>
    <row r="1737" spans="1:42" outlineLevel="1" x14ac:dyDescent="0.25">
      <c r="A1737" s="4" t="s">
        <v>102</v>
      </c>
      <c r="B1737" s="6" t="s">
        <v>66</v>
      </c>
      <c r="C1737" s="6">
        <f>IFERROR(VLOOKUP(B1737,Sheet1!$A$2:$B$59,2,FALSE),"")</f>
        <v>32040</v>
      </c>
      <c r="D1737" s="6">
        <v>1270</v>
      </c>
      <c r="E1737" s="6" t="s">
        <v>11</v>
      </c>
      <c r="F1737" s="4">
        <v>425</v>
      </c>
      <c r="G1737" s="4">
        <v>44</v>
      </c>
      <c r="H1737" s="4">
        <v>52</v>
      </c>
      <c r="I1737" s="4">
        <v>126</v>
      </c>
      <c r="J1737" s="4">
        <v>2</v>
      </c>
      <c r="K1737" s="4">
        <v>0</v>
      </c>
      <c r="L1737" s="4">
        <v>0</v>
      </c>
      <c r="M1737" s="4">
        <v>2</v>
      </c>
      <c r="N1737" s="4">
        <v>39</v>
      </c>
      <c r="O1737" s="4">
        <v>0</v>
      </c>
      <c r="P1737" s="4">
        <v>3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23</v>
      </c>
      <c r="AO1737" s="30">
        <v>291</v>
      </c>
      <c r="AP1737" s="41">
        <f t="shared" si="63"/>
        <v>0.68470588235294116</v>
      </c>
    </row>
    <row r="1738" spans="1:42" outlineLevel="1" x14ac:dyDescent="0.25">
      <c r="A1738" s="4" t="s">
        <v>102</v>
      </c>
      <c r="B1738" s="6" t="s">
        <v>66</v>
      </c>
      <c r="C1738" s="6">
        <f>IFERROR(VLOOKUP(B1738,Sheet1!$A$2:$B$59,2,FALSE),"")</f>
        <v>32040</v>
      </c>
      <c r="D1738" s="6">
        <v>1271</v>
      </c>
      <c r="E1738" s="6" t="s">
        <v>10</v>
      </c>
      <c r="F1738" s="4">
        <v>443</v>
      </c>
      <c r="G1738" s="4">
        <v>3</v>
      </c>
      <c r="H1738" s="4">
        <v>105</v>
      </c>
      <c r="I1738" s="4">
        <v>143</v>
      </c>
      <c r="J1738" s="4">
        <v>24</v>
      </c>
      <c r="K1738" s="4">
        <v>0</v>
      </c>
      <c r="L1738" s="4">
        <v>0</v>
      </c>
      <c r="M1738" s="4">
        <v>0</v>
      </c>
      <c r="N1738" s="4">
        <v>5</v>
      </c>
      <c r="O1738" s="4">
        <v>0</v>
      </c>
      <c r="P1738" s="4">
        <v>8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10</v>
      </c>
      <c r="AO1738" s="30">
        <v>298</v>
      </c>
      <c r="AP1738" s="41">
        <f t="shared" si="63"/>
        <v>0.67268623024830698</v>
      </c>
    </row>
    <row r="1739" spans="1:42" outlineLevel="1" x14ac:dyDescent="0.25">
      <c r="A1739" s="4" t="s">
        <v>102</v>
      </c>
      <c r="B1739" s="6" t="s">
        <v>66</v>
      </c>
      <c r="C1739" s="6">
        <f>IFERROR(VLOOKUP(B1739,Sheet1!$A$2:$B$59,2,FALSE),"")</f>
        <v>32040</v>
      </c>
      <c r="D1739" s="6">
        <v>1272</v>
      </c>
      <c r="E1739" s="6" t="s">
        <v>10</v>
      </c>
      <c r="F1739" s="4">
        <v>261</v>
      </c>
      <c r="G1739" s="4">
        <v>4</v>
      </c>
      <c r="H1739" s="4">
        <v>59</v>
      </c>
      <c r="I1739" s="4">
        <v>92</v>
      </c>
      <c r="J1739" s="4">
        <v>1</v>
      </c>
      <c r="K1739" s="4">
        <v>1</v>
      </c>
      <c r="L1739" s="4">
        <v>0</v>
      </c>
      <c r="M1739" s="4">
        <v>0</v>
      </c>
      <c r="N1739" s="4">
        <v>4</v>
      </c>
      <c r="O1739" s="4">
        <v>0</v>
      </c>
      <c r="P1739" s="4">
        <v>3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10</v>
      </c>
      <c r="AO1739" s="30">
        <v>174</v>
      </c>
      <c r="AP1739" s="41">
        <f t="shared" si="63"/>
        <v>0.66666666666666663</v>
      </c>
    </row>
    <row r="1740" spans="1:42" outlineLevel="1" x14ac:dyDescent="0.25">
      <c r="A1740" s="4" t="s">
        <v>102</v>
      </c>
      <c r="B1740" s="6" t="s">
        <v>66</v>
      </c>
      <c r="C1740" s="6">
        <f>IFERROR(VLOOKUP(B1740,Sheet1!$A$2:$B$59,2,FALSE),"")</f>
        <v>32040</v>
      </c>
      <c r="D1740" s="6">
        <v>1273</v>
      </c>
      <c r="E1740" s="6" t="s">
        <v>10</v>
      </c>
      <c r="F1740" s="4">
        <v>400</v>
      </c>
      <c r="G1740" s="4">
        <v>26</v>
      </c>
      <c r="H1740" s="4">
        <v>49</v>
      </c>
      <c r="I1740" s="4">
        <v>119</v>
      </c>
      <c r="J1740" s="4">
        <v>3</v>
      </c>
      <c r="K1740" s="4">
        <v>3</v>
      </c>
      <c r="L1740" s="4">
        <v>0</v>
      </c>
      <c r="M1740" s="4">
        <v>1</v>
      </c>
      <c r="N1740" s="4">
        <v>9</v>
      </c>
      <c r="O1740" s="4">
        <v>0</v>
      </c>
      <c r="P1740" s="4">
        <v>6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5</v>
      </c>
      <c r="AO1740" s="30">
        <v>221</v>
      </c>
      <c r="AP1740" s="41">
        <f t="shared" si="63"/>
        <v>0.55249999999999999</v>
      </c>
    </row>
    <row r="1741" spans="1:42" outlineLevel="1" x14ac:dyDescent="0.25">
      <c r="A1741" s="4" t="s">
        <v>102</v>
      </c>
      <c r="B1741" s="6" t="s">
        <v>66</v>
      </c>
      <c r="C1741" s="6">
        <f>IFERROR(VLOOKUP(B1741,Sheet1!$A$2:$B$59,2,FALSE),"")</f>
        <v>32040</v>
      </c>
      <c r="D1741" s="6">
        <v>1273</v>
      </c>
      <c r="E1741" s="6" t="s">
        <v>11</v>
      </c>
      <c r="F1741" s="4">
        <v>399</v>
      </c>
      <c r="G1741" s="4">
        <v>22</v>
      </c>
      <c r="H1741" s="4">
        <v>38</v>
      </c>
      <c r="I1741" s="4">
        <v>132</v>
      </c>
      <c r="J1741" s="4">
        <v>1</v>
      </c>
      <c r="K1741" s="4">
        <v>0</v>
      </c>
      <c r="L1741" s="4">
        <v>0</v>
      </c>
      <c r="M1741" s="4">
        <v>1</v>
      </c>
      <c r="N1741" s="4">
        <v>7</v>
      </c>
      <c r="O1741" s="4">
        <v>0</v>
      </c>
      <c r="P1741" s="4">
        <v>6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1</v>
      </c>
      <c r="AO1741" s="30">
        <v>208</v>
      </c>
      <c r="AP1741" s="41">
        <f t="shared" si="63"/>
        <v>0.52130325814536338</v>
      </c>
    </row>
    <row r="1742" spans="1:42" outlineLevel="1" x14ac:dyDescent="0.25">
      <c r="A1742" s="4" t="s">
        <v>102</v>
      </c>
      <c r="B1742" s="6" t="s">
        <v>66</v>
      </c>
      <c r="C1742" s="6">
        <f>IFERROR(VLOOKUP(B1742,Sheet1!$A$2:$B$59,2,FALSE),"")</f>
        <v>32040</v>
      </c>
      <c r="D1742" s="6">
        <v>1274</v>
      </c>
      <c r="E1742" s="6" t="s">
        <v>10</v>
      </c>
      <c r="F1742" s="4">
        <v>725</v>
      </c>
      <c r="G1742" s="4">
        <v>83</v>
      </c>
      <c r="H1742" s="4">
        <v>82</v>
      </c>
      <c r="I1742" s="4">
        <v>192</v>
      </c>
      <c r="J1742" s="4">
        <v>2</v>
      </c>
      <c r="K1742" s="4">
        <v>0</v>
      </c>
      <c r="L1742" s="4">
        <v>0</v>
      </c>
      <c r="M1742" s="4">
        <v>9</v>
      </c>
      <c r="N1742" s="4">
        <v>12</v>
      </c>
      <c r="O1742" s="4">
        <v>0</v>
      </c>
      <c r="P1742" s="4">
        <v>8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10</v>
      </c>
      <c r="AO1742" s="30">
        <v>398</v>
      </c>
      <c r="AP1742" s="41">
        <f t="shared" si="63"/>
        <v>0.54896551724137932</v>
      </c>
    </row>
    <row r="1743" spans="1:42" outlineLevel="1" x14ac:dyDescent="0.25">
      <c r="A1743" s="4" t="s">
        <v>102</v>
      </c>
      <c r="B1743" s="6" t="s">
        <v>66</v>
      </c>
      <c r="C1743" s="6">
        <f>IFERROR(VLOOKUP(B1743,Sheet1!$A$2:$B$59,2,FALSE),"")</f>
        <v>32040</v>
      </c>
      <c r="D1743" s="6">
        <v>1275</v>
      </c>
      <c r="E1743" s="6" t="s">
        <v>10</v>
      </c>
      <c r="F1743" s="4">
        <v>283</v>
      </c>
      <c r="G1743" s="4">
        <v>11</v>
      </c>
      <c r="H1743" s="4">
        <v>71</v>
      </c>
      <c r="I1743" s="4">
        <v>107</v>
      </c>
      <c r="J1743" s="4">
        <v>2</v>
      </c>
      <c r="K1743" s="4">
        <v>1</v>
      </c>
      <c r="L1743" s="4">
        <v>0</v>
      </c>
      <c r="M1743" s="4">
        <v>0</v>
      </c>
      <c r="N1743" s="4">
        <v>14</v>
      </c>
      <c r="O1743" s="4">
        <v>0</v>
      </c>
      <c r="P1743" s="4">
        <v>3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1</v>
      </c>
      <c r="AN1743" s="4">
        <v>6</v>
      </c>
      <c r="AO1743" s="30">
        <v>216</v>
      </c>
      <c r="AP1743" s="41">
        <f t="shared" si="63"/>
        <v>0.76325088339222613</v>
      </c>
    </row>
    <row r="1744" spans="1:42" outlineLevel="1" x14ac:dyDescent="0.25">
      <c r="A1744" s="4" t="s">
        <v>102</v>
      </c>
      <c r="B1744" s="6" t="s">
        <v>66</v>
      </c>
      <c r="C1744" s="6">
        <f>IFERROR(VLOOKUP(B1744,Sheet1!$A$2:$B$59,2,FALSE),"")</f>
        <v>32040</v>
      </c>
      <c r="D1744" s="6">
        <v>1276</v>
      </c>
      <c r="E1744" s="6" t="s">
        <v>10</v>
      </c>
      <c r="F1744" s="4">
        <v>370</v>
      </c>
      <c r="G1744" s="4">
        <v>16</v>
      </c>
      <c r="H1744" s="4">
        <v>49</v>
      </c>
      <c r="I1744" s="4">
        <v>126</v>
      </c>
      <c r="J1744" s="4">
        <v>4</v>
      </c>
      <c r="K1744" s="4">
        <v>1</v>
      </c>
      <c r="L1744" s="4">
        <v>0</v>
      </c>
      <c r="M1744" s="4">
        <v>1</v>
      </c>
      <c r="N1744" s="4">
        <v>8</v>
      </c>
      <c r="O1744" s="4">
        <v>0</v>
      </c>
      <c r="P1744" s="4">
        <v>8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12</v>
      </c>
      <c r="AO1744" s="30">
        <v>225</v>
      </c>
      <c r="AP1744" s="41">
        <f t="shared" si="63"/>
        <v>0.60810810810810811</v>
      </c>
    </row>
    <row r="1745" spans="1:42" outlineLevel="1" x14ac:dyDescent="0.25">
      <c r="A1745" s="4" t="s">
        <v>102</v>
      </c>
      <c r="B1745" s="6" t="s">
        <v>66</v>
      </c>
      <c r="C1745" s="6">
        <f>IFERROR(VLOOKUP(B1745,Sheet1!$A$2:$B$59,2,FALSE),"")</f>
        <v>32040</v>
      </c>
      <c r="D1745" s="6">
        <v>1277</v>
      </c>
      <c r="E1745" s="6" t="s">
        <v>10</v>
      </c>
      <c r="F1745" s="4">
        <v>552</v>
      </c>
      <c r="G1745" s="4">
        <v>2</v>
      </c>
      <c r="H1745" s="4">
        <v>251</v>
      </c>
      <c r="I1745" s="4">
        <v>139</v>
      </c>
      <c r="J1745" s="4">
        <v>1</v>
      </c>
      <c r="K1745" s="4">
        <v>1</v>
      </c>
      <c r="L1745" s="4">
        <v>0</v>
      </c>
      <c r="M1745" s="4">
        <v>3</v>
      </c>
      <c r="N1745" s="4">
        <v>20</v>
      </c>
      <c r="O1745" s="4">
        <v>0</v>
      </c>
      <c r="P1745" s="4">
        <v>0</v>
      </c>
      <c r="Q1745" s="4">
        <v>0</v>
      </c>
      <c r="R1745" s="4">
        <v>3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13</v>
      </c>
      <c r="AO1745" s="30">
        <v>433</v>
      </c>
      <c r="AP1745" s="41">
        <f t="shared" si="63"/>
        <v>0.78442028985507251</v>
      </c>
    </row>
    <row r="1746" spans="1:42" outlineLevel="1" x14ac:dyDescent="0.25">
      <c r="A1746" s="4" t="s">
        <v>102</v>
      </c>
      <c r="B1746" s="6" t="s">
        <v>66</v>
      </c>
      <c r="C1746" s="6">
        <f>IFERROR(VLOOKUP(B1746,Sheet1!$A$2:$B$59,2,FALSE),"")</f>
        <v>32040</v>
      </c>
      <c r="D1746" s="6">
        <v>1278</v>
      </c>
      <c r="E1746" s="6" t="s">
        <v>10</v>
      </c>
      <c r="F1746" s="4">
        <v>530</v>
      </c>
      <c r="G1746" s="4">
        <v>6</v>
      </c>
      <c r="H1746" s="4">
        <v>187</v>
      </c>
      <c r="I1746" s="4">
        <v>142</v>
      </c>
      <c r="J1746" s="4">
        <v>3</v>
      </c>
      <c r="K1746" s="4">
        <v>0</v>
      </c>
      <c r="L1746" s="4">
        <v>0</v>
      </c>
      <c r="M1746" s="4">
        <v>2</v>
      </c>
      <c r="N1746" s="4">
        <v>41</v>
      </c>
      <c r="O1746" s="4">
        <v>0</v>
      </c>
      <c r="P1746" s="4">
        <v>5</v>
      </c>
      <c r="Q1746" s="4">
        <v>0</v>
      </c>
      <c r="R1746" s="4">
        <v>4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11</v>
      </c>
      <c r="AO1746" s="30">
        <v>401</v>
      </c>
      <c r="AP1746" s="41">
        <f t="shared" si="63"/>
        <v>0.75660377358490571</v>
      </c>
    </row>
    <row r="1747" spans="1:42" outlineLevel="1" x14ac:dyDescent="0.25">
      <c r="A1747" s="4" t="s">
        <v>102</v>
      </c>
      <c r="B1747" s="6" t="s">
        <v>66</v>
      </c>
      <c r="C1747" s="6">
        <f>IFERROR(VLOOKUP(B1747,Sheet1!$A$2:$B$59,2,FALSE),"")</f>
        <v>32040</v>
      </c>
      <c r="D1747" s="6">
        <v>1278</v>
      </c>
      <c r="E1747" s="6" t="s">
        <v>11</v>
      </c>
      <c r="F1747" s="4">
        <v>530</v>
      </c>
      <c r="G1747" s="4">
        <v>0</v>
      </c>
      <c r="H1747" s="4">
        <v>216</v>
      </c>
      <c r="I1747" s="4">
        <v>119</v>
      </c>
      <c r="J1747" s="4">
        <v>2</v>
      </c>
      <c r="K1747" s="4">
        <v>3</v>
      </c>
      <c r="L1747" s="4">
        <v>1</v>
      </c>
      <c r="M1747" s="4">
        <v>4</v>
      </c>
      <c r="N1747" s="4">
        <v>36</v>
      </c>
      <c r="O1747" s="4">
        <v>0</v>
      </c>
      <c r="P1747" s="4">
        <v>3</v>
      </c>
      <c r="Q1747" s="4">
        <v>0</v>
      </c>
      <c r="R1747" s="4">
        <v>5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20</v>
      </c>
      <c r="AO1747" s="30">
        <v>409</v>
      </c>
      <c r="AP1747" s="41">
        <f t="shared" si="63"/>
        <v>0.77169811320754722</v>
      </c>
    </row>
    <row r="1748" spans="1:42" outlineLevel="1" x14ac:dyDescent="0.25">
      <c r="A1748" s="4" t="s">
        <v>102</v>
      </c>
      <c r="B1748" s="6" t="s">
        <v>66</v>
      </c>
      <c r="C1748" s="6">
        <f>IFERROR(VLOOKUP(B1748,Sheet1!$A$2:$B$59,2,FALSE),"")</f>
        <v>32040</v>
      </c>
      <c r="D1748" s="6">
        <v>1279</v>
      </c>
      <c r="E1748" s="6" t="s">
        <v>10</v>
      </c>
      <c r="F1748" s="4">
        <v>502</v>
      </c>
      <c r="G1748" s="4">
        <v>5</v>
      </c>
      <c r="H1748" s="4">
        <v>131</v>
      </c>
      <c r="I1748" s="4">
        <v>173</v>
      </c>
      <c r="J1748" s="4">
        <v>6</v>
      </c>
      <c r="K1748" s="4">
        <v>1</v>
      </c>
      <c r="L1748" s="4">
        <v>1</v>
      </c>
      <c r="M1748" s="4">
        <v>1</v>
      </c>
      <c r="N1748" s="4">
        <v>13</v>
      </c>
      <c r="O1748" s="4">
        <v>0</v>
      </c>
      <c r="P1748" s="4">
        <v>6</v>
      </c>
      <c r="Q1748" s="4">
        <v>0</v>
      </c>
      <c r="R1748" s="4">
        <v>1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7</v>
      </c>
      <c r="AO1748" s="30">
        <v>345</v>
      </c>
      <c r="AP1748" s="41">
        <f t="shared" si="63"/>
        <v>0.6872509960159362</v>
      </c>
    </row>
    <row r="1749" spans="1:42" outlineLevel="1" x14ac:dyDescent="0.25">
      <c r="A1749" s="4" t="s">
        <v>102</v>
      </c>
      <c r="B1749" s="6" t="s">
        <v>66</v>
      </c>
      <c r="C1749" s="6">
        <f>IFERROR(VLOOKUP(B1749,Sheet1!$A$2:$B$59,2,FALSE),"")</f>
        <v>32040</v>
      </c>
      <c r="D1749" s="6">
        <v>1280</v>
      </c>
      <c r="E1749" s="6" t="s">
        <v>10</v>
      </c>
      <c r="F1749" s="4">
        <v>306</v>
      </c>
      <c r="G1749" s="4">
        <v>5</v>
      </c>
      <c r="H1749" s="4">
        <v>70</v>
      </c>
      <c r="I1749" s="4">
        <v>114</v>
      </c>
      <c r="J1749" s="4">
        <v>5</v>
      </c>
      <c r="K1749" s="4">
        <v>0</v>
      </c>
      <c r="L1749" s="4">
        <v>0</v>
      </c>
      <c r="M1749" s="4">
        <v>1</v>
      </c>
      <c r="N1749" s="4">
        <v>3</v>
      </c>
      <c r="O1749" s="4">
        <v>0</v>
      </c>
      <c r="P1749" s="4">
        <v>4</v>
      </c>
      <c r="Q1749" s="4">
        <v>0</v>
      </c>
      <c r="R1749" s="4">
        <v>1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3</v>
      </c>
      <c r="AO1749" s="30">
        <v>206</v>
      </c>
      <c r="AP1749" s="41">
        <f t="shared" si="63"/>
        <v>0.67320261437908502</v>
      </c>
    </row>
    <row r="1750" spans="1:42" outlineLevel="1" x14ac:dyDescent="0.25">
      <c r="A1750" s="4" t="s">
        <v>102</v>
      </c>
      <c r="B1750" s="6" t="s">
        <v>66</v>
      </c>
      <c r="C1750" s="6">
        <f>IFERROR(VLOOKUP(B1750,Sheet1!$A$2:$B$59,2,FALSE),"")</f>
        <v>32040</v>
      </c>
      <c r="D1750" s="6">
        <v>1281</v>
      </c>
      <c r="E1750" s="6" t="s">
        <v>10</v>
      </c>
      <c r="F1750" s="4">
        <v>402</v>
      </c>
      <c r="G1750" s="4">
        <v>13</v>
      </c>
      <c r="H1750" s="4">
        <v>96</v>
      </c>
      <c r="I1750" s="4">
        <v>115</v>
      </c>
      <c r="J1750" s="4">
        <v>15</v>
      </c>
      <c r="K1750" s="4">
        <v>0</v>
      </c>
      <c r="L1750" s="4">
        <v>0</v>
      </c>
      <c r="M1750" s="4">
        <v>1</v>
      </c>
      <c r="N1750" s="4">
        <v>4</v>
      </c>
      <c r="O1750" s="4">
        <v>0</v>
      </c>
      <c r="P1750" s="4">
        <v>4</v>
      </c>
      <c r="Q1750" s="4">
        <v>0</v>
      </c>
      <c r="R1750" s="4">
        <v>3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2</v>
      </c>
      <c r="AO1750" s="30">
        <v>253</v>
      </c>
      <c r="AP1750" s="41">
        <f t="shared" si="63"/>
        <v>0.62935323383084574</v>
      </c>
    </row>
    <row r="1751" spans="1:42" outlineLevel="1" x14ac:dyDescent="0.25">
      <c r="A1751" s="4" t="s">
        <v>102</v>
      </c>
      <c r="B1751" s="6" t="s">
        <v>66</v>
      </c>
      <c r="C1751" s="6">
        <f>IFERROR(VLOOKUP(B1751,Sheet1!$A$2:$B$59,2,FALSE),"")</f>
        <v>32040</v>
      </c>
      <c r="D1751" s="6">
        <v>1282</v>
      </c>
      <c r="E1751" s="6" t="s">
        <v>10</v>
      </c>
      <c r="F1751" s="4">
        <v>158</v>
      </c>
      <c r="G1751" s="4">
        <v>5</v>
      </c>
      <c r="H1751" s="4">
        <v>29</v>
      </c>
      <c r="I1751" s="4">
        <v>62</v>
      </c>
      <c r="J1751" s="4">
        <v>5</v>
      </c>
      <c r="K1751" s="4">
        <v>1</v>
      </c>
      <c r="L1751" s="4">
        <v>0</v>
      </c>
      <c r="M1751" s="4">
        <v>2</v>
      </c>
      <c r="N1751" s="4">
        <v>4</v>
      </c>
      <c r="O1751" s="4">
        <v>0</v>
      </c>
      <c r="P1751" s="4">
        <v>2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6</v>
      </c>
      <c r="AO1751" s="30">
        <v>116</v>
      </c>
      <c r="AP1751" s="41">
        <f t="shared" si="63"/>
        <v>0.73417721518987344</v>
      </c>
    </row>
    <row r="1752" spans="1:42" s="1" customFormat="1" x14ac:dyDescent="0.25">
      <c r="A1752" s="17"/>
      <c r="B1752" s="18" t="s">
        <v>144</v>
      </c>
      <c r="C1752" s="6" t="str">
        <f>IFERROR(VLOOKUP(B1752,Sheet1!$A$2:$B$59,2,FALSE),"")</f>
        <v/>
      </c>
      <c r="D1752" s="19"/>
      <c r="E1752" s="19"/>
      <c r="F1752" s="20">
        <f>SUM(F1718:F1751)</f>
        <v>16084</v>
      </c>
      <c r="G1752" s="20">
        <f t="shared" ref="G1752:AO1752" si="64">SUM(G1718:G1751)</f>
        <v>668</v>
      </c>
      <c r="H1752" s="20">
        <f t="shared" si="64"/>
        <v>3590</v>
      </c>
      <c r="I1752" s="20">
        <f t="shared" si="64"/>
        <v>5156</v>
      </c>
      <c r="J1752" s="20">
        <f t="shared" si="64"/>
        <v>184</v>
      </c>
      <c r="K1752" s="20">
        <f t="shared" si="64"/>
        <v>47</v>
      </c>
      <c r="L1752" s="20">
        <f t="shared" si="64"/>
        <v>19</v>
      </c>
      <c r="M1752" s="20">
        <f t="shared" si="64"/>
        <v>82</v>
      </c>
      <c r="N1752" s="20">
        <f t="shared" si="64"/>
        <v>592</v>
      </c>
      <c r="O1752" s="20">
        <f t="shared" si="64"/>
        <v>0</v>
      </c>
      <c r="P1752" s="20">
        <f t="shared" si="64"/>
        <v>225</v>
      </c>
      <c r="Q1752" s="20">
        <f t="shared" si="64"/>
        <v>0</v>
      </c>
      <c r="R1752" s="20">
        <f t="shared" si="64"/>
        <v>23</v>
      </c>
      <c r="S1752" s="20">
        <f t="shared" si="64"/>
        <v>0</v>
      </c>
      <c r="T1752" s="20">
        <f t="shared" si="64"/>
        <v>0</v>
      </c>
      <c r="U1752" s="20">
        <f t="shared" si="64"/>
        <v>0</v>
      </c>
      <c r="V1752" s="20">
        <f t="shared" si="64"/>
        <v>0</v>
      </c>
      <c r="W1752" s="20">
        <f t="shared" si="64"/>
        <v>0</v>
      </c>
      <c r="X1752" s="20">
        <f t="shared" si="64"/>
        <v>0</v>
      </c>
      <c r="Y1752" s="20">
        <f t="shared" si="64"/>
        <v>0</v>
      </c>
      <c r="Z1752" s="20">
        <f t="shared" si="64"/>
        <v>0</v>
      </c>
      <c r="AA1752" s="20">
        <f t="shared" si="64"/>
        <v>0</v>
      </c>
      <c r="AB1752" s="20">
        <f t="shared" si="64"/>
        <v>0</v>
      </c>
      <c r="AC1752" s="20">
        <f t="shared" si="64"/>
        <v>0</v>
      </c>
      <c r="AD1752" s="20">
        <f t="shared" si="64"/>
        <v>0</v>
      </c>
      <c r="AE1752" s="20">
        <f t="shared" si="64"/>
        <v>0</v>
      </c>
      <c r="AF1752" s="20">
        <f t="shared" si="64"/>
        <v>0</v>
      </c>
      <c r="AG1752" s="20">
        <f t="shared" si="64"/>
        <v>0</v>
      </c>
      <c r="AH1752" s="20">
        <f t="shared" si="64"/>
        <v>0</v>
      </c>
      <c r="AI1752" s="20">
        <f t="shared" si="64"/>
        <v>0</v>
      </c>
      <c r="AJ1752" s="20">
        <f t="shared" si="64"/>
        <v>0</v>
      </c>
      <c r="AK1752" s="20">
        <f t="shared" si="64"/>
        <v>0</v>
      </c>
      <c r="AL1752" s="20">
        <f t="shared" si="64"/>
        <v>0</v>
      </c>
      <c r="AM1752" s="20">
        <f t="shared" si="64"/>
        <v>1</v>
      </c>
      <c r="AN1752" s="20">
        <f t="shared" si="64"/>
        <v>333</v>
      </c>
      <c r="AO1752" s="32">
        <f t="shared" si="64"/>
        <v>10920</v>
      </c>
      <c r="AP1752" s="41">
        <f t="shared" si="63"/>
        <v>0.67893558816214872</v>
      </c>
    </row>
    <row r="1753" spans="1:42" outlineLevel="1" x14ac:dyDescent="0.25">
      <c r="A1753" s="4" t="s">
        <v>88</v>
      </c>
      <c r="B1753" s="6" t="s">
        <v>67</v>
      </c>
      <c r="C1753" s="6">
        <f>IFERROR(VLOOKUP(B1753,Sheet1!$A$2:$B$59,2,FALSE),"")</f>
        <v>32058</v>
      </c>
      <c r="D1753" s="6">
        <v>1469</v>
      </c>
      <c r="E1753" s="6" t="s">
        <v>10</v>
      </c>
      <c r="F1753" s="4">
        <v>101</v>
      </c>
      <c r="G1753" s="4">
        <v>26</v>
      </c>
      <c r="H1753" s="4">
        <v>25</v>
      </c>
      <c r="I1753" s="4">
        <v>5</v>
      </c>
      <c r="J1753" s="4">
        <v>2</v>
      </c>
      <c r="K1753" s="4">
        <v>1</v>
      </c>
      <c r="L1753" s="4">
        <v>0</v>
      </c>
      <c r="M1753" s="4">
        <v>0</v>
      </c>
      <c r="N1753" s="4">
        <v>4</v>
      </c>
      <c r="O1753" s="4">
        <v>0</v>
      </c>
      <c r="P1753" s="4">
        <v>3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2</v>
      </c>
      <c r="AO1753" s="30">
        <v>68</v>
      </c>
      <c r="AP1753" s="41">
        <f t="shared" si="63"/>
        <v>0.67326732673267331</v>
      </c>
    </row>
    <row r="1754" spans="1:42" outlineLevel="1" x14ac:dyDescent="0.25">
      <c r="A1754" s="4" t="s">
        <v>88</v>
      </c>
      <c r="B1754" s="6" t="s">
        <v>67</v>
      </c>
      <c r="C1754" s="6">
        <f>IFERROR(VLOOKUP(B1754,Sheet1!$A$2:$B$59,2,FALSE),"")</f>
        <v>32058</v>
      </c>
      <c r="D1754" s="6">
        <v>1470</v>
      </c>
      <c r="E1754" s="6" t="s">
        <v>10</v>
      </c>
      <c r="F1754" s="4">
        <v>690</v>
      </c>
      <c r="G1754" s="4">
        <v>199</v>
      </c>
      <c r="H1754" s="4">
        <v>190</v>
      </c>
      <c r="I1754" s="4">
        <v>29</v>
      </c>
      <c r="J1754" s="4">
        <v>12</v>
      </c>
      <c r="K1754" s="4">
        <v>2</v>
      </c>
      <c r="L1754" s="4">
        <v>0</v>
      </c>
      <c r="M1754" s="4">
        <v>0</v>
      </c>
      <c r="N1754" s="4">
        <v>10</v>
      </c>
      <c r="O1754" s="4">
        <v>0</v>
      </c>
      <c r="P1754" s="4">
        <v>0</v>
      </c>
      <c r="Q1754" s="4">
        <v>0</v>
      </c>
      <c r="R1754" s="4">
        <v>2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13</v>
      </c>
      <c r="AO1754" s="30">
        <v>457</v>
      </c>
      <c r="AP1754" s="41">
        <f t="shared" si="63"/>
        <v>0.66231884057971013</v>
      </c>
    </row>
    <row r="1755" spans="1:42" outlineLevel="1" x14ac:dyDescent="0.25">
      <c r="A1755" s="4" t="s">
        <v>88</v>
      </c>
      <c r="B1755" s="6" t="s">
        <v>67</v>
      </c>
      <c r="C1755" s="6">
        <f>IFERROR(VLOOKUP(B1755,Sheet1!$A$2:$B$59,2,FALSE),"")</f>
        <v>32058</v>
      </c>
      <c r="D1755" s="6">
        <v>1471</v>
      </c>
      <c r="E1755" s="6" t="s">
        <v>10</v>
      </c>
      <c r="F1755" s="4">
        <v>460</v>
      </c>
      <c r="G1755" s="4">
        <v>106</v>
      </c>
      <c r="H1755" s="4">
        <v>107</v>
      </c>
      <c r="I1755" s="4">
        <v>18</v>
      </c>
      <c r="J1755" s="4">
        <v>8</v>
      </c>
      <c r="K1755" s="4">
        <v>3</v>
      </c>
      <c r="L1755" s="4">
        <v>0</v>
      </c>
      <c r="M1755" s="4">
        <v>0</v>
      </c>
      <c r="N1755" s="4">
        <v>17</v>
      </c>
      <c r="O1755" s="4">
        <v>0</v>
      </c>
      <c r="P1755" s="4">
        <v>7</v>
      </c>
      <c r="Q1755" s="4">
        <v>0</v>
      </c>
      <c r="R1755" s="4">
        <v>2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7</v>
      </c>
      <c r="AO1755" s="30">
        <v>275</v>
      </c>
      <c r="AP1755" s="41">
        <f t="shared" si="63"/>
        <v>0.59782608695652173</v>
      </c>
    </row>
    <row r="1756" spans="1:42" outlineLevel="1" x14ac:dyDescent="0.25">
      <c r="A1756" s="4" t="s">
        <v>88</v>
      </c>
      <c r="B1756" s="6" t="s">
        <v>67</v>
      </c>
      <c r="C1756" s="6">
        <f>IFERROR(VLOOKUP(B1756,Sheet1!$A$2:$B$59,2,FALSE),"")</f>
        <v>32058</v>
      </c>
      <c r="D1756" s="6">
        <v>1472</v>
      </c>
      <c r="E1756" s="6" t="s">
        <v>10</v>
      </c>
      <c r="F1756" s="4">
        <v>489</v>
      </c>
      <c r="G1756" s="4">
        <v>122</v>
      </c>
      <c r="H1756" s="4">
        <v>120</v>
      </c>
      <c r="I1756" s="4">
        <v>9</v>
      </c>
      <c r="J1756" s="4">
        <v>16</v>
      </c>
      <c r="K1756" s="4">
        <v>0</v>
      </c>
      <c r="L1756" s="4">
        <v>0</v>
      </c>
      <c r="M1756" s="4">
        <v>0</v>
      </c>
      <c r="N1756" s="4">
        <v>9</v>
      </c>
      <c r="O1756" s="4">
        <v>0</v>
      </c>
      <c r="P1756" s="4">
        <v>7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7</v>
      </c>
      <c r="AO1756" s="30">
        <v>290</v>
      </c>
      <c r="AP1756" s="41">
        <f t="shared" si="63"/>
        <v>0.59304703476482623</v>
      </c>
    </row>
    <row r="1757" spans="1:42" outlineLevel="1" x14ac:dyDescent="0.25">
      <c r="A1757" s="4" t="s">
        <v>88</v>
      </c>
      <c r="B1757" s="6" t="s">
        <v>67</v>
      </c>
      <c r="C1757" s="6">
        <f>IFERROR(VLOOKUP(B1757,Sheet1!$A$2:$B$59,2,FALSE),"")</f>
        <v>32058</v>
      </c>
      <c r="D1757" s="6">
        <v>1473</v>
      </c>
      <c r="E1757" s="6" t="s">
        <v>10</v>
      </c>
      <c r="F1757" s="4">
        <v>148</v>
      </c>
      <c r="G1757" s="4">
        <v>52</v>
      </c>
      <c r="H1757" s="4">
        <v>17</v>
      </c>
      <c r="I1757" s="4">
        <v>19</v>
      </c>
      <c r="J1757" s="4">
        <v>3</v>
      </c>
      <c r="K1757" s="4">
        <v>1</v>
      </c>
      <c r="L1757" s="4">
        <v>0</v>
      </c>
      <c r="M1757" s="4">
        <v>0</v>
      </c>
      <c r="N1757" s="4">
        <v>8</v>
      </c>
      <c r="O1757" s="4">
        <v>0</v>
      </c>
      <c r="P1757" s="4">
        <v>1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4</v>
      </c>
      <c r="AO1757" s="30">
        <v>105</v>
      </c>
      <c r="AP1757" s="41">
        <f t="shared" si="63"/>
        <v>0.70945945945945943</v>
      </c>
    </row>
    <row r="1758" spans="1:42" outlineLevel="1" x14ac:dyDescent="0.25">
      <c r="A1758" s="4" t="s">
        <v>88</v>
      </c>
      <c r="B1758" s="6" t="s">
        <v>67</v>
      </c>
      <c r="C1758" s="6">
        <f>IFERROR(VLOOKUP(B1758,Sheet1!$A$2:$B$59,2,FALSE),"")</f>
        <v>32058</v>
      </c>
      <c r="D1758" s="6">
        <v>1474</v>
      </c>
      <c r="E1758" s="6" t="s">
        <v>10</v>
      </c>
      <c r="F1758" s="4">
        <v>139</v>
      </c>
      <c r="G1758" s="4">
        <v>43</v>
      </c>
      <c r="H1758" s="4">
        <v>38</v>
      </c>
      <c r="I1758" s="4">
        <v>9</v>
      </c>
      <c r="J1758" s="4">
        <v>3</v>
      </c>
      <c r="K1758" s="4">
        <v>0</v>
      </c>
      <c r="L1758" s="4">
        <v>0</v>
      </c>
      <c r="M1758" s="4">
        <v>0</v>
      </c>
      <c r="N1758" s="4">
        <v>2</v>
      </c>
      <c r="O1758" s="4">
        <v>0</v>
      </c>
      <c r="P1758" s="4">
        <v>4</v>
      </c>
      <c r="Q1758" s="4">
        <v>0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30">
        <v>100</v>
      </c>
      <c r="AP1758" s="41">
        <f t="shared" si="63"/>
        <v>0.71942446043165464</v>
      </c>
    </row>
    <row r="1759" spans="1:42" outlineLevel="1" x14ac:dyDescent="0.25">
      <c r="A1759" s="4" t="s">
        <v>88</v>
      </c>
      <c r="B1759" s="6" t="s">
        <v>67</v>
      </c>
      <c r="C1759" s="6">
        <f>IFERROR(VLOOKUP(B1759,Sheet1!$A$2:$B$59,2,FALSE),"")</f>
        <v>32058</v>
      </c>
      <c r="D1759" s="6">
        <v>1482</v>
      </c>
      <c r="E1759" s="6" t="s">
        <v>10</v>
      </c>
      <c r="F1759" s="4">
        <v>204</v>
      </c>
      <c r="G1759" s="4">
        <v>20</v>
      </c>
      <c r="H1759" s="4">
        <v>81</v>
      </c>
      <c r="I1759" s="4">
        <v>5</v>
      </c>
      <c r="J1759" s="4">
        <v>7</v>
      </c>
      <c r="K1759" s="4">
        <v>2</v>
      </c>
      <c r="L1759" s="4">
        <v>0</v>
      </c>
      <c r="M1759" s="4">
        <v>0</v>
      </c>
      <c r="N1759" s="4">
        <v>3</v>
      </c>
      <c r="O1759" s="4">
        <v>0</v>
      </c>
      <c r="P1759" s="4">
        <v>0</v>
      </c>
      <c r="Q1759" s="4">
        <v>0</v>
      </c>
      <c r="R1759" s="4">
        <v>2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6</v>
      </c>
      <c r="AO1759" s="30">
        <v>126</v>
      </c>
      <c r="AP1759" s="41">
        <f t="shared" si="63"/>
        <v>0.61764705882352944</v>
      </c>
    </row>
    <row r="1760" spans="1:42" outlineLevel="1" x14ac:dyDescent="0.25">
      <c r="A1760" s="4" t="s">
        <v>88</v>
      </c>
      <c r="B1760" s="6" t="s">
        <v>67</v>
      </c>
      <c r="C1760" s="6">
        <f>IFERROR(VLOOKUP(B1760,Sheet1!$A$2:$B$59,2,FALSE),"")</f>
        <v>32058</v>
      </c>
      <c r="D1760" s="6">
        <v>1483</v>
      </c>
      <c r="E1760" s="6" t="s">
        <v>10</v>
      </c>
      <c r="F1760" s="4">
        <v>180</v>
      </c>
      <c r="G1760" s="4">
        <v>35</v>
      </c>
      <c r="H1760" s="4">
        <v>45</v>
      </c>
      <c r="I1760" s="4">
        <v>10</v>
      </c>
      <c r="J1760" s="4">
        <v>8</v>
      </c>
      <c r="K1760" s="4">
        <v>1</v>
      </c>
      <c r="L1760" s="4">
        <v>0</v>
      </c>
      <c r="M1760" s="4">
        <v>0</v>
      </c>
      <c r="N1760" s="4">
        <v>1</v>
      </c>
      <c r="O1760" s="4">
        <v>0</v>
      </c>
      <c r="P1760" s="4">
        <v>3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1</v>
      </c>
      <c r="AO1760" s="30">
        <v>104</v>
      </c>
      <c r="AP1760" s="41">
        <f t="shared" si="63"/>
        <v>0.57777777777777772</v>
      </c>
    </row>
    <row r="1761" spans="1:42" s="1" customFormat="1" x14ac:dyDescent="0.25">
      <c r="A1761" s="4"/>
      <c r="B1761" s="5" t="s">
        <v>145</v>
      </c>
      <c r="C1761" s="6" t="str">
        <f>IFERROR(VLOOKUP(B1761,Sheet1!$A$2:$B$59,2,FALSE),"")</f>
        <v/>
      </c>
      <c r="D1761" s="6"/>
      <c r="E1761" s="6"/>
      <c r="F1761" s="7">
        <f>SUM(F1753:F1760)</f>
        <v>2411</v>
      </c>
      <c r="G1761" s="7">
        <f t="shared" ref="G1761:AO1761" si="65">SUM(G1753:G1760)</f>
        <v>603</v>
      </c>
      <c r="H1761" s="7">
        <f t="shared" si="65"/>
        <v>623</v>
      </c>
      <c r="I1761" s="7">
        <f t="shared" si="65"/>
        <v>104</v>
      </c>
      <c r="J1761" s="7">
        <f t="shared" si="65"/>
        <v>59</v>
      </c>
      <c r="K1761" s="7">
        <f t="shared" si="65"/>
        <v>10</v>
      </c>
      <c r="L1761" s="7">
        <f t="shared" si="65"/>
        <v>0</v>
      </c>
      <c r="M1761" s="7">
        <f t="shared" si="65"/>
        <v>0</v>
      </c>
      <c r="N1761" s="7">
        <f t="shared" si="65"/>
        <v>54</v>
      </c>
      <c r="O1761" s="7">
        <f t="shared" si="65"/>
        <v>0</v>
      </c>
      <c r="P1761" s="7">
        <f t="shared" si="65"/>
        <v>25</v>
      </c>
      <c r="Q1761" s="7">
        <f t="shared" si="65"/>
        <v>0</v>
      </c>
      <c r="R1761" s="7">
        <f t="shared" si="65"/>
        <v>7</v>
      </c>
      <c r="S1761" s="7">
        <f t="shared" si="65"/>
        <v>0</v>
      </c>
      <c r="T1761" s="7">
        <f t="shared" si="65"/>
        <v>0</v>
      </c>
      <c r="U1761" s="7">
        <f t="shared" si="65"/>
        <v>0</v>
      </c>
      <c r="V1761" s="7">
        <f t="shared" si="65"/>
        <v>0</v>
      </c>
      <c r="W1761" s="7">
        <f t="shared" si="65"/>
        <v>0</v>
      </c>
      <c r="X1761" s="7">
        <f t="shared" si="65"/>
        <v>0</v>
      </c>
      <c r="Y1761" s="7">
        <f t="shared" si="65"/>
        <v>0</v>
      </c>
      <c r="Z1761" s="7">
        <f t="shared" si="65"/>
        <v>0</v>
      </c>
      <c r="AA1761" s="7">
        <f t="shared" si="65"/>
        <v>0</v>
      </c>
      <c r="AB1761" s="7">
        <f t="shared" si="65"/>
        <v>0</v>
      </c>
      <c r="AC1761" s="7">
        <f t="shared" si="65"/>
        <v>0</v>
      </c>
      <c r="AD1761" s="7">
        <f t="shared" si="65"/>
        <v>0</v>
      </c>
      <c r="AE1761" s="7">
        <f t="shared" si="65"/>
        <v>0</v>
      </c>
      <c r="AF1761" s="7">
        <f t="shared" si="65"/>
        <v>0</v>
      </c>
      <c r="AG1761" s="7">
        <f t="shared" si="65"/>
        <v>0</v>
      </c>
      <c r="AH1761" s="7">
        <f t="shared" si="65"/>
        <v>0</v>
      </c>
      <c r="AI1761" s="7">
        <f t="shared" si="65"/>
        <v>0</v>
      </c>
      <c r="AJ1761" s="7">
        <f t="shared" si="65"/>
        <v>0</v>
      </c>
      <c r="AK1761" s="7">
        <f t="shared" si="65"/>
        <v>0</v>
      </c>
      <c r="AL1761" s="7">
        <f t="shared" si="65"/>
        <v>0</v>
      </c>
      <c r="AM1761" s="7">
        <f t="shared" si="65"/>
        <v>0</v>
      </c>
      <c r="AN1761" s="7">
        <f t="shared" si="65"/>
        <v>40</v>
      </c>
      <c r="AO1761" s="31">
        <f t="shared" si="65"/>
        <v>1525</v>
      </c>
      <c r="AP1761" s="41">
        <f t="shared" si="63"/>
        <v>0.63251762754043961</v>
      </c>
    </row>
    <row r="1762" spans="1:42" outlineLevel="1" x14ac:dyDescent="0.25">
      <c r="A1762" s="4" t="s">
        <v>100</v>
      </c>
      <c r="B1762" s="6" t="s">
        <v>68</v>
      </c>
      <c r="C1762" s="6">
        <f>IFERROR(VLOOKUP(B1762,Sheet1!$A$2:$B$59,2,FALSE),"")</f>
        <v>32042</v>
      </c>
      <c r="D1762" s="6">
        <v>1289</v>
      </c>
      <c r="E1762" s="6" t="s">
        <v>10</v>
      </c>
      <c r="F1762" s="4">
        <v>503</v>
      </c>
      <c r="G1762" s="4">
        <v>127</v>
      </c>
      <c r="H1762" s="4">
        <v>38</v>
      </c>
      <c r="I1762" s="4">
        <v>24</v>
      </c>
      <c r="J1762" s="4">
        <v>73</v>
      </c>
      <c r="K1762" s="4">
        <v>4</v>
      </c>
      <c r="L1762" s="4">
        <v>0</v>
      </c>
      <c r="M1762" s="4">
        <v>1</v>
      </c>
      <c r="N1762" s="4">
        <v>27</v>
      </c>
      <c r="O1762" s="4">
        <v>3</v>
      </c>
      <c r="P1762" s="4">
        <v>14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10</v>
      </c>
      <c r="AO1762" s="30">
        <v>323</v>
      </c>
      <c r="AP1762" s="41">
        <f t="shared" si="63"/>
        <v>0.64214711729622265</v>
      </c>
    </row>
    <row r="1763" spans="1:42" outlineLevel="1" x14ac:dyDescent="0.25">
      <c r="A1763" s="4" t="s">
        <v>100</v>
      </c>
      <c r="B1763" s="6" t="s">
        <v>68</v>
      </c>
      <c r="C1763" s="6">
        <f>IFERROR(VLOOKUP(B1763,Sheet1!$A$2:$B$59,2,FALSE),"")</f>
        <v>32042</v>
      </c>
      <c r="D1763" s="6">
        <v>1289</v>
      </c>
      <c r="E1763" s="6" t="s">
        <v>11</v>
      </c>
      <c r="F1763" s="4">
        <v>503</v>
      </c>
      <c r="G1763" s="4">
        <v>116</v>
      </c>
      <c r="H1763" s="4">
        <v>57</v>
      </c>
      <c r="I1763" s="4">
        <v>28</v>
      </c>
      <c r="J1763" s="4">
        <v>44</v>
      </c>
      <c r="K1763" s="4">
        <v>10</v>
      </c>
      <c r="L1763" s="4">
        <v>0</v>
      </c>
      <c r="M1763" s="4">
        <v>1</v>
      </c>
      <c r="N1763" s="4">
        <v>31</v>
      </c>
      <c r="O1763" s="4">
        <v>6</v>
      </c>
      <c r="P1763" s="4">
        <v>20</v>
      </c>
      <c r="Q1763" s="4">
        <v>4</v>
      </c>
      <c r="R1763" s="4">
        <v>1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10</v>
      </c>
      <c r="AO1763" s="30">
        <v>328</v>
      </c>
      <c r="AP1763" s="41">
        <f t="shared" si="63"/>
        <v>0.65208747514910537</v>
      </c>
    </row>
    <row r="1764" spans="1:42" outlineLevel="1" x14ac:dyDescent="0.25">
      <c r="A1764" s="4" t="s">
        <v>100</v>
      </c>
      <c r="B1764" s="6" t="s">
        <v>68</v>
      </c>
      <c r="C1764" s="6">
        <f>IFERROR(VLOOKUP(B1764,Sheet1!$A$2:$B$59,2,FALSE),"")</f>
        <v>32042</v>
      </c>
      <c r="D1764" s="6">
        <v>1290</v>
      </c>
      <c r="E1764" s="6" t="s">
        <v>10</v>
      </c>
      <c r="F1764" s="4">
        <v>564</v>
      </c>
      <c r="G1764" s="4">
        <v>128</v>
      </c>
      <c r="H1764" s="4">
        <v>31</v>
      </c>
      <c r="I1764" s="4">
        <v>32</v>
      </c>
      <c r="J1764" s="4">
        <v>61</v>
      </c>
      <c r="K1764" s="4">
        <v>1</v>
      </c>
      <c r="L1764" s="4">
        <v>0</v>
      </c>
      <c r="M1764" s="4">
        <v>2</v>
      </c>
      <c r="N1764" s="4">
        <v>34</v>
      </c>
      <c r="O1764" s="4">
        <v>5</v>
      </c>
      <c r="P1764" s="4">
        <v>15</v>
      </c>
      <c r="Q1764" s="4">
        <v>2</v>
      </c>
      <c r="R1764" s="4">
        <v>1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9</v>
      </c>
      <c r="AO1764" s="30">
        <v>321</v>
      </c>
      <c r="AP1764" s="41">
        <f t="shared" si="63"/>
        <v>0.56914893617021278</v>
      </c>
    </row>
    <row r="1765" spans="1:42" outlineLevel="1" x14ac:dyDescent="0.25">
      <c r="A1765" s="4" t="s">
        <v>100</v>
      </c>
      <c r="B1765" s="6" t="s">
        <v>68</v>
      </c>
      <c r="C1765" s="6">
        <f>IFERROR(VLOOKUP(B1765,Sheet1!$A$2:$B$59,2,FALSE),"")</f>
        <v>32042</v>
      </c>
      <c r="D1765" s="6">
        <v>1290</v>
      </c>
      <c r="E1765" s="6" t="s">
        <v>11</v>
      </c>
      <c r="F1765" s="4">
        <v>564</v>
      </c>
      <c r="G1765" s="4">
        <v>120</v>
      </c>
      <c r="H1765" s="4">
        <v>39</v>
      </c>
      <c r="I1765" s="4">
        <v>30</v>
      </c>
      <c r="J1765" s="4">
        <v>70</v>
      </c>
      <c r="K1765" s="4">
        <v>4</v>
      </c>
      <c r="L1765" s="4">
        <v>0</v>
      </c>
      <c r="M1765" s="4">
        <v>5</v>
      </c>
      <c r="N1765" s="4">
        <v>25</v>
      </c>
      <c r="O1765" s="4">
        <v>5</v>
      </c>
      <c r="P1765" s="4">
        <v>14</v>
      </c>
      <c r="Q1765" s="4">
        <v>2</v>
      </c>
      <c r="R1765" s="4">
        <v>0</v>
      </c>
      <c r="S1765" s="4">
        <v>1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8</v>
      </c>
      <c r="AO1765" s="30">
        <v>323</v>
      </c>
      <c r="AP1765" s="41">
        <f t="shared" si="63"/>
        <v>0.57269503546099287</v>
      </c>
    </row>
    <row r="1766" spans="1:42" outlineLevel="1" x14ac:dyDescent="0.25">
      <c r="A1766" s="4" t="s">
        <v>100</v>
      </c>
      <c r="B1766" s="6" t="s">
        <v>68</v>
      </c>
      <c r="C1766" s="6">
        <f>IFERROR(VLOOKUP(B1766,Sheet1!$A$2:$B$59,2,FALSE),"")</f>
        <v>32042</v>
      </c>
      <c r="D1766" s="6">
        <v>1290</v>
      </c>
      <c r="E1766" s="6" t="s">
        <v>16</v>
      </c>
      <c r="F1766" s="4">
        <v>563</v>
      </c>
      <c r="G1766" s="4">
        <v>147</v>
      </c>
      <c r="H1766" s="4">
        <v>26</v>
      </c>
      <c r="I1766" s="4">
        <v>41</v>
      </c>
      <c r="J1766" s="4">
        <v>60</v>
      </c>
      <c r="K1766" s="4">
        <v>5</v>
      </c>
      <c r="L1766" s="4">
        <v>0</v>
      </c>
      <c r="M1766" s="4">
        <v>6</v>
      </c>
      <c r="N1766" s="4">
        <v>31</v>
      </c>
      <c r="O1766" s="4">
        <v>9</v>
      </c>
      <c r="P1766" s="4">
        <v>16</v>
      </c>
      <c r="Q1766" s="4">
        <v>0</v>
      </c>
      <c r="R1766" s="4">
        <v>1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9</v>
      </c>
      <c r="AO1766" s="30">
        <v>351</v>
      </c>
      <c r="AP1766" s="41">
        <f t="shared" si="63"/>
        <v>0.62344582593250442</v>
      </c>
    </row>
    <row r="1767" spans="1:42" outlineLevel="1" x14ac:dyDescent="0.25">
      <c r="A1767" s="4" t="s">
        <v>100</v>
      </c>
      <c r="B1767" s="6" t="s">
        <v>68</v>
      </c>
      <c r="C1767" s="6">
        <f>IFERROR(VLOOKUP(B1767,Sheet1!$A$2:$B$59,2,FALSE),"")</f>
        <v>32042</v>
      </c>
      <c r="D1767" s="6">
        <v>1290</v>
      </c>
      <c r="E1767" s="6" t="s">
        <v>17</v>
      </c>
      <c r="F1767" s="4">
        <v>563</v>
      </c>
      <c r="G1767" s="4">
        <v>108</v>
      </c>
      <c r="H1767" s="4">
        <v>37</v>
      </c>
      <c r="I1767" s="4">
        <v>33</v>
      </c>
      <c r="J1767" s="4">
        <v>80</v>
      </c>
      <c r="K1767" s="4">
        <v>5</v>
      </c>
      <c r="L1767" s="4">
        <v>0</v>
      </c>
      <c r="M1767" s="4">
        <v>1</v>
      </c>
      <c r="N1767" s="4">
        <v>29</v>
      </c>
      <c r="O1767" s="4">
        <v>7</v>
      </c>
      <c r="P1767" s="4">
        <v>12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4</v>
      </c>
      <c r="AO1767" s="30">
        <v>316</v>
      </c>
      <c r="AP1767" s="41">
        <f t="shared" si="63"/>
        <v>0.56127886323268206</v>
      </c>
    </row>
    <row r="1768" spans="1:42" outlineLevel="1" x14ac:dyDescent="0.25">
      <c r="A1768" s="4" t="s">
        <v>100</v>
      </c>
      <c r="B1768" s="6" t="s">
        <v>68</v>
      </c>
      <c r="C1768" s="6">
        <f>IFERROR(VLOOKUP(B1768,Sheet1!$A$2:$B$59,2,FALSE),"")</f>
        <v>32042</v>
      </c>
      <c r="D1768" s="6">
        <v>1291</v>
      </c>
      <c r="E1768" s="6" t="s">
        <v>10</v>
      </c>
      <c r="F1768" s="4">
        <v>520</v>
      </c>
      <c r="G1768" s="4">
        <v>106</v>
      </c>
      <c r="H1768" s="4">
        <v>27</v>
      </c>
      <c r="I1768" s="4">
        <v>51</v>
      </c>
      <c r="J1768" s="4">
        <v>42</v>
      </c>
      <c r="K1768" s="4">
        <v>6</v>
      </c>
      <c r="L1768" s="4">
        <v>0</v>
      </c>
      <c r="M1768" s="4">
        <v>4</v>
      </c>
      <c r="N1768" s="4">
        <v>37</v>
      </c>
      <c r="O1768" s="4">
        <v>13</v>
      </c>
      <c r="P1768" s="4">
        <v>10</v>
      </c>
      <c r="Q1768" s="4">
        <v>1</v>
      </c>
      <c r="R1768" s="4">
        <v>1</v>
      </c>
      <c r="S1768" s="4">
        <v>1</v>
      </c>
      <c r="T1768" s="4">
        <v>2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8</v>
      </c>
      <c r="AO1768" s="30">
        <v>309</v>
      </c>
      <c r="AP1768" s="41">
        <f t="shared" si="63"/>
        <v>0.59423076923076923</v>
      </c>
    </row>
    <row r="1769" spans="1:42" outlineLevel="1" x14ac:dyDescent="0.25">
      <c r="A1769" s="4" t="s">
        <v>100</v>
      </c>
      <c r="B1769" s="6" t="s">
        <v>68</v>
      </c>
      <c r="C1769" s="6">
        <f>IFERROR(VLOOKUP(B1769,Sheet1!$A$2:$B$59,2,FALSE),"")</f>
        <v>32042</v>
      </c>
      <c r="D1769" s="6">
        <v>1291</v>
      </c>
      <c r="E1769" s="6" t="s">
        <v>11</v>
      </c>
      <c r="F1769" s="4">
        <v>519</v>
      </c>
      <c r="G1769" s="4">
        <v>90</v>
      </c>
      <c r="H1769" s="4">
        <v>30</v>
      </c>
      <c r="I1769" s="4">
        <v>47</v>
      </c>
      <c r="J1769" s="4">
        <v>42</v>
      </c>
      <c r="K1769" s="4">
        <v>14</v>
      </c>
      <c r="L1769" s="4">
        <v>0</v>
      </c>
      <c r="M1769" s="4">
        <v>2</v>
      </c>
      <c r="N1769" s="4">
        <v>27</v>
      </c>
      <c r="O1769" s="4">
        <v>11</v>
      </c>
      <c r="P1769" s="4">
        <v>18</v>
      </c>
      <c r="Q1769" s="4">
        <v>6</v>
      </c>
      <c r="R1769" s="4">
        <v>2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9</v>
      </c>
      <c r="AO1769" s="30">
        <v>298</v>
      </c>
      <c r="AP1769" s="41">
        <f t="shared" si="63"/>
        <v>0.5741811175337187</v>
      </c>
    </row>
    <row r="1770" spans="1:42" outlineLevel="1" x14ac:dyDescent="0.25">
      <c r="A1770" s="4" t="s">
        <v>100</v>
      </c>
      <c r="B1770" s="6" t="s">
        <v>68</v>
      </c>
      <c r="C1770" s="6">
        <f>IFERROR(VLOOKUP(B1770,Sheet1!$A$2:$B$59,2,FALSE),"")</f>
        <v>32042</v>
      </c>
      <c r="D1770" s="6">
        <v>1292</v>
      </c>
      <c r="E1770" s="6" t="s">
        <v>10</v>
      </c>
      <c r="F1770" s="4">
        <v>426</v>
      </c>
      <c r="G1770" s="4">
        <v>85</v>
      </c>
      <c r="H1770" s="4">
        <v>41</v>
      </c>
      <c r="I1770" s="4">
        <v>15</v>
      </c>
      <c r="J1770" s="4">
        <v>55</v>
      </c>
      <c r="K1770" s="4">
        <v>3</v>
      </c>
      <c r="L1770" s="4">
        <v>0</v>
      </c>
      <c r="M1770" s="4">
        <v>4</v>
      </c>
      <c r="N1770" s="4">
        <v>20</v>
      </c>
      <c r="O1770" s="4">
        <v>4</v>
      </c>
      <c r="P1770" s="4">
        <v>11</v>
      </c>
      <c r="Q1770" s="4">
        <v>1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7</v>
      </c>
      <c r="AO1770" s="30">
        <v>246</v>
      </c>
      <c r="AP1770" s="41">
        <f t="shared" si="63"/>
        <v>0.57746478873239437</v>
      </c>
    </row>
    <row r="1771" spans="1:42" outlineLevel="1" x14ac:dyDescent="0.25">
      <c r="A1771" s="4" t="s">
        <v>100</v>
      </c>
      <c r="B1771" s="6" t="s">
        <v>68</v>
      </c>
      <c r="C1771" s="6">
        <f>IFERROR(VLOOKUP(B1771,Sheet1!$A$2:$B$59,2,FALSE),"")</f>
        <v>32042</v>
      </c>
      <c r="D1771" s="6">
        <v>1292</v>
      </c>
      <c r="E1771" s="6" t="s">
        <v>11</v>
      </c>
      <c r="F1771" s="4">
        <v>425</v>
      </c>
      <c r="G1771" s="4">
        <v>79</v>
      </c>
      <c r="H1771" s="4">
        <v>36</v>
      </c>
      <c r="I1771" s="4">
        <v>20</v>
      </c>
      <c r="J1771" s="4">
        <v>73</v>
      </c>
      <c r="K1771" s="4">
        <v>1</v>
      </c>
      <c r="L1771" s="4">
        <v>0</v>
      </c>
      <c r="M1771" s="4">
        <v>4</v>
      </c>
      <c r="N1771" s="4">
        <v>19</v>
      </c>
      <c r="O1771" s="4">
        <v>2</v>
      </c>
      <c r="P1771" s="4">
        <v>10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5</v>
      </c>
      <c r="AO1771" s="30">
        <v>249</v>
      </c>
      <c r="AP1771" s="41">
        <f t="shared" si="63"/>
        <v>0.58588235294117652</v>
      </c>
    </row>
    <row r="1772" spans="1:42" outlineLevel="1" x14ac:dyDescent="0.25">
      <c r="A1772" s="4" t="s">
        <v>100</v>
      </c>
      <c r="B1772" s="6" t="s">
        <v>68</v>
      </c>
      <c r="C1772" s="6">
        <f>IFERROR(VLOOKUP(B1772,Sheet1!$A$2:$B$59,2,FALSE),"")</f>
        <v>32042</v>
      </c>
      <c r="D1772" s="6">
        <v>1293</v>
      </c>
      <c r="E1772" s="6" t="s">
        <v>10</v>
      </c>
      <c r="F1772" s="4">
        <v>394</v>
      </c>
      <c r="G1772" s="4">
        <v>108</v>
      </c>
      <c r="H1772" s="4">
        <v>24</v>
      </c>
      <c r="I1772" s="4">
        <v>8</v>
      </c>
      <c r="J1772" s="4">
        <v>41</v>
      </c>
      <c r="K1772" s="4">
        <v>3</v>
      </c>
      <c r="L1772" s="4">
        <v>0</v>
      </c>
      <c r="M1772" s="4">
        <v>1</v>
      </c>
      <c r="N1772" s="4">
        <v>41</v>
      </c>
      <c r="O1772" s="4">
        <v>8</v>
      </c>
      <c r="P1772" s="4">
        <v>15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5</v>
      </c>
      <c r="AO1772" s="30">
        <v>254</v>
      </c>
      <c r="AP1772" s="41">
        <f t="shared" si="63"/>
        <v>0.64467005076142136</v>
      </c>
    </row>
    <row r="1773" spans="1:42" outlineLevel="1" x14ac:dyDescent="0.25">
      <c r="A1773" s="4" t="s">
        <v>100</v>
      </c>
      <c r="B1773" s="6" t="s">
        <v>68</v>
      </c>
      <c r="C1773" s="6">
        <f>IFERROR(VLOOKUP(B1773,Sheet1!$A$2:$B$59,2,FALSE),"")</f>
        <v>32042</v>
      </c>
      <c r="D1773" s="6">
        <v>1293</v>
      </c>
      <c r="E1773" s="6" t="s">
        <v>11</v>
      </c>
      <c r="F1773" s="4">
        <v>394</v>
      </c>
      <c r="G1773" s="4">
        <v>100</v>
      </c>
      <c r="H1773" s="4">
        <v>34</v>
      </c>
      <c r="I1773" s="4">
        <v>17</v>
      </c>
      <c r="J1773" s="4">
        <v>62</v>
      </c>
      <c r="K1773" s="4">
        <v>1</v>
      </c>
      <c r="L1773" s="4">
        <v>0</v>
      </c>
      <c r="M1773" s="4">
        <v>3</v>
      </c>
      <c r="N1773" s="4">
        <v>29</v>
      </c>
      <c r="O1773" s="4">
        <v>5</v>
      </c>
      <c r="P1773" s="4">
        <v>10</v>
      </c>
      <c r="Q1773" s="4">
        <v>0</v>
      </c>
      <c r="R1773" s="4">
        <v>1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1</v>
      </c>
      <c r="AO1773" s="30">
        <v>263</v>
      </c>
      <c r="AP1773" s="41">
        <f t="shared" si="63"/>
        <v>0.6675126903553299</v>
      </c>
    </row>
    <row r="1774" spans="1:42" outlineLevel="1" x14ac:dyDescent="0.25">
      <c r="A1774" s="4" t="s">
        <v>100</v>
      </c>
      <c r="B1774" s="6" t="s">
        <v>68</v>
      </c>
      <c r="C1774" s="6">
        <f>IFERROR(VLOOKUP(B1774,Sheet1!$A$2:$B$59,2,FALSE),"")</f>
        <v>32042</v>
      </c>
      <c r="D1774" s="6">
        <v>1294</v>
      </c>
      <c r="E1774" s="6" t="s">
        <v>10</v>
      </c>
      <c r="F1774" s="4">
        <v>558</v>
      </c>
      <c r="G1774" s="4">
        <v>133</v>
      </c>
      <c r="H1774" s="4">
        <v>70</v>
      </c>
      <c r="I1774" s="4">
        <v>33</v>
      </c>
      <c r="J1774" s="4">
        <v>65</v>
      </c>
      <c r="K1774" s="4">
        <v>0</v>
      </c>
      <c r="L1774" s="4">
        <v>0</v>
      </c>
      <c r="M1774" s="4">
        <v>5</v>
      </c>
      <c r="N1774" s="4">
        <v>56</v>
      </c>
      <c r="O1774" s="4">
        <v>2</v>
      </c>
      <c r="P1774" s="4">
        <v>16</v>
      </c>
      <c r="Q1774" s="4">
        <v>1</v>
      </c>
      <c r="R1774" s="4">
        <v>0</v>
      </c>
      <c r="S1774" s="4">
        <v>1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2</v>
      </c>
      <c r="AO1774" s="30">
        <v>384</v>
      </c>
      <c r="AP1774" s="41">
        <f t="shared" si="63"/>
        <v>0.68817204301075274</v>
      </c>
    </row>
    <row r="1775" spans="1:42" outlineLevel="1" x14ac:dyDescent="0.25">
      <c r="A1775" s="4" t="s">
        <v>100</v>
      </c>
      <c r="B1775" s="6" t="s">
        <v>68</v>
      </c>
      <c r="C1775" s="6">
        <f>IFERROR(VLOOKUP(B1775,Sheet1!$A$2:$B$59,2,FALSE),"")</f>
        <v>32042</v>
      </c>
      <c r="D1775" s="6">
        <v>1295</v>
      </c>
      <c r="E1775" s="6" t="s">
        <v>10</v>
      </c>
      <c r="F1775" s="4">
        <v>537</v>
      </c>
      <c r="G1775" s="4">
        <v>76</v>
      </c>
      <c r="H1775" s="4">
        <v>56</v>
      </c>
      <c r="I1775" s="4">
        <v>38</v>
      </c>
      <c r="J1775" s="4">
        <v>73</v>
      </c>
      <c r="K1775" s="4">
        <v>2</v>
      </c>
      <c r="L1775" s="4">
        <v>0</v>
      </c>
      <c r="M1775" s="4">
        <v>14</v>
      </c>
      <c r="N1775" s="4">
        <v>39</v>
      </c>
      <c r="O1775" s="4">
        <v>12</v>
      </c>
      <c r="P1775" s="4">
        <v>7</v>
      </c>
      <c r="Q1775" s="4">
        <v>2</v>
      </c>
      <c r="R1775" s="4">
        <v>1</v>
      </c>
      <c r="S1775" s="4">
        <v>2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4</v>
      </c>
      <c r="AO1775" s="30">
        <v>326</v>
      </c>
      <c r="AP1775" s="41">
        <f t="shared" si="63"/>
        <v>0.6070763500931099</v>
      </c>
    </row>
    <row r="1776" spans="1:42" outlineLevel="1" x14ac:dyDescent="0.25">
      <c r="A1776" s="4" t="s">
        <v>100</v>
      </c>
      <c r="B1776" s="6" t="s">
        <v>68</v>
      </c>
      <c r="C1776" s="6">
        <f>IFERROR(VLOOKUP(B1776,Sheet1!$A$2:$B$59,2,FALSE),"")</f>
        <v>32042</v>
      </c>
      <c r="D1776" s="6">
        <v>1296</v>
      </c>
      <c r="E1776" s="6" t="s">
        <v>10</v>
      </c>
      <c r="F1776" s="4">
        <v>443</v>
      </c>
      <c r="G1776" s="4">
        <v>70</v>
      </c>
      <c r="H1776" s="4">
        <v>32</v>
      </c>
      <c r="I1776" s="4">
        <v>20</v>
      </c>
      <c r="J1776" s="4">
        <v>59</v>
      </c>
      <c r="K1776" s="4">
        <v>4</v>
      </c>
      <c r="L1776" s="4">
        <v>0</v>
      </c>
      <c r="M1776" s="4">
        <v>2</v>
      </c>
      <c r="N1776" s="4">
        <v>47</v>
      </c>
      <c r="O1776" s="4">
        <v>3</v>
      </c>
      <c r="P1776" s="4">
        <v>17</v>
      </c>
      <c r="Q1776" s="4">
        <v>1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5</v>
      </c>
      <c r="AO1776" s="30">
        <v>260</v>
      </c>
      <c r="AP1776" s="41">
        <f t="shared" si="63"/>
        <v>0.58690744920993232</v>
      </c>
    </row>
    <row r="1777" spans="1:42" outlineLevel="1" x14ac:dyDescent="0.25">
      <c r="A1777" s="4" t="s">
        <v>100</v>
      </c>
      <c r="B1777" s="6" t="s">
        <v>68</v>
      </c>
      <c r="C1777" s="6">
        <f>IFERROR(VLOOKUP(B1777,Sheet1!$A$2:$B$59,2,FALSE),"")</f>
        <v>32042</v>
      </c>
      <c r="D1777" s="6">
        <v>1296</v>
      </c>
      <c r="E1777" s="6" t="s">
        <v>11</v>
      </c>
      <c r="F1777" s="4">
        <v>443</v>
      </c>
      <c r="G1777" s="4">
        <v>74</v>
      </c>
      <c r="H1777" s="4">
        <v>45</v>
      </c>
      <c r="I1777" s="4">
        <v>26</v>
      </c>
      <c r="J1777" s="4">
        <v>55</v>
      </c>
      <c r="K1777" s="4">
        <v>9</v>
      </c>
      <c r="L1777" s="4">
        <v>0</v>
      </c>
      <c r="M1777" s="4">
        <v>4</v>
      </c>
      <c r="N1777" s="4">
        <v>30</v>
      </c>
      <c r="O1777" s="4">
        <v>2</v>
      </c>
      <c r="P1777" s="4">
        <v>23</v>
      </c>
      <c r="Q1777" s="4">
        <v>2</v>
      </c>
      <c r="R1777" s="4">
        <v>0</v>
      </c>
      <c r="S1777" s="4">
        <v>1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5</v>
      </c>
      <c r="AO1777" s="30">
        <v>276</v>
      </c>
      <c r="AP1777" s="41">
        <f t="shared" si="63"/>
        <v>0.62302483069977421</v>
      </c>
    </row>
    <row r="1778" spans="1:42" outlineLevel="1" x14ac:dyDescent="0.25">
      <c r="A1778" s="4" t="s">
        <v>100</v>
      </c>
      <c r="B1778" s="6" t="s">
        <v>68</v>
      </c>
      <c r="C1778" s="6">
        <f>IFERROR(VLOOKUP(B1778,Sheet1!$A$2:$B$59,2,FALSE),"")</f>
        <v>32042</v>
      </c>
      <c r="D1778" s="6">
        <v>1297</v>
      </c>
      <c r="E1778" s="6" t="s">
        <v>10</v>
      </c>
      <c r="F1778" s="4">
        <v>405</v>
      </c>
      <c r="G1778" s="4">
        <v>80</v>
      </c>
      <c r="H1778" s="4">
        <v>25</v>
      </c>
      <c r="I1778" s="4">
        <v>13</v>
      </c>
      <c r="J1778" s="4">
        <v>59</v>
      </c>
      <c r="K1778" s="4">
        <v>3</v>
      </c>
      <c r="L1778" s="4">
        <v>0</v>
      </c>
      <c r="M1778" s="4">
        <v>0</v>
      </c>
      <c r="N1778" s="4">
        <v>30</v>
      </c>
      <c r="O1778" s="4">
        <v>2</v>
      </c>
      <c r="P1778" s="4">
        <v>11</v>
      </c>
      <c r="Q1778" s="4">
        <v>3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8</v>
      </c>
      <c r="AO1778" s="30">
        <v>234</v>
      </c>
      <c r="AP1778" s="41">
        <f t="shared" si="63"/>
        <v>0.57777777777777772</v>
      </c>
    </row>
    <row r="1779" spans="1:42" outlineLevel="1" x14ac:dyDescent="0.25">
      <c r="A1779" s="4" t="s">
        <v>100</v>
      </c>
      <c r="B1779" s="6" t="s">
        <v>68</v>
      </c>
      <c r="C1779" s="6">
        <f>IFERROR(VLOOKUP(B1779,Sheet1!$A$2:$B$59,2,FALSE),"")</f>
        <v>32042</v>
      </c>
      <c r="D1779" s="6">
        <v>1297</v>
      </c>
      <c r="E1779" s="6" t="s">
        <v>11</v>
      </c>
      <c r="F1779" s="4">
        <v>404</v>
      </c>
      <c r="G1779" s="4">
        <v>80</v>
      </c>
      <c r="H1779" s="4">
        <v>32</v>
      </c>
      <c r="I1779" s="4">
        <v>20</v>
      </c>
      <c r="J1779" s="4">
        <v>48</v>
      </c>
      <c r="K1779" s="4">
        <v>1</v>
      </c>
      <c r="L1779" s="4">
        <v>0</v>
      </c>
      <c r="M1779" s="4">
        <v>3</v>
      </c>
      <c r="N1779" s="4">
        <v>34</v>
      </c>
      <c r="O1779" s="4">
        <v>2</v>
      </c>
      <c r="P1779" s="4">
        <v>8</v>
      </c>
      <c r="Q1779" s="4">
        <v>1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8</v>
      </c>
      <c r="AO1779" s="30">
        <v>237</v>
      </c>
      <c r="AP1779" s="41">
        <f t="shared" si="63"/>
        <v>0.5866336633663366</v>
      </c>
    </row>
    <row r="1780" spans="1:42" outlineLevel="1" x14ac:dyDescent="0.25">
      <c r="A1780" s="4" t="s">
        <v>100</v>
      </c>
      <c r="B1780" s="6" t="s">
        <v>68</v>
      </c>
      <c r="C1780" s="6">
        <f>IFERROR(VLOOKUP(B1780,Sheet1!$A$2:$B$59,2,FALSE),"")</f>
        <v>32042</v>
      </c>
      <c r="D1780" s="6">
        <v>1298</v>
      </c>
      <c r="E1780" s="6" t="s">
        <v>10</v>
      </c>
      <c r="F1780" s="4">
        <v>626</v>
      </c>
      <c r="G1780" s="4">
        <v>89</v>
      </c>
      <c r="H1780" s="4">
        <v>47</v>
      </c>
      <c r="I1780" s="4">
        <v>39</v>
      </c>
      <c r="J1780" s="4">
        <v>87</v>
      </c>
      <c r="K1780" s="4">
        <v>9</v>
      </c>
      <c r="L1780" s="4">
        <v>0</v>
      </c>
      <c r="M1780" s="4">
        <v>7</v>
      </c>
      <c r="N1780" s="4">
        <v>56</v>
      </c>
      <c r="O1780" s="4">
        <v>6</v>
      </c>
      <c r="P1780" s="4">
        <v>19</v>
      </c>
      <c r="Q1780" s="4">
        <v>3</v>
      </c>
      <c r="R1780" s="4">
        <v>0</v>
      </c>
      <c r="S1780" s="4">
        <v>1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13</v>
      </c>
      <c r="AO1780" s="30">
        <v>376</v>
      </c>
      <c r="AP1780" s="41">
        <f t="shared" si="63"/>
        <v>0.60063897763578278</v>
      </c>
    </row>
    <row r="1781" spans="1:42" outlineLevel="1" x14ac:dyDescent="0.25">
      <c r="A1781" s="4" t="s">
        <v>100</v>
      </c>
      <c r="B1781" s="6" t="s">
        <v>68</v>
      </c>
      <c r="C1781" s="6">
        <f>IFERROR(VLOOKUP(B1781,Sheet1!$A$2:$B$59,2,FALSE),"")</f>
        <v>32042</v>
      </c>
      <c r="D1781" s="6">
        <v>1299</v>
      </c>
      <c r="E1781" s="6" t="s">
        <v>29</v>
      </c>
      <c r="F1781" s="4">
        <v>0</v>
      </c>
      <c r="G1781" s="4">
        <v>45</v>
      </c>
      <c r="H1781" s="4">
        <v>32</v>
      </c>
      <c r="I1781" s="4">
        <v>13</v>
      </c>
      <c r="J1781" s="4">
        <v>31</v>
      </c>
      <c r="K1781" s="4">
        <v>4</v>
      </c>
      <c r="L1781" s="4">
        <v>0</v>
      </c>
      <c r="M1781" s="4">
        <v>4</v>
      </c>
      <c r="N1781" s="4">
        <v>22</v>
      </c>
      <c r="O1781" s="4">
        <v>2</v>
      </c>
      <c r="P1781" s="4">
        <v>6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3</v>
      </c>
      <c r="AN1781" s="4">
        <v>4</v>
      </c>
      <c r="AO1781" s="30">
        <v>166</v>
      </c>
      <c r="AP1781" s="41" t="e">
        <f t="shared" si="63"/>
        <v>#DIV/0!</v>
      </c>
    </row>
    <row r="1782" spans="1:42" outlineLevel="1" x14ac:dyDescent="0.25">
      <c r="A1782" s="4" t="s">
        <v>100</v>
      </c>
      <c r="B1782" s="6" t="s">
        <v>68</v>
      </c>
      <c r="C1782" s="6">
        <f>IFERROR(VLOOKUP(B1782,Sheet1!$A$2:$B$59,2,FALSE),"")</f>
        <v>32042</v>
      </c>
      <c r="D1782" s="6">
        <v>1299</v>
      </c>
      <c r="E1782" s="6" t="s">
        <v>10</v>
      </c>
      <c r="F1782" s="4">
        <v>702</v>
      </c>
      <c r="G1782" s="4">
        <v>176</v>
      </c>
      <c r="H1782" s="4">
        <v>57</v>
      </c>
      <c r="I1782" s="4">
        <v>38</v>
      </c>
      <c r="J1782" s="4">
        <v>49</v>
      </c>
      <c r="K1782" s="4">
        <v>4</v>
      </c>
      <c r="L1782" s="4">
        <v>0</v>
      </c>
      <c r="M1782" s="4">
        <v>5</v>
      </c>
      <c r="N1782" s="4">
        <v>57</v>
      </c>
      <c r="O1782" s="4">
        <v>6</v>
      </c>
      <c r="P1782" s="4">
        <v>16</v>
      </c>
      <c r="Q1782" s="4">
        <v>4</v>
      </c>
      <c r="R1782" s="4">
        <v>1</v>
      </c>
      <c r="S1782" s="4">
        <v>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4</v>
      </c>
      <c r="AO1782" s="30">
        <v>418</v>
      </c>
      <c r="AP1782" s="41">
        <f t="shared" si="63"/>
        <v>0.59544159544159547</v>
      </c>
    </row>
    <row r="1783" spans="1:42" outlineLevel="1" x14ac:dyDescent="0.25">
      <c r="A1783" s="4" t="s">
        <v>100</v>
      </c>
      <c r="B1783" s="6" t="s">
        <v>68</v>
      </c>
      <c r="C1783" s="6">
        <f>IFERROR(VLOOKUP(B1783,Sheet1!$A$2:$B$59,2,FALSE),"")</f>
        <v>32042</v>
      </c>
      <c r="D1783" s="6">
        <v>1300</v>
      </c>
      <c r="E1783" s="6" t="s">
        <v>10</v>
      </c>
      <c r="F1783" s="4">
        <v>630</v>
      </c>
      <c r="G1783" s="4">
        <v>127</v>
      </c>
      <c r="H1783" s="4">
        <v>76</v>
      </c>
      <c r="I1783" s="4">
        <v>26</v>
      </c>
      <c r="J1783" s="4">
        <v>54</v>
      </c>
      <c r="K1783" s="4">
        <v>5</v>
      </c>
      <c r="L1783" s="4">
        <v>0</v>
      </c>
      <c r="M1783" s="4">
        <v>1</v>
      </c>
      <c r="N1783" s="4">
        <v>41</v>
      </c>
      <c r="O1783" s="4">
        <v>8</v>
      </c>
      <c r="P1783" s="4">
        <v>19</v>
      </c>
      <c r="Q1783" s="4">
        <v>1</v>
      </c>
      <c r="R1783" s="4">
        <v>1</v>
      </c>
      <c r="S1783" s="4">
        <v>0</v>
      </c>
      <c r="T1783" s="4">
        <v>1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5</v>
      </c>
      <c r="AO1783" s="30">
        <v>365</v>
      </c>
      <c r="AP1783" s="41">
        <f t="shared" si="63"/>
        <v>0.57936507936507942</v>
      </c>
    </row>
    <row r="1784" spans="1:42" outlineLevel="1" x14ac:dyDescent="0.25">
      <c r="A1784" s="4" t="s">
        <v>100</v>
      </c>
      <c r="B1784" s="6" t="s">
        <v>68</v>
      </c>
      <c r="C1784" s="6">
        <f>IFERROR(VLOOKUP(B1784,Sheet1!$A$2:$B$59,2,FALSE),"")</f>
        <v>32042</v>
      </c>
      <c r="D1784" s="6">
        <v>1301</v>
      </c>
      <c r="E1784" s="6" t="s">
        <v>10</v>
      </c>
      <c r="F1784" s="4">
        <v>386</v>
      </c>
      <c r="G1784" s="4">
        <v>77</v>
      </c>
      <c r="H1784" s="4">
        <v>34</v>
      </c>
      <c r="I1784" s="4">
        <v>16</v>
      </c>
      <c r="J1784" s="4">
        <v>46</v>
      </c>
      <c r="K1784" s="4">
        <v>0</v>
      </c>
      <c r="L1784" s="4">
        <v>0</v>
      </c>
      <c r="M1784" s="4">
        <v>2</v>
      </c>
      <c r="N1784" s="4">
        <v>25</v>
      </c>
      <c r="O1784" s="4">
        <v>3</v>
      </c>
      <c r="P1784" s="4">
        <v>15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30">
        <v>218</v>
      </c>
      <c r="AP1784" s="41">
        <f t="shared" si="63"/>
        <v>0.56476683937823835</v>
      </c>
    </row>
    <row r="1785" spans="1:42" outlineLevel="1" x14ac:dyDescent="0.25">
      <c r="A1785" s="4" t="s">
        <v>100</v>
      </c>
      <c r="B1785" s="6" t="s">
        <v>68</v>
      </c>
      <c r="C1785" s="6">
        <f>IFERROR(VLOOKUP(B1785,Sheet1!$A$2:$B$59,2,FALSE),"")</f>
        <v>32042</v>
      </c>
      <c r="D1785" s="6">
        <v>1301</v>
      </c>
      <c r="E1785" s="6" t="s">
        <v>11</v>
      </c>
      <c r="F1785" s="4">
        <v>385</v>
      </c>
      <c r="G1785" s="4">
        <v>81</v>
      </c>
      <c r="H1785" s="4">
        <v>42</v>
      </c>
      <c r="I1785" s="4">
        <v>18</v>
      </c>
      <c r="J1785" s="4">
        <v>48</v>
      </c>
      <c r="K1785" s="4">
        <v>1</v>
      </c>
      <c r="L1785" s="4">
        <v>0</v>
      </c>
      <c r="M1785" s="4">
        <v>1</v>
      </c>
      <c r="N1785" s="4">
        <v>30</v>
      </c>
      <c r="O1785" s="4">
        <v>6</v>
      </c>
      <c r="P1785" s="4">
        <v>10</v>
      </c>
      <c r="Q1785" s="4">
        <v>1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6</v>
      </c>
      <c r="AO1785" s="30">
        <v>244</v>
      </c>
      <c r="AP1785" s="41">
        <f t="shared" si="63"/>
        <v>0.63376623376623376</v>
      </c>
    </row>
    <row r="1786" spans="1:42" outlineLevel="1" x14ac:dyDescent="0.25">
      <c r="A1786" s="4" t="s">
        <v>100</v>
      </c>
      <c r="B1786" s="6" t="s">
        <v>68</v>
      </c>
      <c r="C1786" s="6">
        <f>IFERROR(VLOOKUP(B1786,Sheet1!$A$2:$B$59,2,FALSE),"")</f>
        <v>32042</v>
      </c>
      <c r="D1786" s="6">
        <v>1302</v>
      </c>
      <c r="E1786" s="6" t="s">
        <v>10</v>
      </c>
      <c r="F1786" s="4">
        <v>391</v>
      </c>
      <c r="G1786" s="4">
        <v>90</v>
      </c>
      <c r="H1786" s="4">
        <v>27</v>
      </c>
      <c r="I1786" s="4">
        <v>12</v>
      </c>
      <c r="J1786" s="4">
        <v>54</v>
      </c>
      <c r="K1786" s="4">
        <v>2</v>
      </c>
      <c r="L1786" s="4">
        <v>0</v>
      </c>
      <c r="M1786" s="4">
        <v>2</v>
      </c>
      <c r="N1786" s="4">
        <v>22</v>
      </c>
      <c r="O1786" s="4">
        <v>0</v>
      </c>
      <c r="P1786" s="4">
        <v>15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4</v>
      </c>
      <c r="AO1786" s="30">
        <v>228</v>
      </c>
      <c r="AP1786" s="41">
        <f t="shared" si="63"/>
        <v>0.58312020460358061</v>
      </c>
    </row>
    <row r="1787" spans="1:42" outlineLevel="1" x14ac:dyDescent="0.25">
      <c r="A1787" s="4" t="s">
        <v>100</v>
      </c>
      <c r="B1787" s="6" t="s">
        <v>68</v>
      </c>
      <c r="C1787" s="6">
        <f>IFERROR(VLOOKUP(B1787,Sheet1!$A$2:$B$59,2,FALSE),"")</f>
        <v>32042</v>
      </c>
      <c r="D1787" s="6">
        <v>1302</v>
      </c>
      <c r="E1787" s="6" t="s">
        <v>11</v>
      </c>
      <c r="F1787" s="4">
        <v>390</v>
      </c>
      <c r="G1787" s="4">
        <v>78</v>
      </c>
      <c r="H1787" s="4">
        <v>22</v>
      </c>
      <c r="I1787" s="4">
        <v>13</v>
      </c>
      <c r="J1787" s="4">
        <v>60</v>
      </c>
      <c r="K1787" s="4">
        <v>5</v>
      </c>
      <c r="L1787" s="4">
        <v>0</v>
      </c>
      <c r="M1787" s="4">
        <v>2</v>
      </c>
      <c r="N1787" s="4">
        <v>21</v>
      </c>
      <c r="O1787" s="4">
        <v>6</v>
      </c>
      <c r="P1787" s="4">
        <v>9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3</v>
      </c>
      <c r="AO1787" s="30">
        <v>219</v>
      </c>
      <c r="AP1787" s="41">
        <f t="shared" si="63"/>
        <v>0.56153846153846154</v>
      </c>
    </row>
    <row r="1788" spans="1:42" outlineLevel="1" x14ac:dyDescent="0.25">
      <c r="A1788" s="4" t="s">
        <v>100</v>
      </c>
      <c r="B1788" s="6" t="s">
        <v>68</v>
      </c>
      <c r="C1788" s="6">
        <f>IFERROR(VLOOKUP(B1788,Sheet1!$A$2:$B$59,2,FALSE),"")</f>
        <v>32042</v>
      </c>
      <c r="D1788" s="6">
        <v>1303</v>
      </c>
      <c r="E1788" s="6" t="s">
        <v>10</v>
      </c>
      <c r="F1788" s="4">
        <v>410</v>
      </c>
      <c r="G1788" s="4">
        <v>76</v>
      </c>
      <c r="H1788" s="4">
        <v>25</v>
      </c>
      <c r="I1788" s="4">
        <v>18</v>
      </c>
      <c r="J1788" s="4">
        <v>57</v>
      </c>
      <c r="K1788" s="4">
        <v>1</v>
      </c>
      <c r="L1788" s="4">
        <v>0</v>
      </c>
      <c r="M1788" s="4">
        <v>2</v>
      </c>
      <c r="N1788" s="4">
        <v>38</v>
      </c>
      <c r="O1788" s="4">
        <v>4</v>
      </c>
      <c r="P1788" s="4">
        <v>5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1</v>
      </c>
      <c r="AN1788" s="4">
        <v>5</v>
      </c>
      <c r="AO1788" s="30">
        <v>232</v>
      </c>
      <c r="AP1788" s="41">
        <f t="shared" si="63"/>
        <v>0.56585365853658531</v>
      </c>
    </row>
    <row r="1789" spans="1:42" outlineLevel="1" x14ac:dyDescent="0.25">
      <c r="A1789" s="4" t="s">
        <v>100</v>
      </c>
      <c r="B1789" s="6" t="s">
        <v>68</v>
      </c>
      <c r="C1789" s="6">
        <f>IFERROR(VLOOKUP(B1789,Sheet1!$A$2:$B$59,2,FALSE),"")</f>
        <v>32042</v>
      </c>
      <c r="D1789" s="6">
        <v>1303</v>
      </c>
      <c r="E1789" s="6" t="s">
        <v>11</v>
      </c>
      <c r="F1789" s="4">
        <v>409</v>
      </c>
      <c r="G1789" s="4">
        <v>67</v>
      </c>
      <c r="H1789" s="4">
        <v>33</v>
      </c>
      <c r="I1789" s="4">
        <v>28</v>
      </c>
      <c r="J1789" s="4">
        <v>47</v>
      </c>
      <c r="K1789" s="4">
        <v>5</v>
      </c>
      <c r="L1789" s="4">
        <v>0</v>
      </c>
      <c r="M1789" s="4">
        <v>2</v>
      </c>
      <c r="N1789" s="4">
        <v>39</v>
      </c>
      <c r="O1789" s="4">
        <v>1</v>
      </c>
      <c r="P1789" s="4">
        <v>6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4</v>
      </c>
      <c r="AO1789" s="30">
        <v>232</v>
      </c>
      <c r="AP1789" s="41">
        <f t="shared" si="63"/>
        <v>0.56723716381418088</v>
      </c>
    </row>
    <row r="1790" spans="1:42" outlineLevel="1" x14ac:dyDescent="0.25">
      <c r="A1790" s="4" t="s">
        <v>100</v>
      </c>
      <c r="B1790" s="6" t="s">
        <v>68</v>
      </c>
      <c r="C1790" s="6">
        <f>IFERROR(VLOOKUP(B1790,Sheet1!$A$2:$B$59,2,FALSE),"")</f>
        <v>32042</v>
      </c>
      <c r="D1790" s="6">
        <v>1304</v>
      </c>
      <c r="E1790" s="6" t="s">
        <v>10</v>
      </c>
      <c r="F1790" s="4">
        <v>591</v>
      </c>
      <c r="G1790" s="4">
        <v>124</v>
      </c>
      <c r="H1790" s="4">
        <v>50</v>
      </c>
      <c r="I1790" s="4">
        <v>33</v>
      </c>
      <c r="J1790" s="4">
        <v>92</v>
      </c>
      <c r="K1790" s="4">
        <v>4</v>
      </c>
      <c r="L1790" s="4">
        <v>0</v>
      </c>
      <c r="M1790" s="4">
        <v>3</v>
      </c>
      <c r="N1790" s="4">
        <v>37</v>
      </c>
      <c r="O1790" s="4">
        <v>5</v>
      </c>
      <c r="P1790" s="4">
        <v>14</v>
      </c>
      <c r="Q1790" s="4">
        <v>1</v>
      </c>
      <c r="R1790" s="4">
        <v>1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9</v>
      </c>
      <c r="AO1790" s="30">
        <v>373</v>
      </c>
      <c r="AP1790" s="41">
        <f t="shared" si="63"/>
        <v>0.63113367174280877</v>
      </c>
    </row>
    <row r="1791" spans="1:42" outlineLevel="1" x14ac:dyDescent="0.25">
      <c r="A1791" s="4" t="s">
        <v>100</v>
      </c>
      <c r="B1791" s="6" t="s">
        <v>68</v>
      </c>
      <c r="C1791" s="6">
        <f>IFERROR(VLOOKUP(B1791,Sheet1!$A$2:$B$59,2,FALSE),"")</f>
        <v>32042</v>
      </c>
      <c r="D1791" s="6">
        <v>1304</v>
      </c>
      <c r="E1791" s="6" t="s">
        <v>11</v>
      </c>
      <c r="F1791" s="4">
        <v>591</v>
      </c>
      <c r="G1791" s="4">
        <v>102</v>
      </c>
      <c r="H1791" s="4">
        <v>65</v>
      </c>
      <c r="I1791" s="4">
        <v>27</v>
      </c>
      <c r="J1791" s="4">
        <v>69</v>
      </c>
      <c r="K1791" s="4">
        <v>2</v>
      </c>
      <c r="L1791" s="4">
        <v>0</v>
      </c>
      <c r="M1791" s="4">
        <v>2</v>
      </c>
      <c r="N1791" s="4">
        <v>49</v>
      </c>
      <c r="O1791" s="4">
        <v>11</v>
      </c>
      <c r="P1791" s="4">
        <v>16</v>
      </c>
      <c r="Q1791" s="4">
        <v>1</v>
      </c>
      <c r="R1791" s="4">
        <v>1</v>
      </c>
      <c r="S1791" s="4">
        <v>1</v>
      </c>
      <c r="T1791" s="4">
        <v>1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5</v>
      </c>
      <c r="AO1791" s="30">
        <v>352</v>
      </c>
      <c r="AP1791" s="41">
        <f t="shared" si="63"/>
        <v>0.5956006768189509</v>
      </c>
    </row>
    <row r="1792" spans="1:42" outlineLevel="1" x14ac:dyDescent="0.25">
      <c r="A1792" s="4" t="s">
        <v>100</v>
      </c>
      <c r="B1792" s="6" t="s">
        <v>68</v>
      </c>
      <c r="C1792" s="6">
        <f>IFERROR(VLOOKUP(B1792,Sheet1!$A$2:$B$59,2,FALSE),"")</f>
        <v>32042</v>
      </c>
      <c r="D1792" s="6">
        <v>1305</v>
      </c>
      <c r="E1792" s="6" t="s">
        <v>10</v>
      </c>
      <c r="F1792" s="4">
        <v>581</v>
      </c>
      <c r="G1792" s="4">
        <v>114</v>
      </c>
      <c r="H1792" s="4">
        <v>40</v>
      </c>
      <c r="I1792" s="4">
        <v>42</v>
      </c>
      <c r="J1792" s="4">
        <v>76</v>
      </c>
      <c r="K1792" s="4">
        <v>1</v>
      </c>
      <c r="L1792" s="4">
        <v>0</v>
      </c>
      <c r="M1792" s="4">
        <v>3</v>
      </c>
      <c r="N1792" s="4">
        <v>34</v>
      </c>
      <c r="O1792" s="4">
        <v>8</v>
      </c>
      <c r="P1792" s="4">
        <v>24</v>
      </c>
      <c r="Q1792" s="4">
        <v>2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3</v>
      </c>
      <c r="AO1792" s="30">
        <v>347</v>
      </c>
      <c r="AP1792" s="41">
        <f t="shared" si="63"/>
        <v>0.59724612736660931</v>
      </c>
    </row>
    <row r="1793" spans="1:42" outlineLevel="1" x14ac:dyDescent="0.25">
      <c r="A1793" s="4" t="s">
        <v>100</v>
      </c>
      <c r="B1793" s="6" t="s">
        <v>68</v>
      </c>
      <c r="C1793" s="6">
        <f>IFERROR(VLOOKUP(B1793,Sheet1!$A$2:$B$59,2,FALSE),"")</f>
        <v>32042</v>
      </c>
      <c r="D1793" s="6">
        <v>1305</v>
      </c>
      <c r="E1793" s="6" t="s">
        <v>11</v>
      </c>
      <c r="F1793" s="4">
        <v>580</v>
      </c>
      <c r="G1793" s="4">
        <v>89</v>
      </c>
      <c r="H1793" s="4">
        <v>43</v>
      </c>
      <c r="I1793" s="4">
        <v>61</v>
      </c>
      <c r="J1793" s="4">
        <v>70</v>
      </c>
      <c r="K1793" s="4">
        <v>5</v>
      </c>
      <c r="L1793" s="4">
        <v>0</v>
      </c>
      <c r="M1793" s="4">
        <v>2</v>
      </c>
      <c r="N1793" s="4">
        <v>35</v>
      </c>
      <c r="O1793" s="4">
        <v>3</v>
      </c>
      <c r="P1793" s="4">
        <v>24</v>
      </c>
      <c r="Q1793" s="4">
        <v>4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5</v>
      </c>
      <c r="AO1793" s="30">
        <v>341</v>
      </c>
      <c r="AP1793" s="41">
        <f t="shared" si="63"/>
        <v>0.58793103448275863</v>
      </c>
    </row>
    <row r="1794" spans="1:42" outlineLevel="1" x14ac:dyDescent="0.25">
      <c r="A1794" s="4" t="s">
        <v>100</v>
      </c>
      <c r="B1794" s="6" t="s">
        <v>68</v>
      </c>
      <c r="C1794" s="6">
        <f>IFERROR(VLOOKUP(B1794,Sheet1!$A$2:$B$59,2,FALSE),"")</f>
        <v>32042</v>
      </c>
      <c r="D1794" s="6">
        <v>1306</v>
      </c>
      <c r="E1794" s="6" t="s">
        <v>10</v>
      </c>
      <c r="F1794" s="4">
        <v>662</v>
      </c>
      <c r="G1794" s="4">
        <v>144</v>
      </c>
      <c r="H1794" s="4">
        <v>43</v>
      </c>
      <c r="I1794" s="4">
        <v>35</v>
      </c>
      <c r="J1794" s="4">
        <v>62</v>
      </c>
      <c r="K1794" s="4">
        <v>10</v>
      </c>
      <c r="L1794" s="4">
        <v>0</v>
      </c>
      <c r="M1794" s="4">
        <v>4</v>
      </c>
      <c r="N1794" s="4">
        <v>33</v>
      </c>
      <c r="O1794" s="4">
        <v>9</v>
      </c>
      <c r="P1794" s="4">
        <v>20</v>
      </c>
      <c r="Q1794" s="4">
        <v>0</v>
      </c>
      <c r="R1794" s="4">
        <v>4</v>
      </c>
      <c r="S1794" s="4">
        <v>1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18</v>
      </c>
      <c r="AO1794" s="30">
        <v>383</v>
      </c>
      <c r="AP1794" s="41">
        <f t="shared" si="63"/>
        <v>0.5785498489425982</v>
      </c>
    </row>
    <row r="1795" spans="1:42" outlineLevel="1" x14ac:dyDescent="0.25">
      <c r="A1795" s="4" t="s">
        <v>100</v>
      </c>
      <c r="B1795" s="6" t="s">
        <v>68</v>
      </c>
      <c r="C1795" s="6">
        <f>IFERROR(VLOOKUP(B1795,Sheet1!$A$2:$B$59,2,FALSE),"")</f>
        <v>32042</v>
      </c>
      <c r="D1795" s="6">
        <v>1307</v>
      </c>
      <c r="E1795" s="6" t="s">
        <v>10</v>
      </c>
      <c r="F1795" s="4">
        <v>304</v>
      </c>
      <c r="G1795" s="4">
        <v>37</v>
      </c>
      <c r="H1795" s="4">
        <v>24</v>
      </c>
      <c r="I1795" s="4">
        <v>31</v>
      </c>
      <c r="J1795" s="4">
        <v>21</v>
      </c>
      <c r="K1795" s="4">
        <v>4</v>
      </c>
      <c r="L1795" s="4">
        <v>0</v>
      </c>
      <c r="M1795" s="4">
        <v>2</v>
      </c>
      <c r="N1795" s="4">
        <v>42</v>
      </c>
      <c r="O1795" s="4">
        <v>1</v>
      </c>
      <c r="P1795" s="4">
        <v>5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30">
        <v>167</v>
      </c>
      <c r="AP1795" s="41">
        <f t="shared" ref="AP1795:AP1858" si="66">(AO1795)/F1795</f>
        <v>0.54934210526315785</v>
      </c>
    </row>
    <row r="1796" spans="1:42" outlineLevel="1" x14ac:dyDescent="0.25">
      <c r="A1796" s="4" t="s">
        <v>100</v>
      </c>
      <c r="B1796" s="6" t="s">
        <v>68</v>
      </c>
      <c r="C1796" s="6">
        <f>IFERROR(VLOOKUP(B1796,Sheet1!$A$2:$B$59,2,FALSE),"")</f>
        <v>32042</v>
      </c>
      <c r="D1796" s="6">
        <v>1308</v>
      </c>
      <c r="E1796" s="6" t="s">
        <v>10</v>
      </c>
      <c r="F1796" s="4">
        <v>392</v>
      </c>
      <c r="G1796" s="4">
        <v>30</v>
      </c>
      <c r="H1796" s="4">
        <v>43</v>
      </c>
      <c r="I1796" s="4">
        <v>80</v>
      </c>
      <c r="J1796" s="4">
        <v>17</v>
      </c>
      <c r="K1796" s="4">
        <v>3</v>
      </c>
      <c r="L1796" s="4">
        <v>0</v>
      </c>
      <c r="M1796" s="4">
        <v>5</v>
      </c>
      <c r="N1796" s="4">
        <v>58</v>
      </c>
      <c r="O1796" s="4">
        <v>3</v>
      </c>
      <c r="P1796" s="4">
        <v>8</v>
      </c>
      <c r="Q1796" s="4">
        <v>0</v>
      </c>
      <c r="R1796" s="4">
        <v>2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4</v>
      </c>
      <c r="AO1796" s="30">
        <v>253</v>
      </c>
      <c r="AP1796" s="41">
        <f t="shared" si="66"/>
        <v>0.64540816326530615</v>
      </c>
    </row>
    <row r="1797" spans="1:42" outlineLevel="1" x14ac:dyDescent="0.25">
      <c r="A1797" s="4" t="s">
        <v>100</v>
      </c>
      <c r="B1797" s="6" t="s">
        <v>68</v>
      </c>
      <c r="C1797" s="6">
        <f>IFERROR(VLOOKUP(B1797,Sheet1!$A$2:$B$59,2,FALSE),"")</f>
        <v>32042</v>
      </c>
      <c r="D1797" s="6">
        <v>1309</v>
      </c>
      <c r="E1797" s="6" t="s">
        <v>10</v>
      </c>
      <c r="F1797" s="4">
        <v>459</v>
      </c>
      <c r="G1797" s="4">
        <v>30</v>
      </c>
      <c r="H1797" s="4">
        <v>64</v>
      </c>
      <c r="I1797" s="4">
        <v>67</v>
      </c>
      <c r="J1797" s="4">
        <v>20</v>
      </c>
      <c r="K1797" s="4">
        <v>3</v>
      </c>
      <c r="L1797" s="4">
        <v>0</v>
      </c>
      <c r="M1797" s="4">
        <v>5</v>
      </c>
      <c r="N1797" s="4">
        <v>59</v>
      </c>
      <c r="O1797" s="4">
        <v>4</v>
      </c>
      <c r="P1797" s="4">
        <v>11</v>
      </c>
      <c r="Q1797" s="4">
        <v>1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6</v>
      </c>
      <c r="AO1797" s="30">
        <v>270</v>
      </c>
      <c r="AP1797" s="41">
        <f t="shared" si="66"/>
        <v>0.58823529411764708</v>
      </c>
    </row>
    <row r="1798" spans="1:42" outlineLevel="1" x14ac:dyDescent="0.25">
      <c r="A1798" s="4" t="s">
        <v>100</v>
      </c>
      <c r="B1798" s="6" t="s">
        <v>68</v>
      </c>
      <c r="C1798" s="6">
        <f>IFERROR(VLOOKUP(B1798,Sheet1!$A$2:$B$59,2,FALSE),"")</f>
        <v>32042</v>
      </c>
      <c r="D1798" s="6">
        <v>1309</v>
      </c>
      <c r="E1798" s="6" t="s">
        <v>11</v>
      </c>
      <c r="F1798" s="4">
        <v>459</v>
      </c>
      <c r="G1798" s="4">
        <v>37</v>
      </c>
      <c r="H1798" s="4">
        <v>74</v>
      </c>
      <c r="I1798" s="4">
        <v>74</v>
      </c>
      <c r="J1798" s="4">
        <v>20</v>
      </c>
      <c r="K1798" s="4">
        <v>2</v>
      </c>
      <c r="L1798" s="4">
        <v>0</v>
      </c>
      <c r="M1798" s="4">
        <v>6</v>
      </c>
      <c r="N1798" s="4">
        <v>74</v>
      </c>
      <c r="O1798" s="4">
        <v>6</v>
      </c>
      <c r="P1798" s="4">
        <v>12</v>
      </c>
      <c r="Q1798" s="4">
        <v>3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5</v>
      </c>
      <c r="AO1798" s="30">
        <v>313</v>
      </c>
      <c r="AP1798" s="41">
        <f t="shared" si="66"/>
        <v>0.68191721132897598</v>
      </c>
    </row>
    <row r="1799" spans="1:42" outlineLevel="1" x14ac:dyDescent="0.25">
      <c r="A1799" s="4" t="s">
        <v>100</v>
      </c>
      <c r="B1799" s="6" t="s">
        <v>68</v>
      </c>
      <c r="C1799" s="6">
        <f>IFERROR(VLOOKUP(B1799,Sheet1!$A$2:$B$59,2,FALSE),"")</f>
        <v>32042</v>
      </c>
      <c r="D1799" s="6">
        <v>1310</v>
      </c>
      <c r="E1799" s="6" t="s">
        <v>10</v>
      </c>
      <c r="F1799" s="4">
        <v>534</v>
      </c>
      <c r="G1799" s="4">
        <v>31</v>
      </c>
      <c r="H1799" s="4">
        <v>66</v>
      </c>
      <c r="I1799" s="4">
        <v>29</v>
      </c>
      <c r="J1799" s="4">
        <v>10</v>
      </c>
      <c r="K1799" s="4">
        <v>50</v>
      </c>
      <c r="L1799" s="4">
        <v>0</v>
      </c>
      <c r="M1799" s="4">
        <v>8</v>
      </c>
      <c r="N1799" s="4">
        <v>54</v>
      </c>
      <c r="O1799" s="4">
        <v>14</v>
      </c>
      <c r="P1799" s="4">
        <v>5</v>
      </c>
      <c r="Q1799" s="4">
        <v>0</v>
      </c>
      <c r="R1799" s="4">
        <v>0</v>
      </c>
      <c r="S1799" s="4">
        <v>1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8</v>
      </c>
      <c r="AO1799" s="30">
        <v>276</v>
      </c>
      <c r="AP1799" s="41">
        <f t="shared" si="66"/>
        <v>0.5168539325842697</v>
      </c>
    </row>
    <row r="1800" spans="1:42" outlineLevel="1" x14ac:dyDescent="0.25">
      <c r="A1800" s="4" t="s">
        <v>100</v>
      </c>
      <c r="B1800" s="6" t="s">
        <v>68</v>
      </c>
      <c r="C1800" s="6">
        <f>IFERROR(VLOOKUP(B1800,Sheet1!$A$2:$B$59,2,FALSE),"")</f>
        <v>32042</v>
      </c>
      <c r="D1800" s="6">
        <v>1311</v>
      </c>
      <c r="E1800" s="6" t="s">
        <v>10</v>
      </c>
      <c r="F1800" s="4">
        <v>460</v>
      </c>
      <c r="G1800" s="4">
        <v>25</v>
      </c>
      <c r="H1800" s="4">
        <v>68</v>
      </c>
      <c r="I1800" s="4">
        <v>44</v>
      </c>
      <c r="J1800" s="4">
        <v>11</v>
      </c>
      <c r="K1800" s="4">
        <v>4</v>
      </c>
      <c r="L1800" s="4">
        <v>0</v>
      </c>
      <c r="M1800" s="4">
        <v>2</v>
      </c>
      <c r="N1800" s="4">
        <v>108</v>
      </c>
      <c r="O1800" s="4">
        <v>2</v>
      </c>
      <c r="P1800" s="4">
        <v>3</v>
      </c>
      <c r="Q1800" s="4">
        <v>1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9</v>
      </c>
      <c r="AO1800" s="30">
        <v>277</v>
      </c>
      <c r="AP1800" s="41">
        <f t="shared" si="66"/>
        <v>0.60217391304347823</v>
      </c>
    </row>
    <row r="1801" spans="1:42" outlineLevel="1" x14ac:dyDescent="0.25">
      <c r="A1801" s="4" t="s">
        <v>100</v>
      </c>
      <c r="B1801" s="6" t="s">
        <v>68</v>
      </c>
      <c r="C1801" s="6">
        <f>IFERROR(VLOOKUP(B1801,Sheet1!$A$2:$B$59,2,FALSE),"")</f>
        <v>32042</v>
      </c>
      <c r="D1801" s="6">
        <v>1312</v>
      </c>
      <c r="E1801" s="6" t="s">
        <v>10</v>
      </c>
      <c r="F1801" s="4">
        <v>493</v>
      </c>
      <c r="G1801" s="4">
        <v>14</v>
      </c>
      <c r="H1801" s="4">
        <v>73</v>
      </c>
      <c r="I1801" s="4">
        <v>61</v>
      </c>
      <c r="J1801" s="4">
        <v>8</v>
      </c>
      <c r="K1801" s="4">
        <v>0</v>
      </c>
      <c r="L1801" s="4">
        <v>0</v>
      </c>
      <c r="M1801" s="4">
        <v>3</v>
      </c>
      <c r="N1801" s="4">
        <v>125</v>
      </c>
      <c r="O1801" s="4">
        <v>2</v>
      </c>
      <c r="P1801" s="4">
        <v>4</v>
      </c>
      <c r="Q1801" s="4">
        <v>2</v>
      </c>
      <c r="R1801" s="4">
        <v>1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8</v>
      </c>
      <c r="AO1801" s="30">
        <v>301</v>
      </c>
      <c r="AP1801" s="41">
        <f t="shared" si="66"/>
        <v>0.61054766734279919</v>
      </c>
    </row>
    <row r="1802" spans="1:42" outlineLevel="1" x14ac:dyDescent="0.25">
      <c r="A1802" s="4" t="s">
        <v>100</v>
      </c>
      <c r="B1802" s="6" t="s">
        <v>68</v>
      </c>
      <c r="C1802" s="6">
        <f>IFERROR(VLOOKUP(B1802,Sheet1!$A$2:$B$59,2,FALSE),"")</f>
        <v>32042</v>
      </c>
      <c r="D1802" s="6">
        <v>1313</v>
      </c>
      <c r="E1802" s="6" t="s">
        <v>10</v>
      </c>
      <c r="F1802" s="4">
        <v>700</v>
      </c>
      <c r="G1802" s="4">
        <v>50</v>
      </c>
      <c r="H1802" s="4">
        <v>48</v>
      </c>
      <c r="I1802" s="4">
        <v>64</v>
      </c>
      <c r="J1802" s="4">
        <v>16</v>
      </c>
      <c r="K1802" s="4">
        <v>8</v>
      </c>
      <c r="L1802" s="4">
        <v>0</v>
      </c>
      <c r="M1802" s="4">
        <v>10</v>
      </c>
      <c r="N1802" s="4">
        <v>87</v>
      </c>
      <c r="O1802" s="4">
        <v>7</v>
      </c>
      <c r="P1802" s="4">
        <v>12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14</v>
      </c>
      <c r="AO1802" s="30">
        <v>316</v>
      </c>
      <c r="AP1802" s="41">
        <f t="shared" si="66"/>
        <v>0.4514285714285714</v>
      </c>
    </row>
    <row r="1803" spans="1:42" outlineLevel="1" x14ac:dyDescent="0.25">
      <c r="A1803" s="4" t="s">
        <v>100</v>
      </c>
      <c r="B1803" s="6" t="s">
        <v>68</v>
      </c>
      <c r="C1803" s="6">
        <f>IFERROR(VLOOKUP(B1803,Sheet1!$A$2:$B$59,2,FALSE),"")</f>
        <v>32042</v>
      </c>
      <c r="D1803" s="6">
        <v>1314</v>
      </c>
      <c r="E1803" s="6" t="s">
        <v>10</v>
      </c>
      <c r="F1803" s="4">
        <v>387</v>
      </c>
      <c r="G1803" s="4">
        <v>32</v>
      </c>
      <c r="H1803" s="4">
        <v>40</v>
      </c>
      <c r="I1803" s="4">
        <v>27</v>
      </c>
      <c r="J1803" s="4">
        <v>17</v>
      </c>
      <c r="K1803" s="4">
        <v>0</v>
      </c>
      <c r="L1803" s="4">
        <v>0</v>
      </c>
      <c r="M1803" s="4">
        <v>0</v>
      </c>
      <c r="N1803" s="4">
        <v>45</v>
      </c>
      <c r="O1803" s="4">
        <v>7</v>
      </c>
      <c r="P1803" s="4">
        <v>1</v>
      </c>
      <c r="Q1803" s="4">
        <v>0</v>
      </c>
      <c r="R1803" s="4">
        <v>0</v>
      </c>
      <c r="S1803" s="4">
        <v>0</v>
      </c>
      <c r="T1803" s="4">
        <v>1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8</v>
      </c>
      <c r="AO1803" s="30">
        <v>178</v>
      </c>
      <c r="AP1803" s="41">
        <f t="shared" si="66"/>
        <v>0.4599483204134367</v>
      </c>
    </row>
    <row r="1804" spans="1:42" outlineLevel="1" x14ac:dyDescent="0.25">
      <c r="A1804" s="4" t="s">
        <v>100</v>
      </c>
      <c r="B1804" s="6" t="s">
        <v>68</v>
      </c>
      <c r="C1804" s="6">
        <f>IFERROR(VLOOKUP(B1804,Sheet1!$A$2:$B$59,2,FALSE),"")</f>
        <v>32042</v>
      </c>
      <c r="D1804" s="6">
        <v>1314</v>
      </c>
      <c r="E1804" s="6" t="s">
        <v>11</v>
      </c>
      <c r="F1804" s="4">
        <v>387</v>
      </c>
      <c r="G1804" s="4">
        <v>33</v>
      </c>
      <c r="H1804" s="4">
        <v>21</v>
      </c>
      <c r="I1804" s="4">
        <v>38</v>
      </c>
      <c r="J1804" s="4">
        <v>10</v>
      </c>
      <c r="K1804" s="4">
        <v>10</v>
      </c>
      <c r="L1804" s="4">
        <v>0</v>
      </c>
      <c r="M1804" s="4">
        <v>3</v>
      </c>
      <c r="N1804" s="4">
        <v>49</v>
      </c>
      <c r="O1804" s="4">
        <v>4</v>
      </c>
      <c r="P1804" s="4">
        <v>3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6</v>
      </c>
      <c r="AO1804" s="30">
        <v>177</v>
      </c>
      <c r="AP1804" s="41">
        <f t="shared" si="66"/>
        <v>0.4573643410852713</v>
      </c>
    </row>
    <row r="1805" spans="1:42" outlineLevel="1" x14ac:dyDescent="0.25">
      <c r="A1805" s="4" t="s">
        <v>100</v>
      </c>
      <c r="B1805" s="6" t="s">
        <v>68</v>
      </c>
      <c r="C1805" s="6">
        <f>IFERROR(VLOOKUP(B1805,Sheet1!$A$2:$B$59,2,FALSE),"")</f>
        <v>32042</v>
      </c>
      <c r="D1805" s="6">
        <v>1315</v>
      </c>
      <c r="E1805" s="6" t="s">
        <v>10</v>
      </c>
      <c r="F1805" s="4">
        <v>391</v>
      </c>
      <c r="G1805" s="4">
        <v>22</v>
      </c>
      <c r="H1805" s="4">
        <v>15</v>
      </c>
      <c r="I1805" s="4">
        <v>37</v>
      </c>
      <c r="J1805" s="4">
        <v>17</v>
      </c>
      <c r="K1805" s="4">
        <v>6</v>
      </c>
      <c r="L1805" s="4">
        <v>0</v>
      </c>
      <c r="M1805" s="4">
        <v>5</v>
      </c>
      <c r="N1805" s="4">
        <v>45</v>
      </c>
      <c r="O1805" s="4">
        <v>13</v>
      </c>
      <c r="P1805" s="4">
        <v>1</v>
      </c>
      <c r="Q1805" s="4">
        <v>0</v>
      </c>
      <c r="R1805" s="4">
        <v>2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10</v>
      </c>
      <c r="AO1805" s="30">
        <v>173</v>
      </c>
      <c r="AP1805" s="41">
        <f t="shared" si="66"/>
        <v>0.44245524296675193</v>
      </c>
    </row>
    <row r="1806" spans="1:42" outlineLevel="1" x14ac:dyDescent="0.25">
      <c r="A1806" s="4" t="s">
        <v>100</v>
      </c>
      <c r="B1806" s="6" t="s">
        <v>68</v>
      </c>
      <c r="C1806" s="6">
        <f>IFERROR(VLOOKUP(B1806,Sheet1!$A$2:$B$59,2,FALSE),"")</f>
        <v>32042</v>
      </c>
      <c r="D1806" s="6">
        <v>1315</v>
      </c>
      <c r="E1806" s="6" t="s">
        <v>11</v>
      </c>
      <c r="F1806" s="4">
        <v>391</v>
      </c>
      <c r="G1806" s="4">
        <v>23</v>
      </c>
      <c r="H1806" s="4">
        <v>37</v>
      </c>
      <c r="I1806" s="4">
        <v>27</v>
      </c>
      <c r="J1806" s="4">
        <v>12</v>
      </c>
      <c r="K1806" s="4">
        <v>5</v>
      </c>
      <c r="L1806" s="4">
        <v>0</v>
      </c>
      <c r="M1806" s="4">
        <v>1</v>
      </c>
      <c r="N1806" s="4">
        <v>43</v>
      </c>
      <c r="O1806" s="4">
        <v>4</v>
      </c>
      <c r="P1806" s="4">
        <v>7</v>
      </c>
      <c r="Q1806" s="4">
        <v>1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5</v>
      </c>
      <c r="AO1806" s="30">
        <v>165</v>
      </c>
      <c r="AP1806" s="41">
        <f t="shared" si="66"/>
        <v>0.42199488491048592</v>
      </c>
    </row>
    <row r="1807" spans="1:42" outlineLevel="1" x14ac:dyDescent="0.25">
      <c r="A1807" s="4" t="s">
        <v>100</v>
      </c>
      <c r="B1807" s="6" t="s">
        <v>68</v>
      </c>
      <c r="C1807" s="6">
        <f>IFERROR(VLOOKUP(B1807,Sheet1!$A$2:$B$59,2,FALSE),"")</f>
        <v>32042</v>
      </c>
      <c r="D1807" s="6">
        <v>1316</v>
      </c>
      <c r="E1807" s="6" t="s">
        <v>10</v>
      </c>
      <c r="F1807" s="4">
        <v>392</v>
      </c>
      <c r="G1807" s="4">
        <v>19</v>
      </c>
      <c r="H1807" s="4">
        <v>38</v>
      </c>
      <c r="I1807" s="4">
        <v>18</v>
      </c>
      <c r="J1807" s="4">
        <v>15</v>
      </c>
      <c r="K1807" s="4">
        <v>2</v>
      </c>
      <c r="L1807" s="4">
        <v>0</v>
      </c>
      <c r="M1807" s="4">
        <v>2</v>
      </c>
      <c r="N1807" s="4">
        <v>59</v>
      </c>
      <c r="O1807" s="4">
        <v>3</v>
      </c>
      <c r="P1807" s="4">
        <v>2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6</v>
      </c>
      <c r="AO1807" s="30">
        <v>164</v>
      </c>
      <c r="AP1807" s="41">
        <f t="shared" si="66"/>
        <v>0.41836734693877553</v>
      </c>
    </row>
    <row r="1808" spans="1:42" outlineLevel="1" x14ac:dyDescent="0.25">
      <c r="A1808" s="4" t="s">
        <v>100</v>
      </c>
      <c r="B1808" s="6" t="s">
        <v>68</v>
      </c>
      <c r="C1808" s="6">
        <f>IFERROR(VLOOKUP(B1808,Sheet1!$A$2:$B$59,2,FALSE),"")</f>
        <v>32042</v>
      </c>
      <c r="D1808" s="6">
        <v>1316</v>
      </c>
      <c r="E1808" s="6" t="s">
        <v>11</v>
      </c>
      <c r="F1808" s="4">
        <v>391</v>
      </c>
      <c r="G1808" s="4">
        <v>23</v>
      </c>
      <c r="H1808" s="4">
        <v>37</v>
      </c>
      <c r="I1808" s="4">
        <v>27</v>
      </c>
      <c r="J1808" s="4">
        <v>12</v>
      </c>
      <c r="K1808" s="4">
        <v>5</v>
      </c>
      <c r="L1808" s="4">
        <v>0</v>
      </c>
      <c r="M1808" s="4">
        <v>1</v>
      </c>
      <c r="N1808" s="4">
        <v>43</v>
      </c>
      <c r="O1808" s="4">
        <v>4</v>
      </c>
      <c r="P1808" s="4">
        <v>7</v>
      </c>
      <c r="Q1808" s="4">
        <v>1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5</v>
      </c>
      <c r="AO1808" s="30">
        <v>165</v>
      </c>
      <c r="AP1808" s="41">
        <f t="shared" si="66"/>
        <v>0.42199488491048592</v>
      </c>
    </row>
    <row r="1809" spans="1:42" outlineLevel="1" x14ac:dyDescent="0.25">
      <c r="A1809" s="4" t="s">
        <v>100</v>
      </c>
      <c r="B1809" s="6" t="s">
        <v>68</v>
      </c>
      <c r="C1809" s="6">
        <f>IFERROR(VLOOKUP(B1809,Sheet1!$A$2:$B$59,2,FALSE),"")</f>
        <v>32042</v>
      </c>
      <c r="D1809" s="6">
        <v>1317</v>
      </c>
      <c r="E1809" s="6" t="s">
        <v>10</v>
      </c>
      <c r="F1809" s="4">
        <v>353</v>
      </c>
      <c r="G1809" s="4">
        <v>31</v>
      </c>
      <c r="H1809" s="4">
        <v>53</v>
      </c>
      <c r="I1809" s="4">
        <v>33</v>
      </c>
      <c r="J1809" s="4">
        <v>31</v>
      </c>
      <c r="K1809" s="4">
        <v>6</v>
      </c>
      <c r="L1809" s="4">
        <v>0</v>
      </c>
      <c r="M1809" s="4">
        <v>4</v>
      </c>
      <c r="N1809" s="4">
        <v>25</v>
      </c>
      <c r="O1809" s="4">
        <v>4</v>
      </c>
      <c r="P1809" s="4">
        <v>7</v>
      </c>
      <c r="Q1809" s="4">
        <v>1</v>
      </c>
      <c r="R1809" s="4">
        <v>2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5</v>
      </c>
      <c r="AO1809" s="30">
        <v>202</v>
      </c>
      <c r="AP1809" s="41">
        <f t="shared" si="66"/>
        <v>0.57223796033994334</v>
      </c>
    </row>
    <row r="1810" spans="1:42" outlineLevel="1" x14ac:dyDescent="0.25">
      <c r="A1810" s="4" t="s">
        <v>100</v>
      </c>
      <c r="B1810" s="6" t="s">
        <v>68</v>
      </c>
      <c r="C1810" s="6">
        <f>IFERROR(VLOOKUP(B1810,Sheet1!$A$2:$B$59,2,FALSE),"")</f>
        <v>32042</v>
      </c>
      <c r="D1810" s="6">
        <v>1318</v>
      </c>
      <c r="E1810" s="6" t="s">
        <v>10</v>
      </c>
      <c r="F1810" s="4">
        <v>385</v>
      </c>
      <c r="G1810" s="4">
        <v>24</v>
      </c>
      <c r="H1810" s="4">
        <v>64</v>
      </c>
      <c r="I1810" s="4">
        <v>70</v>
      </c>
      <c r="J1810" s="4">
        <v>28</v>
      </c>
      <c r="K1810" s="4">
        <v>1</v>
      </c>
      <c r="L1810" s="4">
        <v>0</v>
      </c>
      <c r="M1810" s="4">
        <v>5</v>
      </c>
      <c r="N1810" s="4">
        <v>33</v>
      </c>
      <c r="O1810" s="4">
        <v>6</v>
      </c>
      <c r="P1810" s="4">
        <v>1</v>
      </c>
      <c r="Q1810" s="4">
        <v>0</v>
      </c>
      <c r="R1810" s="4">
        <v>2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4</v>
      </c>
      <c r="AO1810" s="30">
        <v>238</v>
      </c>
      <c r="AP1810" s="41">
        <f t="shared" si="66"/>
        <v>0.61818181818181817</v>
      </c>
    </row>
    <row r="1811" spans="1:42" outlineLevel="1" x14ac:dyDescent="0.25">
      <c r="A1811" s="4" t="s">
        <v>100</v>
      </c>
      <c r="B1811" s="6" t="s">
        <v>68</v>
      </c>
      <c r="C1811" s="6">
        <f>IFERROR(VLOOKUP(B1811,Sheet1!$A$2:$B$59,2,FALSE),"")</f>
        <v>32042</v>
      </c>
      <c r="D1811" s="6">
        <v>1319</v>
      </c>
      <c r="E1811" s="6" t="s">
        <v>10</v>
      </c>
      <c r="F1811" s="4">
        <v>610</v>
      </c>
      <c r="G1811" s="4">
        <v>64</v>
      </c>
      <c r="H1811" s="4">
        <v>124</v>
      </c>
      <c r="I1811" s="4">
        <v>83</v>
      </c>
      <c r="J1811" s="4">
        <v>5</v>
      </c>
      <c r="K1811" s="4">
        <v>5</v>
      </c>
      <c r="L1811" s="4">
        <v>0</v>
      </c>
      <c r="M1811" s="4">
        <v>9</v>
      </c>
      <c r="N1811" s="4">
        <v>44</v>
      </c>
      <c r="O1811" s="4">
        <v>5</v>
      </c>
      <c r="P1811" s="4">
        <v>10</v>
      </c>
      <c r="Q1811" s="4">
        <v>2</v>
      </c>
      <c r="R1811" s="4">
        <v>3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8</v>
      </c>
      <c r="AO1811" s="30">
        <v>362</v>
      </c>
      <c r="AP1811" s="41">
        <f t="shared" si="66"/>
        <v>0.59344262295081962</v>
      </c>
    </row>
    <row r="1812" spans="1:42" outlineLevel="1" x14ac:dyDescent="0.25">
      <c r="A1812" s="4" t="s">
        <v>100</v>
      </c>
      <c r="B1812" s="6" t="s">
        <v>68</v>
      </c>
      <c r="C1812" s="6">
        <f>IFERROR(VLOOKUP(B1812,Sheet1!$A$2:$B$59,2,FALSE),"")</f>
        <v>32042</v>
      </c>
      <c r="D1812" s="6">
        <v>1320</v>
      </c>
      <c r="E1812" s="6" t="s">
        <v>10</v>
      </c>
      <c r="F1812" s="4">
        <v>211</v>
      </c>
      <c r="G1812" s="4">
        <v>25</v>
      </c>
      <c r="H1812" s="4">
        <v>24</v>
      </c>
      <c r="I1812" s="4">
        <v>27</v>
      </c>
      <c r="J1812" s="4">
        <v>7</v>
      </c>
      <c r="K1812" s="4">
        <v>4</v>
      </c>
      <c r="L1812" s="4">
        <v>0</v>
      </c>
      <c r="M1812" s="4">
        <v>2</v>
      </c>
      <c r="N1812" s="4">
        <v>7</v>
      </c>
      <c r="O1812" s="4">
        <v>5</v>
      </c>
      <c r="P1812" s="4">
        <v>4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1</v>
      </c>
      <c r="AO1812" s="30">
        <v>106</v>
      </c>
      <c r="AP1812" s="41">
        <f t="shared" si="66"/>
        <v>0.50236966824644547</v>
      </c>
    </row>
    <row r="1813" spans="1:42" outlineLevel="1" x14ac:dyDescent="0.25">
      <c r="A1813" s="4" t="s">
        <v>100</v>
      </c>
      <c r="B1813" s="6" t="s">
        <v>68</v>
      </c>
      <c r="C1813" s="6">
        <f>IFERROR(VLOOKUP(B1813,Sheet1!$A$2:$B$59,2,FALSE),"")</f>
        <v>32042</v>
      </c>
      <c r="D1813" s="6">
        <v>1321</v>
      </c>
      <c r="E1813" s="6" t="s">
        <v>10</v>
      </c>
      <c r="F1813" s="4">
        <v>637</v>
      </c>
      <c r="G1813" s="4">
        <v>63</v>
      </c>
      <c r="H1813" s="4">
        <v>30</v>
      </c>
      <c r="I1813" s="4">
        <v>94</v>
      </c>
      <c r="J1813" s="4">
        <v>6</v>
      </c>
      <c r="K1813" s="4">
        <v>5</v>
      </c>
      <c r="L1813" s="4">
        <v>0</v>
      </c>
      <c r="M1813" s="4">
        <v>6</v>
      </c>
      <c r="N1813" s="4">
        <v>16</v>
      </c>
      <c r="O1813" s="4">
        <v>5</v>
      </c>
      <c r="P1813" s="4">
        <v>42</v>
      </c>
      <c r="Q1813" s="4">
        <v>1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8</v>
      </c>
      <c r="AO1813" s="30">
        <v>276</v>
      </c>
      <c r="AP1813" s="41">
        <f t="shared" si="66"/>
        <v>0.43328100470957615</v>
      </c>
    </row>
    <row r="1814" spans="1:42" outlineLevel="1" x14ac:dyDescent="0.25">
      <c r="A1814" s="4" t="s">
        <v>100</v>
      </c>
      <c r="B1814" s="6" t="s">
        <v>68</v>
      </c>
      <c r="C1814" s="6">
        <f>IFERROR(VLOOKUP(B1814,Sheet1!$A$2:$B$59,2,FALSE),"")</f>
        <v>32042</v>
      </c>
      <c r="D1814" s="6">
        <v>1322</v>
      </c>
      <c r="E1814" s="6" t="s">
        <v>10</v>
      </c>
      <c r="F1814" s="4">
        <v>586</v>
      </c>
      <c r="G1814" s="4">
        <v>64</v>
      </c>
      <c r="H1814" s="4">
        <v>50</v>
      </c>
      <c r="I1814" s="4">
        <v>68</v>
      </c>
      <c r="J1814" s="4">
        <v>15</v>
      </c>
      <c r="K1814" s="4">
        <v>4</v>
      </c>
      <c r="L1814" s="4">
        <v>0</v>
      </c>
      <c r="M1814" s="4">
        <v>4</v>
      </c>
      <c r="N1814" s="4">
        <v>61</v>
      </c>
      <c r="O1814" s="4">
        <v>8</v>
      </c>
      <c r="P1814" s="4">
        <v>26</v>
      </c>
      <c r="Q1814" s="4">
        <v>0</v>
      </c>
      <c r="R1814" s="4">
        <v>0</v>
      </c>
      <c r="S1814" s="4">
        <v>1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5</v>
      </c>
      <c r="AO1814" s="30">
        <v>306</v>
      </c>
      <c r="AP1814" s="41">
        <f t="shared" si="66"/>
        <v>0.52218430034129693</v>
      </c>
    </row>
    <row r="1815" spans="1:42" outlineLevel="1" x14ac:dyDescent="0.25">
      <c r="A1815" s="4" t="s">
        <v>100</v>
      </c>
      <c r="B1815" s="6" t="s">
        <v>68</v>
      </c>
      <c r="C1815" s="6">
        <f>IFERROR(VLOOKUP(B1815,Sheet1!$A$2:$B$59,2,FALSE),"")</f>
        <v>32042</v>
      </c>
      <c r="D1815" s="6">
        <v>1322</v>
      </c>
      <c r="E1815" s="6" t="s">
        <v>11</v>
      </c>
      <c r="F1815" s="4">
        <v>586</v>
      </c>
      <c r="G1815" s="4">
        <v>64</v>
      </c>
      <c r="H1815" s="4">
        <v>50</v>
      </c>
      <c r="I1815" s="4">
        <v>68</v>
      </c>
      <c r="J1815" s="4">
        <v>15</v>
      </c>
      <c r="K1815" s="4">
        <v>4</v>
      </c>
      <c r="L1815" s="4">
        <v>0</v>
      </c>
      <c r="M1815" s="4">
        <v>4</v>
      </c>
      <c r="N1815" s="4">
        <v>61</v>
      </c>
      <c r="O1815" s="4">
        <v>8</v>
      </c>
      <c r="P1815" s="4">
        <v>26</v>
      </c>
      <c r="Q1815" s="4">
        <v>0</v>
      </c>
      <c r="R1815" s="4">
        <v>0</v>
      </c>
      <c r="S1815" s="4">
        <v>1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5</v>
      </c>
      <c r="AO1815" s="30">
        <v>306</v>
      </c>
      <c r="AP1815" s="41">
        <f t="shared" si="66"/>
        <v>0.52218430034129693</v>
      </c>
    </row>
    <row r="1816" spans="1:42" outlineLevel="1" x14ac:dyDescent="0.25">
      <c r="A1816" s="4" t="s">
        <v>100</v>
      </c>
      <c r="B1816" s="6" t="s">
        <v>68</v>
      </c>
      <c r="C1816" s="6">
        <f>IFERROR(VLOOKUP(B1816,Sheet1!$A$2:$B$59,2,FALSE),"")</f>
        <v>32042</v>
      </c>
      <c r="D1816" s="6">
        <v>1323</v>
      </c>
      <c r="E1816" s="6" t="s">
        <v>10</v>
      </c>
      <c r="F1816" s="4">
        <v>378</v>
      </c>
      <c r="G1816" s="4">
        <v>50</v>
      </c>
      <c r="H1816" s="4">
        <v>42</v>
      </c>
      <c r="I1816" s="4">
        <v>51</v>
      </c>
      <c r="J1816" s="4">
        <v>12</v>
      </c>
      <c r="K1816" s="4">
        <v>1</v>
      </c>
      <c r="L1816" s="4">
        <v>0</v>
      </c>
      <c r="M1816" s="4">
        <v>2</v>
      </c>
      <c r="N1816" s="4">
        <v>18</v>
      </c>
      <c r="O1816" s="4">
        <v>11</v>
      </c>
      <c r="P1816" s="4">
        <v>13</v>
      </c>
      <c r="Q1816" s="4">
        <v>2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9</v>
      </c>
      <c r="AO1816" s="30">
        <v>211</v>
      </c>
      <c r="AP1816" s="41">
        <f t="shared" si="66"/>
        <v>0.55820105820105825</v>
      </c>
    </row>
    <row r="1817" spans="1:42" outlineLevel="1" x14ac:dyDescent="0.25">
      <c r="A1817" s="4" t="s">
        <v>100</v>
      </c>
      <c r="B1817" s="6" t="s">
        <v>68</v>
      </c>
      <c r="C1817" s="6">
        <f>IFERROR(VLOOKUP(B1817,Sheet1!$A$2:$B$59,2,FALSE),"")</f>
        <v>32042</v>
      </c>
      <c r="D1817" s="6">
        <v>1323</v>
      </c>
      <c r="E1817" s="6" t="s">
        <v>11</v>
      </c>
      <c r="F1817" s="4">
        <v>377</v>
      </c>
      <c r="G1817" s="4">
        <v>43</v>
      </c>
      <c r="H1817" s="4">
        <v>34</v>
      </c>
      <c r="I1817" s="4">
        <v>45</v>
      </c>
      <c r="J1817" s="4">
        <v>6</v>
      </c>
      <c r="K1817" s="4">
        <v>3</v>
      </c>
      <c r="L1817" s="4">
        <v>0</v>
      </c>
      <c r="M1817" s="4">
        <v>2</v>
      </c>
      <c r="N1817" s="4">
        <v>27</v>
      </c>
      <c r="O1817" s="4">
        <v>5</v>
      </c>
      <c r="P1817" s="4">
        <v>14</v>
      </c>
      <c r="Q1817" s="4">
        <v>1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6</v>
      </c>
      <c r="AO1817" s="30">
        <v>186</v>
      </c>
      <c r="AP1817" s="41">
        <f t="shared" si="66"/>
        <v>0.49336870026525198</v>
      </c>
    </row>
    <row r="1818" spans="1:42" outlineLevel="1" x14ac:dyDescent="0.25">
      <c r="A1818" s="4" t="s">
        <v>100</v>
      </c>
      <c r="B1818" s="6" t="s">
        <v>68</v>
      </c>
      <c r="C1818" s="6">
        <f>IFERROR(VLOOKUP(B1818,Sheet1!$A$2:$B$59,2,FALSE),"")</f>
        <v>32042</v>
      </c>
      <c r="D1818" s="6">
        <v>1324</v>
      </c>
      <c r="E1818" s="6" t="s">
        <v>10</v>
      </c>
      <c r="F1818" s="4">
        <v>296</v>
      </c>
      <c r="G1818" s="4">
        <v>17</v>
      </c>
      <c r="H1818" s="4">
        <v>16</v>
      </c>
      <c r="I1818" s="4">
        <v>80</v>
      </c>
      <c r="J1818" s="4">
        <v>1</v>
      </c>
      <c r="K1818" s="4">
        <v>3</v>
      </c>
      <c r="L1818" s="4">
        <v>0</v>
      </c>
      <c r="M1818" s="4">
        <v>1</v>
      </c>
      <c r="N1818" s="4">
        <v>10</v>
      </c>
      <c r="O1818" s="4">
        <v>8</v>
      </c>
      <c r="P1818" s="4">
        <v>6</v>
      </c>
      <c r="Q1818" s="4">
        <v>0</v>
      </c>
      <c r="R1818" s="4">
        <v>1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11</v>
      </c>
      <c r="AO1818" s="30">
        <v>154</v>
      </c>
      <c r="AP1818" s="41">
        <f t="shared" si="66"/>
        <v>0.52027027027027029</v>
      </c>
    </row>
    <row r="1819" spans="1:42" outlineLevel="1" x14ac:dyDescent="0.25">
      <c r="A1819" s="4" t="s">
        <v>100</v>
      </c>
      <c r="B1819" s="6" t="s">
        <v>68</v>
      </c>
      <c r="C1819" s="6">
        <f>IFERROR(VLOOKUP(B1819,Sheet1!$A$2:$B$59,2,FALSE),"")</f>
        <v>32042</v>
      </c>
      <c r="D1819" s="6">
        <v>1325</v>
      </c>
      <c r="E1819" s="6" t="s">
        <v>10</v>
      </c>
      <c r="F1819" s="4">
        <v>693</v>
      </c>
      <c r="G1819" s="4">
        <v>38</v>
      </c>
      <c r="H1819" s="4">
        <v>57</v>
      </c>
      <c r="I1819" s="4">
        <v>161</v>
      </c>
      <c r="J1819" s="4">
        <v>7</v>
      </c>
      <c r="K1819" s="4">
        <v>20</v>
      </c>
      <c r="L1819" s="4">
        <v>0</v>
      </c>
      <c r="M1819" s="4">
        <v>7</v>
      </c>
      <c r="N1819" s="4">
        <v>55</v>
      </c>
      <c r="O1819" s="4">
        <v>6</v>
      </c>
      <c r="P1819" s="4">
        <v>15</v>
      </c>
      <c r="Q1819" s="4">
        <v>2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1</v>
      </c>
      <c r="AN1819" s="4">
        <v>20</v>
      </c>
      <c r="AO1819" s="30">
        <v>389</v>
      </c>
      <c r="AP1819" s="41">
        <f t="shared" si="66"/>
        <v>0.56132756132756134</v>
      </c>
    </row>
    <row r="1820" spans="1:42" outlineLevel="1" x14ac:dyDescent="0.25">
      <c r="A1820" s="4" t="s">
        <v>100</v>
      </c>
      <c r="B1820" s="6" t="s">
        <v>68</v>
      </c>
      <c r="C1820" s="6">
        <f>IFERROR(VLOOKUP(B1820,Sheet1!$A$2:$B$59,2,FALSE),"")</f>
        <v>32042</v>
      </c>
      <c r="D1820" s="6">
        <v>1326</v>
      </c>
      <c r="E1820" s="6" t="s">
        <v>10</v>
      </c>
      <c r="F1820" s="4">
        <v>377</v>
      </c>
      <c r="G1820" s="4">
        <v>26</v>
      </c>
      <c r="H1820" s="4">
        <v>43</v>
      </c>
      <c r="I1820" s="4">
        <v>2</v>
      </c>
      <c r="J1820" s="4">
        <v>18</v>
      </c>
      <c r="K1820" s="4">
        <v>17</v>
      </c>
      <c r="L1820" s="4">
        <v>0</v>
      </c>
      <c r="M1820" s="4">
        <v>3</v>
      </c>
      <c r="N1820" s="4">
        <v>44</v>
      </c>
      <c r="O1820" s="4">
        <v>3</v>
      </c>
      <c r="P1820" s="4">
        <v>1</v>
      </c>
      <c r="Q1820" s="4">
        <v>0</v>
      </c>
      <c r="R1820" s="4">
        <v>0</v>
      </c>
      <c r="S1820" s="4">
        <v>0</v>
      </c>
      <c r="T1820" s="4">
        <v>1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8</v>
      </c>
      <c r="AO1820" s="30">
        <v>166</v>
      </c>
      <c r="AP1820" s="41">
        <f t="shared" si="66"/>
        <v>0.44031830238726788</v>
      </c>
    </row>
    <row r="1821" spans="1:42" outlineLevel="1" x14ac:dyDescent="0.25">
      <c r="A1821" s="4" t="s">
        <v>100</v>
      </c>
      <c r="B1821" s="6" t="s">
        <v>68</v>
      </c>
      <c r="C1821" s="6">
        <f>IFERROR(VLOOKUP(B1821,Sheet1!$A$2:$B$59,2,FALSE),"")</f>
        <v>32042</v>
      </c>
      <c r="D1821" s="6">
        <v>1326</v>
      </c>
      <c r="E1821" s="6" t="s">
        <v>11</v>
      </c>
      <c r="F1821" s="4">
        <v>377</v>
      </c>
      <c r="G1821" s="4">
        <v>29</v>
      </c>
      <c r="H1821" s="4">
        <v>38</v>
      </c>
      <c r="I1821" s="4">
        <v>8</v>
      </c>
      <c r="J1821" s="4">
        <v>12</v>
      </c>
      <c r="K1821" s="4">
        <v>18</v>
      </c>
      <c r="L1821" s="4">
        <v>0</v>
      </c>
      <c r="M1821" s="4">
        <v>6</v>
      </c>
      <c r="N1821" s="4">
        <v>55</v>
      </c>
      <c r="O1821" s="4">
        <v>4</v>
      </c>
      <c r="P1821" s="4">
        <v>2</v>
      </c>
      <c r="Q1821" s="4">
        <v>0</v>
      </c>
      <c r="R1821" s="4">
        <v>2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8</v>
      </c>
      <c r="AO1821" s="30">
        <v>182</v>
      </c>
      <c r="AP1821" s="41">
        <f t="shared" si="66"/>
        <v>0.48275862068965519</v>
      </c>
    </row>
    <row r="1822" spans="1:42" outlineLevel="1" x14ac:dyDescent="0.25">
      <c r="A1822" s="4" t="s">
        <v>100</v>
      </c>
      <c r="B1822" s="6" t="s">
        <v>68</v>
      </c>
      <c r="C1822" s="6">
        <f>IFERROR(VLOOKUP(B1822,Sheet1!$A$2:$B$59,2,FALSE),"")</f>
        <v>32042</v>
      </c>
      <c r="D1822" s="6">
        <v>1327</v>
      </c>
      <c r="E1822" s="6" t="s">
        <v>10</v>
      </c>
      <c r="F1822" s="4">
        <v>449</v>
      </c>
      <c r="G1822" s="4">
        <v>13</v>
      </c>
      <c r="H1822" s="4">
        <v>38</v>
      </c>
      <c r="I1822" s="4">
        <v>80</v>
      </c>
      <c r="J1822" s="4">
        <v>3</v>
      </c>
      <c r="K1822" s="4">
        <v>7</v>
      </c>
      <c r="L1822" s="4">
        <v>0</v>
      </c>
      <c r="M1822" s="4">
        <v>0</v>
      </c>
      <c r="N1822" s="4">
        <v>27</v>
      </c>
      <c r="O1822" s="4">
        <v>2</v>
      </c>
      <c r="P1822" s="4">
        <v>4</v>
      </c>
      <c r="Q1822" s="4">
        <v>0</v>
      </c>
      <c r="R1822" s="4">
        <v>1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7</v>
      </c>
      <c r="AO1822" s="30">
        <v>182</v>
      </c>
      <c r="AP1822" s="41">
        <f t="shared" si="66"/>
        <v>0.40534521158129178</v>
      </c>
    </row>
    <row r="1823" spans="1:42" outlineLevel="1" x14ac:dyDescent="0.25">
      <c r="A1823" s="4" t="s">
        <v>100</v>
      </c>
      <c r="B1823" s="6" t="s">
        <v>68</v>
      </c>
      <c r="C1823" s="6">
        <f>IFERROR(VLOOKUP(B1823,Sheet1!$A$2:$B$59,2,FALSE),"")</f>
        <v>32042</v>
      </c>
      <c r="D1823" s="6">
        <v>1328</v>
      </c>
      <c r="E1823" s="6" t="s">
        <v>10</v>
      </c>
      <c r="F1823" s="4">
        <v>370</v>
      </c>
      <c r="G1823" s="4">
        <v>8</v>
      </c>
      <c r="H1823" s="4">
        <v>39</v>
      </c>
      <c r="I1823" s="4">
        <v>61</v>
      </c>
      <c r="J1823" s="4">
        <v>1</v>
      </c>
      <c r="K1823" s="4">
        <v>6</v>
      </c>
      <c r="L1823" s="4">
        <v>0</v>
      </c>
      <c r="M1823" s="4">
        <v>0</v>
      </c>
      <c r="N1823" s="4">
        <v>11</v>
      </c>
      <c r="O1823" s="4">
        <v>1</v>
      </c>
      <c r="P1823" s="4">
        <v>7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2</v>
      </c>
      <c r="AO1823" s="30">
        <v>136</v>
      </c>
      <c r="AP1823" s="41">
        <f t="shared" si="66"/>
        <v>0.36756756756756759</v>
      </c>
    </row>
    <row r="1824" spans="1:42" outlineLevel="1" x14ac:dyDescent="0.25">
      <c r="A1824" s="4" t="s">
        <v>100</v>
      </c>
      <c r="B1824" s="6" t="s">
        <v>68</v>
      </c>
      <c r="C1824" s="6">
        <f>IFERROR(VLOOKUP(B1824,Sheet1!$A$2:$B$59,2,FALSE),"")</f>
        <v>32042</v>
      </c>
      <c r="D1824" s="6">
        <v>1329</v>
      </c>
      <c r="E1824" s="6" t="s">
        <v>10</v>
      </c>
      <c r="F1824" s="4">
        <v>637</v>
      </c>
      <c r="G1824" s="4">
        <v>48</v>
      </c>
      <c r="H1824" s="4">
        <v>54</v>
      </c>
      <c r="I1824" s="4">
        <v>105</v>
      </c>
      <c r="J1824" s="4">
        <v>11</v>
      </c>
      <c r="K1824" s="4">
        <v>25</v>
      </c>
      <c r="L1824" s="4">
        <v>0</v>
      </c>
      <c r="M1824" s="4">
        <v>2</v>
      </c>
      <c r="N1824" s="4">
        <v>50</v>
      </c>
      <c r="O1824" s="4">
        <v>2</v>
      </c>
      <c r="P1824" s="4">
        <v>20</v>
      </c>
      <c r="Q1824" s="4">
        <v>1</v>
      </c>
      <c r="R1824" s="4">
        <v>1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14</v>
      </c>
      <c r="AO1824" s="30">
        <v>333</v>
      </c>
      <c r="AP1824" s="41">
        <f t="shared" si="66"/>
        <v>0.52276295133437989</v>
      </c>
    </row>
    <row r="1825" spans="1:42" outlineLevel="1" x14ac:dyDescent="0.25">
      <c r="A1825" s="4" t="s">
        <v>100</v>
      </c>
      <c r="B1825" s="6" t="s">
        <v>68</v>
      </c>
      <c r="C1825" s="6">
        <f>IFERROR(VLOOKUP(B1825,Sheet1!$A$2:$B$59,2,FALSE),"")</f>
        <v>32042</v>
      </c>
      <c r="D1825" s="6">
        <v>1330</v>
      </c>
      <c r="E1825" s="6" t="s">
        <v>10</v>
      </c>
      <c r="F1825" s="4">
        <v>183</v>
      </c>
      <c r="G1825" s="4">
        <v>19</v>
      </c>
      <c r="H1825" s="4">
        <v>23</v>
      </c>
      <c r="I1825" s="4">
        <v>9</v>
      </c>
      <c r="J1825" s="4">
        <v>19</v>
      </c>
      <c r="K1825" s="4">
        <v>2</v>
      </c>
      <c r="L1825" s="4">
        <v>0</v>
      </c>
      <c r="M1825" s="4">
        <v>0</v>
      </c>
      <c r="N1825" s="4">
        <v>7</v>
      </c>
      <c r="O1825" s="4">
        <v>6</v>
      </c>
      <c r="P1825" s="4">
        <v>3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6</v>
      </c>
      <c r="AO1825" s="30">
        <v>94</v>
      </c>
      <c r="AP1825" s="41">
        <f t="shared" si="66"/>
        <v>0.51366120218579236</v>
      </c>
    </row>
    <row r="1826" spans="1:42" outlineLevel="1" x14ac:dyDescent="0.25">
      <c r="A1826" s="4" t="s">
        <v>100</v>
      </c>
      <c r="B1826" s="6" t="s">
        <v>68</v>
      </c>
      <c r="C1826" s="6">
        <f>IFERROR(VLOOKUP(B1826,Sheet1!$A$2:$B$59,2,FALSE),"")</f>
        <v>32042</v>
      </c>
      <c r="D1826" s="6">
        <v>1331</v>
      </c>
      <c r="E1826" s="6" t="s">
        <v>10</v>
      </c>
      <c r="F1826" s="4">
        <v>628</v>
      </c>
      <c r="G1826" s="4">
        <v>125</v>
      </c>
      <c r="H1826" s="4">
        <v>95</v>
      </c>
      <c r="I1826" s="4">
        <v>63</v>
      </c>
      <c r="J1826" s="4">
        <v>22</v>
      </c>
      <c r="K1826" s="4">
        <v>8</v>
      </c>
      <c r="L1826" s="4">
        <v>0</v>
      </c>
      <c r="M1826" s="4">
        <v>14</v>
      </c>
      <c r="N1826" s="4">
        <v>17</v>
      </c>
      <c r="O1826" s="4">
        <v>4</v>
      </c>
      <c r="P1826" s="4">
        <v>11</v>
      </c>
      <c r="Q1826" s="4">
        <v>9</v>
      </c>
      <c r="R1826" s="4">
        <v>3</v>
      </c>
      <c r="S1826" s="4">
        <v>3</v>
      </c>
      <c r="T1826" s="4">
        <v>2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9</v>
      </c>
      <c r="AO1826" s="30">
        <v>385</v>
      </c>
      <c r="AP1826" s="41">
        <f t="shared" si="66"/>
        <v>0.61305732484076436</v>
      </c>
    </row>
    <row r="1827" spans="1:42" outlineLevel="1" x14ac:dyDescent="0.25">
      <c r="A1827" s="4" t="s">
        <v>100</v>
      </c>
      <c r="B1827" s="6" t="s">
        <v>68</v>
      </c>
      <c r="C1827" s="6">
        <f>IFERROR(VLOOKUP(B1827,Sheet1!$A$2:$B$59,2,FALSE),"")</f>
        <v>32042</v>
      </c>
      <c r="D1827" s="6">
        <v>1333</v>
      </c>
      <c r="E1827" s="6" t="s">
        <v>10</v>
      </c>
      <c r="F1827" s="4">
        <v>173</v>
      </c>
      <c r="G1827" s="4">
        <v>10</v>
      </c>
      <c r="H1827" s="4">
        <v>19</v>
      </c>
      <c r="I1827" s="4">
        <v>18</v>
      </c>
      <c r="J1827" s="4">
        <v>7</v>
      </c>
      <c r="K1827" s="4">
        <v>5</v>
      </c>
      <c r="L1827" s="4">
        <v>0</v>
      </c>
      <c r="M1827" s="4">
        <v>4</v>
      </c>
      <c r="N1827" s="4">
        <v>14</v>
      </c>
      <c r="O1827" s="4">
        <v>6</v>
      </c>
      <c r="P1827" s="4">
        <v>1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3</v>
      </c>
      <c r="AO1827" s="30">
        <v>87</v>
      </c>
      <c r="AP1827" s="41">
        <f t="shared" si="66"/>
        <v>0.50289017341040465</v>
      </c>
    </row>
    <row r="1828" spans="1:42" outlineLevel="1" x14ac:dyDescent="0.25">
      <c r="A1828" s="4" t="s">
        <v>100</v>
      </c>
      <c r="B1828" s="6" t="s">
        <v>68</v>
      </c>
      <c r="C1828" s="6">
        <f>IFERROR(VLOOKUP(B1828,Sheet1!$A$2:$B$59,2,FALSE),"")</f>
        <v>32042</v>
      </c>
      <c r="D1828" s="6">
        <v>1334</v>
      </c>
      <c r="E1828" s="6" t="s">
        <v>10</v>
      </c>
      <c r="F1828" s="4">
        <v>396</v>
      </c>
      <c r="G1828" s="4">
        <v>49</v>
      </c>
      <c r="H1828" s="4">
        <v>18</v>
      </c>
      <c r="I1828" s="4">
        <v>8</v>
      </c>
      <c r="J1828" s="4">
        <v>14</v>
      </c>
      <c r="K1828" s="4">
        <v>9</v>
      </c>
      <c r="L1828" s="4">
        <v>0</v>
      </c>
      <c r="M1828" s="4">
        <v>9</v>
      </c>
      <c r="N1828" s="4">
        <v>63</v>
      </c>
      <c r="O1828" s="4">
        <v>8</v>
      </c>
      <c r="P1828" s="4">
        <v>4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13</v>
      </c>
      <c r="AO1828" s="30">
        <v>195</v>
      </c>
      <c r="AP1828" s="41">
        <f t="shared" si="66"/>
        <v>0.49242424242424243</v>
      </c>
    </row>
    <row r="1829" spans="1:42" outlineLevel="1" x14ac:dyDescent="0.25">
      <c r="A1829" s="4" t="s">
        <v>100</v>
      </c>
      <c r="B1829" s="6" t="s">
        <v>68</v>
      </c>
      <c r="C1829" s="6">
        <f>IFERROR(VLOOKUP(B1829,Sheet1!$A$2:$B$59,2,FALSE),"")</f>
        <v>32042</v>
      </c>
      <c r="D1829" s="6">
        <v>1335</v>
      </c>
      <c r="E1829" s="6" t="s">
        <v>10</v>
      </c>
      <c r="F1829" s="4">
        <v>511</v>
      </c>
      <c r="G1829" s="4">
        <v>57</v>
      </c>
      <c r="H1829" s="4">
        <v>37</v>
      </c>
      <c r="I1829" s="4">
        <v>18</v>
      </c>
      <c r="J1829" s="4">
        <v>21</v>
      </c>
      <c r="K1829" s="4">
        <v>10</v>
      </c>
      <c r="L1829" s="4">
        <v>0</v>
      </c>
      <c r="M1829" s="4">
        <v>18</v>
      </c>
      <c r="N1829" s="4">
        <v>48</v>
      </c>
      <c r="O1829" s="4">
        <v>6</v>
      </c>
      <c r="P1829" s="4">
        <v>8</v>
      </c>
      <c r="Q1829" s="4">
        <v>1</v>
      </c>
      <c r="R1829" s="4">
        <v>1</v>
      </c>
      <c r="S1829" s="4">
        <v>1</v>
      </c>
      <c r="T1829" s="4">
        <v>1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16</v>
      </c>
      <c r="AO1829" s="30">
        <v>243</v>
      </c>
      <c r="AP1829" s="41">
        <f t="shared" si="66"/>
        <v>0.47553816046966729</v>
      </c>
    </row>
    <row r="1830" spans="1:42" outlineLevel="1" x14ac:dyDescent="0.25">
      <c r="A1830" s="4" t="s">
        <v>100</v>
      </c>
      <c r="B1830" s="6" t="s">
        <v>68</v>
      </c>
      <c r="C1830" s="6">
        <f>IFERROR(VLOOKUP(B1830,Sheet1!$A$2:$B$59,2,FALSE),"")</f>
        <v>32042</v>
      </c>
      <c r="D1830" s="6">
        <v>1336</v>
      </c>
      <c r="E1830" s="6" t="s">
        <v>10</v>
      </c>
      <c r="F1830" s="4">
        <v>474</v>
      </c>
      <c r="G1830" s="4">
        <v>108</v>
      </c>
      <c r="H1830" s="4">
        <v>32</v>
      </c>
      <c r="I1830" s="4">
        <v>19</v>
      </c>
      <c r="J1830" s="4">
        <v>8</v>
      </c>
      <c r="K1830" s="4">
        <v>6</v>
      </c>
      <c r="L1830" s="4">
        <v>0</v>
      </c>
      <c r="M1830" s="4">
        <v>12</v>
      </c>
      <c r="N1830" s="4">
        <v>43</v>
      </c>
      <c r="O1830" s="4">
        <v>8</v>
      </c>
      <c r="P1830" s="4">
        <v>9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22</v>
      </c>
      <c r="AO1830" s="30">
        <v>267</v>
      </c>
      <c r="AP1830" s="41">
        <f t="shared" si="66"/>
        <v>0.56329113924050633</v>
      </c>
    </row>
    <row r="1831" spans="1:42" outlineLevel="1" x14ac:dyDescent="0.25">
      <c r="A1831" s="4" t="s">
        <v>100</v>
      </c>
      <c r="B1831" s="6" t="s">
        <v>68</v>
      </c>
      <c r="C1831" s="6">
        <f>IFERROR(VLOOKUP(B1831,Sheet1!$A$2:$B$59,2,FALSE),"")</f>
        <v>32042</v>
      </c>
      <c r="D1831" s="6">
        <v>1337</v>
      </c>
      <c r="E1831" s="6" t="s">
        <v>10</v>
      </c>
      <c r="F1831" s="4">
        <v>196</v>
      </c>
      <c r="G1831" s="4">
        <v>29</v>
      </c>
      <c r="H1831" s="4">
        <v>31</v>
      </c>
      <c r="I1831" s="4">
        <v>19</v>
      </c>
      <c r="J1831" s="4">
        <v>2</v>
      </c>
      <c r="K1831" s="4">
        <v>1</v>
      </c>
      <c r="L1831" s="4">
        <v>0</v>
      </c>
      <c r="M1831" s="4">
        <v>4</v>
      </c>
      <c r="N1831" s="4">
        <v>7</v>
      </c>
      <c r="O1831" s="4">
        <v>1</v>
      </c>
      <c r="P1831" s="4">
        <v>4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4</v>
      </c>
      <c r="AO1831" s="30">
        <v>102</v>
      </c>
      <c r="AP1831" s="41">
        <f t="shared" si="66"/>
        <v>0.52040816326530615</v>
      </c>
    </row>
    <row r="1832" spans="1:42" outlineLevel="1" x14ac:dyDescent="0.25">
      <c r="A1832" s="4" t="s">
        <v>100</v>
      </c>
      <c r="B1832" s="6" t="s">
        <v>68</v>
      </c>
      <c r="C1832" s="6">
        <f>IFERROR(VLOOKUP(B1832,Sheet1!$A$2:$B$59,2,FALSE),"")</f>
        <v>32042</v>
      </c>
      <c r="D1832" s="6">
        <v>1338</v>
      </c>
      <c r="E1832" s="6" t="s">
        <v>10</v>
      </c>
      <c r="F1832" s="4">
        <v>277</v>
      </c>
      <c r="G1832" s="4">
        <v>52</v>
      </c>
      <c r="H1832" s="4">
        <v>28</v>
      </c>
      <c r="I1832" s="4">
        <v>29</v>
      </c>
      <c r="J1832" s="4">
        <v>9</v>
      </c>
      <c r="K1832" s="4">
        <v>6</v>
      </c>
      <c r="L1832" s="4">
        <v>0</v>
      </c>
      <c r="M1832" s="4">
        <v>6</v>
      </c>
      <c r="N1832" s="4">
        <v>6</v>
      </c>
      <c r="O1832" s="4">
        <v>2</v>
      </c>
      <c r="P1832" s="4">
        <v>2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3</v>
      </c>
      <c r="AO1832" s="30">
        <v>143</v>
      </c>
      <c r="AP1832" s="41">
        <f t="shared" si="66"/>
        <v>0.51624548736462095</v>
      </c>
    </row>
    <row r="1833" spans="1:42" outlineLevel="1" x14ac:dyDescent="0.25">
      <c r="A1833" s="4" t="s">
        <v>100</v>
      </c>
      <c r="B1833" s="6" t="s">
        <v>68</v>
      </c>
      <c r="C1833" s="6">
        <f>IFERROR(VLOOKUP(B1833,Sheet1!$A$2:$B$59,2,FALSE),"")</f>
        <v>32042</v>
      </c>
      <c r="D1833" s="6">
        <v>1339</v>
      </c>
      <c r="E1833" s="6" t="s">
        <v>10</v>
      </c>
      <c r="F1833" s="4">
        <v>451</v>
      </c>
      <c r="G1833" s="4">
        <v>130</v>
      </c>
      <c r="H1833" s="4">
        <v>20</v>
      </c>
      <c r="I1833" s="4">
        <v>14</v>
      </c>
      <c r="J1833" s="4">
        <v>16</v>
      </c>
      <c r="K1833" s="4">
        <v>22</v>
      </c>
      <c r="L1833" s="4">
        <v>0</v>
      </c>
      <c r="M1833" s="4">
        <v>5</v>
      </c>
      <c r="N1833" s="4">
        <v>9</v>
      </c>
      <c r="O1833" s="4">
        <v>9</v>
      </c>
      <c r="P1833" s="4">
        <v>17</v>
      </c>
      <c r="Q1833" s="4">
        <v>0</v>
      </c>
      <c r="R1833" s="4">
        <v>3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7</v>
      </c>
      <c r="AO1833" s="30">
        <v>252</v>
      </c>
      <c r="AP1833" s="41">
        <f t="shared" si="66"/>
        <v>0.55875831485587579</v>
      </c>
    </row>
    <row r="1834" spans="1:42" outlineLevel="1" x14ac:dyDescent="0.25">
      <c r="A1834" s="4" t="s">
        <v>100</v>
      </c>
      <c r="B1834" s="6" t="s">
        <v>68</v>
      </c>
      <c r="C1834" s="6">
        <f>IFERROR(VLOOKUP(B1834,Sheet1!$A$2:$B$59,2,FALSE),"")</f>
        <v>32042</v>
      </c>
      <c r="D1834" s="6">
        <v>1339</v>
      </c>
      <c r="E1834" s="6" t="s">
        <v>11</v>
      </c>
      <c r="F1834" s="4">
        <v>451</v>
      </c>
      <c r="G1834" s="4">
        <v>113</v>
      </c>
      <c r="H1834" s="4">
        <v>30</v>
      </c>
      <c r="I1834" s="4">
        <v>14</v>
      </c>
      <c r="J1834" s="4">
        <v>25</v>
      </c>
      <c r="K1834" s="4">
        <v>18</v>
      </c>
      <c r="L1834" s="4">
        <v>0</v>
      </c>
      <c r="M1834" s="4">
        <v>4</v>
      </c>
      <c r="N1834" s="4">
        <v>18</v>
      </c>
      <c r="O1834" s="4">
        <v>18</v>
      </c>
      <c r="P1834" s="4">
        <v>9</v>
      </c>
      <c r="Q1834" s="4">
        <v>0</v>
      </c>
      <c r="R1834" s="4">
        <v>2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10</v>
      </c>
      <c r="AO1834" s="30">
        <v>261</v>
      </c>
      <c r="AP1834" s="41">
        <f t="shared" si="66"/>
        <v>0.57871396895787142</v>
      </c>
    </row>
    <row r="1835" spans="1:42" outlineLevel="1" x14ac:dyDescent="0.25">
      <c r="A1835" s="4" t="s">
        <v>100</v>
      </c>
      <c r="B1835" s="6" t="s">
        <v>68</v>
      </c>
      <c r="C1835" s="6">
        <f>IFERROR(VLOOKUP(B1835,Sheet1!$A$2:$B$59,2,FALSE),"")</f>
        <v>32042</v>
      </c>
      <c r="D1835" s="6">
        <v>1340</v>
      </c>
      <c r="E1835" s="6" t="s">
        <v>10</v>
      </c>
      <c r="F1835" s="4">
        <v>550</v>
      </c>
      <c r="G1835" s="4">
        <v>56</v>
      </c>
      <c r="H1835" s="4">
        <v>58</v>
      </c>
      <c r="I1835" s="4">
        <v>22</v>
      </c>
      <c r="J1835" s="4">
        <v>5</v>
      </c>
      <c r="K1835" s="4">
        <v>20</v>
      </c>
      <c r="L1835" s="4">
        <v>0</v>
      </c>
      <c r="M1835" s="4">
        <v>3</v>
      </c>
      <c r="N1835" s="4">
        <v>21</v>
      </c>
      <c r="O1835" s="4">
        <v>5</v>
      </c>
      <c r="P1835" s="4">
        <v>5</v>
      </c>
      <c r="Q1835" s="4">
        <v>2</v>
      </c>
      <c r="R1835" s="4">
        <v>1</v>
      </c>
      <c r="S1835" s="4">
        <v>1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6</v>
      </c>
      <c r="AO1835" s="30">
        <v>205</v>
      </c>
      <c r="AP1835" s="41">
        <f t="shared" si="66"/>
        <v>0.37272727272727274</v>
      </c>
    </row>
    <row r="1836" spans="1:42" outlineLevel="1" x14ac:dyDescent="0.25">
      <c r="A1836" s="4" t="s">
        <v>100</v>
      </c>
      <c r="B1836" s="6" t="s">
        <v>68</v>
      </c>
      <c r="C1836" s="6">
        <f>IFERROR(VLOOKUP(B1836,Sheet1!$A$2:$B$59,2,FALSE),"")</f>
        <v>32042</v>
      </c>
      <c r="D1836" s="6">
        <v>1341</v>
      </c>
      <c r="E1836" s="6" t="s">
        <v>10</v>
      </c>
      <c r="F1836" s="4">
        <v>395</v>
      </c>
      <c r="G1836" s="4">
        <v>58</v>
      </c>
      <c r="H1836" s="4">
        <v>35</v>
      </c>
      <c r="I1836" s="4">
        <v>43</v>
      </c>
      <c r="J1836" s="4">
        <v>24</v>
      </c>
      <c r="K1836" s="4">
        <v>4</v>
      </c>
      <c r="L1836" s="4">
        <v>0</v>
      </c>
      <c r="M1836" s="4">
        <v>4</v>
      </c>
      <c r="N1836" s="4">
        <v>25</v>
      </c>
      <c r="O1836" s="4">
        <v>10</v>
      </c>
      <c r="P1836" s="4">
        <v>7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7</v>
      </c>
      <c r="AO1836" s="30">
        <v>217</v>
      </c>
      <c r="AP1836" s="41">
        <f t="shared" si="66"/>
        <v>0.54936708860759498</v>
      </c>
    </row>
    <row r="1837" spans="1:42" outlineLevel="1" x14ac:dyDescent="0.25">
      <c r="A1837" s="4" t="s">
        <v>100</v>
      </c>
      <c r="B1837" s="6" t="s">
        <v>68</v>
      </c>
      <c r="C1837" s="6">
        <f>IFERROR(VLOOKUP(B1837,Sheet1!$A$2:$B$59,2,FALSE),"")</f>
        <v>32042</v>
      </c>
      <c r="D1837" s="6">
        <v>1342</v>
      </c>
      <c r="E1837" s="6" t="s">
        <v>10</v>
      </c>
      <c r="F1837" s="4">
        <v>378</v>
      </c>
      <c r="G1837" s="4">
        <v>38</v>
      </c>
      <c r="H1837" s="4">
        <v>26</v>
      </c>
      <c r="I1837" s="4">
        <v>48</v>
      </c>
      <c r="J1837" s="4">
        <v>15</v>
      </c>
      <c r="K1837" s="4">
        <v>6</v>
      </c>
      <c r="L1837" s="4">
        <v>0</v>
      </c>
      <c r="M1837" s="4">
        <v>1</v>
      </c>
      <c r="N1837" s="4">
        <v>15</v>
      </c>
      <c r="O1837" s="4">
        <v>12</v>
      </c>
      <c r="P1837" s="4">
        <v>4</v>
      </c>
      <c r="Q1837" s="4">
        <v>2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11</v>
      </c>
      <c r="AO1837" s="30">
        <v>178</v>
      </c>
      <c r="AP1837" s="41">
        <f t="shared" si="66"/>
        <v>0.47089947089947087</v>
      </c>
    </row>
    <row r="1838" spans="1:42" outlineLevel="1" x14ac:dyDescent="0.25">
      <c r="A1838" s="4" t="s">
        <v>100</v>
      </c>
      <c r="B1838" s="6" t="s">
        <v>68</v>
      </c>
      <c r="C1838" s="6">
        <f>IFERROR(VLOOKUP(B1838,Sheet1!$A$2:$B$59,2,FALSE),"")</f>
        <v>32042</v>
      </c>
      <c r="D1838" s="6">
        <v>1343</v>
      </c>
      <c r="E1838" s="6" t="s">
        <v>10</v>
      </c>
      <c r="F1838" s="4">
        <v>410</v>
      </c>
      <c r="G1838" s="4">
        <v>52</v>
      </c>
      <c r="H1838" s="4">
        <v>40</v>
      </c>
      <c r="I1838" s="4">
        <v>44</v>
      </c>
      <c r="J1838" s="4">
        <v>10</v>
      </c>
      <c r="K1838" s="4">
        <v>5</v>
      </c>
      <c r="L1838" s="4">
        <v>0</v>
      </c>
      <c r="M1838" s="4">
        <v>6</v>
      </c>
      <c r="N1838" s="4">
        <v>58</v>
      </c>
      <c r="O1838" s="4">
        <v>8</v>
      </c>
      <c r="P1838" s="4">
        <v>10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7</v>
      </c>
      <c r="AO1838" s="30">
        <v>240</v>
      </c>
      <c r="AP1838" s="41">
        <f t="shared" si="66"/>
        <v>0.58536585365853655</v>
      </c>
    </row>
    <row r="1839" spans="1:42" outlineLevel="1" x14ac:dyDescent="0.25">
      <c r="A1839" s="4" t="s">
        <v>100</v>
      </c>
      <c r="B1839" s="6" t="s">
        <v>68</v>
      </c>
      <c r="C1839" s="6">
        <f>IFERROR(VLOOKUP(B1839,Sheet1!$A$2:$B$59,2,FALSE),"")</f>
        <v>32042</v>
      </c>
      <c r="D1839" s="6">
        <v>1344</v>
      </c>
      <c r="E1839" s="6" t="s">
        <v>10</v>
      </c>
      <c r="F1839" s="4">
        <v>345</v>
      </c>
      <c r="G1839" s="4">
        <v>31</v>
      </c>
      <c r="H1839" s="4">
        <v>25</v>
      </c>
      <c r="I1839" s="4">
        <v>27</v>
      </c>
      <c r="J1839" s="4">
        <v>15</v>
      </c>
      <c r="K1839" s="4">
        <v>8</v>
      </c>
      <c r="L1839" s="4">
        <v>0</v>
      </c>
      <c r="M1839" s="4">
        <v>3</v>
      </c>
      <c r="N1839" s="4">
        <v>63</v>
      </c>
      <c r="O1839" s="4">
        <v>4</v>
      </c>
      <c r="P1839" s="4">
        <v>9</v>
      </c>
      <c r="Q1839" s="4">
        <v>1</v>
      </c>
      <c r="R1839" s="4">
        <v>0</v>
      </c>
      <c r="S1839" s="4">
        <v>1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4</v>
      </c>
      <c r="AO1839" s="30">
        <v>191</v>
      </c>
      <c r="AP1839" s="41">
        <f t="shared" si="66"/>
        <v>0.55362318840579705</v>
      </c>
    </row>
    <row r="1840" spans="1:42" outlineLevel="1" x14ac:dyDescent="0.25">
      <c r="A1840" s="4" t="s">
        <v>100</v>
      </c>
      <c r="B1840" s="6" t="s">
        <v>68</v>
      </c>
      <c r="C1840" s="6">
        <f>IFERROR(VLOOKUP(B1840,Sheet1!$A$2:$B$59,2,FALSE),"")</f>
        <v>32042</v>
      </c>
      <c r="D1840" s="6">
        <v>1345</v>
      </c>
      <c r="E1840" s="6" t="s">
        <v>10</v>
      </c>
      <c r="F1840" s="4">
        <v>577</v>
      </c>
      <c r="G1840" s="4">
        <v>124</v>
      </c>
      <c r="H1840" s="4">
        <v>50</v>
      </c>
      <c r="I1840" s="4">
        <v>28</v>
      </c>
      <c r="J1840" s="4">
        <v>91</v>
      </c>
      <c r="K1840" s="4">
        <v>5</v>
      </c>
      <c r="L1840" s="4">
        <v>0</v>
      </c>
      <c r="M1840" s="4">
        <v>5</v>
      </c>
      <c r="N1840" s="4">
        <v>31</v>
      </c>
      <c r="O1840" s="4">
        <v>15</v>
      </c>
      <c r="P1840" s="4">
        <v>8</v>
      </c>
      <c r="Q1840" s="4">
        <v>2</v>
      </c>
      <c r="R1840" s="4">
        <v>1</v>
      </c>
      <c r="S1840" s="4">
        <v>0</v>
      </c>
      <c r="T1840" s="4">
        <v>2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6</v>
      </c>
      <c r="AO1840" s="30">
        <v>368</v>
      </c>
      <c r="AP1840" s="41">
        <f t="shared" si="66"/>
        <v>0.6377816291161178</v>
      </c>
    </row>
    <row r="1841" spans="1:42" outlineLevel="1" x14ac:dyDescent="0.25">
      <c r="A1841" s="4" t="s">
        <v>100</v>
      </c>
      <c r="B1841" s="6" t="s">
        <v>68</v>
      </c>
      <c r="C1841" s="6">
        <f>IFERROR(VLOOKUP(B1841,Sheet1!$A$2:$B$59,2,FALSE),"")</f>
        <v>32042</v>
      </c>
      <c r="D1841" s="6">
        <v>1346</v>
      </c>
      <c r="E1841" s="6" t="s">
        <v>10</v>
      </c>
      <c r="F1841" s="4">
        <v>578</v>
      </c>
      <c r="G1841" s="4">
        <v>122</v>
      </c>
      <c r="H1841" s="4">
        <v>38</v>
      </c>
      <c r="I1841" s="4">
        <v>37</v>
      </c>
      <c r="J1841" s="4">
        <v>42</v>
      </c>
      <c r="K1841" s="4">
        <v>10</v>
      </c>
      <c r="L1841" s="4">
        <v>0</v>
      </c>
      <c r="M1841" s="4">
        <v>7</v>
      </c>
      <c r="N1841" s="4">
        <v>19</v>
      </c>
      <c r="O1841" s="4">
        <v>12</v>
      </c>
      <c r="P1841" s="4">
        <v>14</v>
      </c>
      <c r="Q1841" s="4">
        <v>0</v>
      </c>
      <c r="R1841" s="4">
        <v>1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1</v>
      </c>
      <c r="AN1841" s="4">
        <v>10</v>
      </c>
      <c r="AO1841" s="30">
        <v>313</v>
      </c>
      <c r="AP1841" s="41">
        <f t="shared" si="66"/>
        <v>0.54152249134948094</v>
      </c>
    </row>
    <row r="1842" spans="1:42" outlineLevel="1" x14ac:dyDescent="0.25">
      <c r="A1842" s="4" t="s">
        <v>100</v>
      </c>
      <c r="B1842" s="6" t="s">
        <v>68</v>
      </c>
      <c r="C1842" s="6">
        <f>IFERROR(VLOOKUP(B1842,Sheet1!$A$2:$B$59,2,FALSE),"")</f>
        <v>32042</v>
      </c>
      <c r="D1842" s="6">
        <v>1347</v>
      </c>
      <c r="E1842" s="6" t="s">
        <v>10</v>
      </c>
      <c r="F1842" s="4">
        <v>435</v>
      </c>
      <c r="G1842" s="4">
        <v>40</v>
      </c>
      <c r="H1842" s="4">
        <v>42</v>
      </c>
      <c r="I1842" s="4">
        <v>44</v>
      </c>
      <c r="J1842" s="4">
        <v>10</v>
      </c>
      <c r="K1842" s="4">
        <v>22</v>
      </c>
      <c r="L1842" s="4">
        <v>0</v>
      </c>
      <c r="M1842" s="4">
        <v>7</v>
      </c>
      <c r="N1842" s="4">
        <v>12</v>
      </c>
      <c r="O1842" s="4">
        <v>6</v>
      </c>
      <c r="P1842" s="4">
        <v>7</v>
      </c>
      <c r="Q1842" s="4">
        <v>0</v>
      </c>
      <c r="R1842" s="4">
        <v>1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13</v>
      </c>
      <c r="AO1842" s="30">
        <v>204</v>
      </c>
      <c r="AP1842" s="41">
        <f t="shared" si="66"/>
        <v>0.4689655172413793</v>
      </c>
    </row>
    <row r="1843" spans="1:42" outlineLevel="1" x14ac:dyDescent="0.25">
      <c r="A1843" s="4" t="s">
        <v>100</v>
      </c>
      <c r="B1843" s="6" t="s">
        <v>68</v>
      </c>
      <c r="C1843" s="6">
        <f>IFERROR(VLOOKUP(B1843,Sheet1!$A$2:$B$59,2,FALSE),"")</f>
        <v>32042</v>
      </c>
      <c r="D1843" s="6">
        <v>1348</v>
      </c>
      <c r="E1843" s="6" t="s">
        <v>10</v>
      </c>
      <c r="F1843" s="4">
        <v>162</v>
      </c>
      <c r="G1843" s="4">
        <v>13</v>
      </c>
      <c r="H1843" s="4">
        <v>6</v>
      </c>
      <c r="I1843" s="4">
        <v>39</v>
      </c>
      <c r="J1843" s="4">
        <v>6</v>
      </c>
      <c r="K1843" s="4">
        <v>2</v>
      </c>
      <c r="L1843" s="4">
        <v>0</v>
      </c>
      <c r="M1843" s="4">
        <v>5</v>
      </c>
      <c r="N1843" s="4">
        <v>8</v>
      </c>
      <c r="O1843" s="4">
        <v>0</v>
      </c>
      <c r="P1843" s="4">
        <v>7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1</v>
      </c>
      <c r="AO1843" s="30">
        <v>87</v>
      </c>
      <c r="AP1843" s="41">
        <f t="shared" si="66"/>
        <v>0.53703703703703709</v>
      </c>
    </row>
    <row r="1844" spans="1:42" outlineLevel="1" x14ac:dyDescent="0.25">
      <c r="A1844" s="4" t="s">
        <v>100</v>
      </c>
      <c r="B1844" s="6" t="s">
        <v>68</v>
      </c>
      <c r="C1844" s="6">
        <f>IFERROR(VLOOKUP(B1844,Sheet1!$A$2:$B$59,2,FALSE),"")</f>
        <v>32042</v>
      </c>
      <c r="D1844" s="6">
        <v>1349</v>
      </c>
      <c r="E1844" s="6" t="s">
        <v>10</v>
      </c>
      <c r="F1844" s="4">
        <v>287</v>
      </c>
      <c r="G1844" s="4">
        <v>15</v>
      </c>
      <c r="H1844" s="4">
        <v>33</v>
      </c>
      <c r="I1844" s="4">
        <v>90</v>
      </c>
      <c r="J1844" s="4">
        <v>9</v>
      </c>
      <c r="K1844" s="4">
        <v>4</v>
      </c>
      <c r="L1844" s="4">
        <v>0</v>
      </c>
      <c r="M1844" s="4">
        <v>2</v>
      </c>
      <c r="N1844" s="4">
        <v>13</v>
      </c>
      <c r="O1844" s="4">
        <v>2</v>
      </c>
      <c r="P1844" s="4">
        <v>4</v>
      </c>
      <c r="Q1844" s="4">
        <v>5</v>
      </c>
      <c r="R1844" s="4">
        <v>3</v>
      </c>
      <c r="S1844" s="4">
        <v>2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2</v>
      </c>
      <c r="AO1844" s="30">
        <v>184</v>
      </c>
      <c r="AP1844" s="41">
        <f t="shared" si="66"/>
        <v>0.64111498257839716</v>
      </c>
    </row>
    <row r="1845" spans="1:42" outlineLevel="1" x14ac:dyDescent="0.25">
      <c r="A1845" s="4" t="s">
        <v>100</v>
      </c>
      <c r="B1845" s="6" t="s">
        <v>68</v>
      </c>
      <c r="C1845" s="6">
        <f>IFERROR(VLOOKUP(B1845,Sheet1!$A$2:$B$59,2,FALSE),"")</f>
        <v>32042</v>
      </c>
      <c r="D1845" s="6">
        <v>1350</v>
      </c>
      <c r="E1845" s="6" t="s">
        <v>10</v>
      </c>
      <c r="F1845" s="4">
        <v>435</v>
      </c>
      <c r="G1845" s="4">
        <v>50</v>
      </c>
      <c r="H1845" s="4">
        <v>45</v>
      </c>
      <c r="I1845" s="4">
        <v>41</v>
      </c>
      <c r="J1845" s="4">
        <v>2</v>
      </c>
      <c r="K1845" s="4">
        <v>5</v>
      </c>
      <c r="L1845" s="4">
        <v>0</v>
      </c>
      <c r="M1845" s="4">
        <v>5</v>
      </c>
      <c r="N1845" s="4">
        <v>25</v>
      </c>
      <c r="O1845" s="4">
        <v>1</v>
      </c>
      <c r="P1845" s="4">
        <v>4</v>
      </c>
      <c r="Q1845" s="4">
        <v>0</v>
      </c>
      <c r="R1845" s="4">
        <v>0</v>
      </c>
      <c r="S1845" s="4">
        <v>1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11</v>
      </c>
      <c r="AO1845" s="30">
        <v>190</v>
      </c>
      <c r="AP1845" s="41">
        <f t="shared" si="66"/>
        <v>0.43678160919540232</v>
      </c>
    </row>
    <row r="1846" spans="1:42" outlineLevel="1" x14ac:dyDescent="0.25">
      <c r="A1846" s="4" t="s">
        <v>100</v>
      </c>
      <c r="B1846" s="6" t="s">
        <v>68</v>
      </c>
      <c r="C1846" s="6">
        <f>IFERROR(VLOOKUP(B1846,Sheet1!$A$2:$B$59,2,FALSE),"")</f>
        <v>32042</v>
      </c>
      <c r="D1846" s="6">
        <v>1351</v>
      </c>
      <c r="E1846" s="6" t="s">
        <v>10</v>
      </c>
      <c r="F1846" s="4">
        <v>232</v>
      </c>
      <c r="G1846" s="4">
        <v>24</v>
      </c>
      <c r="H1846" s="4">
        <v>23</v>
      </c>
      <c r="I1846" s="4">
        <v>14</v>
      </c>
      <c r="J1846" s="4">
        <v>3</v>
      </c>
      <c r="K1846" s="4">
        <v>1</v>
      </c>
      <c r="L1846" s="4">
        <v>0</v>
      </c>
      <c r="M1846" s="4">
        <v>1</v>
      </c>
      <c r="N1846" s="4">
        <v>25</v>
      </c>
      <c r="O1846" s="4">
        <v>2</v>
      </c>
      <c r="P1846" s="4">
        <v>11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4</v>
      </c>
      <c r="AO1846" s="30">
        <v>108</v>
      </c>
      <c r="AP1846" s="41">
        <f t="shared" si="66"/>
        <v>0.46551724137931033</v>
      </c>
    </row>
    <row r="1847" spans="1:42" outlineLevel="1" x14ac:dyDescent="0.25">
      <c r="A1847" s="4" t="s">
        <v>100</v>
      </c>
      <c r="B1847" s="6" t="s">
        <v>68</v>
      </c>
      <c r="C1847" s="6">
        <f>IFERROR(VLOOKUP(B1847,Sheet1!$A$2:$B$59,2,FALSE),"")</f>
        <v>32042</v>
      </c>
      <c r="D1847" s="6">
        <v>1352</v>
      </c>
      <c r="E1847" s="6" t="s">
        <v>10</v>
      </c>
      <c r="F1847" s="4">
        <v>436</v>
      </c>
      <c r="G1847" s="4">
        <v>22</v>
      </c>
      <c r="H1847" s="4">
        <v>43</v>
      </c>
      <c r="I1847" s="4">
        <v>62</v>
      </c>
      <c r="J1847" s="4">
        <v>41</v>
      </c>
      <c r="K1847" s="4">
        <v>13</v>
      </c>
      <c r="L1847" s="4">
        <v>0</v>
      </c>
      <c r="M1847" s="4">
        <v>3</v>
      </c>
      <c r="N1847" s="4">
        <v>31</v>
      </c>
      <c r="O1847" s="4">
        <v>5</v>
      </c>
      <c r="P1847" s="4">
        <v>7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2</v>
      </c>
      <c r="AO1847" s="30">
        <v>229</v>
      </c>
      <c r="AP1847" s="41">
        <f t="shared" si="66"/>
        <v>0.52522935779816515</v>
      </c>
    </row>
    <row r="1848" spans="1:42" outlineLevel="1" x14ac:dyDescent="0.25">
      <c r="A1848" s="4" t="s">
        <v>100</v>
      </c>
      <c r="B1848" s="6" t="s">
        <v>68</v>
      </c>
      <c r="C1848" s="6">
        <f>IFERROR(VLOOKUP(B1848,Sheet1!$A$2:$B$59,2,FALSE),"")</f>
        <v>32042</v>
      </c>
      <c r="D1848" s="6">
        <v>1353</v>
      </c>
      <c r="E1848" s="6" t="s">
        <v>10</v>
      </c>
      <c r="F1848" s="4">
        <v>428</v>
      </c>
      <c r="G1848" s="4">
        <v>25</v>
      </c>
      <c r="H1848" s="4">
        <v>27</v>
      </c>
      <c r="I1848" s="4">
        <v>73</v>
      </c>
      <c r="J1848" s="4">
        <v>52</v>
      </c>
      <c r="K1848" s="4">
        <v>9</v>
      </c>
      <c r="L1848" s="4">
        <v>0</v>
      </c>
      <c r="M1848" s="4">
        <v>0</v>
      </c>
      <c r="N1848" s="4">
        <v>13</v>
      </c>
      <c r="O1848" s="4">
        <v>11</v>
      </c>
      <c r="P1848" s="4">
        <v>22</v>
      </c>
      <c r="Q1848" s="4">
        <v>3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6</v>
      </c>
      <c r="AO1848" s="30">
        <v>241</v>
      </c>
      <c r="AP1848" s="41">
        <f t="shared" si="66"/>
        <v>0.56308411214953269</v>
      </c>
    </row>
    <row r="1849" spans="1:42" outlineLevel="1" x14ac:dyDescent="0.25">
      <c r="A1849" s="4" t="s">
        <v>100</v>
      </c>
      <c r="B1849" s="6" t="s">
        <v>68</v>
      </c>
      <c r="C1849" s="6">
        <f>IFERROR(VLOOKUP(B1849,Sheet1!$A$2:$B$59,2,FALSE),"")</f>
        <v>32042</v>
      </c>
      <c r="D1849" s="6">
        <v>1354</v>
      </c>
      <c r="E1849" s="6" t="s">
        <v>10</v>
      </c>
      <c r="F1849" s="4">
        <v>132</v>
      </c>
      <c r="G1849" s="4">
        <v>15</v>
      </c>
      <c r="H1849" s="4">
        <v>25</v>
      </c>
      <c r="I1849" s="4">
        <v>11</v>
      </c>
      <c r="J1849" s="4">
        <v>4</v>
      </c>
      <c r="K1849" s="4">
        <v>2</v>
      </c>
      <c r="L1849" s="4">
        <v>0</v>
      </c>
      <c r="M1849" s="4">
        <v>5</v>
      </c>
      <c r="N1849" s="4">
        <v>14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1</v>
      </c>
      <c r="AO1849" s="30">
        <v>77</v>
      </c>
      <c r="AP1849" s="41">
        <f t="shared" si="66"/>
        <v>0.58333333333333337</v>
      </c>
    </row>
    <row r="1850" spans="1:42" outlineLevel="1" x14ac:dyDescent="0.25">
      <c r="A1850" s="4" t="s">
        <v>100</v>
      </c>
      <c r="B1850" s="6" t="s">
        <v>68</v>
      </c>
      <c r="C1850" s="6">
        <f>IFERROR(VLOOKUP(B1850,Sheet1!$A$2:$B$59,2,FALSE),"")</f>
        <v>32042</v>
      </c>
      <c r="D1850" s="6">
        <v>1355</v>
      </c>
      <c r="E1850" s="6" t="s">
        <v>10</v>
      </c>
      <c r="F1850" s="4">
        <v>257</v>
      </c>
      <c r="G1850" s="4">
        <v>21</v>
      </c>
      <c r="H1850" s="4">
        <v>15</v>
      </c>
      <c r="I1850" s="4">
        <v>80</v>
      </c>
      <c r="J1850" s="4">
        <v>5</v>
      </c>
      <c r="K1850" s="4">
        <v>2</v>
      </c>
      <c r="L1850" s="4">
        <v>0</v>
      </c>
      <c r="M1850" s="4">
        <v>0</v>
      </c>
      <c r="N1850" s="4">
        <v>8</v>
      </c>
      <c r="O1850" s="4">
        <v>0</v>
      </c>
      <c r="P1850" s="4">
        <v>10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8</v>
      </c>
      <c r="AO1850" s="30">
        <v>149</v>
      </c>
      <c r="AP1850" s="41">
        <f t="shared" si="66"/>
        <v>0.57976653696498059</v>
      </c>
    </row>
    <row r="1851" spans="1:42" outlineLevel="1" x14ac:dyDescent="0.25">
      <c r="A1851" s="4" t="s">
        <v>100</v>
      </c>
      <c r="B1851" s="6" t="s">
        <v>68</v>
      </c>
      <c r="C1851" s="6">
        <f>IFERROR(VLOOKUP(B1851,Sheet1!$A$2:$B$59,2,FALSE),"")</f>
        <v>32042</v>
      </c>
      <c r="D1851" s="6">
        <v>1356</v>
      </c>
      <c r="E1851" s="6" t="s">
        <v>10</v>
      </c>
      <c r="F1851" s="4">
        <v>435</v>
      </c>
      <c r="G1851" s="4">
        <v>39</v>
      </c>
      <c r="H1851" s="4">
        <v>27</v>
      </c>
      <c r="I1851" s="4">
        <v>103</v>
      </c>
      <c r="J1851" s="4">
        <v>11</v>
      </c>
      <c r="K1851" s="4">
        <v>4</v>
      </c>
      <c r="L1851" s="4">
        <v>0</v>
      </c>
      <c r="M1851" s="4">
        <v>3</v>
      </c>
      <c r="N1851" s="4">
        <v>10</v>
      </c>
      <c r="O1851" s="4">
        <v>4</v>
      </c>
      <c r="P1851" s="4">
        <v>12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10</v>
      </c>
      <c r="AO1851" s="30">
        <v>223</v>
      </c>
      <c r="AP1851" s="41">
        <f t="shared" si="66"/>
        <v>0.51264367816091949</v>
      </c>
    </row>
    <row r="1852" spans="1:42" outlineLevel="1" x14ac:dyDescent="0.25">
      <c r="A1852" s="4" t="s">
        <v>100</v>
      </c>
      <c r="B1852" s="6" t="s">
        <v>68</v>
      </c>
      <c r="C1852" s="6">
        <f>IFERROR(VLOOKUP(B1852,Sheet1!$A$2:$B$59,2,FALSE),"")</f>
        <v>32042</v>
      </c>
      <c r="D1852" s="6">
        <v>1357</v>
      </c>
      <c r="E1852" s="6" t="s">
        <v>10</v>
      </c>
      <c r="F1852" s="4">
        <v>158</v>
      </c>
      <c r="G1852" s="4">
        <v>36</v>
      </c>
      <c r="H1852" s="4">
        <v>8</v>
      </c>
      <c r="I1852" s="4">
        <v>16</v>
      </c>
      <c r="J1852" s="4">
        <v>8</v>
      </c>
      <c r="K1852" s="4">
        <v>2</v>
      </c>
      <c r="L1852" s="4">
        <v>0</v>
      </c>
      <c r="M1852" s="4">
        <v>0</v>
      </c>
      <c r="N1852" s="4">
        <v>1</v>
      </c>
      <c r="O1852" s="4">
        <v>1</v>
      </c>
      <c r="P1852" s="4">
        <v>13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30">
        <v>85</v>
      </c>
      <c r="AP1852" s="41">
        <f t="shared" si="66"/>
        <v>0.53797468354430378</v>
      </c>
    </row>
    <row r="1853" spans="1:42" outlineLevel="1" x14ac:dyDescent="0.25">
      <c r="A1853" s="4" t="s">
        <v>100</v>
      </c>
      <c r="B1853" s="6" t="s">
        <v>68</v>
      </c>
      <c r="C1853" s="6">
        <f>IFERROR(VLOOKUP(B1853,Sheet1!$A$2:$B$59,2,FALSE),"")</f>
        <v>32042</v>
      </c>
      <c r="D1853" s="6">
        <v>1357</v>
      </c>
      <c r="E1853" s="6" t="s">
        <v>21</v>
      </c>
      <c r="F1853" s="4">
        <v>55</v>
      </c>
      <c r="G1853" s="4">
        <v>3</v>
      </c>
      <c r="H1853" s="4">
        <v>5</v>
      </c>
      <c r="I1853" s="4">
        <v>3</v>
      </c>
      <c r="J1853" s="4">
        <v>3</v>
      </c>
      <c r="K1853" s="4">
        <v>2</v>
      </c>
      <c r="L1853" s="4">
        <v>0</v>
      </c>
      <c r="M1853" s="4">
        <v>1</v>
      </c>
      <c r="N1853" s="4">
        <v>11</v>
      </c>
      <c r="O1853" s="4">
        <v>0</v>
      </c>
      <c r="P1853" s="4">
        <v>0</v>
      </c>
      <c r="Q1853" s="4">
        <v>1</v>
      </c>
      <c r="R1853" s="4">
        <v>0</v>
      </c>
      <c r="S1853" s="4">
        <v>1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30">
        <v>30</v>
      </c>
      <c r="AP1853" s="41">
        <f t="shared" si="66"/>
        <v>0.54545454545454541</v>
      </c>
    </row>
    <row r="1854" spans="1:42" outlineLevel="1" x14ac:dyDescent="0.25">
      <c r="A1854" s="4" t="s">
        <v>100</v>
      </c>
      <c r="B1854" s="6" t="s">
        <v>68</v>
      </c>
      <c r="C1854" s="6">
        <f>IFERROR(VLOOKUP(B1854,Sheet1!$A$2:$B$59,2,FALSE),"")</f>
        <v>32042</v>
      </c>
      <c r="D1854" s="6">
        <v>1358</v>
      </c>
      <c r="E1854" s="6" t="s">
        <v>10</v>
      </c>
      <c r="F1854" s="4">
        <v>580</v>
      </c>
      <c r="G1854" s="4">
        <v>116</v>
      </c>
      <c r="H1854" s="4">
        <v>60</v>
      </c>
      <c r="I1854" s="4">
        <v>42</v>
      </c>
      <c r="J1854" s="4">
        <v>16</v>
      </c>
      <c r="K1854" s="4">
        <v>10</v>
      </c>
      <c r="L1854" s="4">
        <v>0</v>
      </c>
      <c r="M1854" s="4">
        <v>4</v>
      </c>
      <c r="N1854" s="4">
        <v>17</v>
      </c>
      <c r="O1854" s="4">
        <v>4</v>
      </c>
      <c r="P1854" s="4">
        <v>11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6</v>
      </c>
      <c r="AO1854" s="30">
        <v>286</v>
      </c>
      <c r="AP1854" s="41">
        <f t="shared" si="66"/>
        <v>0.49310344827586206</v>
      </c>
    </row>
    <row r="1855" spans="1:42" outlineLevel="1" x14ac:dyDescent="0.25">
      <c r="A1855" s="4" t="s">
        <v>100</v>
      </c>
      <c r="B1855" s="6" t="s">
        <v>68</v>
      </c>
      <c r="C1855" s="6">
        <f>IFERROR(VLOOKUP(B1855,Sheet1!$A$2:$B$59,2,FALSE),"")</f>
        <v>32042</v>
      </c>
      <c r="D1855" s="6">
        <v>1359</v>
      </c>
      <c r="E1855" s="6" t="s">
        <v>10</v>
      </c>
      <c r="F1855" s="4">
        <v>175</v>
      </c>
      <c r="G1855" s="4">
        <v>28</v>
      </c>
      <c r="H1855" s="4">
        <v>11</v>
      </c>
      <c r="I1855" s="4">
        <v>19</v>
      </c>
      <c r="J1855" s="4">
        <v>4</v>
      </c>
      <c r="K1855" s="4">
        <v>3</v>
      </c>
      <c r="L1855" s="4">
        <v>0</v>
      </c>
      <c r="M1855" s="4">
        <v>2</v>
      </c>
      <c r="N1855" s="4">
        <v>7</v>
      </c>
      <c r="O1855" s="4">
        <v>2</v>
      </c>
      <c r="P1855" s="4">
        <v>7</v>
      </c>
      <c r="Q1855" s="4">
        <v>1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7</v>
      </c>
      <c r="AO1855" s="30">
        <v>91</v>
      </c>
      <c r="AP1855" s="41">
        <f t="shared" si="66"/>
        <v>0.52</v>
      </c>
    </row>
    <row r="1856" spans="1:42" outlineLevel="1" x14ac:dyDescent="0.25">
      <c r="A1856" s="4" t="s">
        <v>100</v>
      </c>
      <c r="B1856" s="6" t="s">
        <v>68</v>
      </c>
      <c r="C1856" s="6">
        <f>IFERROR(VLOOKUP(B1856,Sheet1!$A$2:$B$59,2,FALSE),"")</f>
        <v>32042</v>
      </c>
      <c r="D1856" s="6">
        <v>1360</v>
      </c>
      <c r="E1856" s="6" t="s">
        <v>10</v>
      </c>
      <c r="F1856" s="4">
        <v>234</v>
      </c>
      <c r="G1856" s="4">
        <v>36</v>
      </c>
      <c r="H1856" s="4">
        <v>18</v>
      </c>
      <c r="I1856" s="4">
        <v>42</v>
      </c>
      <c r="J1856" s="4">
        <v>6</v>
      </c>
      <c r="K1856" s="4">
        <v>4</v>
      </c>
      <c r="L1856" s="4">
        <v>0</v>
      </c>
      <c r="M1856" s="4">
        <v>2</v>
      </c>
      <c r="N1856" s="4">
        <v>9</v>
      </c>
      <c r="O1856" s="4">
        <v>1</v>
      </c>
      <c r="P1856" s="4">
        <v>16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2</v>
      </c>
      <c r="AO1856" s="30">
        <v>136</v>
      </c>
      <c r="AP1856" s="41">
        <f t="shared" si="66"/>
        <v>0.58119658119658124</v>
      </c>
    </row>
    <row r="1857" spans="1:42" outlineLevel="1" x14ac:dyDescent="0.25">
      <c r="A1857" s="4" t="s">
        <v>100</v>
      </c>
      <c r="B1857" s="6" t="s">
        <v>68</v>
      </c>
      <c r="C1857" s="6">
        <f>IFERROR(VLOOKUP(B1857,Sheet1!$A$2:$B$59,2,FALSE),"")</f>
        <v>32042</v>
      </c>
      <c r="D1857" s="6">
        <v>1361</v>
      </c>
      <c r="E1857" s="6" t="s">
        <v>10</v>
      </c>
      <c r="F1857" s="4">
        <v>366</v>
      </c>
      <c r="G1857" s="4">
        <v>58</v>
      </c>
      <c r="H1857" s="4">
        <v>68</v>
      </c>
      <c r="I1857" s="4">
        <v>20</v>
      </c>
      <c r="J1857" s="4">
        <v>12</v>
      </c>
      <c r="K1857" s="4">
        <v>18</v>
      </c>
      <c r="L1857" s="4">
        <v>0</v>
      </c>
      <c r="M1857" s="4">
        <v>8</v>
      </c>
      <c r="N1857" s="4">
        <v>12</v>
      </c>
      <c r="O1857" s="4">
        <v>7</v>
      </c>
      <c r="P1857" s="4">
        <v>2</v>
      </c>
      <c r="Q1857" s="4">
        <v>1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9</v>
      </c>
      <c r="AO1857" s="30">
        <v>215</v>
      </c>
      <c r="AP1857" s="41">
        <f t="shared" si="66"/>
        <v>0.58743169398907102</v>
      </c>
    </row>
    <row r="1858" spans="1:42" outlineLevel="1" x14ac:dyDescent="0.25">
      <c r="A1858" s="4" t="s">
        <v>100</v>
      </c>
      <c r="B1858" s="6" t="s">
        <v>68</v>
      </c>
      <c r="C1858" s="6">
        <f>IFERROR(VLOOKUP(B1858,Sheet1!$A$2:$B$59,2,FALSE),"")</f>
        <v>32042</v>
      </c>
      <c r="D1858" s="6">
        <v>1362</v>
      </c>
      <c r="E1858" s="6" t="s">
        <v>10</v>
      </c>
      <c r="F1858" s="4">
        <v>443</v>
      </c>
      <c r="G1858" s="4">
        <v>76</v>
      </c>
      <c r="H1858" s="4">
        <v>61</v>
      </c>
      <c r="I1858" s="4">
        <v>36</v>
      </c>
      <c r="J1858" s="4">
        <v>18</v>
      </c>
      <c r="K1858" s="4">
        <v>13</v>
      </c>
      <c r="L1858" s="4">
        <v>0</v>
      </c>
      <c r="M1858" s="4">
        <v>3</v>
      </c>
      <c r="N1858" s="4">
        <v>27</v>
      </c>
      <c r="O1858" s="4">
        <v>4</v>
      </c>
      <c r="P1858" s="4">
        <v>12</v>
      </c>
      <c r="Q1858" s="4">
        <v>1</v>
      </c>
      <c r="R1858" s="4">
        <v>1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8</v>
      </c>
      <c r="AO1858" s="30">
        <v>260</v>
      </c>
      <c r="AP1858" s="41">
        <f t="shared" si="66"/>
        <v>0.58690744920993232</v>
      </c>
    </row>
    <row r="1859" spans="1:42" outlineLevel="1" x14ac:dyDescent="0.25">
      <c r="A1859" s="4" t="s">
        <v>100</v>
      </c>
      <c r="B1859" s="6" t="s">
        <v>68</v>
      </c>
      <c r="C1859" s="6">
        <f>IFERROR(VLOOKUP(B1859,Sheet1!$A$2:$B$59,2,FALSE),"")</f>
        <v>32042</v>
      </c>
      <c r="D1859" s="6">
        <v>1363</v>
      </c>
      <c r="E1859" s="6" t="s">
        <v>10</v>
      </c>
      <c r="F1859" s="4">
        <v>587</v>
      </c>
      <c r="G1859" s="4">
        <v>37</v>
      </c>
      <c r="H1859" s="4">
        <v>42</v>
      </c>
      <c r="I1859" s="4">
        <v>30</v>
      </c>
      <c r="J1859" s="4">
        <v>16</v>
      </c>
      <c r="K1859" s="4">
        <v>11</v>
      </c>
      <c r="L1859" s="4">
        <v>0</v>
      </c>
      <c r="M1859" s="4">
        <v>3</v>
      </c>
      <c r="N1859" s="4">
        <v>27</v>
      </c>
      <c r="O1859" s="4">
        <v>7</v>
      </c>
      <c r="P1859" s="4">
        <v>4</v>
      </c>
      <c r="Q1859" s="4">
        <v>1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7</v>
      </c>
      <c r="AO1859" s="30">
        <v>185</v>
      </c>
      <c r="AP1859" s="41">
        <f t="shared" ref="AP1859:AP1922" si="67">(AO1859)/F1859</f>
        <v>0.31516183986371382</v>
      </c>
    </row>
    <row r="1860" spans="1:42" outlineLevel="1" x14ac:dyDescent="0.25">
      <c r="A1860" s="4" t="s">
        <v>100</v>
      </c>
      <c r="B1860" s="6" t="s">
        <v>68</v>
      </c>
      <c r="C1860" s="6">
        <f>IFERROR(VLOOKUP(B1860,Sheet1!$A$2:$B$59,2,FALSE),"")</f>
        <v>32042</v>
      </c>
      <c r="D1860" s="6">
        <v>1364</v>
      </c>
      <c r="E1860" s="6" t="s">
        <v>10</v>
      </c>
      <c r="F1860" s="4">
        <v>324</v>
      </c>
      <c r="G1860" s="4">
        <v>12</v>
      </c>
      <c r="H1860" s="4">
        <v>36</v>
      </c>
      <c r="I1860" s="4">
        <v>18</v>
      </c>
      <c r="J1860" s="4">
        <v>3</v>
      </c>
      <c r="K1860" s="4">
        <v>4</v>
      </c>
      <c r="L1860" s="4">
        <v>0</v>
      </c>
      <c r="M1860" s="4">
        <v>10</v>
      </c>
      <c r="N1860" s="4">
        <v>24</v>
      </c>
      <c r="O1860" s="4">
        <v>32</v>
      </c>
      <c r="P1860" s="4">
        <v>20</v>
      </c>
      <c r="Q1860" s="4">
        <v>50</v>
      </c>
      <c r="R1860" s="4">
        <v>40</v>
      </c>
      <c r="S1860" s="4">
        <v>46</v>
      </c>
      <c r="T1860" s="4">
        <v>14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30">
        <v>309</v>
      </c>
      <c r="AP1860" s="41">
        <f t="shared" si="67"/>
        <v>0.95370370370370372</v>
      </c>
    </row>
    <row r="1861" spans="1:42" outlineLevel="1" x14ac:dyDescent="0.25">
      <c r="A1861" s="4" t="s">
        <v>100</v>
      </c>
      <c r="B1861" s="6" t="s">
        <v>68</v>
      </c>
      <c r="C1861" s="6">
        <f>IFERROR(VLOOKUP(B1861,Sheet1!$A$2:$B$59,2,FALSE),"")</f>
        <v>32042</v>
      </c>
      <c r="D1861" s="6">
        <v>1365</v>
      </c>
      <c r="E1861" s="6" t="s">
        <v>10</v>
      </c>
      <c r="F1861" s="4">
        <v>379</v>
      </c>
      <c r="G1861" s="4">
        <v>67</v>
      </c>
      <c r="H1861" s="4">
        <v>66</v>
      </c>
      <c r="I1861" s="4">
        <v>24</v>
      </c>
      <c r="J1861" s="4">
        <v>5</v>
      </c>
      <c r="K1861" s="4">
        <v>3</v>
      </c>
      <c r="L1861" s="4">
        <v>0</v>
      </c>
      <c r="M1861" s="4">
        <v>3</v>
      </c>
      <c r="N1861" s="4">
        <v>25</v>
      </c>
      <c r="O1861" s="4">
        <v>4</v>
      </c>
      <c r="P1861" s="4">
        <v>18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10</v>
      </c>
      <c r="AO1861" s="30">
        <v>225</v>
      </c>
      <c r="AP1861" s="41">
        <f t="shared" si="67"/>
        <v>0.59366754617414252</v>
      </c>
    </row>
    <row r="1862" spans="1:42" outlineLevel="1" x14ac:dyDescent="0.25">
      <c r="A1862" s="4" t="s">
        <v>100</v>
      </c>
      <c r="B1862" s="6" t="s">
        <v>68</v>
      </c>
      <c r="C1862" s="6">
        <f>IFERROR(VLOOKUP(B1862,Sheet1!$A$2:$B$59,2,FALSE),"")</f>
        <v>32042</v>
      </c>
      <c r="D1862" s="6">
        <v>1366</v>
      </c>
      <c r="E1862" s="6" t="s">
        <v>10</v>
      </c>
      <c r="F1862" s="4">
        <v>468</v>
      </c>
      <c r="G1862" s="4">
        <v>35</v>
      </c>
      <c r="H1862" s="4">
        <v>48</v>
      </c>
      <c r="I1862" s="4">
        <v>84</v>
      </c>
      <c r="J1862" s="4">
        <v>18</v>
      </c>
      <c r="K1862" s="4">
        <v>3</v>
      </c>
      <c r="L1862" s="4">
        <v>0</v>
      </c>
      <c r="M1862" s="4">
        <v>8</v>
      </c>
      <c r="N1862" s="4">
        <v>78</v>
      </c>
      <c r="O1862" s="4">
        <v>7</v>
      </c>
      <c r="P1862" s="4">
        <v>5</v>
      </c>
      <c r="Q1862" s="4">
        <v>1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8</v>
      </c>
      <c r="AO1862" s="30">
        <v>295</v>
      </c>
      <c r="AP1862" s="41">
        <f t="shared" si="67"/>
        <v>0.63034188034188032</v>
      </c>
    </row>
    <row r="1863" spans="1:42" outlineLevel="1" x14ac:dyDescent="0.25">
      <c r="A1863" s="4" t="s">
        <v>100</v>
      </c>
      <c r="B1863" s="6" t="s">
        <v>68</v>
      </c>
      <c r="C1863" s="6">
        <f>IFERROR(VLOOKUP(B1863,Sheet1!$A$2:$B$59,2,FALSE),"")</f>
        <v>32042</v>
      </c>
      <c r="D1863" s="6">
        <v>1367</v>
      </c>
      <c r="E1863" s="6" t="s">
        <v>10</v>
      </c>
      <c r="F1863" s="4">
        <v>259</v>
      </c>
      <c r="G1863" s="4">
        <v>25</v>
      </c>
      <c r="H1863" s="4">
        <v>41</v>
      </c>
      <c r="I1863" s="4">
        <v>21</v>
      </c>
      <c r="J1863" s="4">
        <v>5</v>
      </c>
      <c r="K1863" s="4">
        <v>2</v>
      </c>
      <c r="L1863" s="4">
        <v>0</v>
      </c>
      <c r="M1863" s="4">
        <v>3</v>
      </c>
      <c r="N1863" s="4">
        <v>40</v>
      </c>
      <c r="O1863" s="4">
        <v>1</v>
      </c>
      <c r="P1863" s="4">
        <v>4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9</v>
      </c>
      <c r="AO1863" s="30">
        <v>151</v>
      </c>
      <c r="AP1863" s="41">
        <f t="shared" si="67"/>
        <v>0.58301158301158296</v>
      </c>
    </row>
    <row r="1864" spans="1:42" outlineLevel="1" x14ac:dyDescent="0.25">
      <c r="A1864" s="4" t="s">
        <v>100</v>
      </c>
      <c r="B1864" s="6" t="s">
        <v>68</v>
      </c>
      <c r="C1864" s="6">
        <f>IFERROR(VLOOKUP(B1864,Sheet1!$A$2:$B$59,2,FALSE),"")</f>
        <v>32042</v>
      </c>
      <c r="D1864" s="6">
        <v>1368</v>
      </c>
      <c r="E1864" s="6" t="s">
        <v>10</v>
      </c>
      <c r="F1864" s="4">
        <v>474</v>
      </c>
      <c r="G1864" s="4">
        <v>34</v>
      </c>
      <c r="H1864" s="4">
        <v>48</v>
      </c>
      <c r="I1864" s="4">
        <v>24</v>
      </c>
      <c r="J1864" s="4">
        <v>1</v>
      </c>
      <c r="K1864" s="4">
        <v>40</v>
      </c>
      <c r="L1864" s="4">
        <v>0</v>
      </c>
      <c r="M1864" s="4">
        <v>15</v>
      </c>
      <c r="N1864" s="4">
        <v>58</v>
      </c>
      <c r="O1864" s="4">
        <v>11</v>
      </c>
      <c r="P1864" s="4">
        <v>7</v>
      </c>
      <c r="Q1864" s="4">
        <v>0</v>
      </c>
      <c r="R1864" s="4">
        <v>1</v>
      </c>
      <c r="S1864" s="4">
        <v>2</v>
      </c>
      <c r="T1864" s="4">
        <v>3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12</v>
      </c>
      <c r="AO1864" s="30">
        <v>256</v>
      </c>
      <c r="AP1864" s="41">
        <f t="shared" si="67"/>
        <v>0.54008438818565396</v>
      </c>
    </row>
    <row r="1865" spans="1:42" outlineLevel="1" x14ac:dyDescent="0.25">
      <c r="A1865" s="4" t="s">
        <v>100</v>
      </c>
      <c r="B1865" s="6" t="s">
        <v>68</v>
      </c>
      <c r="C1865" s="6">
        <f>IFERROR(VLOOKUP(B1865,Sheet1!$A$2:$B$59,2,FALSE),"")</f>
        <v>32042</v>
      </c>
      <c r="D1865" s="6">
        <v>1369</v>
      </c>
      <c r="E1865" s="6" t="s">
        <v>10</v>
      </c>
      <c r="F1865" s="4">
        <v>180</v>
      </c>
      <c r="G1865" s="4">
        <v>26</v>
      </c>
      <c r="H1865" s="4">
        <v>15</v>
      </c>
      <c r="I1865" s="4">
        <v>46</v>
      </c>
      <c r="J1865" s="4">
        <v>2</v>
      </c>
      <c r="K1865" s="4">
        <v>1</v>
      </c>
      <c r="L1865" s="4">
        <v>0</v>
      </c>
      <c r="M1865" s="4">
        <v>0</v>
      </c>
      <c r="N1865" s="4">
        <v>11</v>
      </c>
      <c r="O1865" s="4">
        <v>1</v>
      </c>
      <c r="P1865" s="4">
        <v>3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4</v>
      </c>
      <c r="AO1865" s="30">
        <v>109</v>
      </c>
      <c r="AP1865" s="41">
        <f t="shared" si="67"/>
        <v>0.60555555555555551</v>
      </c>
    </row>
    <row r="1866" spans="1:42" outlineLevel="1" x14ac:dyDescent="0.25">
      <c r="A1866" s="4" t="s">
        <v>100</v>
      </c>
      <c r="B1866" s="6" t="s">
        <v>68</v>
      </c>
      <c r="C1866" s="6">
        <f>IFERROR(VLOOKUP(B1866,Sheet1!$A$2:$B$59,2,FALSE),"")</f>
        <v>32042</v>
      </c>
      <c r="D1866" s="6">
        <v>1370</v>
      </c>
      <c r="E1866" s="6" t="s">
        <v>10</v>
      </c>
      <c r="F1866" s="4">
        <v>210</v>
      </c>
      <c r="G1866" s="4">
        <v>44</v>
      </c>
      <c r="H1866" s="4">
        <v>21</v>
      </c>
      <c r="I1866" s="4">
        <v>12</v>
      </c>
      <c r="J1866" s="4">
        <v>4</v>
      </c>
      <c r="K1866" s="4">
        <v>5</v>
      </c>
      <c r="L1866" s="4">
        <v>0</v>
      </c>
      <c r="M1866" s="4">
        <v>4</v>
      </c>
      <c r="N1866" s="4">
        <v>35</v>
      </c>
      <c r="O1866" s="4">
        <v>2</v>
      </c>
      <c r="P1866" s="4">
        <v>2</v>
      </c>
      <c r="Q1866" s="4">
        <v>1</v>
      </c>
      <c r="R1866" s="4">
        <v>1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7</v>
      </c>
      <c r="AO1866" s="30">
        <v>138</v>
      </c>
      <c r="AP1866" s="41">
        <f t="shared" si="67"/>
        <v>0.65714285714285714</v>
      </c>
    </row>
    <row r="1867" spans="1:42" outlineLevel="1" x14ac:dyDescent="0.25">
      <c r="A1867" s="4" t="s">
        <v>100</v>
      </c>
      <c r="B1867" s="6" t="s">
        <v>68</v>
      </c>
      <c r="C1867" s="6">
        <f>IFERROR(VLOOKUP(B1867,Sheet1!$A$2:$B$59,2,FALSE),"")</f>
        <v>32042</v>
      </c>
      <c r="D1867" s="6">
        <v>1371</v>
      </c>
      <c r="E1867" s="6" t="s">
        <v>10</v>
      </c>
      <c r="F1867" s="4">
        <v>237</v>
      </c>
      <c r="G1867" s="4">
        <v>15</v>
      </c>
      <c r="H1867" s="4">
        <v>35</v>
      </c>
      <c r="I1867" s="4">
        <v>47</v>
      </c>
      <c r="J1867" s="4">
        <v>7</v>
      </c>
      <c r="K1867" s="4">
        <v>3</v>
      </c>
      <c r="L1867" s="4">
        <v>0</v>
      </c>
      <c r="M1867" s="4">
        <v>1</v>
      </c>
      <c r="N1867" s="4">
        <v>23</v>
      </c>
      <c r="O1867" s="4">
        <v>1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4</v>
      </c>
      <c r="AO1867" s="30">
        <v>136</v>
      </c>
      <c r="AP1867" s="41">
        <f t="shared" si="67"/>
        <v>0.57383966244725737</v>
      </c>
    </row>
    <row r="1868" spans="1:42" outlineLevel="1" x14ac:dyDescent="0.25">
      <c r="A1868" s="4" t="s">
        <v>100</v>
      </c>
      <c r="B1868" s="6" t="s">
        <v>68</v>
      </c>
      <c r="C1868" s="6">
        <f>IFERROR(VLOOKUP(B1868,Sheet1!$A$2:$B$59,2,FALSE),"")</f>
        <v>32042</v>
      </c>
      <c r="D1868" s="6">
        <v>1372</v>
      </c>
      <c r="E1868" s="6" t="s">
        <v>10</v>
      </c>
      <c r="F1868" s="4">
        <v>171</v>
      </c>
      <c r="G1868" s="4">
        <v>37</v>
      </c>
      <c r="H1868" s="4">
        <v>21</v>
      </c>
      <c r="I1868" s="4">
        <v>11</v>
      </c>
      <c r="J1868" s="4">
        <v>7</v>
      </c>
      <c r="K1868" s="4">
        <v>6</v>
      </c>
      <c r="L1868" s="4">
        <v>0</v>
      </c>
      <c r="M1868" s="4">
        <v>2</v>
      </c>
      <c r="N1868" s="4">
        <v>8</v>
      </c>
      <c r="O1868" s="4">
        <v>0</v>
      </c>
      <c r="P1868" s="4">
        <v>3</v>
      </c>
      <c r="Q1868" s="4">
        <v>2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30">
        <v>97</v>
      </c>
      <c r="AP1868" s="41">
        <f t="shared" si="67"/>
        <v>0.56725146198830412</v>
      </c>
    </row>
    <row r="1869" spans="1:42" outlineLevel="1" x14ac:dyDescent="0.25">
      <c r="A1869" s="4" t="s">
        <v>100</v>
      </c>
      <c r="B1869" s="6" t="s">
        <v>68</v>
      </c>
      <c r="C1869" s="6">
        <f>IFERROR(VLOOKUP(B1869,Sheet1!$A$2:$B$59,2,FALSE),"")</f>
        <v>32042</v>
      </c>
      <c r="D1869" s="6">
        <v>1373</v>
      </c>
      <c r="E1869" s="6" t="s">
        <v>10</v>
      </c>
      <c r="F1869" s="4">
        <v>277</v>
      </c>
      <c r="G1869" s="4">
        <v>34</v>
      </c>
      <c r="H1869" s="4">
        <v>46</v>
      </c>
      <c r="I1869" s="4">
        <v>19</v>
      </c>
      <c r="J1869" s="4">
        <v>29</v>
      </c>
      <c r="K1869" s="4">
        <v>4</v>
      </c>
      <c r="L1869" s="4">
        <v>0</v>
      </c>
      <c r="M1869" s="4">
        <v>8</v>
      </c>
      <c r="N1869" s="4">
        <v>9</v>
      </c>
      <c r="O1869" s="4">
        <v>0</v>
      </c>
      <c r="P1869" s="4">
        <v>4</v>
      </c>
      <c r="Q1869" s="4">
        <v>2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2</v>
      </c>
      <c r="AO1869" s="30">
        <v>157</v>
      </c>
      <c r="AP1869" s="41">
        <f t="shared" si="67"/>
        <v>0.56678700361010825</v>
      </c>
    </row>
    <row r="1870" spans="1:42" outlineLevel="1" x14ac:dyDescent="0.25">
      <c r="A1870" s="4" t="s">
        <v>100</v>
      </c>
      <c r="B1870" s="6" t="s">
        <v>68</v>
      </c>
      <c r="C1870" s="6">
        <f>IFERROR(VLOOKUP(B1870,Sheet1!$A$2:$B$59,2,FALSE),"")</f>
        <v>32042</v>
      </c>
      <c r="D1870" s="6">
        <v>1375</v>
      </c>
      <c r="E1870" s="6" t="s">
        <v>10</v>
      </c>
      <c r="F1870" s="4">
        <v>320</v>
      </c>
      <c r="G1870" s="4">
        <v>113</v>
      </c>
      <c r="H1870" s="4">
        <v>23</v>
      </c>
      <c r="I1870" s="4">
        <v>33</v>
      </c>
      <c r="J1870" s="4">
        <v>17</v>
      </c>
      <c r="K1870" s="4">
        <v>0</v>
      </c>
      <c r="L1870" s="4">
        <v>0</v>
      </c>
      <c r="M1870" s="4">
        <v>1</v>
      </c>
      <c r="N1870" s="4">
        <v>6</v>
      </c>
      <c r="O1870" s="4">
        <v>0</v>
      </c>
      <c r="P1870" s="4">
        <v>10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7</v>
      </c>
      <c r="AO1870" s="30">
        <v>210</v>
      </c>
      <c r="AP1870" s="41">
        <f t="shared" si="67"/>
        <v>0.65625</v>
      </c>
    </row>
    <row r="1871" spans="1:42" outlineLevel="1" x14ac:dyDescent="0.25">
      <c r="A1871" s="4" t="s">
        <v>100</v>
      </c>
      <c r="B1871" s="6" t="s">
        <v>68</v>
      </c>
      <c r="C1871" s="6">
        <f>IFERROR(VLOOKUP(B1871,Sheet1!$A$2:$B$59,2,FALSE),"")</f>
        <v>32042</v>
      </c>
      <c r="D1871" s="6">
        <v>1377</v>
      </c>
      <c r="E1871" s="6" t="s">
        <v>10</v>
      </c>
      <c r="F1871" s="4">
        <v>265</v>
      </c>
      <c r="G1871" s="4">
        <v>35</v>
      </c>
      <c r="H1871" s="4">
        <v>20</v>
      </c>
      <c r="I1871" s="4">
        <v>50</v>
      </c>
      <c r="J1871" s="4">
        <v>5</v>
      </c>
      <c r="K1871" s="4">
        <v>7</v>
      </c>
      <c r="L1871" s="4">
        <v>0</v>
      </c>
      <c r="M1871" s="4">
        <v>4</v>
      </c>
      <c r="N1871" s="4">
        <v>20</v>
      </c>
      <c r="O1871" s="4">
        <v>3</v>
      </c>
      <c r="P1871" s="4">
        <v>4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4</v>
      </c>
      <c r="AO1871" s="30">
        <v>152</v>
      </c>
      <c r="AP1871" s="41">
        <f t="shared" si="67"/>
        <v>0.57358490566037734</v>
      </c>
    </row>
    <row r="1872" spans="1:42" outlineLevel="1" x14ac:dyDescent="0.25">
      <c r="A1872" s="4" t="s">
        <v>100</v>
      </c>
      <c r="B1872" s="6" t="s">
        <v>68</v>
      </c>
      <c r="C1872" s="6">
        <f>IFERROR(VLOOKUP(B1872,Sheet1!$A$2:$B$59,2,FALSE),"")</f>
        <v>32042</v>
      </c>
      <c r="D1872" s="6">
        <v>1378</v>
      </c>
      <c r="E1872" s="6" t="s">
        <v>10</v>
      </c>
      <c r="F1872" s="4">
        <v>106</v>
      </c>
      <c r="G1872" s="4">
        <v>19</v>
      </c>
      <c r="H1872" s="4">
        <v>7</v>
      </c>
      <c r="I1872" s="4">
        <v>18</v>
      </c>
      <c r="J1872" s="4">
        <v>8</v>
      </c>
      <c r="K1872" s="4">
        <v>1</v>
      </c>
      <c r="L1872" s="4">
        <v>0</v>
      </c>
      <c r="M1872" s="4">
        <v>1</v>
      </c>
      <c r="N1872" s="4">
        <v>8</v>
      </c>
      <c r="O1872" s="4">
        <v>3</v>
      </c>
      <c r="P1872" s="4">
        <v>3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1</v>
      </c>
      <c r="AO1872" s="30">
        <v>69</v>
      </c>
      <c r="AP1872" s="41">
        <f t="shared" si="67"/>
        <v>0.65094339622641506</v>
      </c>
    </row>
    <row r="1873" spans="1:42" outlineLevel="1" x14ac:dyDescent="0.25">
      <c r="A1873" s="4" t="s">
        <v>100</v>
      </c>
      <c r="B1873" s="6" t="s">
        <v>68</v>
      </c>
      <c r="C1873" s="6">
        <f>IFERROR(VLOOKUP(B1873,Sheet1!$A$2:$B$59,2,FALSE),"")</f>
        <v>32042</v>
      </c>
      <c r="D1873" s="6">
        <v>1381</v>
      </c>
      <c r="E1873" s="6" t="s">
        <v>10</v>
      </c>
      <c r="F1873" s="4">
        <v>216</v>
      </c>
      <c r="G1873" s="4">
        <v>17</v>
      </c>
      <c r="H1873" s="4">
        <v>24</v>
      </c>
      <c r="I1873" s="4">
        <v>32</v>
      </c>
      <c r="J1873" s="4">
        <v>14</v>
      </c>
      <c r="K1873" s="4">
        <v>5</v>
      </c>
      <c r="L1873" s="4">
        <v>0</v>
      </c>
      <c r="M1873" s="4">
        <v>3</v>
      </c>
      <c r="N1873" s="4">
        <v>17</v>
      </c>
      <c r="O1873" s="4">
        <v>1</v>
      </c>
      <c r="P1873" s="4">
        <v>2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6</v>
      </c>
      <c r="AO1873" s="30">
        <v>121</v>
      </c>
      <c r="AP1873" s="41">
        <f t="shared" si="67"/>
        <v>0.56018518518518523</v>
      </c>
    </row>
    <row r="1874" spans="1:42" outlineLevel="1" x14ac:dyDescent="0.25">
      <c r="A1874" s="4" t="s">
        <v>100</v>
      </c>
      <c r="B1874" s="6" t="s">
        <v>68</v>
      </c>
      <c r="C1874" s="6">
        <f>IFERROR(VLOOKUP(B1874,Sheet1!$A$2:$B$59,2,FALSE),"")</f>
        <v>32042</v>
      </c>
      <c r="D1874" s="6">
        <v>1383</v>
      </c>
      <c r="E1874" s="6" t="s">
        <v>10</v>
      </c>
      <c r="F1874" s="4">
        <v>178</v>
      </c>
      <c r="G1874" s="4">
        <v>12</v>
      </c>
      <c r="H1874" s="4">
        <v>7</v>
      </c>
      <c r="I1874" s="4">
        <v>25</v>
      </c>
      <c r="J1874" s="4">
        <v>6</v>
      </c>
      <c r="K1874" s="4">
        <v>1</v>
      </c>
      <c r="L1874" s="4">
        <v>0</v>
      </c>
      <c r="M1874" s="4">
        <v>1</v>
      </c>
      <c r="N1874" s="4">
        <v>13</v>
      </c>
      <c r="O1874" s="4">
        <v>5</v>
      </c>
      <c r="P1874" s="4">
        <v>5</v>
      </c>
      <c r="Q1874" s="4">
        <v>1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5</v>
      </c>
      <c r="AO1874" s="30">
        <v>81</v>
      </c>
      <c r="AP1874" s="41">
        <f t="shared" si="67"/>
        <v>0.4550561797752809</v>
      </c>
    </row>
    <row r="1875" spans="1:42" s="1" customFormat="1" ht="14.25" customHeight="1" x14ac:dyDescent="0.25">
      <c r="A1875" s="17"/>
      <c r="B1875" s="18" t="s">
        <v>146</v>
      </c>
      <c r="C1875" s="6" t="str">
        <f>IFERROR(VLOOKUP(B1875,Sheet1!$A$2:$B$59,2,FALSE),"")</f>
        <v/>
      </c>
      <c r="D1875" s="19"/>
      <c r="E1875" s="19"/>
      <c r="F1875" s="20">
        <f>SUM(F1762:F1874)</f>
        <v>46398</v>
      </c>
      <c r="G1875" s="20">
        <f t="shared" ref="G1875:AO1875" si="68">SUM(G1762:G1874)</f>
        <v>6671</v>
      </c>
      <c r="H1875" s="20">
        <f t="shared" si="68"/>
        <v>4342</v>
      </c>
      <c r="I1875" s="20">
        <f t="shared" si="68"/>
        <v>4264</v>
      </c>
      <c r="J1875" s="20">
        <f t="shared" si="68"/>
        <v>3050</v>
      </c>
      <c r="K1875" s="20">
        <f t="shared" si="68"/>
        <v>722</v>
      </c>
      <c r="L1875" s="20">
        <f t="shared" si="68"/>
        <v>0</v>
      </c>
      <c r="M1875" s="20">
        <f t="shared" si="68"/>
        <v>437</v>
      </c>
      <c r="N1875" s="20">
        <f t="shared" si="68"/>
        <v>3669</v>
      </c>
      <c r="O1875" s="20">
        <f t="shared" si="68"/>
        <v>598</v>
      </c>
      <c r="P1875" s="20">
        <f t="shared" si="68"/>
        <v>1108</v>
      </c>
      <c r="Q1875" s="20">
        <f t="shared" si="68"/>
        <v>151</v>
      </c>
      <c r="R1875" s="20">
        <f t="shared" si="68"/>
        <v>92</v>
      </c>
      <c r="S1875" s="20">
        <f t="shared" si="68"/>
        <v>71</v>
      </c>
      <c r="T1875" s="20">
        <f t="shared" si="68"/>
        <v>28</v>
      </c>
      <c r="U1875" s="20">
        <f t="shared" si="68"/>
        <v>0</v>
      </c>
      <c r="V1875" s="20">
        <f t="shared" si="68"/>
        <v>0</v>
      </c>
      <c r="W1875" s="20">
        <f t="shared" si="68"/>
        <v>0</v>
      </c>
      <c r="X1875" s="20">
        <f t="shared" si="68"/>
        <v>0</v>
      </c>
      <c r="Y1875" s="20">
        <f t="shared" si="68"/>
        <v>0</v>
      </c>
      <c r="Z1875" s="20">
        <f t="shared" si="68"/>
        <v>0</v>
      </c>
      <c r="AA1875" s="20">
        <f t="shared" si="68"/>
        <v>0</v>
      </c>
      <c r="AB1875" s="20">
        <f t="shared" si="68"/>
        <v>0</v>
      </c>
      <c r="AC1875" s="20">
        <f t="shared" si="68"/>
        <v>0</v>
      </c>
      <c r="AD1875" s="20">
        <f t="shared" si="68"/>
        <v>0</v>
      </c>
      <c r="AE1875" s="20">
        <f t="shared" si="68"/>
        <v>0</v>
      </c>
      <c r="AF1875" s="20">
        <f t="shared" si="68"/>
        <v>0</v>
      </c>
      <c r="AG1875" s="20">
        <f t="shared" si="68"/>
        <v>0</v>
      </c>
      <c r="AH1875" s="20">
        <f t="shared" si="68"/>
        <v>0</v>
      </c>
      <c r="AI1875" s="20">
        <f t="shared" si="68"/>
        <v>0</v>
      </c>
      <c r="AJ1875" s="20">
        <f t="shared" si="68"/>
        <v>0</v>
      </c>
      <c r="AK1875" s="20">
        <f t="shared" si="68"/>
        <v>0</v>
      </c>
      <c r="AL1875" s="20">
        <f t="shared" si="68"/>
        <v>0</v>
      </c>
      <c r="AM1875" s="20">
        <f t="shared" si="68"/>
        <v>6</v>
      </c>
      <c r="AN1875" s="20">
        <f t="shared" si="68"/>
        <v>740</v>
      </c>
      <c r="AO1875" s="32">
        <f t="shared" si="68"/>
        <v>25949</v>
      </c>
      <c r="AP1875" s="41">
        <f t="shared" si="67"/>
        <v>0.55926979611190142</v>
      </c>
    </row>
    <row r="1876" spans="1:42" outlineLevel="1" x14ac:dyDescent="0.25">
      <c r="A1876" s="4" t="s">
        <v>95</v>
      </c>
      <c r="B1876" s="6" t="s">
        <v>69</v>
      </c>
      <c r="C1876" s="6">
        <f>IFERROR(VLOOKUP(B1876,Sheet1!$A$2:$B$59,2,FALSE),"")</f>
        <v>32043</v>
      </c>
      <c r="D1876" s="6">
        <v>1384</v>
      </c>
      <c r="E1876" s="6" t="s">
        <v>10</v>
      </c>
      <c r="F1876" s="4">
        <v>448</v>
      </c>
      <c r="G1876" s="4">
        <v>7</v>
      </c>
      <c r="H1876" s="4">
        <v>103</v>
      </c>
      <c r="I1876" s="4">
        <v>3</v>
      </c>
      <c r="J1876" s="4">
        <v>18</v>
      </c>
      <c r="K1876" s="4">
        <v>2</v>
      </c>
      <c r="L1876" s="4">
        <v>0</v>
      </c>
      <c r="M1876" s="4">
        <v>0</v>
      </c>
      <c r="N1876" s="4">
        <v>150</v>
      </c>
      <c r="O1876" s="4">
        <v>3</v>
      </c>
      <c r="P1876" s="4">
        <v>0</v>
      </c>
      <c r="Q1876" s="4">
        <v>0</v>
      </c>
      <c r="R1876" s="4">
        <v>1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13</v>
      </c>
      <c r="AO1876" s="30">
        <v>300</v>
      </c>
      <c r="AP1876" s="41">
        <f t="shared" si="67"/>
        <v>0.6696428571428571</v>
      </c>
    </row>
    <row r="1877" spans="1:42" outlineLevel="1" x14ac:dyDescent="0.25">
      <c r="A1877" s="4" t="s">
        <v>95</v>
      </c>
      <c r="B1877" s="6" t="s">
        <v>69</v>
      </c>
      <c r="C1877" s="6">
        <f>IFERROR(VLOOKUP(B1877,Sheet1!$A$2:$B$59,2,FALSE),"")</f>
        <v>32043</v>
      </c>
      <c r="D1877" s="6">
        <v>1385</v>
      </c>
      <c r="E1877" s="6" t="s">
        <v>10</v>
      </c>
      <c r="F1877" s="4">
        <v>545</v>
      </c>
      <c r="G1877" s="4">
        <v>7</v>
      </c>
      <c r="H1877" s="4">
        <v>161</v>
      </c>
      <c r="I1877" s="4">
        <v>3</v>
      </c>
      <c r="J1877" s="4">
        <v>5</v>
      </c>
      <c r="K1877" s="4">
        <v>7</v>
      </c>
      <c r="L1877" s="4">
        <v>0</v>
      </c>
      <c r="M1877" s="4">
        <v>0</v>
      </c>
      <c r="N1877" s="4">
        <v>170</v>
      </c>
      <c r="O1877" s="4">
        <v>12</v>
      </c>
      <c r="P1877" s="4">
        <v>0</v>
      </c>
      <c r="Q1877" s="4">
        <v>0</v>
      </c>
      <c r="R1877" s="4">
        <v>1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17</v>
      </c>
      <c r="AO1877" s="30">
        <v>383</v>
      </c>
      <c r="AP1877" s="41">
        <f t="shared" si="67"/>
        <v>0.70275229357798163</v>
      </c>
    </row>
    <row r="1878" spans="1:42" outlineLevel="1" x14ac:dyDescent="0.25">
      <c r="A1878" s="4" t="s">
        <v>95</v>
      </c>
      <c r="B1878" s="6" t="s">
        <v>69</v>
      </c>
      <c r="C1878" s="6">
        <f>IFERROR(VLOOKUP(B1878,Sheet1!$A$2:$B$59,2,FALSE),"")</f>
        <v>32043</v>
      </c>
      <c r="D1878" s="6">
        <v>1387</v>
      </c>
      <c r="E1878" s="6" t="s">
        <v>10</v>
      </c>
      <c r="F1878" s="4">
        <v>256</v>
      </c>
      <c r="G1878" s="4">
        <v>2</v>
      </c>
      <c r="H1878" s="4">
        <v>72</v>
      </c>
      <c r="I1878" s="4">
        <v>1</v>
      </c>
      <c r="J1878" s="4">
        <v>2</v>
      </c>
      <c r="K1878" s="4">
        <v>2</v>
      </c>
      <c r="L1878" s="4">
        <v>0</v>
      </c>
      <c r="M1878" s="4">
        <v>0</v>
      </c>
      <c r="N1878" s="4">
        <v>104</v>
      </c>
      <c r="O1878" s="4">
        <v>9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7</v>
      </c>
      <c r="AO1878" s="30">
        <v>199</v>
      </c>
      <c r="AP1878" s="41">
        <f t="shared" si="67"/>
        <v>0.77734375</v>
      </c>
    </row>
    <row r="1879" spans="1:42" s="1" customFormat="1" x14ac:dyDescent="0.25">
      <c r="A1879" s="4"/>
      <c r="B1879" s="5" t="s">
        <v>147</v>
      </c>
      <c r="C1879" s="6" t="str">
        <f>IFERROR(VLOOKUP(B1879,Sheet1!$A$2:$B$59,2,FALSE),"")</f>
        <v/>
      </c>
      <c r="D1879" s="6"/>
      <c r="E1879" s="6"/>
      <c r="F1879" s="7">
        <f>SUM(F1876:F1878)</f>
        <v>1249</v>
      </c>
      <c r="G1879" s="7">
        <f t="shared" ref="G1879:AO1879" si="69">SUM(G1876:G1878)</f>
        <v>16</v>
      </c>
      <c r="H1879" s="7">
        <f t="shared" si="69"/>
        <v>336</v>
      </c>
      <c r="I1879" s="7">
        <f t="shared" si="69"/>
        <v>7</v>
      </c>
      <c r="J1879" s="7">
        <f t="shared" si="69"/>
        <v>25</v>
      </c>
      <c r="K1879" s="7">
        <f t="shared" si="69"/>
        <v>11</v>
      </c>
      <c r="L1879" s="7">
        <f t="shared" si="69"/>
        <v>0</v>
      </c>
      <c r="M1879" s="7">
        <f t="shared" si="69"/>
        <v>0</v>
      </c>
      <c r="N1879" s="7">
        <f t="shared" si="69"/>
        <v>424</v>
      </c>
      <c r="O1879" s="7">
        <f t="shared" si="69"/>
        <v>24</v>
      </c>
      <c r="P1879" s="7">
        <f t="shared" si="69"/>
        <v>0</v>
      </c>
      <c r="Q1879" s="7">
        <f t="shared" si="69"/>
        <v>0</v>
      </c>
      <c r="R1879" s="7">
        <f t="shared" si="69"/>
        <v>2</v>
      </c>
      <c r="S1879" s="7">
        <f t="shared" si="69"/>
        <v>0</v>
      </c>
      <c r="T1879" s="7">
        <f t="shared" si="69"/>
        <v>0</v>
      </c>
      <c r="U1879" s="7">
        <f t="shared" si="69"/>
        <v>0</v>
      </c>
      <c r="V1879" s="7">
        <f t="shared" si="69"/>
        <v>0</v>
      </c>
      <c r="W1879" s="7">
        <f t="shared" si="69"/>
        <v>0</v>
      </c>
      <c r="X1879" s="7">
        <f t="shared" si="69"/>
        <v>0</v>
      </c>
      <c r="Y1879" s="7">
        <f t="shared" si="69"/>
        <v>0</v>
      </c>
      <c r="Z1879" s="7">
        <f t="shared" si="69"/>
        <v>0</v>
      </c>
      <c r="AA1879" s="7">
        <f t="shared" si="69"/>
        <v>0</v>
      </c>
      <c r="AB1879" s="7">
        <f t="shared" si="69"/>
        <v>0</v>
      </c>
      <c r="AC1879" s="7">
        <f t="shared" si="69"/>
        <v>0</v>
      </c>
      <c r="AD1879" s="7">
        <f t="shared" si="69"/>
        <v>0</v>
      </c>
      <c r="AE1879" s="7">
        <f t="shared" si="69"/>
        <v>0</v>
      </c>
      <c r="AF1879" s="7">
        <f t="shared" si="69"/>
        <v>0</v>
      </c>
      <c r="AG1879" s="7">
        <f t="shared" si="69"/>
        <v>0</v>
      </c>
      <c r="AH1879" s="7">
        <f t="shared" si="69"/>
        <v>0</v>
      </c>
      <c r="AI1879" s="7">
        <f t="shared" si="69"/>
        <v>0</v>
      </c>
      <c r="AJ1879" s="7">
        <f t="shared" si="69"/>
        <v>0</v>
      </c>
      <c r="AK1879" s="7">
        <f t="shared" si="69"/>
        <v>0</v>
      </c>
      <c r="AL1879" s="7">
        <f t="shared" si="69"/>
        <v>0</v>
      </c>
      <c r="AM1879" s="7">
        <f t="shared" si="69"/>
        <v>0</v>
      </c>
      <c r="AN1879" s="7">
        <f t="shared" si="69"/>
        <v>37</v>
      </c>
      <c r="AO1879" s="31">
        <f t="shared" si="69"/>
        <v>882</v>
      </c>
      <c r="AP1879" s="41">
        <f t="shared" si="67"/>
        <v>0.70616493194555641</v>
      </c>
    </row>
    <row r="1880" spans="1:42" outlineLevel="1" x14ac:dyDescent="0.25">
      <c r="A1880" s="4" t="s">
        <v>98</v>
      </c>
      <c r="B1880" s="6" t="s">
        <v>70</v>
      </c>
      <c r="C1880" s="6">
        <f>IFERROR(VLOOKUP(B1880,Sheet1!$A$2:$B$59,2,FALSE),"")</f>
        <v>32044</v>
      </c>
      <c r="D1880" s="6">
        <v>1388</v>
      </c>
      <c r="E1880" s="6" t="s">
        <v>10</v>
      </c>
      <c r="F1880" s="4">
        <v>294</v>
      </c>
      <c r="G1880" s="4">
        <v>98</v>
      </c>
      <c r="H1880" s="4">
        <v>58</v>
      </c>
      <c r="I1880" s="4">
        <v>7</v>
      </c>
      <c r="J1880" s="4">
        <v>3</v>
      </c>
      <c r="K1880" s="4">
        <v>0</v>
      </c>
      <c r="L1880" s="4">
        <v>2</v>
      </c>
      <c r="M1880" s="4">
        <v>1</v>
      </c>
      <c r="N1880" s="4">
        <v>6</v>
      </c>
      <c r="O1880" s="4">
        <v>16</v>
      </c>
      <c r="P1880" s="4">
        <v>1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3</v>
      </c>
      <c r="AO1880" s="30">
        <v>195</v>
      </c>
      <c r="AP1880" s="41">
        <f t="shared" si="67"/>
        <v>0.66326530612244894</v>
      </c>
    </row>
    <row r="1881" spans="1:42" outlineLevel="1" x14ac:dyDescent="0.25">
      <c r="A1881" s="4" t="s">
        <v>98</v>
      </c>
      <c r="B1881" s="6" t="s">
        <v>70</v>
      </c>
      <c r="C1881" s="6">
        <f>IFERROR(VLOOKUP(B1881,Sheet1!$A$2:$B$59,2,FALSE),"")</f>
        <v>32044</v>
      </c>
      <c r="D1881" s="6">
        <v>1389</v>
      </c>
      <c r="E1881" s="6" t="s">
        <v>10</v>
      </c>
      <c r="F1881" s="4">
        <v>658</v>
      </c>
      <c r="G1881" s="4">
        <v>170</v>
      </c>
      <c r="H1881" s="4">
        <v>149</v>
      </c>
      <c r="I1881" s="4">
        <v>15</v>
      </c>
      <c r="J1881" s="4">
        <v>14</v>
      </c>
      <c r="K1881" s="4">
        <v>5</v>
      </c>
      <c r="L1881" s="4">
        <v>12</v>
      </c>
      <c r="M1881" s="4">
        <v>5</v>
      </c>
      <c r="N1881" s="4">
        <v>18</v>
      </c>
      <c r="O1881" s="4">
        <v>26</v>
      </c>
      <c r="P1881" s="4">
        <v>7</v>
      </c>
      <c r="Q1881" s="4">
        <v>0</v>
      </c>
      <c r="R1881" s="4">
        <v>2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1</v>
      </c>
      <c r="AN1881" s="4">
        <v>7</v>
      </c>
      <c r="AO1881" s="30">
        <v>431</v>
      </c>
      <c r="AP1881" s="41">
        <f t="shared" si="67"/>
        <v>0.65501519756838911</v>
      </c>
    </row>
    <row r="1882" spans="1:42" outlineLevel="1" x14ac:dyDescent="0.25">
      <c r="A1882" s="4" t="s">
        <v>98</v>
      </c>
      <c r="B1882" s="6" t="s">
        <v>70</v>
      </c>
      <c r="C1882" s="6">
        <f>IFERROR(VLOOKUP(B1882,Sheet1!$A$2:$B$59,2,FALSE),"")</f>
        <v>32044</v>
      </c>
      <c r="D1882" s="6">
        <v>1389</v>
      </c>
      <c r="E1882" s="6" t="s">
        <v>11</v>
      </c>
      <c r="F1882" s="4">
        <v>658</v>
      </c>
      <c r="G1882" s="4">
        <v>177</v>
      </c>
      <c r="H1882" s="4">
        <v>143</v>
      </c>
      <c r="I1882" s="4">
        <v>8</v>
      </c>
      <c r="J1882" s="4">
        <v>13</v>
      </c>
      <c r="K1882" s="4">
        <v>2</v>
      </c>
      <c r="L1882" s="4">
        <v>5</v>
      </c>
      <c r="M1882" s="4">
        <v>7</v>
      </c>
      <c r="N1882" s="4">
        <v>12</v>
      </c>
      <c r="O1882" s="4">
        <v>46</v>
      </c>
      <c r="P1882" s="4">
        <v>8</v>
      </c>
      <c r="Q1882" s="4">
        <v>0</v>
      </c>
      <c r="R1882" s="4">
        <v>4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5</v>
      </c>
      <c r="AO1882" s="30">
        <v>430</v>
      </c>
      <c r="AP1882" s="41">
        <f t="shared" si="67"/>
        <v>0.65349544072948329</v>
      </c>
    </row>
    <row r="1883" spans="1:42" outlineLevel="1" x14ac:dyDescent="0.25">
      <c r="A1883" s="4" t="s">
        <v>98</v>
      </c>
      <c r="B1883" s="6" t="s">
        <v>70</v>
      </c>
      <c r="C1883" s="6">
        <f>IFERROR(VLOOKUP(B1883,Sheet1!$A$2:$B$59,2,FALSE),"")</f>
        <v>32044</v>
      </c>
      <c r="D1883" s="6">
        <v>1390</v>
      </c>
      <c r="E1883" s="6" t="s">
        <v>10</v>
      </c>
      <c r="F1883" s="4">
        <v>806</v>
      </c>
      <c r="G1883" s="4">
        <v>189</v>
      </c>
      <c r="H1883" s="4">
        <v>195</v>
      </c>
      <c r="I1883" s="4">
        <v>28</v>
      </c>
      <c r="J1883" s="4">
        <v>37</v>
      </c>
      <c r="K1883" s="4">
        <v>0</v>
      </c>
      <c r="L1883" s="4">
        <v>3</v>
      </c>
      <c r="M1883" s="4">
        <v>8</v>
      </c>
      <c r="N1883" s="4">
        <v>17</v>
      </c>
      <c r="O1883" s="4">
        <v>7</v>
      </c>
      <c r="P1883" s="4">
        <v>8</v>
      </c>
      <c r="Q1883" s="4">
        <v>0</v>
      </c>
      <c r="R1883" s="4">
        <v>6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5</v>
      </c>
      <c r="AO1883" s="30">
        <v>503</v>
      </c>
      <c r="AP1883" s="41">
        <f t="shared" si="67"/>
        <v>0.62406947890818854</v>
      </c>
    </row>
    <row r="1884" spans="1:42" outlineLevel="1" x14ac:dyDescent="0.25">
      <c r="A1884" s="4" t="s">
        <v>98</v>
      </c>
      <c r="B1884" s="6" t="s">
        <v>70</v>
      </c>
      <c r="C1884" s="6">
        <f>IFERROR(VLOOKUP(B1884,Sheet1!$A$2:$B$59,2,FALSE),"")</f>
        <v>32044</v>
      </c>
      <c r="D1884" s="6">
        <v>1391</v>
      </c>
      <c r="E1884" s="6" t="s">
        <v>10</v>
      </c>
      <c r="F1884" s="4">
        <v>635</v>
      </c>
      <c r="G1884" s="4">
        <v>164</v>
      </c>
      <c r="H1884" s="4">
        <v>159</v>
      </c>
      <c r="I1884" s="4">
        <v>10</v>
      </c>
      <c r="J1884" s="4">
        <v>15</v>
      </c>
      <c r="K1884" s="4">
        <v>4</v>
      </c>
      <c r="L1884" s="4">
        <v>16</v>
      </c>
      <c r="M1884" s="4">
        <v>7</v>
      </c>
      <c r="N1884" s="4">
        <v>23</v>
      </c>
      <c r="O1884" s="4">
        <v>6</v>
      </c>
      <c r="P1884" s="4">
        <v>7</v>
      </c>
      <c r="Q1884" s="4">
        <v>0</v>
      </c>
      <c r="R1884" s="4">
        <v>3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14</v>
      </c>
      <c r="AO1884" s="30">
        <v>428</v>
      </c>
      <c r="AP1884" s="41">
        <f t="shared" si="67"/>
        <v>0.67401574803149611</v>
      </c>
    </row>
    <row r="1885" spans="1:42" outlineLevel="1" x14ac:dyDescent="0.25">
      <c r="A1885" s="4" t="s">
        <v>98</v>
      </c>
      <c r="B1885" s="6" t="s">
        <v>70</v>
      </c>
      <c r="C1885" s="6">
        <f>IFERROR(VLOOKUP(B1885,Sheet1!$A$2:$B$59,2,FALSE),"")</f>
        <v>32044</v>
      </c>
      <c r="D1885" s="6">
        <v>1392</v>
      </c>
      <c r="E1885" s="6" t="s">
        <v>10</v>
      </c>
      <c r="F1885" s="4">
        <v>742</v>
      </c>
      <c r="G1885" s="4">
        <v>146</v>
      </c>
      <c r="H1885" s="4">
        <v>208</v>
      </c>
      <c r="I1885" s="4">
        <v>26</v>
      </c>
      <c r="J1885" s="4">
        <v>18</v>
      </c>
      <c r="K1885" s="4">
        <v>13</v>
      </c>
      <c r="L1885" s="4">
        <v>14</v>
      </c>
      <c r="M1885" s="4">
        <v>7</v>
      </c>
      <c r="N1885" s="4">
        <v>22</v>
      </c>
      <c r="O1885" s="4">
        <v>20</v>
      </c>
      <c r="P1885" s="4">
        <v>4</v>
      </c>
      <c r="Q1885" s="4">
        <v>0</v>
      </c>
      <c r="R1885" s="4">
        <v>8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1</v>
      </c>
      <c r="AN1885" s="4">
        <v>10</v>
      </c>
      <c r="AO1885" s="30">
        <v>497</v>
      </c>
      <c r="AP1885" s="41">
        <f t="shared" si="67"/>
        <v>0.66981132075471694</v>
      </c>
    </row>
    <row r="1886" spans="1:42" outlineLevel="1" x14ac:dyDescent="0.25">
      <c r="A1886" s="4" t="s">
        <v>98</v>
      </c>
      <c r="B1886" s="6" t="s">
        <v>70</v>
      </c>
      <c r="C1886" s="6">
        <f>IFERROR(VLOOKUP(B1886,Sheet1!$A$2:$B$59,2,FALSE),"")</f>
        <v>32044</v>
      </c>
      <c r="D1886" s="6">
        <v>1392</v>
      </c>
      <c r="E1886" s="6" t="s">
        <v>11</v>
      </c>
      <c r="F1886" s="4">
        <v>741</v>
      </c>
      <c r="G1886" s="4">
        <v>143</v>
      </c>
      <c r="H1886" s="4">
        <v>172</v>
      </c>
      <c r="I1886" s="4">
        <v>23</v>
      </c>
      <c r="J1886" s="4">
        <v>18</v>
      </c>
      <c r="K1886" s="4">
        <v>8</v>
      </c>
      <c r="L1886" s="4">
        <v>17</v>
      </c>
      <c r="M1886" s="4">
        <v>5</v>
      </c>
      <c r="N1886" s="4">
        <v>45</v>
      </c>
      <c r="O1886" s="4">
        <v>12</v>
      </c>
      <c r="P1886" s="4">
        <v>3</v>
      </c>
      <c r="Q1886" s="4">
        <v>0</v>
      </c>
      <c r="R1886" s="4">
        <v>6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13</v>
      </c>
      <c r="AO1886" s="30">
        <v>465</v>
      </c>
      <c r="AP1886" s="41">
        <f t="shared" si="67"/>
        <v>0.62753036437246967</v>
      </c>
    </row>
    <row r="1887" spans="1:42" outlineLevel="1" x14ac:dyDescent="0.25">
      <c r="A1887" s="4" t="s">
        <v>98</v>
      </c>
      <c r="B1887" s="6" t="s">
        <v>70</v>
      </c>
      <c r="C1887" s="6">
        <f>IFERROR(VLOOKUP(B1887,Sheet1!$A$2:$B$59,2,FALSE),"")</f>
        <v>32044</v>
      </c>
      <c r="D1887" s="6">
        <v>1393</v>
      </c>
      <c r="E1887" s="6" t="s">
        <v>10</v>
      </c>
      <c r="F1887" s="4">
        <v>401</v>
      </c>
      <c r="G1887" s="4">
        <v>74</v>
      </c>
      <c r="H1887" s="4">
        <v>106</v>
      </c>
      <c r="I1887" s="4">
        <v>22</v>
      </c>
      <c r="J1887" s="4">
        <v>6</v>
      </c>
      <c r="K1887" s="4">
        <v>1</v>
      </c>
      <c r="L1887" s="4">
        <v>1</v>
      </c>
      <c r="M1887" s="4">
        <v>4</v>
      </c>
      <c r="N1887" s="4">
        <v>12</v>
      </c>
      <c r="O1887" s="4">
        <v>7</v>
      </c>
      <c r="P1887" s="4">
        <v>0</v>
      </c>
      <c r="Q1887" s="4">
        <v>0</v>
      </c>
      <c r="R1887" s="4">
        <v>2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1</v>
      </c>
      <c r="AN1887" s="4">
        <v>13</v>
      </c>
      <c r="AO1887" s="30">
        <v>249</v>
      </c>
      <c r="AP1887" s="41">
        <f t="shared" si="67"/>
        <v>0.62094763092269323</v>
      </c>
    </row>
    <row r="1888" spans="1:42" outlineLevel="1" x14ac:dyDescent="0.25">
      <c r="A1888" s="4" t="s">
        <v>98</v>
      </c>
      <c r="B1888" s="6" t="s">
        <v>70</v>
      </c>
      <c r="C1888" s="6">
        <f>IFERROR(VLOOKUP(B1888,Sheet1!$A$2:$B$59,2,FALSE),"")</f>
        <v>32044</v>
      </c>
      <c r="D1888" s="6">
        <v>1393</v>
      </c>
      <c r="E1888" s="6" t="s">
        <v>11</v>
      </c>
      <c r="F1888" s="4">
        <v>401</v>
      </c>
      <c r="G1888" s="4">
        <v>77</v>
      </c>
      <c r="H1888" s="4">
        <v>112</v>
      </c>
      <c r="I1888" s="4">
        <v>15</v>
      </c>
      <c r="J1888" s="4">
        <v>14</v>
      </c>
      <c r="K1888" s="4">
        <v>1</v>
      </c>
      <c r="L1888" s="4">
        <v>2</v>
      </c>
      <c r="M1888" s="4">
        <v>2</v>
      </c>
      <c r="N1888" s="4">
        <v>9</v>
      </c>
      <c r="O1888" s="4">
        <v>8</v>
      </c>
      <c r="P1888" s="4">
        <v>3</v>
      </c>
      <c r="Q1888" s="4">
        <v>0</v>
      </c>
      <c r="R1888" s="4">
        <v>3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4</v>
      </c>
      <c r="AO1888" s="30">
        <v>250</v>
      </c>
      <c r="AP1888" s="41">
        <f t="shared" si="67"/>
        <v>0.62344139650872821</v>
      </c>
    </row>
    <row r="1889" spans="1:42" outlineLevel="1" x14ac:dyDescent="0.25">
      <c r="A1889" s="4" t="s">
        <v>98</v>
      </c>
      <c r="B1889" s="6" t="s">
        <v>70</v>
      </c>
      <c r="C1889" s="6">
        <f>IFERROR(VLOOKUP(B1889,Sheet1!$A$2:$B$59,2,FALSE),"")</f>
        <v>32044</v>
      </c>
      <c r="D1889" s="6">
        <v>1394</v>
      </c>
      <c r="E1889" s="6" t="s">
        <v>10</v>
      </c>
      <c r="F1889" s="4">
        <v>394</v>
      </c>
      <c r="G1889" s="4">
        <v>80</v>
      </c>
      <c r="H1889" s="4">
        <v>90</v>
      </c>
      <c r="I1889" s="4">
        <v>11</v>
      </c>
      <c r="J1889" s="4">
        <v>23</v>
      </c>
      <c r="K1889" s="4">
        <v>2</v>
      </c>
      <c r="L1889" s="4">
        <v>5</v>
      </c>
      <c r="M1889" s="4">
        <v>2</v>
      </c>
      <c r="N1889" s="4">
        <v>10</v>
      </c>
      <c r="O1889" s="4">
        <v>3</v>
      </c>
      <c r="P1889" s="4">
        <v>3</v>
      </c>
      <c r="Q1889" s="4">
        <v>0</v>
      </c>
      <c r="R1889" s="4">
        <v>2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8</v>
      </c>
      <c r="AO1889" s="30">
        <v>239</v>
      </c>
      <c r="AP1889" s="41">
        <f t="shared" si="67"/>
        <v>0.60659898477157359</v>
      </c>
    </row>
    <row r="1890" spans="1:42" outlineLevel="1" x14ac:dyDescent="0.25">
      <c r="A1890" s="4" t="s">
        <v>98</v>
      </c>
      <c r="B1890" s="6" t="s">
        <v>70</v>
      </c>
      <c r="C1890" s="6">
        <f>IFERROR(VLOOKUP(B1890,Sheet1!$A$2:$B$59,2,FALSE),"")</f>
        <v>32044</v>
      </c>
      <c r="D1890" s="6">
        <v>1395</v>
      </c>
      <c r="E1890" s="6" t="s">
        <v>10</v>
      </c>
      <c r="F1890" s="4">
        <v>445</v>
      </c>
      <c r="G1890" s="4">
        <v>74</v>
      </c>
      <c r="H1890" s="4">
        <v>83</v>
      </c>
      <c r="I1890" s="4">
        <v>4</v>
      </c>
      <c r="J1890" s="4">
        <v>3</v>
      </c>
      <c r="K1890" s="4">
        <v>3</v>
      </c>
      <c r="L1890" s="4">
        <v>1</v>
      </c>
      <c r="M1890" s="4">
        <v>3</v>
      </c>
      <c r="N1890" s="4">
        <v>15</v>
      </c>
      <c r="O1890" s="4">
        <v>1</v>
      </c>
      <c r="P1890" s="4">
        <v>8</v>
      </c>
      <c r="Q1890" s="4">
        <v>0</v>
      </c>
      <c r="R1890" s="4">
        <v>1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10</v>
      </c>
      <c r="AO1890" s="30">
        <v>206</v>
      </c>
      <c r="AP1890" s="41">
        <f t="shared" si="67"/>
        <v>0.46292134831460674</v>
      </c>
    </row>
    <row r="1891" spans="1:42" outlineLevel="1" x14ac:dyDescent="0.25">
      <c r="A1891" s="4" t="s">
        <v>98</v>
      </c>
      <c r="B1891" s="6" t="s">
        <v>70</v>
      </c>
      <c r="C1891" s="6">
        <f>IFERROR(VLOOKUP(B1891,Sheet1!$A$2:$B$59,2,FALSE),"")</f>
        <v>32044</v>
      </c>
      <c r="D1891" s="6">
        <v>1396</v>
      </c>
      <c r="E1891" s="6" t="s">
        <v>10</v>
      </c>
      <c r="F1891" s="4">
        <v>555</v>
      </c>
      <c r="G1891" s="4">
        <v>93</v>
      </c>
      <c r="H1891" s="4">
        <v>160</v>
      </c>
      <c r="I1891" s="4">
        <v>10</v>
      </c>
      <c r="J1891" s="4">
        <v>11</v>
      </c>
      <c r="K1891" s="4">
        <v>18</v>
      </c>
      <c r="L1891" s="4">
        <v>3</v>
      </c>
      <c r="M1891" s="4">
        <v>7</v>
      </c>
      <c r="N1891" s="4">
        <v>8</v>
      </c>
      <c r="O1891" s="4">
        <v>2</v>
      </c>
      <c r="P1891" s="4">
        <v>6</v>
      </c>
      <c r="Q1891" s="4">
        <v>0</v>
      </c>
      <c r="R1891" s="4">
        <v>8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12</v>
      </c>
      <c r="AO1891" s="30">
        <v>338</v>
      </c>
      <c r="AP1891" s="41">
        <f t="shared" si="67"/>
        <v>0.60900900900900901</v>
      </c>
    </row>
    <row r="1892" spans="1:42" outlineLevel="1" x14ac:dyDescent="0.25">
      <c r="A1892" s="4" t="s">
        <v>98</v>
      </c>
      <c r="B1892" s="6" t="s">
        <v>70</v>
      </c>
      <c r="C1892" s="6">
        <f>IFERROR(VLOOKUP(B1892,Sheet1!$A$2:$B$59,2,FALSE),"")</f>
        <v>32044</v>
      </c>
      <c r="D1892" s="6">
        <v>1396</v>
      </c>
      <c r="E1892" s="6" t="s">
        <v>11</v>
      </c>
      <c r="F1892" s="4">
        <v>555</v>
      </c>
      <c r="G1892" s="4">
        <v>82</v>
      </c>
      <c r="H1892" s="4">
        <v>156</v>
      </c>
      <c r="I1892" s="4">
        <v>13</v>
      </c>
      <c r="J1892" s="4">
        <v>6</v>
      </c>
      <c r="K1892" s="4">
        <v>14</v>
      </c>
      <c r="L1892" s="4">
        <v>5</v>
      </c>
      <c r="M1892" s="4">
        <v>6</v>
      </c>
      <c r="N1892" s="4">
        <v>9</v>
      </c>
      <c r="O1892" s="4">
        <v>12</v>
      </c>
      <c r="P1892" s="4">
        <v>6</v>
      </c>
      <c r="Q1892" s="4">
        <v>0</v>
      </c>
      <c r="R1892" s="4">
        <v>10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13</v>
      </c>
      <c r="AO1892" s="30">
        <v>332</v>
      </c>
      <c r="AP1892" s="41">
        <f t="shared" si="67"/>
        <v>0.59819819819819819</v>
      </c>
    </row>
    <row r="1893" spans="1:42" outlineLevel="1" x14ac:dyDescent="0.25">
      <c r="A1893" s="4" t="s">
        <v>98</v>
      </c>
      <c r="B1893" s="6" t="s">
        <v>70</v>
      </c>
      <c r="C1893" s="6">
        <f>IFERROR(VLOOKUP(B1893,Sheet1!$A$2:$B$59,2,FALSE),"")</f>
        <v>32044</v>
      </c>
      <c r="D1893" s="6">
        <v>1396</v>
      </c>
      <c r="E1893" s="6" t="s">
        <v>16</v>
      </c>
      <c r="F1893" s="4">
        <v>554</v>
      </c>
      <c r="G1893" s="4">
        <v>78</v>
      </c>
      <c r="H1893" s="4">
        <v>165</v>
      </c>
      <c r="I1893" s="4">
        <v>8</v>
      </c>
      <c r="J1893" s="4">
        <v>6</v>
      </c>
      <c r="K1893" s="4">
        <v>10</v>
      </c>
      <c r="L1893" s="4">
        <v>2</v>
      </c>
      <c r="M1893" s="4">
        <v>8</v>
      </c>
      <c r="N1893" s="4">
        <v>14</v>
      </c>
      <c r="O1893" s="4">
        <v>5</v>
      </c>
      <c r="P1893" s="4">
        <v>3</v>
      </c>
      <c r="Q1893" s="4">
        <v>0</v>
      </c>
      <c r="R1893" s="4">
        <v>13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12</v>
      </c>
      <c r="AO1893" s="30">
        <v>324</v>
      </c>
      <c r="AP1893" s="41">
        <f t="shared" si="67"/>
        <v>0.58483754512635377</v>
      </c>
    </row>
    <row r="1894" spans="1:42" outlineLevel="1" x14ac:dyDescent="0.25">
      <c r="A1894" s="4" t="s">
        <v>98</v>
      </c>
      <c r="B1894" s="6" t="s">
        <v>70</v>
      </c>
      <c r="C1894" s="6">
        <f>IFERROR(VLOOKUP(B1894,Sheet1!$A$2:$B$59,2,FALSE),"")</f>
        <v>32044</v>
      </c>
      <c r="D1894" s="6">
        <v>1397</v>
      </c>
      <c r="E1894" s="6" t="s">
        <v>10</v>
      </c>
      <c r="F1894" s="4">
        <v>710</v>
      </c>
      <c r="G1894" s="4">
        <v>259</v>
      </c>
      <c r="H1894" s="4">
        <v>106</v>
      </c>
      <c r="I1894" s="4">
        <v>5</v>
      </c>
      <c r="J1894" s="4">
        <v>3</v>
      </c>
      <c r="K1894" s="4">
        <v>4</v>
      </c>
      <c r="L1894" s="4">
        <v>6</v>
      </c>
      <c r="M1894" s="4">
        <v>10</v>
      </c>
      <c r="N1894" s="4">
        <v>4</v>
      </c>
      <c r="O1894" s="4">
        <v>12</v>
      </c>
      <c r="P1894" s="4">
        <v>23</v>
      </c>
      <c r="Q1894" s="4">
        <v>0</v>
      </c>
      <c r="R1894" s="4">
        <v>1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17</v>
      </c>
      <c r="AO1894" s="30">
        <v>450</v>
      </c>
      <c r="AP1894" s="41">
        <f t="shared" si="67"/>
        <v>0.63380281690140849</v>
      </c>
    </row>
    <row r="1895" spans="1:42" outlineLevel="1" x14ac:dyDescent="0.25">
      <c r="A1895" s="4" t="s">
        <v>98</v>
      </c>
      <c r="B1895" s="6" t="s">
        <v>70</v>
      </c>
      <c r="C1895" s="6">
        <f>IFERROR(VLOOKUP(B1895,Sheet1!$A$2:$B$59,2,FALSE),"")</f>
        <v>32044</v>
      </c>
      <c r="D1895" s="6">
        <v>1398</v>
      </c>
      <c r="E1895" s="6" t="s">
        <v>10</v>
      </c>
      <c r="F1895" s="4">
        <v>327</v>
      </c>
      <c r="G1895" s="4">
        <v>27</v>
      </c>
      <c r="H1895" s="4">
        <v>44</v>
      </c>
      <c r="I1895" s="4">
        <v>18</v>
      </c>
      <c r="J1895" s="4">
        <v>5</v>
      </c>
      <c r="K1895" s="4">
        <v>4</v>
      </c>
      <c r="L1895" s="4">
        <v>3</v>
      </c>
      <c r="M1895" s="4">
        <v>9</v>
      </c>
      <c r="N1895" s="4">
        <v>41</v>
      </c>
      <c r="O1895" s="4">
        <v>1</v>
      </c>
      <c r="P1895" s="4">
        <v>3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7</v>
      </c>
      <c r="AO1895" s="30">
        <v>162</v>
      </c>
      <c r="AP1895" s="41">
        <f t="shared" si="67"/>
        <v>0.49541284403669728</v>
      </c>
    </row>
    <row r="1896" spans="1:42" outlineLevel="1" x14ac:dyDescent="0.25">
      <c r="A1896" s="4" t="s">
        <v>98</v>
      </c>
      <c r="B1896" s="6" t="s">
        <v>70</v>
      </c>
      <c r="C1896" s="6">
        <f>IFERROR(VLOOKUP(B1896,Sheet1!$A$2:$B$59,2,FALSE),"")</f>
        <v>32044</v>
      </c>
      <c r="D1896" s="6">
        <v>1399</v>
      </c>
      <c r="E1896" s="6" t="s">
        <v>10</v>
      </c>
      <c r="F1896" s="4">
        <v>310</v>
      </c>
      <c r="G1896" s="4">
        <v>72</v>
      </c>
      <c r="H1896" s="4">
        <v>65</v>
      </c>
      <c r="I1896" s="4">
        <v>13</v>
      </c>
      <c r="J1896" s="4">
        <v>5</v>
      </c>
      <c r="K1896" s="4">
        <v>3</v>
      </c>
      <c r="L1896" s="4">
        <v>1</v>
      </c>
      <c r="M1896" s="4">
        <v>2</v>
      </c>
      <c r="N1896" s="4">
        <v>6</v>
      </c>
      <c r="O1896" s="4">
        <v>10</v>
      </c>
      <c r="P1896" s="4">
        <v>5</v>
      </c>
      <c r="Q1896" s="4">
        <v>0</v>
      </c>
      <c r="R1896" s="4">
        <v>1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9</v>
      </c>
      <c r="AO1896" s="30">
        <v>192</v>
      </c>
      <c r="AP1896" s="41">
        <f t="shared" si="67"/>
        <v>0.61935483870967745</v>
      </c>
    </row>
    <row r="1897" spans="1:42" outlineLevel="1" x14ac:dyDescent="0.25">
      <c r="A1897" s="4" t="s">
        <v>98</v>
      </c>
      <c r="B1897" s="6" t="s">
        <v>70</v>
      </c>
      <c r="C1897" s="6">
        <f>IFERROR(VLOOKUP(B1897,Sheet1!$A$2:$B$59,2,FALSE),"")</f>
        <v>32044</v>
      </c>
      <c r="D1897" s="6">
        <v>1400</v>
      </c>
      <c r="E1897" s="6" t="s">
        <v>10</v>
      </c>
      <c r="F1897" s="4">
        <v>474</v>
      </c>
      <c r="G1897" s="4">
        <v>112</v>
      </c>
      <c r="H1897" s="4">
        <v>139</v>
      </c>
      <c r="I1897" s="4">
        <v>7</v>
      </c>
      <c r="J1897" s="4">
        <v>3</v>
      </c>
      <c r="K1897" s="4">
        <v>2</v>
      </c>
      <c r="L1897" s="4">
        <v>3</v>
      </c>
      <c r="M1897" s="4">
        <v>3</v>
      </c>
      <c r="N1897" s="4">
        <v>6</v>
      </c>
      <c r="O1897" s="4">
        <v>2</v>
      </c>
      <c r="P1897" s="4">
        <v>1</v>
      </c>
      <c r="Q1897" s="4">
        <v>0</v>
      </c>
      <c r="R1897" s="4">
        <v>6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10</v>
      </c>
      <c r="AO1897" s="30">
        <v>294</v>
      </c>
      <c r="AP1897" s="41">
        <f t="shared" si="67"/>
        <v>0.620253164556962</v>
      </c>
    </row>
    <row r="1898" spans="1:42" outlineLevel="1" x14ac:dyDescent="0.25">
      <c r="A1898" s="4" t="s">
        <v>98</v>
      </c>
      <c r="B1898" s="6" t="s">
        <v>70</v>
      </c>
      <c r="C1898" s="6">
        <f>IFERROR(VLOOKUP(B1898,Sheet1!$A$2:$B$59,2,FALSE),"")</f>
        <v>32044</v>
      </c>
      <c r="D1898" s="6">
        <v>1401</v>
      </c>
      <c r="E1898" s="6" t="s">
        <v>10</v>
      </c>
      <c r="F1898" s="4">
        <v>439</v>
      </c>
      <c r="G1898" s="4">
        <v>105</v>
      </c>
      <c r="H1898" s="4">
        <v>139</v>
      </c>
      <c r="I1898" s="4">
        <v>2</v>
      </c>
      <c r="J1898" s="4">
        <v>5</v>
      </c>
      <c r="K1898" s="4">
        <v>5</v>
      </c>
      <c r="L1898" s="4">
        <v>13</v>
      </c>
      <c r="M1898" s="4">
        <v>3</v>
      </c>
      <c r="N1898" s="4">
        <v>9</v>
      </c>
      <c r="O1898" s="4">
        <v>3</v>
      </c>
      <c r="P1898" s="4">
        <v>4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11</v>
      </c>
      <c r="AO1898" s="30">
        <v>300</v>
      </c>
      <c r="AP1898" s="41">
        <f t="shared" si="67"/>
        <v>0.68337129840546695</v>
      </c>
    </row>
    <row r="1899" spans="1:42" outlineLevel="1" x14ac:dyDescent="0.25">
      <c r="A1899" s="4" t="s">
        <v>98</v>
      </c>
      <c r="B1899" s="6" t="s">
        <v>70</v>
      </c>
      <c r="C1899" s="6">
        <f>IFERROR(VLOOKUP(B1899,Sheet1!$A$2:$B$59,2,FALSE),"")</f>
        <v>32044</v>
      </c>
      <c r="D1899" s="6">
        <v>1402</v>
      </c>
      <c r="E1899" s="6" t="s">
        <v>10</v>
      </c>
      <c r="F1899" s="4">
        <v>601</v>
      </c>
      <c r="G1899" s="4">
        <v>145</v>
      </c>
      <c r="H1899" s="4">
        <v>126</v>
      </c>
      <c r="I1899" s="4">
        <v>19</v>
      </c>
      <c r="J1899" s="4">
        <v>8</v>
      </c>
      <c r="K1899" s="4">
        <v>3</v>
      </c>
      <c r="L1899" s="4">
        <v>2</v>
      </c>
      <c r="M1899" s="4">
        <v>7</v>
      </c>
      <c r="N1899" s="4">
        <v>28</v>
      </c>
      <c r="O1899" s="4">
        <v>6</v>
      </c>
      <c r="P1899" s="4">
        <v>11</v>
      </c>
      <c r="Q1899" s="4">
        <v>0</v>
      </c>
      <c r="R1899" s="4">
        <v>1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17</v>
      </c>
      <c r="AO1899" s="30">
        <v>373</v>
      </c>
      <c r="AP1899" s="41">
        <f t="shared" si="67"/>
        <v>0.62063227953410982</v>
      </c>
    </row>
    <row r="1900" spans="1:42" outlineLevel="1" x14ac:dyDescent="0.25">
      <c r="A1900" s="4" t="s">
        <v>98</v>
      </c>
      <c r="B1900" s="6" t="s">
        <v>70</v>
      </c>
      <c r="C1900" s="6">
        <f>IFERROR(VLOOKUP(B1900,Sheet1!$A$2:$B$59,2,FALSE),"")</f>
        <v>32044</v>
      </c>
      <c r="D1900" s="6">
        <v>1403</v>
      </c>
      <c r="E1900" s="6" t="s">
        <v>10</v>
      </c>
      <c r="F1900" s="4">
        <v>334</v>
      </c>
      <c r="G1900" s="4">
        <v>68</v>
      </c>
      <c r="H1900" s="4">
        <v>91</v>
      </c>
      <c r="I1900" s="4">
        <v>19</v>
      </c>
      <c r="J1900" s="4">
        <v>12</v>
      </c>
      <c r="K1900" s="4">
        <v>4</v>
      </c>
      <c r="L1900" s="4">
        <v>3</v>
      </c>
      <c r="M1900" s="4">
        <v>11</v>
      </c>
      <c r="N1900" s="4">
        <v>9</v>
      </c>
      <c r="O1900" s="4">
        <v>1</v>
      </c>
      <c r="P1900" s="4">
        <v>2</v>
      </c>
      <c r="Q1900" s="4">
        <v>0</v>
      </c>
      <c r="R1900" s="4">
        <v>2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9</v>
      </c>
      <c r="AO1900" s="30">
        <v>231</v>
      </c>
      <c r="AP1900" s="41">
        <f t="shared" si="67"/>
        <v>0.69161676646706582</v>
      </c>
    </row>
    <row r="1901" spans="1:42" outlineLevel="1" x14ac:dyDescent="0.25">
      <c r="A1901" s="4" t="s">
        <v>98</v>
      </c>
      <c r="B1901" s="6" t="s">
        <v>70</v>
      </c>
      <c r="C1901" s="6">
        <f>IFERROR(VLOOKUP(B1901,Sheet1!$A$2:$B$59,2,FALSE),"")</f>
        <v>32044</v>
      </c>
      <c r="D1901" s="6">
        <v>1404</v>
      </c>
      <c r="E1901" s="6" t="s">
        <v>10</v>
      </c>
      <c r="F1901" s="4">
        <v>187</v>
      </c>
      <c r="G1901" s="4">
        <v>67</v>
      </c>
      <c r="H1901" s="4">
        <v>22</v>
      </c>
      <c r="I1901" s="4">
        <v>7</v>
      </c>
      <c r="J1901" s="4">
        <v>6</v>
      </c>
      <c r="K1901" s="4">
        <v>2</v>
      </c>
      <c r="L1901" s="4">
        <v>2</v>
      </c>
      <c r="M1901" s="4">
        <v>3</v>
      </c>
      <c r="N1901" s="4">
        <v>5</v>
      </c>
      <c r="O1901" s="4">
        <v>6</v>
      </c>
      <c r="P1901" s="4">
        <v>4</v>
      </c>
      <c r="Q1901" s="4">
        <v>0</v>
      </c>
      <c r="R1901" s="4">
        <v>1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6</v>
      </c>
      <c r="AO1901" s="30">
        <v>131</v>
      </c>
      <c r="AP1901" s="41">
        <f t="shared" si="67"/>
        <v>0.70053475935828879</v>
      </c>
    </row>
    <row r="1902" spans="1:42" outlineLevel="1" x14ac:dyDescent="0.25">
      <c r="A1902" s="4" t="s">
        <v>98</v>
      </c>
      <c r="B1902" s="6" t="s">
        <v>70</v>
      </c>
      <c r="C1902" s="6">
        <f>IFERROR(VLOOKUP(B1902,Sheet1!$A$2:$B$59,2,FALSE),"")</f>
        <v>32044</v>
      </c>
      <c r="D1902" s="6">
        <v>1405</v>
      </c>
      <c r="E1902" s="6" t="s">
        <v>10</v>
      </c>
      <c r="F1902" s="4">
        <v>251</v>
      </c>
      <c r="G1902" s="4">
        <v>47</v>
      </c>
      <c r="H1902" s="4">
        <v>44</v>
      </c>
      <c r="I1902" s="4">
        <v>3</v>
      </c>
      <c r="J1902" s="4">
        <v>5</v>
      </c>
      <c r="K1902" s="4">
        <v>1</v>
      </c>
      <c r="L1902" s="4">
        <v>1</v>
      </c>
      <c r="M1902" s="4">
        <v>60</v>
      </c>
      <c r="N1902" s="4">
        <v>10</v>
      </c>
      <c r="O1902" s="4">
        <v>2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7</v>
      </c>
      <c r="AO1902" s="30">
        <v>180</v>
      </c>
      <c r="AP1902" s="41">
        <f t="shared" si="67"/>
        <v>0.71713147410358569</v>
      </c>
    </row>
    <row r="1903" spans="1:42" outlineLevel="1" x14ac:dyDescent="0.25">
      <c r="A1903" s="4" t="s">
        <v>98</v>
      </c>
      <c r="B1903" s="6" t="s">
        <v>70</v>
      </c>
      <c r="C1903" s="6">
        <f>IFERROR(VLOOKUP(B1903,Sheet1!$A$2:$B$59,2,FALSE),"")</f>
        <v>32044</v>
      </c>
      <c r="D1903" s="6">
        <v>1407</v>
      </c>
      <c r="E1903" s="6" t="s">
        <v>10</v>
      </c>
      <c r="F1903" s="4">
        <v>265</v>
      </c>
      <c r="G1903" s="4">
        <v>73</v>
      </c>
      <c r="H1903" s="4">
        <v>62</v>
      </c>
      <c r="I1903" s="4">
        <v>1</v>
      </c>
      <c r="J1903" s="4">
        <v>1</v>
      </c>
      <c r="K1903" s="4">
        <v>1</v>
      </c>
      <c r="L1903" s="4">
        <v>1</v>
      </c>
      <c r="M1903" s="4">
        <v>2</v>
      </c>
      <c r="N1903" s="4">
        <v>2</v>
      </c>
      <c r="O1903" s="4">
        <v>2</v>
      </c>
      <c r="P1903" s="4">
        <v>1</v>
      </c>
      <c r="Q1903" s="4">
        <v>0</v>
      </c>
      <c r="R1903" s="4">
        <v>1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2</v>
      </c>
      <c r="AO1903" s="30">
        <v>149</v>
      </c>
      <c r="AP1903" s="41">
        <f t="shared" si="67"/>
        <v>0.56226415094339621</v>
      </c>
    </row>
    <row r="1904" spans="1:42" outlineLevel="1" x14ac:dyDescent="0.25">
      <c r="A1904" s="4" t="s">
        <v>98</v>
      </c>
      <c r="B1904" s="6" t="s">
        <v>70</v>
      </c>
      <c r="C1904" s="6">
        <f>IFERROR(VLOOKUP(B1904,Sheet1!$A$2:$B$59,2,FALSE),"")</f>
        <v>32044</v>
      </c>
      <c r="D1904" s="6">
        <v>1409</v>
      </c>
      <c r="E1904" s="6" t="s">
        <v>10</v>
      </c>
      <c r="F1904" s="4">
        <v>241</v>
      </c>
      <c r="G1904" s="4">
        <v>36</v>
      </c>
      <c r="H1904" s="4">
        <v>56</v>
      </c>
      <c r="I1904" s="4">
        <v>8</v>
      </c>
      <c r="J1904" s="4">
        <v>2</v>
      </c>
      <c r="K1904" s="4">
        <v>0</v>
      </c>
      <c r="L1904" s="4">
        <v>1</v>
      </c>
      <c r="M1904" s="4">
        <v>1</v>
      </c>
      <c r="N1904" s="4">
        <v>1</v>
      </c>
      <c r="O1904" s="4">
        <v>0</v>
      </c>
      <c r="P1904" s="4">
        <v>1</v>
      </c>
      <c r="Q1904" s="4">
        <v>0</v>
      </c>
      <c r="R1904" s="4">
        <v>2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5</v>
      </c>
      <c r="AO1904" s="30">
        <v>113</v>
      </c>
      <c r="AP1904" s="41">
        <f t="shared" si="67"/>
        <v>0.46887966804979253</v>
      </c>
    </row>
    <row r="1905" spans="1:42" outlineLevel="1" x14ac:dyDescent="0.25">
      <c r="A1905" s="4" t="s">
        <v>98</v>
      </c>
      <c r="B1905" s="6" t="s">
        <v>70</v>
      </c>
      <c r="C1905" s="6">
        <f>IFERROR(VLOOKUP(B1905,Sheet1!$A$2:$B$59,2,FALSE),"")</f>
        <v>32044</v>
      </c>
      <c r="D1905" s="6">
        <v>1411</v>
      </c>
      <c r="E1905" s="6" t="s">
        <v>10</v>
      </c>
      <c r="F1905" s="4">
        <v>298</v>
      </c>
      <c r="G1905" s="4">
        <v>105</v>
      </c>
      <c r="H1905" s="4">
        <v>56</v>
      </c>
      <c r="I1905" s="4">
        <v>7</v>
      </c>
      <c r="J1905" s="4">
        <v>7</v>
      </c>
      <c r="K1905" s="4">
        <v>2</v>
      </c>
      <c r="L1905" s="4">
        <v>2</v>
      </c>
      <c r="M1905" s="4">
        <v>0</v>
      </c>
      <c r="N1905" s="4">
        <v>0</v>
      </c>
      <c r="O1905" s="4">
        <v>1</v>
      </c>
      <c r="P1905" s="4">
        <v>1</v>
      </c>
      <c r="Q1905" s="4">
        <v>0</v>
      </c>
      <c r="R1905" s="4">
        <v>3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4</v>
      </c>
      <c r="AO1905" s="30">
        <v>188</v>
      </c>
      <c r="AP1905" s="41">
        <f t="shared" si="67"/>
        <v>0.63087248322147649</v>
      </c>
    </row>
    <row r="1906" spans="1:42" s="1" customFormat="1" x14ac:dyDescent="0.25">
      <c r="A1906" s="17"/>
      <c r="B1906" s="18" t="s">
        <v>148</v>
      </c>
      <c r="C1906" s="6" t="str">
        <f>IFERROR(VLOOKUP(B1906,Sheet1!$A$2:$B$59,2,FALSE),"")</f>
        <v/>
      </c>
      <c r="D1906" s="19"/>
      <c r="E1906" s="19"/>
      <c r="F1906" s="20">
        <f>SUM(F1880:F1905)</f>
        <v>12276</v>
      </c>
      <c r="G1906" s="20">
        <f t="shared" ref="G1906:AO1906" si="70">SUM(G1880:G1905)</f>
        <v>2761</v>
      </c>
      <c r="H1906" s="20">
        <f t="shared" si="70"/>
        <v>2906</v>
      </c>
      <c r="I1906" s="20">
        <f t="shared" si="70"/>
        <v>309</v>
      </c>
      <c r="J1906" s="20">
        <f t="shared" si="70"/>
        <v>249</v>
      </c>
      <c r="K1906" s="20">
        <f t="shared" si="70"/>
        <v>112</v>
      </c>
      <c r="L1906" s="20">
        <f t="shared" si="70"/>
        <v>126</v>
      </c>
      <c r="M1906" s="20">
        <f t="shared" si="70"/>
        <v>183</v>
      </c>
      <c r="N1906" s="20">
        <f t="shared" si="70"/>
        <v>341</v>
      </c>
      <c r="O1906" s="20">
        <f t="shared" si="70"/>
        <v>217</v>
      </c>
      <c r="P1906" s="20">
        <f t="shared" si="70"/>
        <v>123</v>
      </c>
      <c r="Q1906" s="20">
        <f t="shared" si="70"/>
        <v>0</v>
      </c>
      <c r="R1906" s="20">
        <f t="shared" si="70"/>
        <v>87</v>
      </c>
      <c r="S1906" s="20">
        <f t="shared" si="70"/>
        <v>0</v>
      </c>
      <c r="T1906" s="20">
        <f t="shared" si="70"/>
        <v>0</v>
      </c>
      <c r="U1906" s="20">
        <f t="shared" si="70"/>
        <v>0</v>
      </c>
      <c r="V1906" s="20">
        <f t="shared" si="70"/>
        <v>0</v>
      </c>
      <c r="W1906" s="20">
        <f t="shared" si="70"/>
        <v>0</v>
      </c>
      <c r="X1906" s="20">
        <f t="shared" si="70"/>
        <v>0</v>
      </c>
      <c r="Y1906" s="20">
        <f t="shared" si="70"/>
        <v>0</v>
      </c>
      <c r="Z1906" s="20">
        <f t="shared" si="70"/>
        <v>0</v>
      </c>
      <c r="AA1906" s="20">
        <f t="shared" si="70"/>
        <v>0</v>
      </c>
      <c r="AB1906" s="20">
        <f t="shared" si="70"/>
        <v>0</v>
      </c>
      <c r="AC1906" s="20">
        <f t="shared" si="70"/>
        <v>0</v>
      </c>
      <c r="AD1906" s="20">
        <f t="shared" si="70"/>
        <v>0</v>
      </c>
      <c r="AE1906" s="20">
        <f t="shared" si="70"/>
        <v>0</v>
      </c>
      <c r="AF1906" s="20">
        <f t="shared" si="70"/>
        <v>0</v>
      </c>
      <c r="AG1906" s="20">
        <f t="shared" si="70"/>
        <v>0</v>
      </c>
      <c r="AH1906" s="20">
        <f t="shared" si="70"/>
        <v>0</v>
      </c>
      <c r="AI1906" s="20">
        <f t="shared" si="70"/>
        <v>0</v>
      </c>
      <c r="AJ1906" s="20">
        <f t="shared" si="70"/>
        <v>0</v>
      </c>
      <c r="AK1906" s="20">
        <f t="shared" si="70"/>
        <v>0</v>
      </c>
      <c r="AL1906" s="20">
        <f t="shared" si="70"/>
        <v>0</v>
      </c>
      <c r="AM1906" s="20">
        <f t="shared" si="70"/>
        <v>3</v>
      </c>
      <c r="AN1906" s="20">
        <f t="shared" si="70"/>
        <v>233</v>
      </c>
      <c r="AO1906" s="32">
        <f t="shared" si="70"/>
        <v>7650</v>
      </c>
      <c r="AP1906" s="41">
        <f t="shared" si="67"/>
        <v>0.62316715542521994</v>
      </c>
    </row>
    <row r="1907" spans="1:42" outlineLevel="1" x14ac:dyDescent="0.25">
      <c r="A1907" s="4" t="s">
        <v>88</v>
      </c>
      <c r="B1907" s="6" t="s">
        <v>71</v>
      </c>
      <c r="C1907" s="6">
        <f>IFERROR(VLOOKUP(B1907,Sheet1!$A$2:$B$59,2,FALSE),"")</f>
        <v>32045</v>
      </c>
      <c r="D1907" s="6">
        <v>1412</v>
      </c>
      <c r="E1907" s="6" t="s">
        <v>10</v>
      </c>
      <c r="F1907" s="4">
        <v>401</v>
      </c>
      <c r="G1907" s="4">
        <v>29</v>
      </c>
      <c r="H1907" s="4">
        <v>84</v>
      </c>
      <c r="I1907" s="4">
        <v>77</v>
      </c>
      <c r="J1907" s="4">
        <v>29</v>
      </c>
      <c r="K1907" s="4">
        <v>5</v>
      </c>
      <c r="L1907" s="4">
        <v>3</v>
      </c>
      <c r="M1907" s="4">
        <v>0</v>
      </c>
      <c r="N1907" s="4">
        <v>0</v>
      </c>
      <c r="O1907" s="4">
        <v>0</v>
      </c>
      <c r="P1907" s="4">
        <v>13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9</v>
      </c>
      <c r="AO1907" s="30">
        <v>249</v>
      </c>
      <c r="AP1907" s="41">
        <f t="shared" si="67"/>
        <v>0.62094763092269323</v>
      </c>
    </row>
    <row r="1908" spans="1:42" outlineLevel="1" x14ac:dyDescent="0.25">
      <c r="A1908" s="4" t="s">
        <v>88</v>
      </c>
      <c r="B1908" s="6" t="s">
        <v>71</v>
      </c>
      <c r="C1908" s="6">
        <f>IFERROR(VLOOKUP(B1908,Sheet1!$A$2:$B$59,2,FALSE),"")</f>
        <v>32045</v>
      </c>
      <c r="D1908" s="6">
        <v>1413</v>
      </c>
      <c r="E1908" s="6" t="s">
        <v>10</v>
      </c>
      <c r="F1908" s="4">
        <v>389</v>
      </c>
      <c r="G1908" s="4">
        <v>31</v>
      </c>
      <c r="H1908" s="4">
        <v>92</v>
      </c>
      <c r="I1908" s="4">
        <v>57</v>
      </c>
      <c r="J1908" s="4">
        <v>37</v>
      </c>
      <c r="K1908" s="4">
        <v>9</v>
      </c>
      <c r="L1908" s="4">
        <v>2</v>
      </c>
      <c r="M1908" s="4">
        <v>0</v>
      </c>
      <c r="N1908" s="4">
        <v>0</v>
      </c>
      <c r="O1908" s="4">
        <v>0</v>
      </c>
      <c r="P1908" s="4">
        <v>8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3</v>
      </c>
      <c r="AO1908" s="30">
        <v>239</v>
      </c>
      <c r="AP1908" s="41">
        <f t="shared" si="67"/>
        <v>0.61439588688946012</v>
      </c>
    </row>
    <row r="1909" spans="1:42" outlineLevel="1" x14ac:dyDescent="0.25">
      <c r="A1909" s="4" t="s">
        <v>88</v>
      </c>
      <c r="B1909" s="6" t="s">
        <v>71</v>
      </c>
      <c r="C1909" s="6">
        <f>IFERROR(VLOOKUP(B1909,Sheet1!$A$2:$B$59,2,FALSE),"")</f>
        <v>32045</v>
      </c>
      <c r="D1909" s="6">
        <v>1414</v>
      </c>
      <c r="E1909" s="6" t="s">
        <v>10</v>
      </c>
      <c r="F1909" s="4">
        <v>513</v>
      </c>
      <c r="G1909" s="4">
        <v>48</v>
      </c>
      <c r="H1909" s="4">
        <v>109</v>
      </c>
      <c r="I1909" s="4">
        <v>74</v>
      </c>
      <c r="J1909" s="4">
        <v>48</v>
      </c>
      <c r="K1909" s="4">
        <v>5</v>
      </c>
      <c r="L1909" s="4">
        <v>3</v>
      </c>
      <c r="M1909" s="4">
        <v>0</v>
      </c>
      <c r="N1909" s="4">
        <v>0</v>
      </c>
      <c r="O1909" s="4">
        <v>0</v>
      </c>
      <c r="P1909" s="4">
        <v>10</v>
      </c>
      <c r="Q1909" s="4">
        <v>0</v>
      </c>
      <c r="R1909" s="4">
        <v>1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11</v>
      </c>
      <c r="AO1909" s="30">
        <v>309</v>
      </c>
      <c r="AP1909" s="41">
        <f t="shared" si="67"/>
        <v>0.60233918128654973</v>
      </c>
    </row>
    <row r="1910" spans="1:42" outlineLevel="1" x14ac:dyDescent="0.25">
      <c r="A1910" s="4" t="s">
        <v>88</v>
      </c>
      <c r="B1910" s="6" t="s">
        <v>71</v>
      </c>
      <c r="C1910" s="6">
        <f>IFERROR(VLOOKUP(B1910,Sheet1!$A$2:$B$59,2,FALSE),"")</f>
        <v>32045</v>
      </c>
      <c r="D1910" s="6">
        <v>1415</v>
      </c>
      <c r="E1910" s="6" t="s">
        <v>10</v>
      </c>
      <c r="F1910" s="4">
        <v>416</v>
      </c>
      <c r="G1910" s="4">
        <v>14</v>
      </c>
      <c r="H1910" s="4">
        <v>111</v>
      </c>
      <c r="I1910" s="4">
        <v>58</v>
      </c>
      <c r="J1910" s="4">
        <v>14</v>
      </c>
      <c r="K1910" s="4">
        <v>8</v>
      </c>
      <c r="L1910" s="4">
        <v>8</v>
      </c>
      <c r="M1910" s="4">
        <v>0</v>
      </c>
      <c r="N1910" s="4">
        <v>0</v>
      </c>
      <c r="O1910" s="4">
        <v>0</v>
      </c>
      <c r="P1910" s="4">
        <v>9</v>
      </c>
      <c r="Q1910" s="4">
        <v>0</v>
      </c>
      <c r="R1910" s="4">
        <v>1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5</v>
      </c>
      <c r="AO1910" s="30">
        <v>228</v>
      </c>
      <c r="AP1910" s="41">
        <f t="shared" si="67"/>
        <v>0.54807692307692313</v>
      </c>
    </row>
    <row r="1911" spans="1:42" outlineLevel="1" x14ac:dyDescent="0.25">
      <c r="A1911" s="4" t="s">
        <v>88</v>
      </c>
      <c r="B1911" s="6" t="s">
        <v>71</v>
      </c>
      <c r="C1911" s="6">
        <f>IFERROR(VLOOKUP(B1911,Sheet1!$A$2:$B$59,2,FALSE),"")</f>
        <v>32045</v>
      </c>
      <c r="D1911" s="6">
        <v>1416</v>
      </c>
      <c r="E1911" s="6" t="s">
        <v>10</v>
      </c>
      <c r="F1911" s="4">
        <v>623</v>
      </c>
      <c r="G1911" s="4">
        <v>41</v>
      </c>
      <c r="H1911" s="4">
        <v>173</v>
      </c>
      <c r="I1911" s="4">
        <v>84</v>
      </c>
      <c r="J1911" s="4">
        <v>69</v>
      </c>
      <c r="K1911" s="4">
        <v>8</v>
      </c>
      <c r="L1911" s="4">
        <v>8</v>
      </c>
      <c r="M1911" s="4">
        <v>0</v>
      </c>
      <c r="N1911" s="4">
        <v>0</v>
      </c>
      <c r="O1911" s="4">
        <v>0</v>
      </c>
      <c r="P1911" s="4">
        <v>12</v>
      </c>
      <c r="Q1911" s="4">
        <v>0</v>
      </c>
      <c r="R1911" s="4">
        <v>3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1</v>
      </c>
      <c r="AN1911" s="4">
        <v>13</v>
      </c>
      <c r="AO1911" s="30">
        <v>412</v>
      </c>
      <c r="AP1911" s="41">
        <f t="shared" si="67"/>
        <v>0.6613162118780096</v>
      </c>
    </row>
    <row r="1912" spans="1:42" outlineLevel="1" x14ac:dyDescent="0.25">
      <c r="A1912" s="4" t="s">
        <v>88</v>
      </c>
      <c r="B1912" s="6" t="s">
        <v>71</v>
      </c>
      <c r="C1912" s="6">
        <f>IFERROR(VLOOKUP(B1912,Sheet1!$A$2:$B$59,2,FALSE),"")</f>
        <v>32045</v>
      </c>
      <c r="D1912" s="6">
        <v>1417</v>
      </c>
      <c r="E1912" s="6" t="s">
        <v>10</v>
      </c>
      <c r="F1912" s="4">
        <v>572</v>
      </c>
      <c r="G1912" s="4">
        <v>66</v>
      </c>
      <c r="H1912" s="4">
        <v>172</v>
      </c>
      <c r="I1912" s="4">
        <v>59</v>
      </c>
      <c r="J1912" s="4">
        <v>33</v>
      </c>
      <c r="K1912" s="4">
        <v>5</v>
      </c>
      <c r="L1912" s="4">
        <v>3</v>
      </c>
      <c r="M1912" s="4">
        <v>0</v>
      </c>
      <c r="N1912" s="4">
        <v>0</v>
      </c>
      <c r="O1912" s="4">
        <v>0</v>
      </c>
      <c r="P1912" s="4">
        <v>8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9</v>
      </c>
      <c r="AO1912" s="30">
        <v>355</v>
      </c>
      <c r="AP1912" s="41">
        <f t="shared" si="67"/>
        <v>0.62062937062937062</v>
      </c>
    </row>
    <row r="1913" spans="1:42" outlineLevel="1" x14ac:dyDescent="0.25">
      <c r="A1913" s="4" t="s">
        <v>88</v>
      </c>
      <c r="B1913" s="6" t="s">
        <v>71</v>
      </c>
      <c r="C1913" s="6">
        <f>IFERROR(VLOOKUP(B1913,Sheet1!$A$2:$B$59,2,FALSE),"")</f>
        <v>32045</v>
      </c>
      <c r="D1913" s="6">
        <v>1418</v>
      </c>
      <c r="E1913" s="6" t="s">
        <v>10</v>
      </c>
      <c r="F1913" s="4">
        <v>389</v>
      </c>
      <c r="G1913" s="4">
        <v>29</v>
      </c>
      <c r="H1913" s="4">
        <v>108</v>
      </c>
      <c r="I1913" s="4">
        <v>43</v>
      </c>
      <c r="J1913" s="4">
        <v>29</v>
      </c>
      <c r="K1913" s="4">
        <v>4</v>
      </c>
      <c r="L1913" s="4">
        <v>15</v>
      </c>
      <c r="M1913" s="4">
        <v>0</v>
      </c>
      <c r="N1913" s="4">
        <v>0</v>
      </c>
      <c r="O1913" s="4">
        <v>0</v>
      </c>
      <c r="P1913" s="4">
        <v>9</v>
      </c>
      <c r="Q1913" s="4">
        <v>0</v>
      </c>
      <c r="R1913" s="4">
        <v>1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4</v>
      </c>
      <c r="AO1913" s="30">
        <v>242</v>
      </c>
      <c r="AP1913" s="41">
        <f t="shared" si="67"/>
        <v>0.62210796915167099</v>
      </c>
    </row>
    <row r="1914" spans="1:42" outlineLevel="1" x14ac:dyDescent="0.25">
      <c r="A1914" s="4" t="s">
        <v>88</v>
      </c>
      <c r="B1914" s="6" t="s">
        <v>71</v>
      </c>
      <c r="C1914" s="6">
        <f>IFERROR(VLOOKUP(B1914,Sheet1!$A$2:$B$59,2,FALSE),"")</f>
        <v>32045</v>
      </c>
      <c r="D1914" s="6">
        <v>1419</v>
      </c>
      <c r="E1914" s="6" t="s">
        <v>10</v>
      </c>
      <c r="F1914" s="4">
        <v>310</v>
      </c>
      <c r="G1914" s="4">
        <v>15</v>
      </c>
      <c r="H1914" s="4">
        <v>92</v>
      </c>
      <c r="I1914" s="4">
        <v>43</v>
      </c>
      <c r="J1914" s="4">
        <v>23</v>
      </c>
      <c r="K1914" s="4">
        <v>3</v>
      </c>
      <c r="L1914" s="4">
        <v>2</v>
      </c>
      <c r="M1914" s="4">
        <v>0</v>
      </c>
      <c r="N1914" s="4">
        <v>0</v>
      </c>
      <c r="O1914" s="4">
        <v>0</v>
      </c>
      <c r="P1914" s="4">
        <v>8</v>
      </c>
      <c r="Q1914" s="4">
        <v>0</v>
      </c>
      <c r="R1914" s="4">
        <v>1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4</v>
      </c>
      <c r="AO1914" s="30">
        <v>191</v>
      </c>
      <c r="AP1914" s="41">
        <f t="shared" si="67"/>
        <v>0.61612903225806448</v>
      </c>
    </row>
    <row r="1915" spans="1:42" outlineLevel="1" x14ac:dyDescent="0.25">
      <c r="A1915" s="4" t="s">
        <v>88</v>
      </c>
      <c r="B1915" s="6" t="s">
        <v>71</v>
      </c>
      <c r="C1915" s="6">
        <f>IFERROR(VLOOKUP(B1915,Sheet1!$A$2:$B$59,2,FALSE),"")</f>
        <v>32045</v>
      </c>
      <c r="D1915" s="6">
        <v>1420</v>
      </c>
      <c r="E1915" s="6" t="s">
        <v>10</v>
      </c>
      <c r="F1915" s="4">
        <v>389</v>
      </c>
      <c r="G1915" s="4">
        <v>40</v>
      </c>
      <c r="H1915" s="4">
        <v>94</v>
      </c>
      <c r="I1915" s="4">
        <v>69</v>
      </c>
      <c r="J1915" s="4">
        <v>41</v>
      </c>
      <c r="K1915" s="4">
        <v>2</v>
      </c>
      <c r="L1915" s="4">
        <v>4</v>
      </c>
      <c r="M1915" s="4">
        <v>0</v>
      </c>
      <c r="N1915" s="4">
        <v>0</v>
      </c>
      <c r="O1915" s="4">
        <v>0</v>
      </c>
      <c r="P1915" s="4">
        <v>10</v>
      </c>
      <c r="Q1915" s="4">
        <v>0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14</v>
      </c>
      <c r="AO1915" s="30">
        <v>275</v>
      </c>
      <c r="AP1915" s="41">
        <f t="shared" si="67"/>
        <v>0.70694087403598971</v>
      </c>
    </row>
    <row r="1916" spans="1:42" outlineLevel="1" x14ac:dyDescent="0.25">
      <c r="A1916" s="4" t="s">
        <v>88</v>
      </c>
      <c r="B1916" s="6" t="s">
        <v>71</v>
      </c>
      <c r="C1916" s="6">
        <f>IFERROR(VLOOKUP(B1916,Sheet1!$A$2:$B$59,2,FALSE),"")</f>
        <v>32045</v>
      </c>
      <c r="D1916" s="6">
        <v>1421</v>
      </c>
      <c r="E1916" s="6" t="s">
        <v>10</v>
      </c>
      <c r="F1916" s="4">
        <v>126</v>
      </c>
      <c r="G1916" s="4">
        <v>6</v>
      </c>
      <c r="H1916" s="4">
        <v>44</v>
      </c>
      <c r="I1916" s="4">
        <v>14</v>
      </c>
      <c r="J1916" s="4">
        <v>10</v>
      </c>
      <c r="K1916" s="4">
        <v>2</v>
      </c>
      <c r="L1916" s="4">
        <v>0</v>
      </c>
      <c r="M1916" s="4">
        <v>0</v>
      </c>
      <c r="N1916" s="4">
        <v>0</v>
      </c>
      <c r="O1916" s="4">
        <v>0</v>
      </c>
      <c r="P1916" s="4">
        <v>3</v>
      </c>
      <c r="Q1916" s="4">
        <v>0</v>
      </c>
      <c r="R1916" s="4">
        <v>1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2</v>
      </c>
      <c r="AO1916" s="30">
        <v>82</v>
      </c>
      <c r="AP1916" s="41">
        <f t="shared" si="67"/>
        <v>0.65079365079365081</v>
      </c>
    </row>
    <row r="1917" spans="1:42" outlineLevel="1" x14ac:dyDescent="0.25">
      <c r="A1917" s="4" t="s">
        <v>88</v>
      </c>
      <c r="B1917" s="6" t="s">
        <v>71</v>
      </c>
      <c r="C1917" s="6">
        <f>IFERROR(VLOOKUP(B1917,Sheet1!$A$2:$B$59,2,FALSE),"")</f>
        <v>32045</v>
      </c>
      <c r="D1917" s="6">
        <v>1422</v>
      </c>
      <c r="E1917" s="6" t="s">
        <v>10</v>
      </c>
      <c r="F1917" s="4">
        <v>233</v>
      </c>
      <c r="G1917" s="4">
        <v>9</v>
      </c>
      <c r="H1917" s="4">
        <v>71</v>
      </c>
      <c r="I1917" s="4">
        <v>37</v>
      </c>
      <c r="J1917" s="4">
        <v>17</v>
      </c>
      <c r="K1917" s="4">
        <v>4</v>
      </c>
      <c r="L1917" s="4">
        <v>0</v>
      </c>
      <c r="M1917" s="4">
        <v>0</v>
      </c>
      <c r="N1917" s="4">
        <v>0</v>
      </c>
      <c r="O1917" s="4">
        <v>0</v>
      </c>
      <c r="P1917" s="4">
        <v>6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7</v>
      </c>
      <c r="AO1917" s="30">
        <v>151</v>
      </c>
      <c r="AP1917" s="41">
        <f t="shared" si="67"/>
        <v>0.64806866952789699</v>
      </c>
    </row>
    <row r="1918" spans="1:42" outlineLevel="1" x14ac:dyDescent="0.25">
      <c r="A1918" s="4" t="s">
        <v>88</v>
      </c>
      <c r="B1918" s="6" t="s">
        <v>71</v>
      </c>
      <c r="C1918" s="6">
        <f>IFERROR(VLOOKUP(B1918,Sheet1!$A$2:$B$59,2,FALSE),"")</f>
        <v>32045</v>
      </c>
      <c r="D1918" s="6">
        <v>1423</v>
      </c>
      <c r="E1918" s="6" t="s">
        <v>10</v>
      </c>
      <c r="F1918" s="4">
        <v>474</v>
      </c>
      <c r="G1918" s="4">
        <v>46</v>
      </c>
      <c r="H1918" s="4">
        <v>170</v>
      </c>
      <c r="I1918" s="4">
        <v>64</v>
      </c>
      <c r="J1918" s="4">
        <v>18</v>
      </c>
      <c r="K1918" s="4">
        <v>7</v>
      </c>
      <c r="L1918" s="4">
        <v>3</v>
      </c>
      <c r="M1918" s="4">
        <v>0</v>
      </c>
      <c r="N1918" s="4">
        <v>0</v>
      </c>
      <c r="O1918" s="4">
        <v>0</v>
      </c>
      <c r="P1918" s="4">
        <v>12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4</v>
      </c>
      <c r="AO1918" s="30">
        <v>324</v>
      </c>
      <c r="AP1918" s="41">
        <f t="shared" si="67"/>
        <v>0.68354430379746833</v>
      </c>
    </row>
    <row r="1919" spans="1:42" outlineLevel="1" x14ac:dyDescent="0.25">
      <c r="A1919" s="4" t="s">
        <v>88</v>
      </c>
      <c r="B1919" s="6" t="s">
        <v>71</v>
      </c>
      <c r="C1919" s="6">
        <f>IFERROR(VLOOKUP(B1919,Sheet1!$A$2:$B$59,2,FALSE),"")</f>
        <v>32045</v>
      </c>
      <c r="D1919" s="6">
        <v>1423</v>
      </c>
      <c r="E1919" s="6" t="s">
        <v>11</v>
      </c>
      <c r="F1919" s="4">
        <v>473</v>
      </c>
      <c r="G1919" s="4">
        <v>39</v>
      </c>
      <c r="H1919" s="4">
        <v>148</v>
      </c>
      <c r="I1919" s="4">
        <v>90</v>
      </c>
      <c r="J1919" s="4">
        <v>24</v>
      </c>
      <c r="K1919" s="4">
        <v>15</v>
      </c>
      <c r="L1919" s="4">
        <v>3</v>
      </c>
      <c r="M1919" s="4">
        <v>0</v>
      </c>
      <c r="N1919" s="4">
        <v>0</v>
      </c>
      <c r="O1919" s="4">
        <v>0</v>
      </c>
      <c r="P1919" s="4">
        <v>6</v>
      </c>
      <c r="Q1919" s="4">
        <v>0</v>
      </c>
      <c r="R1919" s="4">
        <v>1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6</v>
      </c>
      <c r="AO1919" s="30">
        <v>332</v>
      </c>
      <c r="AP1919" s="41">
        <f t="shared" si="67"/>
        <v>0.70190274841437628</v>
      </c>
    </row>
    <row r="1920" spans="1:42" outlineLevel="1" x14ac:dyDescent="0.25">
      <c r="A1920" s="4" t="s">
        <v>88</v>
      </c>
      <c r="B1920" s="6" t="s">
        <v>71</v>
      </c>
      <c r="C1920" s="6">
        <f>IFERROR(VLOOKUP(B1920,Sheet1!$A$2:$B$59,2,FALSE),"")</f>
        <v>32045</v>
      </c>
      <c r="D1920" s="6">
        <v>1425</v>
      </c>
      <c r="E1920" s="6" t="s">
        <v>10</v>
      </c>
      <c r="F1920" s="4">
        <v>133</v>
      </c>
      <c r="G1920" s="4">
        <v>8</v>
      </c>
      <c r="H1920" s="4">
        <v>34</v>
      </c>
      <c r="I1920" s="4">
        <v>35</v>
      </c>
      <c r="J1920" s="4">
        <v>12</v>
      </c>
      <c r="K1920" s="4">
        <v>1</v>
      </c>
      <c r="L1920" s="4">
        <v>1</v>
      </c>
      <c r="M1920" s="4">
        <v>0</v>
      </c>
      <c r="N1920" s="4">
        <v>0</v>
      </c>
      <c r="O1920" s="4">
        <v>0</v>
      </c>
      <c r="P1920" s="4">
        <v>1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30">
        <v>92</v>
      </c>
      <c r="AP1920" s="41">
        <f t="shared" si="67"/>
        <v>0.69172932330827064</v>
      </c>
    </row>
    <row r="1921" spans="1:42" outlineLevel="1" x14ac:dyDescent="0.25">
      <c r="A1921" s="4" t="s">
        <v>88</v>
      </c>
      <c r="B1921" s="6" t="s">
        <v>71</v>
      </c>
      <c r="C1921" s="6">
        <f>IFERROR(VLOOKUP(B1921,Sheet1!$A$2:$B$59,2,FALSE),"")</f>
        <v>32045</v>
      </c>
      <c r="D1921" s="6">
        <v>1427</v>
      </c>
      <c r="E1921" s="6" t="s">
        <v>10</v>
      </c>
      <c r="F1921" s="4">
        <v>208</v>
      </c>
      <c r="G1921" s="4">
        <v>28</v>
      </c>
      <c r="H1921" s="4">
        <v>48</v>
      </c>
      <c r="I1921" s="4">
        <v>39</v>
      </c>
      <c r="J1921" s="4">
        <v>1</v>
      </c>
      <c r="K1921" s="4">
        <v>1</v>
      </c>
      <c r="L1921" s="4">
        <v>0</v>
      </c>
      <c r="M1921" s="4">
        <v>0</v>
      </c>
      <c r="N1921" s="4">
        <v>0</v>
      </c>
      <c r="O1921" s="4">
        <v>0</v>
      </c>
      <c r="P1921" s="4">
        <v>9</v>
      </c>
      <c r="Q1921" s="4">
        <v>0</v>
      </c>
      <c r="R1921" s="4">
        <v>1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3</v>
      </c>
      <c r="AO1921" s="30">
        <v>130</v>
      </c>
      <c r="AP1921" s="41">
        <f t="shared" si="67"/>
        <v>0.625</v>
      </c>
    </row>
    <row r="1922" spans="1:42" outlineLevel="1" x14ac:dyDescent="0.25">
      <c r="A1922" s="4" t="s">
        <v>88</v>
      </c>
      <c r="B1922" s="6" t="s">
        <v>71</v>
      </c>
      <c r="C1922" s="6">
        <f>IFERROR(VLOOKUP(B1922,Sheet1!$A$2:$B$59,2,FALSE),"")</f>
        <v>32045</v>
      </c>
      <c r="D1922" s="6">
        <v>1428</v>
      </c>
      <c r="E1922" s="6" t="s">
        <v>10</v>
      </c>
      <c r="F1922" s="4">
        <v>142</v>
      </c>
      <c r="G1922" s="4">
        <v>15</v>
      </c>
      <c r="H1922" s="4">
        <v>15</v>
      </c>
      <c r="I1922" s="4">
        <v>18</v>
      </c>
      <c r="J1922" s="4">
        <v>5</v>
      </c>
      <c r="K1922" s="4">
        <v>3</v>
      </c>
      <c r="L1922" s="4">
        <v>0</v>
      </c>
      <c r="M1922" s="4">
        <v>0</v>
      </c>
      <c r="N1922" s="4">
        <v>0</v>
      </c>
      <c r="O1922" s="4">
        <v>0</v>
      </c>
      <c r="P1922" s="4">
        <v>7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1</v>
      </c>
      <c r="AO1922" s="30">
        <v>64</v>
      </c>
      <c r="AP1922" s="41">
        <f t="shared" si="67"/>
        <v>0.45070422535211269</v>
      </c>
    </row>
    <row r="1923" spans="1:42" outlineLevel="1" x14ac:dyDescent="0.25">
      <c r="A1923" s="4" t="s">
        <v>88</v>
      </c>
      <c r="B1923" s="6" t="s">
        <v>71</v>
      </c>
      <c r="C1923" s="6">
        <f>IFERROR(VLOOKUP(B1923,Sheet1!$A$2:$B$59,2,FALSE),"")</f>
        <v>32045</v>
      </c>
      <c r="D1923" s="6">
        <v>1429</v>
      </c>
      <c r="E1923" s="6" t="s">
        <v>10</v>
      </c>
      <c r="F1923" s="4">
        <v>104</v>
      </c>
      <c r="G1923" s="4">
        <v>7</v>
      </c>
      <c r="H1923" s="4">
        <v>19</v>
      </c>
      <c r="I1923" s="4">
        <v>36</v>
      </c>
      <c r="J1923" s="4">
        <v>10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2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2</v>
      </c>
      <c r="AO1923" s="30">
        <v>76</v>
      </c>
      <c r="AP1923" s="41">
        <f t="shared" ref="AP1923:AP1986" si="71">(AO1923)/F1923</f>
        <v>0.73076923076923073</v>
      </c>
    </row>
    <row r="1924" spans="1:42" outlineLevel="1" x14ac:dyDescent="0.25">
      <c r="A1924" s="4" t="s">
        <v>88</v>
      </c>
      <c r="B1924" s="6" t="s">
        <v>71</v>
      </c>
      <c r="C1924" s="6">
        <f>IFERROR(VLOOKUP(B1924,Sheet1!$A$2:$B$59,2,FALSE),"")</f>
        <v>32045</v>
      </c>
      <c r="D1924" s="6">
        <v>1430</v>
      </c>
      <c r="E1924" s="6" t="s">
        <v>10</v>
      </c>
      <c r="F1924" s="4">
        <v>397</v>
      </c>
      <c r="G1924" s="4">
        <v>47</v>
      </c>
      <c r="H1924" s="4">
        <v>69</v>
      </c>
      <c r="I1924" s="4">
        <v>93</v>
      </c>
      <c r="J1924" s="4">
        <v>8</v>
      </c>
      <c r="K1924" s="4">
        <v>3</v>
      </c>
      <c r="L1924" s="4">
        <v>1</v>
      </c>
      <c r="M1924" s="4">
        <v>0</v>
      </c>
      <c r="N1924" s="4">
        <v>0</v>
      </c>
      <c r="O1924" s="4">
        <v>0</v>
      </c>
      <c r="P1924" s="4">
        <v>13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6</v>
      </c>
      <c r="AO1924" s="30">
        <v>240</v>
      </c>
      <c r="AP1924" s="41">
        <f t="shared" si="71"/>
        <v>0.60453400503778343</v>
      </c>
    </row>
    <row r="1925" spans="1:42" outlineLevel="1" x14ac:dyDescent="0.25">
      <c r="A1925" s="4" t="s">
        <v>88</v>
      </c>
      <c r="B1925" s="6" t="s">
        <v>71</v>
      </c>
      <c r="C1925" s="6">
        <f>IFERROR(VLOOKUP(B1925,Sheet1!$A$2:$B$59,2,FALSE),"")</f>
        <v>32045</v>
      </c>
      <c r="D1925" s="6">
        <v>1430</v>
      </c>
      <c r="E1925" s="6" t="s">
        <v>11</v>
      </c>
      <c r="F1925" s="4">
        <v>396</v>
      </c>
      <c r="G1925" s="4">
        <v>65</v>
      </c>
      <c r="H1925" s="4">
        <v>67</v>
      </c>
      <c r="I1925" s="4">
        <v>83</v>
      </c>
      <c r="J1925" s="4">
        <v>4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9</v>
      </c>
      <c r="Q1925" s="4">
        <v>0</v>
      </c>
      <c r="R1925" s="4">
        <v>3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1</v>
      </c>
      <c r="AO1925" s="30">
        <v>232</v>
      </c>
      <c r="AP1925" s="41">
        <f t="shared" si="71"/>
        <v>0.58585858585858586</v>
      </c>
    </row>
    <row r="1926" spans="1:42" outlineLevel="1" x14ac:dyDescent="0.25">
      <c r="A1926" s="4" t="s">
        <v>88</v>
      </c>
      <c r="B1926" s="6" t="s">
        <v>71</v>
      </c>
      <c r="C1926" s="6">
        <f>IFERROR(VLOOKUP(B1926,Sheet1!$A$2:$B$59,2,FALSE),"")</f>
        <v>32045</v>
      </c>
      <c r="D1926" s="6">
        <v>1431</v>
      </c>
      <c r="E1926" s="6" t="s">
        <v>10</v>
      </c>
      <c r="F1926" s="4">
        <v>157</v>
      </c>
      <c r="G1926" s="4">
        <v>9</v>
      </c>
      <c r="H1926" s="4">
        <v>47</v>
      </c>
      <c r="I1926" s="4">
        <v>25</v>
      </c>
      <c r="J1926" s="4">
        <v>16</v>
      </c>
      <c r="K1926" s="4">
        <v>1</v>
      </c>
      <c r="L1926" s="4">
        <v>0</v>
      </c>
      <c r="M1926" s="4">
        <v>0</v>
      </c>
      <c r="N1926" s="4">
        <v>0</v>
      </c>
      <c r="O1926" s="4">
        <v>0</v>
      </c>
      <c r="P1926" s="4">
        <v>5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2</v>
      </c>
      <c r="AO1926" s="30">
        <v>105</v>
      </c>
      <c r="AP1926" s="41">
        <f t="shared" si="71"/>
        <v>0.66878980891719741</v>
      </c>
    </row>
    <row r="1927" spans="1:42" outlineLevel="1" x14ac:dyDescent="0.25">
      <c r="A1927" s="4" t="s">
        <v>88</v>
      </c>
      <c r="B1927" s="6" t="s">
        <v>71</v>
      </c>
      <c r="C1927" s="6">
        <f>IFERROR(VLOOKUP(B1927,Sheet1!$A$2:$B$59,2,FALSE),"")</f>
        <v>32045</v>
      </c>
      <c r="D1927" s="6">
        <v>1432</v>
      </c>
      <c r="E1927" s="6" t="s">
        <v>10</v>
      </c>
      <c r="F1927" s="4">
        <v>259</v>
      </c>
      <c r="G1927" s="4">
        <v>27</v>
      </c>
      <c r="H1927" s="4">
        <v>50</v>
      </c>
      <c r="I1927" s="4">
        <v>54</v>
      </c>
      <c r="J1927" s="4">
        <v>15</v>
      </c>
      <c r="K1927" s="4">
        <v>2</v>
      </c>
      <c r="L1927" s="4">
        <v>4</v>
      </c>
      <c r="M1927" s="4">
        <v>0</v>
      </c>
      <c r="N1927" s="4">
        <v>0</v>
      </c>
      <c r="O1927" s="4">
        <v>0</v>
      </c>
      <c r="P1927" s="4">
        <v>9</v>
      </c>
      <c r="Q1927" s="4">
        <v>0</v>
      </c>
      <c r="R1927" s="4">
        <v>1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8</v>
      </c>
      <c r="AO1927" s="30">
        <v>170</v>
      </c>
      <c r="AP1927" s="41">
        <f t="shared" si="71"/>
        <v>0.65637065637065639</v>
      </c>
    </row>
    <row r="1928" spans="1:42" s="1" customFormat="1" x14ac:dyDescent="0.25">
      <c r="A1928" s="4"/>
      <c r="B1928" s="5" t="s">
        <v>149</v>
      </c>
      <c r="C1928" s="6" t="str">
        <f>IFERROR(VLOOKUP(B1928,Sheet1!$A$2:$B$59,2,FALSE),"")</f>
        <v/>
      </c>
      <c r="D1928" s="6"/>
      <c r="E1928" s="6"/>
      <c r="F1928" s="7">
        <f>SUM(F1907:F1927)</f>
        <v>7104</v>
      </c>
      <c r="G1928" s="7">
        <f t="shared" ref="G1928:AO1928" si="72">SUM(G1907:G1927)</f>
        <v>619</v>
      </c>
      <c r="H1928" s="7">
        <f t="shared" si="72"/>
        <v>1817</v>
      </c>
      <c r="I1928" s="7">
        <f t="shared" si="72"/>
        <v>1152</v>
      </c>
      <c r="J1928" s="7">
        <f t="shared" si="72"/>
        <v>463</v>
      </c>
      <c r="K1928" s="7">
        <f t="shared" si="72"/>
        <v>88</v>
      </c>
      <c r="L1928" s="7">
        <f t="shared" si="72"/>
        <v>60</v>
      </c>
      <c r="M1928" s="7">
        <f t="shared" si="72"/>
        <v>0</v>
      </c>
      <c r="N1928" s="7">
        <f t="shared" si="72"/>
        <v>0</v>
      </c>
      <c r="O1928" s="7">
        <f t="shared" si="72"/>
        <v>0</v>
      </c>
      <c r="P1928" s="7">
        <f t="shared" si="72"/>
        <v>169</v>
      </c>
      <c r="Q1928" s="7">
        <f t="shared" si="72"/>
        <v>0</v>
      </c>
      <c r="R1928" s="7">
        <f t="shared" si="72"/>
        <v>15</v>
      </c>
      <c r="S1928" s="7">
        <f t="shared" si="72"/>
        <v>0</v>
      </c>
      <c r="T1928" s="7">
        <f t="shared" si="72"/>
        <v>0</v>
      </c>
      <c r="U1928" s="7">
        <f t="shared" si="72"/>
        <v>0</v>
      </c>
      <c r="V1928" s="7">
        <f t="shared" si="72"/>
        <v>0</v>
      </c>
      <c r="W1928" s="7">
        <f t="shared" si="72"/>
        <v>0</v>
      </c>
      <c r="X1928" s="7">
        <f t="shared" si="72"/>
        <v>0</v>
      </c>
      <c r="Y1928" s="7">
        <f t="shared" si="72"/>
        <v>0</v>
      </c>
      <c r="Z1928" s="7">
        <f t="shared" si="72"/>
        <v>0</v>
      </c>
      <c r="AA1928" s="7">
        <f t="shared" si="72"/>
        <v>0</v>
      </c>
      <c r="AB1928" s="7">
        <f t="shared" si="72"/>
        <v>0</v>
      </c>
      <c r="AC1928" s="7">
        <f t="shared" si="72"/>
        <v>0</v>
      </c>
      <c r="AD1928" s="7">
        <f t="shared" si="72"/>
        <v>0</v>
      </c>
      <c r="AE1928" s="7">
        <f t="shared" si="72"/>
        <v>0</v>
      </c>
      <c r="AF1928" s="7">
        <f t="shared" si="72"/>
        <v>0</v>
      </c>
      <c r="AG1928" s="7">
        <f t="shared" si="72"/>
        <v>0</v>
      </c>
      <c r="AH1928" s="7">
        <f t="shared" si="72"/>
        <v>0</v>
      </c>
      <c r="AI1928" s="7">
        <f t="shared" si="72"/>
        <v>0</v>
      </c>
      <c r="AJ1928" s="7">
        <f t="shared" si="72"/>
        <v>0</v>
      </c>
      <c r="AK1928" s="7">
        <f t="shared" si="72"/>
        <v>0</v>
      </c>
      <c r="AL1928" s="7">
        <f t="shared" si="72"/>
        <v>0</v>
      </c>
      <c r="AM1928" s="7">
        <f t="shared" si="72"/>
        <v>1</v>
      </c>
      <c r="AN1928" s="7">
        <f t="shared" si="72"/>
        <v>114</v>
      </c>
      <c r="AO1928" s="31">
        <f t="shared" si="72"/>
        <v>4498</v>
      </c>
      <c r="AP1928" s="41">
        <f t="shared" si="71"/>
        <v>0.6331644144144144</v>
      </c>
    </row>
    <row r="1929" spans="1:42" outlineLevel="1" x14ac:dyDescent="0.25">
      <c r="A1929" s="4" t="s">
        <v>95</v>
      </c>
      <c r="B1929" s="6" t="s">
        <v>72</v>
      </c>
      <c r="C1929" s="6">
        <f>IFERROR(VLOOKUP(B1929,Sheet1!$A$2:$B$59,2,FALSE),"")</f>
        <v>32046</v>
      </c>
      <c r="D1929" s="6">
        <v>1433</v>
      </c>
      <c r="E1929" s="6" t="s">
        <v>10</v>
      </c>
      <c r="F1929" s="4">
        <v>391</v>
      </c>
      <c r="G1929" s="4">
        <v>29</v>
      </c>
      <c r="H1929" s="4">
        <v>150</v>
      </c>
      <c r="I1929" s="4">
        <v>44</v>
      </c>
      <c r="J1929" s="4">
        <v>0</v>
      </c>
      <c r="K1929" s="4">
        <v>1</v>
      </c>
      <c r="L1929" s="4">
        <v>0</v>
      </c>
      <c r="M1929" s="4">
        <v>3</v>
      </c>
      <c r="N1929" s="4">
        <v>21</v>
      </c>
      <c r="O1929" s="4">
        <v>0</v>
      </c>
      <c r="P1929" s="4">
        <v>3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6</v>
      </c>
      <c r="AO1929" s="30">
        <v>257</v>
      </c>
      <c r="AP1929" s="41">
        <f t="shared" si="71"/>
        <v>0.65728900255754474</v>
      </c>
    </row>
    <row r="1930" spans="1:42" outlineLevel="1" x14ac:dyDescent="0.25">
      <c r="A1930" s="4" t="s">
        <v>95</v>
      </c>
      <c r="B1930" s="6" t="s">
        <v>72</v>
      </c>
      <c r="C1930" s="6">
        <f>IFERROR(VLOOKUP(B1930,Sheet1!$A$2:$B$59,2,FALSE),"")</f>
        <v>32046</v>
      </c>
      <c r="D1930" s="6">
        <v>1434</v>
      </c>
      <c r="E1930" s="6" t="s">
        <v>10</v>
      </c>
      <c r="F1930" s="4">
        <v>398</v>
      </c>
      <c r="G1930" s="4">
        <v>21</v>
      </c>
      <c r="H1930" s="4">
        <v>137</v>
      </c>
      <c r="I1930" s="4">
        <v>38</v>
      </c>
      <c r="J1930" s="4">
        <v>0</v>
      </c>
      <c r="K1930" s="4">
        <v>4</v>
      </c>
      <c r="L1930" s="4">
        <v>0</v>
      </c>
      <c r="M1930" s="4">
        <v>2</v>
      </c>
      <c r="N1930" s="4">
        <v>16</v>
      </c>
      <c r="O1930" s="4">
        <v>1</v>
      </c>
      <c r="P1930" s="4">
        <v>3</v>
      </c>
      <c r="Q1930" s="4">
        <v>0</v>
      </c>
      <c r="R1930" s="4">
        <v>3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8</v>
      </c>
      <c r="AO1930" s="30">
        <v>233</v>
      </c>
      <c r="AP1930" s="41">
        <f t="shared" si="71"/>
        <v>0.585427135678392</v>
      </c>
    </row>
    <row r="1931" spans="1:42" outlineLevel="1" x14ac:dyDescent="0.25">
      <c r="A1931" s="4" t="s">
        <v>95</v>
      </c>
      <c r="B1931" s="6" t="s">
        <v>72</v>
      </c>
      <c r="C1931" s="6">
        <f>IFERROR(VLOOKUP(B1931,Sheet1!$A$2:$B$59,2,FALSE),"")</f>
        <v>32046</v>
      </c>
      <c r="D1931" s="6">
        <v>1435</v>
      </c>
      <c r="E1931" s="6" t="s">
        <v>10</v>
      </c>
      <c r="F1931" s="4">
        <v>631</v>
      </c>
      <c r="G1931" s="4">
        <v>37</v>
      </c>
      <c r="H1931" s="4">
        <v>208</v>
      </c>
      <c r="I1931" s="4">
        <v>75</v>
      </c>
      <c r="J1931" s="4">
        <v>0</v>
      </c>
      <c r="K1931" s="4">
        <v>7</v>
      </c>
      <c r="L1931" s="4">
        <v>0</v>
      </c>
      <c r="M1931" s="4">
        <v>3</v>
      </c>
      <c r="N1931" s="4">
        <v>35</v>
      </c>
      <c r="O1931" s="4">
        <v>9</v>
      </c>
      <c r="P1931" s="4">
        <v>5</v>
      </c>
      <c r="Q1931" s="4">
        <v>0</v>
      </c>
      <c r="R1931" s="4">
        <v>1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17</v>
      </c>
      <c r="AO1931" s="30">
        <v>397</v>
      </c>
      <c r="AP1931" s="41">
        <f t="shared" si="71"/>
        <v>0.62916006339144215</v>
      </c>
    </row>
    <row r="1932" spans="1:42" outlineLevel="1" x14ac:dyDescent="0.25">
      <c r="A1932" s="4" t="s">
        <v>95</v>
      </c>
      <c r="B1932" s="6" t="s">
        <v>72</v>
      </c>
      <c r="C1932" s="6">
        <f>IFERROR(VLOOKUP(B1932,Sheet1!$A$2:$B$59,2,FALSE),"")</f>
        <v>32046</v>
      </c>
      <c r="D1932" s="6">
        <v>1436</v>
      </c>
      <c r="E1932" s="6" t="s">
        <v>10</v>
      </c>
      <c r="F1932" s="4">
        <v>155</v>
      </c>
      <c r="G1932" s="4">
        <v>5</v>
      </c>
      <c r="H1932" s="4">
        <v>46</v>
      </c>
      <c r="I1932" s="4">
        <v>12</v>
      </c>
      <c r="J1932" s="4">
        <v>0</v>
      </c>
      <c r="K1932" s="4">
        <v>0</v>
      </c>
      <c r="L1932" s="4">
        <v>0</v>
      </c>
      <c r="M1932" s="4">
        <v>2</v>
      </c>
      <c r="N1932" s="4">
        <v>6</v>
      </c>
      <c r="O1932" s="4">
        <v>3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3</v>
      </c>
      <c r="AO1932" s="30">
        <v>77</v>
      </c>
      <c r="AP1932" s="41">
        <f t="shared" si="71"/>
        <v>0.49677419354838709</v>
      </c>
    </row>
    <row r="1933" spans="1:42" outlineLevel="1" x14ac:dyDescent="0.25">
      <c r="A1933" s="4" t="s">
        <v>95</v>
      </c>
      <c r="B1933" s="6" t="s">
        <v>72</v>
      </c>
      <c r="C1933" s="6">
        <f>IFERROR(VLOOKUP(B1933,Sheet1!$A$2:$B$59,2,FALSE),"")</f>
        <v>32046</v>
      </c>
      <c r="D1933" s="6">
        <v>1437</v>
      </c>
      <c r="E1933" s="6" t="s">
        <v>10</v>
      </c>
      <c r="F1933" s="4">
        <v>139</v>
      </c>
      <c r="G1933" s="4">
        <v>3</v>
      </c>
      <c r="H1933" s="4">
        <v>20</v>
      </c>
      <c r="I1933" s="4">
        <v>13</v>
      </c>
      <c r="J1933" s="4">
        <v>0</v>
      </c>
      <c r="K1933" s="4">
        <v>1</v>
      </c>
      <c r="L1933" s="4">
        <v>0</v>
      </c>
      <c r="M1933" s="4">
        <v>0</v>
      </c>
      <c r="N1933" s="4">
        <v>30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3</v>
      </c>
      <c r="AO1933" s="30">
        <v>70</v>
      </c>
      <c r="AP1933" s="41">
        <f t="shared" si="71"/>
        <v>0.50359712230215825</v>
      </c>
    </row>
    <row r="1934" spans="1:42" outlineLevel="1" x14ac:dyDescent="0.25">
      <c r="A1934" s="4" t="s">
        <v>95</v>
      </c>
      <c r="B1934" s="6" t="s">
        <v>72</v>
      </c>
      <c r="C1934" s="6">
        <f>IFERROR(VLOOKUP(B1934,Sheet1!$A$2:$B$59,2,FALSE),"")</f>
        <v>32046</v>
      </c>
      <c r="D1934" s="6">
        <v>1438</v>
      </c>
      <c r="E1934" s="6" t="s">
        <v>10</v>
      </c>
      <c r="F1934" s="4">
        <v>200</v>
      </c>
      <c r="G1934" s="4">
        <v>9</v>
      </c>
      <c r="H1934" s="4">
        <v>71</v>
      </c>
      <c r="I1934" s="4">
        <v>12</v>
      </c>
      <c r="J1934" s="4">
        <v>0</v>
      </c>
      <c r="K1934" s="4">
        <v>1</v>
      </c>
      <c r="L1934" s="4">
        <v>0</v>
      </c>
      <c r="M1934" s="4">
        <v>1</v>
      </c>
      <c r="N1934" s="4">
        <v>5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7</v>
      </c>
      <c r="AO1934" s="30">
        <v>106</v>
      </c>
      <c r="AP1934" s="41">
        <f t="shared" si="71"/>
        <v>0.53</v>
      </c>
    </row>
    <row r="1935" spans="1:42" outlineLevel="1" x14ac:dyDescent="0.25">
      <c r="A1935" s="4" t="s">
        <v>95</v>
      </c>
      <c r="B1935" s="6" t="s">
        <v>72</v>
      </c>
      <c r="C1935" s="6">
        <f>IFERROR(VLOOKUP(B1935,Sheet1!$A$2:$B$59,2,FALSE),"")</f>
        <v>32046</v>
      </c>
      <c r="D1935" s="6">
        <v>1439</v>
      </c>
      <c r="E1935" s="6" t="s">
        <v>10</v>
      </c>
      <c r="F1935" s="4">
        <v>279</v>
      </c>
      <c r="G1935" s="4">
        <v>30</v>
      </c>
      <c r="H1935" s="4">
        <v>75</v>
      </c>
      <c r="I1935" s="4">
        <v>18</v>
      </c>
      <c r="J1935" s="4">
        <v>0</v>
      </c>
      <c r="K1935" s="4">
        <v>2</v>
      </c>
      <c r="L1935" s="4">
        <v>0</v>
      </c>
      <c r="M1935" s="4">
        <v>1</v>
      </c>
      <c r="N1935" s="4">
        <v>7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2</v>
      </c>
      <c r="AO1935" s="30">
        <v>135</v>
      </c>
      <c r="AP1935" s="41">
        <f t="shared" si="71"/>
        <v>0.4838709677419355</v>
      </c>
    </row>
    <row r="1936" spans="1:42" outlineLevel="1" x14ac:dyDescent="0.25">
      <c r="A1936" s="4" t="s">
        <v>95</v>
      </c>
      <c r="B1936" s="6" t="s">
        <v>72</v>
      </c>
      <c r="C1936" s="6">
        <f>IFERROR(VLOOKUP(B1936,Sheet1!$A$2:$B$59,2,FALSE),"")</f>
        <v>32046</v>
      </c>
      <c r="D1936" s="6">
        <v>1440</v>
      </c>
      <c r="E1936" s="6" t="s">
        <v>10</v>
      </c>
      <c r="F1936" s="4">
        <v>162</v>
      </c>
      <c r="G1936" s="4">
        <v>5</v>
      </c>
      <c r="H1936" s="4">
        <v>66</v>
      </c>
      <c r="I1936" s="4">
        <v>17</v>
      </c>
      <c r="J1936" s="4">
        <v>0</v>
      </c>
      <c r="K1936" s="4">
        <v>0</v>
      </c>
      <c r="L1936" s="4">
        <v>0</v>
      </c>
      <c r="M1936" s="4">
        <v>1</v>
      </c>
      <c r="N1936" s="4">
        <v>3</v>
      </c>
      <c r="O1936" s="4">
        <v>0</v>
      </c>
      <c r="P1936" s="4">
        <v>0</v>
      </c>
      <c r="Q1936" s="4">
        <v>0</v>
      </c>
      <c r="R1936" s="4">
        <v>1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2</v>
      </c>
      <c r="AO1936" s="30">
        <v>95</v>
      </c>
      <c r="AP1936" s="41">
        <f t="shared" si="71"/>
        <v>0.5864197530864198</v>
      </c>
    </row>
    <row r="1937" spans="1:42" outlineLevel="1" x14ac:dyDescent="0.25">
      <c r="A1937" s="4" t="s">
        <v>95</v>
      </c>
      <c r="B1937" s="6" t="s">
        <v>72</v>
      </c>
      <c r="C1937" s="6">
        <f>IFERROR(VLOOKUP(B1937,Sheet1!$A$2:$B$59,2,FALSE),"")</f>
        <v>32046</v>
      </c>
      <c r="D1937" s="6">
        <v>1442</v>
      </c>
      <c r="E1937" s="6" t="s">
        <v>10</v>
      </c>
      <c r="F1937" s="4">
        <v>558</v>
      </c>
      <c r="G1937" s="4">
        <v>8</v>
      </c>
      <c r="H1937" s="4">
        <v>246</v>
      </c>
      <c r="I1937" s="4">
        <v>47</v>
      </c>
      <c r="J1937" s="4">
        <v>0</v>
      </c>
      <c r="K1937" s="4">
        <v>2</v>
      </c>
      <c r="L1937" s="4">
        <v>0</v>
      </c>
      <c r="M1937" s="4">
        <v>5</v>
      </c>
      <c r="N1937" s="4">
        <v>35</v>
      </c>
      <c r="O1937" s="4">
        <v>3</v>
      </c>
      <c r="P1937" s="4">
        <v>0</v>
      </c>
      <c r="Q1937" s="4">
        <v>0</v>
      </c>
      <c r="R1937" s="4">
        <v>8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9</v>
      </c>
      <c r="AO1937" s="30">
        <v>363</v>
      </c>
      <c r="AP1937" s="41">
        <f t="shared" si="71"/>
        <v>0.65053763440860213</v>
      </c>
    </row>
    <row r="1938" spans="1:42" outlineLevel="1" x14ac:dyDescent="0.25">
      <c r="A1938" s="4" t="s">
        <v>95</v>
      </c>
      <c r="B1938" s="6" t="s">
        <v>72</v>
      </c>
      <c r="C1938" s="6">
        <f>IFERROR(VLOOKUP(B1938,Sheet1!$A$2:$B$59,2,FALSE),"")</f>
        <v>32046</v>
      </c>
      <c r="D1938" s="6">
        <v>1443</v>
      </c>
      <c r="E1938" s="6" t="s">
        <v>10</v>
      </c>
      <c r="F1938" s="4">
        <v>323</v>
      </c>
      <c r="G1938" s="4">
        <v>10</v>
      </c>
      <c r="H1938" s="4">
        <v>123</v>
      </c>
      <c r="I1938" s="4">
        <v>44</v>
      </c>
      <c r="J1938" s="4">
        <v>0</v>
      </c>
      <c r="K1938" s="4">
        <v>5</v>
      </c>
      <c r="L1938" s="4">
        <v>0</v>
      </c>
      <c r="M1938" s="4">
        <v>10</v>
      </c>
      <c r="N1938" s="4">
        <v>15</v>
      </c>
      <c r="O1938" s="4">
        <v>3</v>
      </c>
      <c r="P1938" s="4">
        <v>2</v>
      </c>
      <c r="Q1938" s="4">
        <v>0</v>
      </c>
      <c r="R1938" s="4">
        <v>2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3</v>
      </c>
      <c r="AO1938" s="30">
        <v>217</v>
      </c>
      <c r="AP1938" s="41">
        <f t="shared" si="71"/>
        <v>0.67182662538699689</v>
      </c>
    </row>
    <row r="1939" spans="1:42" outlineLevel="1" x14ac:dyDescent="0.25">
      <c r="A1939" s="4" t="s">
        <v>95</v>
      </c>
      <c r="B1939" s="6" t="s">
        <v>72</v>
      </c>
      <c r="C1939" s="6">
        <f>IFERROR(VLOOKUP(B1939,Sheet1!$A$2:$B$59,2,FALSE),"")</f>
        <v>32046</v>
      </c>
      <c r="D1939" s="6">
        <v>1444</v>
      </c>
      <c r="E1939" s="6" t="s">
        <v>10</v>
      </c>
      <c r="F1939" s="4">
        <v>228</v>
      </c>
      <c r="G1939" s="4">
        <v>1</v>
      </c>
      <c r="H1939" s="4">
        <v>57</v>
      </c>
      <c r="I1939" s="4">
        <v>9</v>
      </c>
      <c r="J1939" s="4">
        <v>0</v>
      </c>
      <c r="K1939" s="4">
        <v>2</v>
      </c>
      <c r="L1939" s="4">
        <v>0</v>
      </c>
      <c r="M1939" s="4">
        <v>2</v>
      </c>
      <c r="N1939" s="4">
        <v>38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3</v>
      </c>
      <c r="AO1939" s="30">
        <v>112</v>
      </c>
      <c r="AP1939" s="41">
        <f t="shared" si="71"/>
        <v>0.49122807017543857</v>
      </c>
    </row>
    <row r="1940" spans="1:42" outlineLevel="1" x14ac:dyDescent="0.25">
      <c r="A1940" s="4" t="s">
        <v>95</v>
      </c>
      <c r="B1940" s="6" t="s">
        <v>72</v>
      </c>
      <c r="C1940" s="6">
        <f>IFERROR(VLOOKUP(B1940,Sheet1!$A$2:$B$59,2,FALSE),"")</f>
        <v>32046</v>
      </c>
      <c r="D1940" s="6">
        <v>1447</v>
      </c>
      <c r="E1940" s="6" t="s">
        <v>10</v>
      </c>
      <c r="F1940" s="4">
        <v>207</v>
      </c>
      <c r="G1940" s="4">
        <v>4</v>
      </c>
      <c r="H1940" s="4">
        <v>70</v>
      </c>
      <c r="I1940" s="4">
        <v>23</v>
      </c>
      <c r="J1940" s="4">
        <v>0</v>
      </c>
      <c r="K1940" s="4">
        <v>1</v>
      </c>
      <c r="L1940" s="4">
        <v>0</v>
      </c>
      <c r="M1940" s="4">
        <v>1</v>
      </c>
      <c r="N1940" s="4">
        <v>11</v>
      </c>
      <c r="O1940" s="4">
        <v>2</v>
      </c>
      <c r="P1940" s="4">
        <v>1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1</v>
      </c>
      <c r="AN1940" s="4">
        <v>4</v>
      </c>
      <c r="AO1940" s="30">
        <v>118</v>
      </c>
      <c r="AP1940" s="41">
        <f t="shared" si="71"/>
        <v>0.57004830917874394</v>
      </c>
    </row>
    <row r="1941" spans="1:42" outlineLevel="1" x14ac:dyDescent="0.25">
      <c r="A1941" s="4" t="s">
        <v>95</v>
      </c>
      <c r="B1941" s="6" t="s">
        <v>72</v>
      </c>
      <c r="C1941" s="6">
        <f>IFERROR(VLOOKUP(B1941,Sheet1!$A$2:$B$59,2,FALSE),"")</f>
        <v>32046</v>
      </c>
      <c r="D1941" s="6">
        <v>1448</v>
      </c>
      <c r="E1941" s="6" t="s">
        <v>10</v>
      </c>
      <c r="F1941" s="4">
        <v>325</v>
      </c>
      <c r="G1941" s="4">
        <v>9</v>
      </c>
      <c r="H1941" s="4">
        <v>127</v>
      </c>
      <c r="I1941" s="4">
        <v>32</v>
      </c>
      <c r="J1941" s="4">
        <v>0</v>
      </c>
      <c r="K1941" s="4">
        <v>0</v>
      </c>
      <c r="L1941" s="4">
        <v>0</v>
      </c>
      <c r="M1941" s="4">
        <v>22</v>
      </c>
      <c r="N1941" s="4">
        <v>10</v>
      </c>
      <c r="O1941" s="4">
        <v>0</v>
      </c>
      <c r="P1941" s="4">
        <v>1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2</v>
      </c>
      <c r="AO1941" s="30">
        <v>203</v>
      </c>
      <c r="AP1941" s="41">
        <f t="shared" si="71"/>
        <v>0.62461538461538457</v>
      </c>
    </row>
    <row r="1942" spans="1:42" outlineLevel="1" x14ac:dyDescent="0.25">
      <c r="A1942" s="4" t="s">
        <v>95</v>
      </c>
      <c r="B1942" s="6" t="s">
        <v>72</v>
      </c>
      <c r="C1942" s="6">
        <f>IFERROR(VLOOKUP(B1942,Sheet1!$A$2:$B$59,2,FALSE),"")</f>
        <v>32046</v>
      </c>
      <c r="D1942" s="6">
        <v>1450</v>
      </c>
      <c r="E1942" s="6" t="s">
        <v>10</v>
      </c>
      <c r="F1942" s="4">
        <v>422</v>
      </c>
      <c r="G1942" s="4">
        <v>10</v>
      </c>
      <c r="H1942" s="4">
        <v>159</v>
      </c>
      <c r="I1942" s="4">
        <v>51</v>
      </c>
      <c r="J1942" s="4">
        <v>0</v>
      </c>
      <c r="K1942" s="4">
        <v>0</v>
      </c>
      <c r="L1942" s="4">
        <v>0</v>
      </c>
      <c r="M1942" s="4">
        <v>2</v>
      </c>
      <c r="N1942" s="4">
        <v>5</v>
      </c>
      <c r="O1942" s="4">
        <v>0</v>
      </c>
      <c r="P1942" s="4">
        <v>2</v>
      </c>
      <c r="Q1942" s="4">
        <v>0</v>
      </c>
      <c r="R1942" s="4">
        <v>1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10</v>
      </c>
      <c r="AO1942" s="30">
        <v>240</v>
      </c>
      <c r="AP1942" s="41">
        <f t="shared" si="71"/>
        <v>0.56872037914691942</v>
      </c>
    </row>
    <row r="1943" spans="1:42" outlineLevel="1" x14ac:dyDescent="0.25">
      <c r="A1943" s="4" t="s">
        <v>95</v>
      </c>
      <c r="B1943" s="6" t="s">
        <v>72</v>
      </c>
      <c r="C1943" s="6">
        <f>IFERROR(VLOOKUP(B1943,Sheet1!$A$2:$B$59,2,FALSE),"")</f>
        <v>32046</v>
      </c>
      <c r="D1943" s="6">
        <v>1452</v>
      </c>
      <c r="E1943" s="6" t="s">
        <v>10</v>
      </c>
      <c r="F1943" s="4">
        <v>459</v>
      </c>
      <c r="G1943" s="4">
        <v>5</v>
      </c>
      <c r="H1943" s="4">
        <v>155</v>
      </c>
      <c r="I1943" s="4">
        <v>48</v>
      </c>
      <c r="J1943" s="4">
        <v>0</v>
      </c>
      <c r="K1943" s="4">
        <v>1</v>
      </c>
      <c r="L1943" s="4">
        <v>0</v>
      </c>
      <c r="M1943" s="4">
        <v>2</v>
      </c>
      <c r="N1943" s="4">
        <v>43</v>
      </c>
      <c r="O1943" s="4">
        <v>1</v>
      </c>
      <c r="P1943" s="4">
        <v>1</v>
      </c>
      <c r="Q1943" s="4">
        <v>0</v>
      </c>
      <c r="R1943" s="4">
        <v>3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9</v>
      </c>
      <c r="AO1943" s="30">
        <v>268</v>
      </c>
      <c r="AP1943" s="41">
        <f t="shared" si="71"/>
        <v>0.58387799564270149</v>
      </c>
    </row>
    <row r="1944" spans="1:42" outlineLevel="1" x14ac:dyDescent="0.25">
      <c r="A1944" s="4" t="s">
        <v>95</v>
      </c>
      <c r="B1944" s="6" t="s">
        <v>72</v>
      </c>
      <c r="C1944" s="6">
        <f>IFERROR(VLOOKUP(B1944,Sheet1!$A$2:$B$59,2,FALSE),"")</f>
        <v>32046</v>
      </c>
      <c r="D1944" s="6">
        <v>1453</v>
      </c>
      <c r="E1944" s="6" t="s">
        <v>10</v>
      </c>
      <c r="F1944" s="4">
        <v>366</v>
      </c>
      <c r="G1944" s="4">
        <v>15</v>
      </c>
      <c r="H1944" s="4">
        <v>164</v>
      </c>
      <c r="I1944" s="4">
        <v>12</v>
      </c>
      <c r="J1944" s="4">
        <v>0</v>
      </c>
      <c r="K1944" s="4">
        <v>2</v>
      </c>
      <c r="L1944" s="4">
        <v>0</v>
      </c>
      <c r="M1944" s="4">
        <v>1</v>
      </c>
      <c r="N1944" s="4">
        <v>17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1</v>
      </c>
      <c r="AN1944" s="4">
        <v>4</v>
      </c>
      <c r="AO1944" s="30">
        <v>216</v>
      </c>
      <c r="AP1944" s="41">
        <f t="shared" si="71"/>
        <v>0.5901639344262295</v>
      </c>
    </row>
    <row r="1945" spans="1:42" outlineLevel="1" x14ac:dyDescent="0.25">
      <c r="A1945" s="4" t="s">
        <v>95</v>
      </c>
      <c r="B1945" s="6" t="s">
        <v>72</v>
      </c>
      <c r="C1945" s="6">
        <f>IFERROR(VLOOKUP(B1945,Sheet1!$A$2:$B$59,2,FALSE),"")</f>
        <v>32046</v>
      </c>
      <c r="D1945" s="6">
        <v>1454</v>
      </c>
      <c r="E1945" s="6" t="s">
        <v>10</v>
      </c>
      <c r="F1945" s="4">
        <v>239</v>
      </c>
      <c r="G1945" s="4">
        <v>8</v>
      </c>
      <c r="H1945" s="4">
        <v>123</v>
      </c>
      <c r="I1945" s="4">
        <v>19</v>
      </c>
      <c r="J1945" s="4">
        <v>0</v>
      </c>
      <c r="K1945" s="4">
        <v>1</v>
      </c>
      <c r="L1945" s="4">
        <v>0</v>
      </c>
      <c r="M1945" s="4">
        <v>1</v>
      </c>
      <c r="N1945" s="4">
        <v>2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4</v>
      </c>
      <c r="AO1945" s="30">
        <v>158</v>
      </c>
      <c r="AP1945" s="41">
        <f t="shared" si="71"/>
        <v>0.66108786610878656</v>
      </c>
    </row>
    <row r="1946" spans="1:42" outlineLevel="1" x14ac:dyDescent="0.25">
      <c r="A1946" s="4" t="s">
        <v>95</v>
      </c>
      <c r="B1946" s="6" t="s">
        <v>72</v>
      </c>
      <c r="C1946" s="6">
        <f>IFERROR(VLOOKUP(B1946,Sheet1!$A$2:$B$59,2,FALSE),"")</f>
        <v>32046</v>
      </c>
      <c r="D1946" s="6">
        <v>1455</v>
      </c>
      <c r="E1946" s="6" t="s">
        <v>10</v>
      </c>
      <c r="F1946" s="4">
        <v>438</v>
      </c>
      <c r="G1946" s="4">
        <v>1</v>
      </c>
      <c r="H1946" s="4">
        <v>122</v>
      </c>
      <c r="I1946" s="4">
        <v>34</v>
      </c>
      <c r="J1946" s="4">
        <v>0</v>
      </c>
      <c r="K1946" s="4">
        <v>6</v>
      </c>
      <c r="L1946" s="4">
        <v>0</v>
      </c>
      <c r="M1946" s="4">
        <v>4</v>
      </c>
      <c r="N1946" s="4">
        <v>68</v>
      </c>
      <c r="O1946" s="4">
        <v>3</v>
      </c>
      <c r="P1946" s="4">
        <v>0</v>
      </c>
      <c r="Q1946" s="4">
        <v>0</v>
      </c>
      <c r="R1946" s="4">
        <v>1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8</v>
      </c>
      <c r="AO1946" s="30">
        <v>247</v>
      </c>
      <c r="AP1946" s="41">
        <f t="shared" si="71"/>
        <v>0.5639269406392694</v>
      </c>
    </row>
    <row r="1947" spans="1:42" outlineLevel="1" x14ac:dyDescent="0.25">
      <c r="A1947" s="4" t="s">
        <v>95</v>
      </c>
      <c r="B1947" s="6" t="s">
        <v>72</v>
      </c>
      <c r="C1947" s="6">
        <f>IFERROR(VLOOKUP(B1947,Sheet1!$A$2:$B$59,2,FALSE),"")</f>
        <v>32046</v>
      </c>
      <c r="D1947" s="6">
        <v>1460</v>
      </c>
      <c r="E1947" s="6" t="s">
        <v>10</v>
      </c>
      <c r="F1947" s="4">
        <v>151</v>
      </c>
      <c r="G1947" s="4">
        <v>5</v>
      </c>
      <c r="H1947" s="4">
        <v>82</v>
      </c>
      <c r="I1947" s="4">
        <v>11</v>
      </c>
      <c r="J1947" s="4">
        <v>0</v>
      </c>
      <c r="K1947" s="4">
        <v>3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4</v>
      </c>
      <c r="AO1947" s="30">
        <v>105</v>
      </c>
      <c r="AP1947" s="41">
        <f t="shared" si="71"/>
        <v>0.69536423841059603</v>
      </c>
    </row>
    <row r="1948" spans="1:42" outlineLevel="1" x14ac:dyDescent="0.25">
      <c r="A1948" s="4" t="s">
        <v>95</v>
      </c>
      <c r="B1948" s="6" t="s">
        <v>72</v>
      </c>
      <c r="C1948" s="6">
        <f>IFERROR(VLOOKUP(B1948,Sheet1!$A$2:$B$59,2,FALSE),"")</f>
        <v>32046</v>
      </c>
      <c r="D1948" s="6">
        <v>1463</v>
      </c>
      <c r="E1948" s="6" t="s">
        <v>10</v>
      </c>
      <c r="F1948" s="4">
        <v>199</v>
      </c>
      <c r="G1948" s="4">
        <v>3</v>
      </c>
      <c r="H1948" s="4">
        <v>87</v>
      </c>
      <c r="I1948" s="4">
        <v>12</v>
      </c>
      <c r="J1948" s="4">
        <v>0</v>
      </c>
      <c r="K1948" s="4">
        <v>0</v>
      </c>
      <c r="L1948" s="4">
        <v>0</v>
      </c>
      <c r="M1948" s="4">
        <v>2</v>
      </c>
      <c r="N1948" s="4">
        <v>3</v>
      </c>
      <c r="O1948" s="4">
        <v>0</v>
      </c>
      <c r="P1948" s="4">
        <v>1</v>
      </c>
      <c r="Q1948" s="4">
        <v>0</v>
      </c>
      <c r="R1948" s="4">
        <v>2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5</v>
      </c>
      <c r="AO1948" s="30">
        <v>115</v>
      </c>
      <c r="AP1948" s="41">
        <f t="shared" si="71"/>
        <v>0.57788944723618085</v>
      </c>
    </row>
    <row r="1949" spans="1:42" s="1" customFormat="1" x14ac:dyDescent="0.25">
      <c r="A1949" s="17"/>
      <c r="B1949" s="18" t="s">
        <v>150</v>
      </c>
      <c r="C1949" s="6" t="str">
        <f>IFERROR(VLOOKUP(B1949,Sheet1!$A$2:$B$59,2,FALSE),"")</f>
        <v/>
      </c>
      <c r="D1949" s="19"/>
      <c r="E1949" s="19"/>
      <c r="F1949" s="20">
        <f>SUM(F1929:F1948)</f>
        <v>6270</v>
      </c>
      <c r="G1949" s="20">
        <f t="shared" ref="G1949:AO1949" si="73">SUM(G1929:G1948)</f>
        <v>218</v>
      </c>
      <c r="H1949" s="20">
        <f t="shared" si="73"/>
        <v>2288</v>
      </c>
      <c r="I1949" s="20">
        <f t="shared" si="73"/>
        <v>571</v>
      </c>
      <c r="J1949" s="20">
        <f t="shared" si="73"/>
        <v>0</v>
      </c>
      <c r="K1949" s="20">
        <f t="shared" si="73"/>
        <v>39</v>
      </c>
      <c r="L1949" s="20">
        <f t="shared" si="73"/>
        <v>0</v>
      </c>
      <c r="M1949" s="20">
        <f t="shared" si="73"/>
        <v>65</v>
      </c>
      <c r="N1949" s="20">
        <f t="shared" si="73"/>
        <v>370</v>
      </c>
      <c r="O1949" s="20">
        <f t="shared" si="73"/>
        <v>25</v>
      </c>
      <c r="P1949" s="20">
        <f t="shared" si="73"/>
        <v>19</v>
      </c>
      <c r="Q1949" s="20">
        <f t="shared" si="73"/>
        <v>0</v>
      </c>
      <c r="R1949" s="20">
        <f t="shared" si="73"/>
        <v>22</v>
      </c>
      <c r="S1949" s="20">
        <f t="shared" si="73"/>
        <v>0</v>
      </c>
      <c r="T1949" s="20">
        <f t="shared" si="73"/>
        <v>0</v>
      </c>
      <c r="U1949" s="20">
        <f t="shared" si="73"/>
        <v>0</v>
      </c>
      <c r="V1949" s="20">
        <f t="shared" si="73"/>
        <v>0</v>
      </c>
      <c r="W1949" s="20">
        <f t="shared" si="73"/>
        <v>0</v>
      </c>
      <c r="X1949" s="20">
        <f t="shared" si="73"/>
        <v>0</v>
      </c>
      <c r="Y1949" s="20">
        <f t="shared" si="73"/>
        <v>0</v>
      </c>
      <c r="Z1949" s="20">
        <f t="shared" si="73"/>
        <v>0</v>
      </c>
      <c r="AA1949" s="20">
        <f t="shared" si="73"/>
        <v>0</v>
      </c>
      <c r="AB1949" s="20">
        <f t="shared" si="73"/>
        <v>0</v>
      </c>
      <c r="AC1949" s="20">
        <f t="shared" si="73"/>
        <v>0</v>
      </c>
      <c r="AD1949" s="20">
        <f t="shared" si="73"/>
        <v>0</v>
      </c>
      <c r="AE1949" s="20">
        <f t="shared" si="73"/>
        <v>0</v>
      </c>
      <c r="AF1949" s="20">
        <f t="shared" si="73"/>
        <v>0</v>
      </c>
      <c r="AG1949" s="20">
        <f t="shared" si="73"/>
        <v>0</v>
      </c>
      <c r="AH1949" s="20">
        <f t="shared" si="73"/>
        <v>0</v>
      </c>
      <c r="AI1949" s="20">
        <f t="shared" si="73"/>
        <v>0</v>
      </c>
      <c r="AJ1949" s="20">
        <f t="shared" si="73"/>
        <v>0</v>
      </c>
      <c r="AK1949" s="20">
        <f t="shared" si="73"/>
        <v>0</v>
      </c>
      <c r="AL1949" s="20">
        <f t="shared" si="73"/>
        <v>0</v>
      </c>
      <c r="AM1949" s="20">
        <f t="shared" si="73"/>
        <v>2</v>
      </c>
      <c r="AN1949" s="20">
        <f t="shared" si="73"/>
        <v>113</v>
      </c>
      <c r="AO1949" s="32">
        <f t="shared" si="73"/>
        <v>3732</v>
      </c>
      <c r="AP1949" s="41">
        <f t="shared" si="71"/>
        <v>0.59521531100478464</v>
      </c>
    </row>
    <row r="1950" spans="1:42" outlineLevel="1" x14ac:dyDescent="0.25">
      <c r="A1950" s="4" t="s">
        <v>88</v>
      </c>
      <c r="B1950" s="6" t="s">
        <v>73</v>
      </c>
      <c r="C1950" s="6">
        <f>IFERROR(VLOOKUP(B1950,Sheet1!$A$2:$B$59,2,FALSE),"")</f>
        <v>32047</v>
      </c>
      <c r="D1950" s="6">
        <v>1465</v>
      </c>
      <c r="E1950" s="6" t="s">
        <v>10</v>
      </c>
      <c r="F1950" s="4">
        <v>381</v>
      </c>
      <c r="G1950" s="4">
        <v>0</v>
      </c>
      <c r="H1950" s="4">
        <v>139</v>
      </c>
      <c r="I1950" s="4">
        <v>0</v>
      </c>
      <c r="J1950" s="4">
        <v>4</v>
      </c>
      <c r="K1950" s="4">
        <v>13</v>
      </c>
      <c r="L1950" s="4">
        <v>0</v>
      </c>
      <c r="M1950" s="4">
        <v>0</v>
      </c>
      <c r="N1950" s="4">
        <v>76</v>
      </c>
      <c r="O1950" s="4">
        <v>20</v>
      </c>
      <c r="P1950" s="4">
        <v>0</v>
      </c>
      <c r="Q1950" s="4">
        <v>0</v>
      </c>
      <c r="R1950" s="4">
        <v>2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5</v>
      </c>
      <c r="AO1950" s="30">
        <v>259</v>
      </c>
      <c r="AP1950" s="41">
        <f t="shared" si="71"/>
        <v>0.67979002624671914</v>
      </c>
    </row>
    <row r="1951" spans="1:42" outlineLevel="1" x14ac:dyDescent="0.25">
      <c r="A1951" s="4" t="s">
        <v>88</v>
      </c>
      <c r="B1951" s="6" t="s">
        <v>73</v>
      </c>
      <c r="C1951" s="6">
        <f>IFERROR(VLOOKUP(B1951,Sheet1!$A$2:$B$59,2,FALSE),"")</f>
        <v>32047</v>
      </c>
      <c r="D1951" s="6">
        <v>1465</v>
      </c>
      <c r="E1951" s="6" t="s">
        <v>11</v>
      </c>
      <c r="F1951" s="4">
        <v>381</v>
      </c>
      <c r="G1951" s="4">
        <v>0</v>
      </c>
      <c r="H1951" s="4">
        <v>154</v>
      </c>
      <c r="I1951" s="4">
        <v>0</v>
      </c>
      <c r="J1951" s="4">
        <v>6</v>
      </c>
      <c r="K1951" s="4">
        <v>12</v>
      </c>
      <c r="L1951" s="4">
        <v>0</v>
      </c>
      <c r="M1951" s="4">
        <v>0</v>
      </c>
      <c r="N1951" s="4">
        <v>53</v>
      </c>
      <c r="O1951" s="4">
        <v>20</v>
      </c>
      <c r="P1951" s="4">
        <v>0</v>
      </c>
      <c r="Q1951" s="4">
        <v>0</v>
      </c>
      <c r="R1951" s="4">
        <v>1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6</v>
      </c>
      <c r="AO1951" s="30">
        <v>252</v>
      </c>
      <c r="AP1951" s="41">
        <f t="shared" si="71"/>
        <v>0.66141732283464572</v>
      </c>
    </row>
    <row r="1952" spans="1:42" outlineLevel="1" x14ac:dyDescent="0.25">
      <c r="A1952" s="4" t="s">
        <v>88</v>
      </c>
      <c r="B1952" s="6" t="s">
        <v>73</v>
      </c>
      <c r="C1952" s="6">
        <f>IFERROR(VLOOKUP(B1952,Sheet1!$A$2:$B$59,2,FALSE),"")</f>
        <v>32047</v>
      </c>
      <c r="D1952" s="6">
        <v>1466</v>
      </c>
      <c r="E1952" s="6" t="s">
        <v>10</v>
      </c>
      <c r="F1952" s="4">
        <v>505</v>
      </c>
      <c r="G1952" s="4">
        <v>0</v>
      </c>
      <c r="H1952" s="4">
        <v>164</v>
      </c>
      <c r="I1952" s="4">
        <v>0</v>
      </c>
      <c r="J1952" s="4">
        <v>2</v>
      </c>
      <c r="K1952" s="4">
        <v>3</v>
      </c>
      <c r="L1952" s="4">
        <v>0</v>
      </c>
      <c r="M1952" s="4">
        <v>0</v>
      </c>
      <c r="N1952" s="4">
        <v>120</v>
      </c>
      <c r="O1952" s="4">
        <v>19</v>
      </c>
      <c r="P1952" s="4">
        <v>0</v>
      </c>
      <c r="Q1952" s="4">
        <v>0</v>
      </c>
      <c r="R1952" s="4">
        <v>1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5</v>
      </c>
      <c r="AO1952" s="30">
        <v>314</v>
      </c>
      <c r="AP1952" s="41">
        <f t="shared" si="71"/>
        <v>0.62178217821782178</v>
      </c>
    </row>
    <row r="1953" spans="1:42" outlineLevel="1" x14ac:dyDescent="0.25">
      <c r="A1953" s="4" t="s">
        <v>88</v>
      </c>
      <c r="B1953" s="6" t="s">
        <v>73</v>
      </c>
      <c r="C1953" s="6">
        <f>IFERROR(VLOOKUP(B1953,Sheet1!$A$2:$B$59,2,FALSE),"")</f>
        <v>32047</v>
      </c>
      <c r="D1953" s="6">
        <v>1467</v>
      </c>
      <c r="E1953" s="6" t="s">
        <v>10</v>
      </c>
      <c r="F1953" s="4">
        <v>381</v>
      </c>
      <c r="G1953" s="4">
        <v>0</v>
      </c>
      <c r="H1953" s="4">
        <v>147</v>
      </c>
      <c r="I1953" s="4">
        <v>0</v>
      </c>
      <c r="J1953" s="4">
        <v>7</v>
      </c>
      <c r="K1953" s="4">
        <v>2</v>
      </c>
      <c r="L1953" s="4">
        <v>0</v>
      </c>
      <c r="M1953" s="4">
        <v>0</v>
      </c>
      <c r="N1953" s="4">
        <v>69</v>
      </c>
      <c r="O1953" s="4">
        <v>17</v>
      </c>
      <c r="P1953" s="4">
        <v>0</v>
      </c>
      <c r="Q1953" s="4">
        <v>0</v>
      </c>
      <c r="R1953" s="4">
        <v>5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3</v>
      </c>
      <c r="AO1953" s="30">
        <v>250</v>
      </c>
      <c r="AP1953" s="41">
        <f t="shared" si="71"/>
        <v>0.65616797900262469</v>
      </c>
    </row>
    <row r="1954" spans="1:42" outlineLevel="1" x14ac:dyDescent="0.25">
      <c r="A1954" s="4" t="s">
        <v>88</v>
      </c>
      <c r="B1954" s="6" t="s">
        <v>73</v>
      </c>
      <c r="C1954" s="6">
        <f>IFERROR(VLOOKUP(B1954,Sheet1!$A$2:$B$59,2,FALSE),"")</f>
        <v>32047</v>
      </c>
      <c r="D1954" s="6">
        <v>1467</v>
      </c>
      <c r="E1954" s="6" t="s">
        <v>11</v>
      </c>
      <c r="F1954" s="4">
        <v>380</v>
      </c>
      <c r="G1954" s="4">
        <v>0</v>
      </c>
      <c r="H1954" s="4">
        <v>131</v>
      </c>
      <c r="I1954" s="4">
        <v>0</v>
      </c>
      <c r="J1954" s="4">
        <v>2</v>
      </c>
      <c r="K1954" s="4">
        <v>6</v>
      </c>
      <c r="L1954" s="4">
        <v>0</v>
      </c>
      <c r="M1954" s="4">
        <v>0</v>
      </c>
      <c r="N1954" s="4">
        <v>90</v>
      </c>
      <c r="O1954" s="4">
        <v>17</v>
      </c>
      <c r="P1954" s="4">
        <v>0</v>
      </c>
      <c r="Q1954" s="4">
        <v>0</v>
      </c>
      <c r="R1954" s="4">
        <v>3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6</v>
      </c>
      <c r="AO1954" s="30">
        <v>255</v>
      </c>
      <c r="AP1954" s="41">
        <f t="shared" si="71"/>
        <v>0.67105263157894735</v>
      </c>
    </row>
    <row r="1955" spans="1:42" outlineLevel="1" x14ac:dyDescent="0.25">
      <c r="A1955" s="4" t="s">
        <v>88</v>
      </c>
      <c r="B1955" s="6" t="s">
        <v>73</v>
      </c>
      <c r="C1955" s="6">
        <f>IFERROR(VLOOKUP(B1955,Sheet1!$A$2:$B$59,2,FALSE),"")</f>
        <v>32047</v>
      </c>
      <c r="D1955" s="6">
        <v>1468</v>
      </c>
      <c r="E1955" s="6" t="s">
        <v>10</v>
      </c>
      <c r="F1955" s="4">
        <v>399</v>
      </c>
      <c r="G1955" s="4">
        <v>0</v>
      </c>
      <c r="H1955" s="4">
        <v>149</v>
      </c>
      <c r="I1955" s="4">
        <v>0</v>
      </c>
      <c r="J1955" s="4">
        <v>10</v>
      </c>
      <c r="K1955" s="4">
        <v>2</v>
      </c>
      <c r="L1955" s="4">
        <v>0</v>
      </c>
      <c r="M1955" s="4">
        <v>0</v>
      </c>
      <c r="N1955" s="4">
        <v>78</v>
      </c>
      <c r="O1955" s="4">
        <v>21</v>
      </c>
      <c r="P1955" s="4">
        <v>0</v>
      </c>
      <c r="Q1955" s="4">
        <v>0</v>
      </c>
      <c r="R1955" s="4">
        <v>1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6</v>
      </c>
      <c r="AO1955" s="30">
        <v>267</v>
      </c>
      <c r="AP1955" s="41">
        <f t="shared" si="71"/>
        <v>0.66917293233082709</v>
      </c>
    </row>
    <row r="1956" spans="1:42" outlineLevel="1" x14ac:dyDescent="0.25">
      <c r="A1956" s="4" t="s">
        <v>88</v>
      </c>
      <c r="B1956" s="6" t="s">
        <v>73</v>
      </c>
      <c r="C1956" s="6">
        <f>IFERROR(VLOOKUP(B1956,Sheet1!$A$2:$B$59,2,FALSE),"")</f>
        <v>32047</v>
      </c>
      <c r="D1956" s="6">
        <v>1468</v>
      </c>
      <c r="E1956" s="6" t="s">
        <v>11</v>
      </c>
      <c r="F1956" s="4">
        <v>398</v>
      </c>
      <c r="G1956" s="4">
        <v>0</v>
      </c>
      <c r="H1956" s="4">
        <v>163</v>
      </c>
      <c r="I1956" s="4">
        <v>0</v>
      </c>
      <c r="J1956" s="4">
        <v>8</v>
      </c>
      <c r="K1956" s="4">
        <v>3</v>
      </c>
      <c r="L1956" s="4">
        <v>0</v>
      </c>
      <c r="M1956" s="4">
        <v>0</v>
      </c>
      <c r="N1956" s="4">
        <v>81</v>
      </c>
      <c r="O1956" s="4">
        <v>21</v>
      </c>
      <c r="P1956" s="4">
        <v>0</v>
      </c>
      <c r="Q1956" s="4">
        <v>0</v>
      </c>
      <c r="R1956" s="4">
        <v>1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7</v>
      </c>
      <c r="AO1956" s="30">
        <v>284</v>
      </c>
      <c r="AP1956" s="41">
        <f t="shared" si="71"/>
        <v>0.71356783919597988</v>
      </c>
    </row>
    <row r="1957" spans="1:42" outlineLevel="1" x14ac:dyDescent="0.25">
      <c r="A1957" s="4" t="s">
        <v>88</v>
      </c>
      <c r="B1957" s="6" t="s">
        <v>73</v>
      </c>
      <c r="C1957" s="6">
        <f>IFERROR(VLOOKUP(B1957,Sheet1!$A$2:$B$59,2,FALSE),"")</f>
        <v>32047</v>
      </c>
      <c r="D1957" s="6">
        <v>1475</v>
      </c>
      <c r="E1957" s="6" t="s">
        <v>10</v>
      </c>
      <c r="F1957" s="4">
        <v>249</v>
      </c>
      <c r="G1957" s="4">
        <v>0</v>
      </c>
      <c r="H1957" s="4">
        <v>93</v>
      </c>
      <c r="I1957" s="4">
        <v>0</v>
      </c>
      <c r="J1957" s="4">
        <v>0</v>
      </c>
      <c r="K1957" s="4">
        <v>5</v>
      </c>
      <c r="L1957" s="4">
        <v>0</v>
      </c>
      <c r="M1957" s="4">
        <v>0</v>
      </c>
      <c r="N1957" s="4">
        <v>48</v>
      </c>
      <c r="O1957" s="4">
        <v>2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6</v>
      </c>
      <c r="AN1957" s="4">
        <v>6</v>
      </c>
      <c r="AO1957" s="30">
        <v>160</v>
      </c>
      <c r="AP1957" s="41">
        <f t="shared" si="71"/>
        <v>0.64257028112449799</v>
      </c>
    </row>
    <row r="1958" spans="1:42" outlineLevel="1" x14ac:dyDescent="0.25">
      <c r="A1958" s="4" t="s">
        <v>88</v>
      </c>
      <c r="B1958" s="6" t="s">
        <v>73</v>
      </c>
      <c r="C1958" s="6">
        <f>IFERROR(VLOOKUP(B1958,Sheet1!$A$2:$B$59,2,FALSE),"")</f>
        <v>32047</v>
      </c>
      <c r="D1958" s="6">
        <v>1476</v>
      </c>
      <c r="E1958" s="6" t="s">
        <v>10</v>
      </c>
      <c r="F1958" s="4">
        <v>165</v>
      </c>
      <c r="G1958" s="4">
        <v>0</v>
      </c>
      <c r="H1958" s="4">
        <v>54</v>
      </c>
      <c r="I1958" s="4">
        <v>0</v>
      </c>
      <c r="J1958" s="4">
        <v>0</v>
      </c>
      <c r="K1958" s="4">
        <v>1</v>
      </c>
      <c r="L1958" s="4">
        <v>0</v>
      </c>
      <c r="M1958" s="4">
        <v>0</v>
      </c>
      <c r="N1958" s="4">
        <v>44</v>
      </c>
      <c r="O1958" s="4">
        <v>2</v>
      </c>
      <c r="P1958" s="4">
        <v>0</v>
      </c>
      <c r="Q1958" s="4">
        <v>0</v>
      </c>
      <c r="R1958" s="4">
        <v>1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3</v>
      </c>
      <c r="AO1958" s="30">
        <v>105</v>
      </c>
      <c r="AP1958" s="41">
        <f t="shared" si="71"/>
        <v>0.63636363636363635</v>
      </c>
    </row>
    <row r="1959" spans="1:42" outlineLevel="1" x14ac:dyDescent="0.25">
      <c r="A1959" s="4" t="s">
        <v>88</v>
      </c>
      <c r="B1959" s="6" t="s">
        <v>73</v>
      </c>
      <c r="C1959" s="6">
        <f>IFERROR(VLOOKUP(B1959,Sheet1!$A$2:$B$59,2,FALSE),"")</f>
        <v>32047</v>
      </c>
      <c r="D1959" s="6">
        <v>1478</v>
      </c>
      <c r="E1959" s="6" t="s">
        <v>10</v>
      </c>
      <c r="F1959" s="4">
        <v>310</v>
      </c>
      <c r="G1959" s="4">
        <v>0</v>
      </c>
      <c r="H1959" s="4">
        <v>141</v>
      </c>
      <c r="I1959" s="4">
        <v>0</v>
      </c>
      <c r="J1959" s="4">
        <v>3</v>
      </c>
      <c r="K1959" s="4">
        <v>5</v>
      </c>
      <c r="L1959" s="4">
        <v>0</v>
      </c>
      <c r="M1959" s="4">
        <v>0</v>
      </c>
      <c r="N1959" s="4">
        <v>35</v>
      </c>
      <c r="O1959" s="4">
        <v>0</v>
      </c>
      <c r="P1959" s="4">
        <v>0</v>
      </c>
      <c r="Q1959" s="4">
        <v>0</v>
      </c>
      <c r="R1959" s="4">
        <v>1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4</v>
      </c>
      <c r="AO1959" s="30">
        <v>189</v>
      </c>
      <c r="AP1959" s="41">
        <f t="shared" si="71"/>
        <v>0.60967741935483866</v>
      </c>
    </row>
    <row r="1960" spans="1:42" outlineLevel="1" x14ac:dyDescent="0.25">
      <c r="A1960" s="4" t="s">
        <v>88</v>
      </c>
      <c r="B1960" s="6" t="s">
        <v>73</v>
      </c>
      <c r="C1960" s="6">
        <f>IFERROR(VLOOKUP(B1960,Sheet1!$A$2:$B$59,2,FALSE),"")</f>
        <v>32047</v>
      </c>
      <c r="D1960" s="6">
        <v>1479</v>
      </c>
      <c r="E1960" s="6" t="s">
        <v>10</v>
      </c>
      <c r="F1960" s="4">
        <v>173</v>
      </c>
      <c r="G1960" s="4">
        <v>0</v>
      </c>
      <c r="H1960" s="4">
        <v>63</v>
      </c>
      <c r="I1960" s="4">
        <v>0</v>
      </c>
      <c r="J1960" s="4">
        <v>0</v>
      </c>
      <c r="K1960" s="4">
        <v>1</v>
      </c>
      <c r="L1960" s="4">
        <v>0</v>
      </c>
      <c r="M1960" s="4">
        <v>0</v>
      </c>
      <c r="N1960" s="4">
        <v>49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2</v>
      </c>
      <c r="AO1960" s="30">
        <v>115</v>
      </c>
      <c r="AP1960" s="41">
        <f t="shared" si="71"/>
        <v>0.66473988439306353</v>
      </c>
    </row>
    <row r="1961" spans="1:42" outlineLevel="1" x14ac:dyDescent="0.25">
      <c r="A1961" s="4" t="s">
        <v>88</v>
      </c>
      <c r="B1961" s="6" t="s">
        <v>73</v>
      </c>
      <c r="C1961" s="6">
        <f>IFERROR(VLOOKUP(B1961,Sheet1!$A$2:$B$59,2,FALSE),"")</f>
        <v>32047</v>
      </c>
      <c r="D1961" s="6">
        <v>1480</v>
      </c>
      <c r="E1961" s="6" t="s">
        <v>10</v>
      </c>
      <c r="F1961" s="4">
        <v>231</v>
      </c>
      <c r="G1961" s="4">
        <v>0</v>
      </c>
      <c r="H1961" s="4">
        <v>55</v>
      </c>
      <c r="I1961" s="4">
        <v>0</v>
      </c>
      <c r="J1961" s="4">
        <v>8</v>
      </c>
      <c r="K1961" s="4">
        <v>5</v>
      </c>
      <c r="L1961" s="4">
        <v>0</v>
      </c>
      <c r="M1961" s="4">
        <v>0</v>
      </c>
      <c r="N1961" s="4">
        <v>46</v>
      </c>
      <c r="O1961" s="4">
        <v>0</v>
      </c>
      <c r="P1961" s="4">
        <v>0</v>
      </c>
      <c r="Q1961" s="4">
        <v>0</v>
      </c>
      <c r="R1961" s="4">
        <v>1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1</v>
      </c>
      <c r="AN1961" s="4">
        <v>5</v>
      </c>
      <c r="AO1961" s="30">
        <v>121</v>
      </c>
      <c r="AP1961" s="41">
        <f t="shared" si="71"/>
        <v>0.52380952380952384</v>
      </c>
    </row>
    <row r="1962" spans="1:42" outlineLevel="1" x14ac:dyDescent="0.25">
      <c r="A1962" s="4" t="s">
        <v>88</v>
      </c>
      <c r="B1962" s="6" t="s">
        <v>73</v>
      </c>
      <c r="C1962" s="6">
        <f>IFERROR(VLOOKUP(B1962,Sheet1!$A$2:$B$59,2,FALSE),"")</f>
        <v>32047</v>
      </c>
      <c r="D1962" s="6">
        <v>1481</v>
      </c>
      <c r="E1962" s="6" t="s">
        <v>10</v>
      </c>
      <c r="F1962" s="4">
        <v>284</v>
      </c>
      <c r="G1962" s="4">
        <v>0</v>
      </c>
      <c r="H1962" s="4">
        <v>84</v>
      </c>
      <c r="I1962" s="4">
        <v>0</v>
      </c>
      <c r="J1962" s="4">
        <v>5</v>
      </c>
      <c r="K1962" s="4">
        <v>6</v>
      </c>
      <c r="L1962" s="4">
        <v>0</v>
      </c>
      <c r="M1962" s="4">
        <v>0</v>
      </c>
      <c r="N1962" s="4">
        <v>43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4</v>
      </c>
      <c r="AO1962" s="30">
        <v>142</v>
      </c>
      <c r="AP1962" s="41">
        <f t="shared" si="71"/>
        <v>0.5</v>
      </c>
    </row>
    <row r="1963" spans="1:42" outlineLevel="1" x14ac:dyDescent="0.25">
      <c r="A1963" s="4" t="s">
        <v>88</v>
      </c>
      <c r="B1963" s="6" t="s">
        <v>73</v>
      </c>
      <c r="C1963" s="6">
        <f>IFERROR(VLOOKUP(B1963,Sheet1!$A$2:$B$59,2,FALSE),"")</f>
        <v>32047</v>
      </c>
      <c r="D1963" s="6">
        <v>1484</v>
      </c>
      <c r="E1963" s="6" t="s">
        <v>10</v>
      </c>
      <c r="F1963" s="4">
        <v>140</v>
      </c>
      <c r="G1963" s="4">
        <v>0</v>
      </c>
      <c r="H1963" s="4">
        <v>28</v>
      </c>
      <c r="I1963" s="4">
        <v>0</v>
      </c>
      <c r="J1963" s="4">
        <v>1</v>
      </c>
      <c r="K1963" s="4">
        <v>2</v>
      </c>
      <c r="L1963" s="4">
        <v>0</v>
      </c>
      <c r="M1963" s="4">
        <v>0</v>
      </c>
      <c r="N1963" s="4">
        <v>61</v>
      </c>
      <c r="O1963" s="4">
        <v>1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1</v>
      </c>
      <c r="AO1963" s="30">
        <v>94</v>
      </c>
      <c r="AP1963" s="41">
        <f t="shared" si="71"/>
        <v>0.67142857142857137</v>
      </c>
    </row>
    <row r="1964" spans="1:42" s="1" customFormat="1" x14ac:dyDescent="0.25">
      <c r="A1964" s="4"/>
      <c r="B1964" s="5" t="s">
        <v>151</v>
      </c>
      <c r="C1964" s="6" t="str">
        <f>IFERROR(VLOOKUP(B1964,Sheet1!$A$2:$B$59,2,FALSE),"")</f>
        <v/>
      </c>
      <c r="D1964" s="6"/>
      <c r="E1964" s="6"/>
      <c r="F1964" s="7">
        <f>SUM(F1950:F1963)</f>
        <v>4377</v>
      </c>
      <c r="G1964" s="7">
        <f t="shared" ref="G1964:AO1964" si="74">SUM(G1950:G1963)</f>
        <v>0</v>
      </c>
      <c r="H1964" s="7">
        <f t="shared" si="74"/>
        <v>1565</v>
      </c>
      <c r="I1964" s="7">
        <f t="shared" si="74"/>
        <v>0</v>
      </c>
      <c r="J1964" s="7">
        <f t="shared" si="74"/>
        <v>56</v>
      </c>
      <c r="K1964" s="7">
        <f t="shared" si="74"/>
        <v>66</v>
      </c>
      <c r="L1964" s="7">
        <f t="shared" si="74"/>
        <v>0</v>
      </c>
      <c r="M1964" s="7">
        <f t="shared" si="74"/>
        <v>0</v>
      </c>
      <c r="N1964" s="7">
        <f t="shared" si="74"/>
        <v>893</v>
      </c>
      <c r="O1964" s="7">
        <f t="shared" si="74"/>
        <v>140</v>
      </c>
      <c r="P1964" s="7">
        <f t="shared" si="74"/>
        <v>0</v>
      </c>
      <c r="Q1964" s="7">
        <f t="shared" si="74"/>
        <v>0</v>
      </c>
      <c r="R1964" s="7">
        <f t="shared" si="74"/>
        <v>17</v>
      </c>
      <c r="S1964" s="7">
        <f t="shared" si="74"/>
        <v>0</v>
      </c>
      <c r="T1964" s="7">
        <f t="shared" si="74"/>
        <v>0</v>
      </c>
      <c r="U1964" s="7">
        <f t="shared" si="74"/>
        <v>0</v>
      </c>
      <c r="V1964" s="7">
        <f t="shared" si="74"/>
        <v>0</v>
      </c>
      <c r="W1964" s="7">
        <f t="shared" si="74"/>
        <v>0</v>
      </c>
      <c r="X1964" s="7">
        <f t="shared" si="74"/>
        <v>0</v>
      </c>
      <c r="Y1964" s="7">
        <f t="shared" si="74"/>
        <v>0</v>
      </c>
      <c r="Z1964" s="7">
        <f t="shared" si="74"/>
        <v>0</v>
      </c>
      <c r="AA1964" s="7">
        <f t="shared" si="74"/>
        <v>0</v>
      </c>
      <c r="AB1964" s="7">
        <f t="shared" si="74"/>
        <v>0</v>
      </c>
      <c r="AC1964" s="7">
        <f t="shared" si="74"/>
        <v>0</v>
      </c>
      <c r="AD1964" s="7">
        <f t="shared" si="74"/>
        <v>0</v>
      </c>
      <c r="AE1964" s="7">
        <f t="shared" si="74"/>
        <v>0</v>
      </c>
      <c r="AF1964" s="7">
        <f t="shared" si="74"/>
        <v>0</v>
      </c>
      <c r="AG1964" s="7">
        <f t="shared" si="74"/>
        <v>0</v>
      </c>
      <c r="AH1964" s="7">
        <f t="shared" si="74"/>
        <v>0</v>
      </c>
      <c r="AI1964" s="7">
        <f t="shared" si="74"/>
        <v>0</v>
      </c>
      <c r="AJ1964" s="7">
        <f t="shared" si="74"/>
        <v>0</v>
      </c>
      <c r="AK1964" s="7">
        <f t="shared" si="74"/>
        <v>0</v>
      </c>
      <c r="AL1964" s="7">
        <f t="shared" si="74"/>
        <v>0</v>
      </c>
      <c r="AM1964" s="7">
        <f t="shared" si="74"/>
        <v>7</v>
      </c>
      <c r="AN1964" s="7">
        <f t="shared" si="74"/>
        <v>63</v>
      </c>
      <c r="AO1964" s="31">
        <f t="shared" si="74"/>
        <v>2807</v>
      </c>
      <c r="AP1964" s="41">
        <f t="shared" si="71"/>
        <v>0.641306831162897</v>
      </c>
    </row>
    <row r="1965" spans="1:42" outlineLevel="1" x14ac:dyDescent="0.25">
      <c r="A1965" s="4" t="s">
        <v>88</v>
      </c>
      <c r="B1965" s="6" t="s">
        <v>74</v>
      </c>
      <c r="C1965" s="6">
        <f>IFERROR(VLOOKUP(B1965,Sheet1!$A$2:$B$59,2,FALSE),"")</f>
        <v>32048</v>
      </c>
      <c r="D1965" s="6">
        <v>1485</v>
      </c>
      <c r="E1965" s="6" t="s">
        <v>10</v>
      </c>
      <c r="F1965" s="4">
        <v>614</v>
      </c>
      <c r="G1965" s="4">
        <v>143</v>
      </c>
      <c r="H1965" s="4">
        <v>56</v>
      </c>
      <c r="I1965" s="4">
        <v>10</v>
      </c>
      <c r="J1965" s="4">
        <v>3</v>
      </c>
      <c r="K1965" s="4">
        <v>49</v>
      </c>
      <c r="L1965" s="4">
        <v>0</v>
      </c>
      <c r="M1965" s="4">
        <v>3</v>
      </c>
      <c r="N1965" s="4">
        <v>30</v>
      </c>
      <c r="O1965" s="4">
        <v>2</v>
      </c>
      <c r="P1965" s="4">
        <v>11</v>
      </c>
      <c r="Q1965" s="4">
        <v>2</v>
      </c>
      <c r="R1965" s="4">
        <v>1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63</v>
      </c>
      <c r="AJ1965" s="4">
        <v>0</v>
      </c>
      <c r="AK1965" s="4">
        <v>0</v>
      </c>
      <c r="AL1965" s="4">
        <v>0</v>
      </c>
      <c r="AM1965" s="4">
        <v>0</v>
      </c>
      <c r="AN1965" s="4">
        <v>11</v>
      </c>
      <c r="AO1965" s="30">
        <v>384</v>
      </c>
      <c r="AP1965" s="41">
        <f t="shared" si="71"/>
        <v>0.62540716612377845</v>
      </c>
    </row>
    <row r="1966" spans="1:42" outlineLevel="1" x14ac:dyDescent="0.25">
      <c r="A1966" s="4" t="s">
        <v>88</v>
      </c>
      <c r="B1966" s="6" t="s">
        <v>74</v>
      </c>
      <c r="C1966" s="6">
        <f>IFERROR(VLOOKUP(B1966,Sheet1!$A$2:$B$59,2,FALSE),"")</f>
        <v>32048</v>
      </c>
      <c r="D1966" s="6">
        <v>1485</v>
      </c>
      <c r="E1966" s="6" t="s">
        <v>21</v>
      </c>
      <c r="F1966" s="4">
        <v>192</v>
      </c>
      <c r="G1966" s="4">
        <v>40</v>
      </c>
      <c r="H1966" s="4">
        <v>20</v>
      </c>
      <c r="I1966" s="4">
        <v>5</v>
      </c>
      <c r="J1966" s="4">
        <v>3</v>
      </c>
      <c r="K1966" s="4">
        <v>18</v>
      </c>
      <c r="L1966" s="4">
        <v>0</v>
      </c>
      <c r="M1966" s="4">
        <v>4</v>
      </c>
      <c r="N1966" s="4">
        <v>14</v>
      </c>
      <c r="O1966" s="4">
        <v>2</v>
      </c>
      <c r="P1966" s="4">
        <v>2</v>
      </c>
      <c r="Q1966" s="4">
        <v>0</v>
      </c>
      <c r="R1966" s="4">
        <v>0</v>
      </c>
      <c r="S1966" s="4">
        <v>0</v>
      </c>
      <c r="T1966" s="4">
        <v>2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21</v>
      </c>
      <c r="AJ1966" s="4">
        <v>0</v>
      </c>
      <c r="AK1966" s="4">
        <v>0</v>
      </c>
      <c r="AL1966" s="4">
        <v>0</v>
      </c>
      <c r="AM1966" s="4">
        <v>0</v>
      </c>
      <c r="AN1966" s="4">
        <v>11</v>
      </c>
      <c r="AO1966" s="30">
        <v>142</v>
      </c>
      <c r="AP1966" s="41">
        <f t="shared" si="71"/>
        <v>0.73958333333333337</v>
      </c>
    </row>
    <row r="1967" spans="1:42" outlineLevel="1" x14ac:dyDescent="0.25">
      <c r="A1967" s="4" t="s">
        <v>88</v>
      </c>
      <c r="B1967" s="6" t="s">
        <v>74</v>
      </c>
      <c r="C1967" s="6">
        <f>IFERROR(VLOOKUP(B1967,Sheet1!$A$2:$B$59,2,FALSE),"")</f>
        <v>32048</v>
      </c>
      <c r="D1967" s="6">
        <v>1486</v>
      </c>
      <c r="E1967" s="6" t="s">
        <v>10</v>
      </c>
      <c r="F1967" s="4">
        <v>696</v>
      </c>
      <c r="G1967" s="4">
        <v>110</v>
      </c>
      <c r="H1967" s="4">
        <v>56</v>
      </c>
      <c r="I1967" s="4">
        <v>9</v>
      </c>
      <c r="J1967" s="4">
        <v>12</v>
      </c>
      <c r="K1967" s="4">
        <v>33</v>
      </c>
      <c r="L1967" s="4">
        <v>0</v>
      </c>
      <c r="M1967" s="4">
        <v>5</v>
      </c>
      <c r="N1967" s="4">
        <v>43</v>
      </c>
      <c r="O1967" s="4">
        <v>6</v>
      </c>
      <c r="P1967" s="4">
        <v>9</v>
      </c>
      <c r="Q1967" s="4">
        <v>3</v>
      </c>
      <c r="R1967" s="4">
        <v>4</v>
      </c>
      <c r="S1967" s="4">
        <v>0</v>
      </c>
      <c r="T1967" s="4">
        <v>1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92</v>
      </c>
      <c r="AJ1967" s="4">
        <v>0</v>
      </c>
      <c r="AK1967" s="4">
        <v>0</v>
      </c>
      <c r="AL1967" s="4">
        <v>0</v>
      </c>
      <c r="AM1967" s="4">
        <v>0</v>
      </c>
      <c r="AN1967" s="4">
        <v>12</v>
      </c>
      <c r="AO1967" s="30">
        <v>395</v>
      </c>
      <c r="AP1967" s="41">
        <f t="shared" si="71"/>
        <v>0.56752873563218387</v>
      </c>
    </row>
    <row r="1968" spans="1:42" outlineLevel="1" x14ac:dyDescent="0.25">
      <c r="A1968" s="4" t="s">
        <v>88</v>
      </c>
      <c r="B1968" s="6" t="s">
        <v>74</v>
      </c>
      <c r="C1968" s="6">
        <f>IFERROR(VLOOKUP(B1968,Sheet1!$A$2:$B$59,2,FALSE),"")</f>
        <v>32048</v>
      </c>
      <c r="D1968" s="6">
        <v>1486</v>
      </c>
      <c r="E1968" s="6" t="s">
        <v>11</v>
      </c>
      <c r="F1968" s="4">
        <v>695</v>
      </c>
      <c r="G1968" s="4">
        <v>116</v>
      </c>
      <c r="H1968" s="4">
        <v>73</v>
      </c>
      <c r="I1968" s="4">
        <v>16</v>
      </c>
      <c r="J1968" s="4">
        <v>4</v>
      </c>
      <c r="K1968" s="4">
        <v>34</v>
      </c>
      <c r="L1968" s="4">
        <v>0</v>
      </c>
      <c r="M1968" s="4">
        <v>4</v>
      </c>
      <c r="N1968" s="4">
        <v>48</v>
      </c>
      <c r="O1968" s="4">
        <v>0</v>
      </c>
      <c r="P1968" s="4">
        <v>8</v>
      </c>
      <c r="Q1968" s="4">
        <v>7</v>
      </c>
      <c r="R1968" s="4">
        <v>3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76</v>
      </c>
      <c r="AJ1968" s="4">
        <v>0</v>
      </c>
      <c r="AK1968" s="4">
        <v>0</v>
      </c>
      <c r="AL1968" s="4">
        <v>0</v>
      </c>
      <c r="AM1968" s="4">
        <v>0</v>
      </c>
      <c r="AN1968" s="4">
        <v>8</v>
      </c>
      <c r="AO1968" s="30">
        <v>397</v>
      </c>
      <c r="AP1968" s="41">
        <f t="shared" si="71"/>
        <v>0.57122302158273386</v>
      </c>
    </row>
    <row r="1969" spans="1:42" outlineLevel="1" x14ac:dyDescent="0.25">
      <c r="A1969" s="4" t="s">
        <v>88</v>
      </c>
      <c r="B1969" s="6" t="s">
        <v>74</v>
      </c>
      <c r="C1969" s="6">
        <f>IFERROR(VLOOKUP(B1969,Sheet1!$A$2:$B$59,2,FALSE),"")</f>
        <v>32048</v>
      </c>
      <c r="D1969" s="6">
        <v>1487</v>
      </c>
      <c r="E1969" s="6" t="s">
        <v>10</v>
      </c>
      <c r="F1969" s="4">
        <v>739</v>
      </c>
      <c r="G1969" s="4">
        <v>165</v>
      </c>
      <c r="H1969" s="4">
        <v>70</v>
      </c>
      <c r="I1969" s="4">
        <v>6</v>
      </c>
      <c r="J1969" s="4">
        <v>2</v>
      </c>
      <c r="K1969" s="4">
        <v>35</v>
      </c>
      <c r="L1969" s="4">
        <v>0</v>
      </c>
      <c r="M1969" s="4">
        <v>6</v>
      </c>
      <c r="N1969" s="4">
        <v>47</v>
      </c>
      <c r="O1969" s="4">
        <v>2</v>
      </c>
      <c r="P1969" s="4">
        <v>4</v>
      </c>
      <c r="Q1969" s="4">
        <v>3</v>
      </c>
      <c r="R1969" s="4">
        <v>3</v>
      </c>
      <c r="S1969" s="4">
        <v>2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62</v>
      </c>
      <c r="AJ1969" s="4">
        <v>0</v>
      </c>
      <c r="AK1969" s="4">
        <v>0</v>
      </c>
      <c r="AL1969" s="4">
        <v>0</v>
      </c>
      <c r="AM1969" s="4">
        <v>0</v>
      </c>
      <c r="AN1969" s="4">
        <v>17</v>
      </c>
      <c r="AO1969" s="30">
        <v>424</v>
      </c>
      <c r="AP1969" s="41">
        <f t="shared" si="71"/>
        <v>0.57374830852503378</v>
      </c>
    </row>
    <row r="1970" spans="1:42" outlineLevel="1" x14ac:dyDescent="0.25">
      <c r="A1970" s="4" t="s">
        <v>88</v>
      </c>
      <c r="B1970" s="6" t="s">
        <v>74</v>
      </c>
      <c r="C1970" s="6">
        <f>IFERROR(VLOOKUP(B1970,Sheet1!$A$2:$B$59,2,FALSE),"")</f>
        <v>32048</v>
      </c>
      <c r="D1970" s="6">
        <v>1488</v>
      </c>
      <c r="E1970" s="6" t="s">
        <v>10</v>
      </c>
      <c r="F1970" s="4">
        <v>215</v>
      </c>
      <c r="G1970" s="4">
        <v>41</v>
      </c>
      <c r="H1970" s="4">
        <v>16</v>
      </c>
      <c r="I1970" s="4">
        <v>0</v>
      </c>
      <c r="J1970" s="4">
        <v>0</v>
      </c>
      <c r="K1970" s="4">
        <v>7</v>
      </c>
      <c r="L1970" s="4">
        <v>0</v>
      </c>
      <c r="M1970" s="4">
        <v>4</v>
      </c>
      <c r="N1970" s="4">
        <v>14</v>
      </c>
      <c r="O1970" s="4">
        <v>0</v>
      </c>
      <c r="P1970" s="4">
        <v>2</v>
      </c>
      <c r="Q1970" s="4">
        <v>0</v>
      </c>
      <c r="R1970" s="4">
        <v>2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29</v>
      </c>
      <c r="AJ1970" s="4">
        <v>0</v>
      </c>
      <c r="AK1970" s="4">
        <v>0</v>
      </c>
      <c r="AL1970" s="4">
        <v>0</v>
      </c>
      <c r="AM1970" s="4">
        <v>0</v>
      </c>
      <c r="AN1970" s="4">
        <v>3</v>
      </c>
      <c r="AO1970" s="30">
        <v>118</v>
      </c>
      <c r="AP1970" s="41">
        <f t="shared" si="71"/>
        <v>0.5488372093023256</v>
      </c>
    </row>
    <row r="1971" spans="1:42" outlineLevel="1" x14ac:dyDescent="0.25">
      <c r="A1971" s="4" t="s">
        <v>88</v>
      </c>
      <c r="B1971" s="6" t="s">
        <v>74</v>
      </c>
      <c r="C1971" s="6">
        <f>IFERROR(VLOOKUP(B1971,Sheet1!$A$2:$B$59,2,FALSE),"")</f>
        <v>32048</v>
      </c>
      <c r="D1971" s="6">
        <v>1489</v>
      </c>
      <c r="E1971" s="6" t="s">
        <v>10</v>
      </c>
      <c r="F1971" s="4">
        <v>683</v>
      </c>
      <c r="G1971" s="4">
        <v>139</v>
      </c>
      <c r="H1971" s="4">
        <v>63</v>
      </c>
      <c r="I1971" s="4">
        <v>3</v>
      </c>
      <c r="J1971" s="4">
        <v>6</v>
      </c>
      <c r="K1971" s="4">
        <v>29</v>
      </c>
      <c r="L1971" s="4">
        <v>0</v>
      </c>
      <c r="M1971" s="4">
        <v>3</v>
      </c>
      <c r="N1971" s="4">
        <v>45</v>
      </c>
      <c r="O1971" s="4">
        <v>2</v>
      </c>
      <c r="P1971" s="4">
        <v>9</v>
      </c>
      <c r="Q1971" s="4">
        <v>2</v>
      </c>
      <c r="R1971" s="4">
        <v>3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88</v>
      </c>
      <c r="AJ1971" s="4">
        <v>0</v>
      </c>
      <c r="AK1971" s="4">
        <v>0</v>
      </c>
      <c r="AL1971" s="4">
        <v>0</v>
      </c>
      <c r="AM1971" s="4">
        <v>0</v>
      </c>
      <c r="AN1971" s="4">
        <v>6</v>
      </c>
      <c r="AO1971" s="30">
        <v>398</v>
      </c>
      <c r="AP1971" s="41">
        <f t="shared" si="71"/>
        <v>0.58272327964860904</v>
      </c>
    </row>
    <row r="1972" spans="1:42" outlineLevel="1" x14ac:dyDescent="0.25">
      <c r="A1972" s="4" t="s">
        <v>88</v>
      </c>
      <c r="B1972" s="6" t="s">
        <v>74</v>
      </c>
      <c r="C1972" s="6">
        <f>IFERROR(VLOOKUP(B1972,Sheet1!$A$2:$B$59,2,FALSE),"")</f>
        <v>32048</v>
      </c>
      <c r="D1972" s="6">
        <v>1490</v>
      </c>
      <c r="E1972" s="6" t="s">
        <v>10</v>
      </c>
      <c r="F1972" s="4">
        <v>557</v>
      </c>
      <c r="G1972" s="4">
        <v>136</v>
      </c>
      <c r="H1972" s="4">
        <v>73</v>
      </c>
      <c r="I1972" s="4">
        <v>6</v>
      </c>
      <c r="J1972" s="4">
        <v>0</v>
      </c>
      <c r="K1972" s="4">
        <v>25</v>
      </c>
      <c r="L1972" s="4">
        <v>0</v>
      </c>
      <c r="M1972" s="4">
        <v>3</v>
      </c>
      <c r="N1972" s="4">
        <v>24</v>
      </c>
      <c r="O1972" s="4">
        <v>2</v>
      </c>
      <c r="P1972" s="4">
        <v>3</v>
      </c>
      <c r="Q1972" s="4">
        <v>4</v>
      </c>
      <c r="R1972" s="4">
        <v>1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41</v>
      </c>
      <c r="AJ1972" s="4">
        <v>0</v>
      </c>
      <c r="AK1972" s="4">
        <v>0</v>
      </c>
      <c r="AL1972" s="4">
        <v>0</v>
      </c>
      <c r="AM1972" s="4">
        <v>0</v>
      </c>
      <c r="AN1972" s="4">
        <v>8</v>
      </c>
      <c r="AO1972" s="30">
        <v>326</v>
      </c>
      <c r="AP1972" s="41">
        <f t="shared" si="71"/>
        <v>0.58527827648114905</v>
      </c>
    </row>
    <row r="1973" spans="1:42" outlineLevel="1" x14ac:dyDescent="0.25">
      <c r="A1973" s="4" t="s">
        <v>88</v>
      </c>
      <c r="B1973" s="6" t="s">
        <v>74</v>
      </c>
      <c r="C1973" s="6">
        <f>IFERROR(VLOOKUP(B1973,Sheet1!$A$2:$B$59,2,FALSE),"")</f>
        <v>32048</v>
      </c>
      <c r="D1973" s="6">
        <v>1491</v>
      </c>
      <c r="E1973" s="6" t="s">
        <v>10</v>
      </c>
      <c r="F1973" s="4">
        <v>543</v>
      </c>
      <c r="G1973" s="4">
        <v>112</v>
      </c>
      <c r="H1973" s="4">
        <v>69</v>
      </c>
      <c r="I1973" s="4">
        <v>3</v>
      </c>
      <c r="J1973" s="4">
        <v>4</v>
      </c>
      <c r="K1973" s="4">
        <v>10</v>
      </c>
      <c r="L1973" s="4">
        <v>0</v>
      </c>
      <c r="M1973" s="4">
        <v>1</v>
      </c>
      <c r="N1973" s="4">
        <v>66</v>
      </c>
      <c r="O1973" s="4">
        <v>2</v>
      </c>
      <c r="P1973" s="4">
        <v>3</v>
      </c>
      <c r="Q1973" s="4">
        <v>3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48</v>
      </c>
      <c r="AJ1973" s="4">
        <v>0</v>
      </c>
      <c r="AK1973" s="4">
        <v>0</v>
      </c>
      <c r="AL1973" s="4">
        <v>0</v>
      </c>
      <c r="AM1973" s="4">
        <v>0</v>
      </c>
      <c r="AN1973" s="4">
        <v>9</v>
      </c>
      <c r="AO1973" s="30">
        <v>330</v>
      </c>
      <c r="AP1973" s="41">
        <f t="shared" si="71"/>
        <v>0.60773480662983426</v>
      </c>
    </row>
    <row r="1974" spans="1:42" outlineLevel="1" x14ac:dyDescent="0.25">
      <c r="A1974" s="4" t="s">
        <v>88</v>
      </c>
      <c r="B1974" s="6" t="s">
        <v>74</v>
      </c>
      <c r="C1974" s="6">
        <f>IFERROR(VLOOKUP(B1974,Sheet1!$A$2:$B$59,2,FALSE),"")</f>
        <v>32048</v>
      </c>
      <c r="D1974" s="6">
        <v>1492</v>
      </c>
      <c r="E1974" s="6" t="s">
        <v>10</v>
      </c>
      <c r="F1974" s="4">
        <v>691</v>
      </c>
      <c r="G1974" s="4">
        <v>149</v>
      </c>
      <c r="H1974" s="4">
        <v>49</v>
      </c>
      <c r="I1974" s="4">
        <v>14</v>
      </c>
      <c r="J1974" s="4">
        <v>2</v>
      </c>
      <c r="K1974" s="4">
        <v>19</v>
      </c>
      <c r="L1974" s="4">
        <v>0</v>
      </c>
      <c r="M1974" s="4">
        <v>0</v>
      </c>
      <c r="N1974" s="4">
        <v>49</v>
      </c>
      <c r="O1974" s="4">
        <v>2</v>
      </c>
      <c r="P1974" s="4">
        <v>0</v>
      </c>
      <c r="Q1974" s="4">
        <v>1</v>
      </c>
      <c r="R1974" s="4">
        <v>3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85</v>
      </c>
      <c r="AJ1974" s="4">
        <v>0</v>
      </c>
      <c r="AK1974" s="4">
        <v>0</v>
      </c>
      <c r="AL1974" s="4">
        <v>0</v>
      </c>
      <c r="AM1974" s="4">
        <v>1</v>
      </c>
      <c r="AN1974" s="4">
        <v>12</v>
      </c>
      <c r="AO1974" s="30">
        <v>386</v>
      </c>
      <c r="AP1974" s="41">
        <f t="shared" si="71"/>
        <v>0.55861070911722144</v>
      </c>
    </row>
    <row r="1975" spans="1:42" outlineLevel="1" x14ac:dyDescent="0.25">
      <c r="A1975" s="4" t="s">
        <v>88</v>
      </c>
      <c r="B1975" s="6" t="s">
        <v>74</v>
      </c>
      <c r="C1975" s="6">
        <f>IFERROR(VLOOKUP(B1975,Sheet1!$A$2:$B$59,2,FALSE),"")</f>
        <v>32048</v>
      </c>
      <c r="D1975" s="6">
        <v>1493</v>
      </c>
      <c r="E1975" s="6" t="s">
        <v>10</v>
      </c>
      <c r="F1975" s="4">
        <v>418</v>
      </c>
      <c r="G1975" s="4">
        <v>99</v>
      </c>
      <c r="H1975" s="4">
        <v>34</v>
      </c>
      <c r="I1975" s="4">
        <v>5</v>
      </c>
      <c r="J1975" s="4">
        <v>3</v>
      </c>
      <c r="K1975" s="4">
        <v>27</v>
      </c>
      <c r="L1975" s="4">
        <v>0</v>
      </c>
      <c r="M1975" s="4">
        <v>1</v>
      </c>
      <c r="N1975" s="4">
        <v>27</v>
      </c>
      <c r="O1975" s="4">
        <v>2</v>
      </c>
      <c r="P1975" s="4">
        <v>5</v>
      </c>
      <c r="Q1975" s="4">
        <v>2</v>
      </c>
      <c r="R1975" s="4">
        <v>1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49</v>
      </c>
      <c r="AJ1975" s="4">
        <v>0</v>
      </c>
      <c r="AK1975" s="4">
        <v>0</v>
      </c>
      <c r="AL1975" s="4">
        <v>0</v>
      </c>
      <c r="AM1975" s="4">
        <v>0</v>
      </c>
      <c r="AN1975" s="4">
        <v>7</v>
      </c>
      <c r="AO1975" s="30">
        <v>262</v>
      </c>
      <c r="AP1975" s="41">
        <f t="shared" si="71"/>
        <v>0.62679425837320579</v>
      </c>
    </row>
    <row r="1976" spans="1:42" outlineLevel="1" x14ac:dyDescent="0.25">
      <c r="A1976" s="4" t="s">
        <v>88</v>
      </c>
      <c r="B1976" s="6" t="s">
        <v>74</v>
      </c>
      <c r="C1976" s="6">
        <f>IFERROR(VLOOKUP(B1976,Sheet1!$A$2:$B$59,2,FALSE),"")</f>
        <v>32048</v>
      </c>
      <c r="D1976" s="6">
        <v>1493</v>
      </c>
      <c r="E1976" s="6" t="s">
        <v>11</v>
      </c>
      <c r="F1976" s="4">
        <v>417</v>
      </c>
      <c r="G1976" s="4">
        <v>88</v>
      </c>
      <c r="H1976" s="4">
        <v>46</v>
      </c>
      <c r="I1976" s="4">
        <v>9</v>
      </c>
      <c r="J1976" s="4">
        <v>3</v>
      </c>
      <c r="K1976" s="4">
        <v>29</v>
      </c>
      <c r="L1976" s="4">
        <v>0</v>
      </c>
      <c r="M1976" s="4">
        <v>3</v>
      </c>
      <c r="N1976" s="4">
        <v>24</v>
      </c>
      <c r="O1976" s="4">
        <v>1</v>
      </c>
      <c r="P1976" s="4">
        <v>6</v>
      </c>
      <c r="Q1976" s="4">
        <v>3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43</v>
      </c>
      <c r="AJ1976" s="4">
        <v>0</v>
      </c>
      <c r="AK1976" s="4">
        <v>0</v>
      </c>
      <c r="AL1976" s="4">
        <v>0</v>
      </c>
      <c r="AM1976" s="4">
        <v>0</v>
      </c>
      <c r="AN1976" s="4">
        <v>10</v>
      </c>
      <c r="AO1976" s="30">
        <v>265</v>
      </c>
      <c r="AP1976" s="41">
        <f t="shared" si="71"/>
        <v>0.63549160671462834</v>
      </c>
    </row>
    <row r="1977" spans="1:42" outlineLevel="1" x14ac:dyDescent="0.25">
      <c r="A1977" s="4" t="s">
        <v>88</v>
      </c>
      <c r="B1977" s="6" t="s">
        <v>74</v>
      </c>
      <c r="C1977" s="6">
        <f>IFERROR(VLOOKUP(B1977,Sheet1!$A$2:$B$59,2,FALSE),"")</f>
        <v>32048</v>
      </c>
      <c r="D1977" s="6">
        <v>1494</v>
      </c>
      <c r="E1977" s="6" t="s">
        <v>29</v>
      </c>
      <c r="F1977" s="4">
        <v>0</v>
      </c>
      <c r="G1977" s="4">
        <v>29</v>
      </c>
      <c r="H1977" s="4">
        <v>20</v>
      </c>
      <c r="I1977" s="4">
        <v>9</v>
      </c>
      <c r="J1977" s="4">
        <v>0</v>
      </c>
      <c r="K1977" s="4">
        <v>12</v>
      </c>
      <c r="L1977" s="4">
        <v>0</v>
      </c>
      <c r="M1977" s="4">
        <v>1</v>
      </c>
      <c r="N1977" s="4">
        <v>14</v>
      </c>
      <c r="O1977" s="4">
        <v>0</v>
      </c>
      <c r="P1977" s="4">
        <v>4</v>
      </c>
      <c r="Q1977" s="4">
        <v>1</v>
      </c>
      <c r="R1977" s="4">
        <v>1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20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30">
        <v>111</v>
      </c>
      <c r="AP1977" s="41" t="e">
        <f t="shared" si="71"/>
        <v>#DIV/0!</v>
      </c>
    </row>
    <row r="1978" spans="1:42" outlineLevel="1" x14ac:dyDescent="0.25">
      <c r="A1978" s="4" t="s">
        <v>88</v>
      </c>
      <c r="B1978" s="6" t="s">
        <v>74</v>
      </c>
      <c r="C1978" s="6">
        <f>IFERROR(VLOOKUP(B1978,Sheet1!$A$2:$B$59,2,FALSE),"")</f>
        <v>32048</v>
      </c>
      <c r="D1978" s="6">
        <v>1494</v>
      </c>
      <c r="E1978" s="6" t="s">
        <v>10</v>
      </c>
      <c r="F1978" s="4">
        <v>441</v>
      </c>
      <c r="G1978" s="4">
        <v>71</v>
      </c>
      <c r="H1978" s="4">
        <v>78</v>
      </c>
      <c r="I1978" s="4">
        <v>6</v>
      </c>
      <c r="J1978" s="4">
        <v>1</v>
      </c>
      <c r="K1978" s="4">
        <v>32</v>
      </c>
      <c r="L1978" s="4">
        <v>0</v>
      </c>
      <c r="M1978" s="4">
        <v>5</v>
      </c>
      <c r="N1978" s="4">
        <v>34</v>
      </c>
      <c r="O1978" s="4">
        <v>2</v>
      </c>
      <c r="P1978" s="4">
        <v>4</v>
      </c>
      <c r="Q1978" s="4">
        <v>3</v>
      </c>
      <c r="R1978" s="4">
        <v>3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27</v>
      </c>
      <c r="AJ1978" s="4">
        <v>0</v>
      </c>
      <c r="AK1978" s="4">
        <v>0</v>
      </c>
      <c r="AL1978" s="4">
        <v>0</v>
      </c>
      <c r="AM1978" s="4">
        <v>1</v>
      </c>
      <c r="AN1978" s="4">
        <v>6</v>
      </c>
      <c r="AO1978" s="30">
        <v>273</v>
      </c>
      <c r="AP1978" s="41">
        <f t="shared" si="71"/>
        <v>0.61904761904761907</v>
      </c>
    </row>
    <row r="1979" spans="1:42" outlineLevel="1" x14ac:dyDescent="0.25">
      <c r="A1979" s="4" t="s">
        <v>88</v>
      </c>
      <c r="B1979" s="6" t="s">
        <v>74</v>
      </c>
      <c r="C1979" s="6">
        <f>IFERROR(VLOOKUP(B1979,Sheet1!$A$2:$B$59,2,FALSE),"")</f>
        <v>32048</v>
      </c>
      <c r="D1979" s="6">
        <v>1495</v>
      </c>
      <c r="E1979" s="6" t="s">
        <v>10</v>
      </c>
      <c r="F1979" s="4">
        <v>483</v>
      </c>
      <c r="G1979" s="4">
        <v>65</v>
      </c>
      <c r="H1979" s="4">
        <v>81</v>
      </c>
      <c r="I1979" s="4">
        <v>7</v>
      </c>
      <c r="J1979" s="4">
        <v>2</v>
      </c>
      <c r="K1979" s="4">
        <v>40</v>
      </c>
      <c r="L1979" s="4">
        <v>0</v>
      </c>
      <c r="M1979" s="4">
        <v>2</v>
      </c>
      <c r="N1979" s="4">
        <v>25</v>
      </c>
      <c r="O1979" s="4">
        <v>1</v>
      </c>
      <c r="P1979" s="4">
        <v>3</v>
      </c>
      <c r="Q1979" s="4">
        <v>1</v>
      </c>
      <c r="R1979" s="4">
        <v>2</v>
      </c>
      <c r="S1979" s="4">
        <v>1</v>
      </c>
      <c r="T1979" s="4">
        <v>2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33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30">
        <v>265</v>
      </c>
      <c r="AP1979" s="41">
        <f t="shared" si="71"/>
        <v>0.54865424430641818</v>
      </c>
    </row>
    <row r="1980" spans="1:42" outlineLevel="1" x14ac:dyDescent="0.25">
      <c r="A1980" s="4" t="s">
        <v>88</v>
      </c>
      <c r="B1980" s="6" t="s">
        <v>74</v>
      </c>
      <c r="C1980" s="6">
        <f>IFERROR(VLOOKUP(B1980,Sheet1!$A$2:$B$59,2,FALSE),"")</f>
        <v>32048</v>
      </c>
      <c r="D1980" s="6">
        <v>1495</v>
      </c>
      <c r="E1980" s="6" t="s">
        <v>11</v>
      </c>
      <c r="F1980" s="4">
        <v>391</v>
      </c>
      <c r="G1980" s="4">
        <v>63</v>
      </c>
      <c r="H1980" s="4">
        <v>44</v>
      </c>
      <c r="I1980" s="4">
        <v>2</v>
      </c>
      <c r="J1980" s="4">
        <v>0</v>
      </c>
      <c r="K1980" s="4">
        <v>32</v>
      </c>
      <c r="L1980" s="4">
        <v>0</v>
      </c>
      <c r="M1980" s="4">
        <v>4</v>
      </c>
      <c r="N1980" s="4">
        <v>26</v>
      </c>
      <c r="O1980" s="4">
        <v>1</v>
      </c>
      <c r="P1980" s="4">
        <v>2</v>
      </c>
      <c r="Q1980" s="4">
        <v>3</v>
      </c>
      <c r="R1980" s="4">
        <v>2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29</v>
      </c>
      <c r="AJ1980" s="4">
        <v>0</v>
      </c>
      <c r="AK1980" s="4">
        <v>0</v>
      </c>
      <c r="AL1980" s="4">
        <v>0</v>
      </c>
      <c r="AM1980" s="4">
        <v>0</v>
      </c>
      <c r="AN1980" s="4">
        <v>7</v>
      </c>
      <c r="AO1980" s="30">
        <v>215</v>
      </c>
      <c r="AP1980" s="41">
        <f t="shared" si="71"/>
        <v>0.54987212276214836</v>
      </c>
    </row>
    <row r="1981" spans="1:42" outlineLevel="1" x14ac:dyDescent="0.25">
      <c r="A1981" s="4" t="s">
        <v>88</v>
      </c>
      <c r="B1981" s="6" t="s">
        <v>74</v>
      </c>
      <c r="C1981" s="6">
        <f>IFERROR(VLOOKUP(B1981,Sheet1!$A$2:$B$59,2,FALSE),"")</f>
        <v>32048</v>
      </c>
      <c r="D1981" s="6">
        <v>1496</v>
      </c>
      <c r="E1981" s="6" t="s">
        <v>10</v>
      </c>
      <c r="F1981" s="4">
        <v>529</v>
      </c>
      <c r="G1981" s="4">
        <v>96</v>
      </c>
      <c r="H1981" s="4">
        <v>72</v>
      </c>
      <c r="I1981" s="4">
        <v>11</v>
      </c>
      <c r="J1981" s="4">
        <v>2</v>
      </c>
      <c r="K1981" s="4">
        <v>29</v>
      </c>
      <c r="L1981" s="4">
        <v>0</v>
      </c>
      <c r="M1981" s="4">
        <v>3</v>
      </c>
      <c r="N1981" s="4">
        <v>35</v>
      </c>
      <c r="O1981" s="4">
        <v>2</v>
      </c>
      <c r="P1981" s="4">
        <v>7</v>
      </c>
      <c r="Q1981" s="4">
        <v>1</v>
      </c>
      <c r="R1981" s="4">
        <v>2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59</v>
      </c>
      <c r="AJ1981" s="4">
        <v>0</v>
      </c>
      <c r="AK1981" s="4">
        <v>0</v>
      </c>
      <c r="AL1981" s="4">
        <v>0</v>
      </c>
      <c r="AM1981" s="4">
        <v>0</v>
      </c>
      <c r="AN1981" s="4">
        <v>10</v>
      </c>
      <c r="AO1981" s="30">
        <v>329</v>
      </c>
      <c r="AP1981" s="41">
        <f t="shared" si="71"/>
        <v>0.62192816635160686</v>
      </c>
    </row>
    <row r="1982" spans="1:42" outlineLevel="1" x14ac:dyDescent="0.25">
      <c r="A1982" s="4" t="s">
        <v>88</v>
      </c>
      <c r="B1982" s="6" t="s">
        <v>74</v>
      </c>
      <c r="C1982" s="6">
        <f>IFERROR(VLOOKUP(B1982,Sheet1!$A$2:$B$59,2,FALSE),"")</f>
        <v>32048</v>
      </c>
      <c r="D1982" s="6">
        <v>1497</v>
      </c>
      <c r="E1982" s="6" t="s">
        <v>10</v>
      </c>
      <c r="F1982" s="4">
        <v>658</v>
      </c>
      <c r="G1982" s="4">
        <v>131</v>
      </c>
      <c r="H1982" s="4">
        <v>84</v>
      </c>
      <c r="I1982" s="4">
        <v>11</v>
      </c>
      <c r="J1982" s="4">
        <v>3</v>
      </c>
      <c r="K1982" s="4">
        <v>51</v>
      </c>
      <c r="L1982" s="4">
        <v>0</v>
      </c>
      <c r="M1982" s="4">
        <v>2</v>
      </c>
      <c r="N1982" s="4">
        <v>31</v>
      </c>
      <c r="O1982" s="4">
        <v>1</v>
      </c>
      <c r="P1982" s="4">
        <v>6</v>
      </c>
      <c r="Q1982" s="4">
        <v>3</v>
      </c>
      <c r="R1982" s="4">
        <v>1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50</v>
      </c>
      <c r="AJ1982" s="4">
        <v>0</v>
      </c>
      <c r="AK1982" s="4">
        <v>0</v>
      </c>
      <c r="AL1982" s="4">
        <v>0</v>
      </c>
      <c r="AM1982" s="4">
        <v>0</v>
      </c>
      <c r="AN1982" s="4">
        <v>10</v>
      </c>
      <c r="AO1982" s="30">
        <v>384</v>
      </c>
      <c r="AP1982" s="41">
        <f t="shared" si="71"/>
        <v>0.5835866261398176</v>
      </c>
    </row>
    <row r="1983" spans="1:42" outlineLevel="1" x14ac:dyDescent="0.25">
      <c r="A1983" s="4" t="s">
        <v>88</v>
      </c>
      <c r="B1983" s="6" t="s">
        <v>74</v>
      </c>
      <c r="C1983" s="6">
        <f>IFERROR(VLOOKUP(B1983,Sheet1!$A$2:$B$59,2,FALSE),"")</f>
        <v>32048</v>
      </c>
      <c r="D1983" s="6">
        <v>1497</v>
      </c>
      <c r="E1983" s="6" t="s">
        <v>11</v>
      </c>
      <c r="F1983" s="4">
        <v>658</v>
      </c>
      <c r="G1983" s="4">
        <v>129</v>
      </c>
      <c r="H1983" s="4">
        <v>73</v>
      </c>
      <c r="I1983" s="4">
        <v>4</v>
      </c>
      <c r="J1983" s="4">
        <v>3</v>
      </c>
      <c r="K1983" s="4">
        <v>57</v>
      </c>
      <c r="L1983" s="4">
        <v>0</v>
      </c>
      <c r="M1983" s="4">
        <v>3</v>
      </c>
      <c r="N1983" s="4">
        <v>48</v>
      </c>
      <c r="O1983" s="4">
        <v>1</v>
      </c>
      <c r="P1983" s="4">
        <v>4</v>
      </c>
      <c r="Q1983" s="4">
        <v>3</v>
      </c>
      <c r="R1983" s="4">
        <v>5</v>
      </c>
      <c r="S1983" s="4">
        <v>0</v>
      </c>
      <c r="T1983" s="4">
        <v>2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54</v>
      </c>
      <c r="AJ1983" s="4">
        <v>0</v>
      </c>
      <c r="AK1983" s="4">
        <v>0</v>
      </c>
      <c r="AL1983" s="4">
        <v>0</v>
      </c>
      <c r="AM1983" s="4">
        <v>0</v>
      </c>
      <c r="AN1983" s="4">
        <v>4</v>
      </c>
      <c r="AO1983" s="30">
        <v>390</v>
      </c>
      <c r="AP1983" s="41">
        <f t="shared" si="71"/>
        <v>0.59270516717325228</v>
      </c>
    </row>
    <row r="1984" spans="1:42" outlineLevel="1" x14ac:dyDescent="0.25">
      <c r="A1984" s="4" t="s">
        <v>88</v>
      </c>
      <c r="B1984" s="6" t="s">
        <v>74</v>
      </c>
      <c r="C1984" s="6">
        <f>IFERROR(VLOOKUP(B1984,Sheet1!$A$2:$B$59,2,FALSE),"")</f>
        <v>32048</v>
      </c>
      <c r="D1984" s="6">
        <v>1498</v>
      </c>
      <c r="E1984" s="6" t="s">
        <v>10</v>
      </c>
      <c r="F1984" s="4">
        <v>583</v>
      </c>
      <c r="G1984" s="4">
        <v>91</v>
      </c>
      <c r="H1984" s="4">
        <v>77</v>
      </c>
      <c r="I1984" s="4">
        <v>6</v>
      </c>
      <c r="J1984" s="4">
        <v>8</v>
      </c>
      <c r="K1984" s="4">
        <v>62</v>
      </c>
      <c r="L1984" s="4">
        <v>0</v>
      </c>
      <c r="M1984" s="4">
        <v>4</v>
      </c>
      <c r="N1984" s="4">
        <v>33</v>
      </c>
      <c r="O1984" s="4">
        <v>0</v>
      </c>
      <c r="P1984" s="4">
        <v>6</v>
      </c>
      <c r="Q1984" s="4">
        <v>1</v>
      </c>
      <c r="R1984" s="4">
        <v>4</v>
      </c>
      <c r="S1984" s="4">
        <v>0</v>
      </c>
      <c r="T1984" s="4">
        <v>1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40</v>
      </c>
      <c r="AJ1984" s="4">
        <v>0</v>
      </c>
      <c r="AK1984" s="4">
        <v>0</v>
      </c>
      <c r="AL1984" s="4">
        <v>0</v>
      </c>
      <c r="AM1984" s="4">
        <v>0</v>
      </c>
      <c r="AN1984" s="4">
        <v>6</v>
      </c>
      <c r="AO1984" s="30">
        <v>339</v>
      </c>
      <c r="AP1984" s="41">
        <f t="shared" si="71"/>
        <v>0.58147512864494</v>
      </c>
    </row>
    <row r="1985" spans="1:42" outlineLevel="1" x14ac:dyDescent="0.25">
      <c r="A1985" s="4" t="s">
        <v>88</v>
      </c>
      <c r="B1985" s="6" t="s">
        <v>74</v>
      </c>
      <c r="C1985" s="6">
        <f>IFERROR(VLOOKUP(B1985,Sheet1!$A$2:$B$59,2,FALSE),"")</f>
        <v>32048</v>
      </c>
      <c r="D1985" s="6">
        <v>1498</v>
      </c>
      <c r="E1985" s="6" t="s">
        <v>11</v>
      </c>
      <c r="F1985" s="4">
        <v>583</v>
      </c>
      <c r="G1985" s="4">
        <v>87</v>
      </c>
      <c r="H1985" s="4">
        <v>53</v>
      </c>
      <c r="I1985" s="4">
        <v>11</v>
      </c>
      <c r="J1985" s="4">
        <v>4</v>
      </c>
      <c r="K1985" s="4">
        <v>38</v>
      </c>
      <c r="L1985" s="4">
        <v>0</v>
      </c>
      <c r="M1985" s="4">
        <v>6</v>
      </c>
      <c r="N1985" s="4">
        <v>33</v>
      </c>
      <c r="O1985" s="4">
        <v>6</v>
      </c>
      <c r="P1985" s="4">
        <v>5</v>
      </c>
      <c r="Q1985" s="4">
        <v>6</v>
      </c>
      <c r="R1985" s="4">
        <v>6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45</v>
      </c>
      <c r="AJ1985" s="4">
        <v>0</v>
      </c>
      <c r="AK1985" s="4">
        <v>0</v>
      </c>
      <c r="AL1985" s="4">
        <v>0</v>
      </c>
      <c r="AM1985" s="4">
        <v>0</v>
      </c>
      <c r="AN1985" s="4">
        <v>8</v>
      </c>
      <c r="AO1985" s="30">
        <v>308</v>
      </c>
      <c r="AP1985" s="41">
        <f t="shared" si="71"/>
        <v>0.52830188679245282</v>
      </c>
    </row>
    <row r="1986" spans="1:42" outlineLevel="1" x14ac:dyDescent="0.25">
      <c r="A1986" s="4" t="s">
        <v>88</v>
      </c>
      <c r="B1986" s="6" t="s">
        <v>74</v>
      </c>
      <c r="C1986" s="6">
        <f>IFERROR(VLOOKUP(B1986,Sheet1!$A$2:$B$59,2,FALSE),"")</f>
        <v>32048</v>
      </c>
      <c r="D1986" s="6">
        <v>1498</v>
      </c>
      <c r="E1986" s="6" t="s">
        <v>16</v>
      </c>
      <c r="F1986" s="4">
        <v>583</v>
      </c>
      <c r="G1986" s="4">
        <v>90</v>
      </c>
      <c r="H1986" s="4">
        <v>59</v>
      </c>
      <c r="I1986" s="4">
        <v>6</v>
      </c>
      <c r="J1986" s="4">
        <v>6</v>
      </c>
      <c r="K1986" s="4">
        <v>43</v>
      </c>
      <c r="L1986" s="4">
        <v>0</v>
      </c>
      <c r="M1986" s="4">
        <v>6</v>
      </c>
      <c r="N1986" s="4">
        <v>47</v>
      </c>
      <c r="O1986" s="4">
        <v>5</v>
      </c>
      <c r="P1986" s="4">
        <v>2</v>
      </c>
      <c r="Q1986" s="4">
        <v>6</v>
      </c>
      <c r="R1986" s="4">
        <v>4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45</v>
      </c>
      <c r="AJ1986" s="4">
        <v>0</v>
      </c>
      <c r="AK1986" s="4">
        <v>0</v>
      </c>
      <c r="AL1986" s="4">
        <v>0</v>
      </c>
      <c r="AM1986" s="4">
        <v>0</v>
      </c>
      <c r="AN1986" s="4">
        <v>6</v>
      </c>
      <c r="AO1986" s="30">
        <v>325</v>
      </c>
      <c r="AP1986" s="41">
        <f t="shared" si="71"/>
        <v>0.55746140651801024</v>
      </c>
    </row>
    <row r="1987" spans="1:42" outlineLevel="1" x14ac:dyDescent="0.25">
      <c r="A1987" s="4" t="s">
        <v>88</v>
      </c>
      <c r="B1987" s="6" t="s">
        <v>74</v>
      </c>
      <c r="C1987" s="6">
        <f>IFERROR(VLOOKUP(B1987,Sheet1!$A$2:$B$59,2,FALSE),"")</f>
        <v>32048</v>
      </c>
      <c r="D1987" s="6">
        <v>1498</v>
      </c>
      <c r="E1987" s="6" t="s">
        <v>17</v>
      </c>
      <c r="F1987" s="4">
        <v>582</v>
      </c>
      <c r="G1987" s="4">
        <v>107</v>
      </c>
      <c r="H1987" s="4">
        <v>72</v>
      </c>
      <c r="I1987" s="4">
        <v>11</v>
      </c>
      <c r="J1987" s="4">
        <v>10</v>
      </c>
      <c r="K1987" s="4">
        <v>41</v>
      </c>
      <c r="L1987" s="4">
        <v>0</v>
      </c>
      <c r="M1987" s="4">
        <v>3</v>
      </c>
      <c r="N1987" s="4">
        <v>49</v>
      </c>
      <c r="O1987" s="4">
        <v>0</v>
      </c>
      <c r="P1987" s="4">
        <v>7</v>
      </c>
      <c r="Q1987" s="4">
        <v>1</v>
      </c>
      <c r="R1987" s="4">
        <v>3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45</v>
      </c>
      <c r="AJ1987" s="4">
        <v>0</v>
      </c>
      <c r="AK1987" s="4">
        <v>0</v>
      </c>
      <c r="AL1987" s="4">
        <v>0</v>
      </c>
      <c r="AM1987" s="4">
        <v>0</v>
      </c>
      <c r="AN1987" s="4">
        <v>8</v>
      </c>
      <c r="AO1987" s="30">
        <v>357</v>
      </c>
      <c r="AP1987" s="41">
        <f t="shared" ref="AP1987:AP2050" si="75">(AO1987)/F1987</f>
        <v>0.61340206185567014</v>
      </c>
    </row>
    <row r="1988" spans="1:42" outlineLevel="1" x14ac:dyDescent="0.25">
      <c r="A1988" s="4" t="s">
        <v>88</v>
      </c>
      <c r="B1988" s="6" t="s">
        <v>74</v>
      </c>
      <c r="C1988" s="6">
        <f>IFERROR(VLOOKUP(B1988,Sheet1!$A$2:$B$59,2,FALSE),"")</f>
        <v>32048</v>
      </c>
      <c r="D1988" s="6">
        <v>1499</v>
      </c>
      <c r="E1988" s="6" t="s">
        <v>10</v>
      </c>
      <c r="F1988" s="4">
        <v>484</v>
      </c>
      <c r="G1988" s="4">
        <v>75</v>
      </c>
      <c r="H1988" s="4">
        <v>72</v>
      </c>
      <c r="I1988" s="4">
        <v>5</v>
      </c>
      <c r="J1988" s="4">
        <v>2</v>
      </c>
      <c r="K1988" s="4">
        <v>19</v>
      </c>
      <c r="L1988" s="4">
        <v>0</v>
      </c>
      <c r="M1988" s="4">
        <v>8</v>
      </c>
      <c r="N1988" s="4">
        <v>43</v>
      </c>
      <c r="O1988" s="4">
        <v>0</v>
      </c>
      <c r="P1988" s="4">
        <v>4</v>
      </c>
      <c r="Q1988" s="4">
        <v>3</v>
      </c>
      <c r="R1988" s="4">
        <v>1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58</v>
      </c>
      <c r="AJ1988" s="4">
        <v>0</v>
      </c>
      <c r="AK1988" s="4">
        <v>0</v>
      </c>
      <c r="AL1988" s="4">
        <v>0</v>
      </c>
      <c r="AM1988" s="4">
        <v>0</v>
      </c>
      <c r="AN1988" s="4">
        <v>9</v>
      </c>
      <c r="AO1988" s="30">
        <v>299</v>
      </c>
      <c r="AP1988" s="41">
        <f t="shared" si="75"/>
        <v>0.61776859504132231</v>
      </c>
    </row>
    <row r="1989" spans="1:42" outlineLevel="1" x14ac:dyDescent="0.25">
      <c r="A1989" s="4" t="s">
        <v>88</v>
      </c>
      <c r="B1989" s="6" t="s">
        <v>74</v>
      </c>
      <c r="C1989" s="6">
        <f>IFERROR(VLOOKUP(B1989,Sheet1!$A$2:$B$59,2,FALSE),"")</f>
        <v>32048</v>
      </c>
      <c r="D1989" s="6">
        <v>1499</v>
      </c>
      <c r="E1989" s="6" t="s">
        <v>11</v>
      </c>
      <c r="F1989" s="4">
        <v>483</v>
      </c>
      <c r="G1989" s="4">
        <v>103</v>
      </c>
      <c r="H1989" s="4">
        <v>45</v>
      </c>
      <c r="I1989" s="4">
        <v>8</v>
      </c>
      <c r="J1989" s="4">
        <v>3</v>
      </c>
      <c r="K1989" s="4">
        <v>34</v>
      </c>
      <c r="L1989" s="4">
        <v>0</v>
      </c>
      <c r="M1989" s="4">
        <v>1</v>
      </c>
      <c r="N1989" s="4">
        <v>45</v>
      </c>
      <c r="O1989" s="4">
        <v>0</v>
      </c>
      <c r="P1989" s="4">
        <v>6</v>
      </c>
      <c r="Q1989" s="4">
        <v>1</v>
      </c>
      <c r="R1989" s="4">
        <v>3</v>
      </c>
      <c r="S1989" s="4">
        <v>1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57</v>
      </c>
      <c r="AJ1989" s="4">
        <v>0</v>
      </c>
      <c r="AK1989" s="4">
        <v>0</v>
      </c>
      <c r="AL1989" s="4">
        <v>0</v>
      </c>
      <c r="AM1989" s="4">
        <v>0</v>
      </c>
      <c r="AN1989" s="4">
        <v>7</v>
      </c>
      <c r="AO1989" s="30">
        <v>314</v>
      </c>
      <c r="AP1989" s="41">
        <f t="shared" si="75"/>
        <v>0.65010351966873703</v>
      </c>
    </row>
    <row r="1990" spans="1:42" outlineLevel="1" x14ac:dyDescent="0.25">
      <c r="A1990" s="4" t="s">
        <v>88</v>
      </c>
      <c r="B1990" s="6" t="s">
        <v>74</v>
      </c>
      <c r="C1990" s="6">
        <f>IFERROR(VLOOKUP(B1990,Sheet1!$A$2:$B$59,2,FALSE),"")</f>
        <v>32048</v>
      </c>
      <c r="D1990" s="6">
        <v>1501</v>
      </c>
      <c r="E1990" s="6" t="s">
        <v>10</v>
      </c>
      <c r="F1990" s="4">
        <v>315</v>
      </c>
      <c r="G1990" s="4">
        <v>89</v>
      </c>
      <c r="H1990" s="4">
        <v>40</v>
      </c>
      <c r="I1990" s="4">
        <v>0</v>
      </c>
      <c r="J1990" s="4">
        <v>2</v>
      </c>
      <c r="K1990" s="4">
        <v>17</v>
      </c>
      <c r="L1990" s="4">
        <v>0</v>
      </c>
      <c r="M1990" s="4">
        <v>4</v>
      </c>
      <c r="N1990" s="4">
        <v>13</v>
      </c>
      <c r="O1990" s="4">
        <v>1</v>
      </c>
      <c r="P1990" s="4">
        <v>3</v>
      </c>
      <c r="Q1990" s="4">
        <v>1</v>
      </c>
      <c r="R1990" s="4">
        <v>1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17</v>
      </c>
      <c r="AJ1990" s="4">
        <v>0</v>
      </c>
      <c r="AK1990" s="4">
        <v>0</v>
      </c>
      <c r="AL1990" s="4">
        <v>0</v>
      </c>
      <c r="AM1990" s="4">
        <v>0</v>
      </c>
      <c r="AN1990" s="4">
        <v>2</v>
      </c>
      <c r="AO1990" s="30">
        <v>190</v>
      </c>
      <c r="AP1990" s="41">
        <f t="shared" si="75"/>
        <v>0.60317460317460314</v>
      </c>
    </row>
    <row r="1991" spans="1:42" outlineLevel="1" x14ac:dyDescent="0.25">
      <c r="A1991" s="4" t="s">
        <v>88</v>
      </c>
      <c r="B1991" s="6" t="s">
        <v>74</v>
      </c>
      <c r="C1991" s="6">
        <f>IFERROR(VLOOKUP(B1991,Sheet1!$A$2:$B$59,2,FALSE),"")</f>
        <v>32048</v>
      </c>
      <c r="D1991" s="6">
        <v>1502</v>
      </c>
      <c r="E1991" s="6" t="s">
        <v>10</v>
      </c>
      <c r="F1991" s="4">
        <v>459</v>
      </c>
      <c r="G1991" s="4">
        <v>82</v>
      </c>
      <c r="H1991" s="4">
        <v>44</v>
      </c>
      <c r="I1991" s="4">
        <v>4</v>
      </c>
      <c r="J1991" s="4">
        <v>0</v>
      </c>
      <c r="K1991" s="4">
        <v>38</v>
      </c>
      <c r="L1991" s="4">
        <v>0</v>
      </c>
      <c r="M1991" s="4">
        <v>2</v>
      </c>
      <c r="N1991" s="4">
        <v>15</v>
      </c>
      <c r="O1991" s="4">
        <v>2</v>
      </c>
      <c r="P1991" s="4">
        <v>0</v>
      </c>
      <c r="Q1991" s="4">
        <v>2</v>
      </c>
      <c r="R1991" s="4">
        <v>2</v>
      </c>
      <c r="S1991" s="4">
        <v>1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40</v>
      </c>
      <c r="AJ1991" s="4">
        <v>0</v>
      </c>
      <c r="AK1991" s="4">
        <v>0</v>
      </c>
      <c r="AL1991" s="4">
        <v>0</v>
      </c>
      <c r="AM1991" s="4">
        <v>0</v>
      </c>
      <c r="AN1991" s="4">
        <v>10</v>
      </c>
      <c r="AO1991" s="30">
        <v>242</v>
      </c>
      <c r="AP1991" s="41">
        <f t="shared" si="75"/>
        <v>0.52723311546840956</v>
      </c>
    </row>
    <row r="1992" spans="1:42" outlineLevel="1" x14ac:dyDescent="0.25">
      <c r="A1992" s="4" t="s">
        <v>88</v>
      </c>
      <c r="B1992" s="6" t="s">
        <v>74</v>
      </c>
      <c r="C1992" s="6">
        <f>IFERROR(VLOOKUP(B1992,Sheet1!$A$2:$B$59,2,FALSE),"")</f>
        <v>32048</v>
      </c>
      <c r="D1992" s="6">
        <v>1503</v>
      </c>
      <c r="E1992" s="6" t="s">
        <v>10</v>
      </c>
      <c r="F1992" s="4">
        <v>205</v>
      </c>
      <c r="G1992" s="4">
        <v>24</v>
      </c>
      <c r="H1992" s="4">
        <v>28</v>
      </c>
      <c r="I1992" s="4">
        <v>2</v>
      </c>
      <c r="J1992" s="4">
        <v>2</v>
      </c>
      <c r="K1992" s="4">
        <v>4</v>
      </c>
      <c r="L1992" s="4">
        <v>0</v>
      </c>
      <c r="M1992" s="4">
        <v>3</v>
      </c>
      <c r="N1992" s="4">
        <v>38</v>
      </c>
      <c r="O1992" s="4">
        <v>1</v>
      </c>
      <c r="P1992" s="4">
        <v>0</v>
      </c>
      <c r="Q1992" s="4">
        <v>1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20</v>
      </c>
      <c r="AJ1992" s="4">
        <v>0</v>
      </c>
      <c r="AK1992" s="4">
        <v>0</v>
      </c>
      <c r="AL1992" s="4">
        <v>0</v>
      </c>
      <c r="AM1992" s="4">
        <v>0</v>
      </c>
      <c r="AN1992" s="4">
        <v>4</v>
      </c>
      <c r="AO1992" s="30">
        <v>127</v>
      </c>
      <c r="AP1992" s="41">
        <f t="shared" si="75"/>
        <v>0.61951219512195121</v>
      </c>
    </row>
    <row r="1993" spans="1:42" outlineLevel="1" x14ac:dyDescent="0.25">
      <c r="A1993" s="4" t="s">
        <v>88</v>
      </c>
      <c r="B1993" s="6" t="s">
        <v>74</v>
      </c>
      <c r="C1993" s="6">
        <f>IFERROR(VLOOKUP(B1993,Sheet1!$A$2:$B$59,2,FALSE),"")</f>
        <v>32048</v>
      </c>
      <c r="D1993" s="6">
        <v>1504</v>
      </c>
      <c r="E1993" s="6" t="s">
        <v>10</v>
      </c>
      <c r="F1993" s="4">
        <v>252</v>
      </c>
      <c r="G1993" s="4">
        <v>35</v>
      </c>
      <c r="H1993" s="4">
        <v>11</v>
      </c>
      <c r="I1993" s="4">
        <v>15</v>
      </c>
      <c r="J1993" s="4">
        <v>2</v>
      </c>
      <c r="K1993" s="4">
        <v>18</v>
      </c>
      <c r="L1993" s="4">
        <v>0</v>
      </c>
      <c r="M1993" s="4">
        <v>1</v>
      </c>
      <c r="N1993" s="4">
        <v>14</v>
      </c>
      <c r="O1993" s="4">
        <v>0</v>
      </c>
      <c r="P1993" s="4">
        <v>10</v>
      </c>
      <c r="Q1993" s="4">
        <v>1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22</v>
      </c>
      <c r="AJ1993" s="4">
        <v>0</v>
      </c>
      <c r="AK1993" s="4">
        <v>0</v>
      </c>
      <c r="AL1993" s="4">
        <v>0</v>
      </c>
      <c r="AM1993" s="4">
        <v>0</v>
      </c>
      <c r="AN1993" s="4">
        <v>8</v>
      </c>
      <c r="AO1993" s="30">
        <v>137</v>
      </c>
      <c r="AP1993" s="41">
        <f t="shared" si="75"/>
        <v>0.54365079365079361</v>
      </c>
    </row>
    <row r="1994" spans="1:42" outlineLevel="1" x14ac:dyDescent="0.25">
      <c r="A1994" s="4" t="s">
        <v>88</v>
      </c>
      <c r="B1994" s="6" t="s">
        <v>74</v>
      </c>
      <c r="C1994" s="6">
        <f>IFERROR(VLOOKUP(B1994,Sheet1!$A$2:$B$59,2,FALSE),"")</f>
        <v>32048</v>
      </c>
      <c r="D1994" s="6">
        <v>1505</v>
      </c>
      <c r="E1994" s="6" t="s">
        <v>10</v>
      </c>
      <c r="F1994" s="4">
        <v>186</v>
      </c>
      <c r="G1994" s="4">
        <v>14</v>
      </c>
      <c r="H1994" s="4">
        <v>39</v>
      </c>
      <c r="I1994" s="4">
        <v>6</v>
      </c>
      <c r="J1994" s="4">
        <v>1</v>
      </c>
      <c r="K1994" s="4">
        <v>21</v>
      </c>
      <c r="L1994" s="4">
        <v>0</v>
      </c>
      <c r="M1994" s="4">
        <v>2</v>
      </c>
      <c r="N1994" s="4">
        <v>3</v>
      </c>
      <c r="O1994" s="4">
        <v>1</v>
      </c>
      <c r="P1994" s="4">
        <v>0</v>
      </c>
      <c r="Q1994" s="4">
        <v>2</v>
      </c>
      <c r="R1994" s="4">
        <v>2</v>
      </c>
      <c r="S1994" s="4">
        <v>0</v>
      </c>
      <c r="T1994" s="4">
        <v>1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3</v>
      </c>
      <c r="AJ1994" s="4">
        <v>0</v>
      </c>
      <c r="AK1994" s="4">
        <v>0</v>
      </c>
      <c r="AL1994" s="4">
        <v>0</v>
      </c>
      <c r="AM1994" s="4">
        <v>0</v>
      </c>
      <c r="AN1994" s="4">
        <v>1</v>
      </c>
      <c r="AO1994" s="30">
        <v>96</v>
      </c>
      <c r="AP1994" s="41">
        <f t="shared" si="75"/>
        <v>0.5161290322580645</v>
      </c>
    </row>
    <row r="1995" spans="1:42" outlineLevel="1" x14ac:dyDescent="0.25">
      <c r="A1995" s="4" t="s">
        <v>88</v>
      </c>
      <c r="B1995" s="6" t="s">
        <v>74</v>
      </c>
      <c r="C1995" s="6">
        <f>IFERROR(VLOOKUP(B1995,Sheet1!$A$2:$B$59,2,FALSE),"")</f>
        <v>32048</v>
      </c>
      <c r="D1995" s="6">
        <v>1506</v>
      </c>
      <c r="E1995" s="6" t="s">
        <v>10</v>
      </c>
      <c r="F1995" s="4">
        <v>300</v>
      </c>
      <c r="G1995" s="4">
        <v>34</v>
      </c>
      <c r="H1995" s="4">
        <v>21</v>
      </c>
      <c r="I1995" s="4">
        <v>7</v>
      </c>
      <c r="J1995" s="4">
        <v>3</v>
      </c>
      <c r="K1995" s="4">
        <v>20</v>
      </c>
      <c r="L1995" s="4">
        <v>0</v>
      </c>
      <c r="M1995" s="4">
        <v>3</v>
      </c>
      <c r="N1995" s="4">
        <v>9</v>
      </c>
      <c r="O1995" s="4">
        <v>2</v>
      </c>
      <c r="P1995" s="4">
        <v>2</v>
      </c>
      <c r="Q1995" s="4">
        <v>2</v>
      </c>
      <c r="R1995" s="4">
        <v>1</v>
      </c>
      <c r="S1995" s="4">
        <v>1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36</v>
      </c>
      <c r="AJ1995" s="4">
        <v>0</v>
      </c>
      <c r="AK1995" s="4">
        <v>0</v>
      </c>
      <c r="AL1995" s="4">
        <v>0</v>
      </c>
      <c r="AM1995" s="4">
        <v>0</v>
      </c>
      <c r="AN1995" s="4">
        <v>13</v>
      </c>
      <c r="AO1995" s="30">
        <v>154</v>
      </c>
      <c r="AP1995" s="41">
        <f t="shared" si="75"/>
        <v>0.51333333333333331</v>
      </c>
    </row>
    <row r="1996" spans="1:42" outlineLevel="1" x14ac:dyDescent="0.25">
      <c r="A1996" s="4" t="s">
        <v>88</v>
      </c>
      <c r="B1996" s="6" t="s">
        <v>74</v>
      </c>
      <c r="C1996" s="6">
        <f>IFERROR(VLOOKUP(B1996,Sheet1!$A$2:$B$59,2,FALSE),"")</f>
        <v>32048</v>
      </c>
      <c r="D1996" s="6">
        <v>1507</v>
      </c>
      <c r="E1996" s="6" t="s">
        <v>10</v>
      </c>
      <c r="F1996" s="4">
        <v>459</v>
      </c>
      <c r="G1996" s="4">
        <v>61</v>
      </c>
      <c r="H1996" s="4">
        <v>102</v>
      </c>
      <c r="I1996" s="4">
        <v>7</v>
      </c>
      <c r="J1996" s="4">
        <v>4</v>
      </c>
      <c r="K1996" s="4">
        <v>31</v>
      </c>
      <c r="L1996" s="4">
        <v>0</v>
      </c>
      <c r="M1996" s="4">
        <v>6</v>
      </c>
      <c r="N1996" s="4">
        <v>17</v>
      </c>
      <c r="O1996" s="4">
        <v>3</v>
      </c>
      <c r="P1996" s="4">
        <v>2</v>
      </c>
      <c r="Q1996" s="4">
        <v>6</v>
      </c>
      <c r="R1996" s="4">
        <v>9</v>
      </c>
      <c r="S1996" s="4">
        <v>1</v>
      </c>
      <c r="T1996" s="4">
        <v>1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67</v>
      </c>
      <c r="AJ1996" s="4">
        <v>0</v>
      </c>
      <c r="AK1996" s="4">
        <v>0</v>
      </c>
      <c r="AL1996" s="4">
        <v>0</v>
      </c>
      <c r="AM1996" s="4">
        <v>0</v>
      </c>
      <c r="AN1996" s="4">
        <v>11</v>
      </c>
      <c r="AO1996" s="30">
        <v>328</v>
      </c>
      <c r="AP1996" s="41">
        <f t="shared" si="75"/>
        <v>0.71459694989106759</v>
      </c>
    </row>
    <row r="1997" spans="1:42" outlineLevel="1" x14ac:dyDescent="0.25">
      <c r="A1997" s="4" t="s">
        <v>88</v>
      </c>
      <c r="B1997" s="6" t="s">
        <v>74</v>
      </c>
      <c r="C1997" s="6">
        <f>IFERROR(VLOOKUP(B1997,Sheet1!$A$2:$B$59,2,FALSE),"")</f>
        <v>32048</v>
      </c>
      <c r="D1997" s="6">
        <v>1508</v>
      </c>
      <c r="E1997" s="6" t="s">
        <v>10</v>
      </c>
      <c r="F1997" s="4">
        <v>426</v>
      </c>
      <c r="G1997" s="4">
        <v>56</v>
      </c>
      <c r="H1997" s="4">
        <v>62</v>
      </c>
      <c r="I1997" s="4">
        <v>20</v>
      </c>
      <c r="J1997" s="4">
        <v>7</v>
      </c>
      <c r="K1997" s="4">
        <v>48</v>
      </c>
      <c r="L1997" s="4">
        <v>0</v>
      </c>
      <c r="M1997" s="4">
        <v>5</v>
      </c>
      <c r="N1997" s="4">
        <v>18</v>
      </c>
      <c r="O1997" s="4">
        <v>1</v>
      </c>
      <c r="P1997" s="4">
        <v>5</v>
      </c>
      <c r="Q1997" s="4">
        <v>3</v>
      </c>
      <c r="R1997" s="4">
        <v>3</v>
      </c>
      <c r="S1997" s="4">
        <v>0</v>
      </c>
      <c r="T1997" s="4">
        <v>2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27</v>
      </c>
      <c r="AJ1997" s="4">
        <v>0</v>
      </c>
      <c r="AK1997" s="4">
        <v>0</v>
      </c>
      <c r="AL1997" s="4">
        <v>0</v>
      </c>
      <c r="AM1997" s="4">
        <v>0</v>
      </c>
      <c r="AN1997" s="4">
        <v>10</v>
      </c>
      <c r="AO1997" s="30">
        <v>267</v>
      </c>
      <c r="AP1997" s="41">
        <f t="shared" si="75"/>
        <v>0.62676056338028174</v>
      </c>
    </row>
    <row r="1998" spans="1:42" outlineLevel="1" x14ac:dyDescent="0.25">
      <c r="A1998" s="4" t="s">
        <v>88</v>
      </c>
      <c r="B1998" s="6" t="s">
        <v>74</v>
      </c>
      <c r="C1998" s="6">
        <f>IFERROR(VLOOKUP(B1998,Sheet1!$A$2:$B$59,2,FALSE),"")</f>
        <v>32048</v>
      </c>
      <c r="D1998" s="6">
        <v>1510</v>
      </c>
      <c r="E1998" s="6" t="s">
        <v>10</v>
      </c>
      <c r="F1998" s="4">
        <v>269</v>
      </c>
      <c r="G1998" s="4">
        <v>45</v>
      </c>
      <c r="H1998" s="4">
        <v>37</v>
      </c>
      <c r="I1998" s="4">
        <v>16</v>
      </c>
      <c r="J1998" s="4">
        <v>1</v>
      </c>
      <c r="K1998" s="4">
        <v>13</v>
      </c>
      <c r="L1998" s="4">
        <v>0</v>
      </c>
      <c r="M1998" s="4">
        <v>1</v>
      </c>
      <c r="N1998" s="4">
        <v>15</v>
      </c>
      <c r="O1998" s="4">
        <v>4</v>
      </c>
      <c r="P1998" s="4">
        <v>2</v>
      </c>
      <c r="Q1998" s="4">
        <v>1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19</v>
      </c>
      <c r="AJ1998" s="4">
        <v>0</v>
      </c>
      <c r="AK1998" s="4">
        <v>0</v>
      </c>
      <c r="AL1998" s="4">
        <v>0</v>
      </c>
      <c r="AM1998" s="4">
        <v>0</v>
      </c>
      <c r="AN1998" s="4">
        <v>6</v>
      </c>
      <c r="AO1998" s="30">
        <v>160</v>
      </c>
      <c r="AP1998" s="41">
        <f t="shared" si="75"/>
        <v>0.59479553903345728</v>
      </c>
    </row>
    <row r="1999" spans="1:42" outlineLevel="1" x14ac:dyDescent="0.25">
      <c r="A1999" s="4" t="s">
        <v>88</v>
      </c>
      <c r="B1999" s="6" t="s">
        <v>74</v>
      </c>
      <c r="C1999" s="6">
        <f>IFERROR(VLOOKUP(B1999,Sheet1!$A$2:$B$59,2,FALSE),"")</f>
        <v>32048</v>
      </c>
      <c r="D1999" s="6">
        <v>1510</v>
      </c>
      <c r="E1999" s="6" t="s">
        <v>21</v>
      </c>
      <c r="F1999" s="4">
        <v>316</v>
      </c>
      <c r="G1999" s="4">
        <v>24</v>
      </c>
      <c r="H1999" s="4">
        <v>33</v>
      </c>
      <c r="I1999" s="4">
        <v>19</v>
      </c>
      <c r="J1999" s="4">
        <v>0</v>
      </c>
      <c r="K1999" s="4">
        <v>43</v>
      </c>
      <c r="L1999" s="4">
        <v>0</v>
      </c>
      <c r="M1999" s="4">
        <v>4</v>
      </c>
      <c r="N1999" s="4">
        <v>14</v>
      </c>
      <c r="O1999" s="4">
        <v>0</v>
      </c>
      <c r="P1999" s="4">
        <v>5</v>
      </c>
      <c r="Q1999" s="4">
        <v>0</v>
      </c>
      <c r="R1999" s="4">
        <v>1</v>
      </c>
      <c r="S1999" s="4">
        <v>0</v>
      </c>
      <c r="T1999" s="4">
        <v>2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57</v>
      </c>
      <c r="AJ1999" s="4">
        <v>0</v>
      </c>
      <c r="AK1999" s="4">
        <v>0</v>
      </c>
      <c r="AL1999" s="4">
        <v>0</v>
      </c>
      <c r="AM1999" s="4">
        <v>0</v>
      </c>
      <c r="AN1999" s="4">
        <v>13</v>
      </c>
      <c r="AO1999" s="30">
        <v>215</v>
      </c>
      <c r="AP1999" s="41">
        <f t="shared" si="75"/>
        <v>0.680379746835443</v>
      </c>
    </row>
    <row r="2000" spans="1:42" outlineLevel="1" x14ac:dyDescent="0.25">
      <c r="A2000" s="4" t="s">
        <v>88</v>
      </c>
      <c r="B2000" s="6" t="s">
        <v>74</v>
      </c>
      <c r="C2000" s="6">
        <f>IFERROR(VLOOKUP(B2000,Sheet1!$A$2:$B$59,2,FALSE),"")</f>
        <v>32048</v>
      </c>
      <c r="D2000" s="6">
        <v>1511</v>
      </c>
      <c r="E2000" s="6" t="s">
        <v>10</v>
      </c>
      <c r="F2000" s="4">
        <v>403</v>
      </c>
      <c r="G2000" s="4">
        <v>53</v>
      </c>
      <c r="H2000" s="4">
        <v>59</v>
      </c>
      <c r="I2000" s="4">
        <v>15</v>
      </c>
      <c r="J2000" s="4">
        <v>4</v>
      </c>
      <c r="K2000" s="4">
        <v>38</v>
      </c>
      <c r="L2000" s="4">
        <v>0</v>
      </c>
      <c r="M2000" s="4">
        <v>4</v>
      </c>
      <c r="N2000" s="4">
        <v>23</v>
      </c>
      <c r="O2000" s="4">
        <v>1</v>
      </c>
      <c r="P2000" s="4">
        <v>6</v>
      </c>
      <c r="Q2000" s="4">
        <v>1</v>
      </c>
      <c r="R2000" s="4">
        <v>2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20</v>
      </c>
      <c r="AJ2000" s="4">
        <v>0</v>
      </c>
      <c r="AK2000" s="4">
        <v>0</v>
      </c>
      <c r="AL2000" s="4">
        <v>0</v>
      </c>
      <c r="AM2000" s="4">
        <v>0</v>
      </c>
      <c r="AN2000" s="4">
        <v>15</v>
      </c>
      <c r="AO2000" s="30">
        <v>241</v>
      </c>
      <c r="AP2000" s="41">
        <f t="shared" si="75"/>
        <v>0.59801488833746896</v>
      </c>
    </row>
    <row r="2001" spans="1:42" outlineLevel="1" x14ac:dyDescent="0.25">
      <c r="A2001" s="4" t="s">
        <v>88</v>
      </c>
      <c r="B2001" s="6" t="s">
        <v>74</v>
      </c>
      <c r="C2001" s="6">
        <f>IFERROR(VLOOKUP(B2001,Sheet1!$A$2:$B$59,2,FALSE),"")</f>
        <v>32048</v>
      </c>
      <c r="D2001" s="6">
        <v>1511</v>
      </c>
      <c r="E2001" s="6" t="s">
        <v>11</v>
      </c>
      <c r="F2001" s="4">
        <v>402</v>
      </c>
      <c r="G2001" s="4">
        <v>63</v>
      </c>
      <c r="H2001" s="4">
        <v>70</v>
      </c>
      <c r="I2001" s="4">
        <v>25</v>
      </c>
      <c r="J2001" s="4">
        <v>5</v>
      </c>
      <c r="K2001" s="4">
        <v>22</v>
      </c>
      <c r="L2001" s="4">
        <v>0</v>
      </c>
      <c r="M2001" s="4">
        <v>4</v>
      </c>
      <c r="N2001" s="4">
        <v>17</v>
      </c>
      <c r="O2001" s="4">
        <v>0</v>
      </c>
      <c r="P2001" s="4">
        <v>6</v>
      </c>
      <c r="Q2001" s="4">
        <v>1</v>
      </c>
      <c r="R2001" s="4">
        <v>4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20</v>
      </c>
      <c r="AJ2001" s="4">
        <v>0</v>
      </c>
      <c r="AK2001" s="4">
        <v>0</v>
      </c>
      <c r="AL2001" s="4">
        <v>0</v>
      </c>
      <c r="AM2001" s="4">
        <v>0</v>
      </c>
      <c r="AN2001" s="4">
        <v>5</v>
      </c>
      <c r="AO2001" s="30">
        <v>242</v>
      </c>
      <c r="AP2001" s="41">
        <f t="shared" si="75"/>
        <v>0.60199004975124382</v>
      </c>
    </row>
    <row r="2002" spans="1:42" outlineLevel="1" x14ac:dyDescent="0.25">
      <c r="A2002" s="4" t="s">
        <v>88</v>
      </c>
      <c r="B2002" s="6" t="s">
        <v>74</v>
      </c>
      <c r="C2002" s="6">
        <f>IFERROR(VLOOKUP(B2002,Sheet1!$A$2:$B$59,2,FALSE),"")</f>
        <v>32048</v>
      </c>
      <c r="D2002" s="6">
        <v>1512</v>
      </c>
      <c r="E2002" s="6" t="s">
        <v>10</v>
      </c>
      <c r="F2002" s="4">
        <v>141</v>
      </c>
      <c r="G2002" s="4">
        <v>36</v>
      </c>
      <c r="H2002" s="4">
        <v>4</v>
      </c>
      <c r="I2002" s="4">
        <v>21</v>
      </c>
      <c r="J2002" s="4">
        <v>4</v>
      </c>
      <c r="K2002" s="4">
        <v>10</v>
      </c>
      <c r="L2002" s="4">
        <v>0</v>
      </c>
      <c r="M2002" s="4">
        <v>1</v>
      </c>
      <c r="N2002" s="4">
        <v>1</v>
      </c>
      <c r="O2002" s="4">
        <v>0</v>
      </c>
      <c r="P2002" s="4">
        <v>5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14</v>
      </c>
      <c r="AJ2002" s="4">
        <v>0</v>
      </c>
      <c r="AK2002" s="4">
        <v>0</v>
      </c>
      <c r="AL2002" s="4">
        <v>0</v>
      </c>
      <c r="AM2002" s="4">
        <v>0</v>
      </c>
      <c r="AN2002" s="4">
        <v>4</v>
      </c>
      <c r="AO2002" s="30">
        <v>100</v>
      </c>
      <c r="AP2002" s="41">
        <f t="shared" si="75"/>
        <v>0.70921985815602839</v>
      </c>
    </row>
    <row r="2003" spans="1:42" outlineLevel="1" x14ac:dyDescent="0.25">
      <c r="A2003" s="4" t="s">
        <v>88</v>
      </c>
      <c r="B2003" s="6" t="s">
        <v>74</v>
      </c>
      <c r="C2003" s="6">
        <f>IFERROR(VLOOKUP(B2003,Sheet1!$A$2:$B$59,2,FALSE),"")</f>
        <v>32048</v>
      </c>
      <c r="D2003" s="6">
        <v>1513</v>
      </c>
      <c r="E2003" s="6" t="s">
        <v>10</v>
      </c>
      <c r="F2003" s="4">
        <v>167</v>
      </c>
      <c r="G2003" s="4">
        <v>7</v>
      </c>
      <c r="H2003" s="4">
        <v>13</v>
      </c>
      <c r="I2003" s="4">
        <v>24</v>
      </c>
      <c r="J2003" s="4">
        <v>0</v>
      </c>
      <c r="K2003" s="4">
        <v>24</v>
      </c>
      <c r="L2003" s="4">
        <v>0</v>
      </c>
      <c r="M2003" s="4">
        <v>7</v>
      </c>
      <c r="N2003" s="4">
        <v>4</v>
      </c>
      <c r="O2003" s="4">
        <v>1</v>
      </c>
      <c r="P2003" s="4">
        <v>1</v>
      </c>
      <c r="Q2003" s="4">
        <v>1</v>
      </c>
      <c r="R2003" s="4">
        <v>1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5</v>
      </c>
      <c r="AJ2003" s="4">
        <v>0</v>
      </c>
      <c r="AK2003" s="4">
        <v>0</v>
      </c>
      <c r="AL2003" s="4">
        <v>0</v>
      </c>
      <c r="AM2003" s="4">
        <v>0</v>
      </c>
      <c r="AN2003" s="4">
        <v>8</v>
      </c>
      <c r="AO2003" s="30">
        <v>96</v>
      </c>
      <c r="AP2003" s="41">
        <f t="shared" si="75"/>
        <v>0.57485029940119758</v>
      </c>
    </row>
    <row r="2004" spans="1:42" outlineLevel="1" x14ac:dyDescent="0.25">
      <c r="A2004" s="4" t="s">
        <v>88</v>
      </c>
      <c r="B2004" s="6" t="s">
        <v>74</v>
      </c>
      <c r="C2004" s="6">
        <f>IFERROR(VLOOKUP(B2004,Sheet1!$A$2:$B$59,2,FALSE),"")</f>
        <v>32048</v>
      </c>
      <c r="D2004" s="6">
        <v>1514</v>
      </c>
      <c r="E2004" s="6" t="s">
        <v>10</v>
      </c>
      <c r="F2004" s="4">
        <v>359</v>
      </c>
      <c r="G2004" s="4">
        <v>75</v>
      </c>
      <c r="H2004" s="4">
        <v>50</v>
      </c>
      <c r="I2004" s="4">
        <v>2</v>
      </c>
      <c r="J2004" s="4">
        <v>3</v>
      </c>
      <c r="K2004" s="4">
        <v>46</v>
      </c>
      <c r="L2004" s="4">
        <v>0</v>
      </c>
      <c r="M2004" s="4">
        <v>3</v>
      </c>
      <c r="N2004" s="4">
        <v>23</v>
      </c>
      <c r="O2004" s="4">
        <v>2</v>
      </c>
      <c r="P2004" s="4">
        <v>5</v>
      </c>
      <c r="Q2004" s="4">
        <v>5</v>
      </c>
      <c r="R2004" s="4">
        <v>4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17</v>
      </c>
      <c r="AJ2004" s="4">
        <v>0</v>
      </c>
      <c r="AK2004" s="4">
        <v>0</v>
      </c>
      <c r="AL2004" s="4">
        <v>0</v>
      </c>
      <c r="AM2004" s="4">
        <v>0</v>
      </c>
      <c r="AN2004" s="4">
        <v>6</v>
      </c>
      <c r="AO2004" s="30">
        <v>241</v>
      </c>
      <c r="AP2004" s="41">
        <f t="shared" si="75"/>
        <v>0.67130919220055707</v>
      </c>
    </row>
    <row r="2005" spans="1:42" outlineLevel="1" x14ac:dyDescent="0.25">
      <c r="A2005" s="4" t="s">
        <v>88</v>
      </c>
      <c r="B2005" s="6" t="s">
        <v>74</v>
      </c>
      <c r="C2005" s="6">
        <f>IFERROR(VLOOKUP(B2005,Sheet1!$A$2:$B$59,2,FALSE),"")</f>
        <v>32048</v>
      </c>
      <c r="D2005" s="6">
        <v>1515</v>
      </c>
      <c r="E2005" s="6" t="s">
        <v>10</v>
      </c>
      <c r="F2005" s="4">
        <v>108</v>
      </c>
      <c r="G2005" s="4">
        <v>29</v>
      </c>
      <c r="H2005" s="4">
        <v>11</v>
      </c>
      <c r="I2005" s="4">
        <v>5</v>
      </c>
      <c r="J2005" s="4">
        <v>3</v>
      </c>
      <c r="K2005" s="4">
        <v>4</v>
      </c>
      <c r="L2005" s="4">
        <v>0</v>
      </c>
      <c r="M2005" s="4">
        <v>2</v>
      </c>
      <c r="N2005" s="4">
        <v>3</v>
      </c>
      <c r="O2005" s="4">
        <v>1</v>
      </c>
      <c r="P2005" s="4">
        <v>4</v>
      </c>
      <c r="Q2005" s="4">
        <v>0</v>
      </c>
      <c r="R2005" s="4">
        <v>1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4</v>
      </c>
      <c r="AJ2005" s="4">
        <v>0</v>
      </c>
      <c r="AK2005" s="4">
        <v>0</v>
      </c>
      <c r="AL2005" s="4">
        <v>0</v>
      </c>
      <c r="AM2005" s="4">
        <v>0</v>
      </c>
      <c r="AN2005" s="4">
        <v>2</v>
      </c>
      <c r="AO2005" s="30">
        <v>69</v>
      </c>
      <c r="AP2005" s="41">
        <f t="shared" si="75"/>
        <v>0.63888888888888884</v>
      </c>
    </row>
    <row r="2006" spans="1:42" outlineLevel="1" x14ac:dyDescent="0.25">
      <c r="A2006" s="4" t="s">
        <v>88</v>
      </c>
      <c r="B2006" s="6" t="s">
        <v>74</v>
      </c>
      <c r="C2006" s="6">
        <f>IFERROR(VLOOKUP(B2006,Sheet1!$A$2:$B$59,2,FALSE),"")</f>
        <v>32048</v>
      </c>
      <c r="D2006" s="6">
        <v>1516</v>
      </c>
      <c r="E2006" s="6" t="s">
        <v>10</v>
      </c>
      <c r="F2006" s="4">
        <v>161</v>
      </c>
      <c r="G2006" s="4">
        <v>24</v>
      </c>
      <c r="H2006" s="4">
        <v>41</v>
      </c>
      <c r="I2006" s="4">
        <v>0</v>
      </c>
      <c r="J2006" s="4">
        <v>2</v>
      </c>
      <c r="K2006" s="4">
        <v>8</v>
      </c>
      <c r="L2006" s="4">
        <v>0</v>
      </c>
      <c r="M2006" s="4">
        <v>0</v>
      </c>
      <c r="N2006" s="4">
        <v>2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9</v>
      </c>
      <c r="AJ2006" s="4">
        <v>0</v>
      </c>
      <c r="AK2006" s="4">
        <v>0</v>
      </c>
      <c r="AL2006" s="4">
        <v>0</v>
      </c>
      <c r="AM2006" s="4">
        <v>0</v>
      </c>
      <c r="AN2006" s="4">
        <v>4</v>
      </c>
      <c r="AO2006" s="30">
        <v>90</v>
      </c>
      <c r="AP2006" s="41">
        <f t="shared" si="75"/>
        <v>0.55900621118012417</v>
      </c>
    </row>
    <row r="2007" spans="1:42" outlineLevel="1" x14ac:dyDescent="0.25">
      <c r="A2007" s="4" t="s">
        <v>88</v>
      </c>
      <c r="B2007" s="6" t="s">
        <v>74</v>
      </c>
      <c r="C2007" s="6">
        <f>IFERROR(VLOOKUP(B2007,Sheet1!$A$2:$B$59,2,FALSE),"")</f>
        <v>32048</v>
      </c>
      <c r="D2007" s="6">
        <v>1518</v>
      </c>
      <c r="E2007" s="6" t="s">
        <v>10</v>
      </c>
      <c r="F2007" s="4">
        <v>195</v>
      </c>
      <c r="G2007" s="4">
        <v>39</v>
      </c>
      <c r="H2007" s="4">
        <v>34</v>
      </c>
      <c r="I2007" s="4">
        <v>1</v>
      </c>
      <c r="J2007" s="4">
        <v>0</v>
      </c>
      <c r="K2007" s="4">
        <v>21</v>
      </c>
      <c r="L2007" s="4">
        <v>0</v>
      </c>
      <c r="M2007" s="4">
        <v>1</v>
      </c>
      <c r="N2007" s="4">
        <v>17</v>
      </c>
      <c r="O2007" s="4">
        <v>2</v>
      </c>
      <c r="P2007" s="4">
        <v>6</v>
      </c>
      <c r="Q2007" s="4">
        <v>3</v>
      </c>
      <c r="R2007" s="4">
        <v>2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12</v>
      </c>
      <c r="AJ2007" s="4">
        <v>0</v>
      </c>
      <c r="AK2007" s="4">
        <v>0</v>
      </c>
      <c r="AL2007" s="4">
        <v>0</v>
      </c>
      <c r="AM2007" s="4">
        <v>0</v>
      </c>
      <c r="AN2007" s="4">
        <v>2</v>
      </c>
      <c r="AO2007" s="30">
        <v>140</v>
      </c>
      <c r="AP2007" s="41">
        <f t="shared" si="75"/>
        <v>0.71794871794871795</v>
      </c>
    </row>
    <row r="2008" spans="1:42" outlineLevel="1" x14ac:dyDescent="0.25">
      <c r="A2008" s="4" t="s">
        <v>88</v>
      </c>
      <c r="B2008" s="6" t="s">
        <v>74</v>
      </c>
      <c r="C2008" s="6">
        <f>IFERROR(VLOOKUP(B2008,Sheet1!$A$2:$B$59,2,FALSE),"")</f>
        <v>32048</v>
      </c>
      <c r="D2008" s="6">
        <v>1519</v>
      </c>
      <c r="E2008" s="6" t="s">
        <v>10</v>
      </c>
      <c r="F2008" s="4">
        <v>212</v>
      </c>
      <c r="G2008" s="4">
        <v>47</v>
      </c>
      <c r="H2008" s="4">
        <v>38</v>
      </c>
      <c r="I2008" s="4">
        <v>10</v>
      </c>
      <c r="J2008" s="4">
        <v>1</v>
      </c>
      <c r="K2008" s="4">
        <v>4</v>
      </c>
      <c r="L2008" s="4">
        <v>0</v>
      </c>
      <c r="M2008" s="4">
        <v>4</v>
      </c>
      <c r="N2008" s="4">
        <v>2</v>
      </c>
      <c r="O2008" s="4">
        <v>0</v>
      </c>
      <c r="P2008" s="4">
        <v>5</v>
      </c>
      <c r="Q2008" s="4">
        <v>4</v>
      </c>
      <c r="R2008" s="4">
        <v>1</v>
      </c>
      <c r="S2008" s="4">
        <v>0</v>
      </c>
      <c r="T2008" s="4">
        <v>1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5</v>
      </c>
      <c r="AJ2008" s="4">
        <v>0</v>
      </c>
      <c r="AK2008" s="4">
        <v>0</v>
      </c>
      <c r="AL2008" s="4">
        <v>0</v>
      </c>
      <c r="AM2008" s="4">
        <v>0</v>
      </c>
      <c r="AN2008" s="4">
        <v>2</v>
      </c>
      <c r="AO2008" s="30">
        <v>124</v>
      </c>
      <c r="AP2008" s="41">
        <f t="shared" si="75"/>
        <v>0.58490566037735847</v>
      </c>
    </row>
    <row r="2009" spans="1:42" outlineLevel="1" x14ac:dyDescent="0.25">
      <c r="A2009" s="4" t="s">
        <v>88</v>
      </c>
      <c r="B2009" s="6" t="s">
        <v>74</v>
      </c>
      <c r="C2009" s="6">
        <f>IFERROR(VLOOKUP(B2009,Sheet1!$A$2:$B$59,2,FALSE),"")</f>
        <v>32048</v>
      </c>
      <c r="D2009" s="6">
        <v>1520</v>
      </c>
      <c r="E2009" s="6" t="s">
        <v>10</v>
      </c>
      <c r="F2009" s="4">
        <v>163</v>
      </c>
      <c r="G2009" s="4">
        <v>12</v>
      </c>
      <c r="H2009" s="4">
        <v>30</v>
      </c>
      <c r="I2009" s="4">
        <v>3</v>
      </c>
      <c r="J2009" s="4">
        <v>5</v>
      </c>
      <c r="K2009" s="4">
        <v>6</v>
      </c>
      <c r="L2009" s="4">
        <v>0</v>
      </c>
      <c r="M2009" s="4">
        <v>2</v>
      </c>
      <c r="N2009" s="4">
        <v>6</v>
      </c>
      <c r="O2009" s="4">
        <v>0</v>
      </c>
      <c r="P2009" s="4">
        <v>1</v>
      </c>
      <c r="Q2009" s="4">
        <v>2</v>
      </c>
      <c r="R2009" s="4">
        <v>2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8</v>
      </c>
      <c r="AJ2009" s="4">
        <v>0</v>
      </c>
      <c r="AK2009" s="4">
        <v>0</v>
      </c>
      <c r="AL2009" s="4">
        <v>0</v>
      </c>
      <c r="AM2009" s="4">
        <v>0</v>
      </c>
      <c r="AN2009" s="4">
        <v>7</v>
      </c>
      <c r="AO2009" s="30">
        <v>84</v>
      </c>
      <c r="AP2009" s="41">
        <f t="shared" si="75"/>
        <v>0.51533742331288346</v>
      </c>
    </row>
    <row r="2010" spans="1:42" outlineLevel="1" x14ac:dyDescent="0.25">
      <c r="A2010" s="4" t="s">
        <v>88</v>
      </c>
      <c r="B2010" s="6" t="s">
        <v>74</v>
      </c>
      <c r="C2010" s="6">
        <f>IFERROR(VLOOKUP(B2010,Sheet1!$A$2:$B$59,2,FALSE),"")</f>
        <v>32048</v>
      </c>
      <c r="D2010" s="6">
        <v>1521</v>
      </c>
      <c r="E2010" s="6" t="s">
        <v>10</v>
      </c>
      <c r="F2010" s="4">
        <v>195</v>
      </c>
      <c r="G2010" s="4">
        <v>22</v>
      </c>
      <c r="H2010" s="4">
        <v>24</v>
      </c>
      <c r="I2010" s="4">
        <v>5</v>
      </c>
      <c r="J2010" s="4">
        <v>2</v>
      </c>
      <c r="K2010" s="4">
        <v>23</v>
      </c>
      <c r="L2010" s="4">
        <v>0</v>
      </c>
      <c r="M2010" s="4">
        <v>5</v>
      </c>
      <c r="N2010" s="4">
        <v>11</v>
      </c>
      <c r="O2010" s="4">
        <v>0</v>
      </c>
      <c r="P2010" s="4">
        <v>2</v>
      </c>
      <c r="Q2010" s="4">
        <v>0</v>
      </c>
      <c r="R2010" s="4">
        <v>0</v>
      </c>
      <c r="S2010" s="4">
        <v>0</v>
      </c>
      <c r="T2010" s="4">
        <v>1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14</v>
      </c>
      <c r="AJ2010" s="4">
        <v>0</v>
      </c>
      <c r="AK2010" s="4">
        <v>0</v>
      </c>
      <c r="AL2010" s="4">
        <v>0</v>
      </c>
      <c r="AM2010" s="4">
        <v>0</v>
      </c>
      <c r="AN2010" s="4">
        <v>10</v>
      </c>
      <c r="AO2010" s="30">
        <v>119</v>
      </c>
      <c r="AP2010" s="41">
        <f t="shared" si="75"/>
        <v>0.61025641025641031</v>
      </c>
    </row>
    <row r="2011" spans="1:42" outlineLevel="1" x14ac:dyDescent="0.25">
      <c r="A2011" s="4" t="s">
        <v>88</v>
      </c>
      <c r="B2011" s="6" t="s">
        <v>74</v>
      </c>
      <c r="C2011" s="6">
        <f>IFERROR(VLOOKUP(B2011,Sheet1!$A$2:$B$59,2,FALSE),"")</f>
        <v>32048</v>
      </c>
      <c r="D2011" s="6">
        <v>1522</v>
      </c>
      <c r="E2011" s="6" t="s">
        <v>10</v>
      </c>
      <c r="F2011" s="4">
        <v>262</v>
      </c>
      <c r="G2011" s="4">
        <v>40</v>
      </c>
      <c r="H2011" s="4">
        <v>44</v>
      </c>
      <c r="I2011" s="4">
        <v>4</v>
      </c>
      <c r="J2011" s="4">
        <v>1</v>
      </c>
      <c r="K2011" s="4">
        <v>18</v>
      </c>
      <c r="L2011" s="4">
        <v>0</v>
      </c>
      <c r="M2011" s="4">
        <v>4</v>
      </c>
      <c r="N2011" s="4">
        <v>4</v>
      </c>
      <c r="O2011" s="4">
        <v>0</v>
      </c>
      <c r="P2011" s="4">
        <v>4</v>
      </c>
      <c r="Q2011" s="4">
        <v>0</v>
      </c>
      <c r="R2011" s="4">
        <v>6</v>
      </c>
      <c r="S2011" s="4">
        <v>0</v>
      </c>
      <c r="T2011" s="4">
        <v>1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17</v>
      </c>
      <c r="AJ2011" s="4">
        <v>0</v>
      </c>
      <c r="AK2011" s="4">
        <v>0</v>
      </c>
      <c r="AL2011" s="4">
        <v>0</v>
      </c>
      <c r="AM2011" s="4">
        <v>0</v>
      </c>
      <c r="AN2011" s="4">
        <v>4</v>
      </c>
      <c r="AO2011" s="30">
        <v>147</v>
      </c>
      <c r="AP2011" s="41">
        <f t="shared" si="75"/>
        <v>0.56106870229007633</v>
      </c>
    </row>
    <row r="2012" spans="1:42" outlineLevel="1" x14ac:dyDescent="0.25">
      <c r="A2012" s="4" t="s">
        <v>88</v>
      </c>
      <c r="B2012" s="6" t="s">
        <v>74</v>
      </c>
      <c r="C2012" s="6">
        <f>IFERROR(VLOOKUP(B2012,Sheet1!$A$2:$B$59,2,FALSE),"")</f>
        <v>32048</v>
      </c>
      <c r="D2012" s="6">
        <v>1523</v>
      </c>
      <c r="E2012" s="6" t="s">
        <v>10</v>
      </c>
      <c r="F2012" s="4">
        <v>651</v>
      </c>
      <c r="G2012" s="4">
        <v>147</v>
      </c>
      <c r="H2012" s="4">
        <v>72</v>
      </c>
      <c r="I2012" s="4">
        <v>9</v>
      </c>
      <c r="J2012" s="4">
        <v>4</v>
      </c>
      <c r="K2012" s="4">
        <v>41</v>
      </c>
      <c r="L2012" s="4">
        <v>0</v>
      </c>
      <c r="M2012" s="4">
        <v>4</v>
      </c>
      <c r="N2012" s="4">
        <v>39</v>
      </c>
      <c r="O2012" s="4">
        <v>1</v>
      </c>
      <c r="P2012" s="4">
        <v>11</v>
      </c>
      <c r="Q2012" s="4">
        <v>0</v>
      </c>
      <c r="R2012" s="4">
        <v>5</v>
      </c>
      <c r="S2012" s="4">
        <v>0</v>
      </c>
      <c r="T2012" s="4">
        <v>1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66</v>
      </c>
      <c r="AJ2012" s="4">
        <v>0</v>
      </c>
      <c r="AK2012" s="4">
        <v>0</v>
      </c>
      <c r="AL2012" s="4">
        <v>0</v>
      </c>
      <c r="AM2012" s="4">
        <v>0</v>
      </c>
      <c r="AN2012" s="4">
        <v>11</v>
      </c>
      <c r="AO2012" s="30">
        <v>411</v>
      </c>
      <c r="AP2012" s="41">
        <f t="shared" si="75"/>
        <v>0.63133640552995396</v>
      </c>
    </row>
    <row r="2013" spans="1:42" outlineLevel="1" x14ac:dyDescent="0.25">
      <c r="A2013" s="4" t="s">
        <v>88</v>
      </c>
      <c r="B2013" s="6" t="s">
        <v>74</v>
      </c>
      <c r="C2013" s="6">
        <f>IFERROR(VLOOKUP(B2013,Sheet1!$A$2:$B$59,2,FALSE),"")</f>
        <v>32048</v>
      </c>
      <c r="D2013" s="6">
        <v>1524</v>
      </c>
      <c r="E2013" s="6" t="s">
        <v>10</v>
      </c>
      <c r="F2013" s="4">
        <v>207</v>
      </c>
      <c r="G2013" s="4">
        <v>39</v>
      </c>
      <c r="H2013" s="4">
        <v>16</v>
      </c>
      <c r="I2013" s="4">
        <v>15</v>
      </c>
      <c r="J2013" s="4">
        <v>1</v>
      </c>
      <c r="K2013" s="4">
        <v>16</v>
      </c>
      <c r="L2013" s="4">
        <v>0</v>
      </c>
      <c r="M2013" s="4">
        <v>3</v>
      </c>
      <c r="N2013" s="4">
        <v>14</v>
      </c>
      <c r="O2013" s="4">
        <v>3</v>
      </c>
      <c r="P2013" s="4">
        <v>2</v>
      </c>
      <c r="Q2013" s="4">
        <v>0</v>
      </c>
      <c r="R2013" s="4">
        <v>0</v>
      </c>
      <c r="S2013" s="4">
        <v>1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14</v>
      </c>
      <c r="AJ2013" s="4">
        <v>0</v>
      </c>
      <c r="AK2013" s="4">
        <v>0</v>
      </c>
      <c r="AL2013" s="4">
        <v>0</v>
      </c>
      <c r="AM2013" s="4">
        <v>0</v>
      </c>
      <c r="AN2013" s="4">
        <v>3</v>
      </c>
      <c r="AO2013" s="30">
        <v>127</v>
      </c>
      <c r="AP2013" s="41">
        <f t="shared" si="75"/>
        <v>0.61352657004830913</v>
      </c>
    </row>
    <row r="2014" spans="1:42" s="1" customFormat="1" x14ac:dyDescent="0.25">
      <c r="A2014" s="17"/>
      <c r="B2014" s="18" t="s">
        <v>152</v>
      </c>
      <c r="C2014" s="6" t="str">
        <f>IFERROR(VLOOKUP(B2014,Sheet1!$A$2:$B$59,2,FALSE),"")</f>
        <v/>
      </c>
      <c r="D2014" s="19"/>
      <c r="E2014" s="19"/>
      <c r="F2014" s="20">
        <f>SUM(F1965:F2013)</f>
        <v>19731</v>
      </c>
      <c r="G2014" s="20">
        <f t="shared" ref="G2014:AO2014" si="76">SUM(G1965:G2013)</f>
        <v>3572</v>
      </c>
      <c r="H2014" s="20">
        <f t="shared" si="76"/>
        <v>2378</v>
      </c>
      <c r="I2014" s="20">
        <f t="shared" si="76"/>
        <v>418</v>
      </c>
      <c r="J2014" s="20">
        <f t="shared" si="76"/>
        <v>143</v>
      </c>
      <c r="K2014" s="20">
        <f t="shared" si="76"/>
        <v>1339</v>
      </c>
      <c r="L2014" s="20">
        <f t="shared" si="76"/>
        <v>0</v>
      </c>
      <c r="M2014" s="20">
        <f t="shared" si="76"/>
        <v>160</v>
      </c>
      <c r="N2014" s="20">
        <f t="shared" si="76"/>
        <v>1216</v>
      </c>
      <c r="O2014" s="20">
        <f t="shared" si="76"/>
        <v>68</v>
      </c>
      <c r="P2014" s="20">
        <f t="shared" si="76"/>
        <v>209</v>
      </c>
      <c r="Q2014" s="20">
        <f t="shared" si="76"/>
        <v>99</v>
      </c>
      <c r="R2014" s="20">
        <f t="shared" si="76"/>
        <v>105</v>
      </c>
      <c r="S2014" s="20">
        <f t="shared" si="76"/>
        <v>8</v>
      </c>
      <c r="T2014" s="20">
        <f t="shared" si="76"/>
        <v>18</v>
      </c>
      <c r="U2014" s="20">
        <f t="shared" si="76"/>
        <v>0</v>
      </c>
      <c r="V2014" s="20">
        <f t="shared" si="76"/>
        <v>0</v>
      </c>
      <c r="W2014" s="20">
        <f t="shared" si="76"/>
        <v>0</v>
      </c>
      <c r="X2014" s="20">
        <f t="shared" si="76"/>
        <v>0</v>
      </c>
      <c r="Y2014" s="20">
        <f t="shared" si="76"/>
        <v>0</v>
      </c>
      <c r="Z2014" s="20">
        <f t="shared" si="76"/>
        <v>0</v>
      </c>
      <c r="AA2014" s="20">
        <f t="shared" si="76"/>
        <v>0</v>
      </c>
      <c r="AB2014" s="20">
        <f t="shared" si="76"/>
        <v>0</v>
      </c>
      <c r="AC2014" s="20">
        <f t="shared" si="76"/>
        <v>0</v>
      </c>
      <c r="AD2014" s="20">
        <f t="shared" si="76"/>
        <v>0</v>
      </c>
      <c r="AE2014" s="20">
        <f t="shared" si="76"/>
        <v>0</v>
      </c>
      <c r="AF2014" s="20">
        <f t="shared" si="76"/>
        <v>0</v>
      </c>
      <c r="AG2014" s="20">
        <f t="shared" si="76"/>
        <v>0</v>
      </c>
      <c r="AH2014" s="20">
        <f t="shared" si="76"/>
        <v>0</v>
      </c>
      <c r="AI2014" s="20">
        <f t="shared" si="76"/>
        <v>1792</v>
      </c>
      <c r="AJ2014" s="20">
        <f t="shared" si="76"/>
        <v>0</v>
      </c>
      <c r="AK2014" s="20">
        <f t="shared" si="76"/>
        <v>0</v>
      </c>
      <c r="AL2014" s="20">
        <f t="shared" si="76"/>
        <v>0</v>
      </c>
      <c r="AM2014" s="20">
        <f t="shared" si="76"/>
        <v>2</v>
      </c>
      <c r="AN2014" s="20">
        <f t="shared" si="76"/>
        <v>356</v>
      </c>
      <c r="AO2014" s="32">
        <f t="shared" si="76"/>
        <v>11883</v>
      </c>
      <c r="AP2014" s="41">
        <f t="shared" si="75"/>
        <v>0.60225026607875931</v>
      </c>
    </row>
    <row r="2015" spans="1:42" outlineLevel="1" x14ac:dyDescent="0.25">
      <c r="A2015" s="4" t="s">
        <v>93</v>
      </c>
      <c r="B2015" s="6" t="s">
        <v>75</v>
      </c>
      <c r="C2015" s="6">
        <f>IFERROR(VLOOKUP(B2015,Sheet1!$A$2:$B$59,2,FALSE),"")</f>
        <v>32057</v>
      </c>
      <c r="D2015" s="6">
        <v>516</v>
      </c>
      <c r="E2015" s="6" t="s">
        <v>10</v>
      </c>
      <c r="F2015" s="4">
        <v>665</v>
      </c>
      <c r="G2015" s="4">
        <v>8</v>
      </c>
      <c r="H2015" s="4">
        <v>28</v>
      </c>
      <c r="I2015" s="4">
        <v>122</v>
      </c>
      <c r="J2015" s="4">
        <v>67</v>
      </c>
      <c r="K2015" s="4">
        <v>5</v>
      </c>
      <c r="L2015" s="4">
        <v>2</v>
      </c>
      <c r="M2015" s="4">
        <v>62</v>
      </c>
      <c r="N2015" s="4">
        <v>28</v>
      </c>
      <c r="O2015" s="4">
        <v>3</v>
      </c>
      <c r="P2015" s="4">
        <v>9</v>
      </c>
      <c r="Q2015" s="4">
        <v>0</v>
      </c>
      <c r="R2015" s="4">
        <v>1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36</v>
      </c>
      <c r="AO2015" s="30">
        <v>371</v>
      </c>
      <c r="AP2015" s="41">
        <f t="shared" si="75"/>
        <v>0.55789473684210522</v>
      </c>
    </row>
    <row r="2016" spans="1:42" outlineLevel="1" x14ac:dyDescent="0.25">
      <c r="A2016" s="4" t="s">
        <v>93</v>
      </c>
      <c r="B2016" s="6" t="s">
        <v>75</v>
      </c>
      <c r="C2016" s="6">
        <f>IFERROR(VLOOKUP(B2016,Sheet1!$A$2:$B$59,2,FALSE),"")</f>
        <v>32057</v>
      </c>
      <c r="D2016" s="6">
        <v>525</v>
      </c>
      <c r="E2016" s="6" t="s">
        <v>10</v>
      </c>
      <c r="F2016" s="4">
        <v>392</v>
      </c>
      <c r="G2016" s="4">
        <v>5</v>
      </c>
      <c r="H2016" s="4">
        <v>21</v>
      </c>
      <c r="I2016" s="4">
        <v>120</v>
      </c>
      <c r="J2016" s="4">
        <v>23</v>
      </c>
      <c r="K2016" s="4">
        <v>4</v>
      </c>
      <c r="L2016" s="4">
        <v>1</v>
      </c>
      <c r="M2016" s="4">
        <v>8</v>
      </c>
      <c r="N2016" s="4">
        <v>91</v>
      </c>
      <c r="O2016" s="4">
        <v>3</v>
      </c>
      <c r="P2016" s="4">
        <v>2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19</v>
      </c>
      <c r="AO2016" s="30">
        <v>297</v>
      </c>
      <c r="AP2016" s="41">
        <f t="shared" si="75"/>
        <v>0.75765306122448983</v>
      </c>
    </row>
    <row r="2017" spans="1:42" outlineLevel="1" x14ac:dyDescent="0.25">
      <c r="A2017" s="4" t="s">
        <v>93</v>
      </c>
      <c r="B2017" s="6" t="s">
        <v>75</v>
      </c>
      <c r="C2017" s="6">
        <f>IFERROR(VLOOKUP(B2017,Sheet1!$A$2:$B$59,2,FALSE),"")</f>
        <v>32057</v>
      </c>
      <c r="D2017" s="6">
        <v>526</v>
      </c>
      <c r="E2017" s="6" t="s">
        <v>10</v>
      </c>
      <c r="F2017" s="4">
        <v>662</v>
      </c>
      <c r="G2017" s="4">
        <v>12</v>
      </c>
      <c r="H2017" s="4">
        <v>52</v>
      </c>
      <c r="I2017" s="4">
        <v>115</v>
      </c>
      <c r="J2017" s="4">
        <v>107</v>
      </c>
      <c r="K2017" s="4">
        <v>11</v>
      </c>
      <c r="L2017" s="4">
        <v>2</v>
      </c>
      <c r="M2017" s="4">
        <v>34</v>
      </c>
      <c r="N2017" s="4">
        <v>129</v>
      </c>
      <c r="O2017" s="4">
        <v>4</v>
      </c>
      <c r="P2017" s="4">
        <v>2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16</v>
      </c>
      <c r="AO2017" s="30">
        <v>484</v>
      </c>
      <c r="AP2017" s="41">
        <f t="shared" si="75"/>
        <v>0.73111782477341392</v>
      </c>
    </row>
    <row r="2018" spans="1:42" outlineLevel="1" x14ac:dyDescent="0.25">
      <c r="A2018" s="4" t="s">
        <v>93</v>
      </c>
      <c r="B2018" s="6" t="s">
        <v>75</v>
      </c>
      <c r="C2018" s="6">
        <f>IFERROR(VLOOKUP(B2018,Sheet1!$A$2:$B$59,2,FALSE),"")</f>
        <v>32057</v>
      </c>
      <c r="D2018" s="6">
        <v>527</v>
      </c>
      <c r="E2018" s="6" t="s">
        <v>10</v>
      </c>
      <c r="F2018" s="4">
        <v>592</v>
      </c>
      <c r="G2018" s="4">
        <v>0</v>
      </c>
      <c r="H2018" s="4">
        <v>48</v>
      </c>
      <c r="I2018" s="4">
        <v>110</v>
      </c>
      <c r="J2018" s="4">
        <v>85</v>
      </c>
      <c r="K2018" s="4">
        <v>0</v>
      </c>
      <c r="L2018" s="4">
        <v>9</v>
      </c>
      <c r="M2018" s="4">
        <v>40</v>
      </c>
      <c r="N2018" s="4">
        <v>89</v>
      </c>
      <c r="O2018" s="4">
        <v>3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10</v>
      </c>
      <c r="AO2018" s="30">
        <v>394</v>
      </c>
      <c r="AP2018" s="41">
        <f t="shared" si="75"/>
        <v>0.66554054054054057</v>
      </c>
    </row>
    <row r="2019" spans="1:42" outlineLevel="1" x14ac:dyDescent="0.25">
      <c r="A2019" s="4" t="s">
        <v>93</v>
      </c>
      <c r="B2019" s="6" t="s">
        <v>75</v>
      </c>
      <c r="C2019" s="6">
        <f>IFERROR(VLOOKUP(B2019,Sheet1!$A$2:$B$59,2,FALSE),"")</f>
        <v>32057</v>
      </c>
      <c r="D2019" s="6">
        <v>527</v>
      </c>
      <c r="E2019" s="6" t="s">
        <v>11</v>
      </c>
      <c r="F2019" s="4">
        <v>592</v>
      </c>
      <c r="G2019" s="4">
        <v>11</v>
      </c>
      <c r="H2019" s="4">
        <v>54</v>
      </c>
      <c r="I2019" s="4">
        <v>128</v>
      </c>
      <c r="J2019" s="4">
        <v>79</v>
      </c>
      <c r="K2019" s="4">
        <v>4</v>
      </c>
      <c r="L2019" s="4">
        <v>4</v>
      </c>
      <c r="M2019" s="4">
        <v>24</v>
      </c>
      <c r="N2019" s="4">
        <v>75</v>
      </c>
      <c r="O2019" s="4">
        <v>7</v>
      </c>
      <c r="P2019" s="4">
        <v>2</v>
      </c>
      <c r="Q2019" s="4">
        <v>0</v>
      </c>
      <c r="R2019" s="4">
        <v>1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9</v>
      </c>
      <c r="AO2019" s="30">
        <v>398</v>
      </c>
      <c r="AP2019" s="41">
        <f t="shared" si="75"/>
        <v>0.67229729729729726</v>
      </c>
    </row>
    <row r="2020" spans="1:42" outlineLevel="1" x14ac:dyDescent="0.25">
      <c r="A2020" s="4" t="s">
        <v>93</v>
      </c>
      <c r="B2020" s="6" t="s">
        <v>75</v>
      </c>
      <c r="C2020" s="6">
        <f>IFERROR(VLOOKUP(B2020,Sheet1!$A$2:$B$59,2,FALSE),"")</f>
        <v>32057</v>
      </c>
      <c r="D2020" s="6">
        <v>527</v>
      </c>
      <c r="E2020" s="6" t="s">
        <v>16</v>
      </c>
      <c r="F2020" s="4">
        <v>591</v>
      </c>
      <c r="G2020" s="4">
        <v>7</v>
      </c>
      <c r="H2020" s="4">
        <v>48</v>
      </c>
      <c r="I2020" s="4">
        <v>101</v>
      </c>
      <c r="J2020" s="4">
        <v>85</v>
      </c>
      <c r="K2020" s="4">
        <v>6</v>
      </c>
      <c r="L2020" s="4">
        <v>4</v>
      </c>
      <c r="M2020" s="4">
        <v>34</v>
      </c>
      <c r="N2020" s="4">
        <v>76</v>
      </c>
      <c r="O2020" s="4">
        <v>13</v>
      </c>
      <c r="P2020" s="4">
        <v>9</v>
      </c>
      <c r="Q2020" s="4">
        <v>0</v>
      </c>
      <c r="R2020" s="4">
        <v>2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9</v>
      </c>
      <c r="AO2020" s="30">
        <v>394</v>
      </c>
      <c r="AP2020" s="41">
        <f t="shared" si="75"/>
        <v>0.66666666666666663</v>
      </c>
    </row>
    <row r="2021" spans="1:42" outlineLevel="1" x14ac:dyDescent="0.25">
      <c r="A2021" s="4" t="s">
        <v>93</v>
      </c>
      <c r="B2021" s="6" t="s">
        <v>75</v>
      </c>
      <c r="C2021" s="6">
        <f>IFERROR(VLOOKUP(B2021,Sheet1!$A$2:$B$59,2,FALSE),"")</f>
        <v>32057</v>
      </c>
      <c r="D2021" s="6">
        <v>527</v>
      </c>
      <c r="E2021" s="6" t="s">
        <v>17</v>
      </c>
      <c r="F2021" s="4">
        <v>591</v>
      </c>
      <c r="G2021" s="4">
        <v>4</v>
      </c>
      <c r="H2021" s="4">
        <v>28</v>
      </c>
      <c r="I2021" s="4">
        <v>93</v>
      </c>
      <c r="J2021" s="4">
        <v>108</v>
      </c>
      <c r="K2021" s="4">
        <v>6</v>
      </c>
      <c r="L2021" s="4">
        <v>6</v>
      </c>
      <c r="M2021" s="4">
        <v>34</v>
      </c>
      <c r="N2021" s="4">
        <v>80</v>
      </c>
      <c r="O2021" s="4">
        <v>2</v>
      </c>
      <c r="P2021" s="4">
        <v>5</v>
      </c>
      <c r="Q2021" s="4">
        <v>0</v>
      </c>
      <c r="R2021" s="4">
        <v>3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17</v>
      </c>
      <c r="AO2021" s="30">
        <v>386</v>
      </c>
      <c r="AP2021" s="41">
        <f t="shared" si="75"/>
        <v>0.65313028764805414</v>
      </c>
    </row>
    <row r="2022" spans="1:42" outlineLevel="1" x14ac:dyDescent="0.25">
      <c r="A2022" s="4" t="s">
        <v>93</v>
      </c>
      <c r="B2022" s="6" t="s">
        <v>75</v>
      </c>
      <c r="C2022" s="6">
        <f>IFERROR(VLOOKUP(B2022,Sheet1!$A$2:$B$59,2,FALSE),"")</f>
        <v>32057</v>
      </c>
      <c r="D2022" s="6">
        <v>528</v>
      </c>
      <c r="E2022" s="6" t="s">
        <v>10</v>
      </c>
      <c r="F2022" s="4">
        <v>715</v>
      </c>
      <c r="G2022" s="4">
        <v>7</v>
      </c>
      <c r="H2022" s="4">
        <v>63</v>
      </c>
      <c r="I2022" s="4">
        <v>135</v>
      </c>
      <c r="J2022" s="4">
        <v>86</v>
      </c>
      <c r="K2022" s="4">
        <v>5</v>
      </c>
      <c r="L2022" s="4">
        <v>4</v>
      </c>
      <c r="M2022" s="4">
        <v>24</v>
      </c>
      <c r="N2022" s="4">
        <v>82</v>
      </c>
      <c r="O2022" s="4">
        <v>6</v>
      </c>
      <c r="P2022" s="4">
        <v>4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15</v>
      </c>
      <c r="AO2022" s="30">
        <v>431</v>
      </c>
      <c r="AP2022" s="41">
        <f t="shared" si="75"/>
        <v>0.60279720279720284</v>
      </c>
    </row>
    <row r="2023" spans="1:42" outlineLevel="1" x14ac:dyDescent="0.25">
      <c r="A2023" s="4" t="s">
        <v>93</v>
      </c>
      <c r="B2023" s="6" t="s">
        <v>75</v>
      </c>
      <c r="C2023" s="6">
        <f>IFERROR(VLOOKUP(B2023,Sheet1!$A$2:$B$59,2,FALSE),"")</f>
        <v>32057</v>
      </c>
      <c r="D2023" s="6">
        <v>528</v>
      </c>
      <c r="E2023" s="6" t="s">
        <v>11</v>
      </c>
      <c r="F2023" s="4">
        <v>715</v>
      </c>
      <c r="G2023" s="4">
        <v>7</v>
      </c>
      <c r="H2023" s="4">
        <v>56</v>
      </c>
      <c r="I2023" s="4">
        <v>115</v>
      </c>
      <c r="J2023" s="4">
        <v>130</v>
      </c>
      <c r="K2023" s="4">
        <v>5</v>
      </c>
      <c r="L2023" s="4">
        <v>8</v>
      </c>
      <c r="M2023" s="4">
        <v>45</v>
      </c>
      <c r="N2023" s="4">
        <v>62</v>
      </c>
      <c r="O2023" s="4">
        <v>8</v>
      </c>
      <c r="P2023" s="4">
        <v>9</v>
      </c>
      <c r="Q2023" s="4">
        <v>0</v>
      </c>
      <c r="R2023" s="4">
        <v>1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19</v>
      </c>
      <c r="AO2023" s="30">
        <v>465</v>
      </c>
      <c r="AP2023" s="41">
        <f t="shared" si="75"/>
        <v>0.65034965034965031</v>
      </c>
    </row>
    <row r="2024" spans="1:42" outlineLevel="1" x14ac:dyDescent="0.25">
      <c r="A2024" s="4" t="s">
        <v>93</v>
      </c>
      <c r="B2024" s="6" t="s">
        <v>75</v>
      </c>
      <c r="C2024" s="6">
        <f>IFERROR(VLOOKUP(B2024,Sheet1!$A$2:$B$59,2,FALSE),"")</f>
        <v>32057</v>
      </c>
      <c r="D2024" s="6">
        <v>529</v>
      </c>
      <c r="E2024" s="6" t="s">
        <v>10</v>
      </c>
      <c r="F2024" s="4">
        <v>526</v>
      </c>
      <c r="G2024" s="4">
        <v>4</v>
      </c>
      <c r="H2024" s="4">
        <v>58</v>
      </c>
      <c r="I2024" s="4">
        <v>89</v>
      </c>
      <c r="J2024" s="4">
        <v>86</v>
      </c>
      <c r="K2024" s="4">
        <v>3</v>
      </c>
      <c r="L2024" s="4">
        <v>5</v>
      </c>
      <c r="M2024" s="4">
        <v>17</v>
      </c>
      <c r="N2024" s="4">
        <v>75</v>
      </c>
      <c r="O2024" s="4">
        <v>4</v>
      </c>
      <c r="P2024" s="4">
        <v>5</v>
      </c>
      <c r="Q2024" s="4">
        <v>0</v>
      </c>
      <c r="R2024" s="4">
        <v>1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8</v>
      </c>
      <c r="AO2024" s="30">
        <v>355</v>
      </c>
      <c r="AP2024" s="41">
        <f t="shared" si="75"/>
        <v>0.67490494296577952</v>
      </c>
    </row>
    <row r="2025" spans="1:42" outlineLevel="1" x14ac:dyDescent="0.25">
      <c r="A2025" s="4" t="s">
        <v>93</v>
      </c>
      <c r="B2025" s="6" t="s">
        <v>75</v>
      </c>
      <c r="C2025" s="6">
        <f>IFERROR(VLOOKUP(B2025,Sheet1!$A$2:$B$59,2,FALSE),"")</f>
        <v>32057</v>
      </c>
      <c r="D2025" s="6">
        <v>529</v>
      </c>
      <c r="E2025" s="6" t="s">
        <v>11</v>
      </c>
      <c r="F2025" s="4">
        <v>526</v>
      </c>
      <c r="G2025" s="4">
        <v>10</v>
      </c>
      <c r="H2025" s="4">
        <v>104</v>
      </c>
      <c r="I2025" s="4">
        <v>61</v>
      </c>
      <c r="J2025" s="4">
        <v>79</v>
      </c>
      <c r="K2025" s="4">
        <v>20</v>
      </c>
      <c r="L2025" s="4">
        <v>8</v>
      </c>
      <c r="M2025" s="4">
        <v>8</v>
      </c>
      <c r="N2025" s="4">
        <v>38</v>
      </c>
      <c r="O2025" s="4">
        <v>9</v>
      </c>
      <c r="P2025" s="4">
        <v>1</v>
      </c>
      <c r="Q2025" s="4">
        <v>0</v>
      </c>
      <c r="R2025" s="4">
        <v>1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19</v>
      </c>
      <c r="AO2025" s="30">
        <v>358</v>
      </c>
      <c r="AP2025" s="41">
        <f t="shared" si="75"/>
        <v>0.68060836501901145</v>
      </c>
    </row>
    <row r="2026" spans="1:42" outlineLevel="1" x14ac:dyDescent="0.25">
      <c r="A2026" s="4" t="s">
        <v>93</v>
      </c>
      <c r="B2026" s="6" t="s">
        <v>75</v>
      </c>
      <c r="C2026" s="6">
        <f>IFERROR(VLOOKUP(B2026,Sheet1!$A$2:$B$59,2,FALSE),"")</f>
        <v>32057</v>
      </c>
      <c r="D2026" s="6">
        <v>529</v>
      </c>
      <c r="E2026" s="6" t="s">
        <v>16</v>
      </c>
      <c r="F2026" s="4">
        <v>525</v>
      </c>
      <c r="G2026" s="4">
        <v>13</v>
      </c>
      <c r="H2026" s="4">
        <v>67</v>
      </c>
      <c r="I2026" s="4">
        <v>66</v>
      </c>
      <c r="J2026" s="4">
        <v>100</v>
      </c>
      <c r="K2026" s="4">
        <v>10</v>
      </c>
      <c r="L2026" s="4">
        <v>1</v>
      </c>
      <c r="M2026" s="4">
        <v>19</v>
      </c>
      <c r="N2026" s="4">
        <v>52</v>
      </c>
      <c r="O2026" s="4">
        <v>8</v>
      </c>
      <c r="P2026" s="4">
        <v>5</v>
      </c>
      <c r="Q2026" s="4">
        <v>0</v>
      </c>
      <c r="R2026" s="4">
        <v>4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8</v>
      </c>
      <c r="AO2026" s="30">
        <v>353</v>
      </c>
      <c r="AP2026" s="41">
        <f t="shared" si="75"/>
        <v>0.67238095238095241</v>
      </c>
    </row>
    <row r="2027" spans="1:42" outlineLevel="1" x14ac:dyDescent="0.25">
      <c r="A2027" s="4" t="s">
        <v>93</v>
      </c>
      <c r="B2027" s="6" t="s">
        <v>75</v>
      </c>
      <c r="C2027" s="6">
        <f>IFERROR(VLOOKUP(B2027,Sheet1!$A$2:$B$59,2,FALSE),"")</f>
        <v>32057</v>
      </c>
      <c r="D2027" s="6">
        <v>530</v>
      </c>
      <c r="E2027" s="6" t="s">
        <v>10</v>
      </c>
      <c r="F2027" s="4">
        <v>517</v>
      </c>
      <c r="G2027" s="4">
        <v>7</v>
      </c>
      <c r="H2027" s="4">
        <v>49</v>
      </c>
      <c r="I2027" s="4">
        <v>109</v>
      </c>
      <c r="J2027" s="4">
        <v>95</v>
      </c>
      <c r="K2027" s="4">
        <v>3</v>
      </c>
      <c r="L2027" s="4">
        <v>2</v>
      </c>
      <c r="M2027" s="4">
        <v>10</v>
      </c>
      <c r="N2027" s="4">
        <v>36</v>
      </c>
      <c r="O2027" s="4">
        <v>8</v>
      </c>
      <c r="P2027" s="4">
        <v>8</v>
      </c>
      <c r="Q2027" s="4">
        <v>0</v>
      </c>
      <c r="R2027" s="4">
        <v>1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10</v>
      </c>
      <c r="AO2027" s="30">
        <v>338</v>
      </c>
      <c r="AP2027" s="41">
        <f t="shared" si="75"/>
        <v>0.65377176015473892</v>
      </c>
    </row>
    <row r="2028" spans="1:42" outlineLevel="1" x14ac:dyDescent="0.25">
      <c r="A2028" s="4" t="s">
        <v>93</v>
      </c>
      <c r="B2028" s="6" t="s">
        <v>75</v>
      </c>
      <c r="C2028" s="6">
        <f>IFERROR(VLOOKUP(B2028,Sheet1!$A$2:$B$59,2,FALSE),"")</f>
        <v>32057</v>
      </c>
      <c r="D2028" s="6">
        <v>530</v>
      </c>
      <c r="E2028" s="6" t="s">
        <v>11</v>
      </c>
      <c r="F2028" s="4">
        <v>516</v>
      </c>
      <c r="G2028" s="4">
        <v>8</v>
      </c>
      <c r="H2028" s="4">
        <v>53</v>
      </c>
      <c r="I2028" s="4">
        <v>116</v>
      </c>
      <c r="J2028" s="4">
        <v>84</v>
      </c>
      <c r="K2028" s="4">
        <v>11</v>
      </c>
      <c r="L2028" s="4">
        <v>1</v>
      </c>
      <c r="M2028" s="4">
        <v>13</v>
      </c>
      <c r="N2028" s="4">
        <v>33</v>
      </c>
      <c r="O2028" s="4">
        <v>11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17</v>
      </c>
      <c r="AO2028" s="30">
        <v>347</v>
      </c>
      <c r="AP2028" s="41">
        <f t="shared" si="75"/>
        <v>0.67248062015503873</v>
      </c>
    </row>
    <row r="2029" spans="1:42" outlineLevel="1" x14ac:dyDescent="0.25">
      <c r="A2029" s="4" t="s">
        <v>93</v>
      </c>
      <c r="B2029" s="6" t="s">
        <v>75</v>
      </c>
      <c r="C2029" s="6">
        <f>IFERROR(VLOOKUP(B2029,Sheet1!$A$2:$B$59,2,FALSE),"")</f>
        <v>32057</v>
      </c>
      <c r="D2029" s="6">
        <v>530</v>
      </c>
      <c r="E2029" s="6" t="s">
        <v>16</v>
      </c>
      <c r="F2029" s="4">
        <v>516</v>
      </c>
      <c r="G2029" s="4">
        <v>11</v>
      </c>
      <c r="H2029" s="4">
        <v>52</v>
      </c>
      <c r="I2029" s="4">
        <v>104</v>
      </c>
      <c r="J2029" s="4">
        <v>74</v>
      </c>
      <c r="K2029" s="4">
        <v>8</v>
      </c>
      <c r="L2029" s="4">
        <v>4</v>
      </c>
      <c r="M2029" s="4">
        <v>19</v>
      </c>
      <c r="N2029" s="4">
        <v>72</v>
      </c>
      <c r="O2029" s="4">
        <v>5</v>
      </c>
      <c r="P2029" s="4">
        <v>8</v>
      </c>
      <c r="Q2029" s="4">
        <v>0</v>
      </c>
      <c r="R2029" s="4">
        <v>1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14</v>
      </c>
      <c r="AO2029" s="30">
        <v>372</v>
      </c>
      <c r="AP2029" s="41">
        <f t="shared" si="75"/>
        <v>0.72093023255813948</v>
      </c>
    </row>
    <row r="2030" spans="1:42" outlineLevel="1" x14ac:dyDescent="0.25">
      <c r="A2030" s="4" t="s">
        <v>93</v>
      </c>
      <c r="B2030" s="6" t="s">
        <v>75</v>
      </c>
      <c r="C2030" s="6">
        <f>IFERROR(VLOOKUP(B2030,Sheet1!$A$2:$B$59,2,FALSE),"")</f>
        <v>32057</v>
      </c>
      <c r="D2030" s="6">
        <v>531</v>
      </c>
      <c r="E2030" s="6" t="s">
        <v>10</v>
      </c>
      <c r="F2030" s="4">
        <v>513</v>
      </c>
      <c r="G2030" s="4">
        <v>9</v>
      </c>
      <c r="H2030" s="4">
        <v>51</v>
      </c>
      <c r="I2030" s="4">
        <v>93</v>
      </c>
      <c r="J2030" s="4">
        <v>80</v>
      </c>
      <c r="K2030" s="4">
        <v>6</v>
      </c>
      <c r="L2030" s="4">
        <v>8</v>
      </c>
      <c r="M2030" s="4">
        <v>23</v>
      </c>
      <c r="N2030" s="4">
        <v>60</v>
      </c>
      <c r="O2030" s="4">
        <v>6</v>
      </c>
      <c r="P2030" s="4">
        <v>4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13</v>
      </c>
      <c r="AO2030" s="30">
        <v>353</v>
      </c>
      <c r="AP2030" s="41">
        <f t="shared" si="75"/>
        <v>0.68810916179337234</v>
      </c>
    </row>
    <row r="2031" spans="1:42" outlineLevel="1" x14ac:dyDescent="0.25">
      <c r="A2031" s="4" t="s">
        <v>93</v>
      </c>
      <c r="B2031" s="6" t="s">
        <v>75</v>
      </c>
      <c r="C2031" s="6">
        <f>IFERROR(VLOOKUP(B2031,Sheet1!$A$2:$B$59,2,FALSE),"")</f>
        <v>32057</v>
      </c>
      <c r="D2031" s="6">
        <v>531</v>
      </c>
      <c r="E2031" s="6" t="s">
        <v>11</v>
      </c>
      <c r="F2031" s="4">
        <v>513</v>
      </c>
      <c r="G2031" s="4">
        <v>4</v>
      </c>
      <c r="H2031" s="4">
        <v>52</v>
      </c>
      <c r="I2031" s="4">
        <v>84</v>
      </c>
      <c r="J2031" s="4">
        <v>114</v>
      </c>
      <c r="K2031" s="4">
        <v>4</v>
      </c>
      <c r="L2031" s="4">
        <v>9</v>
      </c>
      <c r="M2031" s="4">
        <v>24</v>
      </c>
      <c r="N2031" s="4">
        <v>50</v>
      </c>
      <c r="O2031" s="4">
        <v>3</v>
      </c>
      <c r="P2031" s="4">
        <v>4</v>
      </c>
      <c r="Q2031" s="4">
        <v>0</v>
      </c>
      <c r="R2031" s="4">
        <v>4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13</v>
      </c>
      <c r="AO2031" s="30">
        <v>365</v>
      </c>
      <c r="AP2031" s="41">
        <f t="shared" si="75"/>
        <v>0.71150097465886941</v>
      </c>
    </row>
    <row r="2032" spans="1:42" outlineLevel="1" x14ac:dyDescent="0.25">
      <c r="A2032" s="4" t="s">
        <v>93</v>
      </c>
      <c r="B2032" s="6" t="s">
        <v>75</v>
      </c>
      <c r="C2032" s="6">
        <f>IFERROR(VLOOKUP(B2032,Sheet1!$A$2:$B$59,2,FALSE),"")</f>
        <v>32057</v>
      </c>
      <c r="D2032" s="6">
        <v>531</v>
      </c>
      <c r="E2032" s="6" t="s">
        <v>16</v>
      </c>
      <c r="F2032" s="4">
        <v>513</v>
      </c>
      <c r="G2032" s="4">
        <v>5</v>
      </c>
      <c r="H2032" s="4">
        <v>60</v>
      </c>
      <c r="I2032" s="4">
        <v>69</v>
      </c>
      <c r="J2032" s="4">
        <v>98</v>
      </c>
      <c r="K2032" s="4">
        <v>5</v>
      </c>
      <c r="L2032" s="4">
        <v>6</v>
      </c>
      <c r="M2032" s="4">
        <v>22</v>
      </c>
      <c r="N2032" s="4">
        <v>52</v>
      </c>
      <c r="O2032" s="4">
        <v>4</v>
      </c>
      <c r="P2032" s="4">
        <v>3</v>
      </c>
      <c r="Q2032" s="4">
        <v>0</v>
      </c>
      <c r="R2032" s="4">
        <v>1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12</v>
      </c>
      <c r="AO2032" s="30">
        <v>337</v>
      </c>
      <c r="AP2032" s="41">
        <f t="shared" si="75"/>
        <v>0.65692007797270957</v>
      </c>
    </row>
    <row r="2033" spans="1:42" outlineLevel="1" x14ac:dyDescent="0.25">
      <c r="A2033" s="4" t="s">
        <v>93</v>
      </c>
      <c r="B2033" s="6" t="s">
        <v>75</v>
      </c>
      <c r="C2033" s="6">
        <f>IFERROR(VLOOKUP(B2033,Sheet1!$A$2:$B$59,2,FALSE),"")</f>
        <v>32057</v>
      </c>
      <c r="D2033" s="6">
        <v>532</v>
      </c>
      <c r="E2033" s="6" t="s">
        <v>10</v>
      </c>
      <c r="F2033" s="4">
        <v>533</v>
      </c>
      <c r="G2033" s="4">
        <v>0</v>
      </c>
      <c r="H2033" s="4">
        <v>32</v>
      </c>
      <c r="I2033" s="4">
        <v>115</v>
      </c>
      <c r="J2033" s="4">
        <v>116</v>
      </c>
      <c r="K2033" s="4">
        <v>2</v>
      </c>
      <c r="L2033" s="4">
        <v>2</v>
      </c>
      <c r="M2033" s="4">
        <v>36</v>
      </c>
      <c r="N2033" s="4">
        <v>62</v>
      </c>
      <c r="O2033" s="4">
        <v>8</v>
      </c>
      <c r="P2033" s="4">
        <v>4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14</v>
      </c>
      <c r="AO2033" s="30">
        <v>391</v>
      </c>
      <c r="AP2033" s="41">
        <f t="shared" si="75"/>
        <v>0.73358348968105069</v>
      </c>
    </row>
    <row r="2034" spans="1:42" outlineLevel="1" x14ac:dyDescent="0.25">
      <c r="A2034" s="4" t="s">
        <v>93</v>
      </c>
      <c r="B2034" s="6" t="s">
        <v>75</v>
      </c>
      <c r="C2034" s="6">
        <f>IFERROR(VLOOKUP(B2034,Sheet1!$A$2:$B$59,2,FALSE),"")</f>
        <v>32057</v>
      </c>
      <c r="D2034" s="6">
        <v>532</v>
      </c>
      <c r="E2034" s="6" t="s">
        <v>11</v>
      </c>
      <c r="F2034" s="4">
        <v>532</v>
      </c>
      <c r="G2034" s="4">
        <v>7</v>
      </c>
      <c r="H2034" s="4">
        <v>54</v>
      </c>
      <c r="I2034" s="4">
        <v>92</v>
      </c>
      <c r="J2034" s="4">
        <v>111</v>
      </c>
      <c r="K2034" s="4">
        <v>2</v>
      </c>
      <c r="L2034" s="4">
        <v>2</v>
      </c>
      <c r="M2034" s="4">
        <v>49</v>
      </c>
      <c r="N2034" s="4">
        <v>46</v>
      </c>
      <c r="O2034" s="4">
        <v>5</v>
      </c>
      <c r="P2034" s="4">
        <v>4</v>
      </c>
      <c r="Q2034" s="4">
        <v>0</v>
      </c>
      <c r="R2034" s="4">
        <v>1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1</v>
      </c>
      <c r="AN2034" s="4">
        <v>10</v>
      </c>
      <c r="AO2034" s="30">
        <v>384</v>
      </c>
      <c r="AP2034" s="41">
        <f t="shared" si="75"/>
        <v>0.72180451127819545</v>
      </c>
    </row>
    <row r="2035" spans="1:42" outlineLevel="1" x14ac:dyDescent="0.25">
      <c r="A2035" s="4" t="s">
        <v>93</v>
      </c>
      <c r="B2035" s="6" t="s">
        <v>75</v>
      </c>
      <c r="C2035" s="6">
        <f>IFERROR(VLOOKUP(B2035,Sheet1!$A$2:$B$59,2,FALSE),"")</f>
        <v>32057</v>
      </c>
      <c r="D2035" s="6">
        <v>533</v>
      </c>
      <c r="E2035" s="6" t="s">
        <v>10</v>
      </c>
      <c r="F2035" s="4">
        <v>558</v>
      </c>
      <c r="G2035" s="4">
        <v>3</v>
      </c>
      <c r="H2035" s="4">
        <v>58</v>
      </c>
      <c r="I2035" s="4">
        <v>79</v>
      </c>
      <c r="J2035" s="4">
        <v>94</v>
      </c>
      <c r="K2035" s="4">
        <v>3</v>
      </c>
      <c r="L2035" s="4">
        <v>5</v>
      </c>
      <c r="M2035" s="4">
        <v>17</v>
      </c>
      <c r="N2035" s="4">
        <v>87</v>
      </c>
      <c r="O2035" s="4">
        <v>12</v>
      </c>
      <c r="P2035" s="4">
        <v>4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9</v>
      </c>
      <c r="AO2035" s="30">
        <v>371</v>
      </c>
      <c r="AP2035" s="41">
        <f t="shared" si="75"/>
        <v>0.66487455197132617</v>
      </c>
    </row>
    <row r="2036" spans="1:42" outlineLevel="1" x14ac:dyDescent="0.25">
      <c r="A2036" s="4" t="s">
        <v>93</v>
      </c>
      <c r="B2036" s="6" t="s">
        <v>75</v>
      </c>
      <c r="C2036" s="6">
        <f>IFERROR(VLOOKUP(B2036,Sheet1!$A$2:$B$59,2,FALSE),"")</f>
        <v>32057</v>
      </c>
      <c r="D2036" s="6">
        <v>533</v>
      </c>
      <c r="E2036" s="6" t="s">
        <v>11</v>
      </c>
      <c r="F2036" s="4">
        <v>558</v>
      </c>
      <c r="G2036" s="4">
        <v>9</v>
      </c>
      <c r="H2036" s="4">
        <v>41</v>
      </c>
      <c r="I2036" s="4">
        <v>87</v>
      </c>
      <c r="J2036" s="4">
        <v>107</v>
      </c>
      <c r="K2036" s="4">
        <v>9</v>
      </c>
      <c r="L2036" s="4">
        <v>6</v>
      </c>
      <c r="M2036" s="4">
        <v>22</v>
      </c>
      <c r="N2036" s="4">
        <v>60</v>
      </c>
      <c r="O2036" s="4">
        <v>8</v>
      </c>
      <c r="P2036" s="4">
        <v>3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16</v>
      </c>
      <c r="AO2036" s="30">
        <v>368</v>
      </c>
      <c r="AP2036" s="41">
        <f t="shared" si="75"/>
        <v>0.65949820788530467</v>
      </c>
    </row>
    <row r="2037" spans="1:42" outlineLevel="1" x14ac:dyDescent="0.25">
      <c r="A2037" s="4" t="s">
        <v>93</v>
      </c>
      <c r="B2037" s="6" t="s">
        <v>75</v>
      </c>
      <c r="C2037" s="6">
        <f>IFERROR(VLOOKUP(B2037,Sheet1!$A$2:$B$59,2,FALSE),"")</f>
        <v>32057</v>
      </c>
      <c r="D2037" s="6">
        <v>548</v>
      </c>
      <c r="E2037" s="6" t="s">
        <v>10</v>
      </c>
      <c r="F2037" s="4">
        <v>105</v>
      </c>
      <c r="G2037" s="4">
        <v>1</v>
      </c>
      <c r="H2037" s="4">
        <v>12</v>
      </c>
      <c r="I2037" s="4">
        <v>25</v>
      </c>
      <c r="J2037" s="4">
        <v>19</v>
      </c>
      <c r="K2037" s="4">
        <v>0</v>
      </c>
      <c r="L2037" s="4">
        <v>1</v>
      </c>
      <c r="M2037" s="4">
        <v>2</v>
      </c>
      <c r="N2037" s="4">
        <v>11</v>
      </c>
      <c r="O2037" s="4">
        <v>1</v>
      </c>
      <c r="P2037" s="4">
        <v>1</v>
      </c>
      <c r="Q2037" s="4">
        <v>0</v>
      </c>
      <c r="R2037" s="4">
        <v>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7</v>
      </c>
      <c r="AO2037" s="30">
        <v>81</v>
      </c>
      <c r="AP2037" s="41">
        <f t="shared" si="75"/>
        <v>0.77142857142857146</v>
      </c>
    </row>
    <row r="2038" spans="1:42" s="1" customFormat="1" x14ac:dyDescent="0.25">
      <c r="A2038" s="4"/>
      <c r="B2038" s="5" t="s">
        <v>153</v>
      </c>
      <c r="C2038" s="6" t="str">
        <f>IFERROR(VLOOKUP(B2038,Sheet1!$A$2:$B$59,2,FALSE),"")</f>
        <v/>
      </c>
      <c r="D2038" s="6"/>
      <c r="E2038" s="6"/>
      <c r="F2038" s="7">
        <f>SUM(F2015:F2037)</f>
        <v>12466</v>
      </c>
      <c r="G2038" s="7">
        <f t="shared" ref="G2038:AO2038" si="77">SUM(G2015:G2037)</f>
        <v>152</v>
      </c>
      <c r="H2038" s="7">
        <f t="shared" si="77"/>
        <v>1141</v>
      </c>
      <c r="I2038" s="7">
        <f t="shared" si="77"/>
        <v>2228</v>
      </c>
      <c r="J2038" s="7">
        <f t="shared" si="77"/>
        <v>2027</v>
      </c>
      <c r="K2038" s="7">
        <f t="shared" si="77"/>
        <v>132</v>
      </c>
      <c r="L2038" s="7">
        <f t="shared" si="77"/>
        <v>100</v>
      </c>
      <c r="M2038" s="7">
        <f t="shared" si="77"/>
        <v>586</v>
      </c>
      <c r="N2038" s="7">
        <f t="shared" si="77"/>
        <v>1446</v>
      </c>
      <c r="O2038" s="7">
        <f t="shared" si="77"/>
        <v>141</v>
      </c>
      <c r="P2038" s="7">
        <f t="shared" si="77"/>
        <v>96</v>
      </c>
      <c r="Q2038" s="7">
        <f t="shared" si="77"/>
        <v>0</v>
      </c>
      <c r="R2038" s="7">
        <f t="shared" si="77"/>
        <v>23</v>
      </c>
      <c r="S2038" s="7">
        <f t="shared" si="77"/>
        <v>0</v>
      </c>
      <c r="T2038" s="7">
        <f t="shared" si="77"/>
        <v>0</v>
      </c>
      <c r="U2038" s="7">
        <f t="shared" si="77"/>
        <v>0</v>
      </c>
      <c r="V2038" s="7">
        <f t="shared" si="77"/>
        <v>0</v>
      </c>
      <c r="W2038" s="7">
        <f t="shared" si="77"/>
        <v>0</v>
      </c>
      <c r="X2038" s="7">
        <f t="shared" si="77"/>
        <v>0</v>
      </c>
      <c r="Y2038" s="7">
        <f t="shared" si="77"/>
        <v>0</v>
      </c>
      <c r="Z2038" s="7">
        <f t="shared" si="77"/>
        <v>0</v>
      </c>
      <c r="AA2038" s="7">
        <f t="shared" si="77"/>
        <v>0</v>
      </c>
      <c r="AB2038" s="7">
        <f t="shared" si="77"/>
        <v>0</v>
      </c>
      <c r="AC2038" s="7">
        <f t="shared" si="77"/>
        <v>0</v>
      </c>
      <c r="AD2038" s="7">
        <f t="shared" si="77"/>
        <v>0</v>
      </c>
      <c r="AE2038" s="7">
        <f t="shared" si="77"/>
        <v>0</v>
      </c>
      <c r="AF2038" s="7">
        <f t="shared" si="77"/>
        <v>0</v>
      </c>
      <c r="AG2038" s="7">
        <f t="shared" si="77"/>
        <v>0</v>
      </c>
      <c r="AH2038" s="7">
        <f t="shared" si="77"/>
        <v>0</v>
      </c>
      <c r="AI2038" s="7">
        <f t="shared" si="77"/>
        <v>0</v>
      </c>
      <c r="AJ2038" s="7">
        <f t="shared" si="77"/>
        <v>0</v>
      </c>
      <c r="AK2038" s="7">
        <f t="shared" si="77"/>
        <v>0</v>
      </c>
      <c r="AL2038" s="7">
        <f t="shared" si="77"/>
        <v>0</v>
      </c>
      <c r="AM2038" s="7">
        <f t="shared" si="77"/>
        <v>1</v>
      </c>
      <c r="AN2038" s="7">
        <f t="shared" si="77"/>
        <v>320</v>
      </c>
      <c r="AO2038" s="31">
        <f t="shared" si="77"/>
        <v>8393</v>
      </c>
      <c r="AP2038" s="41">
        <f t="shared" si="75"/>
        <v>0.67327129793037066</v>
      </c>
    </row>
    <row r="2039" spans="1:42" outlineLevel="1" x14ac:dyDescent="0.25">
      <c r="A2039" s="4" t="s">
        <v>88</v>
      </c>
      <c r="B2039" s="6" t="s">
        <v>76</v>
      </c>
      <c r="C2039" s="6">
        <f>IFERROR(VLOOKUP(B2039,Sheet1!$A$2:$B$59,2,FALSE),"")</f>
        <v>32011</v>
      </c>
      <c r="D2039" s="6">
        <v>349</v>
      </c>
      <c r="E2039" s="6" t="s">
        <v>10</v>
      </c>
      <c r="F2039" s="4">
        <v>446</v>
      </c>
      <c r="G2039" s="4">
        <v>55</v>
      </c>
      <c r="H2039" s="4">
        <v>112</v>
      </c>
      <c r="I2039" s="4">
        <v>2</v>
      </c>
      <c r="J2039" s="4">
        <v>17</v>
      </c>
      <c r="K2039" s="4">
        <v>6</v>
      </c>
      <c r="L2039" s="4">
        <v>0</v>
      </c>
      <c r="M2039" s="4">
        <v>0</v>
      </c>
      <c r="N2039" s="4">
        <v>75</v>
      </c>
      <c r="O2039" s="4">
        <v>0</v>
      </c>
      <c r="P2039" s="4">
        <v>5</v>
      </c>
      <c r="Q2039" s="4">
        <v>0</v>
      </c>
      <c r="R2039" s="4">
        <v>1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5</v>
      </c>
      <c r="AO2039" s="30">
        <v>278</v>
      </c>
      <c r="AP2039" s="41">
        <f t="shared" si="75"/>
        <v>0.62331838565022424</v>
      </c>
    </row>
    <row r="2040" spans="1:42" outlineLevel="1" x14ac:dyDescent="0.25">
      <c r="A2040" s="4" t="s">
        <v>88</v>
      </c>
      <c r="B2040" s="6" t="s">
        <v>76</v>
      </c>
      <c r="C2040" s="6">
        <f>IFERROR(VLOOKUP(B2040,Sheet1!$A$2:$B$59,2,FALSE),"")</f>
        <v>32011</v>
      </c>
      <c r="D2040" s="6">
        <v>350</v>
      </c>
      <c r="E2040" s="6" t="s">
        <v>10</v>
      </c>
      <c r="F2040" s="4">
        <v>514</v>
      </c>
      <c r="G2040" s="4">
        <v>79</v>
      </c>
      <c r="H2040" s="4">
        <v>134</v>
      </c>
      <c r="I2040" s="4">
        <v>7</v>
      </c>
      <c r="J2040" s="4">
        <v>9</v>
      </c>
      <c r="K2040" s="4">
        <v>5</v>
      </c>
      <c r="L2040" s="4">
        <v>0</v>
      </c>
      <c r="M2040" s="4">
        <v>0</v>
      </c>
      <c r="N2040" s="4">
        <v>54</v>
      </c>
      <c r="O2040" s="4">
        <v>0</v>
      </c>
      <c r="P2040" s="4">
        <v>2</v>
      </c>
      <c r="Q2040" s="4">
        <v>0</v>
      </c>
      <c r="R2040" s="4">
        <v>3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5</v>
      </c>
      <c r="AO2040" s="30">
        <v>298</v>
      </c>
      <c r="AP2040" s="41">
        <f t="shared" si="75"/>
        <v>0.57976653696498059</v>
      </c>
    </row>
    <row r="2041" spans="1:42" outlineLevel="1" x14ac:dyDescent="0.25">
      <c r="A2041" s="4" t="s">
        <v>88</v>
      </c>
      <c r="B2041" s="6" t="s">
        <v>76</v>
      </c>
      <c r="C2041" s="6">
        <f>IFERROR(VLOOKUP(B2041,Sheet1!$A$2:$B$59,2,FALSE),"")</f>
        <v>32011</v>
      </c>
      <c r="D2041" s="6">
        <v>350</v>
      </c>
      <c r="E2041" s="6" t="s">
        <v>21</v>
      </c>
      <c r="F2041" s="4">
        <v>77</v>
      </c>
      <c r="G2041" s="4">
        <v>12</v>
      </c>
      <c r="H2041" s="4">
        <v>30</v>
      </c>
      <c r="I2041" s="4">
        <v>4</v>
      </c>
      <c r="J2041" s="4">
        <v>0</v>
      </c>
      <c r="K2041" s="4">
        <v>0</v>
      </c>
      <c r="L2041" s="4">
        <v>0</v>
      </c>
      <c r="M2041" s="4">
        <v>0</v>
      </c>
      <c r="N2041" s="4">
        <v>8</v>
      </c>
      <c r="O2041" s="4">
        <v>0</v>
      </c>
      <c r="P2041" s="4">
        <v>2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30">
        <v>56</v>
      </c>
      <c r="AP2041" s="41">
        <f t="shared" si="75"/>
        <v>0.72727272727272729</v>
      </c>
    </row>
    <row r="2042" spans="1:42" outlineLevel="1" x14ac:dyDescent="0.25">
      <c r="A2042" s="4" t="s">
        <v>88</v>
      </c>
      <c r="B2042" s="6" t="s">
        <v>76</v>
      </c>
      <c r="C2042" s="6">
        <f>IFERROR(VLOOKUP(B2042,Sheet1!$A$2:$B$59,2,FALSE),"")</f>
        <v>32011</v>
      </c>
      <c r="D2042" s="6">
        <v>351</v>
      </c>
      <c r="E2042" s="6" t="s">
        <v>10</v>
      </c>
      <c r="F2042" s="4">
        <v>428</v>
      </c>
      <c r="G2042" s="4">
        <v>47</v>
      </c>
      <c r="H2042" s="4">
        <v>139</v>
      </c>
      <c r="I2042" s="4">
        <v>3</v>
      </c>
      <c r="J2042" s="4">
        <v>8</v>
      </c>
      <c r="K2042" s="4">
        <v>5</v>
      </c>
      <c r="L2042" s="4">
        <v>0</v>
      </c>
      <c r="M2042" s="4">
        <v>0</v>
      </c>
      <c r="N2042" s="4">
        <v>62</v>
      </c>
      <c r="O2042" s="4">
        <v>0</v>
      </c>
      <c r="P2042" s="4">
        <v>2</v>
      </c>
      <c r="Q2042" s="4">
        <v>0</v>
      </c>
      <c r="R2042" s="4">
        <v>1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6</v>
      </c>
      <c r="AO2042" s="30">
        <v>273</v>
      </c>
      <c r="AP2042" s="41">
        <f t="shared" si="75"/>
        <v>0.63785046728971961</v>
      </c>
    </row>
    <row r="2043" spans="1:42" outlineLevel="1" x14ac:dyDescent="0.25">
      <c r="A2043" s="4" t="s">
        <v>88</v>
      </c>
      <c r="B2043" s="6" t="s">
        <v>76</v>
      </c>
      <c r="C2043" s="6">
        <f>IFERROR(VLOOKUP(B2043,Sheet1!$A$2:$B$59,2,FALSE),"")</f>
        <v>32011</v>
      </c>
      <c r="D2043" s="6">
        <v>352</v>
      </c>
      <c r="E2043" s="6" t="s">
        <v>10</v>
      </c>
      <c r="F2043" s="4">
        <v>478</v>
      </c>
      <c r="G2043" s="4">
        <v>72</v>
      </c>
      <c r="H2043" s="4">
        <v>121</v>
      </c>
      <c r="I2043" s="4">
        <v>13</v>
      </c>
      <c r="J2043" s="4">
        <v>12</v>
      </c>
      <c r="K2043" s="4">
        <v>2</v>
      </c>
      <c r="L2043" s="4">
        <v>0</v>
      </c>
      <c r="M2043" s="4">
        <v>0</v>
      </c>
      <c r="N2043" s="4">
        <v>48</v>
      </c>
      <c r="O2043" s="4">
        <v>0</v>
      </c>
      <c r="P2043" s="4">
        <v>4</v>
      </c>
      <c r="Q2043" s="4">
        <v>0</v>
      </c>
      <c r="R2043" s="4">
        <v>2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18</v>
      </c>
      <c r="AO2043" s="30">
        <v>292</v>
      </c>
      <c r="AP2043" s="41">
        <f t="shared" si="75"/>
        <v>0.61087866108786615</v>
      </c>
    </row>
    <row r="2044" spans="1:42" outlineLevel="1" x14ac:dyDescent="0.25">
      <c r="A2044" s="4" t="s">
        <v>88</v>
      </c>
      <c r="B2044" s="6" t="s">
        <v>76</v>
      </c>
      <c r="C2044" s="6">
        <f>IFERROR(VLOOKUP(B2044,Sheet1!$A$2:$B$59,2,FALSE),"")</f>
        <v>32011</v>
      </c>
      <c r="D2044" s="6">
        <v>353</v>
      </c>
      <c r="E2044" s="6" t="s">
        <v>10</v>
      </c>
      <c r="F2044" s="4">
        <v>360</v>
      </c>
      <c r="G2044" s="4">
        <v>43</v>
      </c>
      <c r="H2044" s="4">
        <v>109</v>
      </c>
      <c r="I2044" s="4">
        <v>3</v>
      </c>
      <c r="J2044" s="4">
        <v>4</v>
      </c>
      <c r="K2044" s="4">
        <v>3</v>
      </c>
      <c r="L2044" s="4">
        <v>0</v>
      </c>
      <c r="M2044" s="4">
        <v>0</v>
      </c>
      <c r="N2044" s="4">
        <v>49</v>
      </c>
      <c r="O2044" s="4">
        <v>0</v>
      </c>
      <c r="P2044" s="4">
        <v>5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6</v>
      </c>
      <c r="AO2044" s="30">
        <v>222</v>
      </c>
      <c r="AP2044" s="41">
        <f t="shared" si="75"/>
        <v>0.6166666666666667</v>
      </c>
    </row>
    <row r="2045" spans="1:42" outlineLevel="1" x14ac:dyDescent="0.25">
      <c r="A2045" s="4" t="s">
        <v>88</v>
      </c>
      <c r="B2045" s="6" t="s">
        <v>76</v>
      </c>
      <c r="C2045" s="6">
        <f>IFERROR(VLOOKUP(B2045,Sheet1!$A$2:$B$59,2,FALSE),"")</f>
        <v>32011</v>
      </c>
      <c r="D2045" s="6">
        <v>354</v>
      </c>
      <c r="E2045" s="6" t="s">
        <v>10</v>
      </c>
      <c r="F2045" s="4">
        <v>110</v>
      </c>
      <c r="G2045" s="4">
        <v>16</v>
      </c>
      <c r="H2045" s="4">
        <v>42</v>
      </c>
      <c r="I2045" s="4">
        <v>3</v>
      </c>
      <c r="J2045" s="4">
        <v>5</v>
      </c>
      <c r="K2045" s="4">
        <v>1</v>
      </c>
      <c r="L2045" s="4">
        <v>0</v>
      </c>
      <c r="M2045" s="4">
        <v>0</v>
      </c>
      <c r="N2045" s="4">
        <v>8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1</v>
      </c>
      <c r="AO2045" s="30">
        <v>76</v>
      </c>
      <c r="AP2045" s="41">
        <f t="shared" si="75"/>
        <v>0.69090909090909092</v>
      </c>
    </row>
    <row r="2046" spans="1:42" outlineLevel="1" x14ac:dyDescent="0.25">
      <c r="A2046" s="4" t="s">
        <v>88</v>
      </c>
      <c r="B2046" s="6" t="s">
        <v>76</v>
      </c>
      <c r="C2046" s="6">
        <f>IFERROR(VLOOKUP(B2046,Sheet1!$A$2:$B$59,2,FALSE),"")</f>
        <v>32011</v>
      </c>
      <c r="D2046" s="6">
        <v>356</v>
      </c>
      <c r="E2046" s="6" t="s">
        <v>10</v>
      </c>
      <c r="F2046" s="4">
        <v>368</v>
      </c>
      <c r="G2046" s="4">
        <v>35</v>
      </c>
      <c r="H2046" s="4">
        <v>87</v>
      </c>
      <c r="I2046" s="4">
        <v>4</v>
      </c>
      <c r="J2046" s="4">
        <v>12</v>
      </c>
      <c r="K2046" s="4">
        <v>1</v>
      </c>
      <c r="L2046" s="4">
        <v>0</v>
      </c>
      <c r="M2046" s="4">
        <v>0</v>
      </c>
      <c r="N2046" s="4">
        <v>37</v>
      </c>
      <c r="O2046" s="4">
        <v>0</v>
      </c>
      <c r="P2046" s="4">
        <v>5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5</v>
      </c>
      <c r="AO2046" s="30">
        <v>186</v>
      </c>
      <c r="AP2046" s="41">
        <f t="shared" si="75"/>
        <v>0.50543478260869568</v>
      </c>
    </row>
    <row r="2047" spans="1:42" s="1" customFormat="1" x14ac:dyDescent="0.25">
      <c r="A2047" s="17"/>
      <c r="B2047" s="18" t="s">
        <v>154</v>
      </c>
      <c r="C2047" s="6" t="str">
        <f>IFERROR(VLOOKUP(B2047,Sheet1!$A$2:$B$59,2,FALSE),"")</f>
        <v/>
      </c>
      <c r="D2047" s="19"/>
      <c r="E2047" s="19"/>
      <c r="F2047" s="20">
        <f>SUM(F2039:F2046)</f>
        <v>2781</v>
      </c>
      <c r="G2047" s="20">
        <f t="shared" ref="G2047:AO2047" si="78">SUM(G2039:G2046)</f>
        <v>359</v>
      </c>
      <c r="H2047" s="20">
        <f t="shared" si="78"/>
        <v>774</v>
      </c>
      <c r="I2047" s="20">
        <f t="shared" si="78"/>
        <v>39</v>
      </c>
      <c r="J2047" s="20">
        <f t="shared" si="78"/>
        <v>67</v>
      </c>
      <c r="K2047" s="20">
        <f t="shared" si="78"/>
        <v>23</v>
      </c>
      <c r="L2047" s="20">
        <f t="shared" si="78"/>
        <v>0</v>
      </c>
      <c r="M2047" s="20">
        <f t="shared" si="78"/>
        <v>0</v>
      </c>
      <c r="N2047" s="20">
        <f t="shared" si="78"/>
        <v>341</v>
      </c>
      <c r="O2047" s="20">
        <f t="shared" si="78"/>
        <v>0</v>
      </c>
      <c r="P2047" s="20">
        <f t="shared" si="78"/>
        <v>25</v>
      </c>
      <c r="Q2047" s="20">
        <f t="shared" si="78"/>
        <v>0</v>
      </c>
      <c r="R2047" s="20">
        <f t="shared" si="78"/>
        <v>7</v>
      </c>
      <c r="S2047" s="20">
        <f t="shared" si="78"/>
        <v>0</v>
      </c>
      <c r="T2047" s="20">
        <f t="shared" si="78"/>
        <v>0</v>
      </c>
      <c r="U2047" s="20">
        <f t="shared" si="78"/>
        <v>0</v>
      </c>
      <c r="V2047" s="20">
        <f t="shared" si="78"/>
        <v>0</v>
      </c>
      <c r="W2047" s="20">
        <f t="shared" si="78"/>
        <v>0</v>
      </c>
      <c r="X2047" s="20">
        <f t="shared" si="78"/>
        <v>0</v>
      </c>
      <c r="Y2047" s="20">
        <f t="shared" si="78"/>
        <v>0</v>
      </c>
      <c r="Z2047" s="20">
        <f t="shared" si="78"/>
        <v>0</v>
      </c>
      <c r="AA2047" s="20">
        <f t="shared" si="78"/>
        <v>0</v>
      </c>
      <c r="AB2047" s="20">
        <f t="shared" si="78"/>
        <v>0</v>
      </c>
      <c r="AC2047" s="20">
        <f t="shared" si="78"/>
        <v>0</v>
      </c>
      <c r="AD2047" s="20">
        <f t="shared" si="78"/>
        <v>0</v>
      </c>
      <c r="AE2047" s="20">
        <f t="shared" si="78"/>
        <v>0</v>
      </c>
      <c r="AF2047" s="20">
        <f t="shared" si="78"/>
        <v>0</v>
      </c>
      <c r="AG2047" s="20">
        <f t="shared" si="78"/>
        <v>0</v>
      </c>
      <c r="AH2047" s="20">
        <f t="shared" si="78"/>
        <v>0</v>
      </c>
      <c r="AI2047" s="20">
        <f t="shared" si="78"/>
        <v>0</v>
      </c>
      <c r="AJ2047" s="20">
        <f t="shared" si="78"/>
        <v>0</v>
      </c>
      <c r="AK2047" s="20">
        <f t="shared" si="78"/>
        <v>0</v>
      </c>
      <c r="AL2047" s="20">
        <f t="shared" si="78"/>
        <v>0</v>
      </c>
      <c r="AM2047" s="20">
        <f t="shared" si="78"/>
        <v>0</v>
      </c>
      <c r="AN2047" s="20">
        <f t="shared" si="78"/>
        <v>46</v>
      </c>
      <c r="AO2047" s="32">
        <f t="shared" si="78"/>
        <v>1681</v>
      </c>
      <c r="AP2047" s="41">
        <f t="shared" si="75"/>
        <v>0.60445882775979864</v>
      </c>
    </row>
    <row r="2048" spans="1:42" outlineLevel="1" x14ac:dyDescent="0.25">
      <c r="A2048" s="4" t="s">
        <v>105</v>
      </c>
      <c r="B2048" s="6" t="s">
        <v>77</v>
      </c>
      <c r="C2048" s="6">
        <f>IFERROR(VLOOKUP(B2048,Sheet1!$A$2:$B$59,2,FALSE),"")</f>
        <v>32049</v>
      </c>
      <c r="D2048" s="6">
        <v>1525</v>
      </c>
      <c r="E2048" s="6" t="s">
        <v>10</v>
      </c>
      <c r="F2048" s="4">
        <v>606</v>
      </c>
      <c r="G2048" s="4">
        <v>29</v>
      </c>
      <c r="H2048" s="4">
        <v>219</v>
      </c>
      <c r="I2048" s="4">
        <v>95</v>
      </c>
      <c r="J2048" s="4">
        <v>0</v>
      </c>
      <c r="K2048" s="4">
        <v>5</v>
      </c>
      <c r="L2048" s="4">
        <v>0</v>
      </c>
      <c r="M2048" s="4">
        <v>0</v>
      </c>
      <c r="N2048" s="4">
        <v>8</v>
      </c>
      <c r="O2048" s="4">
        <v>12</v>
      </c>
      <c r="P2048" s="4">
        <v>8</v>
      </c>
      <c r="Q2048" s="4">
        <v>0</v>
      </c>
      <c r="R2048" s="4">
        <v>5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8</v>
      </c>
      <c r="AO2048" s="30">
        <v>389</v>
      </c>
      <c r="AP2048" s="41">
        <f t="shared" si="75"/>
        <v>0.64191419141914197</v>
      </c>
    </row>
    <row r="2049" spans="1:42" outlineLevel="1" x14ac:dyDescent="0.25">
      <c r="A2049" s="4" t="s">
        <v>105</v>
      </c>
      <c r="B2049" s="6" t="s">
        <v>77</v>
      </c>
      <c r="C2049" s="6">
        <f>IFERROR(VLOOKUP(B2049,Sheet1!$A$2:$B$59,2,FALSE),"")</f>
        <v>32049</v>
      </c>
      <c r="D2049" s="6">
        <v>1526</v>
      </c>
      <c r="E2049" s="6" t="s">
        <v>10</v>
      </c>
      <c r="F2049" s="4">
        <v>436</v>
      </c>
      <c r="G2049" s="4">
        <v>17</v>
      </c>
      <c r="H2049" s="4">
        <v>147</v>
      </c>
      <c r="I2049" s="4">
        <v>90</v>
      </c>
      <c r="J2049" s="4">
        <v>0</v>
      </c>
      <c r="K2049" s="4">
        <v>4</v>
      </c>
      <c r="L2049" s="4">
        <v>0</v>
      </c>
      <c r="M2049" s="4">
        <v>0</v>
      </c>
      <c r="N2049" s="4">
        <v>14</v>
      </c>
      <c r="O2049" s="4">
        <v>15</v>
      </c>
      <c r="P2049" s="4">
        <v>1</v>
      </c>
      <c r="Q2049" s="4">
        <v>0</v>
      </c>
      <c r="R2049" s="4">
        <v>3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5</v>
      </c>
      <c r="AO2049" s="30">
        <v>296</v>
      </c>
      <c r="AP2049" s="41">
        <f t="shared" si="75"/>
        <v>0.67889908256880738</v>
      </c>
    </row>
    <row r="2050" spans="1:42" outlineLevel="1" x14ac:dyDescent="0.25">
      <c r="A2050" s="4" t="s">
        <v>105</v>
      </c>
      <c r="B2050" s="6" t="s">
        <v>77</v>
      </c>
      <c r="C2050" s="6">
        <f>IFERROR(VLOOKUP(B2050,Sheet1!$A$2:$B$59,2,FALSE),"")</f>
        <v>32049</v>
      </c>
      <c r="D2050" s="6">
        <v>1526</v>
      </c>
      <c r="E2050" s="6" t="s">
        <v>11</v>
      </c>
      <c r="F2050" s="4">
        <v>435</v>
      </c>
      <c r="G2050" s="4">
        <v>12</v>
      </c>
      <c r="H2050" s="4">
        <v>158</v>
      </c>
      <c r="I2050" s="4">
        <v>92</v>
      </c>
      <c r="J2050" s="4">
        <v>0</v>
      </c>
      <c r="K2050" s="4">
        <v>2</v>
      </c>
      <c r="L2050" s="4">
        <v>0</v>
      </c>
      <c r="M2050" s="4">
        <v>0</v>
      </c>
      <c r="N2050" s="4">
        <v>14</v>
      </c>
      <c r="O2050" s="4">
        <v>8</v>
      </c>
      <c r="P2050" s="4">
        <v>3</v>
      </c>
      <c r="Q2050" s="4">
        <v>0</v>
      </c>
      <c r="R2050" s="4">
        <v>1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6</v>
      </c>
      <c r="AO2050" s="30">
        <v>296</v>
      </c>
      <c r="AP2050" s="41">
        <f t="shared" si="75"/>
        <v>0.68045977011494252</v>
      </c>
    </row>
    <row r="2051" spans="1:42" outlineLevel="1" x14ac:dyDescent="0.25">
      <c r="A2051" s="4" t="s">
        <v>105</v>
      </c>
      <c r="B2051" s="6" t="s">
        <v>77</v>
      </c>
      <c r="C2051" s="6">
        <f>IFERROR(VLOOKUP(B2051,Sheet1!$A$2:$B$59,2,FALSE),"")</f>
        <v>32049</v>
      </c>
      <c r="D2051" s="6">
        <v>1527</v>
      </c>
      <c r="E2051" s="6" t="s">
        <v>10</v>
      </c>
      <c r="F2051" s="4">
        <v>644</v>
      </c>
      <c r="G2051" s="4">
        <v>24</v>
      </c>
      <c r="H2051" s="4">
        <v>221</v>
      </c>
      <c r="I2051" s="4">
        <v>135</v>
      </c>
      <c r="J2051" s="4">
        <v>0</v>
      </c>
      <c r="K2051" s="4">
        <v>2</v>
      </c>
      <c r="L2051" s="4">
        <v>0</v>
      </c>
      <c r="M2051" s="4">
        <v>0</v>
      </c>
      <c r="N2051" s="4">
        <v>16</v>
      </c>
      <c r="O2051" s="4">
        <v>10</v>
      </c>
      <c r="P2051" s="4">
        <v>4</v>
      </c>
      <c r="Q2051" s="4">
        <v>0</v>
      </c>
      <c r="R2051" s="4">
        <v>2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7</v>
      </c>
      <c r="AO2051" s="30">
        <v>421</v>
      </c>
      <c r="AP2051" s="41">
        <f t="shared" ref="AP2051:AP2114" si="79">(AO2051)/F2051</f>
        <v>0.65372670807453415</v>
      </c>
    </row>
    <row r="2052" spans="1:42" outlineLevel="1" x14ac:dyDescent="0.25">
      <c r="A2052" s="4" t="s">
        <v>105</v>
      </c>
      <c r="B2052" s="6" t="s">
        <v>77</v>
      </c>
      <c r="C2052" s="6">
        <f>IFERROR(VLOOKUP(B2052,Sheet1!$A$2:$B$59,2,FALSE),"")</f>
        <v>32049</v>
      </c>
      <c r="D2052" s="6">
        <v>1527</v>
      </c>
      <c r="E2052" s="6" t="s">
        <v>11</v>
      </c>
      <c r="F2052" s="4">
        <v>546</v>
      </c>
      <c r="G2052" s="4">
        <v>30</v>
      </c>
      <c r="H2052" s="4">
        <v>176</v>
      </c>
      <c r="I2052" s="4">
        <v>131</v>
      </c>
      <c r="J2052" s="4">
        <v>0</v>
      </c>
      <c r="K2052" s="4">
        <v>1</v>
      </c>
      <c r="L2052" s="4">
        <v>0</v>
      </c>
      <c r="M2052" s="4">
        <v>0</v>
      </c>
      <c r="N2052" s="4">
        <v>11</v>
      </c>
      <c r="O2052" s="4">
        <v>13</v>
      </c>
      <c r="P2052" s="4">
        <v>10</v>
      </c>
      <c r="Q2052" s="4">
        <v>0</v>
      </c>
      <c r="R2052" s="4">
        <v>2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5</v>
      </c>
      <c r="AO2052" s="30">
        <v>379</v>
      </c>
      <c r="AP2052" s="41">
        <f t="shared" si="79"/>
        <v>0.69413919413919412</v>
      </c>
    </row>
    <row r="2053" spans="1:42" outlineLevel="1" x14ac:dyDescent="0.25">
      <c r="A2053" s="4" t="s">
        <v>105</v>
      </c>
      <c r="B2053" s="6" t="s">
        <v>77</v>
      </c>
      <c r="C2053" s="6">
        <f>IFERROR(VLOOKUP(B2053,Sheet1!$A$2:$B$59,2,FALSE),"")</f>
        <v>32049</v>
      </c>
      <c r="D2053" s="6">
        <v>1528</v>
      </c>
      <c r="E2053" s="6" t="s">
        <v>10</v>
      </c>
      <c r="F2053" s="4">
        <v>636</v>
      </c>
      <c r="G2053" s="4">
        <v>37</v>
      </c>
      <c r="H2053" s="4">
        <v>162</v>
      </c>
      <c r="I2053" s="4">
        <v>102</v>
      </c>
      <c r="J2053" s="4">
        <v>0</v>
      </c>
      <c r="K2053" s="4">
        <v>8</v>
      </c>
      <c r="L2053" s="4">
        <v>0</v>
      </c>
      <c r="M2053" s="4">
        <v>0</v>
      </c>
      <c r="N2053" s="4">
        <v>12</v>
      </c>
      <c r="O2053" s="4">
        <v>15</v>
      </c>
      <c r="P2053" s="4">
        <v>7</v>
      </c>
      <c r="Q2053" s="4">
        <v>0</v>
      </c>
      <c r="R2053" s="4">
        <v>2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7</v>
      </c>
      <c r="AO2053" s="30">
        <v>352</v>
      </c>
      <c r="AP2053" s="41">
        <f t="shared" si="79"/>
        <v>0.55345911949685533</v>
      </c>
    </row>
    <row r="2054" spans="1:42" outlineLevel="1" x14ac:dyDescent="0.25">
      <c r="A2054" s="4" t="s">
        <v>105</v>
      </c>
      <c r="B2054" s="6" t="s">
        <v>77</v>
      </c>
      <c r="C2054" s="6">
        <f>IFERROR(VLOOKUP(B2054,Sheet1!$A$2:$B$59,2,FALSE),"")</f>
        <v>32049</v>
      </c>
      <c r="D2054" s="6">
        <v>1529</v>
      </c>
      <c r="E2054" s="6" t="s">
        <v>10</v>
      </c>
      <c r="F2054" s="4">
        <v>431</v>
      </c>
      <c r="G2054" s="4">
        <v>21</v>
      </c>
      <c r="H2054" s="4">
        <v>146</v>
      </c>
      <c r="I2054" s="4">
        <v>79</v>
      </c>
      <c r="J2054" s="4">
        <v>0</v>
      </c>
      <c r="K2054" s="4">
        <v>5</v>
      </c>
      <c r="L2054" s="4">
        <v>0</v>
      </c>
      <c r="M2054" s="4">
        <v>0</v>
      </c>
      <c r="N2054" s="4">
        <v>8</v>
      </c>
      <c r="O2054" s="4">
        <v>6</v>
      </c>
      <c r="P2054" s="4">
        <v>6</v>
      </c>
      <c r="Q2054" s="4">
        <v>0</v>
      </c>
      <c r="R2054" s="4">
        <v>1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2</v>
      </c>
      <c r="AN2054" s="4">
        <v>2</v>
      </c>
      <c r="AO2054" s="30">
        <v>276</v>
      </c>
      <c r="AP2054" s="41">
        <f t="shared" si="79"/>
        <v>0.6403712296983759</v>
      </c>
    </row>
    <row r="2055" spans="1:42" outlineLevel="1" x14ac:dyDescent="0.25">
      <c r="A2055" s="4" t="s">
        <v>105</v>
      </c>
      <c r="B2055" s="6" t="s">
        <v>77</v>
      </c>
      <c r="C2055" s="6">
        <f>IFERROR(VLOOKUP(B2055,Sheet1!$A$2:$B$59,2,FALSE),"")</f>
        <v>32049</v>
      </c>
      <c r="D2055" s="6">
        <v>1530</v>
      </c>
      <c r="E2055" s="6" t="s">
        <v>10</v>
      </c>
      <c r="F2055" s="4">
        <v>438</v>
      </c>
      <c r="G2055" s="4">
        <v>25</v>
      </c>
      <c r="H2055" s="4">
        <v>146</v>
      </c>
      <c r="I2055" s="4">
        <v>73</v>
      </c>
      <c r="J2055" s="4">
        <v>0</v>
      </c>
      <c r="K2055" s="4">
        <v>5</v>
      </c>
      <c r="L2055" s="4">
        <v>0</v>
      </c>
      <c r="M2055" s="4">
        <v>0</v>
      </c>
      <c r="N2055" s="4">
        <v>7</v>
      </c>
      <c r="O2055" s="4">
        <v>7</v>
      </c>
      <c r="P2055" s="4">
        <v>8</v>
      </c>
      <c r="Q2055" s="4">
        <v>0</v>
      </c>
      <c r="R2055" s="4">
        <v>1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1</v>
      </c>
      <c r="AO2055" s="30">
        <v>273</v>
      </c>
      <c r="AP2055" s="41">
        <f t="shared" si="79"/>
        <v>0.62328767123287676</v>
      </c>
    </row>
    <row r="2056" spans="1:42" outlineLevel="1" x14ac:dyDescent="0.25">
      <c r="A2056" s="4" t="s">
        <v>105</v>
      </c>
      <c r="B2056" s="6" t="s">
        <v>77</v>
      </c>
      <c r="C2056" s="6">
        <f>IFERROR(VLOOKUP(B2056,Sheet1!$A$2:$B$59,2,FALSE),"")</f>
        <v>32049</v>
      </c>
      <c r="D2056" s="6">
        <v>1531</v>
      </c>
      <c r="E2056" s="6" t="s">
        <v>10</v>
      </c>
      <c r="F2056" s="4">
        <v>504</v>
      </c>
      <c r="G2056" s="4">
        <v>23</v>
      </c>
      <c r="H2056" s="4">
        <v>162</v>
      </c>
      <c r="I2056" s="4">
        <v>80</v>
      </c>
      <c r="J2056" s="4">
        <v>0</v>
      </c>
      <c r="K2056" s="4">
        <v>8</v>
      </c>
      <c r="L2056" s="4">
        <v>0</v>
      </c>
      <c r="M2056" s="4">
        <v>0</v>
      </c>
      <c r="N2056" s="4">
        <v>21</v>
      </c>
      <c r="O2056" s="4">
        <v>18</v>
      </c>
      <c r="P2056" s="4">
        <v>2</v>
      </c>
      <c r="Q2056" s="4">
        <v>0</v>
      </c>
      <c r="R2056" s="4">
        <v>3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5</v>
      </c>
      <c r="AO2056" s="30">
        <v>322</v>
      </c>
      <c r="AP2056" s="41">
        <f t="shared" si="79"/>
        <v>0.63888888888888884</v>
      </c>
    </row>
    <row r="2057" spans="1:42" outlineLevel="1" x14ac:dyDescent="0.25">
      <c r="A2057" s="4" t="s">
        <v>105</v>
      </c>
      <c r="B2057" s="6" t="s">
        <v>77</v>
      </c>
      <c r="C2057" s="6">
        <f>IFERROR(VLOOKUP(B2057,Sheet1!$A$2:$B$59,2,FALSE),"")</f>
        <v>32049</v>
      </c>
      <c r="D2057" s="6">
        <v>1531</v>
      </c>
      <c r="E2057" s="6" t="s">
        <v>11</v>
      </c>
      <c r="F2057" s="4">
        <v>503</v>
      </c>
      <c r="G2057" s="4">
        <v>13</v>
      </c>
      <c r="H2057" s="4">
        <v>167</v>
      </c>
      <c r="I2057" s="4">
        <v>101</v>
      </c>
      <c r="J2057" s="4">
        <v>0</v>
      </c>
      <c r="K2057" s="4">
        <v>11</v>
      </c>
      <c r="L2057" s="4">
        <v>0</v>
      </c>
      <c r="M2057" s="4">
        <v>0</v>
      </c>
      <c r="N2057" s="4">
        <v>18</v>
      </c>
      <c r="O2057" s="4">
        <v>9</v>
      </c>
      <c r="P2057" s="4">
        <v>4</v>
      </c>
      <c r="Q2057" s="4">
        <v>0</v>
      </c>
      <c r="R2057" s="4">
        <v>2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1</v>
      </c>
      <c r="AN2057" s="4">
        <v>1</v>
      </c>
      <c r="AO2057" s="30">
        <v>327</v>
      </c>
      <c r="AP2057" s="41">
        <f t="shared" si="79"/>
        <v>0.6500994035785288</v>
      </c>
    </row>
    <row r="2058" spans="1:42" outlineLevel="1" x14ac:dyDescent="0.25">
      <c r="A2058" s="4" t="s">
        <v>105</v>
      </c>
      <c r="B2058" s="6" t="s">
        <v>77</v>
      </c>
      <c r="C2058" s="6">
        <f>IFERROR(VLOOKUP(B2058,Sheet1!$A$2:$B$59,2,FALSE),"")</f>
        <v>32049</v>
      </c>
      <c r="D2058" s="6">
        <v>1532</v>
      </c>
      <c r="E2058" s="6" t="s">
        <v>10</v>
      </c>
      <c r="F2058" s="4">
        <v>646</v>
      </c>
      <c r="G2058" s="4">
        <v>32</v>
      </c>
      <c r="H2058" s="4">
        <v>188</v>
      </c>
      <c r="I2058" s="4">
        <v>119</v>
      </c>
      <c r="J2058" s="4">
        <v>0</v>
      </c>
      <c r="K2058" s="4">
        <v>3</v>
      </c>
      <c r="L2058" s="4">
        <v>0</v>
      </c>
      <c r="M2058" s="4">
        <v>0</v>
      </c>
      <c r="N2058" s="4">
        <v>12</v>
      </c>
      <c r="O2058" s="4">
        <v>17</v>
      </c>
      <c r="P2058" s="4">
        <v>7</v>
      </c>
      <c r="Q2058" s="4">
        <v>0</v>
      </c>
      <c r="R2058" s="4">
        <v>4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8</v>
      </c>
      <c r="AO2058" s="30">
        <v>390</v>
      </c>
      <c r="AP2058" s="41">
        <f t="shared" si="79"/>
        <v>0.60371517027863775</v>
      </c>
    </row>
    <row r="2059" spans="1:42" outlineLevel="1" x14ac:dyDescent="0.25">
      <c r="A2059" s="4" t="s">
        <v>105</v>
      </c>
      <c r="B2059" s="6" t="s">
        <v>77</v>
      </c>
      <c r="C2059" s="6">
        <f>IFERROR(VLOOKUP(B2059,Sheet1!$A$2:$B$59,2,FALSE),"")</f>
        <v>32049</v>
      </c>
      <c r="D2059" s="6">
        <v>1533</v>
      </c>
      <c r="E2059" s="6" t="s">
        <v>10</v>
      </c>
      <c r="F2059" s="4">
        <v>686</v>
      </c>
      <c r="G2059" s="4">
        <v>45</v>
      </c>
      <c r="H2059" s="4">
        <v>206</v>
      </c>
      <c r="I2059" s="4">
        <v>111</v>
      </c>
      <c r="J2059" s="4">
        <v>0</v>
      </c>
      <c r="K2059" s="4">
        <v>4</v>
      </c>
      <c r="L2059" s="4">
        <v>0</v>
      </c>
      <c r="M2059" s="4">
        <v>0</v>
      </c>
      <c r="N2059" s="4">
        <v>18</v>
      </c>
      <c r="O2059" s="4">
        <v>19</v>
      </c>
      <c r="P2059" s="4">
        <v>7</v>
      </c>
      <c r="Q2059" s="4">
        <v>0</v>
      </c>
      <c r="R2059" s="4">
        <v>1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7</v>
      </c>
      <c r="AO2059" s="30">
        <v>418</v>
      </c>
      <c r="AP2059" s="41">
        <f t="shared" si="79"/>
        <v>0.60932944606413997</v>
      </c>
    </row>
    <row r="2060" spans="1:42" outlineLevel="1" x14ac:dyDescent="0.25">
      <c r="A2060" s="4" t="s">
        <v>105</v>
      </c>
      <c r="B2060" s="6" t="s">
        <v>77</v>
      </c>
      <c r="C2060" s="6">
        <f>IFERROR(VLOOKUP(B2060,Sheet1!$A$2:$B$59,2,FALSE),"")</f>
        <v>32049</v>
      </c>
      <c r="D2060" s="6">
        <v>1534</v>
      </c>
      <c r="E2060" s="6" t="s">
        <v>10</v>
      </c>
      <c r="F2060" s="4">
        <v>443</v>
      </c>
      <c r="G2060" s="4">
        <v>22</v>
      </c>
      <c r="H2060" s="4">
        <v>131</v>
      </c>
      <c r="I2060" s="4">
        <v>84</v>
      </c>
      <c r="J2060" s="4">
        <v>0</v>
      </c>
      <c r="K2060" s="4">
        <v>7</v>
      </c>
      <c r="L2060" s="4">
        <v>0</v>
      </c>
      <c r="M2060" s="4">
        <v>0</v>
      </c>
      <c r="N2060" s="4">
        <v>7</v>
      </c>
      <c r="O2060" s="4">
        <v>26</v>
      </c>
      <c r="P2060" s="4">
        <v>2</v>
      </c>
      <c r="Q2060" s="4">
        <v>0</v>
      </c>
      <c r="R2060" s="4">
        <v>1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5</v>
      </c>
      <c r="AO2060" s="30">
        <v>285</v>
      </c>
      <c r="AP2060" s="41">
        <f t="shared" si="79"/>
        <v>0.64334085778781036</v>
      </c>
    </row>
    <row r="2061" spans="1:42" outlineLevel="1" x14ac:dyDescent="0.25">
      <c r="A2061" s="4" t="s">
        <v>105</v>
      </c>
      <c r="B2061" s="6" t="s">
        <v>77</v>
      </c>
      <c r="C2061" s="6">
        <f>IFERROR(VLOOKUP(B2061,Sheet1!$A$2:$B$59,2,FALSE),"")</f>
        <v>32049</v>
      </c>
      <c r="D2061" s="6">
        <v>1534</v>
      </c>
      <c r="E2061" s="6" t="s">
        <v>11</v>
      </c>
      <c r="F2061" s="4">
        <v>442</v>
      </c>
      <c r="G2061" s="4">
        <v>16</v>
      </c>
      <c r="H2061" s="4">
        <v>114</v>
      </c>
      <c r="I2061" s="4">
        <v>90</v>
      </c>
      <c r="J2061" s="4">
        <v>0</v>
      </c>
      <c r="K2061" s="4">
        <v>4</v>
      </c>
      <c r="L2061" s="4">
        <v>0</v>
      </c>
      <c r="M2061" s="4">
        <v>0</v>
      </c>
      <c r="N2061" s="4">
        <v>10</v>
      </c>
      <c r="O2061" s="4">
        <v>26</v>
      </c>
      <c r="P2061" s="4">
        <v>2</v>
      </c>
      <c r="Q2061" s="4">
        <v>0</v>
      </c>
      <c r="R2061" s="4">
        <v>3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5</v>
      </c>
      <c r="AO2061" s="30">
        <v>270</v>
      </c>
      <c r="AP2061" s="41">
        <f t="shared" si="79"/>
        <v>0.61085972850678738</v>
      </c>
    </row>
    <row r="2062" spans="1:42" outlineLevel="1" x14ac:dyDescent="0.25">
      <c r="A2062" s="4" t="s">
        <v>105</v>
      </c>
      <c r="B2062" s="6" t="s">
        <v>77</v>
      </c>
      <c r="C2062" s="6">
        <f>IFERROR(VLOOKUP(B2062,Sheet1!$A$2:$B$59,2,FALSE),"")</f>
        <v>32049</v>
      </c>
      <c r="D2062" s="6">
        <v>1535</v>
      </c>
      <c r="E2062" s="6" t="s">
        <v>10</v>
      </c>
      <c r="F2062" s="4">
        <v>668</v>
      </c>
      <c r="G2062" s="4">
        <v>26</v>
      </c>
      <c r="H2062" s="4">
        <v>188</v>
      </c>
      <c r="I2062" s="4">
        <v>148</v>
      </c>
      <c r="J2062" s="4">
        <v>0</v>
      </c>
      <c r="K2062" s="4">
        <v>5</v>
      </c>
      <c r="L2062" s="4">
        <v>0</v>
      </c>
      <c r="M2062" s="4">
        <v>0</v>
      </c>
      <c r="N2062" s="4">
        <v>18</v>
      </c>
      <c r="O2062" s="4">
        <v>21</v>
      </c>
      <c r="P2062" s="4">
        <v>3</v>
      </c>
      <c r="Q2062" s="4">
        <v>0</v>
      </c>
      <c r="R2062" s="4">
        <v>1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7</v>
      </c>
      <c r="AO2062" s="30">
        <v>417</v>
      </c>
      <c r="AP2062" s="41">
        <f t="shared" si="79"/>
        <v>0.62425149700598803</v>
      </c>
    </row>
    <row r="2063" spans="1:42" outlineLevel="1" x14ac:dyDescent="0.25">
      <c r="A2063" s="4" t="s">
        <v>105</v>
      </c>
      <c r="B2063" s="6" t="s">
        <v>77</v>
      </c>
      <c r="C2063" s="6">
        <f>IFERROR(VLOOKUP(B2063,Sheet1!$A$2:$B$59,2,FALSE),"")</f>
        <v>32049</v>
      </c>
      <c r="D2063" s="6">
        <v>1535</v>
      </c>
      <c r="E2063" s="6" t="s">
        <v>11</v>
      </c>
      <c r="F2063" s="4">
        <v>667</v>
      </c>
      <c r="G2063" s="4">
        <v>23</v>
      </c>
      <c r="H2063" s="4">
        <v>175</v>
      </c>
      <c r="I2063" s="4">
        <v>139</v>
      </c>
      <c r="J2063" s="4">
        <v>0</v>
      </c>
      <c r="K2063" s="4">
        <v>7</v>
      </c>
      <c r="L2063" s="4">
        <v>0</v>
      </c>
      <c r="M2063" s="4">
        <v>0</v>
      </c>
      <c r="N2063" s="4">
        <v>14</v>
      </c>
      <c r="O2063" s="4">
        <v>32</v>
      </c>
      <c r="P2063" s="4">
        <v>6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11</v>
      </c>
      <c r="AO2063" s="30">
        <v>407</v>
      </c>
      <c r="AP2063" s="41">
        <f t="shared" si="79"/>
        <v>0.61019490254872566</v>
      </c>
    </row>
    <row r="2064" spans="1:42" outlineLevel="1" x14ac:dyDescent="0.25">
      <c r="A2064" s="4" t="s">
        <v>105</v>
      </c>
      <c r="B2064" s="6" t="s">
        <v>77</v>
      </c>
      <c r="C2064" s="6">
        <f>IFERROR(VLOOKUP(B2064,Sheet1!$A$2:$B$59,2,FALSE),"")</f>
        <v>32049</v>
      </c>
      <c r="D2064" s="6">
        <v>1535</v>
      </c>
      <c r="E2064" s="6" t="s">
        <v>16</v>
      </c>
      <c r="F2064" s="4">
        <v>667</v>
      </c>
      <c r="G2064" s="4">
        <v>24</v>
      </c>
      <c r="H2064" s="4">
        <v>209</v>
      </c>
      <c r="I2064" s="4">
        <v>107</v>
      </c>
      <c r="J2064" s="4">
        <v>0</v>
      </c>
      <c r="K2064" s="4">
        <v>6</v>
      </c>
      <c r="L2064" s="4">
        <v>0</v>
      </c>
      <c r="M2064" s="4">
        <v>0</v>
      </c>
      <c r="N2064" s="4">
        <v>18</v>
      </c>
      <c r="O2064" s="4">
        <v>25</v>
      </c>
      <c r="P2064" s="4">
        <v>6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7</v>
      </c>
      <c r="AO2064" s="30">
        <v>402</v>
      </c>
      <c r="AP2064" s="41">
        <f t="shared" si="79"/>
        <v>0.60269865067466266</v>
      </c>
    </row>
    <row r="2065" spans="1:42" outlineLevel="1" x14ac:dyDescent="0.25">
      <c r="A2065" s="4" t="s">
        <v>105</v>
      </c>
      <c r="B2065" s="6" t="s">
        <v>77</v>
      </c>
      <c r="C2065" s="6">
        <f>IFERROR(VLOOKUP(B2065,Sheet1!$A$2:$B$59,2,FALSE),"")</f>
        <v>32049</v>
      </c>
      <c r="D2065" s="6">
        <v>1536</v>
      </c>
      <c r="E2065" s="6" t="s">
        <v>10</v>
      </c>
      <c r="F2065" s="4">
        <v>500</v>
      </c>
      <c r="G2065" s="4">
        <v>21</v>
      </c>
      <c r="H2065" s="4">
        <v>151</v>
      </c>
      <c r="I2065" s="4">
        <v>83</v>
      </c>
      <c r="J2065" s="4">
        <v>0</v>
      </c>
      <c r="K2065" s="4">
        <v>5</v>
      </c>
      <c r="L2065" s="4">
        <v>0</v>
      </c>
      <c r="M2065" s="4">
        <v>0</v>
      </c>
      <c r="N2065" s="4">
        <v>13</v>
      </c>
      <c r="O2065" s="4">
        <v>12</v>
      </c>
      <c r="P2065" s="4">
        <v>3</v>
      </c>
      <c r="Q2065" s="4">
        <v>0</v>
      </c>
      <c r="R2065" s="4">
        <v>1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5</v>
      </c>
      <c r="AO2065" s="30">
        <v>294</v>
      </c>
      <c r="AP2065" s="41">
        <f t="shared" si="79"/>
        <v>0.58799999999999997</v>
      </c>
    </row>
    <row r="2066" spans="1:42" outlineLevel="1" x14ac:dyDescent="0.25">
      <c r="A2066" s="4" t="s">
        <v>105</v>
      </c>
      <c r="B2066" s="6" t="s">
        <v>77</v>
      </c>
      <c r="C2066" s="6">
        <f>IFERROR(VLOOKUP(B2066,Sheet1!$A$2:$B$59,2,FALSE),"")</f>
        <v>32049</v>
      </c>
      <c r="D2066" s="6">
        <v>1537</v>
      </c>
      <c r="E2066" s="6" t="s">
        <v>10</v>
      </c>
      <c r="F2066" s="4">
        <v>267</v>
      </c>
      <c r="G2066" s="4">
        <v>6</v>
      </c>
      <c r="H2066" s="4">
        <v>69</v>
      </c>
      <c r="I2066" s="4">
        <v>30</v>
      </c>
      <c r="J2066" s="4">
        <v>0</v>
      </c>
      <c r="K2066" s="4">
        <v>4</v>
      </c>
      <c r="L2066" s="4">
        <v>0</v>
      </c>
      <c r="M2066" s="4">
        <v>0</v>
      </c>
      <c r="N2066" s="4">
        <v>9</v>
      </c>
      <c r="O2066" s="4">
        <v>15</v>
      </c>
      <c r="P2066" s="4">
        <v>4</v>
      </c>
      <c r="Q2066" s="4">
        <v>0</v>
      </c>
      <c r="R2066" s="4">
        <v>2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6</v>
      </c>
      <c r="AO2066" s="30">
        <v>145</v>
      </c>
      <c r="AP2066" s="41">
        <f t="shared" si="79"/>
        <v>0.54307116104868913</v>
      </c>
    </row>
    <row r="2067" spans="1:42" outlineLevel="1" x14ac:dyDescent="0.25">
      <c r="A2067" s="4" t="s">
        <v>105</v>
      </c>
      <c r="B2067" s="6" t="s">
        <v>77</v>
      </c>
      <c r="C2067" s="6">
        <f>IFERROR(VLOOKUP(B2067,Sheet1!$A$2:$B$59,2,FALSE),"")</f>
        <v>32049</v>
      </c>
      <c r="D2067" s="6">
        <v>1538</v>
      </c>
      <c r="E2067" s="6" t="s">
        <v>10</v>
      </c>
      <c r="F2067" s="4">
        <v>579</v>
      </c>
      <c r="G2067" s="4">
        <v>24</v>
      </c>
      <c r="H2067" s="4">
        <v>129</v>
      </c>
      <c r="I2067" s="4">
        <v>117</v>
      </c>
      <c r="J2067" s="4">
        <v>0</v>
      </c>
      <c r="K2067" s="4">
        <v>5</v>
      </c>
      <c r="L2067" s="4">
        <v>0</v>
      </c>
      <c r="M2067" s="4">
        <v>0</v>
      </c>
      <c r="N2067" s="4">
        <v>17</v>
      </c>
      <c r="O2067" s="4">
        <v>20</v>
      </c>
      <c r="P2067" s="4">
        <v>4</v>
      </c>
      <c r="Q2067" s="4">
        <v>0</v>
      </c>
      <c r="R2067" s="4">
        <v>4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3</v>
      </c>
      <c r="AO2067" s="30">
        <v>323</v>
      </c>
      <c r="AP2067" s="41">
        <f t="shared" si="79"/>
        <v>0.55785837651122627</v>
      </c>
    </row>
    <row r="2068" spans="1:42" outlineLevel="1" x14ac:dyDescent="0.25">
      <c r="A2068" s="4" t="s">
        <v>105</v>
      </c>
      <c r="B2068" s="6" t="s">
        <v>77</v>
      </c>
      <c r="C2068" s="6">
        <f>IFERROR(VLOOKUP(B2068,Sheet1!$A$2:$B$59,2,FALSE),"")</f>
        <v>32049</v>
      </c>
      <c r="D2068" s="6">
        <v>1538</v>
      </c>
      <c r="E2068" s="6" t="s">
        <v>11</v>
      </c>
      <c r="F2068" s="4">
        <v>579</v>
      </c>
      <c r="G2068" s="4">
        <v>33</v>
      </c>
      <c r="H2068" s="4">
        <v>147</v>
      </c>
      <c r="I2068" s="4">
        <v>68</v>
      </c>
      <c r="J2068" s="4">
        <v>0</v>
      </c>
      <c r="K2068" s="4">
        <v>18</v>
      </c>
      <c r="L2068" s="4">
        <v>0</v>
      </c>
      <c r="M2068" s="4">
        <v>0</v>
      </c>
      <c r="N2068" s="4">
        <v>18</v>
      </c>
      <c r="O2068" s="4">
        <v>24</v>
      </c>
      <c r="P2068" s="4">
        <v>6</v>
      </c>
      <c r="Q2068" s="4">
        <v>0</v>
      </c>
      <c r="R2068" s="4">
        <v>5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7</v>
      </c>
      <c r="AO2068" s="30">
        <v>326</v>
      </c>
      <c r="AP2068" s="41">
        <f t="shared" si="79"/>
        <v>0.56303972366148536</v>
      </c>
    </row>
    <row r="2069" spans="1:42" outlineLevel="1" x14ac:dyDescent="0.25">
      <c r="A2069" s="4" t="s">
        <v>105</v>
      </c>
      <c r="B2069" s="6" t="s">
        <v>77</v>
      </c>
      <c r="C2069" s="6">
        <f>IFERROR(VLOOKUP(B2069,Sheet1!$A$2:$B$59,2,FALSE),"")</f>
        <v>32049</v>
      </c>
      <c r="D2069" s="6">
        <v>1539</v>
      </c>
      <c r="E2069" s="6" t="s">
        <v>10</v>
      </c>
      <c r="F2069" s="4">
        <v>522</v>
      </c>
      <c r="G2069" s="4">
        <v>7</v>
      </c>
      <c r="H2069" s="4">
        <v>104</v>
      </c>
      <c r="I2069" s="4">
        <v>191</v>
      </c>
      <c r="J2069" s="4">
        <v>0</v>
      </c>
      <c r="K2069" s="4">
        <v>2</v>
      </c>
      <c r="L2069" s="4">
        <v>0</v>
      </c>
      <c r="M2069" s="4">
        <v>0</v>
      </c>
      <c r="N2069" s="4">
        <v>10</v>
      </c>
      <c r="O2069" s="4">
        <v>4</v>
      </c>
      <c r="P2069" s="4">
        <v>8</v>
      </c>
      <c r="Q2069" s="4">
        <v>0</v>
      </c>
      <c r="R2069" s="4">
        <v>6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14</v>
      </c>
      <c r="AO2069" s="30">
        <v>346</v>
      </c>
      <c r="AP2069" s="41">
        <f t="shared" si="79"/>
        <v>0.66283524904214564</v>
      </c>
    </row>
    <row r="2070" spans="1:42" outlineLevel="1" x14ac:dyDescent="0.25">
      <c r="A2070" s="4" t="s">
        <v>105</v>
      </c>
      <c r="B2070" s="6" t="s">
        <v>77</v>
      </c>
      <c r="C2070" s="6">
        <f>IFERROR(VLOOKUP(B2070,Sheet1!$A$2:$B$59,2,FALSE),"")</f>
        <v>32049</v>
      </c>
      <c r="D2070" s="6">
        <v>1540</v>
      </c>
      <c r="E2070" s="6" t="s">
        <v>10</v>
      </c>
      <c r="F2070" s="4">
        <v>262</v>
      </c>
      <c r="G2070" s="4">
        <v>2</v>
      </c>
      <c r="H2070" s="4">
        <v>80</v>
      </c>
      <c r="I2070" s="4">
        <v>91</v>
      </c>
      <c r="J2070" s="4">
        <v>0</v>
      </c>
      <c r="K2070" s="4">
        <v>1</v>
      </c>
      <c r="L2070" s="4">
        <v>0</v>
      </c>
      <c r="M2070" s="4">
        <v>0</v>
      </c>
      <c r="N2070" s="4">
        <v>6</v>
      </c>
      <c r="O2070" s="4">
        <v>5</v>
      </c>
      <c r="P2070" s="4">
        <v>4</v>
      </c>
      <c r="Q2070" s="4">
        <v>0</v>
      </c>
      <c r="R2070" s="4">
        <v>1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1</v>
      </c>
      <c r="AO2070" s="30">
        <v>191</v>
      </c>
      <c r="AP2070" s="41">
        <f t="shared" si="79"/>
        <v>0.72900763358778631</v>
      </c>
    </row>
    <row r="2071" spans="1:42" outlineLevel="1" x14ac:dyDescent="0.25">
      <c r="A2071" s="4" t="s">
        <v>105</v>
      </c>
      <c r="B2071" s="6" t="s">
        <v>77</v>
      </c>
      <c r="C2071" s="6">
        <f>IFERROR(VLOOKUP(B2071,Sheet1!$A$2:$B$59,2,FALSE),"")</f>
        <v>32049</v>
      </c>
      <c r="D2071" s="6">
        <v>1541</v>
      </c>
      <c r="E2071" s="6" t="s">
        <v>10</v>
      </c>
      <c r="F2071" s="4">
        <v>347</v>
      </c>
      <c r="G2071" s="4">
        <v>2</v>
      </c>
      <c r="H2071" s="4">
        <v>110</v>
      </c>
      <c r="I2071" s="4">
        <v>95</v>
      </c>
      <c r="J2071" s="4">
        <v>0</v>
      </c>
      <c r="K2071" s="4">
        <v>3</v>
      </c>
      <c r="L2071" s="4">
        <v>0</v>
      </c>
      <c r="M2071" s="4">
        <v>0</v>
      </c>
      <c r="N2071" s="4">
        <v>1</v>
      </c>
      <c r="O2071" s="4">
        <v>1</v>
      </c>
      <c r="P2071" s="4">
        <v>7</v>
      </c>
      <c r="Q2071" s="4">
        <v>0</v>
      </c>
      <c r="R2071" s="4">
        <v>5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8</v>
      </c>
      <c r="AO2071" s="30">
        <v>232</v>
      </c>
      <c r="AP2071" s="41">
        <f t="shared" si="79"/>
        <v>0.66858789625360227</v>
      </c>
    </row>
    <row r="2072" spans="1:42" outlineLevel="1" x14ac:dyDescent="0.25">
      <c r="A2072" s="4" t="s">
        <v>105</v>
      </c>
      <c r="B2072" s="6" t="s">
        <v>77</v>
      </c>
      <c r="C2072" s="6">
        <f>IFERROR(VLOOKUP(B2072,Sheet1!$A$2:$B$59,2,FALSE),"")</f>
        <v>32049</v>
      </c>
      <c r="D2072" s="6">
        <v>1542</v>
      </c>
      <c r="E2072" s="6" t="s">
        <v>10</v>
      </c>
      <c r="F2072" s="4">
        <v>115</v>
      </c>
      <c r="G2072" s="4">
        <v>4</v>
      </c>
      <c r="H2072" s="4">
        <v>26</v>
      </c>
      <c r="I2072" s="4">
        <v>42</v>
      </c>
      <c r="J2072" s="4">
        <v>0</v>
      </c>
      <c r="K2072" s="4">
        <v>0</v>
      </c>
      <c r="L2072" s="4">
        <v>0</v>
      </c>
      <c r="M2072" s="4">
        <v>0</v>
      </c>
      <c r="N2072" s="4">
        <v>1</v>
      </c>
      <c r="O2072" s="4">
        <v>2</v>
      </c>
      <c r="P2072" s="4">
        <v>5</v>
      </c>
      <c r="Q2072" s="4">
        <v>0</v>
      </c>
      <c r="R2072" s="4">
        <v>5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2</v>
      </c>
      <c r="AO2072" s="30">
        <v>87</v>
      </c>
      <c r="AP2072" s="41">
        <f t="shared" si="79"/>
        <v>0.75652173913043474</v>
      </c>
    </row>
    <row r="2073" spans="1:42" outlineLevel="1" x14ac:dyDescent="0.25">
      <c r="A2073" s="4" t="s">
        <v>105</v>
      </c>
      <c r="B2073" s="6" t="s">
        <v>77</v>
      </c>
      <c r="C2073" s="6">
        <f>IFERROR(VLOOKUP(B2073,Sheet1!$A$2:$B$59,2,FALSE),"")</f>
        <v>32049</v>
      </c>
      <c r="D2073" s="6">
        <v>1543</v>
      </c>
      <c r="E2073" s="6" t="s">
        <v>10</v>
      </c>
      <c r="F2073" s="4">
        <v>370</v>
      </c>
      <c r="G2073" s="4">
        <v>7</v>
      </c>
      <c r="H2073" s="4">
        <v>110</v>
      </c>
      <c r="I2073" s="4">
        <v>118</v>
      </c>
      <c r="J2073" s="4">
        <v>0</v>
      </c>
      <c r="K2073" s="4">
        <v>2</v>
      </c>
      <c r="L2073" s="4">
        <v>0</v>
      </c>
      <c r="M2073" s="4">
        <v>0</v>
      </c>
      <c r="N2073" s="4">
        <v>1</v>
      </c>
      <c r="O2073" s="4">
        <v>2</v>
      </c>
      <c r="P2073" s="4">
        <v>4</v>
      </c>
      <c r="Q2073" s="4">
        <v>0</v>
      </c>
      <c r="R2073" s="4">
        <v>9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3</v>
      </c>
      <c r="AO2073" s="30">
        <v>256</v>
      </c>
      <c r="AP2073" s="41">
        <f t="shared" si="79"/>
        <v>0.69189189189189193</v>
      </c>
    </row>
    <row r="2074" spans="1:42" outlineLevel="1" x14ac:dyDescent="0.25">
      <c r="A2074" s="4" t="s">
        <v>105</v>
      </c>
      <c r="B2074" s="6" t="s">
        <v>77</v>
      </c>
      <c r="C2074" s="6">
        <f>IFERROR(VLOOKUP(B2074,Sheet1!$A$2:$B$59,2,FALSE),"")</f>
        <v>32049</v>
      </c>
      <c r="D2074" s="6">
        <v>1544</v>
      </c>
      <c r="E2074" s="6" t="s">
        <v>10</v>
      </c>
      <c r="F2074" s="4">
        <v>232</v>
      </c>
      <c r="G2074" s="4">
        <v>6</v>
      </c>
      <c r="H2074" s="4">
        <v>50</v>
      </c>
      <c r="I2074" s="4">
        <v>73</v>
      </c>
      <c r="J2074" s="4">
        <v>0</v>
      </c>
      <c r="K2074" s="4">
        <v>0</v>
      </c>
      <c r="L2074" s="4">
        <v>0</v>
      </c>
      <c r="M2074" s="4">
        <v>0</v>
      </c>
      <c r="N2074" s="4">
        <v>1</v>
      </c>
      <c r="O2074" s="4">
        <v>2</v>
      </c>
      <c r="P2074" s="4">
        <v>6</v>
      </c>
      <c r="Q2074" s="4">
        <v>0</v>
      </c>
      <c r="R2074" s="4">
        <v>2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4</v>
      </c>
      <c r="AO2074" s="30">
        <v>144</v>
      </c>
      <c r="AP2074" s="41">
        <f t="shared" si="79"/>
        <v>0.62068965517241381</v>
      </c>
    </row>
    <row r="2075" spans="1:42" outlineLevel="1" x14ac:dyDescent="0.25">
      <c r="A2075" s="4" t="s">
        <v>105</v>
      </c>
      <c r="B2075" s="6" t="s">
        <v>77</v>
      </c>
      <c r="C2075" s="6">
        <f>IFERROR(VLOOKUP(B2075,Sheet1!$A$2:$B$59,2,FALSE),"")</f>
        <v>32049</v>
      </c>
      <c r="D2075" s="6">
        <v>1545</v>
      </c>
      <c r="E2075" s="6" t="s">
        <v>10</v>
      </c>
      <c r="F2075" s="4">
        <v>273</v>
      </c>
      <c r="G2075" s="4">
        <v>9</v>
      </c>
      <c r="H2075" s="4">
        <v>66</v>
      </c>
      <c r="I2075" s="4">
        <v>56</v>
      </c>
      <c r="J2075" s="4">
        <v>0</v>
      </c>
      <c r="K2075" s="4">
        <v>1</v>
      </c>
      <c r="L2075" s="4">
        <v>0</v>
      </c>
      <c r="M2075" s="4">
        <v>0</v>
      </c>
      <c r="N2075" s="4">
        <v>12</v>
      </c>
      <c r="O2075" s="4">
        <v>7</v>
      </c>
      <c r="P2075" s="4">
        <v>6</v>
      </c>
      <c r="Q2075" s="4">
        <v>0</v>
      </c>
      <c r="R2075" s="4">
        <v>1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8</v>
      </c>
      <c r="AO2075" s="30">
        <v>166</v>
      </c>
      <c r="AP2075" s="41">
        <f t="shared" si="79"/>
        <v>0.60805860805860801</v>
      </c>
    </row>
    <row r="2076" spans="1:42" outlineLevel="1" x14ac:dyDescent="0.25">
      <c r="A2076" s="4" t="s">
        <v>105</v>
      </c>
      <c r="B2076" s="6" t="s">
        <v>77</v>
      </c>
      <c r="C2076" s="6">
        <f>IFERROR(VLOOKUP(B2076,Sheet1!$A$2:$B$59,2,FALSE),"")</f>
        <v>32049</v>
      </c>
      <c r="D2076" s="6">
        <v>1546</v>
      </c>
      <c r="E2076" s="6" t="s">
        <v>10</v>
      </c>
      <c r="F2076" s="4">
        <v>250</v>
      </c>
      <c r="G2076" s="4">
        <v>3</v>
      </c>
      <c r="H2076" s="4">
        <v>51</v>
      </c>
      <c r="I2076" s="4">
        <v>98</v>
      </c>
      <c r="J2076" s="4">
        <v>0</v>
      </c>
      <c r="K2076" s="4">
        <v>1</v>
      </c>
      <c r="L2076" s="4">
        <v>0</v>
      </c>
      <c r="M2076" s="4">
        <v>0</v>
      </c>
      <c r="N2076" s="4">
        <v>10</v>
      </c>
      <c r="O2076" s="4">
        <v>1</v>
      </c>
      <c r="P2076" s="4">
        <v>9</v>
      </c>
      <c r="Q2076" s="4">
        <v>0</v>
      </c>
      <c r="R2076" s="4">
        <v>2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5</v>
      </c>
      <c r="AO2076" s="30">
        <v>180</v>
      </c>
      <c r="AP2076" s="41">
        <f t="shared" si="79"/>
        <v>0.72</v>
      </c>
    </row>
    <row r="2077" spans="1:42" outlineLevel="1" x14ac:dyDescent="0.25">
      <c r="A2077" s="4" t="s">
        <v>105</v>
      </c>
      <c r="B2077" s="6" t="s">
        <v>77</v>
      </c>
      <c r="C2077" s="6">
        <f>IFERROR(VLOOKUP(B2077,Sheet1!$A$2:$B$59,2,FALSE),"")</f>
        <v>32049</v>
      </c>
      <c r="D2077" s="6">
        <v>1547</v>
      </c>
      <c r="E2077" s="6" t="s">
        <v>10</v>
      </c>
      <c r="F2077" s="4">
        <v>189</v>
      </c>
      <c r="G2077" s="4">
        <v>0</v>
      </c>
      <c r="H2077" s="4">
        <v>56</v>
      </c>
      <c r="I2077" s="4">
        <v>49</v>
      </c>
      <c r="J2077" s="4">
        <v>0</v>
      </c>
      <c r="K2077" s="4">
        <v>1</v>
      </c>
      <c r="L2077" s="4">
        <v>0</v>
      </c>
      <c r="M2077" s="4">
        <v>0</v>
      </c>
      <c r="N2077" s="4">
        <v>5</v>
      </c>
      <c r="O2077" s="4">
        <v>0</v>
      </c>
      <c r="P2077" s="4">
        <v>3</v>
      </c>
      <c r="Q2077" s="4">
        <v>0</v>
      </c>
      <c r="R2077" s="4">
        <v>1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4</v>
      </c>
      <c r="AO2077" s="30">
        <v>119</v>
      </c>
      <c r="AP2077" s="41">
        <f t="shared" si="79"/>
        <v>0.62962962962962965</v>
      </c>
    </row>
    <row r="2078" spans="1:42" outlineLevel="1" x14ac:dyDescent="0.25">
      <c r="A2078" s="4" t="s">
        <v>105</v>
      </c>
      <c r="B2078" s="6" t="s">
        <v>77</v>
      </c>
      <c r="C2078" s="6">
        <f>IFERROR(VLOOKUP(B2078,Sheet1!$A$2:$B$59,2,FALSE),"")</f>
        <v>32049</v>
      </c>
      <c r="D2078" s="6">
        <v>1549</v>
      </c>
      <c r="E2078" s="6" t="s">
        <v>10</v>
      </c>
      <c r="F2078" s="4">
        <v>339</v>
      </c>
      <c r="G2078" s="4">
        <v>5</v>
      </c>
      <c r="H2078" s="4">
        <v>114</v>
      </c>
      <c r="I2078" s="4">
        <v>80</v>
      </c>
      <c r="J2078" s="4">
        <v>0</v>
      </c>
      <c r="K2078" s="4">
        <v>5</v>
      </c>
      <c r="L2078" s="4">
        <v>0</v>
      </c>
      <c r="M2078" s="4">
        <v>0</v>
      </c>
      <c r="N2078" s="4">
        <v>1</v>
      </c>
      <c r="O2078" s="4">
        <v>0</v>
      </c>
      <c r="P2078" s="4">
        <v>3</v>
      </c>
      <c r="Q2078" s="4">
        <v>0</v>
      </c>
      <c r="R2078" s="4">
        <v>1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8</v>
      </c>
      <c r="AO2078" s="30">
        <v>217</v>
      </c>
      <c r="AP2078" s="41">
        <f t="shared" si="79"/>
        <v>0.64011799410029502</v>
      </c>
    </row>
    <row r="2079" spans="1:42" outlineLevel="1" x14ac:dyDescent="0.25">
      <c r="A2079" s="4" t="s">
        <v>105</v>
      </c>
      <c r="B2079" s="6" t="s">
        <v>77</v>
      </c>
      <c r="C2079" s="6">
        <f>IFERROR(VLOOKUP(B2079,Sheet1!$A$2:$B$59,2,FALSE),"")</f>
        <v>32049</v>
      </c>
      <c r="D2079" s="6">
        <v>1550</v>
      </c>
      <c r="E2079" s="6" t="s">
        <v>10</v>
      </c>
      <c r="F2079" s="4">
        <v>172</v>
      </c>
      <c r="G2079" s="4">
        <v>1</v>
      </c>
      <c r="H2079" s="4">
        <v>51</v>
      </c>
      <c r="I2079" s="4">
        <v>38</v>
      </c>
      <c r="J2079" s="4">
        <v>0</v>
      </c>
      <c r="K2079" s="4">
        <v>2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1</v>
      </c>
      <c r="AO2079" s="30">
        <v>93</v>
      </c>
      <c r="AP2079" s="41">
        <f t="shared" si="79"/>
        <v>0.54069767441860461</v>
      </c>
    </row>
    <row r="2080" spans="1:42" outlineLevel="1" x14ac:dyDescent="0.25">
      <c r="A2080" s="4" t="s">
        <v>105</v>
      </c>
      <c r="B2080" s="6" t="s">
        <v>77</v>
      </c>
      <c r="C2080" s="6">
        <f>IFERROR(VLOOKUP(B2080,Sheet1!$A$2:$B$59,2,FALSE),"")</f>
        <v>32049</v>
      </c>
      <c r="D2080" s="6">
        <v>1551</v>
      </c>
      <c r="E2080" s="6" t="s">
        <v>10</v>
      </c>
      <c r="F2080" s="4">
        <v>457</v>
      </c>
      <c r="G2080" s="4">
        <v>13</v>
      </c>
      <c r="H2080" s="4">
        <v>156</v>
      </c>
      <c r="I2080" s="4">
        <v>99</v>
      </c>
      <c r="J2080" s="4">
        <v>0</v>
      </c>
      <c r="K2080" s="4">
        <v>1</v>
      </c>
      <c r="L2080" s="4">
        <v>0</v>
      </c>
      <c r="M2080" s="4">
        <v>0</v>
      </c>
      <c r="N2080" s="4">
        <v>7</v>
      </c>
      <c r="O2080" s="4">
        <v>6</v>
      </c>
      <c r="P2080" s="4">
        <v>10</v>
      </c>
      <c r="Q2080" s="4">
        <v>0</v>
      </c>
      <c r="R2080" s="4">
        <v>3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11</v>
      </c>
      <c r="AO2080" s="30">
        <v>306</v>
      </c>
      <c r="AP2080" s="41">
        <f t="shared" si="79"/>
        <v>0.66958424507658643</v>
      </c>
    </row>
    <row r="2081" spans="1:42" outlineLevel="1" x14ac:dyDescent="0.25">
      <c r="A2081" s="4" t="s">
        <v>105</v>
      </c>
      <c r="B2081" s="6" t="s">
        <v>77</v>
      </c>
      <c r="C2081" s="6">
        <f>IFERROR(VLOOKUP(B2081,Sheet1!$A$2:$B$59,2,FALSE),"")</f>
        <v>32049</v>
      </c>
      <c r="D2081" s="6">
        <v>1552</v>
      </c>
      <c r="E2081" s="6" t="s">
        <v>10</v>
      </c>
      <c r="F2081" s="4">
        <v>216</v>
      </c>
      <c r="G2081" s="4">
        <v>2</v>
      </c>
      <c r="H2081" s="4">
        <v>54</v>
      </c>
      <c r="I2081" s="4">
        <v>66</v>
      </c>
      <c r="J2081" s="4">
        <v>0</v>
      </c>
      <c r="K2081" s="4">
        <v>2</v>
      </c>
      <c r="L2081" s="4">
        <v>0</v>
      </c>
      <c r="M2081" s="4">
        <v>0</v>
      </c>
      <c r="N2081" s="4">
        <v>2</v>
      </c>
      <c r="O2081" s="4">
        <v>0</v>
      </c>
      <c r="P2081" s="4">
        <v>2</v>
      </c>
      <c r="Q2081" s="4">
        <v>0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10</v>
      </c>
      <c r="AO2081" s="30">
        <v>139</v>
      </c>
      <c r="AP2081" s="41">
        <f t="shared" si="79"/>
        <v>0.64351851851851849</v>
      </c>
    </row>
    <row r="2082" spans="1:42" outlineLevel="1" x14ac:dyDescent="0.25">
      <c r="A2082" s="4" t="s">
        <v>105</v>
      </c>
      <c r="B2082" s="6" t="s">
        <v>77</v>
      </c>
      <c r="C2082" s="6">
        <f>IFERROR(VLOOKUP(B2082,Sheet1!$A$2:$B$59,2,FALSE),"")</f>
        <v>32049</v>
      </c>
      <c r="D2082" s="6">
        <v>1553</v>
      </c>
      <c r="E2082" s="6" t="s">
        <v>10</v>
      </c>
      <c r="F2082" s="4">
        <v>204</v>
      </c>
      <c r="G2082" s="4">
        <v>5</v>
      </c>
      <c r="H2082" s="4">
        <v>78</v>
      </c>
      <c r="I2082" s="4">
        <v>33</v>
      </c>
      <c r="J2082" s="4">
        <v>0</v>
      </c>
      <c r="K2082" s="4">
        <v>1</v>
      </c>
      <c r="L2082" s="4">
        <v>0</v>
      </c>
      <c r="M2082" s="4">
        <v>0</v>
      </c>
      <c r="N2082" s="4">
        <v>4</v>
      </c>
      <c r="O2082" s="4">
        <v>3</v>
      </c>
      <c r="P2082" s="4">
        <v>1</v>
      </c>
      <c r="Q2082" s="4">
        <v>0</v>
      </c>
      <c r="R2082" s="4">
        <v>3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10</v>
      </c>
      <c r="AO2082" s="30">
        <v>138</v>
      </c>
      <c r="AP2082" s="41">
        <f t="shared" si="79"/>
        <v>0.67647058823529416</v>
      </c>
    </row>
    <row r="2083" spans="1:42" outlineLevel="1" x14ac:dyDescent="0.25">
      <c r="A2083" s="4" t="s">
        <v>105</v>
      </c>
      <c r="B2083" s="6" t="s">
        <v>77</v>
      </c>
      <c r="C2083" s="6">
        <f>IFERROR(VLOOKUP(B2083,Sheet1!$A$2:$B$59,2,FALSE),"")</f>
        <v>32049</v>
      </c>
      <c r="D2083" s="6">
        <v>1555</v>
      </c>
      <c r="E2083" s="6" t="s">
        <v>10</v>
      </c>
      <c r="F2083" s="4">
        <v>316</v>
      </c>
      <c r="G2083" s="4">
        <v>10</v>
      </c>
      <c r="H2083" s="4">
        <v>106</v>
      </c>
      <c r="I2083" s="4">
        <v>59</v>
      </c>
      <c r="J2083" s="4">
        <v>0</v>
      </c>
      <c r="K2083" s="4">
        <v>0</v>
      </c>
      <c r="L2083" s="4">
        <v>0</v>
      </c>
      <c r="M2083" s="4">
        <v>0</v>
      </c>
      <c r="N2083" s="4">
        <v>7</v>
      </c>
      <c r="O2083" s="4">
        <v>0</v>
      </c>
      <c r="P2083" s="4">
        <v>2</v>
      </c>
      <c r="Q2083" s="4">
        <v>0</v>
      </c>
      <c r="R2083" s="4">
        <v>1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1</v>
      </c>
      <c r="AO2083" s="30">
        <v>186</v>
      </c>
      <c r="AP2083" s="41">
        <f t="shared" si="79"/>
        <v>0.58860759493670889</v>
      </c>
    </row>
    <row r="2084" spans="1:42" outlineLevel="1" x14ac:dyDescent="0.25">
      <c r="A2084" s="4" t="s">
        <v>105</v>
      </c>
      <c r="B2084" s="6" t="s">
        <v>77</v>
      </c>
      <c r="C2084" s="6">
        <f>IFERROR(VLOOKUP(B2084,Sheet1!$A$2:$B$59,2,FALSE),"")</f>
        <v>32049</v>
      </c>
      <c r="D2084" s="6">
        <v>1557</v>
      </c>
      <c r="E2084" s="6" t="s">
        <v>10</v>
      </c>
      <c r="F2084" s="4">
        <v>358</v>
      </c>
      <c r="G2084" s="4">
        <v>6</v>
      </c>
      <c r="H2084" s="4">
        <v>79</v>
      </c>
      <c r="I2084" s="4">
        <v>111</v>
      </c>
      <c r="J2084" s="4">
        <v>0</v>
      </c>
      <c r="K2084" s="4">
        <v>2</v>
      </c>
      <c r="L2084" s="4">
        <v>0</v>
      </c>
      <c r="M2084" s="4">
        <v>0</v>
      </c>
      <c r="N2084" s="4">
        <v>5</v>
      </c>
      <c r="O2084" s="4">
        <v>3</v>
      </c>
      <c r="P2084" s="4">
        <v>9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5</v>
      </c>
      <c r="AO2084" s="30">
        <v>220</v>
      </c>
      <c r="AP2084" s="41">
        <f t="shared" si="79"/>
        <v>0.61452513966480449</v>
      </c>
    </row>
    <row r="2085" spans="1:42" outlineLevel="1" x14ac:dyDescent="0.25">
      <c r="A2085" s="4" t="s">
        <v>105</v>
      </c>
      <c r="B2085" s="6" t="s">
        <v>77</v>
      </c>
      <c r="C2085" s="6">
        <f>IFERROR(VLOOKUP(B2085,Sheet1!$A$2:$B$59,2,FALSE),"")</f>
        <v>32049</v>
      </c>
      <c r="D2085" s="6">
        <v>1558</v>
      </c>
      <c r="E2085" s="6" t="s">
        <v>10</v>
      </c>
      <c r="F2085" s="4">
        <v>257</v>
      </c>
      <c r="G2085" s="4">
        <v>12</v>
      </c>
      <c r="H2085" s="4">
        <v>74</v>
      </c>
      <c r="I2085" s="4">
        <v>65</v>
      </c>
      <c r="J2085" s="4">
        <v>0</v>
      </c>
      <c r="K2085" s="4">
        <v>1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2</v>
      </c>
      <c r="AO2085" s="30">
        <v>154</v>
      </c>
      <c r="AP2085" s="41">
        <f t="shared" si="79"/>
        <v>0.59922178988326846</v>
      </c>
    </row>
    <row r="2086" spans="1:42" outlineLevel="1" x14ac:dyDescent="0.25">
      <c r="A2086" s="4" t="s">
        <v>105</v>
      </c>
      <c r="B2086" s="6" t="s">
        <v>77</v>
      </c>
      <c r="C2086" s="6">
        <f>IFERROR(VLOOKUP(B2086,Sheet1!$A$2:$B$59,2,FALSE),"")</f>
        <v>32049</v>
      </c>
      <c r="D2086" s="6">
        <v>1559</v>
      </c>
      <c r="E2086" s="6" t="s">
        <v>10</v>
      </c>
      <c r="F2086" s="4">
        <v>684</v>
      </c>
      <c r="G2086" s="4">
        <v>12</v>
      </c>
      <c r="H2086" s="4">
        <v>227</v>
      </c>
      <c r="I2086" s="4">
        <v>213</v>
      </c>
      <c r="J2086" s="4">
        <v>0</v>
      </c>
      <c r="K2086" s="4">
        <v>6</v>
      </c>
      <c r="L2086" s="4">
        <v>0</v>
      </c>
      <c r="M2086" s="4">
        <v>0</v>
      </c>
      <c r="N2086" s="4">
        <v>9</v>
      </c>
      <c r="O2086" s="4">
        <v>8</v>
      </c>
      <c r="P2086" s="4">
        <v>5</v>
      </c>
      <c r="Q2086" s="4">
        <v>0</v>
      </c>
      <c r="R2086" s="4">
        <v>7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9</v>
      </c>
      <c r="AO2086" s="30">
        <v>496</v>
      </c>
      <c r="AP2086" s="41">
        <f t="shared" si="79"/>
        <v>0.72514619883040932</v>
      </c>
    </row>
    <row r="2087" spans="1:42" outlineLevel="1" x14ac:dyDescent="0.25">
      <c r="A2087" s="4" t="s">
        <v>105</v>
      </c>
      <c r="B2087" s="6" t="s">
        <v>77</v>
      </c>
      <c r="C2087" s="6">
        <f>IFERROR(VLOOKUP(B2087,Sheet1!$A$2:$B$59,2,FALSE),"")</f>
        <v>32049</v>
      </c>
      <c r="D2087" s="6">
        <v>1560</v>
      </c>
      <c r="E2087" s="6" t="s">
        <v>10</v>
      </c>
      <c r="F2087" s="4">
        <v>410</v>
      </c>
      <c r="G2087" s="4">
        <v>8</v>
      </c>
      <c r="H2087" s="4">
        <v>127</v>
      </c>
      <c r="I2087" s="4">
        <v>120</v>
      </c>
      <c r="J2087" s="4">
        <v>0</v>
      </c>
      <c r="K2087" s="4">
        <v>1</v>
      </c>
      <c r="L2087" s="4">
        <v>0</v>
      </c>
      <c r="M2087" s="4">
        <v>0</v>
      </c>
      <c r="N2087" s="4">
        <v>3</v>
      </c>
      <c r="O2087" s="4">
        <v>4</v>
      </c>
      <c r="P2087" s="4">
        <v>1</v>
      </c>
      <c r="Q2087" s="4">
        <v>0</v>
      </c>
      <c r="R2087" s="4">
        <v>3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4</v>
      </c>
      <c r="AO2087" s="30">
        <v>271</v>
      </c>
      <c r="AP2087" s="41">
        <f t="shared" si="79"/>
        <v>0.66097560975609759</v>
      </c>
    </row>
    <row r="2088" spans="1:42" outlineLevel="1" x14ac:dyDescent="0.25">
      <c r="A2088" s="4" t="s">
        <v>105</v>
      </c>
      <c r="B2088" s="6" t="s">
        <v>77</v>
      </c>
      <c r="C2088" s="6">
        <f>IFERROR(VLOOKUP(B2088,Sheet1!$A$2:$B$59,2,FALSE),"")</f>
        <v>32049</v>
      </c>
      <c r="D2088" s="6">
        <v>1561</v>
      </c>
      <c r="E2088" s="6" t="s">
        <v>10</v>
      </c>
      <c r="F2088" s="4">
        <v>492</v>
      </c>
      <c r="G2088" s="4">
        <v>17</v>
      </c>
      <c r="H2088" s="4">
        <v>118</v>
      </c>
      <c r="I2088" s="4">
        <v>192</v>
      </c>
      <c r="J2088" s="4">
        <v>0</v>
      </c>
      <c r="K2088" s="4">
        <v>4</v>
      </c>
      <c r="L2088" s="4">
        <v>0</v>
      </c>
      <c r="M2088" s="4">
        <v>0</v>
      </c>
      <c r="N2088" s="4">
        <v>16</v>
      </c>
      <c r="O2088" s="4">
        <v>2</v>
      </c>
      <c r="P2088" s="4">
        <v>4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10</v>
      </c>
      <c r="AO2088" s="30">
        <v>363</v>
      </c>
      <c r="AP2088" s="41">
        <f t="shared" si="79"/>
        <v>0.73780487804878048</v>
      </c>
    </row>
    <row r="2089" spans="1:42" outlineLevel="1" x14ac:dyDescent="0.25">
      <c r="A2089" s="4" t="s">
        <v>105</v>
      </c>
      <c r="B2089" s="6" t="s">
        <v>77</v>
      </c>
      <c r="C2089" s="6">
        <f>IFERROR(VLOOKUP(B2089,Sheet1!$A$2:$B$59,2,FALSE),"")</f>
        <v>32049</v>
      </c>
      <c r="D2089" s="6">
        <v>1562</v>
      </c>
      <c r="E2089" s="6" t="s">
        <v>10</v>
      </c>
      <c r="F2089" s="4">
        <v>474</v>
      </c>
      <c r="G2089" s="4">
        <v>7</v>
      </c>
      <c r="H2089" s="4">
        <v>181</v>
      </c>
      <c r="I2089" s="4">
        <v>130</v>
      </c>
      <c r="J2089" s="4">
        <v>0</v>
      </c>
      <c r="K2089" s="4">
        <v>2</v>
      </c>
      <c r="L2089" s="4">
        <v>0</v>
      </c>
      <c r="M2089" s="4">
        <v>0</v>
      </c>
      <c r="N2089" s="4">
        <v>6</v>
      </c>
      <c r="O2089" s="4">
        <v>2</v>
      </c>
      <c r="P2089" s="4">
        <v>8</v>
      </c>
      <c r="Q2089" s="4">
        <v>0</v>
      </c>
      <c r="R2089" s="4">
        <v>1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5</v>
      </c>
      <c r="AO2089" s="30">
        <v>342</v>
      </c>
      <c r="AP2089" s="41">
        <f t="shared" si="79"/>
        <v>0.72151898734177211</v>
      </c>
    </row>
    <row r="2090" spans="1:42" outlineLevel="1" x14ac:dyDescent="0.25">
      <c r="A2090" s="4" t="s">
        <v>105</v>
      </c>
      <c r="B2090" s="6" t="s">
        <v>77</v>
      </c>
      <c r="C2090" s="6">
        <f>IFERROR(VLOOKUP(B2090,Sheet1!$A$2:$B$59,2,FALSE),"")</f>
        <v>32049</v>
      </c>
      <c r="D2090" s="6">
        <v>1563</v>
      </c>
      <c r="E2090" s="6" t="s">
        <v>10</v>
      </c>
      <c r="F2090" s="4">
        <v>597</v>
      </c>
      <c r="G2090" s="4">
        <v>46</v>
      </c>
      <c r="H2090" s="4">
        <v>221</v>
      </c>
      <c r="I2090" s="4">
        <v>127</v>
      </c>
      <c r="J2090" s="4">
        <v>0</v>
      </c>
      <c r="K2090" s="4">
        <v>2</v>
      </c>
      <c r="L2090" s="4">
        <v>0</v>
      </c>
      <c r="M2090" s="4">
        <v>0</v>
      </c>
      <c r="N2090" s="4">
        <v>2</v>
      </c>
      <c r="O2090" s="4">
        <v>1</v>
      </c>
      <c r="P2090" s="4">
        <v>8</v>
      </c>
      <c r="Q2090" s="4">
        <v>0</v>
      </c>
      <c r="R2090" s="4">
        <v>1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4</v>
      </c>
      <c r="AO2090" s="30">
        <v>412</v>
      </c>
      <c r="AP2090" s="41">
        <f t="shared" si="79"/>
        <v>0.69011725293132331</v>
      </c>
    </row>
    <row r="2091" spans="1:42" outlineLevel="1" x14ac:dyDescent="0.25">
      <c r="A2091" s="4" t="s">
        <v>105</v>
      </c>
      <c r="B2091" s="6" t="s">
        <v>77</v>
      </c>
      <c r="C2091" s="6">
        <f>IFERROR(VLOOKUP(B2091,Sheet1!$A$2:$B$59,2,FALSE),"")</f>
        <v>32049</v>
      </c>
      <c r="D2091" s="6">
        <v>1564</v>
      </c>
      <c r="E2091" s="6" t="s">
        <v>10</v>
      </c>
      <c r="F2091" s="4">
        <v>321</v>
      </c>
      <c r="G2091" s="4">
        <v>11</v>
      </c>
      <c r="H2091" s="4">
        <v>80</v>
      </c>
      <c r="I2091" s="4">
        <v>28</v>
      </c>
      <c r="J2091" s="4">
        <v>0</v>
      </c>
      <c r="K2091" s="4">
        <v>1</v>
      </c>
      <c r="L2091" s="4">
        <v>0</v>
      </c>
      <c r="M2091" s="4">
        <v>0</v>
      </c>
      <c r="N2091" s="4">
        <v>9</v>
      </c>
      <c r="O2091" s="4">
        <v>4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17</v>
      </c>
      <c r="AO2091" s="30">
        <v>150</v>
      </c>
      <c r="AP2091" s="41">
        <f t="shared" si="79"/>
        <v>0.46728971962616822</v>
      </c>
    </row>
    <row r="2092" spans="1:42" outlineLevel="1" x14ac:dyDescent="0.25">
      <c r="A2092" s="4" t="s">
        <v>105</v>
      </c>
      <c r="B2092" s="6" t="s">
        <v>77</v>
      </c>
      <c r="C2092" s="6">
        <f>IFERROR(VLOOKUP(B2092,Sheet1!$A$2:$B$59,2,FALSE),"")</f>
        <v>32049</v>
      </c>
      <c r="D2092" s="6">
        <v>1566</v>
      </c>
      <c r="E2092" s="6" t="s">
        <v>10</v>
      </c>
      <c r="F2092" s="4">
        <v>183</v>
      </c>
      <c r="G2092" s="4">
        <v>6</v>
      </c>
      <c r="H2092" s="4">
        <v>42</v>
      </c>
      <c r="I2092" s="4">
        <v>36</v>
      </c>
      <c r="J2092" s="4">
        <v>0</v>
      </c>
      <c r="K2092" s="4">
        <v>1</v>
      </c>
      <c r="L2092" s="4">
        <v>0</v>
      </c>
      <c r="M2092" s="4">
        <v>0</v>
      </c>
      <c r="N2092" s="4">
        <v>8</v>
      </c>
      <c r="O2092" s="4">
        <v>5</v>
      </c>
      <c r="P2092" s="4">
        <v>2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2</v>
      </c>
      <c r="AO2092" s="30">
        <v>102</v>
      </c>
      <c r="AP2092" s="41">
        <f t="shared" si="79"/>
        <v>0.55737704918032782</v>
      </c>
    </row>
    <row r="2093" spans="1:42" outlineLevel="1" x14ac:dyDescent="0.25">
      <c r="A2093" s="4" t="s">
        <v>105</v>
      </c>
      <c r="B2093" s="6" t="s">
        <v>77</v>
      </c>
      <c r="C2093" s="6">
        <f>IFERROR(VLOOKUP(B2093,Sheet1!$A$2:$B$59,2,FALSE),"")</f>
        <v>32049</v>
      </c>
      <c r="D2093" s="6">
        <v>1567</v>
      </c>
      <c r="E2093" s="6" t="s">
        <v>10</v>
      </c>
      <c r="F2093" s="4">
        <v>167</v>
      </c>
      <c r="G2093" s="4">
        <v>20</v>
      </c>
      <c r="H2093" s="4">
        <v>46</v>
      </c>
      <c r="I2093" s="4">
        <v>40</v>
      </c>
      <c r="J2093" s="4">
        <v>0</v>
      </c>
      <c r="K2093" s="4">
        <v>3</v>
      </c>
      <c r="L2093" s="4">
        <v>0</v>
      </c>
      <c r="M2093" s="4">
        <v>0</v>
      </c>
      <c r="N2093" s="4">
        <v>4</v>
      </c>
      <c r="O2093" s="4">
        <v>0</v>
      </c>
      <c r="P2093" s="4">
        <v>3</v>
      </c>
      <c r="Q2093" s="4">
        <v>0</v>
      </c>
      <c r="R2093" s="4">
        <v>1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4</v>
      </c>
      <c r="AO2093" s="30">
        <v>121</v>
      </c>
      <c r="AP2093" s="41">
        <f t="shared" si="79"/>
        <v>0.72455089820359286</v>
      </c>
    </row>
    <row r="2094" spans="1:42" outlineLevel="1" x14ac:dyDescent="0.25">
      <c r="A2094" s="4" t="s">
        <v>105</v>
      </c>
      <c r="B2094" s="6" t="s">
        <v>77</v>
      </c>
      <c r="C2094" s="6">
        <f>IFERROR(VLOOKUP(B2094,Sheet1!$A$2:$B$59,2,FALSE),"")</f>
        <v>32049</v>
      </c>
      <c r="D2094" s="6">
        <v>1568</v>
      </c>
      <c r="E2094" s="6" t="s">
        <v>10</v>
      </c>
      <c r="F2094" s="4">
        <v>113</v>
      </c>
      <c r="G2094" s="4">
        <v>2</v>
      </c>
      <c r="H2094" s="4">
        <v>33</v>
      </c>
      <c r="I2094" s="4">
        <v>27</v>
      </c>
      <c r="J2094" s="4">
        <v>0</v>
      </c>
      <c r="K2094" s="4">
        <v>2</v>
      </c>
      <c r="L2094" s="4">
        <v>0</v>
      </c>
      <c r="M2094" s="4">
        <v>0</v>
      </c>
      <c r="N2094" s="4">
        <v>4</v>
      </c>
      <c r="O2094" s="4">
        <v>3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3</v>
      </c>
      <c r="AO2094" s="30">
        <v>74</v>
      </c>
      <c r="AP2094" s="41">
        <f t="shared" si="79"/>
        <v>0.65486725663716816</v>
      </c>
    </row>
    <row r="2095" spans="1:42" outlineLevel="1" x14ac:dyDescent="0.25">
      <c r="A2095" s="4" t="s">
        <v>105</v>
      </c>
      <c r="B2095" s="6" t="s">
        <v>77</v>
      </c>
      <c r="C2095" s="6">
        <f>IFERROR(VLOOKUP(B2095,Sheet1!$A$2:$B$59,2,FALSE),"")</f>
        <v>32049</v>
      </c>
      <c r="D2095" s="6">
        <v>1569</v>
      </c>
      <c r="E2095" s="6" t="s">
        <v>10</v>
      </c>
      <c r="F2095" s="4">
        <v>399</v>
      </c>
      <c r="G2095" s="4">
        <v>19</v>
      </c>
      <c r="H2095" s="4">
        <v>117</v>
      </c>
      <c r="I2095" s="4">
        <v>74</v>
      </c>
      <c r="J2095" s="4">
        <v>0</v>
      </c>
      <c r="K2095" s="4">
        <v>7</v>
      </c>
      <c r="L2095" s="4">
        <v>0</v>
      </c>
      <c r="M2095" s="4">
        <v>0</v>
      </c>
      <c r="N2095" s="4">
        <v>11</v>
      </c>
      <c r="O2095" s="4">
        <v>0</v>
      </c>
      <c r="P2095" s="4">
        <v>1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8</v>
      </c>
      <c r="AO2095" s="30">
        <v>237</v>
      </c>
      <c r="AP2095" s="41">
        <f t="shared" si="79"/>
        <v>0.59398496240601506</v>
      </c>
    </row>
    <row r="2096" spans="1:42" outlineLevel="1" x14ac:dyDescent="0.25">
      <c r="A2096" s="4" t="s">
        <v>105</v>
      </c>
      <c r="B2096" s="6" t="s">
        <v>77</v>
      </c>
      <c r="C2096" s="6">
        <f>IFERROR(VLOOKUP(B2096,Sheet1!$A$2:$B$59,2,FALSE),"")</f>
        <v>32049</v>
      </c>
      <c r="D2096" s="6">
        <v>1570</v>
      </c>
      <c r="E2096" s="6" t="s">
        <v>10</v>
      </c>
      <c r="F2096" s="4">
        <v>231</v>
      </c>
      <c r="G2096" s="4">
        <v>21</v>
      </c>
      <c r="H2096" s="4">
        <v>60</v>
      </c>
      <c r="I2096" s="4">
        <v>27</v>
      </c>
      <c r="J2096" s="4">
        <v>0</v>
      </c>
      <c r="K2096" s="4">
        <v>5</v>
      </c>
      <c r="L2096" s="4">
        <v>0</v>
      </c>
      <c r="M2096" s="4">
        <v>0</v>
      </c>
      <c r="N2096" s="4">
        <v>6</v>
      </c>
      <c r="O2096" s="4">
        <v>14</v>
      </c>
      <c r="P2096" s="4">
        <v>4</v>
      </c>
      <c r="Q2096" s="4">
        <v>0</v>
      </c>
      <c r="R2096" s="4">
        <v>3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4</v>
      </c>
      <c r="AO2096" s="30">
        <v>144</v>
      </c>
      <c r="AP2096" s="41">
        <f t="shared" si="79"/>
        <v>0.62337662337662336</v>
      </c>
    </row>
    <row r="2097" spans="1:42" outlineLevel="1" x14ac:dyDescent="0.25">
      <c r="A2097" s="4" t="s">
        <v>105</v>
      </c>
      <c r="B2097" s="6" t="s">
        <v>77</v>
      </c>
      <c r="C2097" s="6">
        <f>IFERROR(VLOOKUP(B2097,Sheet1!$A$2:$B$59,2,FALSE),"")</f>
        <v>32049</v>
      </c>
      <c r="D2097" s="6">
        <v>1571</v>
      </c>
      <c r="E2097" s="6" t="s">
        <v>10</v>
      </c>
      <c r="F2097" s="4">
        <v>223</v>
      </c>
      <c r="G2097" s="4">
        <v>16</v>
      </c>
      <c r="H2097" s="4">
        <v>71</v>
      </c>
      <c r="I2097" s="4">
        <v>53</v>
      </c>
      <c r="J2097" s="4">
        <v>0</v>
      </c>
      <c r="K2097" s="4">
        <v>5</v>
      </c>
      <c r="L2097" s="4">
        <v>0</v>
      </c>
      <c r="M2097" s="4">
        <v>0</v>
      </c>
      <c r="N2097" s="4">
        <v>5</v>
      </c>
      <c r="O2097" s="4">
        <v>3</v>
      </c>
      <c r="P2097" s="4">
        <v>4</v>
      </c>
      <c r="Q2097" s="4">
        <v>0</v>
      </c>
      <c r="R2097" s="4">
        <v>6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30">
        <v>163</v>
      </c>
      <c r="AP2097" s="41">
        <f t="shared" si="79"/>
        <v>0.73094170403587444</v>
      </c>
    </row>
    <row r="2098" spans="1:42" outlineLevel="1" x14ac:dyDescent="0.25">
      <c r="A2098" s="4" t="s">
        <v>105</v>
      </c>
      <c r="B2098" s="6" t="s">
        <v>77</v>
      </c>
      <c r="C2098" s="6">
        <f>IFERROR(VLOOKUP(B2098,Sheet1!$A$2:$B$59,2,FALSE),"")</f>
        <v>32049</v>
      </c>
      <c r="D2098" s="6">
        <v>1573</v>
      </c>
      <c r="E2098" s="6" t="s">
        <v>10</v>
      </c>
      <c r="F2098" s="4">
        <v>367</v>
      </c>
      <c r="G2098" s="4">
        <v>22</v>
      </c>
      <c r="H2098" s="4">
        <v>90</v>
      </c>
      <c r="I2098" s="4">
        <v>74</v>
      </c>
      <c r="J2098" s="4">
        <v>0</v>
      </c>
      <c r="K2098" s="4">
        <v>3</v>
      </c>
      <c r="L2098" s="4">
        <v>0</v>
      </c>
      <c r="M2098" s="4">
        <v>0</v>
      </c>
      <c r="N2098" s="4">
        <v>6</v>
      </c>
      <c r="O2098" s="4">
        <v>0</v>
      </c>
      <c r="P2098" s="4">
        <v>4</v>
      </c>
      <c r="Q2098" s="4">
        <v>0</v>
      </c>
      <c r="R2098" s="4">
        <v>3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6</v>
      </c>
      <c r="AO2098" s="30">
        <v>208</v>
      </c>
      <c r="AP2098" s="41">
        <f t="shared" si="79"/>
        <v>0.56675749318801094</v>
      </c>
    </row>
    <row r="2099" spans="1:42" outlineLevel="1" x14ac:dyDescent="0.25">
      <c r="A2099" s="4" t="s">
        <v>105</v>
      </c>
      <c r="B2099" s="6" t="s">
        <v>77</v>
      </c>
      <c r="C2099" s="6">
        <f>IFERROR(VLOOKUP(B2099,Sheet1!$A$2:$B$59,2,FALSE),"")</f>
        <v>32049</v>
      </c>
      <c r="D2099" s="6">
        <v>1575</v>
      </c>
      <c r="E2099" s="6" t="s">
        <v>10</v>
      </c>
      <c r="F2099" s="4">
        <v>214</v>
      </c>
      <c r="G2099" s="4">
        <v>1</v>
      </c>
      <c r="H2099" s="4">
        <v>54</v>
      </c>
      <c r="I2099" s="4">
        <v>44</v>
      </c>
      <c r="J2099" s="4">
        <v>0</v>
      </c>
      <c r="K2099" s="4">
        <v>2</v>
      </c>
      <c r="L2099" s="4">
        <v>0</v>
      </c>
      <c r="M2099" s="4">
        <v>0</v>
      </c>
      <c r="N2099" s="4">
        <v>2</v>
      </c>
      <c r="O2099" s="4">
        <v>0</v>
      </c>
      <c r="P2099" s="4">
        <v>1</v>
      </c>
      <c r="Q2099" s="4">
        <v>0</v>
      </c>
      <c r="R2099" s="4">
        <v>2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2</v>
      </c>
      <c r="AO2099" s="30">
        <v>108</v>
      </c>
      <c r="AP2099" s="41">
        <f t="shared" si="79"/>
        <v>0.50467289719626163</v>
      </c>
    </row>
    <row r="2100" spans="1:42" outlineLevel="1" x14ac:dyDescent="0.25">
      <c r="A2100" s="4" t="s">
        <v>105</v>
      </c>
      <c r="B2100" s="6" t="s">
        <v>77</v>
      </c>
      <c r="C2100" s="6">
        <f>IFERROR(VLOOKUP(B2100,Sheet1!$A$2:$B$59,2,FALSE),"")</f>
        <v>32049</v>
      </c>
      <c r="D2100" s="6">
        <v>1576</v>
      </c>
      <c r="E2100" s="6" t="s">
        <v>10</v>
      </c>
      <c r="F2100" s="4">
        <v>248</v>
      </c>
      <c r="G2100" s="4">
        <v>15</v>
      </c>
      <c r="H2100" s="4">
        <v>67</v>
      </c>
      <c r="I2100" s="4">
        <v>59</v>
      </c>
      <c r="J2100" s="4">
        <v>0</v>
      </c>
      <c r="K2100" s="4">
        <v>1</v>
      </c>
      <c r="L2100" s="4">
        <v>0</v>
      </c>
      <c r="M2100" s="4">
        <v>0</v>
      </c>
      <c r="N2100" s="4">
        <v>5</v>
      </c>
      <c r="O2100" s="4">
        <v>1</v>
      </c>
      <c r="P2100" s="4">
        <v>3</v>
      </c>
      <c r="Q2100" s="4">
        <v>0</v>
      </c>
      <c r="R2100" s="4">
        <v>1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3</v>
      </c>
      <c r="AO2100" s="30">
        <v>155</v>
      </c>
      <c r="AP2100" s="41">
        <f t="shared" si="79"/>
        <v>0.625</v>
      </c>
    </row>
    <row r="2101" spans="1:42" outlineLevel="1" x14ac:dyDescent="0.25">
      <c r="A2101" s="4" t="s">
        <v>105</v>
      </c>
      <c r="B2101" s="6" t="s">
        <v>77</v>
      </c>
      <c r="C2101" s="6">
        <f>IFERROR(VLOOKUP(B2101,Sheet1!$A$2:$B$59,2,FALSE),"")</f>
        <v>32049</v>
      </c>
      <c r="D2101" s="6">
        <v>1577</v>
      </c>
      <c r="E2101" s="6" t="s">
        <v>10</v>
      </c>
      <c r="F2101" s="4">
        <v>402</v>
      </c>
      <c r="G2101" s="4">
        <v>2</v>
      </c>
      <c r="H2101" s="4">
        <v>104</v>
      </c>
      <c r="I2101" s="4">
        <v>108</v>
      </c>
      <c r="J2101" s="4">
        <v>0</v>
      </c>
      <c r="K2101" s="4">
        <v>1</v>
      </c>
      <c r="L2101" s="4">
        <v>0</v>
      </c>
      <c r="M2101" s="4">
        <v>0</v>
      </c>
      <c r="N2101" s="4">
        <v>10</v>
      </c>
      <c r="O2101" s="4">
        <v>9</v>
      </c>
      <c r="P2101" s="4">
        <v>5</v>
      </c>
      <c r="Q2101" s="4">
        <v>0</v>
      </c>
      <c r="R2101" s="4">
        <v>4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9</v>
      </c>
      <c r="AO2101" s="30">
        <v>252</v>
      </c>
      <c r="AP2101" s="41">
        <f t="shared" si="79"/>
        <v>0.62686567164179108</v>
      </c>
    </row>
    <row r="2102" spans="1:42" outlineLevel="1" x14ac:dyDescent="0.25">
      <c r="A2102" s="4" t="s">
        <v>105</v>
      </c>
      <c r="B2102" s="6" t="s">
        <v>77</v>
      </c>
      <c r="C2102" s="6">
        <f>IFERROR(VLOOKUP(B2102,Sheet1!$A$2:$B$59,2,FALSE),"")</f>
        <v>32049</v>
      </c>
      <c r="D2102" s="6">
        <v>1578</v>
      </c>
      <c r="E2102" s="6" t="s">
        <v>10</v>
      </c>
      <c r="F2102" s="4">
        <v>595</v>
      </c>
      <c r="G2102" s="4">
        <v>18</v>
      </c>
      <c r="H2102" s="4">
        <v>136</v>
      </c>
      <c r="I2102" s="4">
        <v>154</v>
      </c>
      <c r="J2102" s="4">
        <v>0</v>
      </c>
      <c r="K2102" s="4">
        <v>3</v>
      </c>
      <c r="L2102" s="4">
        <v>0</v>
      </c>
      <c r="M2102" s="4">
        <v>0</v>
      </c>
      <c r="N2102" s="4">
        <v>7</v>
      </c>
      <c r="O2102" s="4">
        <v>3</v>
      </c>
      <c r="P2102" s="4">
        <v>4</v>
      </c>
      <c r="Q2102" s="4">
        <v>0</v>
      </c>
      <c r="R2102" s="4">
        <v>4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9</v>
      </c>
      <c r="AO2102" s="30">
        <v>338</v>
      </c>
      <c r="AP2102" s="41">
        <f t="shared" si="79"/>
        <v>0.56806722689075628</v>
      </c>
    </row>
    <row r="2103" spans="1:42" outlineLevel="1" x14ac:dyDescent="0.25">
      <c r="A2103" s="4" t="s">
        <v>105</v>
      </c>
      <c r="B2103" s="6" t="s">
        <v>77</v>
      </c>
      <c r="C2103" s="6">
        <f>IFERROR(VLOOKUP(B2103,Sheet1!$A$2:$B$59,2,FALSE),"")</f>
        <v>32049</v>
      </c>
      <c r="D2103" s="6">
        <v>1579</v>
      </c>
      <c r="E2103" s="6" t="s">
        <v>10</v>
      </c>
      <c r="F2103" s="4">
        <v>149</v>
      </c>
      <c r="G2103" s="4">
        <v>2</v>
      </c>
      <c r="H2103" s="4">
        <v>56</v>
      </c>
      <c r="I2103" s="4">
        <v>14</v>
      </c>
      <c r="J2103" s="4">
        <v>0</v>
      </c>
      <c r="K2103" s="4">
        <v>0</v>
      </c>
      <c r="L2103" s="4">
        <v>0</v>
      </c>
      <c r="M2103" s="4">
        <v>0</v>
      </c>
      <c r="N2103" s="4">
        <v>1</v>
      </c>
      <c r="O2103" s="4">
        <v>8</v>
      </c>
      <c r="P2103" s="4">
        <v>1</v>
      </c>
      <c r="Q2103" s="4">
        <v>0</v>
      </c>
      <c r="R2103" s="4">
        <v>2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2</v>
      </c>
      <c r="AO2103" s="30">
        <v>86</v>
      </c>
      <c r="AP2103" s="41">
        <f t="shared" si="79"/>
        <v>0.57718120805369133</v>
      </c>
    </row>
    <row r="2104" spans="1:42" outlineLevel="1" x14ac:dyDescent="0.25">
      <c r="A2104" s="4" t="s">
        <v>105</v>
      </c>
      <c r="B2104" s="6" t="s">
        <v>77</v>
      </c>
      <c r="C2104" s="6">
        <f>IFERROR(VLOOKUP(B2104,Sheet1!$A$2:$B$59,2,FALSE),"")</f>
        <v>32049</v>
      </c>
      <c r="D2104" s="6">
        <v>1580</v>
      </c>
      <c r="E2104" s="6" t="s">
        <v>10</v>
      </c>
      <c r="F2104" s="4">
        <v>372</v>
      </c>
      <c r="G2104" s="4">
        <v>17</v>
      </c>
      <c r="H2104" s="4">
        <v>110</v>
      </c>
      <c r="I2104" s="4">
        <v>79</v>
      </c>
      <c r="J2104" s="4">
        <v>0</v>
      </c>
      <c r="K2104" s="4">
        <v>7</v>
      </c>
      <c r="L2104" s="4">
        <v>0</v>
      </c>
      <c r="M2104" s="4">
        <v>0</v>
      </c>
      <c r="N2104" s="4">
        <v>2</v>
      </c>
      <c r="O2104" s="4">
        <v>1</v>
      </c>
      <c r="P2104" s="4">
        <v>5</v>
      </c>
      <c r="Q2104" s="4">
        <v>0</v>
      </c>
      <c r="R2104" s="4">
        <v>1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6</v>
      </c>
      <c r="AO2104" s="30">
        <v>228</v>
      </c>
      <c r="AP2104" s="41">
        <f t="shared" si="79"/>
        <v>0.61290322580645162</v>
      </c>
    </row>
    <row r="2105" spans="1:42" outlineLevel="1" x14ac:dyDescent="0.25">
      <c r="A2105" s="4" t="s">
        <v>105</v>
      </c>
      <c r="B2105" s="6" t="s">
        <v>77</v>
      </c>
      <c r="C2105" s="6">
        <f>IFERROR(VLOOKUP(B2105,Sheet1!$A$2:$B$59,2,FALSE),"")</f>
        <v>32049</v>
      </c>
      <c r="D2105" s="6">
        <v>1582</v>
      </c>
      <c r="E2105" s="6" t="s">
        <v>10</v>
      </c>
      <c r="F2105" s="4">
        <v>112</v>
      </c>
      <c r="G2105" s="4">
        <v>5</v>
      </c>
      <c r="H2105" s="4">
        <v>22</v>
      </c>
      <c r="I2105" s="4">
        <v>23</v>
      </c>
      <c r="J2105" s="4">
        <v>0</v>
      </c>
      <c r="K2105" s="4">
        <v>1</v>
      </c>
      <c r="L2105" s="4">
        <v>0</v>
      </c>
      <c r="M2105" s="4">
        <v>0</v>
      </c>
      <c r="N2105" s="4">
        <v>7</v>
      </c>
      <c r="O2105" s="4">
        <v>5</v>
      </c>
      <c r="P2105" s="4">
        <v>3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2</v>
      </c>
      <c r="AO2105" s="30">
        <v>68</v>
      </c>
      <c r="AP2105" s="41">
        <f t="shared" si="79"/>
        <v>0.6071428571428571</v>
      </c>
    </row>
    <row r="2106" spans="1:42" outlineLevel="1" x14ac:dyDescent="0.25">
      <c r="A2106" s="4" t="s">
        <v>105</v>
      </c>
      <c r="B2106" s="6" t="s">
        <v>77</v>
      </c>
      <c r="C2106" s="6">
        <f>IFERROR(VLOOKUP(B2106,Sheet1!$A$2:$B$59,2,FALSE),"")</f>
        <v>32049</v>
      </c>
      <c r="D2106" s="6">
        <v>1584</v>
      </c>
      <c r="E2106" s="6" t="s">
        <v>10</v>
      </c>
      <c r="F2106" s="4">
        <v>394</v>
      </c>
      <c r="G2106" s="4">
        <v>39</v>
      </c>
      <c r="H2106" s="4">
        <v>143</v>
      </c>
      <c r="I2106" s="4">
        <v>54</v>
      </c>
      <c r="J2106" s="4">
        <v>0</v>
      </c>
      <c r="K2106" s="4">
        <v>0</v>
      </c>
      <c r="L2106" s="4">
        <v>0</v>
      </c>
      <c r="M2106" s="4">
        <v>0</v>
      </c>
      <c r="N2106" s="4">
        <v>11</v>
      </c>
      <c r="O2106" s="4">
        <v>3</v>
      </c>
      <c r="P2106" s="4">
        <v>3</v>
      </c>
      <c r="Q2106" s="4">
        <v>0</v>
      </c>
      <c r="R2106" s="4">
        <v>1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10</v>
      </c>
      <c r="AO2106" s="30">
        <v>264</v>
      </c>
      <c r="AP2106" s="41">
        <f t="shared" si="79"/>
        <v>0.67005076142131981</v>
      </c>
    </row>
    <row r="2107" spans="1:42" outlineLevel="1" x14ac:dyDescent="0.25">
      <c r="A2107" s="4" t="s">
        <v>105</v>
      </c>
      <c r="B2107" s="6" t="s">
        <v>77</v>
      </c>
      <c r="C2107" s="6">
        <f>IFERROR(VLOOKUP(B2107,Sheet1!$A$2:$B$59,2,FALSE),"")</f>
        <v>32049</v>
      </c>
      <c r="D2107" s="6">
        <v>1585</v>
      </c>
      <c r="E2107" s="6" t="s">
        <v>10</v>
      </c>
      <c r="F2107" s="4">
        <v>304</v>
      </c>
      <c r="G2107" s="4">
        <v>24</v>
      </c>
      <c r="H2107" s="4">
        <v>129</v>
      </c>
      <c r="I2107" s="4">
        <v>32</v>
      </c>
      <c r="J2107" s="4">
        <v>0</v>
      </c>
      <c r="K2107" s="4">
        <v>0</v>
      </c>
      <c r="L2107" s="4">
        <v>0</v>
      </c>
      <c r="M2107" s="4">
        <v>0</v>
      </c>
      <c r="N2107" s="4">
        <v>2</v>
      </c>
      <c r="O2107" s="4">
        <v>2</v>
      </c>
      <c r="P2107" s="4">
        <v>6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5</v>
      </c>
      <c r="AO2107" s="30">
        <v>200</v>
      </c>
      <c r="AP2107" s="41">
        <f t="shared" si="79"/>
        <v>0.65789473684210531</v>
      </c>
    </row>
    <row r="2108" spans="1:42" outlineLevel="1" x14ac:dyDescent="0.25">
      <c r="A2108" s="4" t="s">
        <v>105</v>
      </c>
      <c r="B2108" s="6" t="s">
        <v>77</v>
      </c>
      <c r="C2108" s="6">
        <f>IFERROR(VLOOKUP(B2108,Sheet1!$A$2:$B$59,2,FALSE),"")</f>
        <v>32049</v>
      </c>
      <c r="D2108" s="6">
        <v>1586</v>
      </c>
      <c r="E2108" s="6" t="s">
        <v>10</v>
      </c>
      <c r="F2108" s="4">
        <v>613</v>
      </c>
      <c r="G2108" s="4">
        <v>17</v>
      </c>
      <c r="H2108" s="4">
        <v>182</v>
      </c>
      <c r="I2108" s="4">
        <v>128</v>
      </c>
      <c r="J2108" s="4">
        <v>0</v>
      </c>
      <c r="K2108" s="4">
        <v>5</v>
      </c>
      <c r="L2108" s="4">
        <v>0</v>
      </c>
      <c r="M2108" s="4">
        <v>0</v>
      </c>
      <c r="N2108" s="4">
        <v>41</v>
      </c>
      <c r="O2108" s="4">
        <v>6</v>
      </c>
      <c r="P2108" s="4">
        <v>13</v>
      </c>
      <c r="Q2108" s="4">
        <v>0</v>
      </c>
      <c r="R2108" s="4">
        <v>5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18</v>
      </c>
      <c r="AO2108" s="30">
        <v>415</v>
      </c>
      <c r="AP2108" s="41">
        <f t="shared" si="79"/>
        <v>0.67699836867862973</v>
      </c>
    </row>
    <row r="2109" spans="1:42" outlineLevel="1" x14ac:dyDescent="0.25">
      <c r="A2109" s="4" t="s">
        <v>105</v>
      </c>
      <c r="B2109" s="6" t="s">
        <v>77</v>
      </c>
      <c r="C2109" s="6">
        <f>IFERROR(VLOOKUP(B2109,Sheet1!$A$2:$B$59,2,FALSE),"")</f>
        <v>32049</v>
      </c>
      <c r="D2109" s="6">
        <v>1587</v>
      </c>
      <c r="E2109" s="6" t="s">
        <v>10</v>
      </c>
      <c r="F2109" s="4">
        <v>151</v>
      </c>
      <c r="G2109" s="4">
        <v>8</v>
      </c>
      <c r="H2109" s="4">
        <v>22</v>
      </c>
      <c r="I2109" s="4">
        <v>52</v>
      </c>
      <c r="J2109" s="4">
        <v>0</v>
      </c>
      <c r="K2109" s="4">
        <v>1</v>
      </c>
      <c r="L2109" s="4">
        <v>0</v>
      </c>
      <c r="M2109" s="4">
        <v>0</v>
      </c>
      <c r="N2109" s="4">
        <v>10</v>
      </c>
      <c r="O2109" s="4">
        <v>5</v>
      </c>
      <c r="P2109" s="4">
        <v>3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4</v>
      </c>
      <c r="AO2109" s="30">
        <v>105</v>
      </c>
      <c r="AP2109" s="41">
        <f t="shared" si="79"/>
        <v>0.69536423841059603</v>
      </c>
    </row>
    <row r="2110" spans="1:42" outlineLevel="1" x14ac:dyDescent="0.25">
      <c r="A2110" s="4" t="s">
        <v>105</v>
      </c>
      <c r="B2110" s="6" t="s">
        <v>77</v>
      </c>
      <c r="C2110" s="6">
        <f>IFERROR(VLOOKUP(B2110,Sheet1!$A$2:$B$59,2,FALSE),"")</f>
        <v>32049</v>
      </c>
      <c r="D2110" s="6">
        <v>1588</v>
      </c>
      <c r="E2110" s="6" t="s">
        <v>10</v>
      </c>
      <c r="F2110" s="4">
        <v>209</v>
      </c>
      <c r="G2110" s="4">
        <v>4</v>
      </c>
      <c r="H2110" s="4">
        <v>63</v>
      </c>
      <c r="I2110" s="4">
        <v>51</v>
      </c>
      <c r="J2110" s="4">
        <v>0</v>
      </c>
      <c r="K2110" s="4">
        <v>3</v>
      </c>
      <c r="L2110" s="4">
        <v>0</v>
      </c>
      <c r="M2110" s="4">
        <v>0</v>
      </c>
      <c r="N2110" s="4">
        <v>3</v>
      </c>
      <c r="O2110" s="4">
        <v>4</v>
      </c>
      <c r="P2110" s="4">
        <v>7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5</v>
      </c>
      <c r="AO2110" s="30">
        <v>140</v>
      </c>
      <c r="AP2110" s="41">
        <f t="shared" si="79"/>
        <v>0.66985645933014359</v>
      </c>
    </row>
    <row r="2111" spans="1:42" outlineLevel="1" x14ac:dyDescent="0.25">
      <c r="A2111" s="4" t="s">
        <v>105</v>
      </c>
      <c r="B2111" s="6" t="s">
        <v>77</v>
      </c>
      <c r="C2111" s="6">
        <f>IFERROR(VLOOKUP(B2111,Sheet1!$A$2:$B$59,2,FALSE),"")</f>
        <v>32049</v>
      </c>
      <c r="D2111" s="6">
        <v>1588</v>
      </c>
      <c r="E2111" s="6" t="s">
        <v>21</v>
      </c>
      <c r="F2111" s="4">
        <v>75</v>
      </c>
      <c r="G2111" s="4">
        <v>5</v>
      </c>
      <c r="H2111" s="4">
        <v>10</v>
      </c>
      <c r="I2111" s="4">
        <v>27</v>
      </c>
      <c r="J2111" s="4">
        <v>0</v>
      </c>
      <c r="K2111" s="4">
        <v>2</v>
      </c>
      <c r="L2111" s="4">
        <v>0</v>
      </c>
      <c r="M2111" s="4">
        <v>0</v>
      </c>
      <c r="N2111" s="4">
        <v>0</v>
      </c>
      <c r="O2111" s="4">
        <v>2</v>
      </c>
      <c r="P2111" s="4">
        <v>1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3</v>
      </c>
      <c r="AO2111" s="30">
        <v>50</v>
      </c>
      <c r="AP2111" s="41">
        <f t="shared" si="79"/>
        <v>0.66666666666666663</v>
      </c>
    </row>
    <row r="2112" spans="1:42" outlineLevel="1" x14ac:dyDescent="0.25">
      <c r="A2112" s="4" t="s">
        <v>105</v>
      </c>
      <c r="B2112" s="6" t="s">
        <v>77</v>
      </c>
      <c r="C2112" s="6">
        <f>IFERROR(VLOOKUP(B2112,Sheet1!$A$2:$B$59,2,FALSE),"")</f>
        <v>32049</v>
      </c>
      <c r="D2112" s="6">
        <v>1589</v>
      </c>
      <c r="E2112" s="6" t="s">
        <v>10</v>
      </c>
      <c r="F2112" s="4">
        <v>206</v>
      </c>
      <c r="G2112" s="4">
        <v>17</v>
      </c>
      <c r="H2112" s="4">
        <v>76</v>
      </c>
      <c r="I2112" s="4">
        <v>34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1</v>
      </c>
      <c r="P2112" s="4">
        <v>3</v>
      </c>
      <c r="Q2112" s="4">
        <v>0</v>
      </c>
      <c r="R2112" s="4">
        <v>1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6</v>
      </c>
      <c r="AO2112" s="30">
        <v>138</v>
      </c>
      <c r="AP2112" s="41">
        <f t="shared" si="79"/>
        <v>0.66990291262135926</v>
      </c>
    </row>
    <row r="2113" spans="1:42" outlineLevel="1" x14ac:dyDescent="0.25">
      <c r="A2113" s="4" t="s">
        <v>105</v>
      </c>
      <c r="B2113" s="6" t="s">
        <v>77</v>
      </c>
      <c r="C2113" s="6">
        <f>IFERROR(VLOOKUP(B2113,Sheet1!$A$2:$B$59,2,FALSE),"")</f>
        <v>32049</v>
      </c>
      <c r="D2113" s="6">
        <v>1590</v>
      </c>
      <c r="E2113" s="6" t="s">
        <v>10</v>
      </c>
      <c r="F2113" s="4">
        <v>308</v>
      </c>
      <c r="G2113" s="4">
        <v>2</v>
      </c>
      <c r="H2113" s="4">
        <v>116</v>
      </c>
      <c r="I2113" s="4">
        <v>35</v>
      </c>
      <c r="J2113" s="4">
        <v>0</v>
      </c>
      <c r="K2113" s="4">
        <v>2</v>
      </c>
      <c r="L2113" s="4">
        <v>0</v>
      </c>
      <c r="M2113" s="4">
        <v>0</v>
      </c>
      <c r="N2113" s="4">
        <v>2</v>
      </c>
      <c r="O2113" s="4">
        <v>7</v>
      </c>
      <c r="P2113" s="4">
        <v>1</v>
      </c>
      <c r="Q2113" s="4">
        <v>0</v>
      </c>
      <c r="R2113" s="4">
        <v>1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5</v>
      </c>
      <c r="AO2113" s="30">
        <v>171</v>
      </c>
      <c r="AP2113" s="41">
        <f t="shared" si="79"/>
        <v>0.55519480519480524</v>
      </c>
    </row>
    <row r="2114" spans="1:42" outlineLevel="1" x14ac:dyDescent="0.25">
      <c r="A2114" s="4" t="s">
        <v>105</v>
      </c>
      <c r="B2114" s="6" t="s">
        <v>77</v>
      </c>
      <c r="C2114" s="6">
        <f>IFERROR(VLOOKUP(B2114,Sheet1!$A$2:$B$59,2,FALSE),"")</f>
        <v>32049</v>
      </c>
      <c r="D2114" s="6">
        <v>1591</v>
      </c>
      <c r="E2114" s="6" t="s">
        <v>10</v>
      </c>
      <c r="F2114" s="4">
        <v>232</v>
      </c>
      <c r="G2114" s="4">
        <v>10</v>
      </c>
      <c r="H2114" s="4">
        <v>33</v>
      </c>
      <c r="I2114" s="4">
        <v>64</v>
      </c>
      <c r="J2114" s="4">
        <v>0</v>
      </c>
      <c r="K2114" s="4">
        <v>0</v>
      </c>
      <c r="L2114" s="4">
        <v>0</v>
      </c>
      <c r="M2114" s="4">
        <v>0</v>
      </c>
      <c r="N2114" s="4">
        <v>5</v>
      </c>
      <c r="O2114" s="4">
        <v>7</v>
      </c>
      <c r="P2114" s="4">
        <v>2</v>
      </c>
      <c r="Q2114" s="4">
        <v>0</v>
      </c>
      <c r="R2114" s="4">
        <v>1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10</v>
      </c>
      <c r="AO2114" s="30">
        <v>132</v>
      </c>
      <c r="AP2114" s="41">
        <f t="shared" si="79"/>
        <v>0.56896551724137934</v>
      </c>
    </row>
    <row r="2115" spans="1:42" outlineLevel="1" x14ac:dyDescent="0.25">
      <c r="A2115" s="4" t="s">
        <v>105</v>
      </c>
      <c r="B2115" s="6" t="s">
        <v>77</v>
      </c>
      <c r="C2115" s="6">
        <f>IFERROR(VLOOKUP(B2115,Sheet1!$A$2:$B$59,2,FALSE),"")</f>
        <v>32049</v>
      </c>
      <c r="D2115" s="6">
        <v>1592</v>
      </c>
      <c r="E2115" s="6" t="s">
        <v>10</v>
      </c>
      <c r="F2115" s="4">
        <v>101</v>
      </c>
      <c r="G2115" s="4">
        <v>1</v>
      </c>
      <c r="H2115" s="4">
        <v>36</v>
      </c>
      <c r="I2115" s="4">
        <v>17</v>
      </c>
      <c r="J2115" s="4">
        <v>0</v>
      </c>
      <c r="K2115" s="4">
        <v>1</v>
      </c>
      <c r="L2115" s="4">
        <v>0</v>
      </c>
      <c r="M2115" s="4">
        <v>0</v>
      </c>
      <c r="N2115" s="4">
        <v>2</v>
      </c>
      <c r="O2115" s="4">
        <v>1</v>
      </c>
      <c r="P2115" s="4">
        <v>2</v>
      </c>
      <c r="Q2115" s="4">
        <v>0</v>
      </c>
      <c r="R2115" s="4">
        <v>1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3</v>
      </c>
      <c r="AO2115" s="30">
        <v>64</v>
      </c>
      <c r="AP2115" s="41">
        <f t="shared" ref="AP2115:AP2178" si="80">(AO2115)/F2115</f>
        <v>0.63366336633663367</v>
      </c>
    </row>
    <row r="2116" spans="1:42" outlineLevel="1" x14ac:dyDescent="0.25">
      <c r="A2116" s="4" t="s">
        <v>105</v>
      </c>
      <c r="B2116" s="6" t="s">
        <v>77</v>
      </c>
      <c r="C2116" s="6">
        <f>IFERROR(VLOOKUP(B2116,Sheet1!$A$2:$B$59,2,FALSE),"")</f>
        <v>32049</v>
      </c>
      <c r="D2116" s="6">
        <v>1593</v>
      </c>
      <c r="E2116" s="6" t="s">
        <v>10</v>
      </c>
      <c r="F2116" s="4">
        <v>156</v>
      </c>
      <c r="G2116" s="4">
        <v>3</v>
      </c>
      <c r="H2116" s="4">
        <v>46</v>
      </c>
      <c r="I2116" s="4">
        <v>49</v>
      </c>
      <c r="J2116" s="4">
        <v>0</v>
      </c>
      <c r="K2116" s="4">
        <v>2</v>
      </c>
      <c r="L2116" s="4">
        <v>0</v>
      </c>
      <c r="M2116" s="4">
        <v>0</v>
      </c>
      <c r="N2116" s="4">
        <v>5</v>
      </c>
      <c r="O2116" s="4">
        <v>1</v>
      </c>
      <c r="P2116" s="4">
        <v>4</v>
      </c>
      <c r="Q2116" s="4">
        <v>0</v>
      </c>
      <c r="R2116" s="4">
        <v>1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3</v>
      </c>
      <c r="AO2116" s="30">
        <v>114</v>
      </c>
      <c r="AP2116" s="41">
        <f t="shared" si="80"/>
        <v>0.73076923076923073</v>
      </c>
    </row>
    <row r="2117" spans="1:42" outlineLevel="1" x14ac:dyDescent="0.25">
      <c r="A2117" s="4" t="s">
        <v>105</v>
      </c>
      <c r="B2117" s="6" t="s">
        <v>77</v>
      </c>
      <c r="C2117" s="6">
        <f>IFERROR(VLOOKUP(B2117,Sheet1!$A$2:$B$59,2,FALSE),"")</f>
        <v>32049</v>
      </c>
      <c r="D2117" s="6">
        <v>1594</v>
      </c>
      <c r="E2117" s="6" t="s">
        <v>10</v>
      </c>
      <c r="F2117" s="4">
        <v>114</v>
      </c>
      <c r="G2117" s="4">
        <v>2</v>
      </c>
      <c r="H2117" s="4">
        <v>45</v>
      </c>
      <c r="I2117" s="4">
        <v>21</v>
      </c>
      <c r="J2117" s="4">
        <v>0</v>
      </c>
      <c r="K2117" s="4">
        <v>1</v>
      </c>
      <c r="L2117" s="4">
        <v>0</v>
      </c>
      <c r="M2117" s="4">
        <v>0</v>
      </c>
      <c r="N2117" s="4">
        <v>3</v>
      </c>
      <c r="O2117" s="4">
        <v>1</v>
      </c>
      <c r="P2117" s="4">
        <v>3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3</v>
      </c>
      <c r="AO2117" s="30">
        <v>79</v>
      </c>
      <c r="AP2117" s="41">
        <f t="shared" si="80"/>
        <v>0.69298245614035092</v>
      </c>
    </row>
    <row r="2118" spans="1:42" outlineLevel="1" x14ac:dyDescent="0.25">
      <c r="A2118" s="4" t="s">
        <v>105</v>
      </c>
      <c r="B2118" s="6" t="s">
        <v>77</v>
      </c>
      <c r="C2118" s="6">
        <f>IFERROR(VLOOKUP(B2118,Sheet1!$A$2:$B$59,2,FALSE),"")</f>
        <v>32049</v>
      </c>
      <c r="D2118" s="6">
        <v>1596</v>
      </c>
      <c r="E2118" s="6" t="s">
        <v>10</v>
      </c>
      <c r="F2118" s="4">
        <v>221</v>
      </c>
      <c r="G2118" s="4">
        <v>3</v>
      </c>
      <c r="H2118" s="4">
        <v>30</v>
      </c>
      <c r="I2118" s="4">
        <v>113</v>
      </c>
      <c r="J2118" s="4">
        <v>0</v>
      </c>
      <c r="K2118" s="4">
        <v>0</v>
      </c>
      <c r="L2118" s="4">
        <v>0</v>
      </c>
      <c r="M2118" s="4">
        <v>0</v>
      </c>
      <c r="N2118" s="4">
        <v>9</v>
      </c>
      <c r="O2118" s="4">
        <v>1</v>
      </c>
      <c r="P2118" s="4">
        <v>1</v>
      </c>
      <c r="Q2118" s="4">
        <v>0</v>
      </c>
      <c r="R2118" s="4">
        <v>1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10</v>
      </c>
      <c r="AO2118" s="30">
        <v>168</v>
      </c>
      <c r="AP2118" s="41">
        <f t="shared" si="80"/>
        <v>0.76018099547511309</v>
      </c>
    </row>
    <row r="2119" spans="1:42" outlineLevel="1" x14ac:dyDescent="0.25">
      <c r="A2119" s="4" t="s">
        <v>105</v>
      </c>
      <c r="B2119" s="6" t="s">
        <v>77</v>
      </c>
      <c r="C2119" s="6">
        <f>IFERROR(VLOOKUP(B2119,Sheet1!$A$2:$B$59,2,FALSE),"")</f>
        <v>32049</v>
      </c>
      <c r="D2119" s="6">
        <v>1597</v>
      </c>
      <c r="E2119" s="6" t="s">
        <v>10</v>
      </c>
      <c r="F2119" s="4">
        <v>158</v>
      </c>
      <c r="G2119" s="4">
        <v>3</v>
      </c>
      <c r="H2119" s="4">
        <v>28</v>
      </c>
      <c r="I2119" s="4">
        <v>21</v>
      </c>
      <c r="J2119" s="4">
        <v>0</v>
      </c>
      <c r="K2119" s="4">
        <v>2</v>
      </c>
      <c r="L2119" s="4">
        <v>0</v>
      </c>
      <c r="M2119" s="4">
        <v>0</v>
      </c>
      <c r="N2119" s="4">
        <v>4</v>
      </c>
      <c r="O2119" s="4">
        <v>8</v>
      </c>
      <c r="P2119" s="4">
        <v>0</v>
      </c>
      <c r="Q2119" s="4">
        <v>0</v>
      </c>
      <c r="R2119" s="4">
        <v>1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2</v>
      </c>
      <c r="AO2119" s="30">
        <v>69</v>
      </c>
      <c r="AP2119" s="41">
        <f t="shared" si="80"/>
        <v>0.43670886075949367</v>
      </c>
    </row>
    <row r="2120" spans="1:42" outlineLevel="1" x14ac:dyDescent="0.25">
      <c r="A2120" s="4" t="s">
        <v>105</v>
      </c>
      <c r="B2120" s="6" t="s">
        <v>77</v>
      </c>
      <c r="C2120" s="6">
        <f>IFERROR(VLOOKUP(B2120,Sheet1!$A$2:$B$59,2,FALSE),"")</f>
        <v>32049</v>
      </c>
      <c r="D2120" s="6">
        <v>1598</v>
      </c>
      <c r="E2120" s="6" t="s">
        <v>10</v>
      </c>
      <c r="F2120" s="4">
        <v>141</v>
      </c>
      <c r="G2120" s="4">
        <v>3</v>
      </c>
      <c r="H2120" s="4">
        <v>64</v>
      </c>
      <c r="I2120" s="4">
        <v>12</v>
      </c>
      <c r="J2120" s="4">
        <v>0</v>
      </c>
      <c r="K2120" s="4">
        <v>4</v>
      </c>
      <c r="L2120" s="4">
        <v>0</v>
      </c>
      <c r="M2120" s="4">
        <v>0</v>
      </c>
      <c r="N2120" s="4">
        <v>0</v>
      </c>
      <c r="O2120" s="4">
        <v>1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30">
        <v>84</v>
      </c>
      <c r="AP2120" s="41">
        <f t="shared" si="80"/>
        <v>0.5957446808510638</v>
      </c>
    </row>
    <row r="2121" spans="1:42" outlineLevel="1" x14ac:dyDescent="0.25">
      <c r="A2121" s="4" t="s">
        <v>105</v>
      </c>
      <c r="B2121" s="6" t="s">
        <v>77</v>
      </c>
      <c r="C2121" s="6">
        <f>IFERROR(VLOOKUP(B2121,Sheet1!$A$2:$B$59,2,FALSE),"")</f>
        <v>32049</v>
      </c>
      <c r="D2121" s="6">
        <v>1599</v>
      </c>
      <c r="E2121" s="6" t="s">
        <v>10</v>
      </c>
      <c r="F2121" s="4">
        <v>110</v>
      </c>
      <c r="G2121" s="4">
        <v>7</v>
      </c>
      <c r="H2121" s="4">
        <v>22</v>
      </c>
      <c r="I2121" s="4">
        <v>33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1</v>
      </c>
      <c r="Q2121" s="4">
        <v>0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3</v>
      </c>
      <c r="AO2121" s="30">
        <v>67</v>
      </c>
      <c r="AP2121" s="41">
        <f t="shared" si="80"/>
        <v>0.60909090909090913</v>
      </c>
    </row>
    <row r="2122" spans="1:42" outlineLevel="1" x14ac:dyDescent="0.25">
      <c r="A2122" s="4" t="s">
        <v>105</v>
      </c>
      <c r="B2122" s="6" t="s">
        <v>77</v>
      </c>
      <c r="C2122" s="6">
        <f>IFERROR(VLOOKUP(B2122,Sheet1!$A$2:$B$59,2,FALSE),"")</f>
        <v>32049</v>
      </c>
      <c r="D2122" s="6">
        <v>1600</v>
      </c>
      <c r="E2122" s="6" t="s">
        <v>10</v>
      </c>
      <c r="F2122" s="4">
        <v>289</v>
      </c>
      <c r="G2122" s="4">
        <v>9</v>
      </c>
      <c r="H2122" s="4">
        <v>71</v>
      </c>
      <c r="I2122" s="4">
        <v>93</v>
      </c>
      <c r="J2122" s="4">
        <v>0</v>
      </c>
      <c r="K2122" s="4">
        <v>5</v>
      </c>
      <c r="L2122" s="4">
        <v>0</v>
      </c>
      <c r="M2122" s="4">
        <v>0</v>
      </c>
      <c r="N2122" s="4">
        <v>1</v>
      </c>
      <c r="O2122" s="4">
        <v>2</v>
      </c>
      <c r="P2122" s="4">
        <v>4</v>
      </c>
      <c r="Q2122" s="4">
        <v>0</v>
      </c>
      <c r="R2122" s="4">
        <v>1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13</v>
      </c>
      <c r="AO2122" s="30">
        <v>199</v>
      </c>
      <c r="AP2122" s="41">
        <f t="shared" si="80"/>
        <v>0.68858131487889274</v>
      </c>
    </row>
    <row r="2123" spans="1:42" s="1" customFormat="1" x14ac:dyDescent="0.25">
      <c r="A2123" s="4"/>
      <c r="B2123" s="5" t="s">
        <v>155</v>
      </c>
      <c r="C2123" s="6" t="str">
        <f>IFERROR(VLOOKUP(B2123,Sheet1!$A$2:$B$59,2,FALSE),"")</f>
        <v/>
      </c>
      <c r="D2123" s="6"/>
      <c r="E2123" s="6"/>
      <c r="F2123" s="7">
        <f>SUM(F2048:F2122)</f>
        <v>26737</v>
      </c>
      <c r="G2123" s="7">
        <f t="shared" ref="G2123:AO2123" si="81">SUM(G2048:G2122)</f>
        <v>1021</v>
      </c>
      <c r="H2123" s="7">
        <f t="shared" si="81"/>
        <v>7854</v>
      </c>
      <c r="I2123" s="7">
        <f t="shared" si="81"/>
        <v>5896</v>
      </c>
      <c r="J2123" s="7">
        <f t="shared" si="81"/>
        <v>0</v>
      </c>
      <c r="K2123" s="7">
        <f t="shared" si="81"/>
        <v>229</v>
      </c>
      <c r="L2123" s="7">
        <f t="shared" si="81"/>
        <v>0</v>
      </c>
      <c r="M2123" s="7">
        <f t="shared" si="81"/>
        <v>0</v>
      </c>
      <c r="N2123" s="7">
        <f t="shared" si="81"/>
        <v>577</v>
      </c>
      <c r="O2123" s="7">
        <f t="shared" si="81"/>
        <v>511</v>
      </c>
      <c r="P2123" s="7">
        <f t="shared" si="81"/>
        <v>302</v>
      </c>
      <c r="Q2123" s="7">
        <f t="shared" si="81"/>
        <v>0</v>
      </c>
      <c r="R2123" s="7">
        <f t="shared" si="81"/>
        <v>139</v>
      </c>
      <c r="S2123" s="7">
        <f t="shared" si="81"/>
        <v>0</v>
      </c>
      <c r="T2123" s="7">
        <f t="shared" si="81"/>
        <v>0</v>
      </c>
      <c r="U2123" s="7">
        <f t="shared" si="81"/>
        <v>0</v>
      </c>
      <c r="V2123" s="7">
        <f t="shared" si="81"/>
        <v>0</v>
      </c>
      <c r="W2123" s="7">
        <f t="shared" si="81"/>
        <v>0</v>
      </c>
      <c r="X2123" s="7">
        <f t="shared" si="81"/>
        <v>0</v>
      </c>
      <c r="Y2123" s="7">
        <f t="shared" si="81"/>
        <v>0</v>
      </c>
      <c r="Z2123" s="7">
        <f t="shared" si="81"/>
        <v>0</v>
      </c>
      <c r="AA2123" s="7">
        <f t="shared" si="81"/>
        <v>0</v>
      </c>
      <c r="AB2123" s="7">
        <f t="shared" si="81"/>
        <v>0</v>
      </c>
      <c r="AC2123" s="7">
        <f t="shared" si="81"/>
        <v>0</v>
      </c>
      <c r="AD2123" s="7">
        <f t="shared" si="81"/>
        <v>0</v>
      </c>
      <c r="AE2123" s="7">
        <f t="shared" si="81"/>
        <v>0</v>
      </c>
      <c r="AF2123" s="7">
        <f t="shared" si="81"/>
        <v>0</v>
      </c>
      <c r="AG2123" s="7">
        <f t="shared" si="81"/>
        <v>0</v>
      </c>
      <c r="AH2123" s="7">
        <f t="shared" si="81"/>
        <v>0</v>
      </c>
      <c r="AI2123" s="7">
        <f t="shared" si="81"/>
        <v>0</v>
      </c>
      <c r="AJ2123" s="7">
        <f t="shared" si="81"/>
        <v>0</v>
      </c>
      <c r="AK2123" s="7">
        <f t="shared" si="81"/>
        <v>0</v>
      </c>
      <c r="AL2123" s="7">
        <f t="shared" si="81"/>
        <v>0</v>
      </c>
      <c r="AM2123" s="7">
        <f t="shared" si="81"/>
        <v>3</v>
      </c>
      <c r="AN2123" s="7">
        <f t="shared" si="81"/>
        <v>427</v>
      </c>
      <c r="AO2123" s="31">
        <f t="shared" si="81"/>
        <v>16959</v>
      </c>
      <c r="AP2123" s="41">
        <f t="shared" si="80"/>
        <v>0.63428956128211844</v>
      </c>
    </row>
    <row r="2124" spans="1:42" outlineLevel="1" x14ac:dyDescent="0.25">
      <c r="A2124" s="4" t="s">
        <v>92</v>
      </c>
      <c r="B2124" s="6" t="s">
        <v>78</v>
      </c>
      <c r="C2124" s="6">
        <f>IFERROR(VLOOKUP(B2124,Sheet1!$A$2:$B$59,2,FALSE),"")</f>
        <v>32050</v>
      </c>
      <c r="D2124" s="6">
        <v>1601</v>
      </c>
      <c r="E2124" s="6" t="s">
        <v>10</v>
      </c>
      <c r="F2124" s="4">
        <v>404</v>
      </c>
      <c r="G2124" s="4">
        <v>7</v>
      </c>
      <c r="H2124" s="4">
        <v>121</v>
      </c>
      <c r="I2124" s="4">
        <v>49</v>
      </c>
      <c r="J2124" s="4">
        <v>52</v>
      </c>
      <c r="K2124" s="4">
        <v>1</v>
      </c>
      <c r="L2124" s="4">
        <v>1</v>
      </c>
      <c r="M2124" s="4">
        <v>4</v>
      </c>
      <c r="N2124" s="4">
        <v>29</v>
      </c>
      <c r="O2124" s="4">
        <v>3</v>
      </c>
      <c r="P2124" s="4">
        <v>8</v>
      </c>
      <c r="Q2124" s="4">
        <v>0</v>
      </c>
      <c r="R2124" s="4">
        <v>1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12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9</v>
      </c>
      <c r="AO2124" s="30">
        <v>297</v>
      </c>
      <c r="AP2124" s="41">
        <f t="shared" si="80"/>
        <v>0.73514851485148514</v>
      </c>
    </row>
    <row r="2125" spans="1:42" outlineLevel="1" x14ac:dyDescent="0.25">
      <c r="A2125" s="4" t="s">
        <v>92</v>
      </c>
      <c r="B2125" s="6" t="s">
        <v>78</v>
      </c>
      <c r="C2125" s="6">
        <f>IFERROR(VLOOKUP(B2125,Sheet1!$A$2:$B$59,2,FALSE),"")</f>
        <v>32050</v>
      </c>
      <c r="D2125" s="6">
        <v>1601</v>
      </c>
      <c r="E2125" s="6" t="s">
        <v>11</v>
      </c>
      <c r="F2125" s="4">
        <v>404</v>
      </c>
      <c r="G2125" s="4">
        <v>18</v>
      </c>
      <c r="H2125" s="4">
        <v>93</v>
      </c>
      <c r="I2125" s="4">
        <v>78</v>
      </c>
      <c r="J2125" s="4">
        <v>60</v>
      </c>
      <c r="K2125" s="4">
        <v>4</v>
      </c>
      <c r="L2125" s="4">
        <v>0</v>
      </c>
      <c r="M2125" s="4">
        <v>3</v>
      </c>
      <c r="N2125" s="4">
        <v>27</v>
      </c>
      <c r="O2125" s="4">
        <v>1</v>
      </c>
      <c r="P2125" s="4">
        <v>6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10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14</v>
      </c>
      <c r="AO2125" s="30">
        <v>314</v>
      </c>
      <c r="AP2125" s="41">
        <f t="shared" si="80"/>
        <v>0.77722772277227725</v>
      </c>
    </row>
    <row r="2126" spans="1:42" outlineLevel="1" x14ac:dyDescent="0.25">
      <c r="A2126" s="4" t="s">
        <v>92</v>
      </c>
      <c r="B2126" s="6" t="s">
        <v>78</v>
      </c>
      <c r="C2126" s="6">
        <f>IFERROR(VLOOKUP(B2126,Sheet1!$A$2:$B$59,2,FALSE),"")</f>
        <v>32050</v>
      </c>
      <c r="D2126" s="6">
        <v>1602</v>
      </c>
      <c r="E2126" s="6" t="s">
        <v>10</v>
      </c>
      <c r="F2126" s="4">
        <v>414</v>
      </c>
      <c r="G2126" s="4">
        <v>8</v>
      </c>
      <c r="H2126" s="4">
        <v>155</v>
      </c>
      <c r="I2126" s="4">
        <v>58</v>
      </c>
      <c r="J2126" s="4">
        <v>48</v>
      </c>
      <c r="K2126" s="4">
        <v>4</v>
      </c>
      <c r="L2126" s="4">
        <v>0</v>
      </c>
      <c r="M2126" s="4">
        <v>5</v>
      </c>
      <c r="N2126" s="4">
        <v>23</v>
      </c>
      <c r="O2126" s="4">
        <v>1</v>
      </c>
      <c r="P2126" s="4">
        <v>3</v>
      </c>
      <c r="Q2126" s="4">
        <v>0</v>
      </c>
      <c r="R2126" s="4">
        <v>2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8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1</v>
      </c>
      <c r="AN2126" s="4">
        <v>2</v>
      </c>
      <c r="AO2126" s="30">
        <v>318</v>
      </c>
      <c r="AP2126" s="41">
        <f t="shared" si="80"/>
        <v>0.76811594202898548</v>
      </c>
    </row>
    <row r="2127" spans="1:42" outlineLevel="1" x14ac:dyDescent="0.25">
      <c r="A2127" s="4" t="s">
        <v>92</v>
      </c>
      <c r="B2127" s="6" t="s">
        <v>78</v>
      </c>
      <c r="C2127" s="6">
        <f>IFERROR(VLOOKUP(B2127,Sheet1!$A$2:$B$59,2,FALSE),"")</f>
        <v>32050</v>
      </c>
      <c r="D2127" s="6">
        <v>1602</v>
      </c>
      <c r="E2127" s="6" t="s">
        <v>11</v>
      </c>
      <c r="F2127" s="4">
        <v>413</v>
      </c>
      <c r="G2127" s="4">
        <v>13</v>
      </c>
      <c r="H2127" s="4">
        <v>132</v>
      </c>
      <c r="I2127" s="4">
        <v>60</v>
      </c>
      <c r="J2127" s="4">
        <v>46</v>
      </c>
      <c r="K2127" s="4">
        <v>6</v>
      </c>
      <c r="L2127" s="4">
        <v>0</v>
      </c>
      <c r="M2127" s="4">
        <v>6</v>
      </c>
      <c r="N2127" s="4">
        <v>27</v>
      </c>
      <c r="O2127" s="4">
        <v>2</v>
      </c>
      <c r="P2127" s="4">
        <v>2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5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1</v>
      </c>
      <c r="AN2127" s="4">
        <v>1</v>
      </c>
      <c r="AO2127" s="30">
        <v>301</v>
      </c>
      <c r="AP2127" s="41">
        <f t="shared" si="80"/>
        <v>0.72881355932203384</v>
      </c>
    </row>
    <row r="2128" spans="1:42" outlineLevel="1" x14ac:dyDescent="0.25">
      <c r="A2128" s="4" t="s">
        <v>92</v>
      </c>
      <c r="B2128" s="6" t="s">
        <v>78</v>
      </c>
      <c r="C2128" s="6">
        <f>IFERROR(VLOOKUP(B2128,Sheet1!$A$2:$B$59,2,FALSE),"")</f>
        <v>32050</v>
      </c>
      <c r="D2128" s="6">
        <v>1603</v>
      </c>
      <c r="E2128" s="6" t="s">
        <v>10</v>
      </c>
      <c r="F2128" s="4">
        <v>522</v>
      </c>
      <c r="G2128" s="4">
        <v>30</v>
      </c>
      <c r="H2128" s="4">
        <v>123</v>
      </c>
      <c r="I2128" s="4">
        <v>89</v>
      </c>
      <c r="J2128" s="4">
        <v>7</v>
      </c>
      <c r="K2128" s="4">
        <v>4</v>
      </c>
      <c r="L2128" s="4">
        <v>2</v>
      </c>
      <c r="M2128" s="4">
        <v>1</v>
      </c>
      <c r="N2128" s="4">
        <v>46</v>
      </c>
      <c r="O2128" s="4">
        <v>10</v>
      </c>
      <c r="P2128" s="4">
        <v>7</v>
      </c>
      <c r="Q2128" s="4">
        <v>0</v>
      </c>
      <c r="R2128" s="4">
        <v>2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13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12</v>
      </c>
      <c r="AO2128" s="30">
        <v>346</v>
      </c>
      <c r="AP2128" s="41">
        <f t="shared" si="80"/>
        <v>0.66283524904214564</v>
      </c>
    </row>
    <row r="2129" spans="1:42" outlineLevel="1" x14ac:dyDescent="0.25">
      <c r="A2129" s="4" t="s">
        <v>92</v>
      </c>
      <c r="B2129" s="6" t="s">
        <v>78</v>
      </c>
      <c r="C2129" s="6">
        <f>IFERROR(VLOOKUP(B2129,Sheet1!$A$2:$B$59,2,FALSE),"")</f>
        <v>32050</v>
      </c>
      <c r="D2129" s="6">
        <v>1603</v>
      </c>
      <c r="E2129" s="6" t="s">
        <v>11</v>
      </c>
      <c r="F2129" s="4">
        <v>521</v>
      </c>
      <c r="G2129" s="4">
        <v>42</v>
      </c>
      <c r="H2129" s="4">
        <v>124</v>
      </c>
      <c r="I2129" s="4">
        <v>96</v>
      </c>
      <c r="J2129" s="4">
        <v>4</v>
      </c>
      <c r="K2129" s="4">
        <v>2</v>
      </c>
      <c r="L2129" s="4">
        <v>0</v>
      </c>
      <c r="M2129" s="4">
        <v>3</v>
      </c>
      <c r="N2129" s="4">
        <v>32</v>
      </c>
      <c r="O2129" s="4">
        <v>8</v>
      </c>
      <c r="P2129" s="4">
        <v>21</v>
      </c>
      <c r="Q2129" s="4">
        <v>0</v>
      </c>
      <c r="R2129" s="4">
        <v>3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11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9</v>
      </c>
      <c r="AO2129" s="30">
        <v>355</v>
      </c>
      <c r="AP2129" s="41">
        <f t="shared" si="80"/>
        <v>0.68138195777351251</v>
      </c>
    </row>
    <row r="2130" spans="1:42" outlineLevel="1" x14ac:dyDescent="0.25">
      <c r="A2130" s="4" t="s">
        <v>92</v>
      </c>
      <c r="B2130" s="6" t="s">
        <v>78</v>
      </c>
      <c r="C2130" s="6">
        <f>IFERROR(VLOOKUP(B2130,Sheet1!$A$2:$B$59,2,FALSE),"")</f>
        <v>32050</v>
      </c>
      <c r="D2130" s="6">
        <v>1604</v>
      </c>
      <c r="E2130" s="6" t="s">
        <v>10</v>
      </c>
      <c r="F2130" s="4">
        <v>489</v>
      </c>
      <c r="G2130" s="4">
        <v>23</v>
      </c>
      <c r="H2130" s="4">
        <v>87</v>
      </c>
      <c r="I2130" s="4">
        <v>89</v>
      </c>
      <c r="J2130" s="4">
        <v>16</v>
      </c>
      <c r="K2130" s="4">
        <v>4</v>
      </c>
      <c r="L2130" s="4">
        <v>0</v>
      </c>
      <c r="M2130" s="4">
        <v>4</v>
      </c>
      <c r="N2130" s="4">
        <v>56</v>
      </c>
      <c r="O2130" s="4">
        <v>1</v>
      </c>
      <c r="P2130" s="4">
        <v>28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7</v>
      </c>
      <c r="AO2130" s="30">
        <v>322</v>
      </c>
      <c r="AP2130" s="41">
        <f t="shared" si="80"/>
        <v>0.65848670756646221</v>
      </c>
    </row>
    <row r="2131" spans="1:42" outlineLevel="1" x14ac:dyDescent="0.25">
      <c r="A2131" s="4" t="s">
        <v>92</v>
      </c>
      <c r="B2131" s="6" t="s">
        <v>78</v>
      </c>
      <c r="C2131" s="6">
        <f>IFERROR(VLOOKUP(B2131,Sheet1!$A$2:$B$59,2,FALSE),"")</f>
        <v>32050</v>
      </c>
      <c r="D2131" s="6">
        <v>1604</v>
      </c>
      <c r="E2131" s="6" t="s">
        <v>11</v>
      </c>
      <c r="F2131" s="4">
        <v>488</v>
      </c>
      <c r="G2131" s="4">
        <v>25</v>
      </c>
      <c r="H2131" s="4">
        <v>95</v>
      </c>
      <c r="I2131" s="4">
        <v>86</v>
      </c>
      <c r="J2131" s="4">
        <v>27</v>
      </c>
      <c r="K2131" s="4">
        <v>3</v>
      </c>
      <c r="L2131" s="4">
        <v>2</v>
      </c>
      <c r="M2131" s="4">
        <v>0</v>
      </c>
      <c r="N2131" s="4">
        <v>38</v>
      </c>
      <c r="O2131" s="4">
        <v>8</v>
      </c>
      <c r="P2131" s="4">
        <v>23</v>
      </c>
      <c r="Q2131" s="4">
        <v>0</v>
      </c>
      <c r="R2131" s="4">
        <v>6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3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11</v>
      </c>
      <c r="AO2131" s="30">
        <v>327</v>
      </c>
      <c r="AP2131" s="41">
        <f t="shared" si="80"/>
        <v>0.67008196721311475</v>
      </c>
    </row>
    <row r="2132" spans="1:42" outlineLevel="1" x14ac:dyDescent="0.25">
      <c r="A2132" s="4" t="s">
        <v>92</v>
      </c>
      <c r="B2132" s="6" t="s">
        <v>78</v>
      </c>
      <c r="C2132" s="6">
        <f>IFERROR(VLOOKUP(B2132,Sheet1!$A$2:$B$59,2,FALSE),"")</f>
        <v>32050</v>
      </c>
      <c r="D2132" s="6">
        <v>1605</v>
      </c>
      <c r="E2132" s="6" t="s">
        <v>10</v>
      </c>
      <c r="F2132" s="4">
        <v>214</v>
      </c>
      <c r="G2132" s="4">
        <v>9</v>
      </c>
      <c r="H2132" s="4">
        <v>63</v>
      </c>
      <c r="I2132" s="4">
        <v>55</v>
      </c>
      <c r="J2132" s="4">
        <v>16</v>
      </c>
      <c r="K2132" s="4">
        <v>2</v>
      </c>
      <c r="L2132" s="4">
        <v>1</v>
      </c>
      <c r="M2132" s="4">
        <v>1</v>
      </c>
      <c r="N2132" s="4">
        <v>25</v>
      </c>
      <c r="O2132" s="4">
        <v>3</v>
      </c>
      <c r="P2132" s="4">
        <v>4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7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30">
        <v>186</v>
      </c>
      <c r="AP2132" s="41">
        <f t="shared" si="80"/>
        <v>0.86915887850467288</v>
      </c>
    </row>
    <row r="2133" spans="1:42" outlineLevel="1" x14ac:dyDescent="0.25">
      <c r="A2133" s="4" t="s">
        <v>92</v>
      </c>
      <c r="B2133" s="6" t="s">
        <v>78</v>
      </c>
      <c r="C2133" s="6">
        <f>IFERROR(VLOOKUP(B2133,Sheet1!$A$2:$B$59,2,FALSE),"")</f>
        <v>32050</v>
      </c>
      <c r="D2133" s="6">
        <v>1606</v>
      </c>
      <c r="E2133" s="6" t="s">
        <v>10</v>
      </c>
      <c r="F2133" s="4">
        <v>507</v>
      </c>
      <c r="G2133" s="4">
        <v>15</v>
      </c>
      <c r="H2133" s="4">
        <v>133</v>
      </c>
      <c r="I2133" s="4">
        <v>114</v>
      </c>
      <c r="J2133" s="4">
        <v>16</v>
      </c>
      <c r="K2133" s="4">
        <v>1</v>
      </c>
      <c r="L2133" s="4">
        <v>6</v>
      </c>
      <c r="M2133" s="4">
        <v>0</v>
      </c>
      <c r="N2133" s="4">
        <v>62</v>
      </c>
      <c r="O2133" s="4">
        <v>5</v>
      </c>
      <c r="P2133" s="4">
        <v>12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9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9</v>
      </c>
      <c r="AO2133" s="30">
        <v>382</v>
      </c>
      <c r="AP2133" s="41">
        <f t="shared" si="80"/>
        <v>0.75345167652859957</v>
      </c>
    </row>
    <row r="2134" spans="1:42" outlineLevel="1" x14ac:dyDescent="0.25">
      <c r="A2134" s="4" t="s">
        <v>92</v>
      </c>
      <c r="B2134" s="6" t="s">
        <v>78</v>
      </c>
      <c r="C2134" s="6">
        <f>IFERROR(VLOOKUP(B2134,Sheet1!$A$2:$B$59,2,FALSE),"")</f>
        <v>32050</v>
      </c>
      <c r="D2134" s="6">
        <v>1606</v>
      </c>
      <c r="E2134" s="6" t="s">
        <v>11</v>
      </c>
      <c r="F2134" s="4">
        <v>506</v>
      </c>
      <c r="G2134" s="4">
        <v>17</v>
      </c>
      <c r="H2134" s="4">
        <v>144</v>
      </c>
      <c r="I2134" s="4">
        <v>109</v>
      </c>
      <c r="J2134" s="4">
        <v>6</v>
      </c>
      <c r="K2134" s="4">
        <v>2</v>
      </c>
      <c r="L2134" s="4">
        <v>14</v>
      </c>
      <c r="M2134" s="4">
        <v>2</v>
      </c>
      <c r="N2134" s="4">
        <v>50</v>
      </c>
      <c r="O2134" s="4">
        <v>4</v>
      </c>
      <c r="P2134" s="4">
        <v>12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4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9</v>
      </c>
      <c r="AO2134" s="30">
        <v>373</v>
      </c>
      <c r="AP2134" s="41">
        <f t="shared" si="80"/>
        <v>0.73715415019762842</v>
      </c>
    </row>
    <row r="2135" spans="1:42" outlineLevel="1" x14ac:dyDescent="0.25">
      <c r="A2135" s="4" t="s">
        <v>92</v>
      </c>
      <c r="B2135" s="6" t="s">
        <v>78</v>
      </c>
      <c r="C2135" s="6">
        <f>IFERROR(VLOOKUP(B2135,Sheet1!$A$2:$B$59,2,FALSE),"")</f>
        <v>32050</v>
      </c>
      <c r="D2135" s="6">
        <v>1607</v>
      </c>
      <c r="E2135" s="6" t="s">
        <v>10</v>
      </c>
      <c r="F2135" s="4">
        <v>613</v>
      </c>
      <c r="G2135" s="4">
        <v>20</v>
      </c>
      <c r="H2135" s="4">
        <v>220</v>
      </c>
      <c r="I2135" s="4">
        <v>159</v>
      </c>
      <c r="J2135" s="4">
        <v>10</v>
      </c>
      <c r="K2135" s="4">
        <v>2</v>
      </c>
      <c r="L2135" s="4">
        <v>1</v>
      </c>
      <c r="M2135" s="4">
        <v>1</v>
      </c>
      <c r="N2135" s="4">
        <v>18</v>
      </c>
      <c r="O2135" s="4">
        <v>12</v>
      </c>
      <c r="P2135" s="4">
        <v>19</v>
      </c>
      <c r="Q2135" s="4">
        <v>0</v>
      </c>
      <c r="R2135" s="4">
        <v>3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15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6</v>
      </c>
      <c r="AO2135" s="30">
        <v>486</v>
      </c>
      <c r="AP2135" s="41">
        <f t="shared" si="80"/>
        <v>0.79282218597063625</v>
      </c>
    </row>
    <row r="2136" spans="1:42" outlineLevel="1" x14ac:dyDescent="0.25">
      <c r="A2136" s="4" t="s">
        <v>92</v>
      </c>
      <c r="B2136" s="6" t="s">
        <v>78</v>
      </c>
      <c r="C2136" s="6">
        <f>IFERROR(VLOOKUP(B2136,Sheet1!$A$2:$B$59,2,FALSE),"")</f>
        <v>32050</v>
      </c>
      <c r="D2136" s="6">
        <v>1607</v>
      </c>
      <c r="E2136" s="6" t="s">
        <v>11</v>
      </c>
      <c r="F2136" s="4">
        <v>612</v>
      </c>
      <c r="G2136" s="4">
        <v>27</v>
      </c>
      <c r="H2136" s="4">
        <v>210</v>
      </c>
      <c r="I2136" s="4">
        <v>143</v>
      </c>
      <c r="J2136" s="4">
        <v>19</v>
      </c>
      <c r="K2136" s="4">
        <v>3</v>
      </c>
      <c r="L2136" s="4">
        <v>1</v>
      </c>
      <c r="M2136" s="4">
        <v>2</v>
      </c>
      <c r="N2136" s="4">
        <v>5</v>
      </c>
      <c r="O2136" s="4">
        <v>14</v>
      </c>
      <c r="P2136" s="4">
        <v>20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14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3</v>
      </c>
      <c r="AO2136" s="30">
        <v>461</v>
      </c>
      <c r="AP2136" s="41">
        <f t="shared" si="80"/>
        <v>0.75326797385620914</v>
      </c>
    </row>
    <row r="2137" spans="1:42" outlineLevel="1" x14ac:dyDescent="0.25">
      <c r="A2137" s="4" t="s">
        <v>92</v>
      </c>
      <c r="B2137" s="6" t="s">
        <v>78</v>
      </c>
      <c r="C2137" s="6">
        <f>IFERROR(VLOOKUP(B2137,Sheet1!$A$2:$B$59,2,FALSE),"")</f>
        <v>32050</v>
      </c>
      <c r="D2137" s="6">
        <v>1608</v>
      </c>
      <c r="E2137" s="6" t="s">
        <v>10</v>
      </c>
      <c r="F2137" s="4">
        <v>600</v>
      </c>
      <c r="G2137" s="4">
        <v>29</v>
      </c>
      <c r="H2137" s="4">
        <v>162</v>
      </c>
      <c r="I2137" s="4">
        <v>199</v>
      </c>
      <c r="J2137" s="4">
        <v>7</v>
      </c>
      <c r="K2137" s="4">
        <v>0</v>
      </c>
      <c r="L2137" s="4">
        <v>0</v>
      </c>
      <c r="M2137" s="4">
        <v>0</v>
      </c>
      <c r="N2137" s="4">
        <v>9</v>
      </c>
      <c r="O2137" s="4">
        <v>4</v>
      </c>
      <c r="P2137" s="4">
        <v>27</v>
      </c>
      <c r="Q2137" s="4">
        <v>0</v>
      </c>
      <c r="R2137" s="4">
        <v>3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23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15</v>
      </c>
      <c r="AO2137" s="30">
        <v>478</v>
      </c>
      <c r="AP2137" s="41">
        <f t="shared" si="80"/>
        <v>0.79666666666666663</v>
      </c>
    </row>
    <row r="2138" spans="1:42" outlineLevel="1" x14ac:dyDescent="0.25">
      <c r="A2138" s="4" t="s">
        <v>92</v>
      </c>
      <c r="B2138" s="6" t="s">
        <v>78</v>
      </c>
      <c r="C2138" s="6">
        <f>IFERROR(VLOOKUP(B2138,Sheet1!$A$2:$B$59,2,FALSE),"")</f>
        <v>32050</v>
      </c>
      <c r="D2138" s="6">
        <v>1608</v>
      </c>
      <c r="E2138" s="6" t="s">
        <v>11</v>
      </c>
      <c r="F2138" s="4">
        <v>600</v>
      </c>
      <c r="G2138" s="4">
        <v>39</v>
      </c>
      <c r="H2138" s="4">
        <v>185</v>
      </c>
      <c r="I2138" s="4">
        <v>143</v>
      </c>
      <c r="J2138" s="4">
        <v>12</v>
      </c>
      <c r="K2138" s="4">
        <v>2</v>
      </c>
      <c r="L2138" s="4">
        <v>0</v>
      </c>
      <c r="M2138" s="4">
        <v>0</v>
      </c>
      <c r="N2138" s="4">
        <v>7</v>
      </c>
      <c r="O2138" s="4">
        <v>15</v>
      </c>
      <c r="P2138" s="4">
        <v>36</v>
      </c>
      <c r="Q2138" s="4">
        <v>0</v>
      </c>
      <c r="R2138" s="4">
        <v>2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12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15</v>
      </c>
      <c r="AO2138" s="30">
        <v>468</v>
      </c>
      <c r="AP2138" s="41">
        <f t="shared" si="80"/>
        <v>0.78</v>
      </c>
    </row>
    <row r="2139" spans="1:42" s="1" customFormat="1" x14ac:dyDescent="0.25">
      <c r="A2139" s="17"/>
      <c r="B2139" s="18" t="s">
        <v>156</v>
      </c>
      <c r="C2139" s="6" t="str">
        <f>IFERROR(VLOOKUP(B2139,Sheet1!$A$2:$B$59,2,FALSE),"")</f>
        <v/>
      </c>
      <c r="D2139" s="19"/>
      <c r="E2139" s="19"/>
      <c r="F2139" s="20">
        <f>SUM(F2124:F2138)</f>
        <v>7307</v>
      </c>
      <c r="G2139" s="20">
        <f t="shared" ref="G2139:AO2139" si="82">SUM(G2124:G2138)</f>
        <v>322</v>
      </c>
      <c r="H2139" s="20">
        <f t="shared" si="82"/>
        <v>2047</v>
      </c>
      <c r="I2139" s="20">
        <f t="shared" si="82"/>
        <v>1527</v>
      </c>
      <c r="J2139" s="20">
        <f t="shared" si="82"/>
        <v>346</v>
      </c>
      <c r="K2139" s="20">
        <f t="shared" si="82"/>
        <v>40</v>
      </c>
      <c r="L2139" s="20">
        <f t="shared" si="82"/>
        <v>28</v>
      </c>
      <c r="M2139" s="20">
        <f t="shared" si="82"/>
        <v>32</v>
      </c>
      <c r="N2139" s="20">
        <f t="shared" si="82"/>
        <v>454</v>
      </c>
      <c r="O2139" s="20">
        <f t="shared" si="82"/>
        <v>91</v>
      </c>
      <c r="P2139" s="20">
        <f t="shared" si="82"/>
        <v>228</v>
      </c>
      <c r="Q2139" s="20">
        <f t="shared" si="82"/>
        <v>0</v>
      </c>
      <c r="R2139" s="20">
        <f t="shared" si="82"/>
        <v>22</v>
      </c>
      <c r="S2139" s="20">
        <f t="shared" si="82"/>
        <v>0</v>
      </c>
      <c r="T2139" s="20">
        <f t="shared" si="82"/>
        <v>0</v>
      </c>
      <c r="U2139" s="20">
        <f t="shared" si="82"/>
        <v>0</v>
      </c>
      <c r="V2139" s="20">
        <f t="shared" si="82"/>
        <v>0</v>
      </c>
      <c r="W2139" s="20">
        <f t="shared" si="82"/>
        <v>0</v>
      </c>
      <c r="X2139" s="20">
        <f t="shared" si="82"/>
        <v>0</v>
      </c>
      <c r="Y2139" s="20">
        <f t="shared" si="82"/>
        <v>0</v>
      </c>
      <c r="Z2139" s="20">
        <f t="shared" si="82"/>
        <v>0</v>
      </c>
      <c r="AA2139" s="20">
        <f t="shared" si="82"/>
        <v>153</v>
      </c>
      <c r="AB2139" s="20">
        <f t="shared" si="82"/>
        <v>0</v>
      </c>
      <c r="AC2139" s="20">
        <f t="shared" si="82"/>
        <v>0</v>
      </c>
      <c r="AD2139" s="20">
        <f t="shared" si="82"/>
        <v>0</v>
      </c>
      <c r="AE2139" s="20">
        <f t="shared" si="82"/>
        <v>0</v>
      </c>
      <c r="AF2139" s="20">
        <f t="shared" si="82"/>
        <v>0</v>
      </c>
      <c r="AG2139" s="20">
        <f t="shared" si="82"/>
        <v>0</v>
      </c>
      <c r="AH2139" s="20">
        <f t="shared" si="82"/>
        <v>0</v>
      </c>
      <c r="AI2139" s="20">
        <f t="shared" si="82"/>
        <v>0</v>
      </c>
      <c r="AJ2139" s="20">
        <f t="shared" si="82"/>
        <v>0</v>
      </c>
      <c r="AK2139" s="20">
        <f t="shared" si="82"/>
        <v>0</v>
      </c>
      <c r="AL2139" s="20">
        <f t="shared" si="82"/>
        <v>0</v>
      </c>
      <c r="AM2139" s="20">
        <f t="shared" si="82"/>
        <v>2</v>
      </c>
      <c r="AN2139" s="20">
        <f t="shared" si="82"/>
        <v>122</v>
      </c>
      <c r="AO2139" s="32">
        <f t="shared" si="82"/>
        <v>5414</v>
      </c>
      <c r="AP2139" s="41">
        <f t="shared" si="80"/>
        <v>0.74093335158067608</v>
      </c>
    </row>
    <row r="2140" spans="1:42" outlineLevel="1" x14ac:dyDescent="0.25">
      <c r="A2140" s="4" t="s">
        <v>97</v>
      </c>
      <c r="B2140" s="6" t="s">
        <v>79</v>
      </c>
      <c r="C2140" s="6">
        <f>IFERROR(VLOOKUP(B2140,Sheet1!$A$2:$B$59,2,FALSE),"")</f>
        <v>32051</v>
      </c>
      <c r="D2140" s="6">
        <v>1609</v>
      </c>
      <c r="E2140" s="6" t="s">
        <v>10</v>
      </c>
      <c r="F2140" s="4">
        <v>728</v>
      </c>
      <c r="G2140" s="4">
        <v>7</v>
      </c>
      <c r="H2140" s="4">
        <v>168</v>
      </c>
      <c r="I2140" s="4">
        <v>115</v>
      </c>
      <c r="J2140" s="4">
        <v>68</v>
      </c>
      <c r="K2140" s="4">
        <v>20</v>
      </c>
      <c r="L2140" s="4">
        <v>0</v>
      </c>
      <c r="M2140" s="4">
        <v>0</v>
      </c>
      <c r="N2140" s="4">
        <v>48</v>
      </c>
      <c r="O2140" s="4">
        <v>4</v>
      </c>
      <c r="P2140" s="4">
        <v>7</v>
      </c>
      <c r="Q2140" s="4">
        <v>0</v>
      </c>
      <c r="R2140" s="4">
        <v>2</v>
      </c>
      <c r="S2140" s="4">
        <v>0</v>
      </c>
      <c r="T2140" s="4">
        <v>0</v>
      </c>
      <c r="U2140" s="4">
        <v>0</v>
      </c>
      <c r="V2140" s="4">
        <v>44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8</v>
      </c>
      <c r="AO2140" s="30">
        <v>491</v>
      </c>
      <c r="AP2140" s="41">
        <f t="shared" si="80"/>
        <v>0.6744505494505495</v>
      </c>
    </row>
    <row r="2141" spans="1:42" outlineLevel="1" x14ac:dyDescent="0.25">
      <c r="A2141" s="4" t="s">
        <v>97</v>
      </c>
      <c r="B2141" s="6" t="s">
        <v>79</v>
      </c>
      <c r="C2141" s="6">
        <f>IFERROR(VLOOKUP(B2141,Sheet1!$A$2:$B$59,2,FALSE),"")</f>
        <v>32051</v>
      </c>
      <c r="D2141" s="6">
        <v>1610</v>
      </c>
      <c r="E2141" s="6" t="s">
        <v>10</v>
      </c>
      <c r="F2141" s="4">
        <v>412</v>
      </c>
      <c r="G2141" s="4">
        <v>15</v>
      </c>
      <c r="H2141" s="4">
        <v>103</v>
      </c>
      <c r="I2141" s="4">
        <v>61</v>
      </c>
      <c r="J2141" s="4">
        <v>26</v>
      </c>
      <c r="K2141" s="4">
        <v>0</v>
      </c>
      <c r="L2141" s="4">
        <v>2</v>
      </c>
      <c r="M2141" s="4">
        <v>0</v>
      </c>
      <c r="N2141" s="4">
        <v>33</v>
      </c>
      <c r="O2141" s="4">
        <v>1</v>
      </c>
      <c r="P2141" s="4">
        <v>5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31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7</v>
      </c>
      <c r="AO2141" s="30">
        <v>284</v>
      </c>
      <c r="AP2141" s="41">
        <f t="shared" si="80"/>
        <v>0.68932038834951459</v>
      </c>
    </row>
    <row r="2142" spans="1:42" outlineLevel="1" x14ac:dyDescent="0.25">
      <c r="A2142" s="4" t="s">
        <v>97</v>
      </c>
      <c r="B2142" s="6" t="s">
        <v>79</v>
      </c>
      <c r="C2142" s="6">
        <f>IFERROR(VLOOKUP(B2142,Sheet1!$A$2:$B$59,2,FALSE),"")</f>
        <v>32051</v>
      </c>
      <c r="D2142" s="6">
        <v>1610</v>
      </c>
      <c r="E2142" s="6" t="s">
        <v>11</v>
      </c>
      <c r="F2142" s="4">
        <v>411</v>
      </c>
      <c r="G2142" s="4">
        <v>2</v>
      </c>
      <c r="H2142" s="4">
        <v>113</v>
      </c>
      <c r="I2142" s="4">
        <v>53</v>
      </c>
      <c r="J2142" s="4">
        <v>43</v>
      </c>
      <c r="K2142" s="4">
        <v>4</v>
      </c>
      <c r="L2142" s="4">
        <v>3</v>
      </c>
      <c r="M2142" s="4">
        <v>0</v>
      </c>
      <c r="N2142" s="4">
        <v>34</v>
      </c>
      <c r="O2142" s="4">
        <v>0</v>
      </c>
      <c r="P2142" s="4">
        <v>1</v>
      </c>
      <c r="Q2142" s="4">
        <v>0</v>
      </c>
      <c r="R2142" s="4">
        <v>2</v>
      </c>
      <c r="S2142" s="4">
        <v>0</v>
      </c>
      <c r="T2142" s="4">
        <v>0</v>
      </c>
      <c r="U2142" s="4">
        <v>0</v>
      </c>
      <c r="V2142" s="4">
        <v>30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6</v>
      </c>
      <c r="AO2142" s="30">
        <v>291</v>
      </c>
      <c r="AP2142" s="41">
        <f t="shared" si="80"/>
        <v>0.70802919708029199</v>
      </c>
    </row>
    <row r="2143" spans="1:42" outlineLevel="1" x14ac:dyDescent="0.25">
      <c r="A2143" s="4" t="s">
        <v>97</v>
      </c>
      <c r="B2143" s="6" t="s">
        <v>79</v>
      </c>
      <c r="C2143" s="6">
        <f>IFERROR(VLOOKUP(B2143,Sheet1!$A$2:$B$59,2,FALSE),"")</f>
        <v>32051</v>
      </c>
      <c r="D2143" s="6">
        <v>1611</v>
      </c>
      <c r="E2143" s="6" t="s">
        <v>10</v>
      </c>
      <c r="F2143" s="4">
        <v>395</v>
      </c>
      <c r="G2143" s="4">
        <v>7</v>
      </c>
      <c r="H2143" s="4">
        <v>67</v>
      </c>
      <c r="I2143" s="4">
        <v>55</v>
      </c>
      <c r="J2143" s="4">
        <v>36</v>
      </c>
      <c r="K2143" s="4">
        <v>4</v>
      </c>
      <c r="L2143" s="4">
        <v>1</v>
      </c>
      <c r="M2143" s="4">
        <v>0</v>
      </c>
      <c r="N2143" s="4">
        <v>25</v>
      </c>
      <c r="O2143" s="4">
        <v>2</v>
      </c>
      <c r="P2143" s="4">
        <v>2</v>
      </c>
      <c r="Q2143" s="4">
        <v>0</v>
      </c>
      <c r="R2143" s="4">
        <v>2</v>
      </c>
      <c r="S2143" s="4">
        <v>0</v>
      </c>
      <c r="T2143" s="4">
        <v>0</v>
      </c>
      <c r="U2143" s="4">
        <v>0</v>
      </c>
      <c r="V2143" s="4">
        <v>49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2</v>
      </c>
      <c r="AN2143" s="4">
        <v>8</v>
      </c>
      <c r="AO2143" s="30">
        <v>260</v>
      </c>
      <c r="AP2143" s="41">
        <f t="shared" si="80"/>
        <v>0.65822784810126578</v>
      </c>
    </row>
    <row r="2144" spans="1:42" outlineLevel="1" x14ac:dyDescent="0.25">
      <c r="A2144" s="4" t="s">
        <v>97</v>
      </c>
      <c r="B2144" s="6" t="s">
        <v>79</v>
      </c>
      <c r="C2144" s="6">
        <f>IFERROR(VLOOKUP(B2144,Sheet1!$A$2:$B$59,2,FALSE),"")</f>
        <v>32051</v>
      </c>
      <c r="D2144" s="6">
        <v>1611</v>
      </c>
      <c r="E2144" s="6" t="s">
        <v>11</v>
      </c>
      <c r="F2144" s="4">
        <v>395</v>
      </c>
      <c r="G2144" s="4">
        <v>4</v>
      </c>
      <c r="H2144" s="4">
        <v>84</v>
      </c>
      <c r="I2144" s="4">
        <v>36</v>
      </c>
      <c r="J2144" s="4">
        <v>57</v>
      </c>
      <c r="K2144" s="4">
        <v>8</v>
      </c>
      <c r="L2144" s="4">
        <v>2</v>
      </c>
      <c r="M2144" s="4">
        <v>0</v>
      </c>
      <c r="N2144" s="4">
        <v>34</v>
      </c>
      <c r="O2144" s="4">
        <v>3</v>
      </c>
      <c r="P2144" s="4">
        <v>1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39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6</v>
      </c>
      <c r="AO2144" s="30">
        <v>274</v>
      </c>
      <c r="AP2144" s="41">
        <f t="shared" si="80"/>
        <v>0.6936708860759494</v>
      </c>
    </row>
    <row r="2145" spans="1:42" outlineLevel="1" x14ac:dyDescent="0.25">
      <c r="A2145" s="4" t="s">
        <v>97</v>
      </c>
      <c r="B2145" s="6" t="s">
        <v>79</v>
      </c>
      <c r="C2145" s="6">
        <f>IFERROR(VLOOKUP(B2145,Sheet1!$A$2:$B$59,2,FALSE),"")</f>
        <v>32051</v>
      </c>
      <c r="D2145" s="6">
        <v>1612</v>
      </c>
      <c r="E2145" s="6" t="s">
        <v>29</v>
      </c>
      <c r="F2145" s="4">
        <v>0</v>
      </c>
      <c r="G2145" s="4">
        <v>0</v>
      </c>
      <c r="H2145" s="4">
        <v>11</v>
      </c>
      <c r="I2145" s="4">
        <v>9</v>
      </c>
      <c r="J2145" s="4">
        <v>10</v>
      </c>
      <c r="K2145" s="4">
        <v>0</v>
      </c>
      <c r="L2145" s="4">
        <v>0</v>
      </c>
      <c r="M2145" s="4">
        <v>0</v>
      </c>
      <c r="N2145" s="4">
        <v>4</v>
      </c>
      <c r="O2145" s="4">
        <v>1</v>
      </c>
      <c r="P2145" s="4">
        <v>2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7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30">
        <v>44</v>
      </c>
      <c r="AP2145" s="41" t="e">
        <f t="shared" si="80"/>
        <v>#DIV/0!</v>
      </c>
    </row>
    <row r="2146" spans="1:42" outlineLevel="1" x14ac:dyDescent="0.25">
      <c r="A2146" s="4" t="s">
        <v>97</v>
      </c>
      <c r="B2146" s="6" t="s">
        <v>79</v>
      </c>
      <c r="C2146" s="6">
        <f>IFERROR(VLOOKUP(B2146,Sheet1!$A$2:$B$59,2,FALSE),"")</f>
        <v>32051</v>
      </c>
      <c r="D2146" s="6">
        <v>1612</v>
      </c>
      <c r="E2146" s="6" t="s">
        <v>10</v>
      </c>
      <c r="F2146" s="4">
        <v>665</v>
      </c>
      <c r="G2146" s="4">
        <v>2</v>
      </c>
      <c r="H2146" s="4">
        <v>132</v>
      </c>
      <c r="I2146" s="4">
        <v>116</v>
      </c>
      <c r="J2146" s="4">
        <v>67</v>
      </c>
      <c r="K2146" s="4">
        <v>5</v>
      </c>
      <c r="L2146" s="4">
        <v>0</v>
      </c>
      <c r="M2146" s="4">
        <v>0</v>
      </c>
      <c r="N2146" s="4">
        <v>42</v>
      </c>
      <c r="O2146" s="4">
        <v>1</v>
      </c>
      <c r="P2146" s="4">
        <v>7</v>
      </c>
      <c r="Q2146" s="4">
        <v>0</v>
      </c>
      <c r="R2146" s="4">
        <v>1</v>
      </c>
      <c r="S2146" s="4">
        <v>0</v>
      </c>
      <c r="T2146" s="4">
        <v>0</v>
      </c>
      <c r="U2146" s="4">
        <v>0</v>
      </c>
      <c r="V2146" s="4">
        <v>59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5</v>
      </c>
      <c r="AO2146" s="30">
        <v>437</v>
      </c>
      <c r="AP2146" s="41">
        <f t="shared" si="80"/>
        <v>0.65714285714285714</v>
      </c>
    </row>
    <row r="2147" spans="1:42" outlineLevel="1" x14ac:dyDescent="0.25">
      <c r="A2147" s="4" t="s">
        <v>97</v>
      </c>
      <c r="B2147" s="6" t="s">
        <v>79</v>
      </c>
      <c r="C2147" s="6">
        <f>IFERROR(VLOOKUP(B2147,Sheet1!$A$2:$B$59,2,FALSE),"")</f>
        <v>32051</v>
      </c>
      <c r="D2147" s="6">
        <v>1612</v>
      </c>
      <c r="E2147" s="6" t="s">
        <v>11</v>
      </c>
      <c r="F2147" s="4">
        <v>665</v>
      </c>
      <c r="G2147" s="4">
        <v>8</v>
      </c>
      <c r="H2147" s="4">
        <v>126</v>
      </c>
      <c r="I2147" s="4">
        <v>111</v>
      </c>
      <c r="J2147" s="4">
        <v>76</v>
      </c>
      <c r="K2147" s="4">
        <v>4</v>
      </c>
      <c r="L2147" s="4">
        <v>2</v>
      </c>
      <c r="M2147" s="4">
        <v>0</v>
      </c>
      <c r="N2147" s="4">
        <v>31</v>
      </c>
      <c r="O2147" s="4">
        <v>4</v>
      </c>
      <c r="P2147" s="4">
        <v>5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41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6</v>
      </c>
      <c r="AO2147" s="30">
        <v>414</v>
      </c>
      <c r="AP2147" s="41">
        <f t="shared" si="80"/>
        <v>0.62255639097744364</v>
      </c>
    </row>
    <row r="2148" spans="1:42" outlineLevel="1" x14ac:dyDescent="0.25">
      <c r="A2148" s="4" t="s">
        <v>97</v>
      </c>
      <c r="B2148" s="6" t="s">
        <v>79</v>
      </c>
      <c r="C2148" s="6">
        <f>IFERROR(VLOOKUP(B2148,Sheet1!$A$2:$B$59,2,FALSE),"")</f>
        <v>32051</v>
      </c>
      <c r="D2148" s="6">
        <v>1612</v>
      </c>
      <c r="E2148" s="6" t="s">
        <v>16</v>
      </c>
      <c r="F2148" s="4">
        <v>664</v>
      </c>
      <c r="G2148" s="4">
        <v>3</v>
      </c>
      <c r="H2148" s="4">
        <v>135</v>
      </c>
      <c r="I2148" s="4">
        <v>105</v>
      </c>
      <c r="J2148" s="4">
        <v>66</v>
      </c>
      <c r="K2148" s="4">
        <v>6</v>
      </c>
      <c r="L2148" s="4">
        <v>1</v>
      </c>
      <c r="M2148" s="4">
        <v>0</v>
      </c>
      <c r="N2148" s="4">
        <v>33</v>
      </c>
      <c r="O2148" s="4">
        <v>9</v>
      </c>
      <c r="P2148" s="4">
        <v>6</v>
      </c>
      <c r="Q2148" s="4">
        <v>0</v>
      </c>
      <c r="R2148" s="4">
        <v>1</v>
      </c>
      <c r="S2148" s="4">
        <v>0</v>
      </c>
      <c r="T2148" s="4">
        <v>0</v>
      </c>
      <c r="U2148" s="4">
        <v>0</v>
      </c>
      <c r="V2148" s="4">
        <v>60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13</v>
      </c>
      <c r="AO2148" s="30">
        <v>438</v>
      </c>
      <c r="AP2148" s="41">
        <f t="shared" si="80"/>
        <v>0.65963855421686746</v>
      </c>
    </row>
    <row r="2149" spans="1:42" outlineLevel="1" x14ac:dyDescent="0.25">
      <c r="A2149" s="4" t="s">
        <v>97</v>
      </c>
      <c r="B2149" s="6" t="s">
        <v>79</v>
      </c>
      <c r="C2149" s="6">
        <f>IFERROR(VLOOKUP(B2149,Sheet1!$A$2:$B$59,2,FALSE),"")</f>
        <v>32051</v>
      </c>
      <c r="D2149" s="6">
        <v>1613</v>
      </c>
      <c r="E2149" s="6" t="s">
        <v>10</v>
      </c>
      <c r="F2149" s="4">
        <v>541</v>
      </c>
      <c r="G2149" s="4">
        <v>3</v>
      </c>
      <c r="H2149" s="4">
        <v>98</v>
      </c>
      <c r="I2149" s="4">
        <v>47</v>
      </c>
      <c r="J2149" s="4">
        <v>32</v>
      </c>
      <c r="K2149" s="4">
        <v>10</v>
      </c>
      <c r="L2149" s="4">
        <v>0</v>
      </c>
      <c r="M2149" s="4">
        <v>0</v>
      </c>
      <c r="N2149" s="4">
        <v>18</v>
      </c>
      <c r="O2149" s="4">
        <v>11</v>
      </c>
      <c r="P2149" s="4">
        <v>4</v>
      </c>
      <c r="Q2149" s="4">
        <v>0</v>
      </c>
      <c r="R2149" s="4">
        <v>5</v>
      </c>
      <c r="S2149" s="4">
        <v>0</v>
      </c>
      <c r="T2149" s="4">
        <v>0</v>
      </c>
      <c r="U2149" s="4">
        <v>0</v>
      </c>
      <c r="V2149" s="4">
        <v>126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6</v>
      </c>
      <c r="AO2149" s="30">
        <v>360</v>
      </c>
      <c r="AP2149" s="41">
        <f t="shared" si="80"/>
        <v>0.6654343807763401</v>
      </c>
    </row>
    <row r="2150" spans="1:42" outlineLevel="1" x14ac:dyDescent="0.25">
      <c r="A2150" s="4" t="s">
        <v>97</v>
      </c>
      <c r="B2150" s="6" t="s">
        <v>79</v>
      </c>
      <c r="C2150" s="6">
        <f>IFERROR(VLOOKUP(B2150,Sheet1!$A$2:$B$59,2,FALSE),"")</f>
        <v>32051</v>
      </c>
      <c r="D2150" s="6">
        <v>1613</v>
      </c>
      <c r="E2150" s="6" t="s">
        <v>11</v>
      </c>
      <c r="F2150" s="4">
        <v>540</v>
      </c>
      <c r="G2150" s="4">
        <v>3</v>
      </c>
      <c r="H2150" s="4">
        <v>124</v>
      </c>
      <c r="I2150" s="4">
        <v>54</v>
      </c>
      <c r="J2150" s="4">
        <v>38</v>
      </c>
      <c r="K2150" s="4">
        <v>5</v>
      </c>
      <c r="L2150" s="4">
        <v>1</v>
      </c>
      <c r="M2150" s="4">
        <v>0</v>
      </c>
      <c r="N2150" s="4">
        <v>13</v>
      </c>
      <c r="O2150" s="4">
        <v>14</v>
      </c>
      <c r="P2150" s="4">
        <v>5</v>
      </c>
      <c r="Q2150" s="4">
        <v>0</v>
      </c>
      <c r="R2150" s="4">
        <v>1</v>
      </c>
      <c r="S2150" s="4">
        <v>0</v>
      </c>
      <c r="T2150" s="4">
        <v>0</v>
      </c>
      <c r="U2150" s="4">
        <v>0</v>
      </c>
      <c r="V2150" s="4">
        <v>95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6</v>
      </c>
      <c r="AO2150" s="30">
        <v>359</v>
      </c>
      <c r="AP2150" s="41">
        <f t="shared" si="80"/>
        <v>0.66481481481481486</v>
      </c>
    </row>
    <row r="2151" spans="1:42" outlineLevel="1" x14ac:dyDescent="0.25">
      <c r="A2151" s="4" t="s">
        <v>97</v>
      </c>
      <c r="B2151" s="6" t="s">
        <v>79</v>
      </c>
      <c r="C2151" s="6">
        <f>IFERROR(VLOOKUP(B2151,Sheet1!$A$2:$B$59,2,FALSE),"")</f>
        <v>32051</v>
      </c>
      <c r="D2151" s="6">
        <v>1614</v>
      </c>
      <c r="E2151" s="6" t="s">
        <v>10</v>
      </c>
      <c r="F2151" s="4">
        <v>675</v>
      </c>
      <c r="G2151" s="4">
        <v>7</v>
      </c>
      <c r="H2151" s="4">
        <v>94</v>
      </c>
      <c r="I2151" s="4">
        <v>60</v>
      </c>
      <c r="J2151" s="4">
        <v>36</v>
      </c>
      <c r="K2151" s="4">
        <v>17</v>
      </c>
      <c r="L2151" s="4">
        <v>3</v>
      </c>
      <c r="M2151" s="4">
        <v>0</v>
      </c>
      <c r="N2151" s="4">
        <v>28</v>
      </c>
      <c r="O2151" s="4">
        <v>20</v>
      </c>
      <c r="P2151" s="4">
        <v>9</v>
      </c>
      <c r="Q2151" s="4">
        <v>0</v>
      </c>
      <c r="R2151" s="4">
        <v>4</v>
      </c>
      <c r="S2151" s="4">
        <v>0</v>
      </c>
      <c r="T2151" s="4">
        <v>0</v>
      </c>
      <c r="U2151" s="4">
        <v>0</v>
      </c>
      <c r="V2151" s="4">
        <v>144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10</v>
      </c>
      <c r="AO2151" s="30">
        <v>432</v>
      </c>
      <c r="AP2151" s="41">
        <f t="shared" si="80"/>
        <v>0.64</v>
      </c>
    </row>
    <row r="2152" spans="1:42" outlineLevel="1" x14ac:dyDescent="0.25">
      <c r="A2152" s="4" t="s">
        <v>97</v>
      </c>
      <c r="B2152" s="6" t="s">
        <v>79</v>
      </c>
      <c r="C2152" s="6">
        <f>IFERROR(VLOOKUP(B2152,Sheet1!$A$2:$B$59,2,FALSE),"")</f>
        <v>32051</v>
      </c>
      <c r="D2152" s="6">
        <v>1614</v>
      </c>
      <c r="E2152" s="6" t="s">
        <v>11</v>
      </c>
      <c r="F2152" s="4">
        <v>675</v>
      </c>
      <c r="G2152" s="4">
        <v>5</v>
      </c>
      <c r="H2152" s="4">
        <v>106</v>
      </c>
      <c r="I2152" s="4">
        <v>89</v>
      </c>
      <c r="J2152" s="4">
        <v>30</v>
      </c>
      <c r="K2152" s="4">
        <v>5</v>
      </c>
      <c r="L2152" s="4">
        <v>2</v>
      </c>
      <c r="M2152" s="4">
        <v>0</v>
      </c>
      <c r="N2152" s="4">
        <v>19</v>
      </c>
      <c r="O2152" s="4">
        <v>18</v>
      </c>
      <c r="P2152" s="4">
        <v>2</v>
      </c>
      <c r="Q2152" s="4">
        <v>0</v>
      </c>
      <c r="R2152" s="4">
        <v>4</v>
      </c>
      <c r="S2152" s="4">
        <v>0</v>
      </c>
      <c r="T2152" s="4">
        <v>0</v>
      </c>
      <c r="U2152" s="4">
        <v>0</v>
      </c>
      <c r="V2152" s="4">
        <v>134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7</v>
      </c>
      <c r="AO2152" s="30">
        <v>421</v>
      </c>
      <c r="AP2152" s="41">
        <f t="shared" si="80"/>
        <v>0.62370370370370365</v>
      </c>
    </row>
    <row r="2153" spans="1:42" outlineLevel="1" x14ac:dyDescent="0.25">
      <c r="A2153" s="4" t="s">
        <v>97</v>
      </c>
      <c r="B2153" s="6" t="s">
        <v>79</v>
      </c>
      <c r="C2153" s="6">
        <f>IFERROR(VLOOKUP(B2153,Sheet1!$A$2:$B$59,2,FALSE),"")</f>
        <v>32051</v>
      </c>
      <c r="D2153" s="6">
        <v>1615</v>
      </c>
      <c r="E2153" s="6" t="s">
        <v>10</v>
      </c>
      <c r="F2153" s="4">
        <v>617</v>
      </c>
      <c r="G2153" s="4">
        <v>7</v>
      </c>
      <c r="H2153" s="4">
        <v>121</v>
      </c>
      <c r="I2153" s="4">
        <v>64</v>
      </c>
      <c r="J2153" s="4">
        <v>37</v>
      </c>
      <c r="K2153" s="4">
        <v>5</v>
      </c>
      <c r="L2153" s="4">
        <v>3</v>
      </c>
      <c r="M2153" s="4">
        <v>0</v>
      </c>
      <c r="N2153" s="4">
        <v>16</v>
      </c>
      <c r="O2153" s="4">
        <v>19</v>
      </c>
      <c r="P2153" s="4">
        <v>6</v>
      </c>
      <c r="Q2153" s="4">
        <v>0</v>
      </c>
      <c r="R2153" s="4">
        <v>3</v>
      </c>
      <c r="S2153" s="4">
        <v>0</v>
      </c>
      <c r="T2153" s="4">
        <v>0</v>
      </c>
      <c r="U2153" s="4">
        <v>0</v>
      </c>
      <c r="V2153" s="4">
        <v>102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10</v>
      </c>
      <c r="AO2153" s="30">
        <v>393</v>
      </c>
      <c r="AP2153" s="41">
        <f t="shared" si="80"/>
        <v>0.63695299837925445</v>
      </c>
    </row>
    <row r="2154" spans="1:42" outlineLevel="1" x14ac:dyDescent="0.25">
      <c r="A2154" s="4" t="s">
        <v>97</v>
      </c>
      <c r="B2154" s="6" t="s">
        <v>79</v>
      </c>
      <c r="C2154" s="6">
        <f>IFERROR(VLOOKUP(B2154,Sheet1!$A$2:$B$59,2,FALSE),"")</f>
        <v>32051</v>
      </c>
      <c r="D2154" s="6">
        <v>1615</v>
      </c>
      <c r="E2154" s="6" t="s">
        <v>11</v>
      </c>
      <c r="F2154" s="4">
        <v>617</v>
      </c>
      <c r="G2154" s="4">
        <v>5</v>
      </c>
      <c r="H2154" s="4">
        <v>126</v>
      </c>
      <c r="I2154" s="4">
        <v>63</v>
      </c>
      <c r="J2154" s="4">
        <v>39</v>
      </c>
      <c r="K2154" s="4">
        <v>9</v>
      </c>
      <c r="L2154" s="4">
        <v>0</v>
      </c>
      <c r="M2154" s="4">
        <v>0</v>
      </c>
      <c r="N2154" s="4">
        <v>11</v>
      </c>
      <c r="O2154" s="4">
        <v>20</v>
      </c>
      <c r="P2154" s="4">
        <v>5</v>
      </c>
      <c r="Q2154" s="4">
        <v>0</v>
      </c>
      <c r="R2154" s="4">
        <v>3</v>
      </c>
      <c r="S2154" s="4">
        <v>0</v>
      </c>
      <c r="T2154" s="4">
        <v>0</v>
      </c>
      <c r="U2154" s="4">
        <v>0</v>
      </c>
      <c r="V2154" s="4">
        <v>89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14</v>
      </c>
      <c r="AO2154" s="30">
        <v>384</v>
      </c>
      <c r="AP2154" s="41">
        <f t="shared" si="80"/>
        <v>0.6223662884927067</v>
      </c>
    </row>
    <row r="2155" spans="1:42" outlineLevel="1" x14ac:dyDescent="0.25">
      <c r="A2155" s="4" t="s">
        <v>97</v>
      </c>
      <c r="B2155" s="6" t="s">
        <v>79</v>
      </c>
      <c r="C2155" s="6">
        <f>IFERROR(VLOOKUP(B2155,Sheet1!$A$2:$B$59,2,FALSE),"")</f>
        <v>32051</v>
      </c>
      <c r="D2155" s="6">
        <v>1616</v>
      </c>
      <c r="E2155" s="6" t="s">
        <v>10</v>
      </c>
      <c r="F2155" s="4">
        <v>145</v>
      </c>
      <c r="G2155" s="4">
        <v>0</v>
      </c>
      <c r="H2155" s="4">
        <v>26</v>
      </c>
      <c r="I2155" s="4">
        <v>30</v>
      </c>
      <c r="J2155" s="4">
        <v>23</v>
      </c>
      <c r="K2155" s="4">
        <v>0</v>
      </c>
      <c r="L2155" s="4">
        <v>0</v>
      </c>
      <c r="M2155" s="4">
        <v>0</v>
      </c>
      <c r="N2155" s="4">
        <v>3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14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30">
        <v>97</v>
      </c>
      <c r="AP2155" s="41">
        <f t="shared" si="80"/>
        <v>0.66896551724137931</v>
      </c>
    </row>
    <row r="2156" spans="1:42" outlineLevel="1" x14ac:dyDescent="0.25">
      <c r="A2156" s="4" t="s">
        <v>97</v>
      </c>
      <c r="B2156" s="6" t="s">
        <v>79</v>
      </c>
      <c r="C2156" s="6">
        <f>IFERROR(VLOOKUP(B2156,Sheet1!$A$2:$B$59,2,FALSE),"")</f>
        <v>32051</v>
      </c>
      <c r="D2156" s="6">
        <v>1616</v>
      </c>
      <c r="E2156" s="6" t="s">
        <v>21</v>
      </c>
      <c r="F2156" s="4">
        <v>172</v>
      </c>
      <c r="G2156" s="4">
        <v>10</v>
      </c>
      <c r="H2156" s="4">
        <v>13</v>
      </c>
      <c r="I2156" s="4">
        <v>48</v>
      </c>
      <c r="J2156" s="4">
        <v>26</v>
      </c>
      <c r="K2156" s="4">
        <v>1</v>
      </c>
      <c r="L2156" s="4">
        <v>0</v>
      </c>
      <c r="M2156" s="4">
        <v>0</v>
      </c>
      <c r="N2156" s="4">
        <v>4</v>
      </c>
      <c r="O2156" s="4">
        <v>0</v>
      </c>
      <c r="P2156" s="4">
        <v>3</v>
      </c>
      <c r="Q2156" s="4">
        <v>0</v>
      </c>
      <c r="R2156" s="4">
        <v>1</v>
      </c>
      <c r="S2156" s="4">
        <v>0</v>
      </c>
      <c r="T2156" s="4">
        <v>0</v>
      </c>
      <c r="U2156" s="4">
        <v>0</v>
      </c>
      <c r="V2156" s="4">
        <v>15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4</v>
      </c>
      <c r="AO2156" s="30">
        <v>125</v>
      </c>
      <c r="AP2156" s="41">
        <f t="shared" si="80"/>
        <v>0.72674418604651159</v>
      </c>
    </row>
    <row r="2157" spans="1:42" outlineLevel="1" x14ac:dyDescent="0.25">
      <c r="A2157" s="4" t="s">
        <v>97</v>
      </c>
      <c r="B2157" s="6" t="s">
        <v>79</v>
      </c>
      <c r="C2157" s="6">
        <f>IFERROR(VLOOKUP(B2157,Sheet1!$A$2:$B$59,2,FALSE),"")</f>
        <v>32051</v>
      </c>
      <c r="D2157" s="6">
        <v>1617</v>
      </c>
      <c r="E2157" s="6" t="s">
        <v>10</v>
      </c>
      <c r="F2157" s="4">
        <v>149</v>
      </c>
      <c r="G2157" s="4">
        <v>1</v>
      </c>
      <c r="H2157" s="4">
        <v>32</v>
      </c>
      <c r="I2157" s="4">
        <v>23</v>
      </c>
      <c r="J2157" s="4">
        <v>14</v>
      </c>
      <c r="K2157" s="4">
        <v>1</v>
      </c>
      <c r="L2157" s="4">
        <v>0</v>
      </c>
      <c r="M2157" s="4">
        <v>0</v>
      </c>
      <c r="N2157" s="4">
        <v>12</v>
      </c>
      <c r="O2157" s="4">
        <v>5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14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1</v>
      </c>
      <c r="AO2157" s="30">
        <v>103</v>
      </c>
      <c r="AP2157" s="41">
        <f t="shared" si="80"/>
        <v>0.6912751677852349</v>
      </c>
    </row>
    <row r="2158" spans="1:42" outlineLevel="1" x14ac:dyDescent="0.25">
      <c r="A2158" s="4" t="s">
        <v>97</v>
      </c>
      <c r="B2158" s="6" t="s">
        <v>79</v>
      </c>
      <c r="C2158" s="6">
        <f>IFERROR(VLOOKUP(B2158,Sheet1!$A$2:$B$59,2,FALSE),"")</f>
        <v>32051</v>
      </c>
      <c r="D2158" s="6">
        <v>1618</v>
      </c>
      <c r="E2158" s="6" t="s">
        <v>10</v>
      </c>
      <c r="F2158" s="4">
        <v>394</v>
      </c>
      <c r="G2158" s="4">
        <v>4</v>
      </c>
      <c r="H2158" s="4">
        <v>115</v>
      </c>
      <c r="I2158" s="4">
        <v>112</v>
      </c>
      <c r="J2158" s="4">
        <v>12</v>
      </c>
      <c r="K2158" s="4">
        <v>2</v>
      </c>
      <c r="L2158" s="4">
        <v>1</v>
      </c>
      <c r="M2158" s="4">
        <v>0</v>
      </c>
      <c r="N2158" s="4">
        <v>5</v>
      </c>
      <c r="O2158" s="4">
        <v>1</v>
      </c>
      <c r="P2158" s="4">
        <v>3</v>
      </c>
      <c r="Q2158" s="4">
        <v>0</v>
      </c>
      <c r="R2158" s="4">
        <v>3</v>
      </c>
      <c r="S2158" s="4">
        <v>0</v>
      </c>
      <c r="T2158" s="4">
        <v>0</v>
      </c>
      <c r="U2158" s="4">
        <v>0</v>
      </c>
      <c r="V2158" s="4">
        <v>24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14</v>
      </c>
      <c r="AO2158" s="30">
        <v>296</v>
      </c>
      <c r="AP2158" s="41">
        <f t="shared" si="80"/>
        <v>0.75126903553299496</v>
      </c>
    </row>
    <row r="2159" spans="1:42" outlineLevel="1" x14ac:dyDescent="0.25">
      <c r="A2159" s="4" t="s">
        <v>97</v>
      </c>
      <c r="B2159" s="6" t="s">
        <v>79</v>
      </c>
      <c r="C2159" s="6">
        <f>IFERROR(VLOOKUP(B2159,Sheet1!$A$2:$B$59,2,FALSE),"")</f>
        <v>32051</v>
      </c>
      <c r="D2159" s="6">
        <v>1618</v>
      </c>
      <c r="E2159" s="6" t="s">
        <v>11</v>
      </c>
      <c r="F2159" s="4">
        <v>393</v>
      </c>
      <c r="G2159" s="4">
        <v>5</v>
      </c>
      <c r="H2159" s="4">
        <v>89</v>
      </c>
      <c r="I2159" s="4">
        <v>101</v>
      </c>
      <c r="J2159" s="4">
        <v>16</v>
      </c>
      <c r="K2159" s="4">
        <v>6</v>
      </c>
      <c r="L2159" s="4">
        <v>1</v>
      </c>
      <c r="M2159" s="4">
        <v>0</v>
      </c>
      <c r="N2159" s="4">
        <v>8</v>
      </c>
      <c r="O2159" s="4">
        <v>5</v>
      </c>
      <c r="P2159" s="4">
        <v>5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36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10</v>
      </c>
      <c r="AO2159" s="30">
        <v>282</v>
      </c>
      <c r="AP2159" s="41">
        <f t="shared" si="80"/>
        <v>0.71755725190839692</v>
      </c>
    </row>
    <row r="2160" spans="1:42" outlineLevel="1" x14ac:dyDescent="0.25">
      <c r="A2160" s="4" t="s">
        <v>97</v>
      </c>
      <c r="B2160" s="6" t="s">
        <v>79</v>
      </c>
      <c r="C2160" s="6">
        <f>IFERROR(VLOOKUP(B2160,Sheet1!$A$2:$B$59,2,FALSE),"")</f>
        <v>32051</v>
      </c>
      <c r="D2160" s="6">
        <v>1619</v>
      </c>
      <c r="E2160" s="6" t="s">
        <v>10</v>
      </c>
      <c r="F2160" s="4">
        <v>211</v>
      </c>
      <c r="G2160" s="4">
        <v>0</v>
      </c>
      <c r="H2160" s="4">
        <v>56</v>
      </c>
      <c r="I2160" s="4">
        <v>71</v>
      </c>
      <c r="J2160" s="4">
        <v>20</v>
      </c>
      <c r="K2160" s="4">
        <v>0</v>
      </c>
      <c r="L2160" s="4">
        <v>0</v>
      </c>
      <c r="M2160" s="4">
        <v>0</v>
      </c>
      <c r="N2160" s="4">
        <v>4</v>
      </c>
      <c r="O2160" s="4">
        <v>0</v>
      </c>
      <c r="P2160" s="4">
        <v>1</v>
      </c>
      <c r="Q2160" s="4">
        <v>0</v>
      </c>
      <c r="R2160" s="4">
        <v>3</v>
      </c>
      <c r="S2160" s="4">
        <v>0</v>
      </c>
      <c r="T2160" s="4">
        <v>0</v>
      </c>
      <c r="U2160" s="4">
        <v>0</v>
      </c>
      <c r="V2160" s="4">
        <v>1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4</v>
      </c>
      <c r="AO2160" s="30">
        <v>160</v>
      </c>
      <c r="AP2160" s="41">
        <f t="shared" si="80"/>
        <v>0.75829383886255919</v>
      </c>
    </row>
    <row r="2161" spans="1:42" outlineLevel="1" x14ac:dyDescent="0.25">
      <c r="A2161" s="4" t="s">
        <v>97</v>
      </c>
      <c r="B2161" s="6" t="s">
        <v>79</v>
      </c>
      <c r="C2161" s="6">
        <f>IFERROR(VLOOKUP(B2161,Sheet1!$A$2:$B$59,2,FALSE),"")</f>
        <v>32051</v>
      </c>
      <c r="D2161" s="6">
        <v>1620</v>
      </c>
      <c r="E2161" s="6" t="s">
        <v>10</v>
      </c>
      <c r="F2161" s="4">
        <v>184</v>
      </c>
      <c r="G2161" s="4">
        <v>1</v>
      </c>
      <c r="H2161" s="4">
        <v>54</v>
      </c>
      <c r="I2161" s="4">
        <v>33</v>
      </c>
      <c r="J2161" s="4">
        <v>10</v>
      </c>
      <c r="K2161" s="4">
        <v>6</v>
      </c>
      <c r="L2161" s="4">
        <v>0</v>
      </c>
      <c r="M2161" s="4">
        <v>0</v>
      </c>
      <c r="N2161" s="4">
        <v>2</v>
      </c>
      <c r="O2161" s="4">
        <v>1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15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1</v>
      </c>
      <c r="AO2161" s="30">
        <v>123</v>
      </c>
      <c r="AP2161" s="41">
        <f t="shared" si="80"/>
        <v>0.66847826086956519</v>
      </c>
    </row>
    <row r="2162" spans="1:42" outlineLevel="1" x14ac:dyDescent="0.25">
      <c r="A2162" s="4" t="s">
        <v>97</v>
      </c>
      <c r="B2162" s="6" t="s">
        <v>79</v>
      </c>
      <c r="C2162" s="6">
        <f>IFERROR(VLOOKUP(B2162,Sheet1!$A$2:$B$59,2,FALSE),"")</f>
        <v>32051</v>
      </c>
      <c r="D2162" s="6">
        <v>1621</v>
      </c>
      <c r="E2162" s="6" t="s">
        <v>10</v>
      </c>
      <c r="F2162" s="4">
        <v>356</v>
      </c>
      <c r="G2162" s="4">
        <v>4</v>
      </c>
      <c r="H2162" s="4">
        <v>72</v>
      </c>
      <c r="I2162" s="4">
        <v>70</v>
      </c>
      <c r="J2162" s="4">
        <v>31</v>
      </c>
      <c r="K2162" s="4">
        <v>2</v>
      </c>
      <c r="L2162" s="4">
        <v>0</v>
      </c>
      <c r="M2162" s="4">
        <v>0</v>
      </c>
      <c r="N2162" s="4">
        <v>8</v>
      </c>
      <c r="O2162" s="4">
        <v>1</v>
      </c>
      <c r="P2162" s="4">
        <v>3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33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1</v>
      </c>
      <c r="AO2162" s="30">
        <v>225</v>
      </c>
      <c r="AP2162" s="41">
        <f t="shared" si="80"/>
        <v>0.6320224719101124</v>
      </c>
    </row>
    <row r="2163" spans="1:42" outlineLevel="1" x14ac:dyDescent="0.25">
      <c r="A2163" s="4" t="s">
        <v>97</v>
      </c>
      <c r="B2163" s="6" t="s">
        <v>79</v>
      </c>
      <c r="C2163" s="6">
        <f>IFERROR(VLOOKUP(B2163,Sheet1!$A$2:$B$59,2,FALSE),"")</f>
        <v>32051</v>
      </c>
      <c r="D2163" s="6">
        <v>1622</v>
      </c>
      <c r="E2163" s="6" t="s">
        <v>10</v>
      </c>
      <c r="F2163" s="4">
        <v>290</v>
      </c>
      <c r="G2163" s="4">
        <v>3</v>
      </c>
      <c r="H2163" s="4">
        <v>75</v>
      </c>
      <c r="I2163" s="4">
        <v>99</v>
      </c>
      <c r="J2163" s="4">
        <v>7</v>
      </c>
      <c r="K2163" s="4">
        <v>6</v>
      </c>
      <c r="L2163" s="4">
        <v>2</v>
      </c>
      <c r="M2163" s="4">
        <v>0</v>
      </c>
      <c r="N2163" s="4">
        <v>4</v>
      </c>
      <c r="O2163" s="4">
        <v>0</v>
      </c>
      <c r="P2163" s="4">
        <v>3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12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2</v>
      </c>
      <c r="AO2163" s="30">
        <v>213</v>
      </c>
      <c r="AP2163" s="41">
        <f t="shared" si="80"/>
        <v>0.73448275862068968</v>
      </c>
    </row>
    <row r="2164" spans="1:42" outlineLevel="1" x14ac:dyDescent="0.25">
      <c r="A2164" s="4" t="s">
        <v>97</v>
      </c>
      <c r="B2164" s="6" t="s">
        <v>79</v>
      </c>
      <c r="C2164" s="6">
        <f>IFERROR(VLOOKUP(B2164,Sheet1!$A$2:$B$59,2,FALSE),"")</f>
        <v>32051</v>
      </c>
      <c r="D2164" s="6">
        <v>1622</v>
      </c>
      <c r="E2164" s="6" t="s">
        <v>21</v>
      </c>
      <c r="F2164" s="4">
        <v>238</v>
      </c>
      <c r="G2164" s="4">
        <v>2</v>
      </c>
      <c r="H2164" s="4">
        <v>74</v>
      </c>
      <c r="I2164" s="4">
        <v>19</v>
      </c>
      <c r="J2164" s="4">
        <v>42</v>
      </c>
      <c r="K2164" s="4">
        <v>6</v>
      </c>
      <c r="L2164" s="4">
        <v>1</v>
      </c>
      <c r="M2164" s="4">
        <v>0</v>
      </c>
      <c r="N2164" s="4">
        <v>12</v>
      </c>
      <c r="O2164" s="4">
        <v>8</v>
      </c>
      <c r="P2164" s="4">
        <v>0</v>
      </c>
      <c r="Q2164" s="4">
        <v>0</v>
      </c>
      <c r="R2164" s="4">
        <v>3</v>
      </c>
      <c r="S2164" s="4">
        <v>0</v>
      </c>
      <c r="T2164" s="4">
        <v>0</v>
      </c>
      <c r="U2164" s="4">
        <v>0</v>
      </c>
      <c r="V2164" s="4">
        <v>13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5</v>
      </c>
      <c r="AO2164" s="30">
        <v>185</v>
      </c>
      <c r="AP2164" s="41">
        <f t="shared" si="80"/>
        <v>0.77731092436974791</v>
      </c>
    </row>
    <row r="2165" spans="1:42" outlineLevel="1" x14ac:dyDescent="0.25">
      <c r="A2165" s="4" t="s">
        <v>97</v>
      </c>
      <c r="B2165" s="6" t="s">
        <v>79</v>
      </c>
      <c r="C2165" s="6">
        <f>IFERROR(VLOOKUP(B2165,Sheet1!$A$2:$B$59,2,FALSE),"")</f>
        <v>32051</v>
      </c>
      <c r="D2165" s="6">
        <v>1623</v>
      </c>
      <c r="E2165" s="6" t="s">
        <v>10</v>
      </c>
      <c r="F2165" s="4">
        <v>232</v>
      </c>
      <c r="G2165" s="4">
        <v>1</v>
      </c>
      <c r="H2165" s="4">
        <v>43</v>
      </c>
      <c r="I2165" s="4">
        <v>77</v>
      </c>
      <c r="J2165" s="4">
        <v>9</v>
      </c>
      <c r="K2165" s="4">
        <v>13</v>
      </c>
      <c r="L2165" s="4">
        <v>1</v>
      </c>
      <c r="M2165" s="4">
        <v>0</v>
      </c>
      <c r="N2165" s="4">
        <v>13</v>
      </c>
      <c r="O2165" s="4">
        <v>5</v>
      </c>
      <c r="P2165" s="4">
        <v>3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17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4</v>
      </c>
      <c r="AO2165" s="30">
        <v>186</v>
      </c>
      <c r="AP2165" s="41">
        <f t="shared" si="80"/>
        <v>0.80172413793103448</v>
      </c>
    </row>
    <row r="2166" spans="1:42" outlineLevel="1" x14ac:dyDescent="0.25">
      <c r="A2166" s="4" t="s">
        <v>97</v>
      </c>
      <c r="B2166" s="6" t="s">
        <v>79</v>
      </c>
      <c r="C2166" s="6">
        <f>IFERROR(VLOOKUP(B2166,Sheet1!$A$2:$B$59,2,FALSE),"")</f>
        <v>32051</v>
      </c>
      <c r="D2166" s="6">
        <v>1624</v>
      </c>
      <c r="E2166" s="6" t="s">
        <v>10</v>
      </c>
      <c r="F2166" s="4">
        <v>490</v>
      </c>
      <c r="G2166" s="4">
        <v>2</v>
      </c>
      <c r="H2166" s="4">
        <v>94</v>
      </c>
      <c r="I2166" s="4">
        <v>134</v>
      </c>
      <c r="J2166" s="4">
        <v>63</v>
      </c>
      <c r="K2166" s="4">
        <v>40</v>
      </c>
      <c r="L2166" s="4">
        <v>2</v>
      </c>
      <c r="M2166" s="4">
        <v>0</v>
      </c>
      <c r="N2166" s="4">
        <v>5</v>
      </c>
      <c r="O2166" s="4">
        <v>3</v>
      </c>
      <c r="P2166" s="4">
        <v>5</v>
      </c>
      <c r="Q2166" s="4">
        <v>0</v>
      </c>
      <c r="R2166" s="4">
        <v>7</v>
      </c>
      <c r="S2166" s="4">
        <v>0</v>
      </c>
      <c r="T2166" s="4">
        <v>0</v>
      </c>
      <c r="U2166" s="4">
        <v>0</v>
      </c>
      <c r="V2166" s="4">
        <v>17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19</v>
      </c>
      <c r="AO2166" s="30">
        <v>391</v>
      </c>
      <c r="AP2166" s="41">
        <f t="shared" si="80"/>
        <v>0.79795918367346941</v>
      </c>
    </row>
    <row r="2167" spans="1:42" outlineLevel="1" x14ac:dyDescent="0.25">
      <c r="A2167" s="4" t="s">
        <v>97</v>
      </c>
      <c r="B2167" s="6" t="s">
        <v>79</v>
      </c>
      <c r="C2167" s="6">
        <f>IFERROR(VLOOKUP(B2167,Sheet1!$A$2:$B$59,2,FALSE),"")</f>
        <v>32051</v>
      </c>
      <c r="D2167" s="6">
        <v>1625</v>
      </c>
      <c r="E2167" s="6" t="s">
        <v>10</v>
      </c>
      <c r="F2167" s="4">
        <v>112</v>
      </c>
      <c r="G2167" s="4">
        <v>0</v>
      </c>
      <c r="H2167" s="4">
        <v>34</v>
      </c>
      <c r="I2167" s="4">
        <v>23</v>
      </c>
      <c r="J2167" s="4">
        <v>9</v>
      </c>
      <c r="K2167" s="4">
        <v>0</v>
      </c>
      <c r="L2167" s="4">
        <v>0</v>
      </c>
      <c r="M2167" s="4">
        <v>0</v>
      </c>
      <c r="N2167" s="4">
        <v>3</v>
      </c>
      <c r="O2167" s="4">
        <v>1</v>
      </c>
      <c r="P2167" s="4">
        <v>3</v>
      </c>
      <c r="Q2167" s="4">
        <v>0</v>
      </c>
      <c r="R2167" s="4">
        <v>1</v>
      </c>
      <c r="S2167" s="4">
        <v>0</v>
      </c>
      <c r="T2167" s="4">
        <v>0</v>
      </c>
      <c r="U2167" s="4">
        <v>0</v>
      </c>
      <c r="V2167" s="4">
        <v>9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3</v>
      </c>
      <c r="AO2167" s="30">
        <v>86</v>
      </c>
      <c r="AP2167" s="41">
        <f t="shared" si="80"/>
        <v>0.7678571428571429</v>
      </c>
    </row>
    <row r="2168" spans="1:42" outlineLevel="1" x14ac:dyDescent="0.25">
      <c r="A2168" s="4" t="s">
        <v>97</v>
      </c>
      <c r="B2168" s="6" t="s">
        <v>79</v>
      </c>
      <c r="C2168" s="6">
        <f>IFERROR(VLOOKUP(B2168,Sheet1!$A$2:$B$59,2,FALSE),"")</f>
        <v>32051</v>
      </c>
      <c r="D2168" s="6">
        <v>1626</v>
      </c>
      <c r="E2168" s="6" t="s">
        <v>10</v>
      </c>
      <c r="F2168" s="4">
        <v>211</v>
      </c>
      <c r="G2168" s="4">
        <v>2</v>
      </c>
      <c r="H2168" s="4">
        <v>34</v>
      </c>
      <c r="I2168" s="4">
        <v>63</v>
      </c>
      <c r="J2168" s="4">
        <v>6</v>
      </c>
      <c r="K2168" s="4">
        <v>1</v>
      </c>
      <c r="L2168" s="4">
        <v>1</v>
      </c>
      <c r="M2168" s="4">
        <v>0</v>
      </c>
      <c r="N2168" s="4">
        <v>11</v>
      </c>
      <c r="O2168" s="4">
        <v>0</v>
      </c>
      <c r="P2168" s="4">
        <v>6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9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3</v>
      </c>
      <c r="AO2168" s="30">
        <v>136</v>
      </c>
      <c r="AP2168" s="41">
        <f t="shared" si="80"/>
        <v>0.64454976303317535</v>
      </c>
    </row>
    <row r="2169" spans="1:42" outlineLevel="1" x14ac:dyDescent="0.25">
      <c r="A2169" s="4" t="s">
        <v>97</v>
      </c>
      <c r="B2169" s="6" t="s">
        <v>79</v>
      </c>
      <c r="C2169" s="6">
        <f>IFERROR(VLOOKUP(B2169,Sheet1!$A$2:$B$59,2,FALSE),"")</f>
        <v>32051</v>
      </c>
      <c r="D2169" s="6">
        <v>1627</v>
      </c>
      <c r="E2169" s="6" t="s">
        <v>10</v>
      </c>
      <c r="F2169" s="4">
        <v>224</v>
      </c>
      <c r="G2169" s="4">
        <v>1</v>
      </c>
      <c r="H2169" s="4">
        <v>45</v>
      </c>
      <c r="I2169" s="4">
        <v>68</v>
      </c>
      <c r="J2169" s="4">
        <v>11</v>
      </c>
      <c r="K2169" s="4">
        <v>2</v>
      </c>
      <c r="L2169" s="4">
        <v>1</v>
      </c>
      <c r="M2169" s="4">
        <v>0</v>
      </c>
      <c r="N2169" s="4">
        <v>3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15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2</v>
      </c>
      <c r="AO2169" s="30">
        <v>148</v>
      </c>
      <c r="AP2169" s="41">
        <f t="shared" si="80"/>
        <v>0.6607142857142857</v>
      </c>
    </row>
    <row r="2170" spans="1:42" outlineLevel="1" x14ac:dyDescent="0.25">
      <c r="A2170" s="4" t="s">
        <v>97</v>
      </c>
      <c r="B2170" s="6" t="s">
        <v>79</v>
      </c>
      <c r="C2170" s="6">
        <f>IFERROR(VLOOKUP(B2170,Sheet1!$A$2:$B$59,2,FALSE),"")</f>
        <v>32051</v>
      </c>
      <c r="D2170" s="6">
        <v>1627</v>
      </c>
      <c r="E2170" s="6" t="s">
        <v>21</v>
      </c>
      <c r="F2170" s="4">
        <v>346</v>
      </c>
      <c r="G2170" s="4">
        <v>2</v>
      </c>
      <c r="H2170" s="4">
        <v>63</v>
      </c>
      <c r="I2170" s="4">
        <v>111</v>
      </c>
      <c r="J2170" s="4">
        <v>23</v>
      </c>
      <c r="K2170" s="4">
        <v>0</v>
      </c>
      <c r="L2170" s="4">
        <v>2</v>
      </c>
      <c r="M2170" s="4">
        <v>0</v>
      </c>
      <c r="N2170" s="4">
        <v>5</v>
      </c>
      <c r="O2170" s="4">
        <v>1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20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12</v>
      </c>
      <c r="AO2170" s="30">
        <v>239</v>
      </c>
      <c r="AP2170" s="41">
        <f t="shared" si="80"/>
        <v>0.69075144508670516</v>
      </c>
    </row>
    <row r="2171" spans="1:42" outlineLevel="1" x14ac:dyDescent="0.25">
      <c r="A2171" s="4" t="s">
        <v>97</v>
      </c>
      <c r="B2171" s="6" t="s">
        <v>79</v>
      </c>
      <c r="C2171" s="6">
        <f>IFERROR(VLOOKUP(B2171,Sheet1!$A$2:$B$59,2,FALSE),"")</f>
        <v>32051</v>
      </c>
      <c r="D2171" s="6">
        <v>1628</v>
      </c>
      <c r="E2171" s="6" t="s">
        <v>10</v>
      </c>
      <c r="F2171" s="4">
        <v>482</v>
      </c>
      <c r="G2171" s="4">
        <v>14</v>
      </c>
      <c r="H2171" s="4">
        <v>60</v>
      </c>
      <c r="I2171" s="4">
        <v>104</v>
      </c>
      <c r="J2171" s="4">
        <v>44</v>
      </c>
      <c r="K2171" s="4">
        <v>3</v>
      </c>
      <c r="L2171" s="4">
        <v>0</v>
      </c>
      <c r="M2171" s="4">
        <v>0</v>
      </c>
      <c r="N2171" s="4">
        <v>29</v>
      </c>
      <c r="O2171" s="4">
        <v>0</v>
      </c>
      <c r="P2171" s="4">
        <v>12</v>
      </c>
      <c r="Q2171" s="4">
        <v>0</v>
      </c>
      <c r="R2171" s="4">
        <v>1</v>
      </c>
      <c r="S2171" s="4">
        <v>0</v>
      </c>
      <c r="T2171" s="4">
        <v>0</v>
      </c>
      <c r="U2171" s="4">
        <v>0</v>
      </c>
      <c r="V2171" s="4">
        <v>11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10</v>
      </c>
      <c r="AO2171" s="30">
        <v>288</v>
      </c>
      <c r="AP2171" s="41">
        <f t="shared" si="80"/>
        <v>0.59751037344398339</v>
      </c>
    </row>
    <row r="2172" spans="1:42" outlineLevel="1" x14ac:dyDescent="0.25">
      <c r="A2172" s="4" t="s">
        <v>97</v>
      </c>
      <c r="B2172" s="6" t="s">
        <v>79</v>
      </c>
      <c r="C2172" s="6">
        <f>IFERROR(VLOOKUP(B2172,Sheet1!$A$2:$B$59,2,FALSE),"")</f>
        <v>32051</v>
      </c>
      <c r="D2172" s="6">
        <v>1629</v>
      </c>
      <c r="E2172" s="6" t="s">
        <v>10</v>
      </c>
      <c r="F2172" s="4">
        <v>403</v>
      </c>
      <c r="G2172" s="4">
        <v>0</v>
      </c>
      <c r="H2172" s="4">
        <v>54</v>
      </c>
      <c r="I2172" s="4">
        <v>59</v>
      </c>
      <c r="J2172" s="4">
        <v>83</v>
      </c>
      <c r="K2172" s="4">
        <v>35</v>
      </c>
      <c r="L2172" s="4">
        <v>0</v>
      </c>
      <c r="M2172" s="4">
        <v>0</v>
      </c>
      <c r="N2172" s="4">
        <v>12</v>
      </c>
      <c r="O2172" s="4">
        <v>1</v>
      </c>
      <c r="P2172" s="4">
        <v>10</v>
      </c>
      <c r="Q2172" s="4">
        <v>0</v>
      </c>
      <c r="R2172" s="4">
        <v>1</v>
      </c>
      <c r="S2172" s="4">
        <v>0</v>
      </c>
      <c r="T2172" s="4">
        <v>0</v>
      </c>
      <c r="U2172" s="4">
        <v>0</v>
      </c>
      <c r="V2172" s="4">
        <v>18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11</v>
      </c>
      <c r="AO2172" s="30">
        <v>284</v>
      </c>
      <c r="AP2172" s="41">
        <f t="shared" si="80"/>
        <v>0.70471464019851116</v>
      </c>
    </row>
    <row r="2173" spans="1:42" outlineLevel="1" x14ac:dyDescent="0.25">
      <c r="A2173" s="4" t="s">
        <v>97</v>
      </c>
      <c r="B2173" s="6" t="s">
        <v>79</v>
      </c>
      <c r="C2173" s="6">
        <f>IFERROR(VLOOKUP(B2173,Sheet1!$A$2:$B$59,2,FALSE),"")</f>
        <v>32051</v>
      </c>
      <c r="D2173" s="6">
        <v>1630</v>
      </c>
      <c r="E2173" s="6" t="s">
        <v>10</v>
      </c>
      <c r="F2173" s="4">
        <v>241</v>
      </c>
      <c r="G2173" s="4">
        <v>4</v>
      </c>
      <c r="H2173" s="4">
        <v>43</v>
      </c>
      <c r="I2173" s="4">
        <v>67</v>
      </c>
      <c r="J2173" s="4">
        <v>12</v>
      </c>
      <c r="K2173" s="4">
        <v>3</v>
      </c>
      <c r="L2173" s="4">
        <v>0</v>
      </c>
      <c r="M2173" s="4">
        <v>0</v>
      </c>
      <c r="N2173" s="4">
        <v>5</v>
      </c>
      <c r="O2173" s="4">
        <v>5</v>
      </c>
      <c r="P2173" s="4">
        <v>6</v>
      </c>
      <c r="Q2173" s="4">
        <v>0</v>
      </c>
      <c r="R2173" s="4">
        <v>7</v>
      </c>
      <c r="S2173" s="4">
        <v>0</v>
      </c>
      <c r="T2173" s="4">
        <v>0</v>
      </c>
      <c r="U2173" s="4">
        <v>0</v>
      </c>
      <c r="V2173" s="4">
        <v>17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5</v>
      </c>
      <c r="AO2173" s="30">
        <v>174</v>
      </c>
      <c r="AP2173" s="41">
        <f t="shared" si="80"/>
        <v>0.72199170124481327</v>
      </c>
    </row>
    <row r="2174" spans="1:42" outlineLevel="1" x14ac:dyDescent="0.25">
      <c r="A2174" s="4" t="s">
        <v>97</v>
      </c>
      <c r="B2174" s="6" t="s">
        <v>79</v>
      </c>
      <c r="C2174" s="6">
        <f>IFERROR(VLOOKUP(B2174,Sheet1!$A$2:$B$59,2,FALSE),"")</f>
        <v>32051</v>
      </c>
      <c r="D2174" s="6">
        <v>1631</v>
      </c>
      <c r="E2174" s="6" t="s">
        <v>10</v>
      </c>
      <c r="F2174" s="4">
        <v>420</v>
      </c>
      <c r="G2174" s="4">
        <v>5</v>
      </c>
      <c r="H2174" s="4">
        <v>17</v>
      </c>
      <c r="I2174" s="4">
        <v>45</v>
      </c>
      <c r="J2174" s="4">
        <v>130</v>
      </c>
      <c r="K2174" s="4">
        <v>47</v>
      </c>
      <c r="L2174" s="4">
        <v>1</v>
      </c>
      <c r="M2174" s="4">
        <v>0</v>
      </c>
      <c r="N2174" s="4">
        <v>24</v>
      </c>
      <c r="O2174" s="4">
        <v>0</v>
      </c>
      <c r="P2174" s="4">
        <v>2</v>
      </c>
      <c r="Q2174" s="4">
        <v>0</v>
      </c>
      <c r="R2174" s="4">
        <v>1</v>
      </c>
      <c r="S2174" s="4">
        <v>0</v>
      </c>
      <c r="T2174" s="4">
        <v>0</v>
      </c>
      <c r="U2174" s="4">
        <v>0</v>
      </c>
      <c r="V2174" s="4">
        <v>6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10</v>
      </c>
      <c r="AO2174" s="30">
        <v>288</v>
      </c>
      <c r="AP2174" s="41">
        <f t="shared" si="80"/>
        <v>0.68571428571428572</v>
      </c>
    </row>
    <row r="2175" spans="1:42" outlineLevel="1" x14ac:dyDescent="0.25">
      <c r="A2175" s="4" t="s">
        <v>97</v>
      </c>
      <c r="B2175" s="6" t="s">
        <v>79</v>
      </c>
      <c r="C2175" s="6">
        <f>IFERROR(VLOOKUP(B2175,Sheet1!$A$2:$B$59,2,FALSE),"")</f>
        <v>32051</v>
      </c>
      <c r="D2175" s="6">
        <v>1632</v>
      </c>
      <c r="E2175" s="6" t="s">
        <v>10</v>
      </c>
      <c r="F2175" s="4">
        <v>544</v>
      </c>
      <c r="G2175" s="4">
        <v>0</v>
      </c>
      <c r="H2175" s="4">
        <v>100</v>
      </c>
      <c r="I2175" s="4">
        <v>168</v>
      </c>
      <c r="J2175" s="4">
        <v>64</v>
      </c>
      <c r="K2175" s="4">
        <v>1</v>
      </c>
      <c r="L2175" s="4">
        <v>0</v>
      </c>
      <c r="M2175" s="4">
        <v>0</v>
      </c>
      <c r="N2175" s="4">
        <v>5</v>
      </c>
      <c r="O2175" s="4">
        <v>2</v>
      </c>
      <c r="P2175" s="4">
        <v>7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11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15</v>
      </c>
      <c r="AO2175" s="30">
        <v>373</v>
      </c>
      <c r="AP2175" s="41">
        <f t="shared" si="80"/>
        <v>0.68566176470588236</v>
      </c>
    </row>
    <row r="2176" spans="1:42" outlineLevel="1" x14ac:dyDescent="0.25">
      <c r="A2176" s="4" t="s">
        <v>97</v>
      </c>
      <c r="B2176" s="6" t="s">
        <v>79</v>
      </c>
      <c r="C2176" s="6">
        <f>IFERROR(VLOOKUP(B2176,Sheet1!$A$2:$B$59,2,FALSE),"")</f>
        <v>32051</v>
      </c>
      <c r="D2176" s="6">
        <v>1633</v>
      </c>
      <c r="E2176" s="6" t="s">
        <v>10</v>
      </c>
      <c r="F2176" s="4">
        <v>578</v>
      </c>
      <c r="G2176" s="4">
        <v>5</v>
      </c>
      <c r="H2176" s="4">
        <v>102</v>
      </c>
      <c r="I2176" s="4">
        <v>97</v>
      </c>
      <c r="J2176" s="4">
        <v>97</v>
      </c>
      <c r="K2176" s="4">
        <v>4</v>
      </c>
      <c r="L2176" s="4">
        <v>0</v>
      </c>
      <c r="M2176" s="4">
        <v>0</v>
      </c>
      <c r="N2176" s="4">
        <v>18</v>
      </c>
      <c r="O2176" s="4">
        <v>5</v>
      </c>
      <c r="P2176" s="4">
        <v>13</v>
      </c>
      <c r="Q2176" s="4">
        <v>0</v>
      </c>
      <c r="R2176" s="4">
        <v>4</v>
      </c>
      <c r="S2176" s="4">
        <v>0</v>
      </c>
      <c r="T2176" s="4">
        <v>0</v>
      </c>
      <c r="U2176" s="4">
        <v>0</v>
      </c>
      <c r="V2176" s="4">
        <v>26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12</v>
      </c>
      <c r="AO2176" s="30">
        <v>383</v>
      </c>
      <c r="AP2176" s="41">
        <f t="shared" si="80"/>
        <v>0.66262975778546718</v>
      </c>
    </row>
    <row r="2177" spans="1:42" outlineLevel="1" x14ac:dyDescent="0.25">
      <c r="A2177" s="4" t="s">
        <v>97</v>
      </c>
      <c r="B2177" s="6" t="s">
        <v>79</v>
      </c>
      <c r="C2177" s="6">
        <f>IFERROR(VLOOKUP(B2177,Sheet1!$A$2:$B$59,2,FALSE),"")</f>
        <v>32051</v>
      </c>
      <c r="D2177" s="6">
        <v>1634</v>
      </c>
      <c r="E2177" s="6" t="s">
        <v>10</v>
      </c>
      <c r="F2177" s="4">
        <v>537</v>
      </c>
      <c r="G2177" s="4">
        <v>6</v>
      </c>
      <c r="H2177" s="4">
        <v>120</v>
      </c>
      <c r="I2177" s="4">
        <v>68</v>
      </c>
      <c r="J2177" s="4">
        <v>47</v>
      </c>
      <c r="K2177" s="4">
        <v>5</v>
      </c>
      <c r="L2177" s="4">
        <v>1</v>
      </c>
      <c r="M2177" s="4">
        <v>0</v>
      </c>
      <c r="N2177" s="4">
        <v>26</v>
      </c>
      <c r="O2177" s="4">
        <v>7</v>
      </c>
      <c r="P2177" s="4">
        <v>7</v>
      </c>
      <c r="Q2177" s="4">
        <v>0</v>
      </c>
      <c r="R2177" s="4">
        <v>2</v>
      </c>
      <c r="S2177" s="4">
        <v>0</v>
      </c>
      <c r="T2177" s="4">
        <v>0</v>
      </c>
      <c r="U2177" s="4">
        <v>0</v>
      </c>
      <c r="V2177" s="4">
        <v>17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17</v>
      </c>
      <c r="AO2177" s="30">
        <v>323</v>
      </c>
      <c r="AP2177" s="41">
        <f t="shared" si="80"/>
        <v>0.6014897579143389</v>
      </c>
    </row>
    <row r="2178" spans="1:42" outlineLevel="1" x14ac:dyDescent="0.25">
      <c r="A2178" s="4" t="s">
        <v>97</v>
      </c>
      <c r="B2178" s="6" t="s">
        <v>79</v>
      </c>
      <c r="C2178" s="6">
        <f>IFERROR(VLOOKUP(B2178,Sheet1!$A$2:$B$59,2,FALSE),"")</f>
        <v>32051</v>
      </c>
      <c r="D2178" s="6">
        <v>1635</v>
      </c>
      <c r="E2178" s="6" t="s">
        <v>10</v>
      </c>
      <c r="F2178" s="4">
        <v>676</v>
      </c>
      <c r="G2178" s="4">
        <v>4</v>
      </c>
      <c r="H2178" s="4">
        <v>160</v>
      </c>
      <c r="I2178" s="4">
        <v>106</v>
      </c>
      <c r="J2178" s="4">
        <v>50</v>
      </c>
      <c r="K2178" s="4">
        <v>11</v>
      </c>
      <c r="L2178" s="4">
        <v>3</v>
      </c>
      <c r="M2178" s="4">
        <v>0</v>
      </c>
      <c r="N2178" s="4">
        <v>14</v>
      </c>
      <c r="O2178" s="4">
        <v>6</v>
      </c>
      <c r="P2178" s="4">
        <v>3</v>
      </c>
      <c r="Q2178" s="4">
        <v>0</v>
      </c>
      <c r="R2178" s="4">
        <v>6</v>
      </c>
      <c r="S2178" s="4">
        <v>0</v>
      </c>
      <c r="T2178" s="4">
        <v>0</v>
      </c>
      <c r="U2178" s="4">
        <v>0</v>
      </c>
      <c r="V2178" s="4">
        <v>24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13</v>
      </c>
      <c r="AO2178" s="30">
        <v>400</v>
      </c>
      <c r="AP2178" s="41">
        <f t="shared" si="80"/>
        <v>0.59171597633136097</v>
      </c>
    </row>
    <row r="2179" spans="1:42" outlineLevel="1" x14ac:dyDescent="0.25">
      <c r="A2179" s="4" t="s">
        <v>97</v>
      </c>
      <c r="B2179" s="6" t="s">
        <v>79</v>
      </c>
      <c r="C2179" s="6">
        <f>IFERROR(VLOOKUP(B2179,Sheet1!$A$2:$B$59,2,FALSE),"")</f>
        <v>32051</v>
      </c>
      <c r="D2179" s="6">
        <v>1636</v>
      </c>
      <c r="E2179" s="6" t="s">
        <v>10</v>
      </c>
      <c r="F2179" s="4">
        <v>600</v>
      </c>
      <c r="G2179" s="4">
        <v>4</v>
      </c>
      <c r="H2179" s="4">
        <v>131</v>
      </c>
      <c r="I2179" s="4">
        <v>174</v>
      </c>
      <c r="J2179" s="4">
        <v>6</v>
      </c>
      <c r="K2179" s="4">
        <v>8</v>
      </c>
      <c r="L2179" s="4">
        <v>2</v>
      </c>
      <c r="M2179" s="4">
        <v>0</v>
      </c>
      <c r="N2179" s="4">
        <v>12</v>
      </c>
      <c r="O2179" s="4">
        <v>3</v>
      </c>
      <c r="P2179" s="4">
        <v>11</v>
      </c>
      <c r="Q2179" s="4">
        <v>0</v>
      </c>
      <c r="R2179" s="4">
        <v>2</v>
      </c>
      <c r="S2179" s="4">
        <v>0</v>
      </c>
      <c r="T2179" s="4">
        <v>0</v>
      </c>
      <c r="U2179" s="4">
        <v>0</v>
      </c>
      <c r="V2179" s="4">
        <v>81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6</v>
      </c>
      <c r="AO2179" s="30">
        <v>440</v>
      </c>
      <c r="AP2179" s="41">
        <f t="shared" ref="AP2179:AP2242" si="83">(AO2179)/F2179</f>
        <v>0.73333333333333328</v>
      </c>
    </row>
    <row r="2180" spans="1:42" outlineLevel="1" x14ac:dyDescent="0.25">
      <c r="A2180" s="4" t="s">
        <v>97</v>
      </c>
      <c r="B2180" s="6" t="s">
        <v>79</v>
      </c>
      <c r="C2180" s="6">
        <f>IFERROR(VLOOKUP(B2180,Sheet1!$A$2:$B$59,2,FALSE),"")</f>
        <v>32051</v>
      </c>
      <c r="D2180" s="6">
        <v>1637</v>
      </c>
      <c r="E2180" s="6" t="s">
        <v>10</v>
      </c>
      <c r="F2180" s="4">
        <v>406</v>
      </c>
      <c r="G2180" s="4">
        <v>7</v>
      </c>
      <c r="H2180" s="4">
        <v>106</v>
      </c>
      <c r="I2180" s="4">
        <v>106</v>
      </c>
      <c r="J2180" s="4">
        <v>12</v>
      </c>
      <c r="K2180" s="4">
        <v>21</v>
      </c>
      <c r="L2180" s="4">
        <v>0</v>
      </c>
      <c r="M2180" s="4">
        <v>0</v>
      </c>
      <c r="N2180" s="4">
        <v>16</v>
      </c>
      <c r="O2180" s="4">
        <v>4</v>
      </c>
      <c r="P2180" s="4">
        <v>7</v>
      </c>
      <c r="Q2180" s="4">
        <v>0</v>
      </c>
      <c r="R2180" s="4">
        <v>2</v>
      </c>
      <c r="S2180" s="4">
        <v>0</v>
      </c>
      <c r="T2180" s="4">
        <v>0</v>
      </c>
      <c r="U2180" s="4">
        <v>0</v>
      </c>
      <c r="V2180" s="4">
        <v>27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8</v>
      </c>
      <c r="AO2180" s="30">
        <v>316</v>
      </c>
      <c r="AP2180" s="41">
        <f t="shared" si="83"/>
        <v>0.77832512315270941</v>
      </c>
    </row>
    <row r="2181" spans="1:42" outlineLevel="1" x14ac:dyDescent="0.25">
      <c r="A2181" s="4" t="s">
        <v>97</v>
      </c>
      <c r="B2181" s="6" t="s">
        <v>79</v>
      </c>
      <c r="C2181" s="6">
        <f>IFERROR(VLOOKUP(B2181,Sheet1!$A$2:$B$59,2,FALSE),"")</f>
        <v>32051</v>
      </c>
      <c r="D2181" s="6">
        <v>1637</v>
      </c>
      <c r="E2181" s="6" t="s">
        <v>11</v>
      </c>
      <c r="F2181" s="4">
        <v>405</v>
      </c>
      <c r="G2181" s="4">
        <v>8</v>
      </c>
      <c r="H2181" s="4">
        <v>108</v>
      </c>
      <c r="I2181" s="4">
        <v>93</v>
      </c>
      <c r="J2181" s="4">
        <v>21</v>
      </c>
      <c r="K2181" s="4">
        <v>14</v>
      </c>
      <c r="L2181" s="4">
        <v>2</v>
      </c>
      <c r="M2181" s="4">
        <v>0</v>
      </c>
      <c r="N2181" s="4">
        <v>21</v>
      </c>
      <c r="O2181" s="4">
        <v>1</v>
      </c>
      <c r="P2181" s="4">
        <v>8</v>
      </c>
      <c r="Q2181" s="4">
        <v>0</v>
      </c>
      <c r="R2181" s="4">
        <v>7</v>
      </c>
      <c r="S2181" s="4">
        <v>0</v>
      </c>
      <c r="T2181" s="4">
        <v>0</v>
      </c>
      <c r="U2181" s="4">
        <v>0</v>
      </c>
      <c r="V2181" s="4">
        <v>21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1</v>
      </c>
      <c r="AN2181" s="4">
        <v>4</v>
      </c>
      <c r="AO2181" s="30">
        <v>309</v>
      </c>
      <c r="AP2181" s="41">
        <f t="shared" si="83"/>
        <v>0.76296296296296295</v>
      </c>
    </row>
    <row r="2182" spans="1:42" outlineLevel="1" x14ac:dyDescent="0.25">
      <c r="A2182" s="4" t="s">
        <v>97</v>
      </c>
      <c r="B2182" s="6" t="s">
        <v>79</v>
      </c>
      <c r="C2182" s="6">
        <f>IFERROR(VLOOKUP(B2182,Sheet1!$A$2:$B$59,2,FALSE),"")</f>
        <v>32051</v>
      </c>
      <c r="D2182" s="6">
        <v>1638</v>
      </c>
      <c r="E2182" s="6" t="s">
        <v>10</v>
      </c>
      <c r="F2182" s="4">
        <v>406</v>
      </c>
      <c r="G2182" s="4">
        <v>4</v>
      </c>
      <c r="H2182" s="4">
        <v>90</v>
      </c>
      <c r="I2182" s="4">
        <v>113</v>
      </c>
      <c r="J2182" s="4">
        <v>20</v>
      </c>
      <c r="K2182" s="4">
        <v>1</v>
      </c>
      <c r="L2182" s="4">
        <v>0</v>
      </c>
      <c r="M2182" s="4">
        <v>0</v>
      </c>
      <c r="N2182" s="4">
        <v>3</v>
      </c>
      <c r="O2182" s="4">
        <v>6</v>
      </c>
      <c r="P2182" s="4">
        <v>3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58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3</v>
      </c>
      <c r="AN2182" s="4">
        <v>2</v>
      </c>
      <c r="AO2182" s="30">
        <v>303</v>
      </c>
      <c r="AP2182" s="41">
        <f t="shared" si="83"/>
        <v>0.74630541871921185</v>
      </c>
    </row>
    <row r="2183" spans="1:42" outlineLevel="1" x14ac:dyDescent="0.25">
      <c r="A2183" s="4" t="s">
        <v>97</v>
      </c>
      <c r="B2183" s="6" t="s">
        <v>79</v>
      </c>
      <c r="C2183" s="6">
        <f>IFERROR(VLOOKUP(B2183,Sheet1!$A$2:$B$59,2,FALSE),"")</f>
        <v>32051</v>
      </c>
      <c r="D2183" s="6">
        <v>1638</v>
      </c>
      <c r="E2183" s="6" t="s">
        <v>11</v>
      </c>
      <c r="F2183" s="4">
        <v>405</v>
      </c>
      <c r="G2183" s="4">
        <v>4</v>
      </c>
      <c r="H2183" s="4">
        <v>94</v>
      </c>
      <c r="I2183" s="4">
        <v>119</v>
      </c>
      <c r="J2183" s="4">
        <v>15</v>
      </c>
      <c r="K2183" s="4">
        <v>4</v>
      </c>
      <c r="L2183" s="4">
        <v>0</v>
      </c>
      <c r="M2183" s="4">
        <v>0</v>
      </c>
      <c r="N2183" s="4">
        <v>19</v>
      </c>
      <c r="O2183" s="4">
        <v>4</v>
      </c>
      <c r="P2183" s="4">
        <v>5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52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6</v>
      </c>
      <c r="AO2183" s="30">
        <v>322</v>
      </c>
      <c r="AP2183" s="41">
        <f t="shared" si="83"/>
        <v>0.79506172839506173</v>
      </c>
    </row>
    <row r="2184" spans="1:42" outlineLevel="1" x14ac:dyDescent="0.25">
      <c r="A2184" s="4" t="s">
        <v>97</v>
      </c>
      <c r="B2184" s="6" t="s">
        <v>79</v>
      </c>
      <c r="C2184" s="6">
        <f>IFERROR(VLOOKUP(B2184,Sheet1!$A$2:$B$59,2,FALSE),"")</f>
        <v>32051</v>
      </c>
      <c r="D2184" s="6">
        <v>1639</v>
      </c>
      <c r="E2184" s="6" t="s">
        <v>10</v>
      </c>
      <c r="F2184" s="4">
        <v>746</v>
      </c>
      <c r="G2184" s="4">
        <v>13</v>
      </c>
      <c r="H2184" s="4">
        <v>183</v>
      </c>
      <c r="I2184" s="4">
        <v>143</v>
      </c>
      <c r="J2184" s="4">
        <v>31</v>
      </c>
      <c r="K2184" s="4">
        <v>3</v>
      </c>
      <c r="L2184" s="4">
        <v>2</v>
      </c>
      <c r="M2184" s="4">
        <v>0</v>
      </c>
      <c r="N2184" s="4">
        <v>7</v>
      </c>
      <c r="O2184" s="4">
        <v>2</v>
      </c>
      <c r="P2184" s="4">
        <v>10</v>
      </c>
      <c r="Q2184" s="4">
        <v>0</v>
      </c>
      <c r="R2184" s="4">
        <v>4</v>
      </c>
      <c r="S2184" s="4">
        <v>0</v>
      </c>
      <c r="T2184" s="4">
        <v>0</v>
      </c>
      <c r="U2184" s="4">
        <v>0</v>
      </c>
      <c r="V2184" s="4">
        <v>104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1</v>
      </c>
      <c r="AN2184" s="4">
        <v>6</v>
      </c>
      <c r="AO2184" s="30">
        <v>509</v>
      </c>
      <c r="AP2184" s="41">
        <f t="shared" si="83"/>
        <v>0.68230563002680966</v>
      </c>
    </row>
    <row r="2185" spans="1:42" outlineLevel="1" x14ac:dyDescent="0.25">
      <c r="A2185" s="4" t="s">
        <v>97</v>
      </c>
      <c r="B2185" s="6" t="s">
        <v>79</v>
      </c>
      <c r="C2185" s="6">
        <f>IFERROR(VLOOKUP(B2185,Sheet1!$A$2:$B$59,2,FALSE),"")</f>
        <v>32051</v>
      </c>
      <c r="D2185" s="6">
        <v>1640</v>
      </c>
      <c r="E2185" s="6" t="s">
        <v>10</v>
      </c>
      <c r="F2185" s="4">
        <v>748</v>
      </c>
      <c r="G2185" s="4">
        <v>17</v>
      </c>
      <c r="H2185" s="4">
        <v>127</v>
      </c>
      <c r="I2185" s="4">
        <v>147</v>
      </c>
      <c r="J2185" s="4">
        <v>28</v>
      </c>
      <c r="K2185" s="4">
        <v>9</v>
      </c>
      <c r="L2185" s="4">
        <v>3</v>
      </c>
      <c r="M2185" s="4">
        <v>0</v>
      </c>
      <c r="N2185" s="4">
        <v>14</v>
      </c>
      <c r="O2185" s="4">
        <v>5</v>
      </c>
      <c r="P2185" s="4">
        <v>11</v>
      </c>
      <c r="Q2185" s="4">
        <v>0</v>
      </c>
      <c r="R2185" s="4">
        <v>5</v>
      </c>
      <c r="S2185" s="4">
        <v>0</v>
      </c>
      <c r="T2185" s="4">
        <v>0</v>
      </c>
      <c r="U2185" s="4">
        <v>0</v>
      </c>
      <c r="V2185" s="4">
        <v>118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11</v>
      </c>
      <c r="AO2185" s="30">
        <v>495</v>
      </c>
      <c r="AP2185" s="41">
        <f t="shared" si="83"/>
        <v>0.66176470588235292</v>
      </c>
    </row>
    <row r="2186" spans="1:42" outlineLevel="1" x14ac:dyDescent="0.25">
      <c r="A2186" s="4" t="s">
        <v>97</v>
      </c>
      <c r="B2186" s="6" t="s">
        <v>79</v>
      </c>
      <c r="C2186" s="6">
        <f>IFERROR(VLOOKUP(B2186,Sheet1!$A$2:$B$59,2,FALSE),"")</f>
        <v>32051</v>
      </c>
      <c r="D2186" s="6">
        <v>1640</v>
      </c>
      <c r="E2186" s="6" t="s">
        <v>11</v>
      </c>
      <c r="F2186" s="4">
        <v>747</v>
      </c>
      <c r="G2186" s="4">
        <v>14</v>
      </c>
      <c r="H2186" s="4">
        <v>116</v>
      </c>
      <c r="I2186" s="4">
        <v>117</v>
      </c>
      <c r="J2186" s="4">
        <v>39</v>
      </c>
      <c r="K2186" s="4">
        <v>11</v>
      </c>
      <c r="L2186" s="4">
        <v>0</v>
      </c>
      <c r="M2186" s="4">
        <v>0</v>
      </c>
      <c r="N2186" s="4">
        <v>13</v>
      </c>
      <c r="O2186" s="4">
        <v>9</v>
      </c>
      <c r="P2186" s="4">
        <v>14</v>
      </c>
      <c r="Q2186" s="4">
        <v>0</v>
      </c>
      <c r="R2186" s="4">
        <v>6</v>
      </c>
      <c r="S2186" s="4">
        <v>0</v>
      </c>
      <c r="T2186" s="4">
        <v>0</v>
      </c>
      <c r="U2186" s="4">
        <v>0</v>
      </c>
      <c r="V2186" s="4">
        <v>108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23</v>
      </c>
      <c r="AO2186" s="30">
        <v>470</v>
      </c>
      <c r="AP2186" s="41">
        <f t="shared" si="83"/>
        <v>0.62918340026773767</v>
      </c>
    </row>
    <row r="2187" spans="1:42" outlineLevel="1" x14ac:dyDescent="0.25">
      <c r="A2187" s="4" t="s">
        <v>97</v>
      </c>
      <c r="B2187" s="6" t="s">
        <v>79</v>
      </c>
      <c r="C2187" s="6">
        <f>IFERROR(VLOOKUP(B2187,Sheet1!$A$2:$B$59,2,FALSE),"")</f>
        <v>32051</v>
      </c>
      <c r="D2187" s="6">
        <v>1641</v>
      </c>
      <c r="E2187" s="6" t="s">
        <v>10</v>
      </c>
      <c r="F2187" s="4">
        <v>544</v>
      </c>
      <c r="G2187" s="4">
        <v>10</v>
      </c>
      <c r="H2187" s="4">
        <v>89</v>
      </c>
      <c r="I2187" s="4">
        <v>110</v>
      </c>
      <c r="J2187" s="4">
        <v>16</v>
      </c>
      <c r="K2187" s="4">
        <v>3</v>
      </c>
      <c r="L2187" s="4">
        <v>1</v>
      </c>
      <c r="M2187" s="4">
        <v>0</v>
      </c>
      <c r="N2187" s="4">
        <v>30</v>
      </c>
      <c r="O2187" s="4">
        <v>3</v>
      </c>
      <c r="P2187" s="4">
        <v>10</v>
      </c>
      <c r="Q2187" s="4">
        <v>0</v>
      </c>
      <c r="R2187" s="4">
        <v>3</v>
      </c>
      <c r="S2187" s="4">
        <v>0</v>
      </c>
      <c r="T2187" s="4">
        <v>0</v>
      </c>
      <c r="U2187" s="4">
        <v>0</v>
      </c>
      <c r="V2187" s="4">
        <v>61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1</v>
      </c>
      <c r="AO2187" s="30">
        <v>337</v>
      </c>
      <c r="AP2187" s="41">
        <f t="shared" si="83"/>
        <v>0.61948529411764708</v>
      </c>
    </row>
    <row r="2188" spans="1:42" outlineLevel="1" x14ac:dyDescent="0.25">
      <c r="A2188" s="4" t="s">
        <v>97</v>
      </c>
      <c r="B2188" s="6" t="s">
        <v>79</v>
      </c>
      <c r="C2188" s="6">
        <f>IFERROR(VLOOKUP(B2188,Sheet1!$A$2:$B$59,2,FALSE),"")</f>
        <v>32051</v>
      </c>
      <c r="D2188" s="6">
        <v>1642</v>
      </c>
      <c r="E2188" s="6" t="s">
        <v>10</v>
      </c>
      <c r="F2188" s="4">
        <v>299</v>
      </c>
      <c r="G2188" s="4">
        <v>4</v>
      </c>
      <c r="H2188" s="4">
        <v>65</v>
      </c>
      <c r="I2188" s="4">
        <v>70</v>
      </c>
      <c r="J2188" s="4">
        <v>43</v>
      </c>
      <c r="K2188" s="4">
        <v>4</v>
      </c>
      <c r="L2188" s="4">
        <v>2</v>
      </c>
      <c r="M2188" s="4">
        <v>0</v>
      </c>
      <c r="N2188" s="4">
        <v>7</v>
      </c>
      <c r="O2188" s="4">
        <v>3</v>
      </c>
      <c r="P2188" s="4">
        <v>2</v>
      </c>
      <c r="Q2188" s="4">
        <v>0</v>
      </c>
      <c r="R2188" s="4">
        <v>1</v>
      </c>
      <c r="S2188" s="4">
        <v>0</v>
      </c>
      <c r="T2188" s="4">
        <v>0</v>
      </c>
      <c r="U2188" s="4">
        <v>0</v>
      </c>
      <c r="V2188" s="4">
        <v>6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1</v>
      </c>
      <c r="AN2188" s="4">
        <v>5</v>
      </c>
      <c r="AO2188" s="30">
        <v>213</v>
      </c>
      <c r="AP2188" s="41">
        <f t="shared" si="83"/>
        <v>0.7123745819397993</v>
      </c>
    </row>
    <row r="2189" spans="1:42" outlineLevel="1" x14ac:dyDescent="0.25">
      <c r="A2189" s="4" t="s">
        <v>97</v>
      </c>
      <c r="B2189" s="6" t="s">
        <v>79</v>
      </c>
      <c r="C2189" s="6">
        <f>IFERROR(VLOOKUP(B2189,Sheet1!$A$2:$B$59,2,FALSE),"")</f>
        <v>32051</v>
      </c>
      <c r="D2189" s="6">
        <v>1643</v>
      </c>
      <c r="E2189" s="6" t="s">
        <v>10</v>
      </c>
      <c r="F2189" s="4">
        <v>373</v>
      </c>
      <c r="G2189" s="4">
        <v>7</v>
      </c>
      <c r="H2189" s="4">
        <v>104</v>
      </c>
      <c r="I2189" s="4">
        <v>58</v>
      </c>
      <c r="J2189" s="4">
        <v>17</v>
      </c>
      <c r="K2189" s="4">
        <v>5</v>
      </c>
      <c r="L2189" s="4">
        <v>0</v>
      </c>
      <c r="M2189" s="4">
        <v>0</v>
      </c>
      <c r="N2189" s="4">
        <v>21</v>
      </c>
      <c r="O2189" s="4">
        <v>3</v>
      </c>
      <c r="P2189" s="4">
        <v>1</v>
      </c>
      <c r="Q2189" s="4">
        <v>0</v>
      </c>
      <c r="R2189" s="4">
        <v>2</v>
      </c>
      <c r="S2189" s="4">
        <v>0</v>
      </c>
      <c r="T2189" s="4">
        <v>0</v>
      </c>
      <c r="U2189" s="4">
        <v>0</v>
      </c>
      <c r="V2189" s="4">
        <v>26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15</v>
      </c>
      <c r="AO2189" s="30">
        <v>259</v>
      </c>
      <c r="AP2189" s="41">
        <f t="shared" si="83"/>
        <v>0.69436997319034854</v>
      </c>
    </row>
    <row r="2190" spans="1:42" outlineLevel="1" x14ac:dyDescent="0.25">
      <c r="A2190" s="4" t="s">
        <v>97</v>
      </c>
      <c r="B2190" s="6" t="s">
        <v>79</v>
      </c>
      <c r="C2190" s="6">
        <f>IFERROR(VLOOKUP(B2190,Sheet1!$A$2:$B$59,2,FALSE),"")</f>
        <v>32051</v>
      </c>
      <c r="D2190" s="6">
        <v>1644</v>
      </c>
      <c r="E2190" s="6" t="s">
        <v>10</v>
      </c>
      <c r="F2190" s="4">
        <v>104</v>
      </c>
      <c r="G2190" s="4">
        <v>1</v>
      </c>
      <c r="H2190" s="4">
        <v>16</v>
      </c>
      <c r="I2190" s="4">
        <v>11</v>
      </c>
      <c r="J2190" s="4">
        <v>25</v>
      </c>
      <c r="K2190" s="4">
        <v>3</v>
      </c>
      <c r="L2190" s="4">
        <v>0</v>
      </c>
      <c r="M2190" s="4">
        <v>0</v>
      </c>
      <c r="N2190" s="4">
        <v>1</v>
      </c>
      <c r="O2190" s="4">
        <v>0</v>
      </c>
      <c r="P2190" s="4">
        <v>2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16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3</v>
      </c>
      <c r="AO2190" s="30">
        <v>78</v>
      </c>
      <c r="AP2190" s="41">
        <f t="shared" si="83"/>
        <v>0.75</v>
      </c>
    </row>
    <row r="2191" spans="1:42" outlineLevel="1" x14ac:dyDescent="0.25">
      <c r="A2191" s="4" t="s">
        <v>97</v>
      </c>
      <c r="B2191" s="6" t="s">
        <v>79</v>
      </c>
      <c r="C2191" s="6">
        <f>IFERROR(VLOOKUP(B2191,Sheet1!$A$2:$B$59,2,FALSE),"")</f>
        <v>32051</v>
      </c>
      <c r="D2191" s="6">
        <v>1645</v>
      </c>
      <c r="E2191" s="6" t="s">
        <v>10</v>
      </c>
      <c r="F2191" s="4">
        <v>194</v>
      </c>
      <c r="G2191" s="4">
        <v>3</v>
      </c>
      <c r="H2191" s="4">
        <v>47</v>
      </c>
      <c r="I2191" s="4">
        <v>34</v>
      </c>
      <c r="J2191" s="4">
        <v>12</v>
      </c>
      <c r="K2191" s="4">
        <v>1</v>
      </c>
      <c r="L2191" s="4">
        <v>1</v>
      </c>
      <c r="M2191" s="4">
        <v>0</v>
      </c>
      <c r="N2191" s="4">
        <v>3</v>
      </c>
      <c r="O2191" s="4">
        <v>22</v>
      </c>
      <c r="P2191" s="4">
        <v>1</v>
      </c>
      <c r="Q2191" s="4">
        <v>0</v>
      </c>
      <c r="R2191" s="4">
        <v>1</v>
      </c>
      <c r="S2191" s="4">
        <v>0</v>
      </c>
      <c r="T2191" s="4">
        <v>0</v>
      </c>
      <c r="U2191" s="4">
        <v>0</v>
      </c>
      <c r="V2191" s="4">
        <v>16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1</v>
      </c>
      <c r="AO2191" s="30">
        <v>142</v>
      </c>
      <c r="AP2191" s="41">
        <f t="shared" si="83"/>
        <v>0.73195876288659789</v>
      </c>
    </row>
    <row r="2192" spans="1:42" outlineLevel="1" x14ac:dyDescent="0.25">
      <c r="A2192" s="4" t="s">
        <v>97</v>
      </c>
      <c r="B2192" s="6" t="s">
        <v>79</v>
      </c>
      <c r="C2192" s="6">
        <f>IFERROR(VLOOKUP(B2192,Sheet1!$A$2:$B$59,2,FALSE),"")</f>
        <v>32051</v>
      </c>
      <c r="D2192" s="6">
        <v>1646</v>
      </c>
      <c r="E2192" s="6" t="s">
        <v>10</v>
      </c>
      <c r="F2192" s="4">
        <v>219</v>
      </c>
      <c r="G2192" s="4">
        <v>1</v>
      </c>
      <c r="H2192" s="4">
        <v>46</v>
      </c>
      <c r="I2192" s="4">
        <v>25</v>
      </c>
      <c r="J2192" s="4">
        <v>31</v>
      </c>
      <c r="K2192" s="4">
        <v>0</v>
      </c>
      <c r="L2192" s="4">
        <v>1</v>
      </c>
      <c r="M2192" s="4">
        <v>0</v>
      </c>
      <c r="N2192" s="4">
        <v>3</v>
      </c>
      <c r="O2192" s="4">
        <v>2</v>
      </c>
      <c r="P2192" s="4">
        <v>5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33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2</v>
      </c>
      <c r="AO2192" s="30">
        <v>149</v>
      </c>
      <c r="AP2192" s="41">
        <f t="shared" si="83"/>
        <v>0.68036529680365299</v>
      </c>
    </row>
    <row r="2193" spans="1:42" outlineLevel="1" x14ac:dyDescent="0.25">
      <c r="A2193" s="4" t="s">
        <v>97</v>
      </c>
      <c r="B2193" s="6" t="s">
        <v>79</v>
      </c>
      <c r="C2193" s="6">
        <f>IFERROR(VLOOKUP(B2193,Sheet1!$A$2:$B$59,2,FALSE),"")</f>
        <v>32051</v>
      </c>
      <c r="D2193" s="6">
        <v>1647</v>
      </c>
      <c r="E2193" s="6" t="s">
        <v>10</v>
      </c>
      <c r="F2193" s="4">
        <v>144</v>
      </c>
      <c r="G2193" s="4">
        <v>4</v>
      </c>
      <c r="H2193" s="4">
        <v>27</v>
      </c>
      <c r="I2193" s="4">
        <v>30</v>
      </c>
      <c r="J2193" s="4">
        <v>9</v>
      </c>
      <c r="K2193" s="4">
        <v>3</v>
      </c>
      <c r="L2193" s="4">
        <v>0</v>
      </c>
      <c r="M2193" s="4">
        <v>0</v>
      </c>
      <c r="N2193" s="4">
        <v>4</v>
      </c>
      <c r="O2193" s="4">
        <v>1</v>
      </c>
      <c r="P2193" s="4">
        <v>6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4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1</v>
      </c>
      <c r="AN2193" s="4">
        <v>3</v>
      </c>
      <c r="AO2193" s="30">
        <v>92</v>
      </c>
      <c r="AP2193" s="41">
        <f t="shared" si="83"/>
        <v>0.63888888888888884</v>
      </c>
    </row>
    <row r="2194" spans="1:42" outlineLevel="1" x14ac:dyDescent="0.25">
      <c r="A2194" s="4" t="s">
        <v>97</v>
      </c>
      <c r="B2194" s="6" t="s">
        <v>79</v>
      </c>
      <c r="C2194" s="6">
        <f>IFERROR(VLOOKUP(B2194,Sheet1!$A$2:$B$59,2,FALSE),"")</f>
        <v>32051</v>
      </c>
      <c r="D2194" s="6">
        <v>1648</v>
      </c>
      <c r="E2194" s="6" t="s">
        <v>10</v>
      </c>
      <c r="F2194" s="4">
        <v>148</v>
      </c>
      <c r="G2194" s="4">
        <v>1</v>
      </c>
      <c r="H2194" s="4">
        <v>36</v>
      </c>
      <c r="I2194" s="4">
        <v>16</v>
      </c>
      <c r="J2194" s="4">
        <v>8</v>
      </c>
      <c r="K2194" s="4">
        <v>1</v>
      </c>
      <c r="L2194" s="4">
        <v>0</v>
      </c>
      <c r="M2194" s="4">
        <v>0</v>
      </c>
      <c r="N2194" s="4">
        <v>8</v>
      </c>
      <c r="O2194" s="4">
        <v>0</v>
      </c>
      <c r="P2194" s="4">
        <v>2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15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30">
        <v>87</v>
      </c>
      <c r="AP2194" s="41">
        <f t="shared" si="83"/>
        <v>0.58783783783783783</v>
      </c>
    </row>
    <row r="2195" spans="1:42" outlineLevel="1" x14ac:dyDescent="0.25">
      <c r="A2195" s="4" t="s">
        <v>97</v>
      </c>
      <c r="B2195" s="6" t="s">
        <v>79</v>
      </c>
      <c r="C2195" s="6">
        <f>IFERROR(VLOOKUP(B2195,Sheet1!$A$2:$B$59,2,FALSE),"")</f>
        <v>32051</v>
      </c>
      <c r="D2195" s="6">
        <v>1650</v>
      </c>
      <c r="E2195" s="6" t="s">
        <v>10</v>
      </c>
      <c r="F2195" s="4">
        <v>315</v>
      </c>
      <c r="G2195" s="4">
        <v>1</v>
      </c>
      <c r="H2195" s="4">
        <v>38</v>
      </c>
      <c r="I2195" s="4">
        <v>83</v>
      </c>
      <c r="J2195" s="4">
        <v>16</v>
      </c>
      <c r="K2195" s="4">
        <v>25</v>
      </c>
      <c r="L2195" s="4">
        <v>0</v>
      </c>
      <c r="M2195" s="4">
        <v>0</v>
      </c>
      <c r="N2195" s="4">
        <v>11</v>
      </c>
      <c r="O2195" s="4">
        <v>8</v>
      </c>
      <c r="P2195" s="4">
        <v>6</v>
      </c>
      <c r="Q2195" s="4">
        <v>0</v>
      </c>
      <c r="R2195" s="4">
        <v>1</v>
      </c>
      <c r="S2195" s="4">
        <v>0</v>
      </c>
      <c r="T2195" s="4">
        <v>0</v>
      </c>
      <c r="U2195" s="4">
        <v>0</v>
      </c>
      <c r="V2195" s="4">
        <v>28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5</v>
      </c>
      <c r="AO2195" s="30">
        <v>222</v>
      </c>
      <c r="AP2195" s="41">
        <f t="shared" si="83"/>
        <v>0.70476190476190481</v>
      </c>
    </row>
    <row r="2196" spans="1:42" outlineLevel="1" x14ac:dyDescent="0.25">
      <c r="A2196" s="4" t="s">
        <v>97</v>
      </c>
      <c r="B2196" s="6" t="s">
        <v>79</v>
      </c>
      <c r="C2196" s="6">
        <f>IFERROR(VLOOKUP(B2196,Sheet1!$A$2:$B$59,2,FALSE),"")</f>
        <v>32051</v>
      </c>
      <c r="D2196" s="6">
        <v>1652</v>
      </c>
      <c r="E2196" s="6" t="s">
        <v>10</v>
      </c>
      <c r="F2196" s="4">
        <v>390</v>
      </c>
      <c r="G2196" s="4">
        <v>5</v>
      </c>
      <c r="H2196" s="4">
        <v>90</v>
      </c>
      <c r="I2196" s="4">
        <v>82</v>
      </c>
      <c r="J2196" s="4">
        <v>7</v>
      </c>
      <c r="K2196" s="4">
        <v>3</v>
      </c>
      <c r="L2196" s="4">
        <v>1</v>
      </c>
      <c r="M2196" s="4">
        <v>0</v>
      </c>
      <c r="N2196" s="4">
        <v>5</v>
      </c>
      <c r="O2196" s="4">
        <v>18</v>
      </c>
      <c r="P2196" s="4">
        <v>14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62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5</v>
      </c>
      <c r="AO2196" s="30">
        <v>292</v>
      </c>
      <c r="AP2196" s="41">
        <f t="shared" si="83"/>
        <v>0.74871794871794872</v>
      </c>
    </row>
    <row r="2197" spans="1:42" outlineLevel="1" x14ac:dyDescent="0.25">
      <c r="A2197" s="4" t="s">
        <v>97</v>
      </c>
      <c r="B2197" s="6" t="s">
        <v>79</v>
      </c>
      <c r="C2197" s="6">
        <f>IFERROR(VLOOKUP(B2197,Sheet1!$A$2:$B$59,2,FALSE),"")</f>
        <v>32051</v>
      </c>
      <c r="D2197" s="6">
        <v>1653</v>
      </c>
      <c r="E2197" s="6" t="s">
        <v>10</v>
      </c>
      <c r="F2197" s="4">
        <v>291</v>
      </c>
      <c r="G2197" s="4">
        <v>2</v>
      </c>
      <c r="H2197" s="4">
        <v>33</v>
      </c>
      <c r="I2197" s="4">
        <v>46</v>
      </c>
      <c r="J2197" s="4">
        <v>97</v>
      </c>
      <c r="K2197" s="4">
        <v>2</v>
      </c>
      <c r="L2197" s="4">
        <v>0</v>
      </c>
      <c r="M2197" s="4">
        <v>0</v>
      </c>
      <c r="N2197" s="4">
        <v>5</v>
      </c>
      <c r="O2197" s="4">
        <v>0</v>
      </c>
      <c r="P2197" s="4">
        <v>1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5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11</v>
      </c>
      <c r="AO2197" s="30">
        <v>202</v>
      </c>
      <c r="AP2197" s="41">
        <f t="shared" si="83"/>
        <v>0.69415807560137455</v>
      </c>
    </row>
    <row r="2198" spans="1:42" outlineLevel="1" x14ac:dyDescent="0.25">
      <c r="A2198" s="4" t="s">
        <v>97</v>
      </c>
      <c r="B2198" s="6" t="s">
        <v>79</v>
      </c>
      <c r="C2198" s="6">
        <f>IFERROR(VLOOKUP(B2198,Sheet1!$A$2:$B$59,2,FALSE),"")</f>
        <v>32051</v>
      </c>
      <c r="D2198" s="6">
        <v>1654</v>
      </c>
      <c r="E2198" s="6" t="s">
        <v>10</v>
      </c>
      <c r="F2198" s="4">
        <v>448</v>
      </c>
      <c r="G2198" s="4">
        <v>3</v>
      </c>
      <c r="H2198" s="4">
        <v>106</v>
      </c>
      <c r="I2198" s="4">
        <v>83</v>
      </c>
      <c r="J2198" s="4">
        <v>27</v>
      </c>
      <c r="K2198" s="4">
        <v>0</v>
      </c>
      <c r="L2198" s="4">
        <v>0</v>
      </c>
      <c r="M2198" s="4">
        <v>0</v>
      </c>
      <c r="N2198" s="4">
        <v>10</v>
      </c>
      <c r="O2198" s="4">
        <v>3</v>
      </c>
      <c r="P2198" s="4">
        <v>4</v>
      </c>
      <c r="Q2198" s="4">
        <v>0</v>
      </c>
      <c r="R2198" s="4">
        <v>1</v>
      </c>
      <c r="S2198" s="4">
        <v>0</v>
      </c>
      <c r="T2198" s="4">
        <v>0</v>
      </c>
      <c r="U2198" s="4">
        <v>0</v>
      </c>
      <c r="V2198" s="4">
        <v>30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12</v>
      </c>
      <c r="AO2198" s="30">
        <v>279</v>
      </c>
      <c r="AP2198" s="41">
        <f t="shared" si="83"/>
        <v>0.6227678571428571</v>
      </c>
    </row>
    <row r="2199" spans="1:42" outlineLevel="1" x14ac:dyDescent="0.25">
      <c r="A2199" s="4" t="s">
        <v>97</v>
      </c>
      <c r="B2199" s="6" t="s">
        <v>79</v>
      </c>
      <c r="C2199" s="6">
        <f>IFERROR(VLOOKUP(B2199,Sheet1!$A$2:$B$59,2,FALSE),"")</f>
        <v>32051</v>
      </c>
      <c r="D2199" s="6">
        <v>1655</v>
      </c>
      <c r="E2199" s="6" t="s">
        <v>10</v>
      </c>
      <c r="F2199" s="4">
        <v>326</v>
      </c>
      <c r="G2199" s="4">
        <v>4</v>
      </c>
      <c r="H2199" s="4">
        <v>90</v>
      </c>
      <c r="I2199" s="4">
        <v>56</v>
      </c>
      <c r="J2199" s="4">
        <v>7</v>
      </c>
      <c r="K2199" s="4">
        <v>6</v>
      </c>
      <c r="L2199" s="4">
        <v>3</v>
      </c>
      <c r="M2199" s="4">
        <v>0</v>
      </c>
      <c r="N2199" s="4">
        <v>15</v>
      </c>
      <c r="O2199" s="4">
        <v>8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32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5</v>
      </c>
      <c r="AO2199" s="30">
        <v>226</v>
      </c>
      <c r="AP2199" s="41">
        <f t="shared" si="83"/>
        <v>0.69325153374233128</v>
      </c>
    </row>
    <row r="2200" spans="1:42" outlineLevel="1" x14ac:dyDescent="0.25">
      <c r="A2200" s="4" t="s">
        <v>97</v>
      </c>
      <c r="B2200" s="6" t="s">
        <v>79</v>
      </c>
      <c r="C2200" s="6">
        <f>IFERROR(VLOOKUP(B2200,Sheet1!$A$2:$B$59,2,FALSE),"")</f>
        <v>32051</v>
      </c>
      <c r="D2200" s="6">
        <v>1656</v>
      </c>
      <c r="E2200" s="6" t="s">
        <v>10</v>
      </c>
      <c r="F2200" s="4">
        <v>129</v>
      </c>
      <c r="G2200" s="4">
        <v>4</v>
      </c>
      <c r="H2200" s="4">
        <v>46</v>
      </c>
      <c r="I2200" s="4">
        <v>25</v>
      </c>
      <c r="J2200" s="4">
        <v>8</v>
      </c>
      <c r="K2200" s="4">
        <v>3</v>
      </c>
      <c r="L2200" s="4">
        <v>0</v>
      </c>
      <c r="M2200" s="4">
        <v>0</v>
      </c>
      <c r="N2200" s="4">
        <v>3</v>
      </c>
      <c r="O2200" s="4">
        <v>1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4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30">
        <v>94</v>
      </c>
      <c r="AP2200" s="41">
        <f t="shared" si="83"/>
        <v>0.72868217054263562</v>
      </c>
    </row>
    <row r="2201" spans="1:42" outlineLevel="1" x14ac:dyDescent="0.25">
      <c r="A2201" s="4" t="s">
        <v>97</v>
      </c>
      <c r="B2201" s="6" t="s">
        <v>79</v>
      </c>
      <c r="C2201" s="6">
        <f>IFERROR(VLOOKUP(B2201,Sheet1!$A$2:$B$59,2,FALSE),"")</f>
        <v>32051</v>
      </c>
      <c r="D2201" s="6">
        <v>1658</v>
      </c>
      <c r="E2201" s="6" t="s">
        <v>10</v>
      </c>
      <c r="F2201" s="4">
        <v>102</v>
      </c>
      <c r="G2201" s="4">
        <v>1</v>
      </c>
      <c r="H2201" s="4">
        <v>35</v>
      </c>
      <c r="I2201" s="4">
        <v>22</v>
      </c>
      <c r="J2201" s="4">
        <v>5</v>
      </c>
      <c r="K2201" s="4">
        <v>2</v>
      </c>
      <c r="L2201" s="4">
        <v>0</v>
      </c>
      <c r="M2201" s="4">
        <v>0</v>
      </c>
      <c r="N2201" s="4">
        <v>0</v>
      </c>
      <c r="O2201" s="4">
        <v>0</v>
      </c>
      <c r="P2201" s="4">
        <v>5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5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30">
        <v>75</v>
      </c>
      <c r="AP2201" s="41">
        <f t="shared" si="83"/>
        <v>0.73529411764705888</v>
      </c>
    </row>
    <row r="2202" spans="1:42" s="1" customFormat="1" x14ac:dyDescent="0.25">
      <c r="A2202" s="4"/>
      <c r="B2202" s="5" t="s">
        <v>157</v>
      </c>
      <c r="C2202" s="6" t="str">
        <f>IFERROR(VLOOKUP(B2202,Sheet1!$A$2:$B$59,2,FALSE),"")</f>
        <v/>
      </c>
      <c r="D2202" s="6"/>
      <c r="E2202" s="6"/>
      <c r="F2202" s="7">
        <f>SUM(F2140:F2201)</f>
        <v>24517</v>
      </c>
      <c r="G2202" s="7">
        <f t="shared" ref="G2202:AO2202" si="84">SUM(G2140:G2201)</f>
        <v>276</v>
      </c>
      <c r="H2202" s="7">
        <f t="shared" si="84"/>
        <v>5006</v>
      </c>
      <c r="I2202" s="7">
        <f t="shared" si="84"/>
        <v>4597</v>
      </c>
      <c r="J2202" s="7">
        <f t="shared" si="84"/>
        <v>2010</v>
      </c>
      <c r="K2202" s="7">
        <f t="shared" si="84"/>
        <v>429</v>
      </c>
      <c r="L2202" s="7">
        <f t="shared" si="84"/>
        <v>55</v>
      </c>
      <c r="M2202" s="7">
        <f t="shared" si="84"/>
        <v>0</v>
      </c>
      <c r="N2202" s="7">
        <f t="shared" si="84"/>
        <v>855</v>
      </c>
      <c r="O2202" s="7">
        <f t="shared" si="84"/>
        <v>290</v>
      </c>
      <c r="P2202" s="7">
        <f t="shared" si="84"/>
        <v>291</v>
      </c>
      <c r="Q2202" s="7">
        <f t="shared" si="84"/>
        <v>0</v>
      </c>
      <c r="R2202" s="7">
        <f t="shared" si="84"/>
        <v>103</v>
      </c>
      <c r="S2202" s="7">
        <f t="shared" si="84"/>
        <v>0</v>
      </c>
      <c r="T2202" s="7">
        <f t="shared" si="84"/>
        <v>0</v>
      </c>
      <c r="U2202" s="7">
        <f t="shared" si="84"/>
        <v>0</v>
      </c>
      <c r="V2202" s="7">
        <f t="shared" si="84"/>
        <v>2356</v>
      </c>
      <c r="W2202" s="7">
        <f t="shared" si="84"/>
        <v>0</v>
      </c>
      <c r="X2202" s="7">
        <f t="shared" si="84"/>
        <v>0</v>
      </c>
      <c r="Y2202" s="7">
        <f t="shared" si="84"/>
        <v>0</v>
      </c>
      <c r="Z2202" s="7">
        <f t="shared" si="84"/>
        <v>0</v>
      </c>
      <c r="AA2202" s="7">
        <f t="shared" si="84"/>
        <v>0</v>
      </c>
      <c r="AB2202" s="7">
        <f t="shared" si="84"/>
        <v>0</v>
      </c>
      <c r="AC2202" s="7">
        <f t="shared" si="84"/>
        <v>0</v>
      </c>
      <c r="AD2202" s="7">
        <f t="shared" si="84"/>
        <v>0</v>
      </c>
      <c r="AE2202" s="7">
        <f t="shared" si="84"/>
        <v>0</v>
      </c>
      <c r="AF2202" s="7">
        <f t="shared" si="84"/>
        <v>0</v>
      </c>
      <c r="AG2202" s="7">
        <f t="shared" si="84"/>
        <v>0</v>
      </c>
      <c r="AH2202" s="7">
        <f t="shared" si="84"/>
        <v>0</v>
      </c>
      <c r="AI2202" s="7">
        <f t="shared" si="84"/>
        <v>0</v>
      </c>
      <c r="AJ2202" s="7">
        <f t="shared" si="84"/>
        <v>0</v>
      </c>
      <c r="AK2202" s="7">
        <f t="shared" si="84"/>
        <v>0</v>
      </c>
      <c r="AL2202" s="7">
        <f t="shared" si="84"/>
        <v>0</v>
      </c>
      <c r="AM2202" s="7">
        <f t="shared" si="84"/>
        <v>9</v>
      </c>
      <c r="AN2202" s="7">
        <f t="shared" si="84"/>
        <v>424</v>
      </c>
      <c r="AO2202" s="31">
        <f t="shared" si="84"/>
        <v>16701</v>
      </c>
      <c r="AP2202" s="41">
        <f t="shared" si="83"/>
        <v>0.68120079944528289</v>
      </c>
    </row>
    <row r="2203" spans="1:42" outlineLevel="1" x14ac:dyDescent="0.25">
      <c r="A2203" s="4" t="s">
        <v>94</v>
      </c>
      <c r="B2203" s="6" t="s">
        <v>80</v>
      </c>
      <c r="C2203" s="6">
        <f>IFERROR(VLOOKUP(B2203,Sheet1!$A$2:$B$59,2,FALSE),"")</f>
        <v>32052</v>
      </c>
      <c r="D2203" s="6">
        <v>1659</v>
      </c>
      <c r="E2203" s="6" t="s">
        <v>10</v>
      </c>
      <c r="F2203" s="4">
        <v>688</v>
      </c>
      <c r="G2203" s="4">
        <v>24</v>
      </c>
      <c r="H2203" s="4">
        <v>89</v>
      </c>
      <c r="I2203" s="4">
        <v>6</v>
      </c>
      <c r="J2203" s="4">
        <v>19</v>
      </c>
      <c r="K2203" s="4">
        <v>7</v>
      </c>
      <c r="L2203" s="4">
        <v>175</v>
      </c>
      <c r="M2203" s="4">
        <v>39</v>
      </c>
      <c r="N2203" s="4">
        <v>86</v>
      </c>
      <c r="O2203" s="4">
        <v>18</v>
      </c>
      <c r="P2203" s="4">
        <v>2</v>
      </c>
      <c r="Q2203" s="4">
        <v>3</v>
      </c>
      <c r="R2203" s="4">
        <v>1</v>
      </c>
      <c r="S2203" s="4">
        <v>3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6</v>
      </c>
      <c r="AO2203" s="30">
        <v>478</v>
      </c>
      <c r="AP2203" s="41">
        <f t="shared" si="83"/>
        <v>0.69476744186046513</v>
      </c>
    </row>
    <row r="2204" spans="1:42" outlineLevel="1" x14ac:dyDescent="0.25">
      <c r="A2204" s="4" t="s">
        <v>94</v>
      </c>
      <c r="B2204" s="6" t="s">
        <v>80</v>
      </c>
      <c r="C2204" s="6">
        <f>IFERROR(VLOOKUP(B2204,Sheet1!$A$2:$B$59,2,FALSE),"")</f>
        <v>32052</v>
      </c>
      <c r="D2204" s="6">
        <v>1659</v>
      </c>
      <c r="E2204" s="6" t="s">
        <v>11</v>
      </c>
      <c r="F2204" s="4">
        <v>688</v>
      </c>
      <c r="G2204" s="4">
        <v>11</v>
      </c>
      <c r="H2204" s="4">
        <v>89</v>
      </c>
      <c r="I2204" s="4">
        <v>4</v>
      </c>
      <c r="J2204" s="4">
        <v>23</v>
      </c>
      <c r="K2204" s="4">
        <v>8</v>
      </c>
      <c r="L2204" s="4">
        <v>169</v>
      </c>
      <c r="M2204" s="4">
        <v>30</v>
      </c>
      <c r="N2204" s="4">
        <v>128</v>
      </c>
      <c r="O2204" s="4">
        <v>14</v>
      </c>
      <c r="P2204" s="4">
        <v>2</v>
      </c>
      <c r="Q2204" s="4">
        <v>1</v>
      </c>
      <c r="R2204" s="4">
        <v>1</v>
      </c>
      <c r="S2204" s="4">
        <v>1</v>
      </c>
      <c r="T2204" s="4">
        <v>1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13</v>
      </c>
      <c r="AO2204" s="30">
        <v>495</v>
      </c>
      <c r="AP2204" s="41">
        <f t="shared" si="83"/>
        <v>0.71947674418604646</v>
      </c>
    </row>
    <row r="2205" spans="1:42" outlineLevel="1" x14ac:dyDescent="0.25">
      <c r="A2205" s="4" t="s">
        <v>94</v>
      </c>
      <c r="B2205" s="6" t="s">
        <v>80</v>
      </c>
      <c r="C2205" s="6">
        <f>IFERROR(VLOOKUP(B2205,Sheet1!$A$2:$B$59,2,FALSE),"")</f>
        <v>32052</v>
      </c>
      <c r="D2205" s="6">
        <v>1660</v>
      </c>
      <c r="E2205" s="6" t="s">
        <v>10</v>
      </c>
      <c r="F2205" s="4">
        <v>581</v>
      </c>
      <c r="G2205" s="4">
        <v>9</v>
      </c>
      <c r="H2205" s="4">
        <v>94</v>
      </c>
      <c r="I2205" s="4">
        <v>4</v>
      </c>
      <c r="J2205" s="4">
        <v>27</v>
      </c>
      <c r="K2205" s="4">
        <v>6</v>
      </c>
      <c r="L2205" s="4">
        <v>123</v>
      </c>
      <c r="M2205" s="4">
        <v>28</v>
      </c>
      <c r="N2205" s="4">
        <v>114</v>
      </c>
      <c r="O2205" s="4">
        <v>16</v>
      </c>
      <c r="P2205" s="4">
        <v>1</v>
      </c>
      <c r="Q2205" s="4">
        <v>1</v>
      </c>
      <c r="R2205" s="4">
        <v>0</v>
      </c>
      <c r="S2205" s="4">
        <v>1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11</v>
      </c>
      <c r="AO2205" s="30">
        <v>435</v>
      </c>
      <c r="AP2205" s="41">
        <f t="shared" si="83"/>
        <v>0.74870912220309815</v>
      </c>
    </row>
    <row r="2206" spans="1:42" outlineLevel="1" x14ac:dyDescent="0.25">
      <c r="A2206" s="4" t="s">
        <v>94</v>
      </c>
      <c r="B2206" s="6" t="s">
        <v>80</v>
      </c>
      <c r="C2206" s="6">
        <f>IFERROR(VLOOKUP(B2206,Sheet1!$A$2:$B$59,2,FALSE),"")</f>
        <v>32052</v>
      </c>
      <c r="D2206" s="6">
        <v>1660</v>
      </c>
      <c r="E2206" s="6" t="s">
        <v>11</v>
      </c>
      <c r="F2206" s="4">
        <v>580</v>
      </c>
      <c r="G2206" s="4">
        <v>8</v>
      </c>
      <c r="H2206" s="4">
        <v>69</v>
      </c>
      <c r="I2206" s="4">
        <v>4</v>
      </c>
      <c r="J2206" s="4">
        <v>37</v>
      </c>
      <c r="K2206" s="4">
        <v>4</v>
      </c>
      <c r="L2206" s="4">
        <v>148</v>
      </c>
      <c r="M2206" s="4">
        <v>35</v>
      </c>
      <c r="N2206" s="4">
        <v>113</v>
      </c>
      <c r="O2206" s="4">
        <v>12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13</v>
      </c>
      <c r="AO2206" s="30">
        <v>444</v>
      </c>
      <c r="AP2206" s="41">
        <f t="shared" si="83"/>
        <v>0.76551724137931032</v>
      </c>
    </row>
    <row r="2207" spans="1:42" outlineLevel="1" x14ac:dyDescent="0.25">
      <c r="A2207" s="4" t="s">
        <v>94</v>
      </c>
      <c r="B2207" s="6" t="s">
        <v>80</v>
      </c>
      <c r="C2207" s="6">
        <f>IFERROR(VLOOKUP(B2207,Sheet1!$A$2:$B$59,2,FALSE),"")</f>
        <v>32052</v>
      </c>
      <c r="D2207" s="6">
        <v>1661</v>
      </c>
      <c r="E2207" s="6" t="s">
        <v>10</v>
      </c>
      <c r="F2207" s="4">
        <v>576</v>
      </c>
      <c r="G2207" s="4">
        <v>13</v>
      </c>
      <c r="H2207" s="4">
        <v>68</v>
      </c>
      <c r="I2207" s="4">
        <v>5</v>
      </c>
      <c r="J2207" s="4">
        <v>38</v>
      </c>
      <c r="K2207" s="4">
        <v>4</v>
      </c>
      <c r="L2207" s="4">
        <v>150</v>
      </c>
      <c r="M2207" s="4">
        <v>32</v>
      </c>
      <c r="N2207" s="4">
        <v>93</v>
      </c>
      <c r="O2207" s="4">
        <v>12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10</v>
      </c>
      <c r="AO2207" s="30">
        <v>425</v>
      </c>
      <c r="AP2207" s="41">
        <f t="shared" si="83"/>
        <v>0.73784722222222221</v>
      </c>
    </row>
    <row r="2208" spans="1:42" outlineLevel="1" x14ac:dyDescent="0.25">
      <c r="A2208" s="4" t="s">
        <v>94</v>
      </c>
      <c r="B2208" s="6" t="s">
        <v>80</v>
      </c>
      <c r="C2208" s="6">
        <f>IFERROR(VLOOKUP(B2208,Sheet1!$A$2:$B$59,2,FALSE),"")</f>
        <v>32052</v>
      </c>
      <c r="D2208" s="6">
        <v>1661</v>
      </c>
      <c r="E2208" s="6" t="s">
        <v>11</v>
      </c>
      <c r="F2208" s="4">
        <v>576</v>
      </c>
      <c r="G2208" s="4">
        <v>22</v>
      </c>
      <c r="H2208" s="4">
        <v>79</v>
      </c>
      <c r="I2208" s="4">
        <v>7</v>
      </c>
      <c r="J2208" s="4">
        <v>30</v>
      </c>
      <c r="K2208" s="4">
        <v>2</v>
      </c>
      <c r="L2208" s="4">
        <v>135</v>
      </c>
      <c r="M2208" s="4">
        <v>24</v>
      </c>
      <c r="N2208" s="4">
        <v>88</v>
      </c>
      <c r="O2208" s="4">
        <v>13</v>
      </c>
      <c r="P2208" s="4">
        <v>2</v>
      </c>
      <c r="Q2208" s="4">
        <v>2</v>
      </c>
      <c r="R2208" s="4">
        <v>0</v>
      </c>
      <c r="S2208" s="4">
        <v>2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10</v>
      </c>
      <c r="AO2208" s="30">
        <v>416</v>
      </c>
      <c r="AP2208" s="41">
        <f t="shared" si="83"/>
        <v>0.72222222222222221</v>
      </c>
    </row>
    <row r="2209" spans="1:42" outlineLevel="1" x14ac:dyDescent="0.25">
      <c r="A2209" s="4" t="s">
        <v>94</v>
      </c>
      <c r="B2209" s="6" t="s">
        <v>80</v>
      </c>
      <c r="C2209" s="6">
        <f>IFERROR(VLOOKUP(B2209,Sheet1!$A$2:$B$59,2,FALSE),"")</f>
        <v>32052</v>
      </c>
      <c r="D2209" s="6">
        <v>1662</v>
      </c>
      <c r="E2209" s="6" t="s">
        <v>10</v>
      </c>
      <c r="F2209" s="4">
        <v>691</v>
      </c>
      <c r="G2209" s="4">
        <v>17</v>
      </c>
      <c r="H2209" s="4">
        <v>107</v>
      </c>
      <c r="I2209" s="4">
        <v>7</v>
      </c>
      <c r="J2209" s="4">
        <v>41</v>
      </c>
      <c r="K2209" s="4">
        <v>11</v>
      </c>
      <c r="L2209" s="4">
        <v>129</v>
      </c>
      <c r="M2209" s="4">
        <v>28</v>
      </c>
      <c r="N2209" s="4">
        <v>130</v>
      </c>
      <c r="O2209" s="4">
        <v>13</v>
      </c>
      <c r="P2209" s="4">
        <v>1</v>
      </c>
      <c r="Q2209" s="4">
        <v>1</v>
      </c>
      <c r="R2209" s="4">
        <v>1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6</v>
      </c>
      <c r="AO2209" s="30">
        <v>492</v>
      </c>
      <c r="AP2209" s="41">
        <f t="shared" si="83"/>
        <v>0.7120115774240231</v>
      </c>
    </row>
    <row r="2210" spans="1:42" outlineLevel="1" x14ac:dyDescent="0.25">
      <c r="A2210" s="4" t="s">
        <v>94</v>
      </c>
      <c r="B2210" s="6" t="s">
        <v>80</v>
      </c>
      <c r="C2210" s="6">
        <f>IFERROR(VLOOKUP(B2210,Sheet1!$A$2:$B$59,2,FALSE),"")</f>
        <v>32052</v>
      </c>
      <c r="D2210" s="6">
        <v>1662</v>
      </c>
      <c r="E2210" s="6" t="s">
        <v>11</v>
      </c>
      <c r="F2210" s="4">
        <v>690</v>
      </c>
      <c r="G2210" s="4">
        <v>11</v>
      </c>
      <c r="H2210" s="4">
        <v>77</v>
      </c>
      <c r="I2210" s="4">
        <v>5</v>
      </c>
      <c r="J2210" s="4">
        <v>42</v>
      </c>
      <c r="K2210" s="4">
        <v>9</v>
      </c>
      <c r="L2210" s="4">
        <v>166</v>
      </c>
      <c r="M2210" s="4">
        <v>22</v>
      </c>
      <c r="N2210" s="4">
        <v>127</v>
      </c>
      <c r="O2210" s="4">
        <v>7</v>
      </c>
      <c r="P2210" s="4">
        <v>2</v>
      </c>
      <c r="Q2210" s="4">
        <v>0</v>
      </c>
      <c r="R2210" s="4">
        <v>2</v>
      </c>
      <c r="S2210" s="4">
        <v>3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2</v>
      </c>
      <c r="AN2210" s="4">
        <v>18</v>
      </c>
      <c r="AO2210" s="30">
        <v>493</v>
      </c>
      <c r="AP2210" s="41">
        <f t="shared" si="83"/>
        <v>0.71449275362318843</v>
      </c>
    </row>
    <row r="2211" spans="1:42" outlineLevel="1" x14ac:dyDescent="0.25">
      <c r="A2211" s="4" t="s">
        <v>94</v>
      </c>
      <c r="B2211" s="6" t="s">
        <v>80</v>
      </c>
      <c r="C2211" s="6">
        <f>IFERROR(VLOOKUP(B2211,Sheet1!$A$2:$B$59,2,FALSE),"")</f>
        <v>32052</v>
      </c>
      <c r="D2211" s="6">
        <v>1663</v>
      </c>
      <c r="E2211" s="6" t="s">
        <v>10</v>
      </c>
      <c r="F2211" s="4">
        <v>446</v>
      </c>
      <c r="G2211" s="4">
        <v>6</v>
      </c>
      <c r="H2211" s="4">
        <v>123</v>
      </c>
      <c r="I2211" s="4">
        <v>7</v>
      </c>
      <c r="J2211" s="4">
        <v>36</v>
      </c>
      <c r="K2211" s="4">
        <v>20</v>
      </c>
      <c r="L2211" s="4">
        <v>76</v>
      </c>
      <c r="M2211" s="4">
        <v>10</v>
      </c>
      <c r="N2211" s="4">
        <v>34</v>
      </c>
      <c r="O2211" s="4">
        <v>5</v>
      </c>
      <c r="P2211" s="4">
        <v>0</v>
      </c>
      <c r="Q2211" s="4">
        <v>0</v>
      </c>
      <c r="R2211" s="4">
        <v>1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7</v>
      </c>
      <c r="AO2211" s="30">
        <v>325</v>
      </c>
      <c r="AP2211" s="41">
        <f t="shared" si="83"/>
        <v>0.72869955156950672</v>
      </c>
    </row>
    <row r="2212" spans="1:42" outlineLevel="1" x14ac:dyDescent="0.25">
      <c r="A2212" s="4" t="s">
        <v>94</v>
      </c>
      <c r="B2212" s="6" t="s">
        <v>80</v>
      </c>
      <c r="C2212" s="6">
        <f>IFERROR(VLOOKUP(B2212,Sheet1!$A$2:$B$59,2,FALSE),"")</f>
        <v>32052</v>
      </c>
      <c r="D2212" s="6">
        <v>1664</v>
      </c>
      <c r="E2212" s="6" t="s">
        <v>10</v>
      </c>
      <c r="F2212" s="4">
        <v>700</v>
      </c>
      <c r="G2212" s="4">
        <v>5</v>
      </c>
      <c r="H2212" s="4">
        <v>72</v>
      </c>
      <c r="I2212" s="4">
        <v>12</v>
      </c>
      <c r="J2212" s="4">
        <v>11</v>
      </c>
      <c r="K2212" s="4">
        <v>3</v>
      </c>
      <c r="L2212" s="4">
        <v>165</v>
      </c>
      <c r="M2212" s="4">
        <v>23</v>
      </c>
      <c r="N2212" s="4">
        <v>168</v>
      </c>
      <c r="O2212" s="4">
        <v>8</v>
      </c>
      <c r="P2212" s="4">
        <v>0</v>
      </c>
      <c r="Q2212" s="4">
        <v>3</v>
      </c>
      <c r="R2212" s="4">
        <v>1</v>
      </c>
      <c r="S2212" s="4">
        <v>1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10</v>
      </c>
      <c r="AO2212" s="30">
        <v>482</v>
      </c>
      <c r="AP2212" s="41">
        <f t="shared" si="83"/>
        <v>0.68857142857142861</v>
      </c>
    </row>
    <row r="2213" spans="1:42" outlineLevel="1" x14ac:dyDescent="0.25">
      <c r="A2213" s="4" t="s">
        <v>94</v>
      </c>
      <c r="B2213" s="6" t="s">
        <v>80</v>
      </c>
      <c r="C2213" s="6">
        <f>IFERROR(VLOOKUP(B2213,Sheet1!$A$2:$B$59,2,FALSE),"")</f>
        <v>32052</v>
      </c>
      <c r="D2213" s="6">
        <v>1665</v>
      </c>
      <c r="E2213" s="6" t="s">
        <v>10</v>
      </c>
      <c r="F2213" s="4">
        <v>472</v>
      </c>
      <c r="G2213" s="4">
        <v>4</v>
      </c>
      <c r="H2213" s="4">
        <v>95</v>
      </c>
      <c r="I2213" s="4">
        <v>5</v>
      </c>
      <c r="J2213" s="4">
        <v>11</v>
      </c>
      <c r="K2213" s="4">
        <v>4</v>
      </c>
      <c r="L2213" s="4">
        <v>150</v>
      </c>
      <c r="M2213" s="4">
        <v>11</v>
      </c>
      <c r="N2213" s="4">
        <v>59</v>
      </c>
      <c r="O2213" s="4">
        <v>6</v>
      </c>
      <c r="P2213" s="4">
        <v>2</v>
      </c>
      <c r="Q2213" s="4">
        <v>2</v>
      </c>
      <c r="R2213" s="4">
        <v>2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7</v>
      </c>
      <c r="AO2213" s="30">
        <v>358</v>
      </c>
      <c r="AP2213" s="41">
        <f t="shared" si="83"/>
        <v>0.75847457627118642</v>
      </c>
    </row>
    <row r="2214" spans="1:42" outlineLevel="1" x14ac:dyDescent="0.25">
      <c r="A2214" s="4" t="s">
        <v>94</v>
      </c>
      <c r="B2214" s="6" t="s">
        <v>80</v>
      </c>
      <c r="C2214" s="6">
        <f>IFERROR(VLOOKUP(B2214,Sheet1!$A$2:$B$59,2,FALSE),"")</f>
        <v>32052</v>
      </c>
      <c r="D2214" s="6">
        <v>1665</v>
      </c>
      <c r="E2214" s="6" t="s">
        <v>11</v>
      </c>
      <c r="F2214" s="4">
        <v>471</v>
      </c>
      <c r="G2214" s="4">
        <v>3</v>
      </c>
      <c r="H2214" s="4">
        <v>51</v>
      </c>
      <c r="I2214" s="4">
        <v>4</v>
      </c>
      <c r="J2214" s="4">
        <v>13</v>
      </c>
      <c r="K2214" s="4">
        <v>5</v>
      </c>
      <c r="L2214" s="4">
        <v>137</v>
      </c>
      <c r="M2214" s="4">
        <v>28</v>
      </c>
      <c r="N2214" s="4">
        <v>81</v>
      </c>
      <c r="O2214" s="4">
        <v>7</v>
      </c>
      <c r="P2214" s="4">
        <v>0</v>
      </c>
      <c r="Q2214" s="4">
        <v>7</v>
      </c>
      <c r="R2214" s="4">
        <v>1</v>
      </c>
      <c r="S2214" s="4">
        <v>2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12</v>
      </c>
      <c r="AO2214" s="30">
        <v>351</v>
      </c>
      <c r="AP2214" s="41">
        <f t="shared" si="83"/>
        <v>0.74522292993630568</v>
      </c>
    </row>
    <row r="2215" spans="1:42" outlineLevel="1" x14ac:dyDescent="0.25">
      <c r="A2215" s="4" t="s">
        <v>94</v>
      </c>
      <c r="B2215" s="6" t="s">
        <v>80</v>
      </c>
      <c r="C2215" s="6">
        <f>IFERROR(VLOOKUP(B2215,Sheet1!$A$2:$B$59,2,FALSE),"")</f>
        <v>32052</v>
      </c>
      <c r="D2215" s="6">
        <v>1666</v>
      </c>
      <c r="E2215" s="6" t="s">
        <v>10</v>
      </c>
      <c r="F2215" s="4">
        <v>503</v>
      </c>
      <c r="G2215" s="4">
        <v>4</v>
      </c>
      <c r="H2215" s="4">
        <v>73</v>
      </c>
      <c r="I2215" s="4">
        <v>12</v>
      </c>
      <c r="J2215" s="4">
        <v>18</v>
      </c>
      <c r="K2215" s="4">
        <v>34</v>
      </c>
      <c r="L2215" s="4">
        <v>136</v>
      </c>
      <c r="M2215" s="4">
        <v>9</v>
      </c>
      <c r="N2215" s="4">
        <v>52</v>
      </c>
      <c r="O2215" s="4">
        <v>2</v>
      </c>
      <c r="P2215" s="4">
        <v>0</v>
      </c>
      <c r="Q2215" s="4">
        <v>2</v>
      </c>
      <c r="R2215" s="4">
        <v>1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6</v>
      </c>
      <c r="AO2215" s="30">
        <v>349</v>
      </c>
      <c r="AP2215" s="41">
        <f t="shared" si="83"/>
        <v>0.6938369781312127</v>
      </c>
    </row>
    <row r="2216" spans="1:42" outlineLevel="1" x14ac:dyDescent="0.25">
      <c r="A2216" s="4" t="s">
        <v>94</v>
      </c>
      <c r="B2216" s="6" t="s">
        <v>80</v>
      </c>
      <c r="C2216" s="6">
        <f>IFERROR(VLOOKUP(B2216,Sheet1!$A$2:$B$59,2,FALSE),"")</f>
        <v>32052</v>
      </c>
      <c r="D2216" s="6">
        <v>1667</v>
      </c>
      <c r="E2216" s="6" t="s">
        <v>10</v>
      </c>
      <c r="F2216" s="4">
        <v>444</v>
      </c>
      <c r="G2216" s="4">
        <v>5</v>
      </c>
      <c r="H2216" s="4">
        <v>68</v>
      </c>
      <c r="I2216" s="4">
        <v>6</v>
      </c>
      <c r="J2216" s="4">
        <v>12</v>
      </c>
      <c r="K2216" s="4">
        <v>7</v>
      </c>
      <c r="L2216" s="4">
        <v>115</v>
      </c>
      <c r="M2216" s="4">
        <v>15</v>
      </c>
      <c r="N2216" s="4">
        <v>69</v>
      </c>
      <c r="O2216" s="4">
        <v>5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1</v>
      </c>
      <c r="AN2216" s="4">
        <v>13</v>
      </c>
      <c r="AO2216" s="30">
        <v>316</v>
      </c>
      <c r="AP2216" s="41">
        <f t="shared" si="83"/>
        <v>0.71171171171171166</v>
      </c>
    </row>
    <row r="2217" spans="1:42" outlineLevel="1" x14ac:dyDescent="0.25">
      <c r="A2217" s="4" t="s">
        <v>94</v>
      </c>
      <c r="B2217" s="6" t="s">
        <v>80</v>
      </c>
      <c r="C2217" s="6">
        <f>IFERROR(VLOOKUP(B2217,Sheet1!$A$2:$B$59,2,FALSE),"")</f>
        <v>32052</v>
      </c>
      <c r="D2217" s="6">
        <v>1667</v>
      </c>
      <c r="E2217" s="6" t="s">
        <v>11</v>
      </c>
      <c r="F2217" s="4">
        <v>444</v>
      </c>
      <c r="G2217" s="4">
        <v>4</v>
      </c>
      <c r="H2217" s="4">
        <v>66</v>
      </c>
      <c r="I2217" s="4">
        <v>5</v>
      </c>
      <c r="J2217" s="4">
        <v>30</v>
      </c>
      <c r="K2217" s="4">
        <v>4</v>
      </c>
      <c r="L2217" s="4">
        <v>108</v>
      </c>
      <c r="M2217" s="4">
        <v>8</v>
      </c>
      <c r="N2217" s="4">
        <v>73</v>
      </c>
      <c r="O2217" s="4">
        <v>7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15</v>
      </c>
      <c r="AO2217" s="30">
        <v>320</v>
      </c>
      <c r="AP2217" s="41">
        <f t="shared" si="83"/>
        <v>0.72072072072072069</v>
      </c>
    </row>
    <row r="2218" spans="1:42" outlineLevel="1" x14ac:dyDescent="0.25">
      <c r="A2218" s="4" t="s">
        <v>94</v>
      </c>
      <c r="B2218" s="6" t="s">
        <v>80</v>
      </c>
      <c r="C2218" s="6">
        <f>IFERROR(VLOOKUP(B2218,Sheet1!$A$2:$B$59,2,FALSE),"")</f>
        <v>32052</v>
      </c>
      <c r="D2218" s="6">
        <v>1668</v>
      </c>
      <c r="E2218" s="6" t="s">
        <v>10</v>
      </c>
      <c r="F2218" s="4">
        <v>383</v>
      </c>
      <c r="G2218" s="4">
        <v>3</v>
      </c>
      <c r="H2218" s="4">
        <v>48</v>
      </c>
      <c r="I2218" s="4">
        <v>2</v>
      </c>
      <c r="J2218" s="4">
        <v>15</v>
      </c>
      <c r="K2218" s="4">
        <v>20</v>
      </c>
      <c r="L2218" s="4">
        <v>90</v>
      </c>
      <c r="M2218" s="4">
        <v>7</v>
      </c>
      <c r="N2218" s="4">
        <v>71</v>
      </c>
      <c r="O2218" s="4">
        <v>3</v>
      </c>
      <c r="P2218" s="4">
        <v>0</v>
      </c>
      <c r="Q2218" s="4">
        <v>1</v>
      </c>
      <c r="R2218" s="4">
        <v>1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5</v>
      </c>
      <c r="AO2218" s="30">
        <v>266</v>
      </c>
      <c r="AP2218" s="41">
        <f t="shared" si="83"/>
        <v>0.6945169712793734</v>
      </c>
    </row>
    <row r="2219" spans="1:42" outlineLevel="1" x14ac:dyDescent="0.25">
      <c r="A2219" s="4" t="s">
        <v>94</v>
      </c>
      <c r="B2219" s="6" t="s">
        <v>80</v>
      </c>
      <c r="C2219" s="6">
        <f>IFERROR(VLOOKUP(B2219,Sheet1!$A$2:$B$59,2,FALSE),"")</f>
        <v>32052</v>
      </c>
      <c r="D2219" s="6">
        <v>1668</v>
      </c>
      <c r="E2219" s="6" t="s">
        <v>11</v>
      </c>
      <c r="F2219" s="4">
        <v>383</v>
      </c>
      <c r="G2219" s="4">
        <v>1</v>
      </c>
      <c r="H2219" s="4">
        <v>54</v>
      </c>
      <c r="I2219" s="4">
        <v>0</v>
      </c>
      <c r="J2219" s="4">
        <v>28</v>
      </c>
      <c r="K2219" s="4">
        <v>14</v>
      </c>
      <c r="L2219" s="4">
        <v>76</v>
      </c>
      <c r="M2219" s="4">
        <v>11</v>
      </c>
      <c r="N2219" s="4">
        <v>80</v>
      </c>
      <c r="O2219" s="4">
        <v>3</v>
      </c>
      <c r="P2219" s="4">
        <v>0</v>
      </c>
      <c r="Q2219" s="4">
        <v>4</v>
      </c>
      <c r="R2219" s="4">
        <v>1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4</v>
      </c>
      <c r="AO2219" s="30">
        <v>276</v>
      </c>
      <c r="AP2219" s="41">
        <f t="shared" si="83"/>
        <v>0.72062663185378595</v>
      </c>
    </row>
    <row r="2220" spans="1:42" outlineLevel="1" x14ac:dyDescent="0.25">
      <c r="A2220" s="4" t="s">
        <v>94</v>
      </c>
      <c r="B2220" s="6" t="s">
        <v>80</v>
      </c>
      <c r="C2220" s="6">
        <f>IFERROR(VLOOKUP(B2220,Sheet1!$A$2:$B$59,2,FALSE),"")</f>
        <v>32052</v>
      </c>
      <c r="D2220" s="6">
        <v>1669</v>
      </c>
      <c r="E2220" s="6" t="s">
        <v>10</v>
      </c>
      <c r="F2220" s="4">
        <v>377</v>
      </c>
      <c r="G2220" s="4">
        <v>17</v>
      </c>
      <c r="H2220" s="4">
        <v>79</v>
      </c>
      <c r="I2220" s="4">
        <v>2</v>
      </c>
      <c r="J2220" s="4">
        <v>9</v>
      </c>
      <c r="K2220" s="4">
        <v>3</v>
      </c>
      <c r="L2220" s="4">
        <v>95</v>
      </c>
      <c r="M2220" s="4">
        <v>8</v>
      </c>
      <c r="N2220" s="4">
        <v>33</v>
      </c>
      <c r="O2220" s="4">
        <v>1</v>
      </c>
      <c r="P2220" s="4">
        <v>1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12</v>
      </c>
      <c r="AO2220" s="30">
        <v>260</v>
      </c>
      <c r="AP2220" s="41">
        <f t="shared" si="83"/>
        <v>0.68965517241379315</v>
      </c>
    </row>
    <row r="2221" spans="1:42" outlineLevel="1" x14ac:dyDescent="0.25">
      <c r="A2221" s="4" t="s">
        <v>94</v>
      </c>
      <c r="B2221" s="6" t="s">
        <v>80</v>
      </c>
      <c r="C2221" s="6">
        <f>IFERROR(VLOOKUP(B2221,Sheet1!$A$2:$B$59,2,FALSE),"")</f>
        <v>32052</v>
      </c>
      <c r="D2221" s="6">
        <v>1670</v>
      </c>
      <c r="E2221" s="6" t="s">
        <v>10</v>
      </c>
      <c r="F2221" s="4">
        <v>386</v>
      </c>
      <c r="G2221" s="4">
        <v>1</v>
      </c>
      <c r="H2221" s="4">
        <v>87</v>
      </c>
      <c r="I2221" s="4">
        <v>5</v>
      </c>
      <c r="J2221" s="4">
        <v>8</v>
      </c>
      <c r="K2221" s="4">
        <v>16</v>
      </c>
      <c r="L2221" s="4">
        <v>79</v>
      </c>
      <c r="M2221" s="4">
        <v>23</v>
      </c>
      <c r="N2221" s="4">
        <v>52</v>
      </c>
      <c r="O2221" s="4">
        <v>2</v>
      </c>
      <c r="P2221" s="4">
        <v>0</v>
      </c>
      <c r="Q2221" s="4">
        <v>2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6</v>
      </c>
      <c r="AO2221" s="30">
        <v>281</v>
      </c>
      <c r="AP2221" s="41">
        <f t="shared" si="83"/>
        <v>0.727979274611399</v>
      </c>
    </row>
    <row r="2222" spans="1:42" outlineLevel="1" x14ac:dyDescent="0.25">
      <c r="A2222" s="4" t="s">
        <v>94</v>
      </c>
      <c r="B2222" s="6" t="s">
        <v>80</v>
      </c>
      <c r="C2222" s="6">
        <f>IFERROR(VLOOKUP(B2222,Sheet1!$A$2:$B$59,2,FALSE),"")</f>
        <v>32052</v>
      </c>
      <c r="D2222" s="6">
        <v>1671</v>
      </c>
      <c r="E2222" s="6" t="s">
        <v>10</v>
      </c>
      <c r="F2222" s="4">
        <v>539</v>
      </c>
      <c r="G2222" s="4">
        <v>1</v>
      </c>
      <c r="H2222" s="4">
        <v>90</v>
      </c>
      <c r="I2222" s="4">
        <v>3</v>
      </c>
      <c r="J2222" s="4">
        <v>15</v>
      </c>
      <c r="K2222" s="4">
        <v>15</v>
      </c>
      <c r="L2222" s="4">
        <v>143</v>
      </c>
      <c r="M2222" s="4">
        <v>21</v>
      </c>
      <c r="N2222" s="4">
        <v>77</v>
      </c>
      <c r="O2222" s="4">
        <v>0</v>
      </c>
      <c r="P2222" s="4">
        <v>0</v>
      </c>
      <c r="Q2222" s="4">
        <v>0</v>
      </c>
      <c r="R2222" s="4">
        <v>0</v>
      </c>
      <c r="S2222" s="4">
        <v>4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18</v>
      </c>
      <c r="AO2222" s="30">
        <v>387</v>
      </c>
      <c r="AP2222" s="41">
        <f t="shared" si="83"/>
        <v>0.71799628942486082</v>
      </c>
    </row>
    <row r="2223" spans="1:42" outlineLevel="1" x14ac:dyDescent="0.25">
      <c r="A2223" s="4" t="s">
        <v>94</v>
      </c>
      <c r="B2223" s="6" t="s">
        <v>80</v>
      </c>
      <c r="C2223" s="6">
        <f>IFERROR(VLOOKUP(B2223,Sheet1!$A$2:$B$59,2,FALSE),"")</f>
        <v>32052</v>
      </c>
      <c r="D2223" s="6">
        <v>1671</v>
      </c>
      <c r="E2223" s="6" t="s">
        <v>11</v>
      </c>
      <c r="F2223" s="4">
        <v>538</v>
      </c>
      <c r="G2223" s="4">
        <v>2</v>
      </c>
      <c r="H2223" s="4">
        <v>102</v>
      </c>
      <c r="I2223" s="4">
        <v>2</v>
      </c>
      <c r="J2223" s="4">
        <v>16</v>
      </c>
      <c r="K2223" s="4">
        <v>17</v>
      </c>
      <c r="L2223" s="4">
        <v>129</v>
      </c>
      <c r="M2223" s="4">
        <v>48</v>
      </c>
      <c r="N2223" s="4">
        <v>58</v>
      </c>
      <c r="O2223" s="4">
        <v>4</v>
      </c>
      <c r="P2223" s="4">
        <v>0</v>
      </c>
      <c r="Q2223" s="4">
        <v>1</v>
      </c>
      <c r="R2223" s="4">
        <v>0</v>
      </c>
      <c r="S2223" s="4">
        <v>1</v>
      </c>
      <c r="T2223" s="4">
        <v>2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5</v>
      </c>
      <c r="AO2223" s="30">
        <v>387</v>
      </c>
      <c r="AP2223" s="41">
        <f t="shared" si="83"/>
        <v>0.7193308550185874</v>
      </c>
    </row>
    <row r="2224" spans="1:42" outlineLevel="1" x14ac:dyDescent="0.25">
      <c r="A2224" s="4" t="s">
        <v>94</v>
      </c>
      <c r="B2224" s="6" t="s">
        <v>80</v>
      </c>
      <c r="C2224" s="6">
        <f>IFERROR(VLOOKUP(B2224,Sheet1!$A$2:$B$59,2,FALSE),"")</f>
        <v>32052</v>
      </c>
      <c r="D2224" s="6">
        <v>1672</v>
      </c>
      <c r="E2224" s="6" t="s">
        <v>10</v>
      </c>
      <c r="F2224" s="4">
        <v>218</v>
      </c>
      <c r="G2224" s="4">
        <v>1</v>
      </c>
      <c r="H2224" s="4">
        <v>51</v>
      </c>
      <c r="I2224" s="4">
        <v>2</v>
      </c>
      <c r="J2224" s="4">
        <v>4</v>
      </c>
      <c r="K2224" s="4">
        <v>3</v>
      </c>
      <c r="L2224" s="4">
        <v>38</v>
      </c>
      <c r="M2224" s="4">
        <v>13</v>
      </c>
      <c r="N2224" s="4">
        <v>37</v>
      </c>
      <c r="O2224" s="4">
        <v>1</v>
      </c>
      <c r="P2224" s="4">
        <v>0</v>
      </c>
      <c r="Q2224" s="4">
        <v>0</v>
      </c>
      <c r="R2224" s="4">
        <v>1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5</v>
      </c>
      <c r="AO2224" s="30">
        <v>156</v>
      </c>
      <c r="AP2224" s="41">
        <f t="shared" si="83"/>
        <v>0.7155963302752294</v>
      </c>
    </row>
    <row r="2225" spans="1:42" outlineLevel="1" x14ac:dyDescent="0.25">
      <c r="A2225" s="4" t="s">
        <v>94</v>
      </c>
      <c r="B2225" s="6" t="s">
        <v>80</v>
      </c>
      <c r="C2225" s="6">
        <f>IFERROR(VLOOKUP(B2225,Sheet1!$A$2:$B$59,2,FALSE),"")</f>
        <v>32052</v>
      </c>
      <c r="D2225" s="6">
        <v>1673</v>
      </c>
      <c r="E2225" s="6" t="s">
        <v>10</v>
      </c>
      <c r="F2225" s="4">
        <v>415</v>
      </c>
      <c r="G2225" s="4">
        <v>1</v>
      </c>
      <c r="H2225" s="4">
        <v>40</v>
      </c>
      <c r="I2225" s="4">
        <v>6</v>
      </c>
      <c r="J2225" s="4">
        <v>13</v>
      </c>
      <c r="K2225" s="4">
        <v>2</v>
      </c>
      <c r="L2225" s="4">
        <v>104</v>
      </c>
      <c r="M2225" s="4">
        <v>15</v>
      </c>
      <c r="N2225" s="4">
        <v>109</v>
      </c>
      <c r="O2225" s="4">
        <v>8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9</v>
      </c>
      <c r="AO2225" s="30">
        <v>307</v>
      </c>
      <c r="AP2225" s="41">
        <f t="shared" si="83"/>
        <v>0.73975903614457827</v>
      </c>
    </row>
    <row r="2226" spans="1:42" outlineLevel="1" x14ac:dyDescent="0.25">
      <c r="A2226" s="4" t="s">
        <v>94</v>
      </c>
      <c r="B2226" s="6" t="s">
        <v>80</v>
      </c>
      <c r="C2226" s="6">
        <f>IFERROR(VLOOKUP(B2226,Sheet1!$A$2:$B$59,2,FALSE),"")</f>
        <v>32052</v>
      </c>
      <c r="D2226" s="6">
        <v>1673</v>
      </c>
      <c r="E2226" s="6" t="s">
        <v>11</v>
      </c>
      <c r="F2226" s="4">
        <v>415</v>
      </c>
      <c r="G2226" s="4">
        <v>3</v>
      </c>
      <c r="H2226" s="4">
        <v>38</v>
      </c>
      <c r="I2226" s="4">
        <v>3</v>
      </c>
      <c r="J2226" s="4">
        <v>23</v>
      </c>
      <c r="K2226" s="4">
        <v>5</v>
      </c>
      <c r="L2226" s="4">
        <v>95</v>
      </c>
      <c r="M2226" s="4">
        <v>15</v>
      </c>
      <c r="N2226" s="4">
        <v>90</v>
      </c>
      <c r="O2226" s="4">
        <v>6</v>
      </c>
      <c r="P2226" s="4">
        <v>0</v>
      </c>
      <c r="Q2226" s="4">
        <v>2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11</v>
      </c>
      <c r="AO2226" s="30">
        <v>291</v>
      </c>
      <c r="AP2226" s="41">
        <f t="shared" si="83"/>
        <v>0.70120481927710843</v>
      </c>
    </row>
    <row r="2227" spans="1:42" outlineLevel="1" x14ac:dyDescent="0.25">
      <c r="A2227" s="4" t="s">
        <v>94</v>
      </c>
      <c r="B2227" s="6" t="s">
        <v>80</v>
      </c>
      <c r="C2227" s="6">
        <f>IFERROR(VLOOKUP(B2227,Sheet1!$A$2:$B$59,2,FALSE),"")</f>
        <v>32052</v>
      </c>
      <c r="D2227" s="6">
        <v>1674</v>
      </c>
      <c r="E2227" s="6" t="s">
        <v>10</v>
      </c>
      <c r="F2227" s="4">
        <v>136</v>
      </c>
      <c r="G2227" s="4">
        <v>3</v>
      </c>
      <c r="H2227" s="4">
        <v>14</v>
      </c>
      <c r="I2227" s="4">
        <v>1</v>
      </c>
      <c r="J2227" s="4">
        <v>3</v>
      </c>
      <c r="K2227" s="4">
        <v>2</v>
      </c>
      <c r="L2227" s="4">
        <v>23</v>
      </c>
      <c r="M2227" s="4">
        <v>12</v>
      </c>
      <c r="N2227" s="4">
        <v>23</v>
      </c>
      <c r="O2227" s="4">
        <v>0</v>
      </c>
      <c r="P2227" s="4">
        <v>0</v>
      </c>
      <c r="Q2227" s="4">
        <v>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1</v>
      </c>
      <c r="AN2227" s="4">
        <v>0</v>
      </c>
      <c r="AO2227" s="30">
        <v>83</v>
      </c>
      <c r="AP2227" s="41">
        <f t="shared" si="83"/>
        <v>0.61029411764705888</v>
      </c>
    </row>
    <row r="2228" spans="1:42" s="1" customFormat="1" x14ac:dyDescent="0.25">
      <c r="A2228" s="17"/>
      <c r="B2228" s="18" t="s">
        <v>158</v>
      </c>
      <c r="C2228" s="6" t="str">
        <f>IFERROR(VLOOKUP(B2228,Sheet1!$A$2:$B$59,2,FALSE),"")</f>
        <v/>
      </c>
      <c r="D2228" s="19"/>
      <c r="E2228" s="19"/>
      <c r="F2228" s="20">
        <f>SUM(F2203:F2227)</f>
        <v>12340</v>
      </c>
      <c r="G2228" s="20">
        <f t="shared" ref="G2228:AO2228" si="85">SUM(G2203:G2227)</f>
        <v>179</v>
      </c>
      <c r="H2228" s="20">
        <f t="shared" si="85"/>
        <v>1823</v>
      </c>
      <c r="I2228" s="20">
        <f t="shared" si="85"/>
        <v>119</v>
      </c>
      <c r="J2228" s="20">
        <f t="shared" si="85"/>
        <v>522</v>
      </c>
      <c r="K2228" s="20">
        <f t="shared" si="85"/>
        <v>225</v>
      </c>
      <c r="L2228" s="20">
        <f t="shared" si="85"/>
        <v>2954</v>
      </c>
      <c r="M2228" s="20">
        <f t="shared" si="85"/>
        <v>515</v>
      </c>
      <c r="N2228" s="20">
        <f t="shared" si="85"/>
        <v>2045</v>
      </c>
      <c r="O2228" s="20">
        <f t="shared" si="85"/>
        <v>173</v>
      </c>
      <c r="P2228" s="20">
        <f t="shared" si="85"/>
        <v>13</v>
      </c>
      <c r="Q2228" s="20">
        <f t="shared" si="85"/>
        <v>33</v>
      </c>
      <c r="R2228" s="20">
        <f t="shared" si="85"/>
        <v>15</v>
      </c>
      <c r="S2228" s="20">
        <f t="shared" si="85"/>
        <v>18</v>
      </c>
      <c r="T2228" s="20">
        <f t="shared" si="85"/>
        <v>3</v>
      </c>
      <c r="U2228" s="20">
        <f t="shared" si="85"/>
        <v>0</v>
      </c>
      <c r="V2228" s="20">
        <f t="shared" si="85"/>
        <v>0</v>
      </c>
      <c r="W2228" s="20">
        <f t="shared" si="85"/>
        <v>0</v>
      </c>
      <c r="X2228" s="20">
        <f t="shared" si="85"/>
        <v>0</v>
      </c>
      <c r="Y2228" s="20">
        <f t="shared" si="85"/>
        <v>0</v>
      </c>
      <c r="Z2228" s="20">
        <f t="shared" si="85"/>
        <v>0</v>
      </c>
      <c r="AA2228" s="20">
        <f t="shared" si="85"/>
        <v>0</v>
      </c>
      <c r="AB2228" s="20">
        <f t="shared" si="85"/>
        <v>0</v>
      </c>
      <c r="AC2228" s="20">
        <f t="shared" si="85"/>
        <v>0</v>
      </c>
      <c r="AD2228" s="20">
        <f t="shared" si="85"/>
        <v>0</v>
      </c>
      <c r="AE2228" s="20">
        <f t="shared" si="85"/>
        <v>0</v>
      </c>
      <c r="AF2228" s="20">
        <f t="shared" si="85"/>
        <v>0</v>
      </c>
      <c r="AG2228" s="20">
        <f t="shared" si="85"/>
        <v>0</v>
      </c>
      <c r="AH2228" s="20">
        <f t="shared" si="85"/>
        <v>0</v>
      </c>
      <c r="AI2228" s="20">
        <f t="shared" si="85"/>
        <v>0</v>
      </c>
      <c r="AJ2228" s="20">
        <f t="shared" si="85"/>
        <v>0</v>
      </c>
      <c r="AK2228" s="20">
        <f t="shared" si="85"/>
        <v>0</v>
      </c>
      <c r="AL2228" s="20">
        <f t="shared" si="85"/>
        <v>0</v>
      </c>
      <c r="AM2228" s="20">
        <f t="shared" si="85"/>
        <v>4</v>
      </c>
      <c r="AN2228" s="20">
        <f t="shared" si="85"/>
        <v>232</v>
      </c>
      <c r="AO2228" s="32">
        <f t="shared" si="85"/>
        <v>8873</v>
      </c>
      <c r="AP2228" s="41">
        <f t="shared" si="83"/>
        <v>0.71904376012965965</v>
      </c>
    </row>
    <row r="2229" spans="1:42" outlineLevel="1" x14ac:dyDescent="0.25">
      <c r="A2229" s="4" t="s">
        <v>93</v>
      </c>
      <c r="B2229" s="6" t="s">
        <v>81</v>
      </c>
      <c r="C2229" s="6">
        <f>IFERROR(VLOOKUP(B2229,Sheet1!$A$2:$B$59,2,FALSE),"")</f>
        <v>32053</v>
      </c>
      <c r="D2229" s="6">
        <v>1675</v>
      </c>
      <c r="E2229" s="6" t="s">
        <v>10</v>
      </c>
      <c r="F2229" s="4">
        <v>529</v>
      </c>
      <c r="G2229" s="4">
        <v>12</v>
      </c>
      <c r="H2229" s="4">
        <v>15</v>
      </c>
      <c r="I2229" s="4">
        <v>149</v>
      </c>
      <c r="J2229" s="4">
        <v>44</v>
      </c>
      <c r="K2229" s="4">
        <v>5</v>
      </c>
      <c r="L2229" s="4">
        <v>3</v>
      </c>
      <c r="M2229" s="4">
        <v>60</v>
      </c>
      <c r="N2229" s="4">
        <v>64</v>
      </c>
      <c r="O2229" s="4">
        <v>0</v>
      </c>
      <c r="P2229" s="4">
        <v>5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10</v>
      </c>
      <c r="AO2229" s="30">
        <v>367</v>
      </c>
      <c r="AP2229" s="41">
        <f t="shared" si="83"/>
        <v>0.69376181474480147</v>
      </c>
    </row>
    <row r="2230" spans="1:42" outlineLevel="1" x14ac:dyDescent="0.25">
      <c r="A2230" s="4" t="s">
        <v>93</v>
      </c>
      <c r="B2230" s="6" t="s">
        <v>81</v>
      </c>
      <c r="C2230" s="6">
        <f>IFERROR(VLOOKUP(B2230,Sheet1!$A$2:$B$59,2,FALSE),"")</f>
        <v>32053</v>
      </c>
      <c r="D2230" s="6">
        <v>1675</v>
      </c>
      <c r="E2230" s="6" t="s">
        <v>11</v>
      </c>
      <c r="F2230" s="4">
        <v>528</v>
      </c>
      <c r="G2230" s="4">
        <v>12</v>
      </c>
      <c r="H2230" s="4">
        <v>12</v>
      </c>
      <c r="I2230" s="4">
        <v>180</v>
      </c>
      <c r="J2230" s="4">
        <v>45</v>
      </c>
      <c r="K2230" s="4">
        <v>7</v>
      </c>
      <c r="L2230" s="4">
        <v>4</v>
      </c>
      <c r="M2230" s="4">
        <v>54</v>
      </c>
      <c r="N2230" s="4">
        <v>53</v>
      </c>
      <c r="O2230" s="4">
        <v>0</v>
      </c>
      <c r="P2230" s="4">
        <v>5</v>
      </c>
      <c r="Q2230" s="4">
        <v>0</v>
      </c>
      <c r="R2230" s="4">
        <v>1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15</v>
      </c>
      <c r="AO2230" s="30">
        <v>388</v>
      </c>
      <c r="AP2230" s="41">
        <f t="shared" si="83"/>
        <v>0.73484848484848486</v>
      </c>
    </row>
    <row r="2231" spans="1:42" outlineLevel="1" x14ac:dyDescent="0.25">
      <c r="A2231" s="4" t="s">
        <v>93</v>
      </c>
      <c r="B2231" s="6" t="s">
        <v>81</v>
      </c>
      <c r="C2231" s="6">
        <f>IFERROR(VLOOKUP(B2231,Sheet1!$A$2:$B$59,2,FALSE),"")</f>
        <v>32053</v>
      </c>
      <c r="D2231" s="6">
        <v>1676</v>
      </c>
      <c r="E2231" s="6" t="s">
        <v>10</v>
      </c>
      <c r="F2231" s="4">
        <v>518</v>
      </c>
      <c r="G2231" s="4">
        <v>23</v>
      </c>
      <c r="H2231" s="4">
        <v>9</v>
      </c>
      <c r="I2231" s="4">
        <v>157</v>
      </c>
      <c r="J2231" s="4">
        <v>37</v>
      </c>
      <c r="K2231" s="4">
        <v>3</v>
      </c>
      <c r="L2231" s="4">
        <v>1</v>
      </c>
      <c r="M2231" s="4">
        <v>43</v>
      </c>
      <c r="N2231" s="4">
        <v>40</v>
      </c>
      <c r="O2231" s="4">
        <v>0</v>
      </c>
      <c r="P2231" s="4">
        <v>5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29</v>
      </c>
      <c r="AO2231" s="30">
        <v>347</v>
      </c>
      <c r="AP2231" s="41">
        <f t="shared" si="83"/>
        <v>0.66988416988416988</v>
      </c>
    </row>
    <row r="2232" spans="1:42" outlineLevel="1" x14ac:dyDescent="0.25">
      <c r="A2232" s="4" t="s">
        <v>93</v>
      </c>
      <c r="B2232" s="6" t="s">
        <v>81</v>
      </c>
      <c r="C2232" s="6">
        <f>IFERROR(VLOOKUP(B2232,Sheet1!$A$2:$B$59,2,FALSE),"")</f>
        <v>32053</v>
      </c>
      <c r="D2232" s="6">
        <v>1676</v>
      </c>
      <c r="E2232" s="6" t="s">
        <v>11</v>
      </c>
      <c r="F2232" s="4">
        <v>517</v>
      </c>
      <c r="G2232" s="4">
        <v>20</v>
      </c>
      <c r="H2232" s="4">
        <v>2</v>
      </c>
      <c r="I2232" s="4">
        <v>171</v>
      </c>
      <c r="J2232" s="4">
        <v>40</v>
      </c>
      <c r="K2232" s="4">
        <v>2</v>
      </c>
      <c r="L2232" s="4">
        <v>0</v>
      </c>
      <c r="M2232" s="4">
        <v>44</v>
      </c>
      <c r="N2232" s="4">
        <v>49</v>
      </c>
      <c r="O2232" s="4">
        <v>0</v>
      </c>
      <c r="P2232" s="4">
        <v>10</v>
      </c>
      <c r="Q2232" s="4">
        <v>0</v>
      </c>
      <c r="R2232" s="4">
        <v>1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1</v>
      </c>
      <c r="AN2232" s="4">
        <v>18</v>
      </c>
      <c r="AO2232" s="30">
        <v>358</v>
      </c>
      <c r="AP2232" s="41">
        <f t="shared" si="83"/>
        <v>0.69245647969052226</v>
      </c>
    </row>
    <row r="2233" spans="1:42" outlineLevel="1" x14ac:dyDescent="0.25">
      <c r="A2233" s="4" t="s">
        <v>93</v>
      </c>
      <c r="B2233" s="6" t="s">
        <v>81</v>
      </c>
      <c r="C2233" s="6">
        <f>IFERROR(VLOOKUP(B2233,Sheet1!$A$2:$B$59,2,FALSE),"")</f>
        <v>32053</v>
      </c>
      <c r="D2233" s="6">
        <v>1677</v>
      </c>
      <c r="E2233" s="6" t="s">
        <v>10</v>
      </c>
      <c r="F2233" s="4">
        <v>501</v>
      </c>
      <c r="G2233" s="4">
        <v>5</v>
      </c>
      <c r="H2233" s="4">
        <v>5</v>
      </c>
      <c r="I2233" s="4">
        <v>147</v>
      </c>
      <c r="J2233" s="4">
        <v>69</v>
      </c>
      <c r="K2233" s="4">
        <v>4</v>
      </c>
      <c r="L2233" s="4">
        <v>1</v>
      </c>
      <c r="M2233" s="4">
        <v>63</v>
      </c>
      <c r="N2233" s="4">
        <v>46</v>
      </c>
      <c r="O2233" s="4">
        <v>0</v>
      </c>
      <c r="P2233" s="4">
        <v>6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15</v>
      </c>
      <c r="AO2233" s="30">
        <v>361</v>
      </c>
      <c r="AP2233" s="41">
        <f t="shared" si="83"/>
        <v>0.720558882235529</v>
      </c>
    </row>
    <row r="2234" spans="1:42" outlineLevel="1" x14ac:dyDescent="0.25">
      <c r="A2234" s="4" t="s">
        <v>93</v>
      </c>
      <c r="B2234" s="6" t="s">
        <v>81</v>
      </c>
      <c r="C2234" s="6">
        <f>IFERROR(VLOOKUP(B2234,Sheet1!$A$2:$B$59,2,FALSE),"")</f>
        <v>32053</v>
      </c>
      <c r="D2234" s="6">
        <v>1677</v>
      </c>
      <c r="E2234" s="6" t="s">
        <v>11</v>
      </c>
      <c r="F2234" s="4">
        <v>500</v>
      </c>
      <c r="G2234" s="4">
        <v>7</v>
      </c>
      <c r="H2234" s="4">
        <v>10</v>
      </c>
      <c r="I2234" s="4">
        <v>114</v>
      </c>
      <c r="J2234" s="4">
        <v>56</v>
      </c>
      <c r="K2234" s="4">
        <v>10</v>
      </c>
      <c r="L2234" s="4">
        <v>2</v>
      </c>
      <c r="M2234" s="4">
        <v>65</v>
      </c>
      <c r="N2234" s="4">
        <v>35</v>
      </c>
      <c r="O2234" s="4">
        <v>0</v>
      </c>
      <c r="P2234" s="4">
        <v>3</v>
      </c>
      <c r="Q2234" s="4">
        <v>0</v>
      </c>
      <c r="R2234" s="4">
        <v>4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21</v>
      </c>
      <c r="AO2234" s="30">
        <v>327</v>
      </c>
      <c r="AP2234" s="41">
        <f t="shared" si="83"/>
        <v>0.65400000000000003</v>
      </c>
    </row>
    <row r="2235" spans="1:42" outlineLevel="1" x14ac:dyDescent="0.25">
      <c r="A2235" s="4" t="s">
        <v>93</v>
      </c>
      <c r="B2235" s="6" t="s">
        <v>81</v>
      </c>
      <c r="C2235" s="6">
        <f>IFERROR(VLOOKUP(B2235,Sheet1!$A$2:$B$59,2,FALSE),"")</f>
        <v>32053</v>
      </c>
      <c r="D2235" s="6">
        <v>1678</v>
      </c>
      <c r="E2235" s="6" t="s">
        <v>10</v>
      </c>
      <c r="F2235" s="4">
        <v>538</v>
      </c>
      <c r="G2235" s="4">
        <v>18</v>
      </c>
      <c r="H2235" s="4">
        <v>7</v>
      </c>
      <c r="I2235" s="4">
        <v>156</v>
      </c>
      <c r="J2235" s="4">
        <v>60</v>
      </c>
      <c r="K2235" s="4">
        <v>3</v>
      </c>
      <c r="L2235" s="4">
        <v>2</v>
      </c>
      <c r="M2235" s="4">
        <v>59</v>
      </c>
      <c r="N2235" s="4">
        <v>42</v>
      </c>
      <c r="O2235" s="4">
        <v>0</v>
      </c>
      <c r="P2235" s="4">
        <v>7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17</v>
      </c>
      <c r="AO2235" s="30">
        <v>371</v>
      </c>
      <c r="AP2235" s="41">
        <f t="shared" si="83"/>
        <v>0.68959107806691455</v>
      </c>
    </row>
    <row r="2236" spans="1:42" outlineLevel="1" x14ac:dyDescent="0.25">
      <c r="A2236" s="4" t="s">
        <v>93</v>
      </c>
      <c r="B2236" s="6" t="s">
        <v>81</v>
      </c>
      <c r="C2236" s="6">
        <f>IFERROR(VLOOKUP(B2236,Sheet1!$A$2:$B$59,2,FALSE),"")</f>
        <v>32053</v>
      </c>
      <c r="D2236" s="6">
        <v>1678</v>
      </c>
      <c r="E2236" s="6" t="s">
        <v>11</v>
      </c>
      <c r="F2236" s="4">
        <v>538</v>
      </c>
      <c r="G2236" s="4">
        <v>20</v>
      </c>
      <c r="H2236" s="4">
        <v>5</v>
      </c>
      <c r="I2236" s="4">
        <v>179</v>
      </c>
      <c r="J2236" s="4">
        <v>54</v>
      </c>
      <c r="K2236" s="4">
        <v>1</v>
      </c>
      <c r="L2236" s="4">
        <v>1</v>
      </c>
      <c r="M2236" s="4">
        <v>45</v>
      </c>
      <c r="N2236" s="4">
        <v>68</v>
      </c>
      <c r="O2236" s="4">
        <v>0</v>
      </c>
      <c r="P2236" s="4">
        <v>3</v>
      </c>
      <c r="Q2236" s="4">
        <v>0</v>
      </c>
      <c r="R2236" s="4">
        <v>1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17</v>
      </c>
      <c r="AO2236" s="30">
        <v>394</v>
      </c>
      <c r="AP2236" s="41">
        <f t="shared" si="83"/>
        <v>0.73234200743494426</v>
      </c>
    </row>
    <row r="2237" spans="1:42" outlineLevel="1" x14ac:dyDescent="0.25">
      <c r="A2237" s="4" t="s">
        <v>93</v>
      </c>
      <c r="B2237" s="6" t="s">
        <v>81</v>
      </c>
      <c r="C2237" s="6">
        <f>IFERROR(VLOOKUP(B2237,Sheet1!$A$2:$B$59,2,FALSE),"")</f>
        <v>32053</v>
      </c>
      <c r="D2237" s="6">
        <v>1679</v>
      </c>
      <c r="E2237" s="6" t="s">
        <v>10</v>
      </c>
      <c r="F2237" s="4">
        <v>419</v>
      </c>
      <c r="G2237" s="4">
        <v>11</v>
      </c>
      <c r="H2237" s="4">
        <v>6</v>
      </c>
      <c r="I2237" s="4">
        <v>125</v>
      </c>
      <c r="J2237" s="4">
        <v>45</v>
      </c>
      <c r="K2237" s="4">
        <v>3</v>
      </c>
      <c r="L2237" s="4">
        <v>1</v>
      </c>
      <c r="M2237" s="4">
        <v>43</v>
      </c>
      <c r="N2237" s="4">
        <v>49</v>
      </c>
      <c r="O2237" s="4">
        <v>0</v>
      </c>
      <c r="P2237" s="4">
        <v>5</v>
      </c>
      <c r="Q2237" s="4">
        <v>0</v>
      </c>
      <c r="R2237" s="4">
        <v>1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11</v>
      </c>
      <c r="AO2237" s="30">
        <v>300</v>
      </c>
      <c r="AP2237" s="41">
        <f t="shared" si="83"/>
        <v>0.71599045346062051</v>
      </c>
    </row>
    <row r="2238" spans="1:42" outlineLevel="1" x14ac:dyDescent="0.25">
      <c r="A2238" s="4" t="s">
        <v>93</v>
      </c>
      <c r="B2238" s="6" t="s">
        <v>81</v>
      </c>
      <c r="C2238" s="6">
        <f>IFERROR(VLOOKUP(B2238,Sheet1!$A$2:$B$59,2,FALSE),"")</f>
        <v>32053</v>
      </c>
      <c r="D2238" s="6">
        <v>1679</v>
      </c>
      <c r="E2238" s="6" t="s">
        <v>11</v>
      </c>
      <c r="F2238" s="4">
        <v>418</v>
      </c>
      <c r="G2238" s="4">
        <v>8</v>
      </c>
      <c r="H2238" s="4">
        <v>4</v>
      </c>
      <c r="I2238" s="4">
        <v>132</v>
      </c>
      <c r="J2238" s="4">
        <v>43</v>
      </c>
      <c r="K2238" s="4">
        <v>7</v>
      </c>
      <c r="L2238" s="4">
        <v>0</v>
      </c>
      <c r="M2238" s="4">
        <v>46</v>
      </c>
      <c r="N2238" s="4">
        <v>35</v>
      </c>
      <c r="O2238" s="4">
        <v>0</v>
      </c>
      <c r="P2238" s="4">
        <v>4</v>
      </c>
      <c r="Q2238" s="4">
        <v>0</v>
      </c>
      <c r="R2238" s="4">
        <v>1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13</v>
      </c>
      <c r="AO2238" s="30">
        <v>293</v>
      </c>
      <c r="AP2238" s="41">
        <f t="shared" si="83"/>
        <v>0.70095693779904311</v>
      </c>
    </row>
    <row r="2239" spans="1:42" outlineLevel="1" x14ac:dyDescent="0.25">
      <c r="A2239" s="4" t="s">
        <v>93</v>
      </c>
      <c r="B2239" s="6" t="s">
        <v>81</v>
      </c>
      <c r="C2239" s="6">
        <f>IFERROR(VLOOKUP(B2239,Sheet1!$A$2:$B$59,2,FALSE),"")</f>
        <v>32053</v>
      </c>
      <c r="D2239" s="6">
        <v>1680</v>
      </c>
      <c r="E2239" s="6" t="s">
        <v>10</v>
      </c>
      <c r="F2239" s="4">
        <v>617</v>
      </c>
      <c r="G2239" s="4">
        <v>4</v>
      </c>
      <c r="H2239" s="4">
        <v>21</v>
      </c>
      <c r="I2239" s="4">
        <v>86</v>
      </c>
      <c r="J2239" s="4">
        <v>45</v>
      </c>
      <c r="K2239" s="4">
        <v>39</v>
      </c>
      <c r="L2239" s="4">
        <v>1</v>
      </c>
      <c r="M2239" s="4">
        <v>108</v>
      </c>
      <c r="N2239" s="4">
        <v>42</v>
      </c>
      <c r="O2239" s="4">
        <v>0</v>
      </c>
      <c r="P2239" s="4">
        <v>2</v>
      </c>
      <c r="Q2239" s="4">
        <v>0</v>
      </c>
      <c r="R2239" s="4">
        <v>5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23</v>
      </c>
      <c r="AO2239" s="30">
        <v>376</v>
      </c>
      <c r="AP2239" s="41">
        <f t="shared" si="83"/>
        <v>0.60940032414910861</v>
      </c>
    </row>
    <row r="2240" spans="1:42" outlineLevel="1" x14ac:dyDescent="0.25">
      <c r="A2240" s="4" t="s">
        <v>93</v>
      </c>
      <c r="B2240" s="6" t="s">
        <v>81</v>
      </c>
      <c r="C2240" s="6">
        <f>IFERROR(VLOOKUP(B2240,Sheet1!$A$2:$B$59,2,FALSE),"")</f>
        <v>32053</v>
      </c>
      <c r="D2240" s="6">
        <v>1680</v>
      </c>
      <c r="E2240" s="6" t="s">
        <v>11</v>
      </c>
      <c r="F2240" s="4">
        <v>617</v>
      </c>
      <c r="G2240" s="4">
        <v>4</v>
      </c>
      <c r="H2240" s="4">
        <v>7</v>
      </c>
      <c r="I2240" s="4">
        <v>84</v>
      </c>
      <c r="J2240" s="4">
        <v>52</v>
      </c>
      <c r="K2240" s="4">
        <v>40</v>
      </c>
      <c r="L2240" s="4">
        <v>4</v>
      </c>
      <c r="M2240" s="4">
        <v>111</v>
      </c>
      <c r="N2240" s="4">
        <v>43</v>
      </c>
      <c r="O2240" s="4">
        <v>0</v>
      </c>
      <c r="P2240" s="4">
        <v>2</v>
      </c>
      <c r="Q2240" s="4">
        <v>0</v>
      </c>
      <c r="R2240" s="4">
        <v>2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20</v>
      </c>
      <c r="AO2240" s="30">
        <v>369</v>
      </c>
      <c r="AP2240" s="41">
        <f t="shared" si="83"/>
        <v>0.59805510534846029</v>
      </c>
    </row>
    <row r="2241" spans="1:42" outlineLevel="1" x14ac:dyDescent="0.25">
      <c r="A2241" s="4" t="s">
        <v>93</v>
      </c>
      <c r="B2241" s="6" t="s">
        <v>81</v>
      </c>
      <c r="C2241" s="6">
        <f>IFERROR(VLOOKUP(B2241,Sheet1!$A$2:$B$59,2,FALSE),"")</f>
        <v>32053</v>
      </c>
      <c r="D2241" s="6">
        <v>1681</v>
      </c>
      <c r="E2241" s="6" t="s">
        <v>10</v>
      </c>
      <c r="F2241" s="4">
        <v>307</v>
      </c>
      <c r="G2241" s="4">
        <v>9</v>
      </c>
      <c r="H2241" s="4">
        <v>9</v>
      </c>
      <c r="I2241" s="4">
        <v>29</v>
      </c>
      <c r="J2241" s="4">
        <v>27</v>
      </c>
      <c r="K2241" s="4">
        <v>5</v>
      </c>
      <c r="L2241" s="4">
        <v>1</v>
      </c>
      <c r="M2241" s="4">
        <v>109</v>
      </c>
      <c r="N2241" s="4">
        <v>16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7</v>
      </c>
      <c r="AO2241" s="30">
        <v>212</v>
      </c>
      <c r="AP2241" s="41">
        <f t="shared" si="83"/>
        <v>0.69055374592833874</v>
      </c>
    </row>
    <row r="2242" spans="1:42" outlineLevel="1" x14ac:dyDescent="0.25">
      <c r="A2242" s="4" t="s">
        <v>93</v>
      </c>
      <c r="B2242" s="6" t="s">
        <v>81</v>
      </c>
      <c r="C2242" s="6">
        <f>IFERROR(VLOOKUP(B2242,Sheet1!$A$2:$B$59,2,FALSE),"")</f>
        <v>32053</v>
      </c>
      <c r="D2242" s="6">
        <v>1681</v>
      </c>
      <c r="E2242" s="6" t="s">
        <v>21</v>
      </c>
      <c r="F2242" s="4">
        <v>571</v>
      </c>
      <c r="G2242" s="4">
        <v>1</v>
      </c>
      <c r="H2242" s="4">
        <v>1</v>
      </c>
      <c r="I2242" s="4">
        <v>38</v>
      </c>
      <c r="J2242" s="4">
        <v>133</v>
      </c>
      <c r="K2242" s="4">
        <v>13</v>
      </c>
      <c r="L2242" s="4">
        <v>6</v>
      </c>
      <c r="M2242" s="4">
        <v>40</v>
      </c>
      <c r="N2242" s="4">
        <v>126</v>
      </c>
      <c r="O2242" s="4">
        <v>0</v>
      </c>
      <c r="P2242" s="4">
        <v>1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24</v>
      </c>
      <c r="AO2242" s="30">
        <v>383</v>
      </c>
      <c r="AP2242" s="41">
        <f t="shared" si="83"/>
        <v>0.67075306479859897</v>
      </c>
    </row>
    <row r="2243" spans="1:42" outlineLevel="1" x14ac:dyDescent="0.25">
      <c r="A2243" s="4" t="s">
        <v>93</v>
      </c>
      <c r="B2243" s="6" t="s">
        <v>81</v>
      </c>
      <c r="C2243" s="6">
        <f>IFERROR(VLOOKUP(B2243,Sheet1!$A$2:$B$59,2,FALSE),"")</f>
        <v>32053</v>
      </c>
      <c r="D2243" s="6">
        <v>1682</v>
      </c>
      <c r="E2243" s="6" t="s">
        <v>10</v>
      </c>
      <c r="F2243" s="4">
        <v>509</v>
      </c>
      <c r="G2243" s="4">
        <v>8</v>
      </c>
      <c r="H2243" s="4">
        <v>6</v>
      </c>
      <c r="I2243" s="4">
        <v>114</v>
      </c>
      <c r="J2243" s="4">
        <v>44</v>
      </c>
      <c r="K2243" s="4">
        <v>9</v>
      </c>
      <c r="L2243" s="4">
        <v>3</v>
      </c>
      <c r="M2243" s="4">
        <v>68</v>
      </c>
      <c r="N2243" s="4">
        <v>9</v>
      </c>
      <c r="O2243" s="4">
        <v>0</v>
      </c>
      <c r="P2243" s="4">
        <v>10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18</v>
      </c>
      <c r="AO2243" s="30">
        <v>289</v>
      </c>
      <c r="AP2243" s="41">
        <f t="shared" ref="AP2243:AP2306" si="86">(AO2243)/F2243</f>
        <v>0.5677799607072691</v>
      </c>
    </row>
    <row r="2244" spans="1:42" outlineLevel="1" x14ac:dyDescent="0.25">
      <c r="A2244" s="4" t="s">
        <v>93</v>
      </c>
      <c r="B2244" s="6" t="s">
        <v>81</v>
      </c>
      <c r="C2244" s="6">
        <f>IFERROR(VLOOKUP(B2244,Sheet1!$A$2:$B$59,2,FALSE),"")</f>
        <v>32053</v>
      </c>
      <c r="D2244" s="6">
        <v>1683</v>
      </c>
      <c r="E2244" s="6" t="s">
        <v>10</v>
      </c>
      <c r="F2244" s="4">
        <v>677</v>
      </c>
      <c r="G2244" s="4">
        <v>8</v>
      </c>
      <c r="H2244" s="4">
        <v>13</v>
      </c>
      <c r="I2244" s="4">
        <v>84</v>
      </c>
      <c r="J2244" s="4">
        <v>55</v>
      </c>
      <c r="K2244" s="4">
        <v>8</v>
      </c>
      <c r="L2244" s="4">
        <v>1</v>
      </c>
      <c r="M2244" s="4">
        <v>168</v>
      </c>
      <c r="N2244" s="4">
        <v>9</v>
      </c>
      <c r="O2244" s="4">
        <v>0</v>
      </c>
      <c r="P2244" s="4">
        <v>5</v>
      </c>
      <c r="Q2244" s="4">
        <v>0</v>
      </c>
      <c r="R2244" s="4">
        <v>1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20</v>
      </c>
      <c r="AO2244" s="30">
        <v>372</v>
      </c>
      <c r="AP2244" s="41">
        <f t="shared" si="86"/>
        <v>0.54948301329394389</v>
      </c>
    </row>
    <row r="2245" spans="1:42" outlineLevel="1" x14ac:dyDescent="0.25">
      <c r="A2245" s="4" t="s">
        <v>93</v>
      </c>
      <c r="B2245" s="6" t="s">
        <v>81</v>
      </c>
      <c r="C2245" s="6">
        <f>IFERROR(VLOOKUP(B2245,Sheet1!$A$2:$B$59,2,FALSE),"")</f>
        <v>32053</v>
      </c>
      <c r="D2245" s="6">
        <v>1684</v>
      </c>
      <c r="E2245" s="6" t="s">
        <v>10</v>
      </c>
      <c r="F2245" s="4">
        <v>547</v>
      </c>
      <c r="G2245" s="4">
        <v>4</v>
      </c>
      <c r="H2245" s="4">
        <v>6</v>
      </c>
      <c r="I2245" s="4">
        <v>69</v>
      </c>
      <c r="J2245" s="4">
        <v>73</v>
      </c>
      <c r="K2245" s="4">
        <v>6</v>
      </c>
      <c r="L2245" s="4">
        <v>0</v>
      </c>
      <c r="M2245" s="4">
        <v>148</v>
      </c>
      <c r="N2245" s="4">
        <v>12</v>
      </c>
      <c r="O2245" s="4">
        <v>0</v>
      </c>
      <c r="P2245" s="4">
        <v>2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13</v>
      </c>
      <c r="AO2245" s="30">
        <v>333</v>
      </c>
      <c r="AP2245" s="41">
        <f t="shared" si="86"/>
        <v>0.60877513711151732</v>
      </c>
    </row>
    <row r="2246" spans="1:42" outlineLevel="1" x14ac:dyDescent="0.25">
      <c r="A2246" s="4" t="s">
        <v>93</v>
      </c>
      <c r="B2246" s="6" t="s">
        <v>81</v>
      </c>
      <c r="C2246" s="6">
        <f>IFERROR(VLOOKUP(B2246,Sheet1!$A$2:$B$59,2,FALSE),"")</f>
        <v>32053</v>
      </c>
      <c r="D2246" s="6">
        <v>1685</v>
      </c>
      <c r="E2246" s="6" t="s">
        <v>10</v>
      </c>
      <c r="F2246" s="4">
        <v>440</v>
      </c>
      <c r="G2246" s="4">
        <v>4</v>
      </c>
      <c r="H2246" s="4">
        <v>7</v>
      </c>
      <c r="I2246" s="4">
        <v>56</v>
      </c>
      <c r="J2246" s="4">
        <v>33</v>
      </c>
      <c r="K2246" s="4">
        <v>4</v>
      </c>
      <c r="L2246" s="4">
        <v>1</v>
      </c>
      <c r="M2246" s="4">
        <v>113</v>
      </c>
      <c r="N2246" s="4">
        <v>16</v>
      </c>
      <c r="O2246" s="4">
        <v>0</v>
      </c>
      <c r="P2246" s="4">
        <v>3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6</v>
      </c>
      <c r="AO2246" s="30">
        <v>243</v>
      </c>
      <c r="AP2246" s="41">
        <f t="shared" si="86"/>
        <v>0.55227272727272725</v>
      </c>
    </row>
    <row r="2247" spans="1:42" outlineLevel="1" x14ac:dyDescent="0.25">
      <c r="A2247" s="4" t="s">
        <v>93</v>
      </c>
      <c r="B2247" s="6" t="s">
        <v>81</v>
      </c>
      <c r="C2247" s="6">
        <f>IFERROR(VLOOKUP(B2247,Sheet1!$A$2:$B$59,2,FALSE),"")</f>
        <v>32053</v>
      </c>
      <c r="D2247" s="6">
        <v>1686</v>
      </c>
      <c r="E2247" s="6" t="s">
        <v>10</v>
      </c>
      <c r="F2247" s="4">
        <v>609</v>
      </c>
      <c r="G2247" s="4">
        <v>9</v>
      </c>
      <c r="H2247" s="4">
        <v>12</v>
      </c>
      <c r="I2247" s="4">
        <v>50</v>
      </c>
      <c r="J2247" s="4">
        <v>48</v>
      </c>
      <c r="K2247" s="4">
        <v>9</v>
      </c>
      <c r="L2247" s="4">
        <v>1</v>
      </c>
      <c r="M2247" s="4">
        <v>153</v>
      </c>
      <c r="N2247" s="4">
        <v>16</v>
      </c>
      <c r="O2247" s="4">
        <v>0</v>
      </c>
      <c r="P2247" s="4">
        <v>2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32</v>
      </c>
      <c r="AO2247" s="30">
        <v>332</v>
      </c>
      <c r="AP2247" s="41">
        <f t="shared" si="86"/>
        <v>0.5451559934318555</v>
      </c>
    </row>
    <row r="2248" spans="1:42" s="1" customFormat="1" x14ac:dyDescent="0.25">
      <c r="A2248" s="4"/>
      <c r="B2248" s="5" t="s">
        <v>159</v>
      </c>
      <c r="C2248" s="6" t="str">
        <f>IFERROR(VLOOKUP(B2248,Sheet1!$A$2:$B$59,2,FALSE),"")</f>
        <v/>
      </c>
      <c r="D2248" s="6"/>
      <c r="E2248" s="6"/>
      <c r="F2248" s="7">
        <f>SUM(F2229:F2247)</f>
        <v>9900</v>
      </c>
      <c r="G2248" s="7">
        <v>187</v>
      </c>
      <c r="H2248" s="7">
        <v>157</v>
      </c>
      <c r="I2248" s="7">
        <v>2120</v>
      </c>
      <c r="J2248" s="7">
        <v>1003</v>
      </c>
      <c r="K2248" s="7">
        <v>178</v>
      </c>
      <c r="L2248" s="7">
        <v>33</v>
      </c>
      <c r="M2248" s="7">
        <v>1540</v>
      </c>
      <c r="N2248" s="7">
        <v>770</v>
      </c>
      <c r="O2248" s="7">
        <v>0</v>
      </c>
      <c r="P2248" s="16" t="s">
        <v>212</v>
      </c>
      <c r="Q2248" s="7">
        <v>0</v>
      </c>
      <c r="R2248" s="7">
        <v>17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1</v>
      </c>
      <c r="AN2248" s="7">
        <v>329</v>
      </c>
      <c r="AO2248" s="33" t="s">
        <v>213</v>
      </c>
      <c r="AP2248" s="41" t="e">
        <f t="shared" si="86"/>
        <v>#VALUE!</v>
      </c>
    </row>
    <row r="2249" spans="1:42" outlineLevel="1" x14ac:dyDescent="0.25">
      <c r="A2249" s="4" t="s">
        <v>99</v>
      </c>
      <c r="B2249" s="6" t="s">
        <v>82</v>
      </c>
      <c r="C2249" s="6">
        <f>IFERROR(VLOOKUP(B2249,Sheet1!$A$2:$B$59,2,FALSE),"")</f>
        <v>32054</v>
      </c>
      <c r="D2249" s="6">
        <v>1687</v>
      </c>
      <c r="E2249" s="6" t="s">
        <v>10</v>
      </c>
      <c r="F2249" s="4">
        <v>491</v>
      </c>
      <c r="G2249" s="4">
        <v>4</v>
      </c>
      <c r="H2249" s="4">
        <v>162</v>
      </c>
      <c r="I2249" s="4">
        <v>133</v>
      </c>
      <c r="J2249" s="4">
        <v>3</v>
      </c>
      <c r="K2249" s="4">
        <v>3</v>
      </c>
      <c r="L2249" s="4">
        <v>2</v>
      </c>
      <c r="M2249" s="4">
        <v>0</v>
      </c>
      <c r="N2249" s="4">
        <v>31</v>
      </c>
      <c r="O2249" s="4">
        <v>11</v>
      </c>
      <c r="P2249" s="4">
        <v>2</v>
      </c>
      <c r="Q2249" s="4">
        <v>0</v>
      </c>
      <c r="R2249" s="4">
        <v>1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7</v>
      </c>
      <c r="AO2249" s="30">
        <v>359</v>
      </c>
      <c r="AP2249" s="41">
        <f t="shared" si="86"/>
        <v>0.73116089613034618</v>
      </c>
    </row>
    <row r="2250" spans="1:42" outlineLevel="1" x14ac:dyDescent="0.25">
      <c r="A2250" s="4" t="s">
        <v>99</v>
      </c>
      <c r="B2250" s="6" t="s">
        <v>82</v>
      </c>
      <c r="C2250" s="6">
        <f>IFERROR(VLOOKUP(B2250,Sheet1!$A$2:$B$59,2,FALSE),"")</f>
        <v>32054</v>
      </c>
      <c r="D2250" s="6">
        <v>1687</v>
      </c>
      <c r="E2250" s="6" t="s">
        <v>11</v>
      </c>
      <c r="F2250" s="4">
        <v>490</v>
      </c>
      <c r="G2250" s="4">
        <v>5</v>
      </c>
      <c r="H2250" s="4">
        <v>201</v>
      </c>
      <c r="I2250" s="4">
        <v>125</v>
      </c>
      <c r="J2250" s="4">
        <v>1</v>
      </c>
      <c r="K2250" s="4">
        <v>0</v>
      </c>
      <c r="L2250" s="4">
        <v>3</v>
      </c>
      <c r="M2250" s="4">
        <v>0</v>
      </c>
      <c r="N2250" s="4">
        <v>26</v>
      </c>
      <c r="O2250" s="4">
        <v>6</v>
      </c>
      <c r="P2250" s="4">
        <v>2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7</v>
      </c>
      <c r="AO2250" s="30">
        <v>376</v>
      </c>
      <c r="AP2250" s="41">
        <f t="shared" si="86"/>
        <v>0.76734693877551019</v>
      </c>
    </row>
    <row r="2251" spans="1:42" outlineLevel="1" x14ac:dyDescent="0.25">
      <c r="A2251" s="4" t="s">
        <v>99</v>
      </c>
      <c r="B2251" s="6" t="s">
        <v>82</v>
      </c>
      <c r="C2251" s="6">
        <f>IFERROR(VLOOKUP(B2251,Sheet1!$A$2:$B$59,2,FALSE),"")</f>
        <v>32054</v>
      </c>
      <c r="D2251" s="6">
        <v>1688</v>
      </c>
      <c r="E2251" s="6" t="s">
        <v>10</v>
      </c>
      <c r="F2251" s="4">
        <v>543</v>
      </c>
      <c r="G2251" s="4">
        <v>0</v>
      </c>
      <c r="H2251" s="4">
        <v>214</v>
      </c>
      <c r="I2251" s="4">
        <v>97</v>
      </c>
      <c r="J2251" s="4">
        <v>0</v>
      </c>
      <c r="K2251" s="4">
        <v>10</v>
      </c>
      <c r="L2251" s="4">
        <v>5</v>
      </c>
      <c r="M2251" s="4">
        <v>0</v>
      </c>
      <c r="N2251" s="4">
        <v>38</v>
      </c>
      <c r="O2251" s="4">
        <v>6</v>
      </c>
      <c r="P2251" s="4">
        <v>4</v>
      </c>
      <c r="Q2251" s="4">
        <v>0</v>
      </c>
      <c r="R2251" s="4">
        <v>1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4</v>
      </c>
      <c r="AO2251" s="30">
        <v>379</v>
      </c>
      <c r="AP2251" s="41">
        <f t="shared" si="86"/>
        <v>0.69797421731123388</v>
      </c>
    </row>
    <row r="2252" spans="1:42" outlineLevel="1" x14ac:dyDescent="0.25">
      <c r="A2252" s="4" t="s">
        <v>99</v>
      </c>
      <c r="B2252" s="6" t="s">
        <v>82</v>
      </c>
      <c r="C2252" s="6">
        <f>IFERROR(VLOOKUP(B2252,Sheet1!$A$2:$B$59,2,FALSE),"")</f>
        <v>32054</v>
      </c>
      <c r="D2252" s="6">
        <v>1688</v>
      </c>
      <c r="E2252" s="6" t="s">
        <v>11</v>
      </c>
      <c r="F2252" s="4">
        <v>542</v>
      </c>
      <c r="G2252" s="4">
        <v>0</v>
      </c>
      <c r="H2252" s="4">
        <v>196</v>
      </c>
      <c r="I2252" s="4">
        <v>132</v>
      </c>
      <c r="J2252" s="4">
        <v>4</v>
      </c>
      <c r="K2252" s="4">
        <v>3</v>
      </c>
      <c r="L2252" s="4">
        <v>4</v>
      </c>
      <c r="M2252" s="4">
        <v>0</v>
      </c>
      <c r="N2252" s="4">
        <v>42</v>
      </c>
      <c r="O2252" s="4">
        <v>5</v>
      </c>
      <c r="P2252" s="4">
        <v>6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13</v>
      </c>
      <c r="AO2252" s="30">
        <v>405</v>
      </c>
      <c r="AP2252" s="41">
        <f t="shared" si="86"/>
        <v>0.74723247232472323</v>
      </c>
    </row>
    <row r="2253" spans="1:42" outlineLevel="1" x14ac:dyDescent="0.25">
      <c r="A2253" s="4" t="s">
        <v>99</v>
      </c>
      <c r="B2253" s="6" t="s">
        <v>82</v>
      </c>
      <c r="C2253" s="6">
        <f>IFERROR(VLOOKUP(B2253,Sheet1!$A$2:$B$59,2,FALSE),"")</f>
        <v>32054</v>
      </c>
      <c r="D2253" s="6">
        <v>1689</v>
      </c>
      <c r="E2253" s="6" t="s">
        <v>10</v>
      </c>
      <c r="F2253" s="4">
        <v>692</v>
      </c>
      <c r="G2253" s="4">
        <v>2</v>
      </c>
      <c r="H2253" s="4">
        <v>231</v>
      </c>
      <c r="I2253" s="4">
        <v>195</v>
      </c>
      <c r="J2253" s="4">
        <v>2</v>
      </c>
      <c r="K2253" s="4">
        <v>3</v>
      </c>
      <c r="L2253" s="4">
        <v>3</v>
      </c>
      <c r="M2253" s="4">
        <v>0</v>
      </c>
      <c r="N2253" s="4">
        <v>51</v>
      </c>
      <c r="O2253" s="4">
        <v>4</v>
      </c>
      <c r="P2253" s="4">
        <v>4</v>
      </c>
      <c r="Q2253" s="4">
        <v>0</v>
      </c>
      <c r="R2253" s="4">
        <v>3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16</v>
      </c>
      <c r="AO2253" s="30">
        <v>514</v>
      </c>
      <c r="AP2253" s="41">
        <f t="shared" si="86"/>
        <v>0.74277456647398843</v>
      </c>
    </row>
    <row r="2254" spans="1:42" outlineLevel="1" x14ac:dyDescent="0.25">
      <c r="A2254" s="4" t="s">
        <v>99</v>
      </c>
      <c r="B2254" s="6" t="s">
        <v>82</v>
      </c>
      <c r="C2254" s="6">
        <f>IFERROR(VLOOKUP(B2254,Sheet1!$A$2:$B$59,2,FALSE),"")</f>
        <v>32054</v>
      </c>
      <c r="D2254" s="6">
        <v>1689</v>
      </c>
      <c r="E2254" s="6" t="s">
        <v>11</v>
      </c>
      <c r="F2254" s="4">
        <v>691</v>
      </c>
      <c r="G2254" s="4">
        <v>3</v>
      </c>
      <c r="H2254" s="4">
        <v>236</v>
      </c>
      <c r="I2254" s="4">
        <v>186</v>
      </c>
      <c r="J2254" s="4">
        <v>2</v>
      </c>
      <c r="K2254" s="4">
        <v>0</v>
      </c>
      <c r="L2254" s="4">
        <v>7</v>
      </c>
      <c r="M2254" s="4">
        <v>0</v>
      </c>
      <c r="N2254" s="4">
        <v>41</v>
      </c>
      <c r="O2254" s="4">
        <v>6</v>
      </c>
      <c r="P2254" s="4">
        <v>3</v>
      </c>
      <c r="Q2254" s="4">
        <v>0</v>
      </c>
      <c r="R2254" s="4">
        <v>1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11</v>
      </c>
      <c r="AO2254" s="30">
        <v>496</v>
      </c>
      <c r="AP2254" s="41">
        <f t="shared" si="86"/>
        <v>0.71780028943560059</v>
      </c>
    </row>
    <row r="2255" spans="1:42" outlineLevel="1" x14ac:dyDescent="0.25">
      <c r="A2255" s="4" t="s">
        <v>99</v>
      </c>
      <c r="B2255" s="6" t="s">
        <v>82</v>
      </c>
      <c r="C2255" s="6">
        <f>IFERROR(VLOOKUP(B2255,Sheet1!$A$2:$B$59,2,FALSE),"")</f>
        <v>32054</v>
      </c>
      <c r="D2255" s="6">
        <v>1690</v>
      </c>
      <c r="E2255" s="6" t="s">
        <v>10</v>
      </c>
      <c r="F2255" s="4">
        <v>421</v>
      </c>
      <c r="G2255" s="4">
        <v>2</v>
      </c>
      <c r="H2255" s="4">
        <v>125</v>
      </c>
      <c r="I2255" s="4">
        <v>135</v>
      </c>
      <c r="J2255" s="4">
        <v>0</v>
      </c>
      <c r="K2255" s="4">
        <v>1</v>
      </c>
      <c r="L2255" s="4">
        <v>0</v>
      </c>
      <c r="M2255" s="4">
        <v>0</v>
      </c>
      <c r="N2255" s="4">
        <v>25</v>
      </c>
      <c r="O2255" s="4">
        <v>1</v>
      </c>
      <c r="P2255" s="4">
        <v>1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8</v>
      </c>
      <c r="AO2255" s="30">
        <v>298</v>
      </c>
      <c r="AP2255" s="41">
        <f t="shared" si="86"/>
        <v>0.70783847980997627</v>
      </c>
    </row>
    <row r="2256" spans="1:42" outlineLevel="1" x14ac:dyDescent="0.25">
      <c r="A2256" s="4" t="s">
        <v>99</v>
      </c>
      <c r="B2256" s="6" t="s">
        <v>82</v>
      </c>
      <c r="C2256" s="6">
        <f>IFERROR(VLOOKUP(B2256,Sheet1!$A$2:$B$59,2,FALSE),"")</f>
        <v>32054</v>
      </c>
      <c r="D2256" s="6">
        <v>1691</v>
      </c>
      <c r="E2256" s="6" t="s">
        <v>10</v>
      </c>
      <c r="F2256" s="4">
        <v>562</v>
      </c>
      <c r="G2256" s="4">
        <v>10</v>
      </c>
      <c r="H2256" s="4">
        <v>208</v>
      </c>
      <c r="I2256" s="4">
        <v>98</v>
      </c>
      <c r="J2256" s="4">
        <v>8</v>
      </c>
      <c r="K2256" s="4">
        <v>1</v>
      </c>
      <c r="L2256" s="4">
        <v>4</v>
      </c>
      <c r="M2256" s="4">
        <v>0</v>
      </c>
      <c r="N2256" s="4">
        <v>58</v>
      </c>
      <c r="O2256" s="4">
        <v>3</v>
      </c>
      <c r="P2256" s="4">
        <v>4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9</v>
      </c>
      <c r="AO2256" s="30">
        <v>403</v>
      </c>
      <c r="AP2256" s="41">
        <f t="shared" si="86"/>
        <v>0.7170818505338078</v>
      </c>
    </row>
    <row r="2257" spans="1:42" outlineLevel="1" x14ac:dyDescent="0.25">
      <c r="A2257" s="4" t="s">
        <v>99</v>
      </c>
      <c r="B2257" s="6" t="s">
        <v>82</v>
      </c>
      <c r="C2257" s="6">
        <f>IFERROR(VLOOKUP(B2257,Sheet1!$A$2:$B$59,2,FALSE),"")</f>
        <v>32054</v>
      </c>
      <c r="D2257" s="6">
        <v>1691</v>
      </c>
      <c r="E2257" s="6" t="s">
        <v>11</v>
      </c>
      <c r="F2257" s="4">
        <v>466</v>
      </c>
      <c r="G2257" s="4">
        <v>11</v>
      </c>
      <c r="H2257" s="4">
        <v>158</v>
      </c>
      <c r="I2257" s="4">
        <v>96</v>
      </c>
      <c r="J2257" s="4">
        <v>4</v>
      </c>
      <c r="K2257" s="4">
        <v>3</v>
      </c>
      <c r="L2257" s="4">
        <v>1</v>
      </c>
      <c r="M2257" s="4">
        <v>0</v>
      </c>
      <c r="N2257" s="4">
        <v>34</v>
      </c>
      <c r="O2257" s="4">
        <v>7</v>
      </c>
      <c r="P2257" s="4">
        <v>2</v>
      </c>
      <c r="Q2257" s="4">
        <v>0</v>
      </c>
      <c r="R2257" s="4">
        <v>2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6</v>
      </c>
      <c r="AO2257" s="30">
        <v>324</v>
      </c>
      <c r="AP2257" s="41">
        <f t="shared" si="86"/>
        <v>0.69527896995708149</v>
      </c>
    </row>
    <row r="2258" spans="1:42" outlineLevel="1" x14ac:dyDescent="0.25">
      <c r="A2258" s="4" t="s">
        <v>99</v>
      </c>
      <c r="B2258" s="6" t="s">
        <v>82</v>
      </c>
      <c r="C2258" s="6">
        <f>IFERROR(VLOOKUP(B2258,Sheet1!$A$2:$B$59,2,FALSE),"")</f>
        <v>32054</v>
      </c>
      <c r="D2258" s="6">
        <v>1692</v>
      </c>
      <c r="E2258" s="6" t="s">
        <v>10</v>
      </c>
      <c r="F2258" s="4">
        <v>339</v>
      </c>
      <c r="G2258" s="4">
        <v>1</v>
      </c>
      <c r="H2258" s="4">
        <v>123</v>
      </c>
      <c r="I2258" s="4">
        <v>73</v>
      </c>
      <c r="J2258" s="4">
        <v>0</v>
      </c>
      <c r="K2258" s="4">
        <v>3</v>
      </c>
      <c r="L2258" s="4">
        <v>2</v>
      </c>
      <c r="M2258" s="4">
        <v>0</v>
      </c>
      <c r="N2258" s="4">
        <v>29</v>
      </c>
      <c r="O2258" s="4">
        <v>1</v>
      </c>
      <c r="P2258" s="4">
        <v>1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4</v>
      </c>
      <c r="AO2258" s="30">
        <v>237</v>
      </c>
      <c r="AP2258" s="41">
        <f t="shared" si="86"/>
        <v>0.69911504424778759</v>
      </c>
    </row>
    <row r="2259" spans="1:42" outlineLevel="1" x14ac:dyDescent="0.25">
      <c r="A2259" s="4" t="s">
        <v>99</v>
      </c>
      <c r="B2259" s="6" t="s">
        <v>82</v>
      </c>
      <c r="C2259" s="6">
        <f>IFERROR(VLOOKUP(B2259,Sheet1!$A$2:$B$59,2,FALSE),"")</f>
        <v>32054</v>
      </c>
      <c r="D2259" s="6">
        <v>1693</v>
      </c>
      <c r="E2259" s="6" t="s">
        <v>10</v>
      </c>
      <c r="F2259" s="4">
        <v>473</v>
      </c>
      <c r="G2259" s="4">
        <v>4</v>
      </c>
      <c r="H2259" s="4">
        <v>82</v>
      </c>
      <c r="I2259" s="4">
        <v>146</v>
      </c>
      <c r="J2259" s="4">
        <v>4</v>
      </c>
      <c r="K2259" s="4">
        <v>1</v>
      </c>
      <c r="L2259" s="4">
        <v>2</v>
      </c>
      <c r="M2259" s="4">
        <v>0</v>
      </c>
      <c r="N2259" s="4">
        <v>36</v>
      </c>
      <c r="O2259" s="4">
        <v>3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11</v>
      </c>
      <c r="AO2259" s="30">
        <v>289</v>
      </c>
      <c r="AP2259" s="41">
        <f t="shared" si="86"/>
        <v>0.61099365750528545</v>
      </c>
    </row>
    <row r="2260" spans="1:42" outlineLevel="1" x14ac:dyDescent="0.25">
      <c r="A2260" s="4" t="s">
        <v>99</v>
      </c>
      <c r="B2260" s="6" t="s">
        <v>82</v>
      </c>
      <c r="C2260" s="6">
        <f>IFERROR(VLOOKUP(B2260,Sheet1!$A$2:$B$59,2,FALSE),"")</f>
        <v>32054</v>
      </c>
      <c r="D2260" s="6">
        <v>1694</v>
      </c>
      <c r="E2260" s="6" t="s">
        <v>10</v>
      </c>
      <c r="F2260" s="4">
        <v>484</v>
      </c>
      <c r="G2260" s="4">
        <v>2</v>
      </c>
      <c r="H2260" s="4">
        <v>160</v>
      </c>
      <c r="I2260" s="4">
        <v>148</v>
      </c>
      <c r="J2260" s="4">
        <v>1</v>
      </c>
      <c r="K2260" s="4">
        <v>2</v>
      </c>
      <c r="L2260" s="4">
        <v>4</v>
      </c>
      <c r="M2260" s="4">
        <v>0</v>
      </c>
      <c r="N2260" s="4">
        <v>23</v>
      </c>
      <c r="O2260" s="4">
        <v>2</v>
      </c>
      <c r="P2260" s="4">
        <v>3</v>
      </c>
      <c r="Q2260" s="4">
        <v>0</v>
      </c>
      <c r="R2260" s="4">
        <v>3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12</v>
      </c>
      <c r="AO2260" s="30">
        <v>360</v>
      </c>
      <c r="AP2260" s="41">
        <f t="shared" si="86"/>
        <v>0.74380165289256195</v>
      </c>
    </row>
    <row r="2261" spans="1:42" outlineLevel="1" x14ac:dyDescent="0.25">
      <c r="A2261" s="4" t="s">
        <v>99</v>
      </c>
      <c r="B2261" s="6" t="s">
        <v>82</v>
      </c>
      <c r="C2261" s="6">
        <f>IFERROR(VLOOKUP(B2261,Sheet1!$A$2:$B$59,2,FALSE),"")</f>
        <v>32054</v>
      </c>
      <c r="D2261" s="6">
        <v>1695</v>
      </c>
      <c r="E2261" s="6" t="s">
        <v>10</v>
      </c>
      <c r="F2261" s="4">
        <v>492</v>
      </c>
      <c r="G2261" s="4">
        <v>5</v>
      </c>
      <c r="H2261" s="4">
        <v>162</v>
      </c>
      <c r="I2261" s="4">
        <v>102</v>
      </c>
      <c r="J2261" s="4">
        <v>2</v>
      </c>
      <c r="K2261" s="4">
        <v>5</v>
      </c>
      <c r="L2261" s="4">
        <v>2</v>
      </c>
      <c r="M2261" s="4">
        <v>0</v>
      </c>
      <c r="N2261" s="4">
        <v>45</v>
      </c>
      <c r="O2261" s="4">
        <v>1</v>
      </c>
      <c r="P2261" s="4">
        <v>3</v>
      </c>
      <c r="Q2261" s="4">
        <v>0</v>
      </c>
      <c r="R2261" s="4">
        <v>1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13</v>
      </c>
      <c r="AO2261" s="30">
        <v>341</v>
      </c>
      <c r="AP2261" s="41">
        <f t="shared" si="86"/>
        <v>0.69308943089430897</v>
      </c>
    </row>
    <row r="2262" spans="1:42" outlineLevel="1" x14ac:dyDescent="0.25">
      <c r="A2262" s="4" t="s">
        <v>99</v>
      </c>
      <c r="B2262" s="6" t="s">
        <v>82</v>
      </c>
      <c r="C2262" s="6">
        <f>IFERROR(VLOOKUP(B2262,Sheet1!$A$2:$B$59,2,FALSE),"")</f>
        <v>32054</v>
      </c>
      <c r="D2262" s="6">
        <v>1696</v>
      </c>
      <c r="E2262" s="6" t="s">
        <v>10</v>
      </c>
      <c r="F2262" s="4">
        <v>519</v>
      </c>
      <c r="G2262" s="4">
        <v>3</v>
      </c>
      <c r="H2262" s="4">
        <v>195</v>
      </c>
      <c r="I2262" s="4">
        <v>155</v>
      </c>
      <c r="J2262" s="4">
        <v>1</v>
      </c>
      <c r="K2262" s="4">
        <v>3</v>
      </c>
      <c r="L2262" s="4">
        <v>1</v>
      </c>
      <c r="M2262" s="4">
        <v>0</v>
      </c>
      <c r="N2262" s="4">
        <v>14</v>
      </c>
      <c r="O2262" s="4">
        <v>6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3</v>
      </c>
      <c r="AO2262" s="30">
        <v>381</v>
      </c>
      <c r="AP2262" s="41">
        <f t="shared" si="86"/>
        <v>0.73410404624277459</v>
      </c>
    </row>
    <row r="2263" spans="1:42" outlineLevel="1" x14ac:dyDescent="0.25">
      <c r="A2263" s="4" t="s">
        <v>99</v>
      </c>
      <c r="B2263" s="6" t="s">
        <v>82</v>
      </c>
      <c r="C2263" s="6">
        <f>IFERROR(VLOOKUP(B2263,Sheet1!$A$2:$B$59,2,FALSE),"")</f>
        <v>32054</v>
      </c>
      <c r="D2263" s="6">
        <v>1697</v>
      </c>
      <c r="E2263" s="6" t="s">
        <v>10</v>
      </c>
      <c r="F2263" s="4">
        <v>549</v>
      </c>
      <c r="G2263" s="4">
        <v>1</v>
      </c>
      <c r="H2263" s="4">
        <v>177</v>
      </c>
      <c r="I2263" s="4">
        <v>165</v>
      </c>
      <c r="J2263" s="4">
        <v>6</v>
      </c>
      <c r="K2263" s="4">
        <v>1</v>
      </c>
      <c r="L2263" s="4">
        <v>2</v>
      </c>
      <c r="M2263" s="4">
        <v>0</v>
      </c>
      <c r="N2263" s="4">
        <v>19</v>
      </c>
      <c r="O2263" s="4">
        <v>2</v>
      </c>
      <c r="P2263" s="4">
        <v>4</v>
      </c>
      <c r="Q2263" s="4">
        <v>0</v>
      </c>
      <c r="R2263" s="4">
        <v>3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9</v>
      </c>
      <c r="AO2263" s="30">
        <v>389</v>
      </c>
      <c r="AP2263" s="41">
        <f t="shared" si="86"/>
        <v>0.70856102003642984</v>
      </c>
    </row>
    <row r="2264" spans="1:42" outlineLevel="1" x14ac:dyDescent="0.25">
      <c r="A2264" s="4" t="s">
        <v>99</v>
      </c>
      <c r="B2264" s="6" t="s">
        <v>82</v>
      </c>
      <c r="C2264" s="6">
        <f>IFERROR(VLOOKUP(B2264,Sheet1!$A$2:$B$59,2,FALSE),"")</f>
        <v>32054</v>
      </c>
      <c r="D2264" s="6">
        <v>1698</v>
      </c>
      <c r="E2264" s="6" t="s">
        <v>10</v>
      </c>
      <c r="F2264" s="4">
        <v>385</v>
      </c>
      <c r="G2264" s="4">
        <v>0</v>
      </c>
      <c r="H2264" s="4">
        <v>98</v>
      </c>
      <c r="I2264" s="4">
        <v>125</v>
      </c>
      <c r="J2264" s="4">
        <v>1</v>
      </c>
      <c r="K2264" s="4">
        <v>2</v>
      </c>
      <c r="L2264" s="4">
        <v>2</v>
      </c>
      <c r="M2264" s="4">
        <v>0</v>
      </c>
      <c r="N2264" s="4">
        <v>18</v>
      </c>
      <c r="O2264" s="4">
        <v>1</v>
      </c>
      <c r="P2264" s="4">
        <v>3</v>
      </c>
      <c r="Q2264" s="4">
        <v>0</v>
      </c>
      <c r="R2264" s="4">
        <v>1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7</v>
      </c>
      <c r="AO2264" s="30">
        <v>258</v>
      </c>
      <c r="AP2264" s="41">
        <f t="shared" si="86"/>
        <v>0.67012987012987013</v>
      </c>
    </row>
    <row r="2265" spans="1:42" outlineLevel="1" x14ac:dyDescent="0.25">
      <c r="A2265" s="4" t="s">
        <v>99</v>
      </c>
      <c r="B2265" s="6" t="s">
        <v>82</v>
      </c>
      <c r="C2265" s="6">
        <f>IFERROR(VLOOKUP(B2265,Sheet1!$A$2:$B$59,2,FALSE),"")</f>
        <v>32054</v>
      </c>
      <c r="D2265" s="6">
        <v>1699</v>
      </c>
      <c r="E2265" s="6" t="s">
        <v>10</v>
      </c>
      <c r="F2265" s="4">
        <v>550</v>
      </c>
      <c r="G2265" s="4">
        <v>2</v>
      </c>
      <c r="H2265" s="4">
        <v>170</v>
      </c>
      <c r="I2265" s="4">
        <v>112</v>
      </c>
      <c r="J2265" s="4">
        <v>2</v>
      </c>
      <c r="K2265" s="4">
        <v>1</v>
      </c>
      <c r="L2265" s="4">
        <v>1</v>
      </c>
      <c r="M2265" s="4">
        <v>0</v>
      </c>
      <c r="N2265" s="4">
        <v>10</v>
      </c>
      <c r="O2265" s="4">
        <v>0</v>
      </c>
      <c r="P2265" s="4">
        <v>2</v>
      </c>
      <c r="Q2265" s="4">
        <v>0</v>
      </c>
      <c r="R2265" s="4">
        <v>1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14</v>
      </c>
      <c r="AO2265" s="30">
        <v>315</v>
      </c>
      <c r="AP2265" s="41">
        <f t="shared" si="86"/>
        <v>0.57272727272727275</v>
      </c>
    </row>
    <row r="2266" spans="1:42" outlineLevel="1" x14ac:dyDescent="0.25">
      <c r="A2266" s="4" t="s">
        <v>99</v>
      </c>
      <c r="B2266" s="6" t="s">
        <v>82</v>
      </c>
      <c r="C2266" s="6">
        <f>IFERROR(VLOOKUP(B2266,Sheet1!$A$2:$B$59,2,FALSE),"")</f>
        <v>32054</v>
      </c>
      <c r="D2266" s="6">
        <v>1699</v>
      </c>
      <c r="E2266" s="6" t="s">
        <v>11</v>
      </c>
      <c r="F2266" s="4">
        <v>550</v>
      </c>
      <c r="G2266" s="4">
        <v>2</v>
      </c>
      <c r="H2266" s="4">
        <v>150</v>
      </c>
      <c r="I2266" s="4">
        <v>152</v>
      </c>
      <c r="J2266" s="4">
        <v>3</v>
      </c>
      <c r="K2266" s="4">
        <v>3</v>
      </c>
      <c r="L2266" s="4">
        <v>1</v>
      </c>
      <c r="M2266" s="4">
        <v>0</v>
      </c>
      <c r="N2266" s="4">
        <v>5</v>
      </c>
      <c r="O2266" s="4">
        <v>3</v>
      </c>
      <c r="P2266" s="4">
        <v>3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11</v>
      </c>
      <c r="AO2266" s="30">
        <v>333</v>
      </c>
      <c r="AP2266" s="41">
        <f t="shared" si="86"/>
        <v>0.60545454545454547</v>
      </c>
    </row>
    <row r="2267" spans="1:42" outlineLevel="1" x14ac:dyDescent="0.25">
      <c r="A2267" s="4" t="s">
        <v>99</v>
      </c>
      <c r="B2267" s="6" t="s">
        <v>82</v>
      </c>
      <c r="C2267" s="6">
        <f>IFERROR(VLOOKUP(B2267,Sheet1!$A$2:$B$59,2,FALSE),"")</f>
        <v>32054</v>
      </c>
      <c r="D2267" s="6">
        <v>1700</v>
      </c>
      <c r="E2267" s="6" t="s">
        <v>10</v>
      </c>
      <c r="F2267" s="4">
        <v>614</v>
      </c>
      <c r="G2267" s="4">
        <v>30</v>
      </c>
      <c r="H2267" s="4">
        <v>199</v>
      </c>
      <c r="I2267" s="4">
        <v>210</v>
      </c>
      <c r="J2267" s="4">
        <v>2</v>
      </c>
      <c r="K2267" s="4">
        <v>0</v>
      </c>
      <c r="L2267" s="4">
        <v>0</v>
      </c>
      <c r="M2267" s="4">
        <v>0</v>
      </c>
      <c r="N2267" s="4">
        <v>16</v>
      </c>
      <c r="O2267" s="4">
        <v>12</v>
      </c>
      <c r="P2267" s="4">
        <v>4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8</v>
      </c>
      <c r="AO2267" s="30">
        <v>481</v>
      </c>
      <c r="AP2267" s="41">
        <f t="shared" si="86"/>
        <v>0.78338762214983715</v>
      </c>
    </row>
    <row r="2268" spans="1:42" outlineLevel="1" x14ac:dyDescent="0.25">
      <c r="A2268" s="4" t="s">
        <v>99</v>
      </c>
      <c r="B2268" s="6" t="s">
        <v>82</v>
      </c>
      <c r="C2268" s="6">
        <f>IFERROR(VLOOKUP(B2268,Sheet1!$A$2:$B$59,2,FALSE),"")</f>
        <v>32054</v>
      </c>
      <c r="D2268" s="6">
        <v>1700</v>
      </c>
      <c r="E2268" s="6" t="s">
        <v>11</v>
      </c>
      <c r="F2268" s="4">
        <v>614</v>
      </c>
      <c r="G2268" s="4">
        <v>13</v>
      </c>
      <c r="H2268" s="4">
        <v>203</v>
      </c>
      <c r="I2268" s="4">
        <v>220</v>
      </c>
      <c r="J2268" s="4">
        <v>4</v>
      </c>
      <c r="K2268" s="4">
        <v>1</v>
      </c>
      <c r="L2268" s="4">
        <v>0</v>
      </c>
      <c r="M2268" s="4">
        <v>0</v>
      </c>
      <c r="N2268" s="4">
        <v>20</v>
      </c>
      <c r="O2268" s="4">
        <v>6</v>
      </c>
      <c r="P2268" s="4">
        <v>9</v>
      </c>
      <c r="Q2268" s="4">
        <v>0</v>
      </c>
      <c r="R2268" s="4">
        <v>1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12</v>
      </c>
      <c r="AO2268" s="30">
        <v>489</v>
      </c>
      <c r="AP2268" s="41">
        <f t="shared" si="86"/>
        <v>0.79641693811074921</v>
      </c>
    </row>
    <row r="2269" spans="1:42" outlineLevel="1" x14ac:dyDescent="0.25">
      <c r="A2269" s="4" t="s">
        <v>99</v>
      </c>
      <c r="B2269" s="6" t="s">
        <v>82</v>
      </c>
      <c r="C2269" s="6">
        <f>IFERROR(VLOOKUP(B2269,Sheet1!$A$2:$B$59,2,FALSE),"")</f>
        <v>32054</v>
      </c>
      <c r="D2269" s="6">
        <v>1701</v>
      </c>
      <c r="E2269" s="6" t="s">
        <v>10</v>
      </c>
      <c r="F2269" s="4">
        <v>331</v>
      </c>
      <c r="G2269" s="4">
        <v>2</v>
      </c>
      <c r="H2269" s="4">
        <v>86</v>
      </c>
      <c r="I2269" s="4">
        <v>134</v>
      </c>
      <c r="J2269" s="4">
        <v>1</v>
      </c>
      <c r="K2269" s="4">
        <v>1</v>
      </c>
      <c r="L2269" s="4">
        <v>0</v>
      </c>
      <c r="M2269" s="4">
        <v>0</v>
      </c>
      <c r="N2269" s="4">
        <v>5</v>
      </c>
      <c r="O2269" s="4">
        <v>15</v>
      </c>
      <c r="P2269" s="4">
        <v>4</v>
      </c>
      <c r="Q2269" s="4">
        <v>0</v>
      </c>
      <c r="R2269" s="4">
        <v>1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7</v>
      </c>
      <c r="AO2269" s="30">
        <v>256</v>
      </c>
      <c r="AP2269" s="41">
        <f t="shared" si="86"/>
        <v>0.77341389728096677</v>
      </c>
    </row>
    <row r="2270" spans="1:42" outlineLevel="1" x14ac:dyDescent="0.25">
      <c r="A2270" s="4" t="s">
        <v>99</v>
      </c>
      <c r="B2270" s="6" t="s">
        <v>82</v>
      </c>
      <c r="C2270" s="6">
        <f>IFERROR(VLOOKUP(B2270,Sheet1!$A$2:$B$59,2,FALSE),"")</f>
        <v>32054</v>
      </c>
      <c r="D2270" s="6">
        <v>1702</v>
      </c>
      <c r="E2270" s="6" t="s">
        <v>10</v>
      </c>
      <c r="F2270" s="4">
        <v>308</v>
      </c>
      <c r="G2270" s="4">
        <v>2</v>
      </c>
      <c r="H2270" s="4">
        <v>68</v>
      </c>
      <c r="I2270" s="4">
        <v>98</v>
      </c>
      <c r="J2270" s="4">
        <v>0</v>
      </c>
      <c r="K2270" s="4">
        <v>1</v>
      </c>
      <c r="L2270" s="4">
        <v>3</v>
      </c>
      <c r="M2270" s="4">
        <v>0</v>
      </c>
      <c r="N2270" s="4">
        <v>35</v>
      </c>
      <c r="O2270" s="4">
        <v>1</v>
      </c>
      <c r="P2270" s="4">
        <v>1</v>
      </c>
      <c r="Q2270" s="4">
        <v>0</v>
      </c>
      <c r="R2270" s="4">
        <v>2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5</v>
      </c>
      <c r="AO2270" s="30">
        <v>216</v>
      </c>
      <c r="AP2270" s="41">
        <f t="shared" si="86"/>
        <v>0.70129870129870131</v>
      </c>
    </row>
    <row r="2271" spans="1:42" outlineLevel="1" x14ac:dyDescent="0.25">
      <c r="A2271" s="4" t="s">
        <v>99</v>
      </c>
      <c r="B2271" s="6" t="s">
        <v>82</v>
      </c>
      <c r="C2271" s="6">
        <f>IFERROR(VLOOKUP(B2271,Sheet1!$A$2:$B$59,2,FALSE),"")</f>
        <v>32054</v>
      </c>
      <c r="D2271" s="6">
        <v>1703</v>
      </c>
      <c r="E2271" s="6" t="s">
        <v>10</v>
      </c>
      <c r="F2271" s="4">
        <v>227</v>
      </c>
      <c r="G2271" s="4">
        <v>3</v>
      </c>
      <c r="H2271" s="4">
        <v>39</v>
      </c>
      <c r="I2271" s="4">
        <v>54</v>
      </c>
      <c r="J2271" s="4">
        <v>1</v>
      </c>
      <c r="K2271" s="4">
        <v>0</v>
      </c>
      <c r="L2271" s="4">
        <v>1</v>
      </c>
      <c r="M2271" s="4">
        <v>0</v>
      </c>
      <c r="N2271" s="4">
        <v>6</v>
      </c>
      <c r="O2271" s="4">
        <v>1</v>
      </c>
      <c r="P2271" s="4">
        <v>0</v>
      </c>
      <c r="Q2271" s="4">
        <v>0</v>
      </c>
      <c r="R2271" s="4">
        <v>1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3</v>
      </c>
      <c r="AO2271" s="30">
        <v>109</v>
      </c>
      <c r="AP2271" s="41">
        <f t="shared" si="86"/>
        <v>0.48017621145374451</v>
      </c>
    </row>
    <row r="2272" spans="1:42" outlineLevel="1" x14ac:dyDescent="0.25">
      <c r="A2272" s="4" t="s">
        <v>99</v>
      </c>
      <c r="B2272" s="6" t="s">
        <v>82</v>
      </c>
      <c r="C2272" s="6">
        <f>IFERROR(VLOOKUP(B2272,Sheet1!$A$2:$B$59,2,FALSE),"")</f>
        <v>32054</v>
      </c>
      <c r="D2272" s="6">
        <v>1704</v>
      </c>
      <c r="E2272" s="6" t="s">
        <v>10</v>
      </c>
      <c r="F2272" s="4">
        <v>176</v>
      </c>
      <c r="G2272" s="4">
        <v>1</v>
      </c>
      <c r="H2272" s="4">
        <v>35</v>
      </c>
      <c r="I2272" s="4">
        <v>75</v>
      </c>
      <c r="J2272" s="4">
        <v>0</v>
      </c>
      <c r="K2272" s="4">
        <v>1</v>
      </c>
      <c r="L2272" s="4">
        <v>0</v>
      </c>
      <c r="M2272" s="4">
        <v>0</v>
      </c>
      <c r="N2272" s="4">
        <v>5</v>
      </c>
      <c r="O2272" s="4">
        <v>1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2</v>
      </c>
      <c r="AO2272" s="30">
        <v>120</v>
      </c>
      <c r="AP2272" s="41">
        <f t="shared" si="86"/>
        <v>0.68181818181818177</v>
      </c>
    </row>
    <row r="2273" spans="1:42" outlineLevel="1" x14ac:dyDescent="0.25">
      <c r="A2273" s="4" t="s">
        <v>99</v>
      </c>
      <c r="B2273" s="6" t="s">
        <v>82</v>
      </c>
      <c r="C2273" s="6">
        <f>IFERROR(VLOOKUP(B2273,Sheet1!$A$2:$B$59,2,FALSE),"")</f>
        <v>32054</v>
      </c>
      <c r="D2273" s="6">
        <v>1705</v>
      </c>
      <c r="E2273" s="6" t="s">
        <v>10</v>
      </c>
      <c r="F2273" s="4">
        <v>207</v>
      </c>
      <c r="G2273" s="4">
        <v>2</v>
      </c>
      <c r="H2273" s="4">
        <v>91</v>
      </c>
      <c r="I2273" s="4">
        <v>23</v>
      </c>
      <c r="J2273" s="4">
        <v>0</v>
      </c>
      <c r="K2273" s="4">
        <v>2</v>
      </c>
      <c r="L2273" s="4">
        <v>0</v>
      </c>
      <c r="M2273" s="4">
        <v>0</v>
      </c>
      <c r="N2273" s="4">
        <v>16</v>
      </c>
      <c r="O2273" s="4">
        <v>2</v>
      </c>
      <c r="P2273" s="4">
        <v>0</v>
      </c>
      <c r="Q2273" s="4">
        <v>0</v>
      </c>
      <c r="R2273" s="4">
        <v>4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3</v>
      </c>
      <c r="AO2273" s="30">
        <v>143</v>
      </c>
      <c r="AP2273" s="41">
        <f t="shared" si="86"/>
        <v>0.6908212560386473</v>
      </c>
    </row>
    <row r="2274" spans="1:42" outlineLevel="1" x14ac:dyDescent="0.25">
      <c r="A2274" s="4" t="s">
        <v>99</v>
      </c>
      <c r="B2274" s="6" t="s">
        <v>82</v>
      </c>
      <c r="C2274" s="6">
        <f>IFERROR(VLOOKUP(B2274,Sheet1!$A$2:$B$59,2,FALSE),"")</f>
        <v>32054</v>
      </c>
      <c r="D2274" s="6">
        <v>1707</v>
      </c>
      <c r="E2274" s="6" t="s">
        <v>10</v>
      </c>
      <c r="F2274" s="4">
        <v>194</v>
      </c>
      <c r="G2274" s="4">
        <v>0</v>
      </c>
      <c r="H2274" s="4">
        <v>88</v>
      </c>
      <c r="I2274" s="4">
        <v>50</v>
      </c>
      <c r="J2274" s="4">
        <v>4</v>
      </c>
      <c r="K2274" s="4">
        <v>2</v>
      </c>
      <c r="L2274" s="4">
        <v>1</v>
      </c>
      <c r="M2274" s="4">
        <v>0</v>
      </c>
      <c r="N2274" s="4">
        <v>3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4</v>
      </c>
      <c r="AO2274" s="30">
        <v>152</v>
      </c>
      <c r="AP2274" s="41">
        <f t="shared" si="86"/>
        <v>0.78350515463917525</v>
      </c>
    </row>
    <row r="2275" spans="1:42" outlineLevel="1" x14ac:dyDescent="0.25">
      <c r="A2275" s="4" t="s">
        <v>99</v>
      </c>
      <c r="B2275" s="6" t="s">
        <v>82</v>
      </c>
      <c r="C2275" s="6">
        <f>IFERROR(VLOOKUP(B2275,Sheet1!$A$2:$B$59,2,FALSE),"")</f>
        <v>32054</v>
      </c>
      <c r="D2275" s="6">
        <v>1708</v>
      </c>
      <c r="E2275" s="6" t="s">
        <v>10</v>
      </c>
      <c r="F2275" s="4">
        <v>320</v>
      </c>
      <c r="G2275" s="4">
        <v>2</v>
      </c>
      <c r="H2275" s="4">
        <v>113</v>
      </c>
      <c r="I2275" s="4">
        <v>103</v>
      </c>
      <c r="J2275" s="4">
        <v>4</v>
      </c>
      <c r="K2275" s="4">
        <v>2</v>
      </c>
      <c r="L2275" s="4">
        <v>0</v>
      </c>
      <c r="M2275" s="4">
        <v>0</v>
      </c>
      <c r="N2275" s="4">
        <v>13</v>
      </c>
      <c r="O2275" s="4">
        <v>1</v>
      </c>
      <c r="P2275" s="4">
        <v>2</v>
      </c>
      <c r="Q2275" s="4">
        <v>0</v>
      </c>
      <c r="R2275" s="4">
        <v>1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15</v>
      </c>
      <c r="AO2275" s="30">
        <v>256</v>
      </c>
      <c r="AP2275" s="41">
        <f t="shared" si="86"/>
        <v>0.8</v>
      </c>
    </row>
    <row r="2276" spans="1:42" outlineLevel="1" x14ac:dyDescent="0.25">
      <c r="A2276" s="4" t="s">
        <v>99</v>
      </c>
      <c r="B2276" s="6" t="s">
        <v>82</v>
      </c>
      <c r="C2276" s="6">
        <f>IFERROR(VLOOKUP(B2276,Sheet1!$A$2:$B$59,2,FALSE),"")</f>
        <v>32054</v>
      </c>
      <c r="D2276" s="6">
        <v>1709</v>
      </c>
      <c r="E2276" s="6" t="s">
        <v>10</v>
      </c>
      <c r="F2276" s="4">
        <v>360</v>
      </c>
      <c r="G2276" s="4">
        <v>0</v>
      </c>
      <c r="H2276" s="4">
        <v>111</v>
      </c>
      <c r="I2276" s="4">
        <v>99</v>
      </c>
      <c r="J2276" s="4">
        <v>6</v>
      </c>
      <c r="K2276" s="4">
        <v>0</v>
      </c>
      <c r="L2276" s="4">
        <v>0</v>
      </c>
      <c r="M2276" s="4">
        <v>0</v>
      </c>
      <c r="N2276" s="4">
        <v>47</v>
      </c>
      <c r="O2276" s="4">
        <v>2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10</v>
      </c>
      <c r="AO2276" s="30">
        <v>275</v>
      </c>
      <c r="AP2276" s="41">
        <f t="shared" si="86"/>
        <v>0.76388888888888884</v>
      </c>
    </row>
    <row r="2277" spans="1:42" outlineLevel="1" x14ac:dyDescent="0.25">
      <c r="A2277" s="4" t="s">
        <v>99</v>
      </c>
      <c r="B2277" s="6" t="s">
        <v>82</v>
      </c>
      <c r="C2277" s="6">
        <f>IFERROR(VLOOKUP(B2277,Sheet1!$A$2:$B$59,2,FALSE),"")</f>
        <v>32054</v>
      </c>
      <c r="D2277" s="6">
        <v>1710</v>
      </c>
      <c r="E2277" s="6" t="s">
        <v>10</v>
      </c>
      <c r="F2277" s="4">
        <v>572</v>
      </c>
      <c r="G2277" s="4">
        <v>0</v>
      </c>
      <c r="H2277" s="4">
        <v>196</v>
      </c>
      <c r="I2277" s="4">
        <v>151</v>
      </c>
      <c r="J2277" s="4">
        <v>7</v>
      </c>
      <c r="K2277" s="4">
        <v>1</v>
      </c>
      <c r="L2277" s="4">
        <v>3</v>
      </c>
      <c r="M2277" s="4">
        <v>0</v>
      </c>
      <c r="N2277" s="4">
        <v>18</v>
      </c>
      <c r="O2277" s="4">
        <v>1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24</v>
      </c>
      <c r="AO2277" s="30">
        <v>401</v>
      </c>
      <c r="AP2277" s="41">
        <f t="shared" si="86"/>
        <v>0.70104895104895104</v>
      </c>
    </row>
    <row r="2278" spans="1:42" s="1" customFormat="1" x14ac:dyDescent="0.25">
      <c r="A2278" s="17"/>
      <c r="B2278" s="18" t="s">
        <v>160</v>
      </c>
      <c r="C2278" s="6" t="str">
        <f>IFERROR(VLOOKUP(B2278,Sheet1!$A$2:$B$59,2,FALSE),"")</f>
        <v/>
      </c>
      <c r="D2278" s="19"/>
      <c r="E2278" s="19"/>
      <c r="F2278" s="20">
        <f>SUM(F2249:F2277)</f>
        <v>13162</v>
      </c>
      <c r="G2278" s="20">
        <f t="shared" ref="G2278:AO2278" si="87">SUM(G2249:G2277)</f>
        <v>112</v>
      </c>
      <c r="H2278" s="20">
        <f t="shared" si="87"/>
        <v>4277</v>
      </c>
      <c r="I2278" s="20">
        <f t="shared" si="87"/>
        <v>3592</v>
      </c>
      <c r="J2278" s="20">
        <f t="shared" si="87"/>
        <v>73</v>
      </c>
      <c r="K2278" s="20">
        <f t="shared" si="87"/>
        <v>56</v>
      </c>
      <c r="L2278" s="20">
        <f t="shared" si="87"/>
        <v>54</v>
      </c>
      <c r="M2278" s="20">
        <f t="shared" si="87"/>
        <v>0</v>
      </c>
      <c r="N2278" s="20">
        <f t="shared" si="87"/>
        <v>729</v>
      </c>
      <c r="O2278" s="20">
        <f t="shared" si="87"/>
        <v>110</v>
      </c>
      <c r="P2278" s="20">
        <f t="shared" si="87"/>
        <v>67</v>
      </c>
      <c r="Q2278" s="20">
        <f t="shared" si="87"/>
        <v>0</v>
      </c>
      <c r="R2278" s="20">
        <f t="shared" si="87"/>
        <v>27</v>
      </c>
      <c r="S2278" s="20">
        <f t="shared" si="87"/>
        <v>0</v>
      </c>
      <c r="T2278" s="20">
        <f t="shared" si="87"/>
        <v>0</v>
      </c>
      <c r="U2278" s="20">
        <f t="shared" si="87"/>
        <v>0</v>
      </c>
      <c r="V2278" s="20">
        <f t="shared" si="87"/>
        <v>0</v>
      </c>
      <c r="W2278" s="20">
        <f t="shared" si="87"/>
        <v>0</v>
      </c>
      <c r="X2278" s="20">
        <f t="shared" si="87"/>
        <v>0</v>
      </c>
      <c r="Y2278" s="20">
        <f t="shared" si="87"/>
        <v>0</v>
      </c>
      <c r="Z2278" s="20">
        <f t="shared" si="87"/>
        <v>0</v>
      </c>
      <c r="AA2278" s="20">
        <f t="shared" si="87"/>
        <v>0</v>
      </c>
      <c r="AB2278" s="20">
        <f t="shared" si="87"/>
        <v>0</v>
      </c>
      <c r="AC2278" s="20">
        <f t="shared" si="87"/>
        <v>0</v>
      </c>
      <c r="AD2278" s="20">
        <f t="shared" si="87"/>
        <v>0</v>
      </c>
      <c r="AE2278" s="20">
        <f t="shared" si="87"/>
        <v>0</v>
      </c>
      <c r="AF2278" s="20">
        <f t="shared" si="87"/>
        <v>0</v>
      </c>
      <c r="AG2278" s="20">
        <f t="shared" si="87"/>
        <v>0</v>
      </c>
      <c r="AH2278" s="20">
        <f t="shared" si="87"/>
        <v>0</v>
      </c>
      <c r="AI2278" s="20">
        <f t="shared" si="87"/>
        <v>0</v>
      </c>
      <c r="AJ2278" s="20">
        <f t="shared" si="87"/>
        <v>0</v>
      </c>
      <c r="AK2278" s="20">
        <f t="shared" si="87"/>
        <v>0</v>
      </c>
      <c r="AL2278" s="20">
        <f t="shared" si="87"/>
        <v>0</v>
      </c>
      <c r="AM2278" s="20">
        <f t="shared" si="87"/>
        <v>0</v>
      </c>
      <c r="AN2278" s="20">
        <f t="shared" si="87"/>
        <v>258</v>
      </c>
      <c r="AO2278" s="32">
        <f t="shared" si="87"/>
        <v>9355</v>
      </c>
      <c r="AP2278" s="41">
        <f t="shared" si="86"/>
        <v>0.7107582434280505</v>
      </c>
    </row>
    <row r="2279" spans="1:42" outlineLevel="1" x14ac:dyDescent="0.25">
      <c r="A2279" s="4" t="s">
        <v>96</v>
      </c>
      <c r="B2279" s="6" t="s">
        <v>83</v>
      </c>
      <c r="C2279" s="6">
        <f>IFERROR(VLOOKUP(B2279,Sheet1!$A$2:$B$59,2,FALSE),"")</f>
        <v>32055</v>
      </c>
      <c r="D2279" s="6">
        <v>1711</v>
      </c>
      <c r="E2279" s="6" t="s">
        <v>10</v>
      </c>
      <c r="F2279" s="4">
        <v>524</v>
      </c>
      <c r="G2279" s="4">
        <v>25</v>
      </c>
      <c r="H2279" s="4">
        <v>118</v>
      </c>
      <c r="I2279" s="4">
        <v>84</v>
      </c>
      <c r="J2279" s="4">
        <v>5</v>
      </c>
      <c r="K2279" s="4">
        <v>8</v>
      </c>
      <c r="L2279" s="4">
        <v>10</v>
      </c>
      <c r="M2279" s="4">
        <v>25</v>
      </c>
      <c r="N2279" s="4">
        <v>17</v>
      </c>
      <c r="O2279" s="4">
        <v>2</v>
      </c>
      <c r="P2279" s="4">
        <v>9</v>
      </c>
      <c r="Q2279" s="4">
        <v>4</v>
      </c>
      <c r="R2279" s="4">
        <v>2</v>
      </c>
      <c r="S2279" s="4">
        <v>0</v>
      </c>
      <c r="T2279" s="4">
        <v>2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9</v>
      </c>
      <c r="AO2279" s="30">
        <v>320</v>
      </c>
      <c r="AP2279" s="41">
        <f t="shared" si="86"/>
        <v>0.61068702290076338</v>
      </c>
    </row>
    <row r="2280" spans="1:42" outlineLevel="1" x14ac:dyDescent="0.25">
      <c r="A2280" s="4" t="s">
        <v>96</v>
      </c>
      <c r="B2280" s="6" t="s">
        <v>83</v>
      </c>
      <c r="C2280" s="6">
        <f>IFERROR(VLOOKUP(B2280,Sheet1!$A$2:$B$59,2,FALSE),"")</f>
        <v>32055</v>
      </c>
      <c r="D2280" s="6">
        <v>1711</v>
      </c>
      <c r="E2280" s="6" t="s">
        <v>11</v>
      </c>
      <c r="F2280" s="4">
        <v>524</v>
      </c>
      <c r="G2280" s="4">
        <v>11</v>
      </c>
      <c r="H2280" s="4">
        <v>114</v>
      </c>
      <c r="I2280" s="4">
        <v>81</v>
      </c>
      <c r="J2280" s="4">
        <v>7</v>
      </c>
      <c r="K2280" s="4">
        <v>6</v>
      </c>
      <c r="L2280" s="4">
        <v>12</v>
      </c>
      <c r="M2280" s="4">
        <v>25</v>
      </c>
      <c r="N2280" s="4">
        <v>9</v>
      </c>
      <c r="O2280" s="4">
        <v>2</v>
      </c>
      <c r="P2280" s="4">
        <v>5</v>
      </c>
      <c r="Q2280" s="4">
        <v>9</v>
      </c>
      <c r="R2280" s="4">
        <v>0</v>
      </c>
      <c r="S2280" s="4">
        <v>1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14</v>
      </c>
      <c r="AO2280" s="30">
        <v>296</v>
      </c>
      <c r="AP2280" s="41">
        <f t="shared" si="86"/>
        <v>0.56488549618320616</v>
      </c>
    </row>
    <row r="2281" spans="1:42" outlineLevel="1" x14ac:dyDescent="0.25">
      <c r="A2281" s="4" t="s">
        <v>96</v>
      </c>
      <c r="B2281" s="6" t="s">
        <v>83</v>
      </c>
      <c r="C2281" s="6">
        <f>IFERROR(VLOOKUP(B2281,Sheet1!$A$2:$B$59,2,FALSE),"")</f>
        <v>32055</v>
      </c>
      <c r="D2281" s="6">
        <v>1711</v>
      </c>
      <c r="E2281" s="6" t="s">
        <v>16</v>
      </c>
      <c r="F2281" s="4">
        <v>523</v>
      </c>
      <c r="G2281" s="4">
        <v>8</v>
      </c>
      <c r="H2281" s="4">
        <v>114</v>
      </c>
      <c r="I2281" s="4">
        <v>115</v>
      </c>
      <c r="J2281" s="4">
        <v>4</v>
      </c>
      <c r="K2281" s="4">
        <v>7</v>
      </c>
      <c r="L2281" s="4">
        <v>7</v>
      </c>
      <c r="M2281" s="4">
        <v>21</v>
      </c>
      <c r="N2281" s="4">
        <v>22</v>
      </c>
      <c r="O2281" s="4">
        <v>3</v>
      </c>
      <c r="P2281" s="4">
        <v>11</v>
      </c>
      <c r="Q2281" s="4">
        <v>3</v>
      </c>
      <c r="R2281" s="4">
        <v>0</v>
      </c>
      <c r="S2281" s="4">
        <v>2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7</v>
      </c>
      <c r="AO2281" s="30">
        <v>324</v>
      </c>
      <c r="AP2281" s="41">
        <f t="shared" si="86"/>
        <v>0.6195028680688337</v>
      </c>
    </row>
    <row r="2282" spans="1:42" outlineLevel="1" x14ac:dyDescent="0.25">
      <c r="A2282" s="4" t="s">
        <v>96</v>
      </c>
      <c r="B2282" s="6" t="s">
        <v>83</v>
      </c>
      <c r="C2282" s="6">
        <f>IFERROR(VLOOKUP(B2282,Sheet1!$A$2:$B$59,2,FALSE),"")</f>
        <v>32055</v>
      </c>
      <c r="D2282" s="6">
        <v>1712</v>
      </c>
      <c r="E2282" s="6" t="s">
        <v>10</v>
      </c>
      <c r="F2282" s="4">
        <v>664</v>
      </c>
      <c r="G2282" s="4">
        <v>28</v>
      </c>
      <c r="H2282" s="4">
        <v>141</v>
      </c>
      <c r="I2282" s="4">
        <v>108</v>
      </c>
      <c r="J2282" s="4">
        <v>6</v>
      </c>
      <c r="K2282" s="4">
        <v>5</v>
      </c>
      <c r="L2282" s="4">
        <v>22</v>
      </c>
      <c r="M2282" s="4">
        <v>41</v>
      </c>
      <c r="N2282" s="4">
        <v>23</v>
      </c>
      <c r="O2282" s="4">
        <v>3</v>
      </c>
      <c r="P2282" s="4">
        <v>6</v>
      </c>
      <c r="Q2282" s="4">
        <v>6</v>
      </c>
      <c r="R2282" s="4">
        <v>1</v>
      </c>
      <c r="S2282" s="4">
        <v>1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16</v>
      </c>
      <c r="AO2282" s="30">
        <v>407</v>
      </c>
      <c r="AP2282" s="41">
        <f t="shared" si="86"/>
        <v>0.61295180722891562</v>
      </c>
    </row>
    <row r="2283" spans="1:42" outlineLevel="1" x14ac:dyDescent="0.25">
      <c r="A2283" s="4" t="s">
        <v>96</v>
      </c>
      <c r="B2283" s="6" t="s">
        <v>83</v>
      </c>
      <c r="C2283" s="6">
        <f>IFERROR(VLOOKUP(B2283,Sheet1!$A$2:$B$59,2,FALSE),"")</f>
        <v>32055</v>
      </c>
      <c r="D2283" s="6">
        <v>1713</v>
      </c>
      <c r="E2283" s="6" t="s">
        <v>10</v>
      </c>
      <c r="F2283" s="4">
        <v>392</v>
      </c>
      <c r="G2283" s="4">
        <v>7</v>
      </c>
      <c r="H2283" s="4">
        <v>69</v>
      </c>
      <c r="I2283" s="4">
        <v>79</v>
      </c>
      <c r="J2283" s="4">
        <v>3</v>
      </c>
      <c r="K2283" s="4">
        <v>6</v>
      </c>
      <c r="L2283" s="4">
        <v>11</v>
      </c>
      <c r="M2283" s="4">
        <v>25</v>
      </c>
      <c r="N2283" s="4">
        <v>11</v>
      </c>
      <c r="O2283" s="4">
        <v>3</v>
      </c>
      <c r="P2283" s="4">
        <v>13</v>
      </c>
      <c r="Q2283" s="4">
        <v>2</v>
      </c>
      <c r="R2283" s="4">
        <v>0</v>
      </c>
      <c r="S2283" s="4">
        <v>2</v>
      </c>
      <c r="T2283" s="4">
        <v>1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9</v>
      </c>
      <c r="AO2283" s="30">
        <v>241</v>
      </c>
      <c r="AP2283" s="41">
        <f t="shared" si="86"/>
        <v>0.61479591836734693</v>
      </c>
    </row>
    <row r="2284" spans="1:42" outlineLevel="1" x14ac:dyDescent="0.25">
      <c r="A2284" s="4" t="s">
        <v>96</v>
      </c>
      <c r="B2284" s="6" t="s">
        <v>83</v>
      </c>
      <c r="C2284" s="6">
        <f>IFERROR(VLOOKUP(B2284,Sheet1!$A$2:$B$59,2,FALSE),"")</f>
        <v>32055</v>
      </c>
      <c r="D2284" s="6">
        <v>1713</v>
      </c>
      <c r="E2284" s="6" t="s">
        <v>11</v>
      </c>
      <c r="F2284" s="4">
        <v>392</v>
      </c>
      <c r="G2284" s="4">
        <v>9</v>
      </c>
      <c r="H2284" s="4">
        <v>94</v>
      </c>
      <c r="I2284" s="4">
        <v>74</v>
      </c>
      <c r="J2284" s="4">
        <v>2</v>
      </c>
      <c r="K2284" s="4">
        <v>12</v>
      </c>
      <c r="L2284" s="4">
        <v>10</v>
      </c>
      <c r="M2284" s="4">
        <v>33</v>
      </c>
      <c r="N2284" s="4">
        <v>10</v>
      </c>
      <c r="O2284" s="4">
        <v>0</v>
      </c>
      <c r="P2284" s="4">
        <v>4</v>
      </c>
      <c r="Q2284" s="4">
        <v>5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6</v>
      </c>
      <c r="AO2284" s="30">
        <v>259</v>
      </c>
      <c r="AP2284" s="41">
        <f t="shared" si="86"/>
        <v>0.6607142857142857</v>
      </c>
    </row>
    <row r="2285" spans="1:42" outlineLevel="1" x14ac:dyDescent="0.25">
      <c r="A2285" s="4" t="s">
        <v>96</v>
      </c>
      <c r="B2285" s="6" t="s">
        <v>83</v>
      </c>
      <c r="C2285" s="6">
        <f>IFERROR(VLOOKUP(B2285,Sheet1!$A$2:$B$59,2,FALSE),"")</f>
        <v>32055</v>
      </c>
      <c r="D2285" s="6">
        <v>1714</v>
      </c>
      <c r="E2285" s="6" t="s">
        <v>10</v>
      </c>
      <c r="F2285" s="4">
        <v>476</v>
      </c>
      <c r="G2285" s="4">
        <v>12</v>
      </c>
      <c r="H2285" s="4">
        <v>118</v>
      </c>
      <c r="I2285" s="4">
        <v>96</v>
      </c>
      <c r="J2285" s="4">
        <v>3</v>
      </c>
      <c r="K2285" s="4">
        <v>10</v>
      </c>
      <c r="L2285" s="4">
        <v>3</v>
      </c>
      <c r="M2285" s="4">
        <v>33</v>
      </c>
      <c r="N2285" s="4">
        <v>11</v>
      </c>
      <c r="O2285" s="4">
        <v>2</v>
      </c>
      <c r="P2285" s="4">
        <v>3</v>
      </c>
      <c r="Q2285" s="4">
        <v>7</v>
      </c>
      <c r="R2285" s="4">
        <v>0</v>
      </c>
      <c r="S2285" s="4">
        <v>3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4</v>
      </c>
      <c r="AO2285" s="30">
        <v>305</v>
      </c>
      <c r="AP2285" s="41">
        <f t="shared" si="86"/>
        <v>0.64075630252100846</v>
      </c>
    </row>
    <row r="2286" spans="1:42" outlineLevel="1" x14ac:dyDescent="0.25">
      <c r="A2286" s="4" t="s">
        <v>96</v>
      </c>
      <c r="B2286" s="6" t="s">
        <v>83</v>
      </c>
      <c r="C2286" s="6">
        <f>IFERROR(VLOOKUP(B2286,Sheet1!$A$2:$B$59,2,FALSE),"")</f>
        <v>32055</v>
      </c>
      <c r="D2286" s="6">
        <v>1714</v>
      </c>
      <c r="E2286" s="6" t="s">
        <v>11</v>
      </c>
      <c r="F2286" s="4">
        <v>476</v>
      </c>
      <c r="G2286" s="4">
        <v>12</v>
      </c>
      <c r="H2286" s="4">
        <v>137</v>
      </c>
      <c r="I2286" s="4">
        <v>74</v>
      </c>
      <c r="J2286" s="4">
        <v>5</v>
      </c>
      <c r="K2286" s="4">
        <v>4</v>
      </c>
      <c r="L2286" s="4">
        <v>10</v>
      </c>
      <c r="M2286" s="4">
        <v>28</v>
      </c>
      <c r="N2286" s="4">
        <v>3</v>
      </c>
      <c r="O2286" s="4">
        <v>1</v>
      </c>
      <c r="P2286" s="4">
        <v>3</v>
      </c>
      <c r="Q2286" s="4">
        <v>12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8</v>
      </c>
      <c r="AO2286" s="30">
        <v>297</v>
      </c>
      <c r="AP2286" s="41">
        <f t="shared" si="86"/>
        <v>0.62394957983193278</v>
      </c>
    </row>
    <row r="2287" spans="1:42" outlineLevel="1" x14ac:dyDescent="0.25">
      <c r="A2287" s="4" t="s">
        <v>96</v>
      </c>
      <c r="B2287" s="6" t="s">
        <v>83</v>
      </c>
      <c r="C2287" s="6">
        <f>IFERROR(VLOOKUP(B2287,Sheet1!$A$2:$B$59,2,FALSE),"")</f>
        <v>32055</v>
      </c>
      <c r="D2287" s="6">
        <v>1715</v>
      </c>
      <c r="E2287" s="6" t="s">
        <v>10</v>
      </c>
      <c r="F2287" s="4">
        <v>542</v>
      </c>
      <c r="G2287" s="4">
        <v>24</v>
      </c>
      <c r="H2287" s="4">
        <v>152</v>
      </c>
      <c r="I2287" s="4">
        <v>96</v>
      </c>
      <c r="J2287" s="4">
        <v>2</v>
      </c>
      <c r="K2287" s="4">
        <v>5</v>
      </c>
      <c r="L2287" s="4">
        <v>17</v>
      </c>
      <c r="M2287" s="4">
        <v>22</v>
      </c>
      <c r="N2287" s="4">
        <v>23</v>
      </c>
      <c r="O2287" s="4">
        <v>1</v>
      </c>
      <c r="P2287" s="4">
        <v>6</v>
      </c>
      <c r="Q2287" s="4">
        <v>5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5</v>
      </c>
      <c r="AO2287" s="30">
        <v>358</v>
      </c>
      <c r="AP2287" s="41">
        <f t="shared" si="86"/>
        <v>0.66051660516605171</v>
      </c>
    </row>
    <row r="2288" spans="1:42" outlineLevel="1" x14ac:dyDescent="0.25">
      <c r="A2288" s="4" t="s">
        <v>96</v>
      </c>
      <c r="B2288" s="6" t="s">
        <v>83</v>
      </c>
      <c r="C2288" s="6">
        <f>IFERROR(VLOOKUP(B2288,Sheet1!$A$2:$B$59,2,FALSE),"")</f>
        <v>32055</v>
      </c>
      <c r="D2288" s="6">
        <v>1716</v>
      </c>
      <c r="E2288" s="6" t="s">
        <v>10</v>
      </c>
      <c r="F2288" s="4">
        <v>508</v>
      </c>
      <c r="G2288" s="4">
        <v>27</v>
      </c>
      <c r="H2288" s="4">
        <v>106</v>
      </c>
      <c r="I2288" s="4">
        <v>106</v>
      </c>
      <c r="J2288" s="4">
        <v>4</v>
      </c>
      <c r="K2288" s="4">
        <v>6</v>
      </c>
      <c r="L2288" s="4">
        <v>4</v>
      </c>
      <c r="M2288" s="4">
        <v>24</v>
      </c>
      <c r="N2288" s="4">
        <v>18</v>
      </c>
      <c r="O2288" s="4">
        <v>1</v>
      </c>
      <c r="P2288" s="4">
        <v>15</v>
      </c>
      <c r="Q2288" s="4">
        <v>4</v>
      </c>
      <c r="R2288" s="4">
        <v>0</v>
      </c>
      <c r="S2288" s="4">
        <v>3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12</v>
      </c>
      <c r="AO2288" s="30">
        <v>330</v>
      </c>
      <c r="AP2288" s="41">
        <f t="shared" si="86"/>
        <v>0.64960629921259838</v>
      </c>
    </row>
    <row r="2289" spans="1:42" outlineLevel="1" x14ac:dyDescent="0.25">
      <c r="A2289" s="4" t="s">
        <v>96</v>
      </c>
      <c r="B2289" s="6" t="s">
        <v>83</v>
      </c>
      <c r="C2289" s="6">
        <f>IFERROR(VLOOKUP(B2289,Sheet1!$A$2:$B$59,2,FALSE),"")</f>
        <v>32055</v>
      </c>
      <c r="D2289" s="6">
        <v>1716</v>
      </c>
      <c r="E2289" s="6" t="s">
        <v>11</v>
      </c>
      <c r="F2289" s="4">
        <v>507</v>
      </c>
      <c r="G2289" s="4">
        <v>25</v>
      </c>
      <c r="H2289" s="4">
        <v>122</v>
      </c>
      <c r="I2289" s="4">
        <v>89</v>
      </c>
      <c r="J2289" s="4">
        <v>5</v>
      </c>
      <c r="K2289" s="4">
        <v>12</v>
      </c>
      <c r="L2289" s="4">
        <v>6</v>
      </c>
      <c r="M2289" s="4">
        <v>26</v>
      </c>
      <c r="N2289" s="4">
        <v>14</v>
      </c>
      <c r="O2289" s="4">
        <v>0</v>
      </c>
      <c r="P2289" s="4">
        <v>13</v>
      </c>
      <c r="Q2289" s="4">
        <v>3</v>
      </c>
      <c r="R2289" s="4">
        <v>0</v>
      </c>
      <c r="S2289" s="4">
        <v>2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9</v>
      </c>
      <c r="AO2289" s="30">
        <v>326</v>
      </c>
      <c r="AP2289" s="41">
        <f t="shared" si="86"/>
        <v>0.64299802761341218</v>
      </c>
    </row>
    <row r="2290" spans="1:42" outlineLevel="1" x14ac:dyDescent="0.25">
      <c r="A2290" s="4" t="s">
        <v>96</v>
      </c>
      <c r="B2290" s="6" t="s">
        <v>83</v>
      </c>
      <c r="C2290" s="6">
        <f>IFERROR(VLOOKUP(B2290,Sheet1!$A$2:$B$59,2,FALSE),"")</f>
        <v>32055</v>
      </c>
      <c r="D2290" s="6">
        <v>1717</v>
      </c>
      <c r="E2290" s="6" t="s">
        <v>10</v>
      </c>
      <c r="F2290" s="4">
        <v>516</v>
      </c>
      <c r="G2290" s="4">
        <v>10</v>
      </c>
      <c r="H2290" s="4">
        <v>157</v>
      </c>
      <c r="I2290" s="4">
        <v>86</v>
      </c>
      <c r="J2290" s="4">
        <v>1</v>
      </c>
      <c r="K2290" s="4">
        <v>6</v>
      </c>
      <c r="L2290" s="4">
        <v>8</v>
      </c>
      <c r="M2290" s="4">
        <v>19</v>
      </c>
      <c r="N2290" s="4">
        <v>17</v>
      </c>
      <c r="O2290" s="4">
        <v>4</v>
      </c>
      <c r="P2290" s="4">
        <v>6</v>
      </c>
      <c r="Q2290" s="4">
        <v>3</v>
      </c>
      <c r="R2290" s="4">
        <v>0</v>
      </c>
      <c r="S2290" s="4">
        <v>3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6</v>
      </c>
      <c r="AO2290" s="30">
        <v>326</v>
      </c>
      <c r="AP2290" s="41">
        <f t="shared" si="86"/>
        <v>0.63178294573643412</v>
      </c>
    </row>
    <row r="2291" spans="1:42" outlineLevel="1" x14ac:dyDescent="0.25">
      <c r="A2291" s="4" t="s">
        <v>96</v>
      </c>
      <c r="B2291" s="6" t="s">
        <v>83</v>
      </c>
      <c r="C2291" s="6">
        <f>IFERROR(VLOOKUP(B2291,Sheet1!$A$2:$B$59,2,FALSE),"")</f>
        <v>32055</v>
      </c>
      <c r="D2291" s="6">
        <v>1717</v>
      </c>
      <c r="E2291" s="6" t="s">
        <v>11</v>
      </c>
      <c r="F2291" s="4">
        <v>516</v>
      </c>
      <c r="G2291" s="4">
        <v>14</v>
      </c>
      <c r="H2291" s="4">
        <v>166</v>
      </c>
      <c r="I2291" s="4">
        <v>98</v>
      </c>
      <c r="J2291" s="4">
        <v>0</v>
      </c>
      <c r="K2291" s="4">
        <v>4</v>
      </c>
      <c r="L2291" s="4">
        <v>2</v>
      </c>
      <c r="M2291" s="4">
        <v>23</v>
      </c>
      <c r="N2291" s="4">
        <v>14</v>
      </c>
      <c r="O2291" s="4">
        <v>4</v>
      </c>
      <c r="P2291" s="4">
        <v>4</v>
      </c>
      <c r="Q2291" s="4">
        <v>3</v>
      </c>
      <c r="R2291" s="4">
        <v>1</v>
      </c>
      <c r="S2291" s="4">
        <v>2</v>
      </c>
      <c r="T2291" s="4">
        <v>1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1</v>
      </c>
      <c r="AN2291" s="4">
        <v>9</v>
      </c>
      <c r="AO2291" s="30">
        <v>346</v>
      </c>
      <c r="AP2291" s="41">
        <f t="shared" si="86"/>
        <v>0.6705426356589147</v>
      </c>
    </row>
    <row r="2292" spans="1:42" outlineLevel="1" x14ac:dyDescent="0.25">
      <c r="A2292" s="4" t="s">
        <v>96</v>
      </c>
      <c r="B2292" s="6" t="s">
        <v>83</v>
      </c>
      <c r="C2292" s="6">
        <f>IFERROR(VLOOKUP(B2292,Sheet1!$A$2:$B$59,2,FALSE),"")</f>
        <v>32055</v>
      </c>
      <c r="D2292" s="6">
        <v>1718</v>
      </c>
      <c r="E2292" s="6" t="s">
        <v>10</v>
      </c>
      <c r="F2292" s="4">
        <v>694</v>
      </c>
      <c r="G2292" s="4">
        <v>28</v>
      </c>
      <c r="H2292" s="4">
        <v>228</v>
      </c>
      <c r="I2292" s="4">
        <v>100</v>
      </c>
      <c r="J2292" s="4">
        <v>3</v>
      </c>
      <c r="K2292" s="4">
        <v>7</v>
      </c>
      <c r="L2292" s="4">
        <v>3</v>
      </c>
      <c r="M2292" s="4">
        <v>34</v>
      </c>
      <c r="N2292" s="4">
        <v>36</v>
      </c>
      <c r="O2292" s="4">
        <v>0</v>
      </c>
      <c r="P2292" s="4">
        <v>4</v>
      </c>
      <c r="Q2292" s="4">
        <v>6</v>
      </c>
      <c r="R2292" s="4">
        <v>1</v>
      </c>
      <c r="S2292" s="4">
        <v>1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11</v>
      </c>
      <c r="AO2292" s="30">
        <v>462</v>
      </c>
      <c r="AP2292" s="41">
        <f t="shared" si="86"/>
        <v>0.66570605187319887</v>
      </c>
    </row>
    <row r="2293" spans="1:42" outlineLevel="1" x14ac:dyDescent="0.25">
      <c r="A2293" s="4" t="s">
        <v>96</v>
      </c>
      <c r="B2293" s="6" t="s">
        <v>83</v>
      </c>
      <c r="C2293" s="6">
        <f>IFERROR(VLOOKUP(B2293,Sheet1!$A$2:$B$59,2,FALSE),"")</f>
        <v>32055</v>
      </c>
      <c r="D2293" s="6">
        <v>1719</v>
      </c>
      <c r="E2293" s="6" t="s">
        <v>10</v>
      </c>
      <c r="F2293" s="4">
        <v>619</v>
      </c>
      <c r="G2293" s="4">
        <v>32</v>
      </c>
      <c r="H2293" s="4">
        <v>143</v>
      </c>
      <c r="I2293" s="4">
        <v>93</v>
      </c>
      <c r="J2293" s="4">
        <v>6</v>
      </c>
      <c r="K2293" s="4">
        <v>13</v>
      </c>
      <c r="L2293" s="4">
        <v>9</v>
      </c>
      <c r="M2293" s="4">
        <v>43</v>
      </c>
      <c r="N2293" s="4">
        <v>18</v>
      </c>
      <c r="O2293" s="4">
        <v>2</v>
      </c>
      <c r="P2293" s="4">
        <v>4</v>
      </c>
      <c r="Q2293" s="4">
        <v>0</v>
      </c>
      <c r="R2293" s="4">
        <v>0</v>
      </c>
      <c r="S2293" s="4">
        <v>2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19</v>
      </c>
      <c r="AO2293" s="30">
        <v>384</v>
      </c>
      <c r="AP2293" s="41">
        <f t="shared" si="86"/>
        <v>0.62035541195476573</v>
      </c>
    </row>
    <row r="2294" spans="1:42" outlineLevel="1" x14ac:dyDescent="0.25">
      <c r="A2294" s="4" t="s">
        <v>96</v>
      </c>
      <c r="B2294" s="6" t="s">
        <v>83</v>
      </c>
      <c r="C2294" s="6">
        <f>IFERROR(VLOOKUP(B2294,Sheet1!$A$2:$B$59,2,FALSE),"")</f>
        <v>32055</v>
      </c>
      <c r="D2294" s="6">
        <v>1720</v>
      </c>
      <c r="E2294" s="6" t="s">
        <v>10</v>
      </c>
      <c r="F2294" s="4">
        <v>515</v>
      </c>
      <c r="G2294" s="4">
        <v>13</v>
      </c>
      <c r="H2294" s="4">
        <v>113</v>
      </c>
      <c r="I2294" s="4">
        <v>104</v>
      </c>
      <c r="J2294" s="4">
        <v>2</v>
      </c>
      <c r="K2294" s="4">
        <v>12</v>
      </c>
      <c r="L2294" s="4">
        <v>11</v>
      </c>
      <c r="M2294" s="4">
        <v>26</v>
      </c>
      <c r="N2294" s="4">
        <v>6</v>
      </c>
      <c r="O2294" s="4">
        <v>5</v>
      </c>
      <c r="P2294" s="4">
        <v>7</v>
      </c>
      <c r="Q2294" s="4">
        <v>4</v>
      </c>
      <c r="R2294" s="4">
        <v>1</v>
      </c>
      <c r="S2294" s="4">
        <v>1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7</v>
      </c>
      <c r="AO2294" s="30">
        <v>312</v>
      </c>
      <c r="AP2294" s="41">
        <f t="shared" si="86"/>
        <v>0.60582524271844662</v>
      </c>
    </row>
    <row r="2295" spans="1:42" outlineLevel="1" x14ac:dyDescent="0.25">
      <c r="A2295" s="4" t="s">
        <v>96</v>
      </c>
      <c r="B2295" s="6" t="s">
        <v>83</v>
      </c>
      <c r="C2295" s="6">
        <f>IFERROR(VLOOKUP(B2295,Sheet1!$A$2:$B$59,2,FALSE),"")</f>
        <v>32055</v>
      </c>
      <c r="D2295" s="6">
        <v>1720</v>
      </c>
      <c r="E2295" s="6" t="s">
        <v>11</v>
      </c>
      <c r="F2295" s="4">
        <v>515</v>
      </c>
      <c r="G2295" s="4">
        <v>11</v>
      </c>
      <c r="H2295" s="4">
        <v>112</v>
      </c>
      <c r="I2295" s="4">
        <v>87</v>
      </c>
      <c r="J2295" s="4">
        <v>5</v>
      </c>
      <c r="K2295" s="4">
        <v>15</v>
      </c>
      <c r="L2295" s="4">
        <v>5</v>
      </c>
      <c r="M2295" s="4">
        <v>27</v>
      </c>
      <c r="N2295" s="4">
        <v>10</v>
      </c>
      <c r="O2295" s="4">
        <v>4</v>
      </c>
      <c r="P2295" s="4">
        <v>4</v>
      </c>
      <c r="Q2295" s="4">
        <v>5</v>
      </c>
      <c r="R2295" s="4">
        <v>0</v>
      </c>
      <c r="S2295" s="4">
        <v>1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13</v>
      </c>
      <c r="AO2295" s="30">
        <v>299</v>
      </c>
      <c r="AP2295" s="41">
        <f t="shared" si="86"/>
        <v>0.58058252427184465</v>
      </c>
    </row>
    <row r="2296" spans="1:42" outlineLevel="1" x14ac:dyDescent="0.25">
      <c r="A2296" s="4" t="s">
        <v>96</v>
      </c>
      <c r="B2296" s="6" t="s">
        <v>83</v>
      </c>
      <c r="C2296" s="6">
        <f>IFERROR(VLOOKUP(B2296,Sheet1!$A$2:$B$59,2,FALSE),"")</f>
        <v>32055</v>
      </c>
      <c r="D2296" s="6">
        <v>1721</v>
      </c>
      <c r="E2296" s="6" t="s">
        <v>10</v>
      </c>
      <c r="F2296" s="4">
        <v>745</v>
      </c>
      <c r="G2296" s="4">
        <v>34</v>
      </c>
      <c r="H2296" s="4">
        <v>189</v>
      </c>
      <c r="I2296" s="4">
        <v>135</v>
      </c>
      <c r="J2296" s="4">
        <v>2</v>
      </c>
      <c r="K2296" s="4">
        <v>17</v>
      </c>
      <c r="L2296" s="4">
        <v>11</v>
      </c>
      <c r="M2296" s="4">
        <v>35</v>
      </c>
      <c r="N2296" s="4">
        <v>17</v>
      </c>
      <c r="O2296" s="4">
        <v>12</v>
      </c>
      <c r="P2296" s="4">
        <v>6</v>
      </c>
      <c r="Q2296" s="4">
        <v>8</v>
      </c>
      <c r="R2296" s="4">
        <v>3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17</v>
      </c>
      <c r="AO2296" s="30">
        <v>486</v>
      </c>
      <c r="AP2296" s="41">
        <f t="shared" si="86"/>
        <v>0.65234899328859064</v>
      </c>
    </row>
    <row r="2297" spans="1:42" outlineLevel="1" x14ac:dyDescent="0.25">
      <c r="A2297" s="4" t="s">
        <v>96</v>
      </c>
      <c r="B2297" s="6" t="s">
        <v>83</v>
      </c>
      <c r="C2297" s="6">
        <f>IFERROR(VLOOKUP(B2297,Sheet1!$A$2:$B$59,2,FALSE),"")</f>
        <v>32055</v>
      </c>
      <c r="D2297" s="6">
        <v>1722</v>
      </c>
      <c r="E2297" s="6" t="s">
        <v>10</v>
      </c>
      <c r="F2297" s="4">
        <v>510</v>
      </c>
      <c r="G2297" s="4">
        <v>19</v>
      </c>
      <c r="H2297" s="4">
        <v>138</v>
      </c>
      <c r="I2297" s="4">
        <v>74</v>
      </c>
      <c r="J2297" s="4">
        <v>5</v>
      </c>
      <c r="K2297" s="4">
        <v>10</v>
      </c>
      <c r="L2297" s="4">
        <v>6</v>
      </c>
      <c r="M2297" s="4">
        <v>32</v>
      </c>
      <c r="N2297" s="4">
        <v>21</v>
      </c>
      <c r="O2297" s="4">
        <v>3</v>
      </c>
      <c r="P2297" s="4">
        <v>2</v>
      </c>
      <c r="Q2297" s="4">
        <v>3</v>
      </c>
      <c r="R2297" s="4">
        <v>0</v>
      </c>
      <c r="S2297" s="4">
        <v>2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14</v>
      </c>
      <c r="AO2297" s="30">
        <v>329</v>
      </c>
      <c r="AP2297" s="41">
        <f t="shared" si="86"/>
        <v>0.64509803921568631</v>
      </c>
    </row>
    <row r="2298" spans="1:42" outlineLevel="1" x14ac:dyDescent="0.25">
      <c r="A2298" s="4" t="s">
        <v>96</v>
      </c>
      <c r="B2298" s="6" t="s">
        <v>83</v>
      </c>
      <c r="C2298" s="6">
        <f>IFERROR(VLOOKUP(B2298,Sheet1!$A$2:$B$59,2,FALSE),"")</f>
        <v>32055</v>
      </c>
      <c r="D2298" s="6">
        <v>1723</v>
      </c>
      <c r="E2298" s="6" t="s">
        <v>10</v>
      </c>
      <c r="F2298" s="4">
        <v>446</v>
      </c>
      <c r="G2298" s="4">
        <v>17</v>
      </c>
      <c r="H2298" s="4">
        <v>99</v>
      </c>
      <c r="I2298" s="4">
        <v>86</v>
      </c>
      <c r="J2298" s="4">
        <v>0</v>
      </c>
      <c r="K2298" s="4">
        <v>3</v>
      </c>
      <c r="L2298" s="4">
        <v>19</v>
      </c>
      <c r="M2298" s="4">
        <v>28</v>
      </c>
      <c r="N2298" s="4">
        <v>8</v>
      </c>
      <c r="O2298" s="4">
        <v>11</v>
      </c>
      <c r="P2298" s="4">
        <v>3</v>
      </c>
      <c r="Q2298" s="4">
        <v>2</v>
      </c>
      <c r="R2298" s="4">
        <v>0</v>
      </c>
      <c r="S2298" s="4">
        <v>2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1</v>
      </c>
      <c r="AN2298" s="4">
        <v>9</v>
      </c>
      <c r="AO2298" s="30">
        <v>288</v>
      </c>
      <c r="AP2298" s="41">
        <f t="shared" si="86"/>
        <v>0.64573991031390132</v>
      </c>
    </row>
    <row r="2299" spans="1:42" outlineLevel="1" x14ac:dyDescent="0.25">
      <c r="A2299" s="4" t="s">
        <v>96</v>
      </c>
      <c r="B2299" s="6" t="s">
        <v>83</v>
      </c>
      <c r="C2299" s="6">
        <f>IFERROR(VLOOKUP(B2299,Sheet1!$A$2:$B$59,2,FALSE),"")</f>
        <v>32055</v>
      </c>
      <c r="D2299" s="6">
        <v>1723</v>
      </c>
      <c r="E2299" s="6" t="s">
        <v>11</v>
      </c>
      <c r="F2299" s="4">
        <v>445</v>
      </c>
      <c r="G2299" s="4">
        <v>31</v>
      </c>
      <c r="H2299" s="4">
        <v>82</v>
      </c>
      <c r="I2299" s="4">
        <v>75</v>
      </c>
      <c r="J2299" s="4">
        <v>2</v>
      </c>
      <c r="K2299" s="4">
        <v>7</v>
      </c>
      <c r="L2299" s="4">
        <v>19</v>
      </c>
      <c r="M2299" s="4">
        <v>30</v>
      </c>
      <c r="N2299" s="4">
        <v>21</v>
      </c>
      <c r="O2299" s="4">
        <v>9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4</v>
      </c>
      <c r="AO2299" s="30">
        <v>280</v>
      </c>
      <c r="AP2299" s="41">
        <f t="shared" si="86"/>
        <v>0.6292134831460674</v>
      </c>
    </row>
    <row r="2300" spans="1:42" outlineLevel="1" x14ac:dyDescent="0.25">
      <c r="A2300" s="4" t="s">
        <v>96</v>
      </c>
      <c r="B2300" s="6" t="s">
        <v>83</v>
      </c>
      <c r="C2300" s="6">
        <f>IFERROR(VLOOKUP(B2300,Sheet1!$A$2:$B$59,2,FALSE),"")</f>
        <v>32055</v>
      </c>
      <c r="D2300" s="6">
        <v>1724</v>
      </c>
      <c r="E2300" s="6" t="s">
        <v>10</v>
      </c>
      <c r="F2300" s="4">
        <v>444</v>
      </c>
      <c r="G2300" s="4">
        <v>24</v>
      </c>
      <c r="H2300" s="4">
        <v>86</v>
      </c>
      <c r="I2300" s="4">
        <v>80</v>
      </c>
      <c r="J2300" s="4">
        <v>3</v>
      </c>
      <c r="K2300" s="4">
        <v>6</v>
      </c>
      <c r="L2300" s="4">
        <v>25</v>
      </c>
      <c r="M2300" s="4">
        <v>36</v>
      </c>
      <c r="N2300" s="4">
        <v>4</v>
      </c>
      <c r="O2300" s="4">
        <v>11</v>
      </c>
      <c r="P2300" s="4">
        <v>5</v>
      </c>
      <c r="Q2300" s="4">
        <v>4</v>
      </c>
      <c r="R2300" s="4">
        <v>1</v>
      </c>
      <c r="S2300" s="4">
        <v>1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6</v>
      </c>
      <c r="AO2300" s="30">
        <v>292</v>
      </c>
      <c r="AP2300" s="41">
        <f t="shared" si="86"/>
        <v>0.65765765765765771</v>
      </c>
    </row>
    <row r="2301" spans="1:42" outlineLevel="1" x14ac:dyDescent="0.25">
      <c r="A2301" s="4" t="s">
        <v>96</v>
      </c>
      <c r="B2301" s="6" t="s">
        <v>83</v>
      </c>
      <c r="C2301" s="6">
        <f>IFERROR(VLOOKUP(B2301,Sheet1!$A$2:$B$59,2,FALSE),"")</f>
        <v>32055</v>
      </c>
      <c r="D2301" s="6">
        <v>1724</v>
      </c>
      <c r="E2301" s="6" t="s">
        <v>11</v>
      </c>
      <c r="F2301" s="4">
        <v>444</v>
      </c>
      <c r="G2301" s="4">
        <v>11</v>
      </c>
      <c r="H2301" s="4">
        <v>102</v>
      </c>
      <c r="I2301" s="4">
        <v>81</v>
      </c>
      <c r="J2301" s="4">
        <v>3</v>
      </c>
      <c r="K2301" s="4">
        <v>9</v>
      </c>
      <c r="L2301" s="4">
        <v>45</v>
      </c>
      <c r="M2301" s="4">
        <v>32</v>
      </c>
      <c r="N2301" s="4">
        <v>13</v>
      </c>
      <c r="O2301" s="4">
        <v>5</v>
      </c>
      <c r="P2301" s="4">
        <v>5</v>
      </c>
      <c r="Q2301" s="4">
        <v>0</v>
      </c>
      <c r="R2301" s="4">
        <v>3</v>
      </c>
      <c r="S2301" s="4">
        <v>2</v>
      </c>
      <c r="T2301" s="4">
        <v>1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7</v>
      </c>
      <c r="AO2301" s="30">
        <v>319</v>
      </c>
      <c r="AP2301" s="41">
        <f t="shared" si="86"/>
        <v>0.71846846846846846</v>
      </c>
    </row>
    <row r="2302" spans="1:42" outlineLevel="1" x14ac:dyDescent="0.25">
      <c r="A2302" s="4" t="s">
        <v>96</v>
      </c>
      <c r="B2302" s="6" t="s">
        <v>83</v>
      </c>
      <c r="C2302" s="6">
        <f>IFERROR(VLOOKUP(B2302,Sheet1!$A$2:$B$59,2,FALSE),"")</f>
        <v>32055</v>
      </c>
      <c r="D2302" s="6">
        <v>1725</v>
      </c>
      <c r="E2302" s="6" t="s">
        <v>10</v>
      </c>
      <c r="F2302" s="4">
        <v>591</v>
      </c>
      <c r="G2302" s="4">
        <v>15</v>
      </c>
      <c r="H2302" s="4">
        <v>127</v>
      </c>
      <c r="I2302" s="4">
        <v>86</v>
      </c>
      <c r="J2302" s="4">
        <v>2</v>
      </c>
      <c r="K2302" s="4">
        <v>8</v>
      </c>
      <c r="L2302" s="4">
        <v>54</v>
      </c>
      <c r="M2302" s="4">
        <v>35</v>
      </c>
      <c r="N2302" s="4">
        <v>19</v>
      </c>
      <c r="O2302" s="4">
        <v>9</v>
      </c>
      <c r="P2302" s="4">
        <v>4</v>
      </c>
      <c r="Q2302" s="4">
        <v>15</v>
      </c>
      <c r="R2302" s="4">
        <v>0</v>
      </c>
      <c r="S2302" s="4">
        <v>1</v>
      </c>
      <c r="T2302" s="4">
        <v>2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12</v>
      </c>
      <c r="AO2302" s="30">
        <v>389</v>
      </c>
      <c r="AP2302" s="41">
        <f t="shared" si="86"/>
        <v>0.65820642978003385</v>
      </c>
    </row>
    <row r="2303" spans="1:42" outlineLevel="1" x14ac:dyDescent="0.25">
      <c r="A2303" s="4" t="s">
        <v>96</v>
      </c>
      <c r="B2303" s="6" t="s">
        <v>83</v>
      </c>
      <c r="C2303" s="6">
        <f>IFERROR(VLOOKUP(B2303,Sheet1!$A$2:$B$59,2,FALSE),"")</f>
        <v>32055</v>
      </c>
      <c r="D2303" s="6">
        <v>1726</v>
      </c>
      <c r="E2303" s="6" t="s">
        <v>10</v>
      </c>
      <c r="F2303" s="4">
        <v>607</v>
      </c>
      <c r="G2303" s="4">
        <v>15</v>
      </c>
      <c r="H2303" s="4">
        <v>148</v>
      </c>
      <c r="I2303" s="4">
        <v>107</v>
      </c>
      <c r="J2303" s="4">
        <v>0</v>
      </c>
      <c r="K2303" s="4">
        <v>11</v>
      </c>
      <c r="L2303" s="4">
        <v>45</v>
      </c>
      <c r="M2303" s="4">
        <v>38</v>
      </c>
      <c r="N2303" s="4">
        <v>14</v>
      </c>
      <c r="O2303" s="4">
        <v>2</v>
      </c>
      <c r="P2303" s="4">
        <v>6</v>
      </c>
      <c r="Q2303" s="4">
        <v>7</v>
      </c>
      <c r="R2303" s="4">
        <v>0</v>
      </c>
      <c r="S2303" s="4">
        <v>2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15</v>
      </c>
      <c r="AO2303" s="30">
        <v>410</v>
      </c>
      <c r="AP2303" s="41">
        <f t="shared" si="86"/>
        <v>0.67545304777594728</v>
      </c>
    </row>
    <row r="2304" spans="1:42" outlineLevel="1" x14ac:dyDescent="0.25">
      <c r="A2304" s="4" t="s">
        <v>96</v>
      </c>
      <c r="B2304" s="6" t="s">
        <v>83</v>
      </c>
      <c r="C2304" s="6">
        <f>IFERROR(VLOOKUP(B2304,Sheet1!$A$2:$B$59,2,FALSE),"")</f>
        <v>32055</v>
      </c>
      <c r="D2304" s="6">
        <v>1727</v>
      </c>
      <c r="E2304" s="6" t="s">
        <v>10</v>
      </c>
      <c r="F2304" s="4">
        <v>407</v>
      </c>
      <c r="G2304" s="4">
        <v>24</v>
      </c>
      <c r="H2304" s="4">
        <v>58</v>
      </c>
      <c r="I2304" s="4">
        <v>82</v>
      </c>
      <c r="J2304" s="4">
        <v>0</v>
      </c>
      <c r="K2304" s="4">
        <v>5</v>
      </c>
      <c r="L2304" s="4">
        <v>0</v>
      </c>
      <c r="M2304" s="4">
        <v>63</v>
      </c>
      <c r="N2304" s="4">
        <v>4</v>
      </c>
      <c r="O2304" s="4">
        <v>0</v>
      </c>
      <c r="P2304" s="4">
        <v>10</v>
      </c>
      <c r="Q2304" s="4">
        <v>8</v>
      </c>
      <c r="R2304" s="4">
        <v>0</v>
      </c>
      <c r="S2304" s="4">
        <v>1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7</v>
      </c>
      <c r="AO2304" s="30">
        <v>262</v>
      </c>
      <c r="AP2304" s="41">
        <f t="shared" si="86"/>
        <v>0.64373464373464373</v>
      </c>
    </row>
    <row r="2305" spans="1:42" outlineLevel="1" x14ac:dyDescent="0.25">
      <c r="A2305" s="4" t="s">
        <v>96</v>
      </c>
      <c r="B2305" s="6" t="s">
        <v>83</v>
      </c>
      <c r="C2305" s="6">
        <f>IFERROR(VLOOKUP(B2305,Sheet1!$A$2:$B$59,2,FALSE),"")</f>
        <v>32055</v>
      </c>
      <c r="D2305" s="6">
        <v>1727</v>
      </c>
      <c r="E2305" s="6" t="s">
        <v>11</v>
      </c>
      <c r="F2305" s="4">
        <v>406</v>
      </c>
      <c r="G2305" s="4">
        <v>25</v>
      </c>
      <c r="H2305" s="4">
        <v>59</v>
      </c>
      <c r="I2305" s="4">
        <v>60</v>
      </c>
      <c r="J2305" s="4">
        <v>2</v>
      </c>
      <c r="K2305" s="4">
        <v>7</v>
      </c>
      <c r="L2305" s="4">
        <v>0</v>
      </c>
      <c r="M2305" s="4">
        <v>62</v>
      </c>
      <c r="N2305" s="4">
        <v>10</v>
      </c>
      <c r="O2305" s="4">
        <v>1</v>
      </c>
      <c r="P2305" s="4">
        <v>6</v>
      </c>
      <c r="Q2305" s="4">
        <v>9</v>
      </c>
      <c r="R2305" s="4">
        <v>1</v>
      </c>
      <c r="S2305" s="4">
        <v>7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14</v>
      </c>
      <c r="AO2305" s="30">
        <v>263</v>
      </c>
      <c r="AP2305" s="41">
        <f t="shared" si="86"/>
        <v>0.64778325123152714</v>
      </c>
    </row>
    <row r="2306" spans="1:42" outlineLevel="1" x14ac:dyDescent="0.25">
      <c r="A2306" s="4" t="s">
        <v>96</v>
      </c>
      <c r="B2306" s="6" t="s">
        <v>83</v>
      </c>
      <c r="C2306" s="6">
        <f>IFERROR(VLOOKUP(B2306,Sheet1!$A$2:$B$59,2,FALSE),"")</f>
        <v>32055</v>
      </c>
      <c r="D2306" s="6">
        <v>1728</v>
      </c>
      <c r="E2306" s="6" t="s">
        <v>10</v>
      </c>
      <c r="F2306" s="4">
        <v>574</v>
      </c>
      <c r="G2306" s="4">
        <v>45</v>
      </c>
      <c r="H2306" s="4">
        <v>104</v>
      </c>
      <c r="I2306" s="4">
        <v>107</v>
      </c>
      <c r="J2306" s="4">
        <v>0</v>
      </c>
      <c r="K2306" s="4">
        <v>8</v>
      </c>
      <c r="L2306" s="4">
        <v>1</v>
      </c>
      <c r="M2306" s="4">
        <v>66</v>
      </c>
      <c r="N2306" s="4">
        <v>3</v>
      </c>
      <c r="O2306" s="4">
        <v>2</v>
      </c>
      <c r="P2306" s="4">
        <v>7</v>
      </c>
      <c r="Q2306" s="4">
        <v>3</v>
      </c>
      <c r="R2306" s="4">
        <v>1</v>
      </c>
      <c r="S2306" s="4">
        <v>7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7</v>
      </c>
      <c r="AO2306" s="30">
        <v>361</v>
      </c>
      <c r="AP2306" s="41">
        <f t="shared" si="86"/>
        <v>0.62891986062717775</v>
      </c>
    </row>
    <row r="2307" spans="1:42" outlineLevel="1" x14ac:dyDescent="0.25">
      <c r="A2307" s="4" t="s">
        <v>96</v>
      </c>
      <c r="B2307" s="6" t="s">
        <v>83</v>
      </c>
      <c r="C2307" s="6">
        <f>IFERROR(VLOOKUP(B2307,Sheet1!$A$2:$B$59,2,FALSE),"")</f>
        <v>32055</v>
      </c>
      <c r="D2307" s="6">
        <v>1730</v>
      </c>
      <c r="E2307" s="6" t="s">
        <v>10</v>
      </c>
      <c r="F2307" s="4">
        <v>523</v>
      </c>
      <c r="G2307" s="4">
        <v>19</v>
      </c>
      <c r="H2307" s="4">
        <v>97</v>
      </c>
      <c r="I2307" s="4">
        <v>90</v>
      </c>
      <c r="J2307" s="4">
        <v>2</v>
      </c>
      <c r="K2307" s="4">
        <v>6</v>
      </c>
      <c r="L2307" s="4">
        <v>0</v>
      </c>
      <c r="M2307" s="4">
        <v>75</v>
      </c>
      <c r="N2307" s="4">
        <v>3</v>
      </c>
      <c r="O2307" s="4">
        <v>1</v>
      </c>
      <c r="P2307" s="4">
        <v>12</v>
      </c>
      <c r="Q2307" s="4">
        <v>6</v>
      </c>
      <c r="R2307" s="4">
        <v>0</v>
      </c>
      <c r="S2307" s="4">
        <v>8</v>
      </c>
      <c r="T2307" s="4">
        <v>1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9</v>
      </c>
      <c r="AO2307" s="30">
        <v>329</v>
      </c>
      <c r="AP2307" s="41">
        <f t="shared" ref="AP2307:AP2370" si="88">(AO2307)/F2307</f>
        <v>0.62906309751434031</v>
      </c>
    </row>
    <row r="2308" spans="1:42" outlineLevel="1" x14ac:dyDescent="0.25">
      <c r="A2308" s="4" t="s">
        <v>96</v>
      </c>
      <c r="B2308" s="6" t="s">
        <v>83</v>
      </c>
      <c r="C2308" s="6">
        <f>IFERROR(VLOOKUP(B2308,Sheet1!$A$2:$B$59,2,FALSE),"")</f>
        <v>32055</v>
      </c>
      <c r="D2308" s="6">
        <v>1731</v>
      </c>
      <c r="E2308" s="6" t="s">
        <v>10</v>
      </c>
      <c r="F2308" s="4">
        <v>476</v>
      </c>
      <c r="G2308" s="4">
        <v>19</v>
      </c>
      <c r="H2308" s="4">
        <v>72</v>
      </c>
      <c r="I2308" s="4">
        <v>59</v>
      </c>
      <c r="J2308" s="4">
        <v>9</v>
      </c>
      <c r="K2308" s="4">
        <v>5</v>
      </c>
      <c r="L2308" s="4">
        <v>60</v>
      </c>
      <c r="M2308" s="4">
        <v>30</v>
      </c>
      <c r="N2308" s="4">
        <v>17</v>
      </c>
      <c r="O2308" s="4">
        <v>12</v>
      </c>
      <c r="P2308" s="4">
        <v>1</v>
      </c>
      <c r="Q2308" s="4">
        <v>2</v>
      </c>
      <c r="R2308" s="4">
        <v>0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7</v>
      </c>
      <c r="AO2308" s="30">
        <v>294</v>
      </c>
      <c r="AP2308" s="41">
        <f t="shared" si="88"/>
        <v>0.61764705882352944</v>
      </c>
    </row>
    <row r="2309" spans="1:42" outlineLevel="1" x14ac:dyDescent="0.25">
      <c r="A2309" s="4" t="s">
        <v>96</v>
      </c>
      <c r="B2309" s="6" t="s">
        <v>83</v>
      </c>
      <c r="C2309" s="6">
        <f>IFERROR(VLOOKUP(B2309,Sheet1!$A$2:$B$59,2,FALSE),"")</f>
        <v>32055</v>
      </c>
      <c r="D2309" s="6">
        <v>1732</v>
      </c>
      <c r="E2309" s="6" t="s">
        <v>10</v>
      </c>
      <c r="F2309" s="4">
        <v>155</v>
      </c>
      <c r="G2309" s="4">
        <v>1</v>
      </c>
      <c r="H2309" s="4">
        <v>15</v>
      </c>
      <c r="I2309" s="4">
        <v>56</v>
      </c>
      <c r="J2309" s="4">
        <v>1</v>
      </c>
      <c r="K2309" s="4">
        <v>2</v>
      </c>
      <c r="L2309" s="4">
        <v>1</v>
      </c>
      <c r="M2309" s="4">
        <v>9</v>
      </c>
      <c r="N2309" s="4">
        <v>0</v>
      </c>
      <c r="O2309" s="4">
        <v>2</v>
      </c>
      <c r="P2309" s="4">
        <v>3</v>
      </c>
      <c r="Q2309" s="4">
        <v>3</v>
      </c>
      <c r="R2309" s="4">
        <v>1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5</v>
      </c>
      <c r="AO2309" s="30">
        <v>99</v>
      </c>
      <c r="AP2309" s="41">
        <f t="shared" si="88"/>
        <v>0.6387096774193548</v>
      </c>
    </row>
    <row r="2310" spans="1:42" outlineLevel="1" x14ac:dyDescent="0.25">
      <c r="A2310" s="4" t="s">
        <v>96</v>
      </c>
      <c r="B2310" s="6" t="s">
        <v>83</v>
      </c>
      <c r="C2310" s="6">
        <f>IFERROR(VLOOKUP(B2310,Sheet1!$A$2:$B$59,2,FALSE),"")</f>
        <v>32055</v>
      </c>
      <c r="D2310" s="6">
        <v>1733</v>
      </c>
      <c r="E2310" s="6" t="s">
        <v>10</v>
      </c>
      <c r="F2310" s="4">
        <v>311</v>
      </c>
      <c r="G2310" s="4">
        <v>3</v>
      </c>
      <c r="H2310" s="4">
        <v>61</v>
      </c>
      <c r="I2310" s="4">
        <v>51</v>
      </c>
      <c r="J2310" s="4">
        <v>5</v>
      </c>
      <c r="K2310" s="4">
        <v>8</v>
      </c>
      <c r="L2310" s="4">
        <v>2</v>
      </c>
      <c r="M2310" s="4">
        <v>6</v>
      </c>
      <c r="N2310" s="4">
        <v>8</v>
      </c>
      <c r="O2310" s="4">
        <v>2</v>
      </c>
      <c r="P2310" s="4">
        <v>1</v>
      </c>
      <c r="Q2310" s="4">
        <v>7</v>
      </c>
      <c r="R2310" s="4">
        <v>0</v>
      </c>
      <c r="S2310" s="4">
        <v>1</v>
      </c>
      <c r="T2310" s="4">
        <v>1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7</v>
      </c>
      <c r="AO2310" s="30">
        <v>163</v>
      </c>
      <c r="AP2310" s="41">
        <f t="shared" si="88"/>
        <v>0.52411575562700963</v>
      </c>
    </row>
    <row r="2311" spans="1:42" outlineLevel="1" x14ac:dyDescent="0.25">
      <c r="A2311" s="4" t="s">
        <v>96</v>
      </c>
      <c r="B2311" s="6" t="s">
        <v>83</v>
      </c>
      <c r="C2311" s="6">
        <f>IFERROR(VLOOKUP(B2311,Sheet1!$A$2:$B$59,2,FALSE),"")</f>
        <v>32055</v>
      </c>
      <c r="D2311" s="6">
        <v>1734</v>
      </c>
      <c r="E2311" s="6" t="s">
        <v>10</v>
      </c>
      <c r="F2311" s="4">
        <v>708</v>
      </c>
      <c r="G2311" s="4">
        <v>7</v>
      </c>
      <c r="H2311" s="4">
        <v>187</v>
      </c>
      <c r="I2311" s="4">
        <v>99</v>
      </c>
      <c r="J2311" s="4">
        <v>10</v>
      </c>
      <c r="K2311" s="4">
        <v>7</v>
      </c>
      <c r="L2311" s="4">
        <v>6</v>
      </c>
      <c r="M2311" s="4">
        <v>13</v>
      </c>
      <c r="N2311" s="4">
        <v>15</v>
      </c>
      <c r="O2311" s="4">
        <v>11</v>
      </c>
      <c r="P2311" s="4">
        <v>9</v>
      </c>
      <c r="Q2311" s="4">
        <v>10</v>
      </c>
      <c r="R2311" s="4">
        <v>1</v>
      </c>
      <c r="S2311" s="4">
        <v>1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16</v>
      </c>
      <c r="AO2311" s="30">
        <v>392</v>
      </c>
      <c r="AP2311" s="41">
        <f t="shared" si="88"/>
        <v>0.5536723163841808</v>
      </c>
    </row>
    <row r="2312" spans="1:42" outlineLevel="1" x14ac:dyDescent="0.25">
      <c r="A2312" s="4" t="s">
        <v>96</v>
      </c>
      <c r="B2312" s="6" t="s">
        <v>83</v>
      </c>
      <c r="C2312" s="6">
        <f>IFERROR(VLOOKUP(B2312,Sheet1!$A$2:$B$59,2,FALSE),"")</f>
        <v>32055</v>
      </c>
      <c r="D2312" s="6">
        <v>1735</v>
      </c>
      <c r="E2312" s="6" t="s">
        <v>10</v>
      </c>
      <c r="F2312" s="4">
        <v>158</v>
      </c>
      <c r="G2312" s="4">
        <v>4</v>
      </c>
      <c r="H2312" s="4">
        <v>27</v>
      </c>
      <c r="I2312" s="4">
        <v>32</v>
      </c>
      <c r="J2312" s="4">
        <v>5</v>
      </c>
      <c r="K2312" s="4">
        <v>4</v>
      </c>
      <c r="L2312" s="4">
        <v>3</v>
      </c>
      <c r="M2312" s="4">
        <v>7</v>
      </c>
      <c r="N2312" s="4">
        <v>1</v>
      </c>
      <c r="O2312" s="4">
        <v>5</v>
      </c>
      <c r="P2312" s="4">
        <v>4</v>
      </c>
      <c r="Q2312" s="4">
        <v>4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1</v>
      </c>
      <c r="AO2312" s="30">
        <v>97</v>
      </c>
      <c r="AP2312" s="41">
        <f t="shared" si="88"/>
        <v>0.61392405063291144</v>
      </c>
    </row>
    <row r="2313" spans="1:42" outlineLevel="1" x14ac:dyDescent="0.25">
      <c r="A2313" s="4" t="s">
        <v>96</v>
      </c>
      <c r="B2313" s="6" t="s">
        <v>83</v>
      </c>
      <c r="C2313" s="6">
        <f>IFERROR(VLOOKUP(B2313,Sheet1!$A$2:$B$59,2,FALSE),"")</f>
        <v>32055</v>
      </c>
      <c r="D2313" s="6">
        <v>1736</v>
      </c>
      <c r="E2313" s="6" t="s">
        <v>10</v>
      </c>
      <c r="F2313" s="4">
        <v>417</v>
      </c>
      <c r="G2313" s="4">
        <v>2</v>
      </c>
      <c r="H2313" s="4">
        <v>96</v>
      </c>
      <c r="I2313" s="4">
        <v>67</v>
      </c>
      <c r="J2313" s="4">
        <v>0</v>
      </c>
      <c r="K2313" s="4">
        <v>4</v>
      </c>
      <c r="L2313" s="4">
        <v>5</v>
      </c>
      <c r="M2313" s="4">
        <v>10</v>
      </c>
      <c r="N2313" s="4">
        <v>1</v>
      </c>
      <c r="O2313" s="4">
        <v>2</v>
      </c>
      <c r="P2313" s="4">
        <v>2</v>
      </c>
      <c r="Q2313" s="4">
        <v>10</v>
      </c>
      <c r="R2313" s="4">
        <v>1</v>
      </c>
      <c r="S2313" s="4">
        <v>6</v>
      </c>
      <c r="T2313" s="4">
        <v>1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6</v>
      </c>
      <c r="AO2313" s="30">
        <v>213</v>
      </c>
      <c r="AP2313" s="41">
        <f t="shared" si="88"/>
        <v>0.51079136690647486</v>
      </c>
    </row>
    <row r="2314" spans="1:42" outlineLevel="1" x14ac:dyDescent="0.25">
      <c r="A2314" s="4" t="s">
        <v>96</v>
      </c>
      <c r="B2314" s="6" t="s">
        <v>83</v>
      </c>
      <c r="C2314" s="6">
        <f>IFERROR(VLOOKUP(B2314,Sheet1!$A$2:$B$59,2,FALSE),"")</f>
        <v>32055</v>
      </c>
      <c r="D2314" s="6">
        <v>1737</v>
      </c>
      <c r="E2314" s="6" t="s">
        <v>10</v>
      </c>
      <c r="F2314" s="4">
        <v>333</v>
      </c>
      <c r="G2314" s="4">
        <v>7</v>
      </c>
      <c r="H2314" s="4">
        <v>48</v>
      </c>
      <c r="I2314" s="4">
        <v>112</v>
      </c>
      <c r="J2314" s="4">
        <v>1</v>
      </c>
      <c r="K2314" s="4">
        <v>8</v>
      </c>
      <c r="L2314" s="4">
        <v>1</v>
      </c>
      <c r="M2314" s="4">
        <v>13</v>
      </c>
      <c r="N2314" s="4">
        <v>1</v>
      </c>
      <c r="O2314" s="4">
        <v>0</v>
      </c>
      <c r="P2314" s="4">
        <v>7</v>
      </c>
      <c r="Q2314" s="4">
        <v>2</v>
      </c>
      <c r="R2314" s="4">
        <v>2</v>
      </c>
      <c r="S2314" s="4">
        <v>2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11</v>
      </c>
      <c r="AO2314" s="30">
        <v>215</v>
      </c>
      <c r="AP2314" s="41">
        <f t="shared" si="88"/>
        <v>0.64564564564564564</v>
      </c>
    </row>
    <row r="2315" spans="1:42" outlineLevel="1" x14ac:dyDescent="0.25">
      <c r="A2315" s="4" t="s">
        <v>96</v>
      </c>
      <c r="B2315" s="6" t="s">
        <v>83</v>
      </c>
      <c r="C2315" s="6">
        <f>IFERROR(VLOOKUP(B2315,Sheet1!$A$2:$B$59,2,FALSE),"")</f>
        <v>32055</v>
      </c>
      <c r="D2315" s="6">
        <v>1738</v>
      </c>
      <c r="E2315" s="6" t="s">
        <v>10</v>
      </c>
      <c r="F2315" s="4">
        <v>426</v>
      </c>
      <c r="G2315" s="4">
        <v>3</v>
      </c>
      <c r="H2315" s="4">
        <v>80</v>
      </c>
      <c r="I2315" s="4">
        <v>175</v>
      </c>
      <c r="J2315" s="4">
        <v>5</v>
      </c>
      <c r="K2315" s="4">
        <v>0</v>
      </c>
      <c r="L2315" s="4">
        <v>0</v>
      </c>
      <c r="M2315" s="4">
        <v>10</v>
      </c>
      <c r="N2315" s="4">
        <v>1</v>
      </c>
      <c r="O2315" s="4">
        <v>1</v>
      </c>
      <c r="P2315" s="4">
        <v>12</v>
      </c>
      <c r="Q2315" s="4">
        <v>4</v>
      </c>
      <c r="R2315" s="4">
        <v>1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5</v>
      </c>
      <c r="AO2315" s="30">
        <v>297</v>
      </c>
      <c r="AP2315" s="41">
        <f t="shared" si="88"/>
        <v>0.69718309859154926</v>
      </c>
    </row>
    <row r="2316" spans="1:42" outlineLevel="1" x14ac:dyDescent="0.25">
      <c r="A2316" s="4" t="s">
        <v>96</v>
      </c>
      <c r="B2316" s="6" t="s">
        <v>83</v>
      </c>
      <c r="C2316" s="6">
        <f>IFERROR(VLOOKUP(B2316,Sheet1!$A$2:$B$59,2,FALSE),"")</f>
        <v>32055</v>
      </c>
      <c r="D2316" s="6">
        <v>1739</v>
      </c>
      <c r="E2316" s="6" t="s">
        <v>10</v>
      </c>
      <c r="F2316" s="4">
        <v>571</v>
      </c>
      <c r="G2316" s="4">
        <v>9</v>
      </c>
      <c r="H2316" s="4">
        <v>92</v>
      </c>
      <c r="I2316" s="4">
        <v>178</v>
      </c>
      <c r="J2316" s="4">
        <v>2</v>
      </c>
      <c r="K2316" s="4">
        <v>10</v>
      </c>
      <c r="L2316" s="4">
        <v>9</v>
      </c>
      <c r="M2316" s="4">
        <v>28</v>
      </c>
      <c r="N2316" s="4">
        <v>8</v>
      </c>
      <c r="O2316" s="4">
        <v>1</v>
      </c>
      <c r="P2316" s="4">
        <v>10</v>
      </c>
      <c r="Q2316" s="4">
        <v>8</v>
      </c>
      <c r="R2316" s="4">
        <v>1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13</v>
      </c>
      <c r="AO2316" s="30">
        <v>369</v>
      </c>
      <c r="AP2316" s="41">
        <f t="shared" si="88"/>
        <v>0.64623467600700524</v>
      </c>
    </row>
    <row r="2317" spans="1:42" outlineLevel="1" x14ac:dyDescent="0.25">
      <c r="A2317" s="4" t="s">
        <v>96</v>
      </c>
      <c r="B2317" s="6" t="s">
        <v>83</v>
      </c>
      <c r="C2317" s="6">
        <f>IFERROR(VLOOKUP(B2317,Sheet1!$A$2:$B$59,2,FALSE),"")</f>
        <v>32055</v>
      </c>
      <c r="D2317" s="6">
        <v>1740</v>
      </c>
      <c r="E2317" s="6" t="s">
        <v>10</v>
      </c>
      <c r="F2317" s="4">
        <v>447</v>
      </c>
      <c r="G2317" s="4">
        <v>19</v>
      </c>
      <c r="H2317" s="4">
        <v>80</v>
      </c>
      <c r="I2317" s="4">
        <v>70</v>
      </c>
      <c r="J2317" s="4">
        <v>0</v>
      </c>
      <c r="K2317" s="4">
        <v>10</v>
      </c>
      <c r="L2317" s="4">
        <v>3</v>
      </c>
      <c r="M2317" s="4">
        <v>48</v>
      </c>
      <c r="N2317" s="4">
        <v>10</v>
      </c>
      <c r="O2317" s="4">
        <v>10</v>
      </c>
      <c r="P2317" s="4">
        <v>7</v>
      </c>
      <c r="Q2317" s="4">
        <v>9</v>
      </c>
      <c r="R2317" s="4">
        <v>1</v>
      </c>
      <c r="S2317" s="4">
        <v>4</v>
      </c>
      <c r="T2317" s="4">
        <v>1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20</v>
      </c>
      <c r="AO2317" s="30">
        <v>292</v>
      </c>
      <c r="AP2317" s="41">
        <f t="shared" si="88"/>
        <v>0.65324384787472034</v>
      </c>
    </row>
    <row r="2318" spans="1:42" outlineLevel="1" x14ac:dyDescent="0.25">
      <c r="A2318" s="4" t="s">
        <v>96</v>
      </c>
      <c r="B2318" s="6" t="s">
        <v>83</v>
      </c>
      <c r="C2318" s="6">
        <f>IFERROR(VLOOKUP(B2318,Sheet1!$A$2:$B$59,2,FALSE),"")</f>
        <v>32055</v>
      </c>
      <c r="D2318" s="6">
        <v>1740</v>
      </c>
      <c r="E2318" s="6" t="s">
        <v>11</v>
      </c>
      <c r="F2318" s="4">
        <v>447</v>
      </c>
      <c r="G2318" s="4">
        <v>25</v>
      </c>
      <c r="H2318" s="4">
        <v>53</v>
      </c>
      <c r="I2318" s="4">
        <v>87</v>
      </c>
      <c r="J2318" s="4">
        <v>1</v>
      </c>
      <c r="K2318" s="4">
        <v>20</v>
      </c>
      <c r="L2318" s="4">
        <v>8</v>
      </c>
      <c r="M2318" s="4">
        <v>57</v>
      </c>
      <c r="N2318" s="4">
        <v>10</v>
      </c>
      <c r="O2318" s="4">
        <v>6</v>
      </c>
      <c r="P2318" s="4">
        <v>9</v>
      </c>
      <c r="Q2318" s="4">
        <v>12</v>
      </c>
      <c r="R2318" s="4">
        <v>0</v>
      </c>
      <c r="S2318" s="4">
        <v>0</v>
      </c>
      <c r="T2318" s="4">
        <v>1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11</v>
      </c>
      <c r="AO2318" s="30">
        <v>300</v>
      </c>
      <c r="AP2318" s="41">
        <f t="shared" si="88"/>
        <v>0.67114093959731547</v>
      </c>
    </row>
    <row r="2319" spans="1:42" outlineLevel="1" x14ac:dyDescent="0.25">
      <c r="A2319" s="4" t="s">
        <v>96</v>
      </c>
      <c r="B2319" s="6" t="s">
        <v>83</v>
      </c>
      <c r="C2319" s="6">
        <f>IFERROR(VLOOKUP(B2319,Sheet1!$A$2:$B$59,2,FALSE),"")</f>
        <v>32055</v>
      </c>
      <c r="D2319" s="6">
        <v>1742</v>
      </c>
      <c r="E2319" s="6" t="s">
        <v>10</v>
      </c>
      <c r="F2319" s="4">
        <v>225</v>
      </c>
      <c r="G2319" s="4">
        <v>5</v>
      </c>
      <c r="H2319" s="4">
        <v>55</v>
      </c>
      <c r="I2319" s="4">
        <v>32</v>
      </c>
      <c r="J2319" s="4">
        <v>1</v>
      </c>
      <c r="K2319" s="4">
        <v>7</v>
      </c>
      <c r="L2319" s="4">
        <v>1</v>
      </c>
      <c r="M2319" s="4">
        <v>18</v>
      </c>
      <c r="N2319" s="4">
        <v>4</v>
      </c>
      <c r="O2319" s="4">
        <v>0</v>
      </c>
      <c r="P2319" s="4">
        <v>1</v>
      </c>
      <c r="Q2319" s="4">
        <v>1</v>
      </c>
      <c r="R2319" s="4">
        <v>0</v>
      </c>
      <c r="S2319" s="4">
        <v>1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4</v>
      </c>
      <c r="AO2319" s="30">
        <v>130</v>
      </c>
      <c r="AP2319" s="41">
        <f t="shared" si="88"/>
        <v>0.57777777777777772</v>
      </c>
    </row>
    <row r="2320" spans="1:42" outlineLevel="1" x14ac:dyDescent="0.25">
      <c r="A2320" s="4" t="s">
        <v>96</v>
      </c>
      <c r="B2320" s="6" t="s">
        <v>83</v>
      </c>
      <c r="C2320" s="6">
        <f>IFERROR(VLOOKUP(B2320,Sheet1!$A$2:$B$59,2,FALSE),"")</f>
        <v>32055</v>
      </c>
      <c r="D2320" s="6">
        <v>1743</v>
      </c>
      <c r="E2320" s="6" t="s">
        <v>10</v>
      </c>
      <c r="F2320" s="4">
        <v>202</v>
      </c>
      <c r="G2320" s="4">
        <v>3</v>
      </c>
      <c r="H2320" s="4">
        <v>48</v>
      </c>
      <c r="I2320" s="4">
        <v>33</v>
      </c>
      <c r="J2320" s="4">
        <v>1</v>
      </c>
      <c r="K2320" s="4">
        <v>2</v>
      </c>
      <c r="L2320" s="4">
        <v>0</v>
      </c>
      <c r="M2320" s="4">
        <v>16</v>
      </c>
      <c r="N2320" s="4">
        <v>2</v>
      </c>
      <c r="O2320" s="4">
        <v>0</v>
      </c>
      <c r="P2320" s="4">
        <v>3</v>
      </c>
      <c r="Q2320" s="4">
        <v>4</v>
      </c>
      <c r="R2320" s="4">
        <v>0</v>
      </c>
      <c r="S2320" s="4">
        <v>1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1</v>
      </c>
      <c r="AO2320" s="30">
        <v>114</v>
      </c>
      <c r="AP2320" s="41">
        <f t="shared" si="88"/>
        <v>0.5643564356435643</v>
      </c>
    </row>
    <row r="2321" spans="1:42" outlineLevel="1" x14ac:dyDescent="0.25">
      <c r="A2321" s="4" t="s">
        <v>96</v>
      </c>
      <c r="B2321" s="6" t="s">
        <v>83</v>
      </c>
      <c r="C2321" s="6">
        <f>IFERROR(VLOOKUP(B2321,Sheet1!$A$2:$B$59,2,FALSE),"")</f>
        <v>32055</v>
      </c>
      <c r="D2321" s="6">
        <v>1744</v>
      </c>
      <c r="E2321" s="6" t="s">
        <v>10</v>
      </c>
      <c r="F2321" s="4">
        <v>423</v>
      </c>
      <c r="G2321" s="4">
        <v>1</v>
      </c>
      <c r="H2321" s="4">
        <v>63</v>
      </c>
      <c r="I2321" s="4">
        <v>134</v>
      </c>
      <c r="J2321" s="4">
        <v>3</v>
      </c>
      <c r="K2321" s="4">
        <v>4</v>
      </c>
      <c r="L2321" s="4">
        <v>0</v>
      </c>
      <c r="M2321" s="4">
        <v>42</v>
      </c>
      <c r="N2321" s="4">
        <v>5</v>
      </c>
      <c r="O2321" s="4">
        <v>1</v>
      </c>
      <c r="P2321" s="4">
        <v>3</v>
      </c>
      <c r="Q2321" s="4">
        <v>2</v>
      </c>
      <c r="R2321" s="4">
        <v>1</v>
      </c>
      <c r="S2321" s="4">
        <v>1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9</v>
      </c>
      <c r="AO2321" s="30">
        <v>269</v>
      </c>
      <c r="AP2321" s="41">
        <f t="shared" si="88"/>
        <v>0.63593380614657213</v>
      </c>
    </row>
    <row r="2322" spans="1:42" outlineLevel="1" x14ac:dyDescent="0.25">
      <c r="A2322" s="4" t="s">
        <v>96</v>
      </c>
      <c r="B2322" s="6" t="s">
        <v>83</v>
      </c>
      <c r="C2322" s="6">
        <f>IFERROR(VLOOKUP(B2322,Sheet1!$A$2:$B$59,2,FALSE),"")</f>
        <v>32055</v>
      </c>
      <c r="D2322" s="6">
        <v>1745</v>
      </c>
      <c r="E2322" s="6" t="s">
        <v>10</v>
      </c>
      <c r="F2322" s="4">
        <v>440</v>
      </c>
      <c r="G2322" s="4">
        <v>7</v>
      </c>
      <c r="H2322" s="4">
        <v>60</v>
      </c>
      <c r="I2322" s="4">
        <v>181</v>
      </c>
      <c r="J2322" s="4">
        <v>1</v>
      </c>
      <c r="K2322" s="4">
        <v>6</v>
      </c>
      <c r="L2322" s="4">
        <v>2</v>
      </c>
      <c r="M2322" s="4">
        <v>17</v>
      </c>
      <c r="N2322" s="4">
        <v>2</v>
      </c>
      <c r="O2322" s="4">
        <v>0</v>
      </c>
      <c r="P2322" s="4">
        <v>8</v>
      </c>
      <c r="Q2322" s="4">
        <v>6</v>
      </c>
      <c r="R2322" s="4">
        <v>1</v>
      </c>
      <c r="S2322" s="4">
        <v>1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17</v>
      </c>
      <c r="AO2322" s="30">
        <v>309</v>
      </c>
      <c r="AP2322" s="41">
        <f t="shared" si="88"/>
        <v>0.70227272727272727</v>
      </c>
    </row>
    <row r="2323" spans="1:42" outlineLevel="1" x14ac:dyDescent="0.25">
      <c r="A2323" s="4" t="s">
        <v>96</v>
      </c>
      <c r="B2323" s="6" t="s">
        <v>83</v>
      </c>
      <c r="C2323" s="6">
        <f>IFERROR(VLOOKUP(B2323,Sheet1!$A$2:$B$59,2,FALSE),"")</f>
        <v>32055</v>
      </c>
      <c r="D2323" s="6">
        <v>1746</v>
      </c>
      <c r="E2323" s="6" t="s">
        <v>10</v>
      </c>
      <c r="F2323" s="4">
        <v>271</v>
      </c>
      <c r="G2323" s="4">
        <v>2</v>
      </c>
      <c r="H2323" s="4">
        <v>69</v>
      </c>
      <c r="I2323" s="4">
        <v>48</v>
      </c>
      <c r="J2323" s="4">
        <v>0</v>
      </c>
      <c r="K2323" s="4">
        <v>11</v>
      </c>
      <c r="L2323" s="4">
        <v>2</v>
      </c>
      <c r="M2323" s="4">
        <v>12</v>
      </c>
      <c r="N2323" s="4">
        <v>2</v>
      </c>
      <c r="O2323" s="4">
        <v>3</v>
      </c>
      <c r="P2323" s="4">
        <v>2</v>
      </c>
      <c r="Q2323" s="4">
        <v>9</v>
      </c>
      <c r="R2323" s="4">
        <v>1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9</v>
      </c>
      <c r="AO2323" s="30">
        <v>170</v>
      </c>
      <c r="AP2323" s="41">
        <f t="shared" si="88"/>
        <v>0.62730627306273068</v>
      </c>
    </row>
    <row r="2324" spans="1:42" outlineLevel="1" x14ac:dyDescent="0.25">
      <c r="A2324" s="4" t="s">
        <v>96</v>
      </c>
      <c r="B2324" s="6" t="s">
        <v>83</v>
      </c>
      <c r="C2324" s="6">
        <f>IFERROR(VLOOKUP(B2324,Sheet1!$A$2:$B$59,2,FALSE),"")</f>
        <v>32055</v>
      </c>
      <c r="D2324" s="6">
        <v>1748</v>
      </c>
      <c r="E2324" s="6" t="s">
        <v>10</v>
      </c>
      <c r="F2324" s="4">
        <v>411</v>
      </c>
      <c r="G2324" s="4">
        <v>16</v>
      </c>
      <c r="H2324" s="4">
        <v>107</v>
      </c>
      <c r="I2324" s="4">
        <v>99</v>
      </c>
      <c r="J2324" s="4">
        <v>0</v>
      </c>
      <c r="K2324" s="4">
        <v>3</v>
      </c>
      <c r="L2324" s="4">
        <v>1</v>
      </c>
      <c r="M2324" s="4">
        <v>29</v>
      </c>
      <c r="N2324" s="4">
        <v>2</v>
      </c>
      <c r="O2324" s="4">
        <v>1</v>
      </c>
      <c r="P2324" s="4">
        <v>7</v>
      </c>
      <c r="Q2324" s="4">
        <v>2</v>
      </c>
      <c r="R2324" s="4">
        <v>1</v>
      </c>
      <c r="S2324" s="4">
        <v>4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5</v>
      </c>
      <c r="AO2324" s="30">
        <v>277</v>
      </c>
      <c r="AP2324" s="41">
        <f t="shared" si="88"/>
        <v>0.67396593673965932</v>
      </c>
    </row>
    <row r="2325" spans="1:42" outlineLevel="1" x14ac:dyDescent="0.25">
      <c r="A2325" s="4" t="s">
        <v>96</v>
      </c>
      <c r="B2325" s="6" t="s">
        <v>83</v>
      </c>
      <c r="C2325" s="6">
        <f>IFERROR(VLOOKUP(B2325,Sheet1!$A$2:$B$59,2,FALSE),"")</f>
        <v>32055</v>
      </c>
      <c r="D2325" s="6">
        <v>1749</v>
      </c>
      <c r="E2325" s="6" t="s">
        <v>10</v>
      </c>
      <c r="F2325" s="4">
        <v>602</v>
      </c>
      <c r="G2325" s="4">
        <v>16</v>
      </c>
      <c r="H2325" s="4">
        <v>78</v>
      </c>
      <c r="I2325" s="4">
        <v>184</v>
      </c>
      <c r="J2325" s="4">
        <v>5</v>
      </c>
      <c r="K2325" s="4">
        <v>5</v>
      </c>
      <c r="L2325" s="4">
        <v>1</v>
      </c>
      <c r="M2325" s="4">
        <v>27</v>
      </c>
      <c r="N2325" s="4">
        <v>6</v>
      </c>
      <c r="O2325" s="4">
        <v>8</v>
      </c>
      <c r="P2325" s="4">
        <v>12</v>
      </c>
      <c r="Q2325" s="4">
        <v>1</v>
      </c>
      <c r="R2325" s="4">
        <v>0</v>
      </c>
      <c r="S2325" s="4">
        <v>4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8</v>
      </c>
      <c r="AO2325" s="30">
        <v>355</v>
      </c>
      <c r="AP2325" s="41">
        <f t="shared" si="88"/>
        <v>0.5897009966777409</v>
      </c>
    </row>
    <row r="2326" spans="1:42" outlineLevel="1" x14ac:dyDescent="0.25">
      <c r="A2326" s="4" t="s">
        <v>96</v>
      </c>
      <c r="B2326" s="6" t="s">
        <v>83</v>
      </c>
      <c r="C2326" s="6">
        <f>IFERROR(VLOOKUP(B2326,Sheet1!$A$2:$B$59,2,FALSE),"")</f>
        <v>32055</v>
      </c>
      <c r="D2326" s="6">
        <v>1750</v>
      </c>
      <c r="E2326" s="6" t="s">
        <v>10</v>
      </c>
      <c r="F2326" s="4">
        <v>180</v>
      </c>
      <c r="G2326" s="4">
        <v>7</v>
      </c>
      <c r="H2326" s="4">
        <v>37</v>
      </c>
      <c r="I2326" s="4">
        <v>46</v>
      </c>
      <c r="J2326" s="4">
        <v>1</v>
      </c>
      <c r="K2326" s="4">
        <v>6</v>
      </c>
      <c r="L2326" s="4">
        <v>0</v>
      </c>
      <c r="M2326" s="4">
        <v>20</v>
      </c>
      <c r="N2326" s="4">
        <v>2</v>
      </c>
      <c r="O2326" s="4">
        <v>0</v>
      </c>
      <c r="P2326" s="4">
        <v>1</v>
      </c>
      <c r="Q2326" s="4">
        <v>2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1</v>
      </c>
      <c r="AO2326" s="30">
        <v>123</v>
      </c>
      <c r="AP2326" s="41">
        <f t="shared" si="88"/>
        <v>0.68333333333333335</v>
      </c>
    </row>
    <row r="2327" spans="1:42" outlineLevel="1" x14ac:dyDescent="0.25">
      <c r="A2327" s="4" t="s">
        <v>96</v>
      </c>
      <c r="B2327" s="6" t="s">
        <v>83</v>
      </c>
      <c r="C2327" s="6">
        <f>IFERROR(VLOOKUP(B2327,Sheet1!$A$2:$B$59,2,FALSE),"")</f>
        <v>32055</v>
      </c>
      <c r="D2327" s="6">
        <v>1751</v>
      </c>
      <c r="E2327" s="6" t="s">
        <v>10</v>
      </c>
      <c r="F2327" s="4">
        <v>167</v>
      </c>
      <c r="G2327" s="4">
        <v>10</v>
      </c>
      <c r="H2327" s="4">
        <v>19</v>
      </c>
      <c r="I2327" s="4">
        <v>26</v>
      </c>
      <c r="J2327" s="4">
        <v>1</v>
      </c>
      <c r="K2327" s="4">
        <v>1</v>
      </c>
      <c r="L2327" s="4">
        <v>0</v>
      </c>
      <c r="M2327" s="4">
        <v>14</v>
      </c>
      <c r="N2327" s="4">
        <v>3</v>
      </c>
      <c r="O2327" s="4">
        <v>0</v>
      </c>
      <c r="P2327" s="4">
        <v>4</v>
      </c>
      <c r="Q2327" s="4">
        <v>0</v>
      </c>
      <c r="R2327" s="4">
        <v>1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1</v>
      </c>
      <c r="AO2327" s="30">
        <v>80</v>
      </c>
      <c r="AP2327" s="41">
        <f t="shared" si="88"/>
        <v>0.47904191616766467</v>
      </c>
    </row>
    <row r="2328" spans="1:42" outlineLevel="1" x14ac:dyDescent="0.25">
      <c r="A2328" s="4" t="s">
        <v>96</v>
      </c>
      <c r="B2328" s="6" t="s">
        <v>83</v>
      </c>
      <c r="C2328" s="6">
        <f>IFERROR(VLOOKUP(B2328,Sheet1!$A$2:$B$59,2,FALSE),"")</f>
        <v>32055</v>
      </c>
      <c r="D2328" s="6">
        <v>1752</v>
      </c>
      <c r="E2328" s="6" t="s">
        <v>10</v>
      </c>
      <c r="F2328" s="4">
        <v>165</v>
      </c>
      <c r="G2328" s="4">
        <v>5</v>
      </c>
      <c r="H2328" s="4">
        <v>31</v>
      </c>
      <c r="I2328" s="4">
        <v>49</v>
      </c>
      <c r="J2328" s="4">
        <v>3</v>
      </c>
      <c r="K2328" s="4">
        <v>4</v>
      </c>
      <c r="L2328" s="4">
        <v>0</v>
      </c>
      <c r="M2328" s="4">
        <v>14</v>
      </c>
      <c r="N2328" s="4">
        <v>2</v>
      </c>
      <c r="O2328" s="4">
        <v>1</v>
      </c>
      <c r="P2328" s="4">
        <v>2</v>
      </c>
      <c r="Q2328" s="4">
        <v>1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32</v>
      </c>
      <c r="AO2328" s="30">
        <v>144</v>
      </c>
      <c r="AP2328" s="41">
        <f t="shared" si="88"/>
        <v>0.87272727272727268</v>
      </c>
    </row>
    <row r="2329" spans="1:42" outlineLevel="1" x14ac:dyDescent="0.25">
      <c r="A2329" s="4" t="s">
        <v>96</v>
      </c>
      <c r="B2329" s="6" t="s">
        <v>83</v>
      </c>
      <c r="C2329" s="6">
        <f>IFERROR(VLOOKUP(B2329,Sheet1!$A$2:$B$59,2,FALSE),"")</f>
        <v>32055</v>
      </c>
      <c r="D2329" s="6">
        <v>1753</v>
      </c>
      <c r="E2329" s="6" t="s">
        <v>10</v>
      </c>
      <c r="F2329" s="4">
        <v>211</v>
      </c>
      <c r="G2329" s="4">
        <v>4</v>
      </c>
      <c r="H2329" s="4">
        <v>64</v>
      </c>
      <c r="I2329" s="4">
        <v>32</v>
      </c>
      <c r="J2329" s="4">
        <v>4</v>
      </c>
      <c r="K2329" s="4">
        <v>3</v>
      </c>
      <c r="L2329" s="4">
        <v>0</v>
      </c>
      <c r="M2329" s="4">
        <v>5</v>
      </c>
      <c r="N2329" s="4">
        <v>6</v>
      </c>
      <c r="O2329" s="4">
        <v>0</v>
      </c>
      <c r="P2329" s="4">
        <v>1</v>
      </c>
      <c r="Q2329" s="4">
        <v>2</v>
      </c>
      <c r="R2329" s="4">
        <v>1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30">
        <v>122</v>
      </c>
      <c r="AP2329" s="41">
        <f t="shared" si="88"/>
        <v>0.5781990521327014</v>
      </c>
    </row>
    <row r="2330" spans="1:42" outlineLevel="1" x14ac:dyDescent="0.25">
      <c r="A2330" s="4" t="s">
        <v>96</v>
      </c>
      <c r="B2330" s="6" t="s">
        <v>83</v>
      </c>
      <c r="C2330" s="6">
        <f>IFERROR(VLOOKUP(B2330,Sheet1!$A$2:$B$59,2,FALSE),"")</f>
        <v>32055</v>
      </c>
      <c r="D2330" s="6">
        <v>1755</v>
      </c>
      <c r="E2330" s="6" t="s">
        <v>10</v>
      </c>
      <c r="F2330" s="4">
        <v>232</v>
      </c>
      <c r="G2330" s="4">
        <v>28</v>
      </c>
      <c r="H2330" s="4">
        <v>25</v>
      </c>
      <c r="I2330" s="4">
        <v>57</v>
      </c>
      <c r="J2330" s="4">
        <v>3</v>
      </c>
      <c r="K2330" s="4">
        <v>3</v>
      </c>
      <c r="L2330" s="4">
        <v>2</v>
      </c>
      <c r="M2330" s="4">
        <v>6</v>
      </c>
      <c r="N2330" s="4">
        <v>5</v>
      </c>
      <c r="O2330" s="4">
        <v>0</v>
      </c>
      <c r="P2330" s="4">
        <v>6</v>
      </c>
      <c r="Q2330" s="4">
        <v>2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8</v>
      </c>
      <c r="AO2330" s="30">
        <v>145</v>
      </c>
      <c r="AP2330" s="41">
        <f t="shared" si="88"/>
        <v>0.625</v>
      </c>
    </row>
    <row r="2331" spans="1:42" outlineLevel="1" x14ac:dyDescent="0.25">
      <c r="A2331" s="4" t="s">
        <v>96</v>
      </c>
      <c r="B2331" s="6" t="s">
        <v>83</v>
      </c>
      <c r="C2331" s="6">
        <f>IFERROR(VLOOKUP(B2331,Sheet1!$A$2:$B$59,2,FALSE),"")</f>
        <v>32055</v>
      </c>
      <c r="D2331" s="6">
        <v>1757</v>
      </c>
      <c r="E2331" s="6" t="s">
        <v>10</v>
      </c>
      <c r="F2331" s="4">
        <v>184</v>
      </c>
      <c r="G2331" s="4">
        <v>16</v>
      </c>
      <c r="H2331" s="4">
        <v>36</v>
      </c>
      <c r="I2331" s="4">
        <v>34</v>
      </c>
      <c r="J2331" s="4">
        <v>3</v>
      </c>
      <c r="K2331" s="4">
        <v>3</v>
      </c>
      <c r="L2331" s="4">
        <v>11</v>
      </c>
      <c r="M2331" s="4">
        <v>9</v>
      </c>
      <c r="N2331" s="4">
        <v>5</v>
      </c>
      <c r="O2331" s="4">
        <v>0</v>
      </c>
      <c r="P2331" s="4">
        <v>3</v>
      </c>
      <c r="Q2331" s="4">
        <v>0</v>
      </c>
      <c r="R2331" s="4">
        <v>3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2</v>
      </c>
      <c r="AO2331" s="30">
        <v>125</v>
      </c>
      <c r="AP2331" s="41">
        <f t="shared" si="88"/>
        <v>0.67934782608695654</v>
      </c>
    </row>
    <row r="2332" spans="1:42" outlineLevel="1" x14ac:dyDescent="0.25">
      <c r="A2332" s="4" t="s">
        <v>96</v>
      </c>
      <c r="B2332" s="6" t="s">
        <v>83</v>
      </c>
      <c r="C2332" s="6">
        <f>IFERROR(VLOOKUP(B2332,Sheet1!$A$2:$B$59,2,FALSE),"")</f>
        <v>32055</v>
      </c>
      <c r="D2332" s="6">
        <v>1758</v>
      </c>
      <c r="E2332" s="6" t="s">
        <v>10</v>
      </c>
      <c r="F2332" s="4">
        <v>256</v>
      </c>
      <c r="G2332" s="4">
        <v>10</v>
      </c>
      <c r="H2332" s="4">
        <v>37</v>
      </c>
      <c r="I2332" s="4">
        <v>60</v>
      </c>
      <c r="J2332" s="4">
        <v>1</v>
      </c>
      <c r="K2332" s="4">
        <v>10</v>
      </c>
      <c r="L2332" s="4">
        <v>0</v>
      </c>
      <c r="M2332" s="4">
        <v>20</v>
      </c>
      <c r="N2332" s="4">
        <v>7</v>
      </c>
      <c r="O2332" s="4">
        <v>0</v>
      </c>
      <c r="P2332" s="4">
        <v>7</v>
      </c>
      <c r="Q2332" s="4">
        <v>8</v>
      </c>
      <c r="R2332" s="4">
        <v>0</v>
      </c>
      <c r="S2332" s="4">
        <v>2</v>
      </c>
      <c r="T2332" s="4">
        <v>1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3</v>
      </c>
      <c r="AO2332" s="30">
        <v>166</v>
      </c>
      <c r="AP2332" s="41">
        <f t="shared" si="88"/>
        <v>0.6484375</v>
      </c>
    </row>
    <row r="2333" spans="1:42" outlineLevel="1" x14ac:dyDescent="0.25">
      <c r="A2333" s="4" t="s">
        <v>96</v>
      </c>
      <c r="B2333" s="6" t="s">
        <v>83</v>
      </c>
      <c r="C2333" s="6">
        <f>IFERROR(VLOOKUP(B2333,Sheet1!$A$2:$B$59,2,FALSE),"")</f>
        <v>32055</v>
      </c>
      <c r="D2333" s="6">
        <v>1759</v>
      </c>
      <c r="E2333" s="6" t="s">
        <v>10</v>
      </c>
      <c r="F2333" s="4">
        <v>407</v>
      </c>
      <c r="G2333" s="4">
        <v>5</v>
      </c>
      <c r="H2333" s="4">
        <v>65</v>
      </c>
      <c r="I2333" s="4">
        <v>90</v>
      </c>
      <c r="J2333" s="4">
        <v>0</v>
      </c>
      <c r="K2333" s="4">
        <v>7</v>
      </c>
      <c r="L2333" s="4">
        <v>7</v>
      </c>
      <c r="M2333" s="4">
        <v>27</v>
      </c>
      <c r="N2333" s="4">
        <v>4</v>
      </c>
      <c r="O2333" s="4">
        <v>0</v>
      </c>
      <c r="P2333" s="4">
        <v>5</v>
      </c>
      <c r="Q2333" s="4">
        <v>7</v>
      </c>
      <c r="R2333" s="4">
        <v>1</v>
      </c>
      <c r="S2333" s="4">
        <v>1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13</v>
      </c>
      <c r="AO2333" s="30">
        <v>232</v>
      </c>
      <c r="AP2333" s="41">
        <f t="shared" si="88"/>
        <v>0.57002457002457008</v>
      </c>
    </row>
    <row r="2334" spans="1:42" outlineLevel="1" x14ac:dyDescent="0.25">
      <c r="A2334" s="4" t="s">
        <v>96</v>
      </c>
      <c r="B2334" s="6" t="s">
        <v>83</v>
      </c>
      <c r="C2334" s="6">
        <f>IFERROR(VLOOKUP(B2334,Sheet1!$A$2:$B$59,2,FALSE),"")</f>
        <v>32055</v>
      </c>
      <c r="D2334" s="6">
        <v>1761</v>
      </c>
      <c r="E2334" s="6" t="s">
        <v>10</v>
      </c>
      <c r="F2334" s="4">
        <v>152</v>
      </c>
      <c r="G2334" s="4">
        <v>5</v>
      </c>
      <c r="H2334" s="4">
        <v>21</v>
      </c>
      <c r="I2334" s="4">
        <v>38</v>
      </c>
      <c r="J2334" s="4">
        <v>1</v>
      </c>
      <c r="K2334" s="4">
        <v>1</v>
      </c>
      <c r="L2334" s="4">
        <v>2</v>
      </c>
      <c r="M2334" s="4">
        <v>7</v>
      </c>
      <c r="N2334" s="4">
        <v>4</v>
      </c>
      <c r="O2334" s="4">
        <v>2</v>
      </c>
      <c r="P2334" s="4">
        <v>4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1</v>
      </c>
      <c r="AO2334" s="30">
        <v>87</v>
      </c>
      <c r="AP2334" s="41">
        <f t="shared" si="88"/>
        <v>0.57236842105263153</v>
      </c>
    </row>
    <row r="2335" spans="1:42" outlineLevel="1" x14ac:dyDescent="0.25">
      <c r="A2335" s="4" t="s">
        <v>96</v>
      </c>
      <c r="B2335" s="6" t="s">
        <v>83</v>
      </c>
      <c r="C2335" s="6">
        <f>IFERROR(VLOOKUP(B2335,Sheet1!$A$2:$B$59,2,FALSE),"")</f>
        <v>32055</v>
      </c>
      <c r="D2335" s="6">
        <v>1762</v>
      </c>
      <c r="E2335" s="6" t="s">
        <v>10</v>
      </c>
      <c r="F2335" s="4">
        <v>125</v>
      </c>
      <c r="G2335" s="4">
        <v>3</v>
      </c>
      <c r="H2335" s="4">
        <v>15</v>
      </c>
      <c r="I2335" s="4">
        <v>33</v>
      </c>
      <c r="J2335" s="4">
        <v>0</v>
      </c>
      <c r="K2335" s="4">
        <v>0</v>
      </c>
      <c r="L2335" s="4">
        <v>2</v>
      </c>
      <c r="M2335" s="4">
        <v>27</v>
      </c>
      <c r="N2335" s="4">
        <v>2</v>
      </c>
      <c r="O2335" s="4">
        <v>0</v>
      </c>
      <c r="P2335" s="4">
        <v>1</v>
      </c>
      <c r="Q2335" s="4">
        <v>0</v>
      </c>
      <c r="R2335" s="4">
        <v>0</v>
      </c>
      <c r="S2335" s="4">
        <v>2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8</v>
      </c>
      <c r="AO2335" s="30">
        <v>93</v>
      </c>
      <c r="AP2335" s="41">
        <f t="shared" si="88"/>
        <v>0.74399999999999999</v>
      </c>
    </row>
    <row r="2336" spans="1:42" outlineLevel="1" x14ac:dyDescent="0.25">
      <c r="A2336" s="4" t="s">
        <v>96</v>
      </c>
      <c r="B2336" s="6" t="s">
        <v>83</v>
      </c>
      <c r="C2336" s="6">
        <f>IFERROR(VLOOKUP(B2336,Sheet1!$A$2:$B$59,2,FALSE),"")</f>
        <v>32055</v>
      </c>
      <c r="D2336" s="6">
        <v>1763</v>
      </c>
      <c r="E2336" s="6" t="s">
        <v>10</v>
      </c>
      <c r="F2336" s="4">
        <v>123</v>
      </c>
      <c r="G2336" s="4">
        <v>1</v>
      </c>
      <c r="H2336" s="4">
        <v>21</v>
      </c>
      <c r="I2336" s="4">
        <v>46</v>
      </c>
      <c r="J2336" s="4">
        <v>0</v>
      </c>
      <c r="K2336" s="4">
        <v>10</v>
      </c>
      <c r="L2336" s="4">
        <v>0</v>
      </c>
      <c r="M2336" s="4">
        <v>2</v>
      </c>
      <c r="N2336" s="4">
        <v>1</v>
      </c>
      <c r="O2336" s="4">
        <v>0</v>
      </c>
      <c r="P2336" s="4">
        <v>4</v>
      </c>
      <c r="Q2336" s="4">
        <v>2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30">
        <v>87</v>
      </c>
      <c r="AP2336" s="41">
        <f t="shared" si="88"/>
        <v>0.70731707317073167</v>
      </c>
    </row>
    <row r="2337" spans="1:42" outlineLevel="1" x14ac:dyDescent="0.25">
      <c r="A2337" s="4" t="s">
        <v>96</v>
      </c>
      <c r="B2337" s="6" t="s">
        <v>83</v>
      </c>
      <c r="C2337" s="6">
        <f>IFERROR(VLOOKUP(B2337,Sheet1!$A$2:$B$59,2,FALSE),"")</f>
        <v>32055</v>
      </c>
      <c r="D2337" s="6">
        <v>1764</v>
      </c>
      <c r="E2337" s="6" t="s">
        <v>10</v>
      </c>
      <c r="F2337" s="4">
        <v>235</v>
      </c>
      <c r="G2337" s="4">
        <v>6</v>
      </c>
      <c r="H2337" s="4">
        <v>48</v>
      </c>
      <c r="I2337" s="4">
        <v>32</v>
      </c>
      <c r="J2337" s="4">
        <v>0</v>
      </c>
      <c r="K2337" s="4">
        <v>5</v>
      </c>
      <c r="L2337" s="4">
        <v>0</v>
      </c>
      <c r="M2337" s="4">
        <v>33</v>
      </c>
      <c r="N2337" s="4">
        <v>2</v>
      </c>
      <c r="O2337" s="4">
        <v>0</v>
      </c>
      <c r="P2337" s="4">
        <v>4</v>
      </c>
      <c r="Q2337" s="4">
        <v>1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9</v>
      </c>
      <c r="AO2337" s="30">
        <v>140</v>
      </c>
      <c r="AP2337" s="41">
        <f t="shared" si="88"/>
        <v>0.5957446808510638</v>
      </c>
    </row>
    <row r="2338" spans="1:42" outlineLevel="1" x14ac:dyDescent="0.25">
      <c r="A2338" s="4" t="s">
        <v>96</v>
      </c>
      <c r="B2338" s="6" t="s">
        <v>83</v>
      </c>
      <c r="C2338" s="6">
        <f>IFERROR(VLOOKUP(B2338,Sheet1!$A$2:$B$59,2,FALSE),"")</f>
        <v>32055</v>
      </c>
      <c r="D2338" s="6">
        <v>1769</v>
      </c>
      <c r="E2338" s="6" t="s">
        <v>10</v>
      </c>
      <c r="F2338" s="4">
        <v>327</v>
      </c>
      <c r="G2338" s="4">
        <v>10</v>
      </c>
      <c r="H2338" s="4">
        <v>51</v>
      </c>
      <c r="I2338" s="4">
        <v>89</v>
      </c>
      <c r="J2338" s="4">
        <v>4</v>
      </c>
      <c r="K2338" s="4">
        <v>6</v>
      </c>
      <c r="L2338" s="4">
        <v>1</v>
      </c>
      <c r="M2338" s="4">
        <v>35</v>
      </c>
      <c r="N2338" s="4">
        <v>3</v>
      </c>
      <c r="O2338" s="4">
        <v>0</v>
      </c>
      <c r="P2338" s="4">
        <v>4</v>
      </c>
      <c r="Q2338" s="4">
        <v>5</v>
      </c>
      <c r="R2338" s="4">
        <v>0</v>
      </c>
      <c r="S2338" s="4">
        <v>2</v>
      </c>
      <c r="T2338" s="4">
        <v>1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8</v>
      </c>
      <c r="AO2338" s="30">
        <v>219</v>
      </c>
      <c r="AP2338" s="41">
        <f t="shared" si="88"/>
        <v>0.66972477064220182</v>
      </c>
    </row>
    <row r="2339" spans="1:42" outlineLevel="1" x14ac:dyDescent="0.25">
      <c r="A2339" s="4" t="s">
        <v>96</v>
      </c>
      <c r="B2339" s="6" t="s">
        <v>83</v>
      </c>
      <c r="C2339" s="6">
        <f>IFERROR(VLOOKUP(B2339,Sheet1!$A$2:$B$59,2,FALSE),"")</f>
        <v>32055</v>
      </c>
      <c r="D2339" s="6">
        <v>1770</v>
      </c>
      <c r="E2339" s="6" t="s">
        <v>10</v>
      </c>
      <c r="F2339" s="4">
        <v>103</v>
      </c>
      <c r="G2339" s="4">
        <v>1</v>
      </c>
      <c r="H2339" s="4">
        <v>21</v>
      </c>
      <c r="I2339" s="4">
        <v>22</v>
      </c>
      <c r="J2339" s="4">
        <v>1</v>
      </c>
      <c r="K2339" s="4">
        <v>1</v>
      </c>
      <c r="L2339" s="4">
        <v>0</v>
      </c>
      <c r="M2339" s="4">
        <v>3</v>
      </c>
      <c r="N2339" s="4">
        <v>0</v>
      </c>
      <c r="O2339" s="4">
        <v>0</v>
      </c>
      <c r="P2339" s="4">
        <v>2</v>
      </c>
      <c r="Q2339" s="4">
        <v>1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1</v>
      </c>
      <c r="AO2339" s="30">
        <v>53</v>
      </c>
      <c r="AP2339" s="41">
        <f t="shared" si="88"/>
        <v>0.5145631067961165</v>
      </c>
    </row>
    <row r="2340" spans="1:42" s="1" customFormat="1" x14ac:dyDescent="0.25">
      <c r="A2340" s="4"/>
      <c r="B2340" s="5" t="s">
        <v>161</v>
      </c>
      <c r="C2340" s="6" t="str">
        <f>IFERROR(VLOOKUP(B2340,Sheet1!$A$2:$B$59,2,FALSE),"")</f>
        <v/>
      </c>
      <c r="D2340" s="6"/>
      <c r="E2340" s="6"/>
      <c r="F2340" s="7">
        <f>SUM(F2279:F2339)</f>
        <v>24935</v>
      </c>
      <c r="G2340" s="7">
        <f t="shared" ref="G2340:AO2340" si="89">SUM(G2279:G2339)</f>
        <v>835</v>
      </c>
      <c r="H2340" s="7">
        <f t="shared" si="89"/>
        <v>5275</v>
      </c>
      <c r="I2340" s="7">
        <f t="shared" si="89"/>
        <v>4984</v>
      </c>
      <c r="J2340" s="7">
        <f t="shared" si="89"/>
        <v>156</v>
      </c>
      <c r="K2340" s="7">
        <f t="shared" si="89"/>
        <v>411</v>
      </c>
      <c r="L2340" s="7">
        <f t="shared" si="89"/>
        <v>505</v>
      </c>
      <c r="M2340" s="7">
        <f t="shared" si="89"/>
        <v>1621</v>
      </c>
      <c r="N2340" s="7">
        <f t="shared" si="89"/>
        <v>540</v>
      </c>
      <c r="O2340" s="7">
        <f t="shared" si="89"/>
        <v>171</v>
      </c>
      <c r="P2340" s="7">
        <f t="shared" si="89"/>
        <v>332</v>
      </c>
      <c r="Q2340" s="7">
        <f t="shared" si="89"/>
        <v>273</v>
      </c>
      <c r="R2340" s="7">
        <f t="shared" si="89"/>
        <v>33</v>
      </c>
      <c r="S2340" s="7">
        <f t="shared" si="89"/>
        <v>92</v>
      </c>
      <c r="T2340" s="7">
        <f t="shared" si="89"/>
        <v>14</v>
      </c>
      <c r="U2340" s="7">
        <f t="shared" si="89"/>
        <v>0</v>
      </c>
      <c r="V2340" s="7">
        <f t="shared" si="89"/>
        <v>0</v>
      </c>
      <c r="W2340" s="7">
        <f t="shared" si="89"/>
        <v>0</v>
      </c>
      <c r="X2340" s="7">
        <f t="shared" si="89"/>
        <v>0</v>
      </c>
      <c r="Y2340" s="7">
        <f t="shared" si="89"/>
        <v>0</v>
      </c>
      <c r="Z2340" s="7">
        <f t="shared" si="89"/>
        <v>0</v>
      </c>
      <c r="AA2340" s="7">
        <f t="shared" si="89"/>
        <v>0</v>
      </c>
      <c r="AB2340" s="7">
        <f t="shared" si="89"/>
        <v>0</v>
      </c>
      <c r="AC2340" s="7">
        <f t="shared" si="89"/>
        <v>0</v>
      </c>
      <c r="AD2340" s="7">
        <f t="shared" si="89"/>
        <v>0</v>
      </c>
      <c r="AE2340" s="7">
        <f t="shared" si="89"/>
        <v>0</v>
      </c>
      <c r="AF2340" s="7">
        <f t="shared" si="89"/>
        <v>0</v>
      </c>
      <c r="AG2340" s="7">
        <f t="shared" si="89"/>
        <v>0</v>
      </c>
      <c r="AH2340" s="7">
        <f t="shared" si="89"/>
        <v>0</v>
      </c>
      <c r="AI2340" s="7">
        <f t="shared" si="89"/>
        <v>0</v>
      </c>
      <c r="AJ2340" s="7">
        <f t="shared" si="89"/>
        <v>0</v>
      </c>
      <c r="AK2340" s="7">
        <f t="shared" si="89"/>
        <v>0</v>
      </c>
      <c r="AL2340" s="7">
        <f t="shared" si="89"/>
        <v>0</v>
      </c>
      <c r="AM2340" s="7">
        <f t="shared" si="89"/>
        <v>2</v>
      </c>
      <c r="AN2340" s="7">
        <f t="shared" si="89"/>
        <v>527</v>
      </c>
      <c r="AO2340" s="31">
        <f t="shared" si="89"/>
        <v>15771</v>
      </c>
      <c r="AP2340" s="41">
        <f t="shared" si="88"/>
        <v>0.63248445959494681</v>
      </c>
    </row>
    <row r="2341" spans="1:42" outlineLevel="1" x14ac:dyDescent="0.25">
      <c r="A2341" s="4" t="s">
        <v>90</v>
      </c>
      <c r="B2341" s="6" t="s">
        <v>84</v>
      </c>
      <c r="C2341" s="6">
        <f>IFERROR(VLOOKUP(B2341,Sheet1!$A$2:$B$59,2,FALSE),"")</f>
        <v>32056</v>
      </c>
      <c r="D2341" s="6">
        <v>1772</v>
      </c>
      <c r="E2341" s="6" t="s">
        <v>10</v>
      </c>
      <c r="F2341" s="4">
        <v>647</v>
      </c>
      <c r="G2341" s="4">
        <v>36</v>
      </c>
      <c r="H2341" s="4">
        <v>110</v>
      </c>
      <c r="I2341" s="4">
        <v>14</v>
      </c>
      <c r="J2341" s="4">
        <v>5</v>
      </c>
      <c r="K2341" s="4">
        <v>17</v>
      </c>
      <c r="L2341" s="4">
        <v>30</v>
      </c>
      <c r="M2341" s="4">
        <v>6</v>
      </c>
      <c r="N2341" s="4">
        <v>142</v>
      </c>
      <c r="O2341" s="4">
        <v>17</v>
      </c>
      <c r="P2341" s="4">
        <v>2</v>
      </c>
      <c r="Q2341" s="4">
        <v>2</v>
      </c>
      <c r="R2341" s="4">
        <v>2</v>
      </c>
      <c r="S2341" s="4">
        <v>0</v>
      </c>
      <c r="T2341" s="4">
        <v>0</v>
      </c>
      <c r="U2341" s="4">
        <v>0</v>
      </c>
      <c r="V2341" s="4">
        <v>0</v>
      </c>
      <c r="W2341" s="4">
        <v>5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11</v>
      </c>
      <c r="AD2341" s="4">
        <v>0</v>
      </c>
      <c r="AE2341" s="4">
        <v>0</v>
      </c>
      <c r="AF2341" s="4">
        <v>0</v>
      </c>
      <c r="AG2341" s="4">
        <v>4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10</v>
      </c>
      <c r="AO2341" s="30">
        <v>413</v>
      </c>
      <c r="AP2341" s="41">
        <f t="shared" si="88"/>
        <v>0.63833075734157652</v>
      </c>
    </row>
    <row r="2342" spans="1:42" outlineLevel="1" x14ac:dyDescent="0.25">
      <c r="A2342" s="4" t="s">
        <v>90</v>
      </c>
      <c r="B2342" s="6" t="s">
        <v>84</v>
      </c>
      <c r="C2342" s="6">
        <f>IFERROR(VLOOKUP(B2342,Sheet1!$A$2:$B$59,2,FALSE),"")</f>
        <v>32056</v>
      </c>
      <c r="D2342" s="6">
        <v>1773</v>
      </c>
      <c r="E2342" s="6" t="s">
        <v>10</v>
      </c>
      <c r="F2342" s="4">
        <v>544</v>
      </c>
      <c r="G2342" s="4">
        <v>38</v>
      </c>
      <c r="H2342" s="4">
        <v>80</v>
      </c>
      <c r="I2342" s="4">
        <v>12</v>
      </c>
      <c r="J2342" s="4">
        <v>9</v>
      </c>
      <c r="K2342" s="4">
        <v>12</v>
      </c>
      <c r="L2342" s="4">
        <v>43</v>
      </c>
      <c r="M2342" s="4">
        <v>2</v>
      </c>
      <c r="N2342" s="4">
        <v>99</v>
      </c>
      <c r="O2342" s="4">
        <v>10</v>
      </c>
      <c r="P2342" s="4">
        <v>6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11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9</v>
      </c>
      <c r="AD2342" s="4">
        <v>0</v>
      </c>
      <c r="AE2342" s="4">
        <v>0</v>
      </c>
      <c r="AF2342" s="4">
        <v>0</v>
      </c>
      <c r="AG2342" s="4">
        <v>10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10</v>
      </c>
      <c r="AO2342" s="30">
        <v>351</v>
      </c>
      <c r="AP2342" s="41">
        <f t="shared" si="88"/>
        <v>0.64522058823529416</v>
      </c>
    </row>
    <row r="2343" spans="1:42" outlineLevel="1" x14ac:dyDescent="0.25">
      <c r="A2343" s="4" t="s">
        <v>90</v>
      </c>
      <c r="B2343" s="6" t="s">
        <v>84</v>
      </c>
      <c r="C2343" s="6">
        <f>IFERROR(VLOOKUP(B2343,Sheet1!$A$2:$B$59,2,FALSE),"")</f>
        <v>32056</v>
      </c>
      <c r="D2343" s="6">
        <v>1773</v>
      </c>
      <c r="E2343" s="6" t="s">
        <v>11</v>
      </c>
      <c r="F2343" s="4">
        <v>543</v>
      </c>
      <c r="G2343" s="4">
        <v>34</v>
      </c>
      <c r="H2343" s="4">
        <v>89</v>
      </c>
      <c r="I2343" s="4">
        <v>29</v>
      </c>
      <c r="J2343" s="4">
        <v>8</v>
      </c>
      <c r="K2343" s="4">
        <v>5</v>
      </c>
      <c r="L2343" s="4">
        <v>45</v>
      </c>
      <c r="M2343" s="4">
        <v>3</v>
      </c>
      <c r="N2343" s="4">
        <v>97</v>
      </c>
      <c r="O2343" s="4">
        <v>8</v>
      </c>
      <c r="P2343" s="4">
        <v>5</v>
      </c>
      <c r="Q2343" s="4">
        <v>1</v>
      </c>
      <c r="R2343" s="4">
        <v>2</v>
      </c>
      <c r="S2343" s="4">
        <v>0</v>
      </c>
      <c r="T2343" s="4">
        <v>0</v>
      </c>
      <c r="U2343" s="4">
        <v>0</v>
      </c>
      <c r="V2343" s="4">
        <v>0</v>
      </c>
      <c r="W2343" s="4">
        <v>9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3</v>
      </c>
      <c r="AD2343" s="4">
        <v>0</v>
      </c>
      <c r="AE2343" s="4">
        <v>0</v>
      </c>
      <c r="AF2343" s="4">
        <v>0</v>
      </c>
      <c r="AG2343" s="4">
        <v>10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7</v>
      </c>
      <c r="AO2343" s="30">
        <v>355</v>
      </c>
      <c r="AP2343" s="41">
        <f t="shared" si="88"/>
        <v>0.65377532228360957</v>
      </c>
    </row>
    <row r="2344" spans="1:42" outlineLevel="1" x14ac:dyDescent="0.25">
      <c r="A2344" s="4" t="s">
        <v>90</v>
      </c>
      <c r="B2344" s="6" t="s">
        <v>84</v>
      </c>
      <c r="C2344" s="6">
        <f>IFERROR(VLOOKUP(B2344,Sheet1!$A$2:$B$59,2,FALSE),"")</f>
        <v>32056</v>
      </c>
      <c r="D2344" s="6">
        <v>1774</v>
      </c>
      <c r="E2344" s="6" t="s">
        <v>10</v>
      </c>
      <c r="F2344" s="4">
        <v>567</v>
      </c>
      <c r="G2344" s="4">
        <v>34</v>
      </c>
      <c r="H2344" s="4">
        <v>100</v>
      </c>
      <c r="I2344" s="4">
        <v>14</v>
      </c>
      <c r="J2344" s="4">
        <v>12</v>
      </c>
      <c r="K2344" s="4">
        <v>9</v>
      </c>
      <c r="L2344" s="4">
        <v>41</v>
      </c>
      <c r="M2344" s="4">
        <v>2</v>
      </c>
      <c r="N2344" s="4">
        <v>91</v>
      </c>
      <c r="O2344" s="4">
        <v>13</v>
      </c>
      <c r="P2344" s="4">
        <v>5</v>
      </c>
      <c r="Q2344" s="4">
        <v>0</v>
      </c>
      <c r="R2344" s="4">
        <v>1</v>
      </c>
      <c r="S2344" s="4">
        <v>1</v>
      </c>
      <c r="T2344" s="4">
        <v>0</v>
      </c>
      <c r="U2344" s="4">
        <v>0</v>
      </c>
      <c r="V2344" s="4">
        <v>0</v>
      </c>
      <c r="W2344" s="4">
        <v>6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3</v>
      </c>
      <c r="AD2344" s="4">
        <v>0</v>
      </c>
      <c r="AE2344" s="4">
        <v>0</v>
      </c>
      <c r="AF2344" s="4">
        <v>0</v>
      </c>
      <c r="AG2344" s="4">
        <v>8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11</v>
      </c>
      <c r="AO2344" s="30">
        <v>351</v>
      </c>
      <c r="AP2344" s="41">
        <f t="shared" si="88"/>
        <v>0.61904761904761907</v>
      </c>
    </row>
    <row r="2345" spans="1:42" outlineLevel="1" x14ac:dyDescent="0.25">
      <c r="A2345" s="4" t="s">
        <v>90</v>
      </c>
      <c r="B2345" s="6" t="s">
        <v>84</v>
      </c>
      <c r="C2345" s="6">
        <f>IFERROR(VLOOKUP(B2345,Sheet1!$A$2:$B$59,2,FALSE),"")</f>
        <v>32056</v>
      </c>
      <c r="D2345" s="6">
        <v>1774</v>
      </c>
      <c r="E2345" s="6" t="s">
        <v>11</v>
      </c>
      <c r="F2345" s="4">
        <v>566</v>
      </c>
      <c r="G2345" s="4">
        <v>16</v>
      </c>
      <c r="H2345" s="4">
        <v>94</v>
      </c>
      <c r="I2345" s="4">
        <v>14</v>
      </c>
      <c r="J2345" s="4">
        <v>12</v>
      </c>
      <c r="K2345" s="4">
        <v>11</v>
      </c>
      <c r="L2345" s="4">
        <v>36</v>
      </c>
      <c r="M2345" s="4">
        <v>6</v>
      </c>
      <c r="N2345" s="4">
        <v>114</v>
      </c>
      <c r="O2345" s="4">
        <v>13</v>
      </c>
      <c r="P2345" s="4">
        <v>3</v>
      </c>
      <c r="Q2345" s="4">
        <v>1</v>
      </c>
      <c r="R2345" s="4">
        <v>0</v>
      </c>
      <c r="S2345" s="4">
        <v>1</v>
      </c>
      <c r="T2345" s="4">
        <v>0</v>
      </c>
      <c r="U2345" s="4">
        <v>0</v>
      </c>
      <c r="V2345" s="4">
        <v>0</v>
      </c>
      <c r="W2345" s="4">
        <v>7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3</v>
      </c>
      <c r="AD2345" s="4">
        <v>0</v>
      </c>
      <c r="AE2345" s="4">
        <v>0</v>
      </c>
      <c r="AF2345" s="4">
        <v>0</v>
      </c>
      <c r="AG2345" s="4">
        <v>5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10</v>
      </c>
      <c r="AO2345" s="30">
        <v>346</v>
      </c>
      <c r="AP2345" s="41">
        <f t="shared" si="88"/>
        <v>0.61130742049469966</v>
      </c>
    </row>
    <row r="2346" spans="1:42" outlineLevel="1" x14ac:dyDescent="0.25">
      <c r="A2346" s="4" t="s">
        <v>90</v>
      </c>
      <c r="B2346" s="6" t="s">
        <v>84</v>
      </c>
      <c r="C2346" s="6">
        <f>IFERROR(VLOOKUP(B2346,Sheet1!$A$2:$B$59,2,FALSE),"")</f>
        <v>32056</v>
      </c>
      <c r="D2346" s="6">
        <v>1775</v>
      </c>
      <c r="E2346" s="6" t="s">
        <v>10</v>
      </c>
      <c r="F2346" s="4">
        <v>421</v>
      </c>
      <c r="G2346" s="4">
        <v>42</v>
      </c>
      <c r="H2346" s="4">
        <v>81</v>
      </c>
      <c r="I2346" s="4">
        <v>10</v>
      </c>
      <c r="J2346" s="4">
        <v>0</v>
      </c>
      <c r="K2346" s="4">
        <v>3</v>
      </c>
      <c r="L2346" s="4">
        <v>21</v>
      </c>
      <c r="M2346" s="4">
        <v>3</v>
      </c>
      <c r="N2346" s="4">
        <v>85</v>
      </c>
      <c r="O2346" s="4">
        <v>2</v>
      </c>
      <c r="P2346" s="4">
        <v>1</v>
      </c>
      <c r="Q2346" s="4">
        <v>0</v>
      </c>
      <c r="R2346" s="4">
        <v>0</v>
      </c>
      <c r="S2346" s="4">
        <v>1</v>
      </c>
      <c r="T2346" s="4">
        <v>0</v>
      </c>
      <c r="U2346" s="4">
        <v>0</v>
      </c>
      <c r="V2346" s="4">
        <v>0</v>
      </c>
      <c r="W2346" s="4">
        <v>4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6</v>
      </c>
      <c r="AD2346" s="4">
        <v>0</v>
      </c>
      <c r="AE2346" s="4">
        <v>0</v>
      </c>
      <c r="AF2346" s="4">
        <v>0</v>
      </c>
      <c r="AG2346" s="4">
        <v>8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10</v>
      </c>
      <c r="AO2346" s="30">
        <v>277</v>
      </c>
      <c r="AP2346" s="41">
        <f t="shared" si="88"/>
        <v>0.65795724465558192</v>
      </c>
    </row>
    <row r="2347" spans="1:42" outlineLevel="1" x14ac:dyDescent="0.25">
      <c r="A2347" s="4" t="s">
        <v>90</v>
      </c>
      <c r="B2347" s="6" t="s">
        <v>84</v>
      </c>
      <c r="C2347" s="6">
        <f>IFERROR(VLOOKUP(B2347,Sheet1!$A$2:$B$59,2,FALSE),"")</f>
        <v>32056</v>
      </c>
      <c r="D2347" s="6">
        <v>1775</v>
      </c>
      <c r="E2347" s="6" t="s">
        <v>11</v>
      </c>
      <c r="F2347" s="4">
        <v>420</v>
      </c>
      <c r="G2347" s="4">
        <v>23</v>
      </c>
      <c r="H2347" s="4">
        <v>57</v>
      </c>
      <c r="I2347" s="4">
        <v>14</v>
      </c>
      <c r="J2347" s="4">
        <v>6</v>
      </c>
      <c r="K2347" s="4">
        <v>4</v>
      </c>
      <c r="L2347" s="4">
        <v>30</v>
      </c>
      <c r="M2347" s="4">
        <v>3</v>
      </c>
      <c r="N2347" s="4">
        <v>90</v>
      </c>
      <c r="O2347" s="4">
        <v>6</v>
      </c>
      <c r="P2347" s="4">
        <v>5</v>
      </c>
      <c r="Q2347" s="4">
        <v>0</v>
      </c>
      <c r="R2347" s="4">
        <v>1</v>
      </c>
      <c r="S2347" s="4">
        <v>0</v>
      </c>
      <c r="T2347" s="4">
        <v>0</v>
      </c>
      <c r="U2347" s="4">
        <v>0</v>
      </c>
      <c r="V2347" s="4">
        <v>0</v>
      </c>
      <c r="W2347" s="4">
        <v>6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5</v>
      </c>
      <c r="AD2347" s="4">
        <v>0</v>
      </c>
      <c r="AE2347" s="4">
        <v>0</v>
      </c>
      <c r="AF2347" s="4">
        <v>0</v>
      </c>
      <c r="AG2347" s="4">
        <v>2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3</v>
      </c>
      <c r="AO2347" s="30">
        <v>255</v>
      </c>
      <c r="AP2347" s="41">
        <f t="shared" si="88"/>
        <v>0.6071428571428571</v>
      </c>
    </row>
    <row r="2348" spans="1:42" outlineLevel="1" x14ac:dyDescent="0.25">
      <c r="A2348" s="4" t="s">
        <v>90</v>
      </c>
      <c r="B2348" s="6" t="s">
        <v>84</v>
      </c>
      <c r="C2348" s="6">
        <f>IFERROR(VLOOKUP(B2348,Sheet1!$A$2:$B$59,2,FALSE),"")</f>
        <v>32056</v>
      </c>
      <c r="D2348" s="6">
        <v>1776</v>
      </c>
      <c r="E2348" s="6" t="s">
        <v>10</v>
      </c>
      <c r="F2348" s="4">
        <v>597</v>
      </c>
      <c r="G2348" s="4">
        <v>25</v>
      </c>
      <c r="H2348" s="4">
        <v>101</v>
      </c>
      <c r="I2348" s="4">
        <v>22</v>
      </c>
      <c r="J2348" s="4">
        <v>7</v>
      </c>
      <c r="K2348" s="4">
        <v>5</v>
      </c>
      <c r="L2348" s="4">
        <v>34</v>
      </c>
      <c r="M2348" s="4">
        <v>6</v>
      </c>
      <c r="N2348" s="4">
        <v>146</v>
      </c>
      <c r="O2348" s="4">
        <v>6</v>
      </c>
      <c r="P2348" s="4">
        <v>3</v>
      </c>
      <c r="Q2348" s="4">
        <v>0</v>
      </c>
      <c r="R2348" s="4">
        <v>2</v>
      </c>
      <c r="S2348" s="4">
        <v>0</v>
      </c>
      <c r="T2348" s="4">
        <v>0</v>
      </c>
      <c r="U2348" s="4">
        <v>0</v>
      </c>
      <c r="V2348" s="4">
        <v>0</v>
      </c>
      <c r="W2348" s="4">
        <v>4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9</v>
      </c>
      <c r="AD2348" s="4">
        <v>0</v>
      </c>
      <c r="AE2348" s="4">
        <v>0</v>
      </c>
      <c r="AF2348" s="4">
        <v>0</v>
      </c>
      <c r="AG2348" s="4">
        <v>13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15</v>
      </c>
      <c r="AO2348" s="30">
        <v>398</v>
      </c>
      <c r="AP2348" s="41">
        <f t="shared" si="88"/>
        <v>0.66666666666666663</v>
      </c>
    </row>
    <row r="2349" spans="1:42" outlineLevel="1" x14ac:dyDescent="0.25">
      <c r="A2349" s="4" t="s">
        <v>90</v>
      </c>
      <c r="B2349" s="6" t="s">
        <v>84</v>
      </c>
      <c r="C2349" s="6">
        <f>IFERROR(VLOOKUP(B2349,Sheet1!$A$2:$B$59,2,FALSE),"")</f>
        <v>32056</v>
      </c>
      <c r="D2349" s="6">
        <v>1777</v>
      </c>
      <c r="E2349" s="6" t="s">
        <v>10</v>
      </c>
      <c r="F2349" s="4">
        <v>561</v>
      </c>
      <c r="G2349" s="4">
        <v>39</v>
      </c>
      <c r="H2349" s="4">
        <v>71</v>
      </c>
      <c r="I2349" s="4">
        <v>18</v>
      </c>
      <c r="J2349" s="4">
        <v>8</v>
      </c>
      <c r="K2349" s="4">
        <v>8</v>
      </c>
      <c r="L2349" s="4">
        <v>33</v>
      </c>
      <c r="M2349" s="4">
        <v>4</v>
      </c>
      <c r="N2349" s="4">
        <v>143</v>
      </c>
      <c r="O2349" s="4">
        <v>6</v>
      </c>
      <c r="P2349" s="4">
        <v>3</v>
      </c>
      <c r="Q2349" s="4">
        <v>2</v>
      </c>
      <c r="R2349" s="4">
        <v>1</v>
      </c>
      <c r="S2349" s="4">
        <v>1</v>
      </c>
      <c r="T2349" s="4">
        <v>0</v>
      </c>
      <c r="U2349" s="4">
        <v>0</v>
      </c>
      <c r="V2349" s="4">
        <v>0</v>
      </c>
      <c r="W2349" s="4">
        <v>2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9</v>
      </c>
      <c r="AD2349" s="4">
        <v>0</v>
      </c>
      <c r="AE2349" s="4">
        <v>0</v>
      </c>
      <c r="AF2349" s="4">
        <v>0</v>
      </c>
      <c r="AG2349" s="4">
        <v>21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12</v>
      </c>
      <c r="AN2349" s="4">
        <v>7</v>
      </c>
      <c r="AO2349" s="30">
        <v>388</v>
      </c>
      <c r="AP2349" s="41">
        <f t="shared" si="88"/>
        <v>0.69162210338680929</v>
      </c>
    </row>
    <row r="2350" spans="1:42" outlineLevel="1" x14ac:dyDescent="0.25">
      <c r="A2350" s="4" t="s">
        <v>90</v>
      </c>
      <c r="B2350" s="6" t="s">
        <v>84</v>
      </c>
      <c r="C2350" s="6">
        <f>IFERROR(VLOOKUP(B2350,Sheet1!$A$2:$B$59,2,FALSE),"")</f>
        <v>32056</v>
      </c>
      <c r="D2350" s="6">
        <v>1778</v>
      </c>
      <c r="E2350" s="6" t="s">
        <v>10</v>
      </c>
      <c r="F2350" s="4">
        <v>468</v>
      </c>
      <c r="G2350" s="4">
        <v>26</v>
      </c>
      <c r="H2350" s="4">
        <v>62</v>
      </c>
      <c r="I2350" s="4">
        <v>16</v>
      </c>
      <c r="J2350" s="4">
        <v>6</v>
      </c>
      <c r="K2350" s="4">
        <v>5</v>
      </c>
      <c r="L2350" s="4">
        <v>32</v>
      </c>
      <c r="M2350" s="4">
        <v>4</v>
      </c>
      <c r="N2350" s="4">
        <v>105</v>
      </c>
      <c r="O2350" s="4">
        <v>10</v>
      </c>
      <c r="P2350" s="4">
        <v>0</v>
      </c>
      <c r="Q2350" s="4">
        <v>0</v>
      </c>
      <c r="R2350" s="4">
        <v>0</v>
      </c>
      <c r="S2350" s="4">
        <v>1</v>
      </c>
      <c r="T2350" s="4">
        <v>0</v>
      </c>
      <c r="U2350" s="4">
        <v>0</v>
      </c>
      <c r="V2350" s="4">
        <v>0</v>
      </c>
      <c r="W2350" s="4">
        <v>10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3</v>
      </c>
      <c r="AD2350" s="4">
        <v>0</v>
      </c>
      <c r="AE2350" s="4">
        <v>0</v>
      </c>
      <c r="AF2350" s="4">
        <v>0</v>
      </c>
      <c r="AG2350" s="4">
        <v>6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7</v>
      </c>
      <c r="AO2350" s="30">
        <v>293</v>
      </c>
      <c r="AP2350" s="41">
        <f t="shared" si="88"/>
        <v>0.62606837606837606</v>
      </c>
    </row>
    <row r="2351" spans="1:42" outlineLevel="1" x14ac:dyDescent="0.25">
      <c r="A2351" s="4" t="s">
        <v>90</v>
      </c>
      <c r="B2351" s="6" t="s">
        <v>84</v>
      </c>
      <c r="C2351" s="6">
        <f>IFERROR(VLOOKUP(B2351,Sheet1!$A$2:$B$59,2,FALSE),"")</f>
        <v>32056</v>
      </c>
      <c r="D2351" s="6">
        <v>1778</v>
      </c>
      <c r="E2351" s="6" t="s">
        <v>11</v>
      </c>
      <c r="F2351" s="4">
        <v>468</v>
      </c>
      <c r="G2351" s="4">
        <v>26</v>
      </c>
      <c r="H2351" s="4">
        <v>66</v>
      </c>
      <c r="I2351" s="4">
        <v>18</v>
      </c>
      <c r="J2351" s="4">
        <v>3</v>
      </c>
      <c r="K2351" s="4">
        <v>10</v>
      </c>
      <c r="L2351" s="4">
        <v>33</v>
      </c>
      <c r="M2351" s="4">
        <v>4</v>
      </c>
      <c r="N2351" s="4">
        <v>112</v>
      </c>
      <c r="O2351" s="4">
        <v>12</v>
      </c>
      <c r="P2351" s="4">
        <v>4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4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3</v>
      </c>
      <c r="AD2351" s="4">
        <v>0</v>
      </c>
      <c r="AE2351" s="4">
        <v>0</v>
      </c>
      <c r="AF2351" s="4">
        <v>0</v>
      </c>
      <c r="AG2351" s="4">
        <v>4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7</v>
      </c>
      <c r="AO2351" s="30">
        <v>306</v>
      </c>
      <c r="AP2351" s="41">
        <f t="shared" si="88"/>
        <v>0.65384615384615385</v>
      </c>
    </row>
    <row r="2352" spans="1:42" outlineLevel="1" x14ac:dyDescent="0.25">
      <c r="A2352" s="4" t="s">
        <v>90</v>
      </c>
      <c r="B2352" s="6" t="s">
        <v>84</v>
      </c>
      <c r="C2352" s="6">
        <f>IFERROR(VLOOKUP(B2352,Sheet1!$A$2:$B$59,2,FALSE),"")</f>
        <v>32056</v>
      </c>
      <c r="D2352" s="6">
        <v>1779</v>
      </c>
      <c r="E2352" s="6" t="s">
        <v>10</v>
      </c>
      <c r="F2352" s="4">
        <v>387</v>
      </c>
      <c r="G2352" s="4">
        <v>30</v>
      </c>
      <c r="H2352" s="4">
        <v>80</v>
      </c>
      <c r="I2352" s="4">
        <v>12</v>
      </c>
      <c r="J2352" s="4">
        <v>4</v>
      </c>
      <c r="K2352" s="4">
        <v>4</v>
      </c>
      <c r="L2352" s="4">
        <v>34</v>
      </c>
      <c r="M2352" s="4">
        <v>4</v>
      </c>
      <c r="N2352" s="4">
        <v>62</v>
      </c>
      <c r="O2352" s="4">
        <v>5</v>
      </c>
      <c r="P2352" s="4">
        <v>2</v>
      </c>
      <c r="Q2352" s="4">
        <v>0</v>
      </c>
      <c r="R2352" s="4">
        <v>1</v>
      </c>
      <c r="S2352" s="4">
        <v>0</v>
      </c>
      <c r="T2352" s="4">
        <v>0</v>
      </c>
      <c r="U2352" s="4">
        <v>0</v>
      </c>
      <c r="V2352" s="4">
        <v>0</v>
      </c>
      <c r="W2352" s="4">
        <v>4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4</v>
      </c>
      <c r="AD2352" s="4">
        <v>0</v>
      </c>
      <c r="AE2352" s="4">
        <v>0</v>
      </c>
      <c r="AF2352" s="4">
        <v>0</v>
      </c>
      <c r="AG2352" s="4">
        <v>9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6</v>
      </c>
      <c r="AO2352" s="30">
        <v>261</v>
      </c>
      <c r="AP2352" s="41">
        <f t="shared" si="88"/>
        <v>0.67441860465116277</v>
      </c>
    </row>
    <row r="2353" spans="1:42" outlineLevel="1" x14ac:dyDescent="0.25">
      <c r="A2353" s="4" t="s">
        <v>90</v>
      </c>
      <c r="B2353" s="6" t="s">
        <v>84</v>
      </c>
      <c r="C2353" s="6">
        <f>IFERROR(VLOOKUP(B2353,Sheet1!$A$2:$B$59,2,FALSE),"")</f>
        <v>32056</v>
      </c>
      <c r="D2353" s="6">
        <v>1779</v>
      </c>
      <c r="E2353" s="6" t="s">
        <v>11</v>
      </c>
      <c r="F2353" s="4">
        <v>387</v>
      </c>
      <c r="G2353" s="4">
        <v>32</v>
      </c>
      <c r="H2353" s="4">
        <v>54</v>
      </c>
      <c r="I2353" s="4">
        <v>13</v>
      </c>
      <c r="J2353" s="4">
        <v>5</v>
      </c>
      <c r="K2353" s="4">
        <v>4</v>
      </c>
      <c r="L2353" s="4">
        <v>31</v>
      </c>
      <c r="M2353" s="4">
        <v>2</v>
      </c>
      <c r="N2353" s="4">
        <v>66</v>
      </c>
      <c r="O2353" s="4">
        <v>6</v>
      </c>
      <c r="P2353" s="4">
        <v>3</v>
      </c>
      <c r="Q2353" s="4">
        <v>0</v>
      </c>
      <c r="R2353" s="4">
        <v>1</v>
      </c>
      <c r="S2353" s="4">
        <v>0</v>
      </c>
      <c r="T2353" s="4">
        <v>0</v>
      </c>
      <c r="U2353" s="4">
        <v>0</v>
      </c>
      <c r="V2353" s="4">
        <v>0</v>
      </c>
      <c r="W2353" s="4">
        <v>4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2</v>
      </c>
      <c r="AD2353" s="4">
        <v>0</v>
      </c>
      <c r="AE2353" s="4">
        <v>0</v>
      </c>
      <c r="AF2353" s="4">
        <v>0</v>
      </c>
      <c r="AG2353" s="4">
        <v>3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6</v>
      </c>
      <c r="AO2353" s="30">
        <v>232</v>
      </c>
      <c r="AP2353" s="41">
        <f t="shared" si="88"/>
        <v>0.59948320413436695</v>
      </c>
    </row>
    <row r="2354" spans="1:42" outlineLevel="1" x14ac:dyDescent="0.25">
      <c r="A2354" s="4" t="s">
        <v>90</v>
      </c>
      <c r="B2354" s="6" t="s">
        <v>84</v>
      </c>
      <c r="C2354" s="6">
        <f>IFERROR(VLOOKUP(B2354,Sheet1!$A$2:$B$59,2,FALSE),"")</f>
        <v>32056</v>
      </c>
      <c r="D2354" s="6">
        <v>1780</v>
      </c>
      <c r="E2354" s="6" t="s">
        <v>10</v>
      </c>
      <c r="F2354" s="4">
        <v>621</v>
      </c>
      <c r="G2354" s="4">
        <v>41</v>
      </c>
      <c r="H2354" s="4">
        <v>134</v>
      </c>
      <c r="I2354" s="4">
        <v>18</v>
      </c>
      <c r="J2354" s="4">
        <v>11</v>
      </c>
      <c r="K2354" s="4">
        <v>4</v>
      </c>
      <c r="L2354" s="4">
        <v>48</v>
      </c>
      <c r="M2354" s="4">
        <v>4</v>
      </c>
      <c r="N2354" s="4">
        <v>101</v>
      </c>
      <c r="O2354" s="4">
        <v>6</v>
      </c>
      <c r="P2354" s="4">
        <v>1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3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8</v>
      </c>
      <c r="AD2354" s="4">
        <v>0</v>
      </c>
      <c r="AE2354" s="4">
        <v>0</v>
      </c>
      <c r="AF2354" s="4">
        <v>0</v>
      </c>
      <c r="AG2354" s="4">
        <v>10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19</v>
      </c>
      <c r="AO2354" s="30">
        <v>408</v>
      </c>
      <c r="AP2354" s="41">
        <f t="shared" si="88"/>
        <v>0.65700483091787443</v>
      </c>
    </row>
    <row r="2355" spans="1:42" outlineLevel="1" x14ac:dyDescent="0.25">
      <c r="A2355" s="4" t="s">
        <v>90</v>
      </c>
      <c r="B2355" s="6" t="s">
        <v>84</v>
      </c>
      <c r="C2355" s="6">
        <f>IFERROR(VLOOKUP(B2355,Sheet1!$A$2:$B$59,2,FALSE),"")</f>
        <v>32056</v>
      </c>
      <c r="D2355" s="6">
        <v>1781</v>
      </c>
      <c r="E2355" s="6" t="s">
        <v>10</v>
      </c>
      <c r="F2355" s="4">
        <v>498</v>
      </c>
      <c r="G2355" s="4">
        <v>36</v>
      </c>
      <c r="H2355" s="4">
        <v>80</v>
      </c>
      <c r="I2355" s="4">
        <v>14</v>
      </c>
      <c r="J2355" s="4">
        <v>8</v>
      </c>
      <c r="K2355" s="4">
        <v>3</v>
      </c>
      <c r="L2355" s="4">
        <v>31</v>
      </c>
      <c r="M2355" s="4">
        <v>6</v>
      </c>
      <c r="N2355" s="4">
        <v>91</v>
      </c>
      <c r="O2355" s="4">
        <v>4</v>
      </c>
      <c r="P2355" s="4">
        <v>2</v>
      </c>
      <c r="Q2355" s="4">
        <v>1</v>
      </c>
      <c r="R2355" s="4">
        <v>1</v>
      </c>
      <c r="S2355" s="4">
        <v>0</v>
      </c>
      <c r="T2355" s="4">
        <v>0</v>
      </c>
      <c r="U2355" s="4">
        <v>0</v>
      </c>
      <c r="V2355" s="4">
        <v>0</v>
      </c>
      <c r="W2355" s="4">
        <v>8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12</v>
      </c>
      <c r="AD2355" s="4">
        <v>0</v>
      </c>
      <c r="AE2355" s="4">
        <v>0</v>
      </c>
      <c r="AF2355" s="4">
        <v>0</v>
      </c>
      <c r="AG2355" s="4">
        <v>10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7</v>
      </c>
      <c r="AO2355" s="30">
        <v>314</v>
      </c>
      <c r="AP2355" s="41">
        <f t="shared" si="88"/>
        <v>0.63052208835341361</v>
      </c>
    </row>
    <row r="2356" spans="1:42" outlineLevel="1" x14ac:dyDescent="0.25">
      <c r="A2356" s="4" t="s">
        <v>90</v>
      </c>
      <c r="B2356" s="6" t="s">
        <v>84</v>
      </c>
      <c r="C2356" s="6">
        <f>IFERROR(VLOOKUP(B2356,Sheet1!$A$2:$B$59,2,FALSE),"")</f>
        <v>32056</v>
      </c>
      <c r="D2356" s="6">
        <v>1782</v>
      </c>
      <c r="E2356" s="6" t="s">
        <v>10</v>
      </c>
      <c r="F2356" s="4">
        <v>561</v>
      </c>
      <c r="G2356" s="4">
        <v>43</v>
      </c>
      <c r="H2356" s="4">
        <v>75</v>
      </c>
      <c r="I2356" s="4">
        <v>14</v>
      </c>
      <c r="J2356" s="4">
        <v>6</v>
      </c>
      <c r="K2356" s="4">
        <v>9</v>
      </c>
      <c r="L2356" s="4">
        <v>39</v>
      </c>
      <c r="M2356" s="4">
        <v>10</v>
      </c>
      <c r="N2356" s="4">
        <v>106</v>
      </c>
      <c r="O2356" s="4">
        <v>6</v>
      </c>
      <c r="P2356" s="4">
        <v>1</v>
      </c>
      <c r="Q2356" s="4">
        <v>0</v>
      </c>
      <c r="R2356" s="4">
        <v>1</v>
      </c>
      <c r="S2356" s="4">
        <v>0</v>
      </c>
      <c r="T2356" s="4">
        <v>0</v>
      </c>
      <c r="U2356" s="4">
        <v>0</v>
      </c>
      <c r="V2356" s="4">
        <v>0</v>
      </c>
      <c r="W2356" s="4">
        <v>6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4</v>
      </c>
      <c r="AD2356" s="4">
        <v>0</v>
      </c>
      <c r="AE2356" s="4">
        <v>0</v>
      </c>
      <c r="AF2356" s="4">
        <v>0</v>
      </c>
      <c r="AG2356" s="4">
        <v>17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1</v>
      </c>
      <c r="AN2356" s="4">
        <v>11</v>
      </c>
      <c r="AO2356" s="30">
        <v>349</v>
      </c>
      <c r="AP2356" s="41">
        <f t="shared" si="88"/>
        <v>0.62210338680926913</v>
      </c>
    </row>
    <row r="2357" spans="1:42" outlineLevel="1" x14ac:dyDescent="0.25">
      <c r="A2357" s="4" t="s">
        <v>90</v>
      </c>
      <c r="B2357" s="6" t="s">
        <v>84</v>
      </c>
      <c r="C2357" s="6">
        <f>IFERROR(VLOOKUP(B2357,Sheet1!$A$2:$B$59,2,FALSE),"")</f>
        <v>32056</v>
      </c>
      <c r="D2357" s="6">
        <v>1783</v>
      </c>
      <c r="E2357" s="6" t="s">
        <v>10</v>
      </c>
      <c r="F2357" s="4">
        <v>558</v>
      </c>
      <c r="G2357" s="4">
        <v>28</v>
      </c>
      <c r="H2357" s="4">
        <v>83</v>
      </c>
      <c r="I2357" s="4">
        <v>15</v>
      </c>
      <c r="J2357" s="4">
        <v>11</v>
      </c>
      <c r="K2357" s="4">
        <v>11</v>
      </c>
      <c r="L2357" s="4">
        <v>43</v>
      </c>
      <c r="M2357" s="4">
        <v>8</v>
      </c>
      <c r="N2357" s="4">
        <v>118</v>
      </c>
      <c r="O2357" s="4">
        <v>4</v>
      </c>
      <c r="P2357" s="4">
        <v>1</v>
      </c>
      <c r="Q2357" s="4">
        <v>1</v>
      </c>
      <c r="R2357" s="4">
        <v>2</v>
      </c>
      <c r="S2357" s="4">
        <v>0</v>
      </c>
      <c r="T2357" s="4">
        <v>0</v>
      </c>
      <c r="U2357" s="4">
        <v>0</v>
      </c>
      <c r="V2357" s="4">
        <v>0</v>
      </c>
      <c r="W2357" s="4">
        <v>10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7</v>
      </c>
      <c r="AD2357" s="4">
        <v>0</v>
      </c>
      <c r="AE2357" s="4">
        <v>0</v>
      </c>
      <c r="AF2357" s="4">
        <v>0</v>
      </c>
      <c r="AG2357" s="4">
        <v>10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9</v>
      </c>
      <c r="AO2357" s="30">
        <v>361</v>
      </c>
      <c r="AP2357" s="41">
        <f t="shared" si="88"/>
        <v>0.6469534050179212</v>
      </c>
    </row>
    <row r="2358" spans="1:42" outlineLevel="1" x14ac:dyDescent="0.25">
      <c r="A2358" s="4" t="s">
        <v>90</v>
      </c>
      <c r="B2358" s="6" t="s">
        <v>84</v>
      </c>
      <c r="C2358" s="6">
        <f>IFERROR(VLOOKUP(B2358,Sheet1!$A$2:$B$59,2,FALSE),"")</f>
        <v>32056</v>
      </c>
      <c r="D2358" s="6">
        <v>1784</v>
      </c>
      <c r="E2358" s="6" t="s">
        <v>10</v>
      </c>
      <c r="F2358" s="4">
        <v>597</v>
      </c>
      <c r="G2358" s="4">
        <v>23</v>
      </c>
      <c r="H2358" s="4">
        <v>82</v>
      </c>
      <c r="I2358" s="4">
        <v>24</v>
      </c>
      <c r="J2358" s="4">
        <v>8</v>
      </c>
      <c r="K2358" s="4">
        <v>3</v>
      </c>
      <c r="L2358" s="4">
        <v>35</v>
      </c>
      <c r="M2358" s="4">
        <v>4</v>
      </c>
      <c r="N2358" s="4">
        <v>167</v>
      </c>
      <c r="O2358" s="4">
        <v>15</v>
      </c>
      <c r="P2358" s="4">
        <v>2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9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2</v>
      </c>
      <c r="AD2358" s="4">
        <v>0</v>
      </c>
      <c r="AE2358" s="4">
        <v>0</v>
      </c>
      <c r="AF2358" s="4">
        <v>0</v>
      </c>
      <c r="AG2358" s="4">
        <v>6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1</v>
      </c>
      <c r="AN2358" s="4">
        <v>12</v>
      </c>
      <c r="AO2358" s="30">
        <v>393</v>
      </c>
      <c r="AP2358" s="41">
        <f t="shared" si="88"/>
        <v>0.65829145728643212</v>
      </c>
    </row>
    <row r="2359" spans="1:42" outlineLevel="1" x14ac:dyDescent="0.25">
      <c r="A2359" s="4" t="s">
        <v>90</v>
      </c>
      <c r="B2359" s="6" t="s">
        <v>84</v>
      </c>
      <c r="C2359" s="6">
        <f>IFERROR(VLOOKUP(B2359,Sheet1!$A$2:$B$59,2,FALSE),"")</f>
        <v>32056</v>
      </c>
      <c r="D2359" s="6">
        <v>1785</v>
      </c>
      <c r="E2359" s="6" t="s">
        <v>10</v>
      </c>
      <c r="F2359" s="4">
        <v>726</v>
      </c>
      <c r="G2359" s="4">
        <v>29</v>
      </c>
      <c r="H2359" s="4">
        <v>155</v>
      </c>
      <c r="I2359" s="4">
        <v>16</v>
      </c>
      <c r="J2359" s="4">
        <v>12</v>
      </c>
      <c r="K2359" s="4">
        <v>7</v>
      </c>
      <c r="L2359" s="4">
        <v>31</v>
      </c>
      <c r="M2359" s="4">
        <v>8</v>
      </c>
      <c r="N2359" s="4">
        <v>190</v>
      </c>
      <c r="O2359" s="4">
        <v>14</v>
      </c>
      <c r="P2359" s="4">
        <v>1</v>
      </c>
      <c r="Q2359" s="4">
        <v>0</v>
      </c>
      <c r="R2359" s="4">
        <v>2</v>
      </c>
      <c r="S2359" s="4">
        <v>0</v>
      </c>
      <c r="T2359" s="4">
        <v>0</v>
      </c>
      <c r="U2359" s="4">
        <v>0</v>
      </c>
      <c r="V2359" s="4">
        <v>0</v>
      </c>
      <c r="W2359" s="4">
        <v>4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4</v>
      </c>
      <c r="AD2359" s="4">
        <v>0</v>
      </c>
      <c r="AE2359" s="4">
        <v>0</v>
      </c>
      <c r="AF2359" s="4">
        <v>0</v>
      </c>
      <c r="AG2359" s="4">
        <v>8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8</v>
      </c>
      <c r="AO2359" s="30">
        <v>489</v>
      </c>
      <c r="AP2359" s="41">
        <f t="shared" si="88"/>
        <v>0.67355371900826444</v>
      </c>
    </row>
    <row r="2360" spans="1:42" outlineLevel="1" x14ac:dyDescent="0.25">
      <c r="A2360" s="4" t="s">
        <v>90</v>
      </c>
      <c r="B2360" s="6" t="s">
        <v>84</v>
      </c>
      <c r="C2360" s="6">
        <f>IFERROR(VLOOKUP(B2360,Sheet1!$A$2:$B$59,2,FALSE),"")</f>
        <v>32056</v>
      </c>
      <c r="D2360" s="6">
        <v>1786</v>
      </c>
      <c r="E2360" s="6" t="s">
        <v>10</v>
      </c>
      <c r="F2360" s="4">
        <v>363</v>
      </c>
      <c r="G2360" s="4">
        <v>22</v>
      </c>
      <c r="H2360" s="4">
        <v>68</v>
      </c>
      <c r="I2360" s="4">
        <v>8</v>
      </c>
      <c r="J2360" s="4">
        <v>9</v>
      </c>
      <c r="K2360" s="4">
        <v>5</v>
      </c>
      <c r="L2360" s="4">
        <v>24</v>
      </c>
      <c r="M2360" s="4">
        <v>3</v>
      </c>
      <c r="N2360" s="4">
        <v>75</v>
      </c>
      <c r="O2360" s="4">
        <v>4</v>
      </c>
      <c r="P2360" s="4">
        <v>2</v>
      </c>
      <c r="Q2360" s="4">
        <v>1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4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1</v>
      </c>
      <c r="AD2360" s="4">
        <v>0</v>
      </c>
      <c r="AE2360" s="4">
        <v>0</v>
      </c>
      <c r="AF2360" s="4">
        <v>0</v>
      </c>
      <c r="AG2360" s="4">
        <v>5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1</v>
      </c>
      <c r="AN2360" s="4">
        <v>11</v>
      </c>
      <c r="AO2360" s="30">
        <v>243</v>
      </c>
      <c r="AP2360" s="41">
        <f t="shared" si="88"/>
        <v>0.66942148760330578</v>
      </c>
    </row>
    <row r="2361" spans="1:42" outlineLevel="1" x14ac:dyDescent="0.25">
      <c r="A2361" s="4" t="s">
        <v>90</v>
      </c>
      <c r="B2361" s="6" t="s">
        <v>84</v>
      </c>
      <c r="C2361" s="6">
        <f>IFERROR(VLOOKUP(B2361,Sheet1!$A$2:$B$59,2,FALSE),"")</f>
        <v>32056</v>
      </c>
      <c r="D2361" s="6">
        <v>1787</v>
      </c>
      <c r="E2361" s="6" t="s">
        <v>10</v>
      </c>
      <c r="F2361" s="4">
        <v>370</v>
      </c>
      <c r="G2361" s="4">
        <v>37</v>
      </c>
      <c r="H2361" s="4">
        <v>62</v>
      </c>
      <c r="I2361" s="4">
        <v>8</v>
      </c>
      <c r="J2361" s="4">
        <v>5</v>
      </c>
      <c r="K2361" s="4">
        <v>5</v>
      </c>
      <c r="L2361" s="4">
        <v>25</v>
      </c>
      <c r="M2361" s="4">
        <v>3</v>
      </c>
      <c r="N2361" s="4">
        <v>39</v>
      </c>
      <c r="O2361" s="4">
        <v>4</v>
      </c>
      <c r="P2361" s="4">
        <v>4</v>
      </c>
      <c r="Q2361" s="4">
        <v>0</v>
      </c>
      <c r="R2361" s="4">
        <v>1</v>
      </c>
      <c r="S2361" s="4">
        <v>0</v>
      </c>
      <c r="T2361" s="4">
        <v>0</v>
      </c>
      <c r="U2361" s="4">
        <v>0</v>
      </c>
      <c r="V2361" s="4">
        <v>0</v>
      </c>
      <c r="W2361" s="4">
        <v>4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4</v>
      </c>
      <c r="AD2361" s="4">
        <v>0</v>
      </c>
      <c r="AE2361" s="4">
        <v>0</v>
      </c>
      <c r="AF2361" s="4">
        <v>0</v>
      </c>
      <c r="AG2361" s="4">
        <v>4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6</v>
      </c>
      <c r="AO2361" s="30">
        <v>211</v>
      </c>
      <c r="AP2361" s="41">
        <f t="shared" si="88"/>
        <v>0.57027027027027022</v>
      </c>
    </row>
    <row r="2362" spans="1:42" outlineLevel="1" x14ac:dyDescent="0.25">
      <c r="A2362" s="4" t="s">
        <v>90</v>
      </c>
      <c r="B2362" s="6" t="s">
        <v>84</v>
      </c>
      <c r="C2362" s="6">
        <f>IFERROR(VLOOKUP(B2362,Sheet1!$A$2:$B$59,2,FALSE),"")</f>
        <v>32056</v>
      </c>
      <c r="D2362" s="6">
        <v>1788</v>
      </c>
      <c r="E2362" s="6" t="s">
        <v>10</v>
      </c>
      <c r="F2362" s="4">
        <v>609</v>
      </c>
      <c r="G2362" s="4">
        <v>25</v>
      </c>
      <c r="H2362" s="4">
        <v>104</v>
      </c>
      <c r="I2362" s="4">
        <v>20</v>
      </c>
      <c r="J2362" s="4">
        <v>14</v>
      </c>
      <c r="K2362" s="4">
        <v>8</v>
      </c>
      <c r="L2362" s="4">
        <v>50</v>
      </c>
      <c r="M2362" s="4">
        <v>7</v>
      </c>
      <c r="N2362" s="4">
        <v>122</v>
      </c>
      <c r="O2362" s="4">
        <v>6</v>
      </c>
      <c r="P2362" s="4">
        <v>3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27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3</v>
      </c>
      <c r="AD2362" s="4">
        <v>0</v>
      </c>
      <c r="AE2362" s="4">
        <v>0</v>
      </c>
      <c r="AF2362" s="4">
        <v>0</v>
      </c>
      <c r="AG2362" s="4">
        <v>9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10</v>
      </c>
      <c r="AO2362" s="30">
        <v>408</v>
      </c>
      <c r="AP2362" s="41">
        <f t="shared" si="88"/>
        <v>0.66995073891625612</v>
      </c>
    </row>
    <row r="2363" spans="1:42" outlineLevel="1" x14ac:dyDescent="0.25">
      <c r="A2363" s="4" t="s">
        <v>90</v>
      </c>
      <c r="B2363" s="6" t="s">
        <v>84</v>
      </c>
      <c r="C2363" s="6">
        <f>IFERROR(VLOOKUP(B2363,Sheet1!$A$2:$B$59,2,FALSE),"")</f>
        <v>32056</v>
      </c>
      <c r="D2363" s="6">
        <v>1789</v>
      </c>
      <c r="E2363" s="6" t="s">
        <v>10</v>
      </c>
      <c r="F2363" s="4">
        <v>631</v>
      </c>
      <c r="G2363" s="4">
        <v>23</v>
      </c>
      <c r="H2363" s="4">
        <v>119</v>
      </c>
      <c r="I2363" s="4">
        <v>16</v>
      </c>
      <c r="J2363" s="4">
        <v>4</v>
      </c>
      <c r="K2363" s="4">
        <v>9</v>
      </c>
      <c r="L2363" s="4">
        <v>17</v>
      </c>
      <c r="M2363" s="4">
        <v>9</v>
      </c>
      <c r="N2363" s="4">
        <v>104</v>
      </c>
      <c r="O2363" s="4">
        <v>9</v>
      </c>
      <c r="P2363" s="4">
        <v>1</v>
      </c>
      <c r="Q2363" s="4">
        <v>0</v>
      </c>
      <c r="R2363" s="4">
        <v>1</v>
      </c>
      <c r="S2363" s="4">
        <v>0</v>
      </c>
      <c r="T2363" s="4">
        <v>0</v>
      </c>
      <c r="U2363" s="4">
        <v>0</v>
      </c>
      <c r="V2363" s="4">
        <v>0</v>
      </c>
      <c r="W2363" s="4">
        <v>4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3</v>
      </c>
      <c r="AD2363" s="4">
        <v>0</v>
      </c>
      <c r="AE2363" s="4">
        <v>0</v>
      </c>
      <c r="AF2363" s="4">
        <v>0</v>
      </c>
      <c r="AG2363" s="4">
        <v>18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12</v>
      </c>
      <c r="AO2363" s="30">
        <v>349</v>
      </c>
      <c r="AP2363" s="41">
        <f t="shared" si="88"/>
        <v>0.55309033280507136</v>
      </c>
    </row>
    <row r="2364" spans="1:42" outlineLevel="1" x14ac:dyDescent="0.25">
      <c r="A2364" s="4" t="s">
        <v>90</v>
      </c>
      <c r="B2364" s="6" t="s">
        <v>84</v>
      </c>
      <c r="C2364" s="6">
        <f>IFERROR(VLOOKUP(B2364,Sheet1!$A$2:$B$59,2,FALSE),"")</f>
        <v>32056</v>
      </c>
      <c r="D2364" s="6">
        <v>1789</v>
      </c>
      <c r="E2364" s="6" t="s">
        <v>11</v>
      </c>
      <c r="F2364" s="4">
        <v>631</v>
      </c>
      <c r="G2364" s="4">
        <v>15</v>
      </c>
      <c r="H2364" s="4">
        <v>123</v>
      </c>
      <c r="I2364" s="4">
        <v>9</v>
      </c>
      <c r="J2364" s="4">
        <v>8</v>
      </c>
      <c r="K2364" s="4">
        <v>7</v>
      </c>
      <c r="L2364" s="4">
        <v>18</v>
      </c>
      <c r="M2364" s="4">
        <v>5</v>
      </c>
      <c r="N2364" s="4">
        <v>101</v>
      </c>
      <c r="O2364" s="4">
        <v>15</v>
      </c>
      <c r="P2364" s="4">
        <v>1</v>
      </c>
      <c r="Q2364" s="4">
        <v>0</v>
      </c>
      <c r="R2364" s="4">
        <v>3</v>
      </c>
      <c r="S2364" s="4">
        <v>0</v>
      </c>
      <c r="T2364" s="4">
        <v>0</v>
      </c>
      <c r="U2364" s="4">
        <v>0</v>
      </c>
      <c r="V2364" s="4">
        <v>0</v>
      </c>
      <c r="W2364" s="4">
        <v>14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9</v>
      </c>
      <c r="AD2364" s="4">
        <v>0</v>
      </c>
      <c r="AE2364" s="4">
        <v>0</v>
      </c>
      <c r="AF2364" s="4">
        <v>0</v>
      </c>
      <c r="AG2364" s="4">
        <v>34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7</v>
      </c>
      <c r="AO2364" s="30">
        <v>369</v>
      </c>
      <c r="AP2364" s="41">
        <f t="shared" si="88"/>
        <v>0.58478605388272586</v>
      </c>
    </row>
    <row r="2365" spans="1:42" outlineLevel="1" x14ac:dyDescent="0.25">
      <c r="A2365" s="4" t="s">
        <v>90</v>
      </c>
      <c r="B2365" s="6" t="s">
        <v>84</v>
      </c>
      <c r="C2365" s="6">
        <f>IFERROR(VLOOKUP(B2365,Sheet1!$A$2:$B$59,2,FALSE),"")</f>
        <v>32056</v>
      </c>
      <c r="D2365" s="6">
        <v>1790</v>
      </c>
      <c r="E2365" s="6" t="s">
        <v>10</v>
      </c>
      <c r="F2365" s="4">
        <v>409</v>
      </c>
      <c r="G2365" s="4">
        <v>12</v>
      </c>
      <c r="H2365" s="4">
        <v>69</v>
      </c>
      <c r="I2365" s="4">
        <v>7</v>
      </c>
      <c r="J2365" s="4">
        <v>6</v>
      </c>
      <c r="K2365" s="4">
        <v>2</v>
      </c>
      <c r="L2365" s="4">
        <v>17</v>
      </c>
      <c r="M2365" s="4">
        <v>3</v>
      </c>
      <c r="N2365" s="4">
        <v>82</v>
      </c>
      <c r="O2365" s="4">
        <v>9</v>
      </c>
      <c r="P2365" s="4">
        <v>3</v>
      </c>
      <c r="Q2365" s="4">
        <v>0</v>
      </c>
      <c r="R2365" s="4">
        <v>2</v>
      </c>
      <c r="S2365" s="4">
        <v>1</v>
      </c>
      <c r="T2365" s="4">
        <v>0</v>
      </c>
      <c r="U2365" s="4">
        <v>0</v>
      </c>
      <c r="V2365" s="4">
        <v>0</v>
      </c>
      <c r="W2365" s="4">
        <v>6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2</v>
      </c>
      <c r="AD2365" s="4">
        <v>0</v>
      </c>
      <c r="AE2365" s="4">
        <v>0</v>
      </c>
      <c r="AF2365" s="4">
        <v>0</v>
      </c>
      <c r="AG2365" s="4">
        <v>6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4</v>
      </c>
      <c r="AO2365" s="30">
        <v>231</v>
      </c>
      <c r="AP2365" s="41">
        <f t="shared" si="88"/>
        <v>0.5647921760391198</v>
      </c>
    </row>
    <row r="2366" spans="1:42" outlineLevel="1" x14ac:dyDescent="0.25">
      <c r="A2366" s="4" t="s">
        <v>90</v>
      </c>
      <c r="B2366" s="6" t="s">
        <v>84</v>
      </c>
      <c r="C2366" s="6">
        <f>IFERROR(VLOOKUP(B2366,Sheet1!$A$2:$B$59,2,FALSE),"")</f>
        <v>32056</v>
      </c>
      <c r="D2366" s="6">
        <v>1790</v>
      </c>
      <c r="E2366" s="6" t="s">
        <v>11</v>
      </c>
      <c r="F2366" s="4">
        <v>409</v>
      </c>
      <c r="G2366" s="4">
        <v>12</v>
      </c>
      <c r="H2366" s="4">
        <v>60</v>
      </c>
      <c r="I2366" s="4">
        <v>9</v>
      </c>
      <c r="J2366" s="4">
        <v>6</v>
      </c>
      <c r="K2366" s="4">
        <v>8</v>
      </c>
      <c r="L2366" s="4">
        <v>16</v>
      </c>
      <c r="M2366" s="4">
        <v>1</v>
      </c>
      <c r="N2366" s="4">
        <v>83</v>
      </c>
      <c r="O2366" s="4">
        <v>13</v>
      </c>
      <c r="P2366" s="4">
        <v>0</v>
      </c>
      <c r="Q2366" s="4">
        <v>0</v>
      </c>
      <c r="R2366" s="4">
        <v>1</v>
      </c>
      <c r="S2366" s="4">
        <v>0</v>
      </c>
      <c r="T2366" s="4">
        <v>0</v>
      </c>
      <c r="U2366" s="4">
        <v>0</v>
      </c>
      <c r="V2366" s="4">
        <v>0</v>
      </c>
      <c r="W2366" s="4">
        <v>5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6</v>
      </c>
      <c r="AD2366" s="4">
        <v>0</v>
      </c>
      <c r="AE2366" s="4">
        <v>0</v>
      </c>
      <c r="AF2366" s="4">
        <v>0</v>
      </c>
      <c r="AG2366" s="4">
        <v>5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4</v>
      </c>
      <c r="AO2366" s="30">
        <v>229</v>
      </c>
      <c r="AP2366" s="41">
        <f t="shared" si="88"/>
        <v>0.55990220048899753</v>
      </c>
    </row>
    <row r="2367" spans="1:42" outlineLevel="1" x14ac:dyDescent="0.25">
      <c r="A2367" s="4" t="s">
        <v>89</v>
      </c>
      <c r="B2367" s="6" t="s">
        <v>84</v>
      </c>
      <c r="C2367" s="6">
        <f>IFERROR(VLOOKUP(B2367,Sheet1!$A$2:$B$59,2,FALSE),"")</f>
        <v>32056</v>
      </c>
      <c r="D2367" s="6">
        <v>1791</v>
      </c>
      <c r="E2367" s="6" t="s">
        <v>10</v>
      </c>
      <c r="F2367" s="4">
        <v>682</v>
      </c>
      <c r="G2367" s="4">
        <v>19</v>
      </c>
      <c r="H2367" s="4">
        <v>123</v>
      </c>
      <c r="I2367" s="4">
        <v>14</v>
      </c>
      <c r="J2367" s="4">
        <v>17</v>
      </c>
      <c r="K2367" s="4">
        <v>14</v>
      </c>
      <c r="L2367" s="4">
        <v>14</v>
      </c>
      <c r="M2367" s="4">
        <v>3</v>
      </c>
      <c r="N2367" s="4">
        <v>125</v>
      </c>
      <c r="O2367" s="4">
        <v>16</v>
      </c>
      <c r="P2367" s="4">
        <v>1</v>
      </c>
      <c r="Q2367" s="4">
        <v>1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15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7</v>
      </c>
      <c r="AD2367" s="4">
        <v>0</v>
      </c>
      <c r="AE2367" s="4">
        <v>0</v>
      </c>
      <c r="AF2367" s="4">
        <v>0</v>
      </c>
      <c r="AG2367" s="4">
        <v>5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7</v>
      </c>
      <c r="AO2367" s="30">
        <v>381</v>
      </c>
      <c r="AP2367" s="41">
        <f t="shared" si="88"/>
        <v>0.55865102639296182</v>
      </c>
    </row>
    <row r="2368" spans="1:42" outlineLevel="1" x14ac:dyDescent="0.25">
      <c r="A2368" s="4" t="s">
        <v>89</v>
      </c>
      <c r="B2368" s="6" t="s">
        <v>84</v>
      </c>
      <c r="C2368" s="6">
        <f>IFERROR(VLOOKUP(B2368,Sheet1!$A$2:$B$59,2,FALSE),"")</f>
        <v>32056</v>
      </c>
      <c r="D2368" s="6">
        <v>1791</v>
      </c>
      <c r="E2368" s="6" t="s">
        <v>11</v>
      </c>
      <c r="F2368" s="4">
        <v>682</v>
      </c>
      <c r="G2368" s="4">
        <v>24</v>
      </c>
      <c r="H2368" s="4">
        <v>101</v>
      </c>
      <c r="I2368" s="4">
        <v>20</v>
      </c>
      <c r="J2368" s="4">
        <v>10</v>
      </c>
      <c r="K2368" s="4">
        <v>1</v>
      </c>
      <c r="L2368" s="4">
        <v>28</v>
      </c>
      <c r="M2368" s="4">
        <v>4</v>
      </c>
      <c r="N2368" s="4">
        <v>140</v>
      </c>
      <c r="O2368" s="4">
        <v>15</v>
      </c>
      <c r="P2368" s="4">
        <v>1</v>
      </c>
      <c r="Q2368" s="4">
        <v>0</v>
      </c>
      <c r="R2368" s="4">
        <v>2</v>
      </c>
      <c r="S2368" s="4">
        <v>0</v>
      </c>
      <c r="T2368" s="4">
        <v>0</v>
      </c>
      <c r="U2368" s="4">
        <v>0</v>
      </c>
      <c r="V2368" s="4">
        <v>0</v>
      </c>
      <c r="W2368" s="4">
        <v>10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5</v>
      </c>
      <c r="AD2368" s="4">
        <v>0</v>
      </c>
      <c r="AE2368" s="4">
        <v>0</v>
      </c>
      <c r="AF2368" s="4">
        <v>0</v>
      </c>
      <c r="AG2368" s="4">
        <v>8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13</v>
      </c>
      <c r="AO2368" s="30">
        <v>382</v>
      </c>
      <c r="AP2368" s="41">
        <f t="shared" si="88"/>
        <v>0.56011730205278587</v>
      </c>
    </row>
    <row r="2369" spans="1:42" outlineLevel="1" x14ac:dyDescent="0.25">
      <c r="A2369" s="4" t="s">
        <v>89</v>
      </c>
      <c r="B2369" s="6" t="s">
        <v>84</v>
      </c>
      <c r="C2369" s="6">
        <f>IFERROR(VLOOKUP(B2369,Sheet1!$A$2:$B$59,2,FALSE),"")</f>
        <v>32056</v>
      </c>
      <c r="D2369" s="6">
        <v>1791</v>
      </c>
      <c r="E2369" s="6" t="s">
        <v>16</v>
      </c>
      <c r="F2369" s="4">
        <v>682</v>
      </c>
      <c r="G2369" s="4">
        <v>28</v>
      </c>
      <c r="H2369" s="4">
        <v>82</v>
      </c>
      <c r="I2369" s="4">
        <v>17</v>
      </c>
      <c r="J2369" s="4">
        <v>10</v>
      </c>
      <c r="K2369" s="4">
        <v>4</v>
      </c>
      <c r="L2369" s="4">
        <v>31</v>
      </c>
      <c r="M2369" s="4">
        <v>7</v>
      </c>
      <c r="N2369" s="4">
        <v>149</v>
      </c>
      <c r="O2369" s="4">
        <v>16</v>
      </c>
      <c r="P2369" s="4">
        <v>1</v>
      </c>
      <c r="Q2369" s="4">
        <v>1</v>
      </c>
      <c r="R2369" s="4">
        <v>1</v>
      </c>
      <c r="S2369" s="4">
        <v>0</v>
      </c>
      <c r="T2369" s="4">
        <v>0</v>
      </c>
      <c r="U2369" s="4">
        <v>0</v>
      </c>
      <c r="V2369" s="4">
        <v>0</v>
      </c>
      <c r="W2369" s="4">
        <v>13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6</v>
      </c>
      <c r="AD2369" s="4">
        <v>0</v>
      </c>
      <c r="AE2369" s="4">
        <v>0</v>
      </c>
      <c r="AF2369" s="4">
        <v>0</v>
      </c>
      <c r="AG2369" s="4">
        <v>12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14</v>
      </c>
      <c r="AO2369" s="30">
        <v>392</v>
      </c>
      <c r="AP2369" s="41">
        <f t="shared" si="88"/>
        <v>0.57478005865102644</v>
      </c>
    </row>
    <row r="2370" spans="1:42" outlineLevel="1" x14ac:dyDescent="0.25">
      <c r="A2370" s="4" t="s">
        <v>89</v>
      </c>
      <c r="B2370" s="6" t="s">
        <v>84</v>
      </c>
      <c r="C2370" s="6">
        <f>IFERROR(VLOOKUP(B2370,Sheet1!$A$2:$B$59,2,FALSE),"")</f>
        <v>32056</v>
      </c>
      <c r="D2370" s="6">
        <v>1792</v>
      </c>
      <c r="E2370" s="6" t="s">
        <v>10</v>
      </c>
      <c r="F2370" s="4">
        <v>514</v>
      </c>
      <c r="G2370" s="4">
        <v>14</v>
      </c>
      <c r="H2370" s="4">
        <v>72</v>
      </c>
      <c r="I2370" s="4">
        <v>8</v>
      </c>
      <c r="J2370" s="4">
        <v>7</v>
      </c>
      <c r="K2370" s="4">
        <v>6</v>
      </c>
      <c r="L2370" s="4">
        <v>20</v>
      </c>
      <c r="M2370" s="4">
        <v>6</v>
      </c>
      <c r="N2370" s="4">
        <v>91</v>
      </c>
      <c r="O2370" s="4">
        <v>12</v>
      </c>
      <c r="P2370" s="4">
        <v>0</v>
      </c>
      <c r="Q2370" s="4">
        <v>1</v>
      </c>
      <c r="R2370" s="4">
        <v>2</v>
      </c>
      <c r="S2370" s="4">
        <v>0</v>
      </c>
      <c r="T2370" s="4">
        <v>0</v>
      </c>
      <c r="U2370" s="4">
        <v>0</v>
      </c>
      <c r="V2370" s="4">
        <v>0</v>
      </c>
      <c r="W2370" s="4">
        <v>6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4</v>
      </c>
      <c r="AD2370" s="4">
        <v>0</v>
      </c>
      <c r="AE2370" s="4">
        <v>0</v>
      </c>
      <c r="AF2370" s="4">
        <v>0</v>
      </c>
      <c r="AG2370" s="4">
        <v>3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7</v>
      </c>
      <c r="AO2370" s="30">
        <v>259</v>
      </c>
      <c r="AP2370" s="41">
        <f t="shared" si="88"/>
        <v>0.50389105058365757</v>
      </c>
    </row>
    <row r="2371" spans="1:42" outlineLevel="1" x14ac:dyDescent="0.25">
      <c r="A2371" s="4" t="s">
        <v>89</v>
      </c>
      <c r="B2371" s="6" t="s">
        <v>84</v>
      </c>
      <c r="C2371" s="6">
        <f>IFERROR(VLOOKUP(B2371,Sheet1!$A$2:$B$59,2,FALSE),"")</f>
        <v>32056</v>
      </c>
      <c r="D2371" s="6">
        <v>1792</v>
      </c>
      <c r="E2371" s="6" t="s">
        <v>11</v>
      </c>
      <c r="F2371" s="4">
        <v>513</v>
      </c>
      <c r="G2371" s="4">
        <v>11</v>
      </c>
      <c r="H2371" s="4">
        <v>67</v>
      </c>
      <c r="I2371" s="4">
        <v>8</v>
      </c>
      <c r="J2371" s="4">
        <v>13</v>
      </c>
      <c r="K2371" s="4">
        <v>8</v>
      </c>
      <c r="L2371" s="4">
        <v>16</v>
      </c>
      <c r="M2371" s="4">
        <v>8</v>
      </c>
      <c r="N2371" s="4">
        <v>103</v>
      </c>
      <c r="O2371" s="4">
        <v>15</v>
      </c>
      <c r="P2371" s="4">
        <v>1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13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6</v>
      </c>
      <c r="AD2371" s="4">
        <v>0</v>
      </c>
      <c r="AE2371" s="4">
        <v>0</v>
      </c>
      <c r="AF2371" s="4">
        <v>0</v>
      </c>
      <c r="AG2371" s="4">
        <v>3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6</v>
      </c>
      <c r="AO2371" s="30">
        <v>278</v>
      </c>
      <c r="AP2371" s="41">
        <f t="shared" ref="AP2371:AP2434" si="90">(AO2371)/F2371</f>
        <v>0.54191033138401556</v>
      </c>
    </row>
    <row r="2372" spans="1:42" outlineLevel="1" x14ac:dyDescent="0.25">
      <c r="A2372" s="4" t="s">
        <v>89</v>
      </c>
      <c r="B2372" s="6" t="s">
        <v>84</v>
      </c>
      <c r="C2372" s="6">
        <f>IFERROR(VLOOKUP(B2372,Sheet1!$A$2:$B$59,2,FALSE),"")</f>
        <v>32056</v>
      </c>
      <c r="D2372" s="6">
        <v>1793</v>
      </c>
      <c r="E2372" s="6" t="s">
        <v>10</v>
      </c>
      <c r="F2372" s="4">
        <v>407</v>
      </c>
      <c r="G2372" s="4">
        <v>22</v>
      </c>
      <c r="H2372" s="4">
        <v>76</v>
      </c>
      <c r="I2372" s="4">
        <v>7</v>
      </c>
      <c r="J2372" s="4">
        <v>9</v>
      </c>
      <c r="K2372" s="4">
        <v>10</v>
      </c>
      <c r="L2372" s="4">
        <v>18</v>
      </c>
      <c r="M2372" s="4">
        <v>0</v>
      </c>
      <c r="N2372" s="4">
        <v>52</v>
      </c>
      <c r="O2372" s="4">
        <v>7</v>
      </c>
      <c r="P2372" s="4">
        <v>1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9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3</v>
      </c>
      <c r="AD2372" s="4">
        <v>0</v>
      </c>
      <c r="AE2372" s="4">
        <v>0</v>
      </c>
      <c r="AF2372" s="4">
        <v>0</v>
      </c>
      <c r="AG2372" s="4">
        <v>4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8</v>
      </c>
      <c r="AO2372" s="30">
        <v>226</v>
      </c>
      <c r="AP2372" s="41">
        <f t="shared" si="90"/>
        <v>0.55528255528255532</v>
      </c>
    </row>
    <row r="2373" spans="1:42" outlineLevel="1" x14ac:dyDescent="0.25">
      <c r="A2373" s="4" t="s">
        <v>89</v>
      </c>
      <c r="B2373" s="6" t="s">
        <v>84</v>
      </c>
      <c r="C2373" s="6">
        <f>IFERROR(VLOOKUP(B2373,Sheet1!$A$2:$B$59,2,FALSE),"")</f>
        <v>32056</v>
      </c>
      <c r="D2373" s="6">
        <v>1793</v>
      </c>
      <c r="E2373" s="6" t="s">
        <v>11</v>
      </c>
      <c r="F2373" s="4">
        <v>406</v>
      </c>
      <c r="G2373" s="4">
        <v>29</v>
      </c>
      <c r="H2373" s="4">
        <v>62</v>
      </c>
      <c r="I2373" s="4">
        <v>10</v>
      </c>
      <c r="J2373" s="4">
        <v>13</v>
      </c>
      <c r="K2373" s="4">
        <v>8</v>
      </c>
      <c r="L2373" s="4">
        <v>20</v>
      </c>
      <c r="M2373" s="4">
        <v>2</v>
      </c>
      <c r="N2373" s="4">
        <v>52</v>
      </c>
      <c r="O2373" s="4">
        <v>6</v>
      </c>
      <c r="P2373" s="4">
        <v>2</v>
      </c>
      <c r="Q2373" s="4">
        <v>1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7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3</v>
      </c>
      <c r="AD2373" s="4">
        <v>0</v>
      </c>
      <c r="AE2373" s="4">
        <v>0</v>
      </c>
      <c r="AF2373" s="4">
        <v>0</v>
      </c>
      <c r="AG2373" s="4">
        <v>15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5</v>
      </c>
      <c r="AO2373" s="30">
        <v>235</v>
      </c>
      <c r="AP2373" s="41">
        <f t="shared" si="90"/>
        <v>0.5788177339901478</v>
      </c>
    </row>
    <row r="2374" spans="1:42" outlineLevel="1" x14ac:dyDescent="0.25">
      <c r="A2374" s="4" t="s">
        <v>89</v>
      </c>
      <c r="B2374" s="6" t="s">
        <v>84</v>
      </c>
      <c r="C2374" s="6">
        <f>IFERROR(VLOOKUP(B2374,Sheet1!$A$2:$B$59,2,FALSE),"")</f>
        <v>32056</v>
      </c>
      <c r="D2374" s="6">
        <v>1794</v>
      </c>
      <c r="E2374" s="6" t="s">
        <v>10</v>
      </c>
      <c r="F2374" s="4">
        <v>493</v>
      </c>
      <c r="G2374" s="4">
        <v>62</v>
      </c>
      <c r="H2374" s="4">
        <v>95</v>
      </c>
      <c r="I2374" s="4">
        <v>10</v>
      </c>
      <c r="J2374" s="4">
        <v>8</v>
      </c>
      <c r="K2374" s="4">
        <v>4</v>
      </c>
      <c r="L2374" s="4">
        <v>40</v>
      </c>
      <c r="M2374" s="4">
        <v>6</v>
      </c>
      <c r="N2374" s="4">
        <v>72</v>
      </c>
      <c r="O2374" s="4">
        <v>5</v>
      </c>
      <c r="P2374" s="4">
        <v>0</v>
      </c>
      <c r="Q2374" s="4">
        <v>3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9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6</v>
      </c>
      <c r="AD2374" s="4">
        <v>0</v>
      </c>
      <c r="AE2374" s="4">
        <v>0</v>
      </c>
      <c r="AF2374" s="4">
        <v>0</v>
      </c>
      <c r="AG2374" s="4">
        <v>8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6</v>
      </c>
      <c r="AO2374" s="30">
        <v>334</v>
      </c>
      <c r="AP2374" s="41">
        <f t="shared" si="90"/>
        <v>0.67748478701825554</v>
      </c>
    </row>
    <row r="2375" spans="1:42" outlineLevel="1" x14ac:dyDescent="0.25">
      <c r="A2375" s="4" t="s">
        <v>90</v>
      </c>
      <c r="B2375" s="6" t="s">
        <v>84</v>
      </c>
      <c r="C2375" s="6">
        <f>IFERROR(VLOOKUP(B2375,Sheet1!$A$2:$B$59,2,FALSE),"")</f>
        <v>32056</v>
      </c>
      <c r="D2375" s="6">
        <v>1795</v>
      </c>
      <c r="E2375" s="6" t="s">
        <v>10</v>
      </c>
      <c r="F2375" s="4">
        <v>448</v>
      </c>
      <c r="G2375" s="4">
        <v>30</v>
      </c>
      <c r="H2375" s="4">
        <v>60</v>
      </c>
      <c r="I2375" s="4">
        <v>12</v>
      </c>
      <c r="J2375" s="4">
        <v>7</v>
      </c>
      <c r="K2375" s="4">
        <v>5</v>
      </c>
      <c r="L2375" s="4">
        <v>22</v>
      </c>
      <c r="M2375" s="4">
        <v>6</v>
      </c>
      <c r="N2375" s="4">
        <v>84</v>
      </c>
      <c r="O2375" s="4">
        <v>6</v>
      </c>
      <c r="P2375" s="4">
        <v>0</v>
      </c>
      <c r="Q2375" s="4">
        <v>0</v>
      </c>
      <c r="R2375" s="4">
        <v>1</v>
      </c>
      <c r="S2375" s="4">
        <v>0</v>
      </c>
      <c r="T2375" s="4">
        <v>0</v>
      </c>
      <c r="U2375" s="4">
        <v>0</v>
      </c>
      <c r="V2375" s="4">
        <v>0</v>
      </c>
      <c r="W2375" s="4">
        <v>30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2</v>
      </c>
      <c r="AD2375" s="4">
        <v>0</v>
      </c>
      <c r="AE2375" s="4">
        <v>0</v>
      </c>
      <c r="AF2375" s="4">
        <v>0</v>
      </c>
      <c r="AG2375" s="4">
        <v>1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6</v>
      </c>
      <c r="AO2375" s="30">
        <v>272</v>
      </c>
      <c r="AP2375" s="41">
        <f t="shared" si="90"/>
        <v>0.6071428571428571</v>
      </c>
    </row>
    <row r="2376" spans="1:42" outlineLevel="1" x14ac:dyDescent="0.25">
      <c r="A2376" s="4" t="s">
        <v>89</v>
      </c>
      <c r="B2376" s="6" t="s">
        <v>84</v>
      </c>
      <c r="C2376" s="6">
        <f>IFERROR(VLOOKUP(B2376,Sheet1!$A$2:$B$59,2,FALSE),"")</f>
        <v>32056</v>
      </c>
      <c r="D2376" s="6">
        <v>1796</v>
      </c>
      <c r="E2376" s="6" t="s">
        <v>10</v>
      </c>
      <c r="F2376" s="4">
        <v>346</v>
      </c>
      <c r="G2376" s="4">
        <v>33</v>
      </c>
      <c r="H2376" s="4">
        <v>57</v>
      </c>
      <c r="I2376" s="4">
        <v>10</v>
      </c>
      <c r="J2376" s="4">
        <v>3</v>
      </c>
      <c r="K2376" s="4">
        <v>2</v>
      </c>
      <c r="L2376" s="4">
        <v>36</v>
      </c>
      <c r="M2376" s="4">
        <v>6</v>
      </c>
      <c r="N2376" s="4">
        <v>55</v>
      </c>
      <c r="O2376" s="4">
        <v>2</v>
      </c>
      <c r="P2376" s="4">
        <v>0</v>
      </c>
      <c r="Q2376" s="4">
        <v>0</v>
      </c>
      <c r="R2376" s="4">
        <v>1</v>
      </c>
      <c r="S2376" s="4">
        <v>0</v>
      </c>
      <c r="T2376" s="4">
        <v>0</v>
      </c>
      <c r="U2376" s="4">
        <v>0</v>
      </c>
      <c r="V2376" s="4">
        <v>0</v>
      </c>
      <c r="W2376" s="4">
        <v>2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6</v>
      </c>
      <c r="AD2376" s="4">
        <v>0</v>
      </c>
      <c r="AE2376" s="4">
        <v>0</v>
      </c>
      <c r="AF2376" s="4">
        <v>0</v>
      </c>
      <c r="AG2376" s="4">
        <v>3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1</v>
      </c>
      <c r="AO2376" s="30">
        <v>217</v>
      </c>
      <c r="AP2376" s="41">
        <f t="shared" si="90"/>
        <v>0.62716763005780352</v>
      </c>
    </row>
    <row r="2377" spans="1:42" outlineLevel="1" x14ac:dyDescent="0.25">
      <c r="A2377" s="4" t="s">
        <v>90</v>
      </c>
      <c r="B2377" s="6" t="s">
        <v>84</v>
      </c>
      <c r="C2377" s="6">
        <f>IFERROR(VLOOKUP(B2377,Sheet1!$A$2:$B$59,2,FALSE),"")</f>
        <v>32056</v>
      </c>
      <c r="D2377" s="6">
        <v>1797</v>
      </c>
      <c r="E2377" s="6" t="s">
        <v>29</v>
      </c>
      <c r="F2377" s="4">
        <v>0</v>
      </c>
      <c r="G2377" s="4">
        <v>7</v>
      </c>
      <c r="H2377" s="4">
        <v>14</v>
      </c>
      <c r="I2377" s="4">
        <v>1</v>
      </c>
      <c r="J2377" s="4">
        <v>4</v>
      </c>
      <c r="K2377" s="4">
        <v>0</v>
      </c>
      <c r="L2377" s="4">
        <v>6</v>
      </c>
      <c r="M2377" s="4">
        <v>0</v>
      </c>
      <c r="N2377" s="4">
        <v>20</v>
      </c>
      <c r="O2377" s="4">
        <v>2</v>
      </c>
      <c r="P2377" s="4">
        <v>0</v>
      </c>
      <c r="Q2377" s="4">
        <v>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1</v>
      </c>
      <c r="AD2377" s="4">
        <v>0</v>
      </c>
      <c r="AE2377" s="4">
        <v>0</v>
      </c>
      <c r="AF2377" s="4">
        <v>0</v>
      </c>
      <c r="AG2377" s="4">
        <v>2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2</v>
      </c>
      <c r="AO2377" s="30">
        <v>60</v>
      </c>
      <c r="AP2377" s="41" t="e">
        <f t="shared" si="90"/>
        <v>#DIV/0!</v>
      </c>
    </row>
    <row r="2378" spans="1:42" outlineLevel="1" x14ac:dyDescent="0.25">
      <c r="A2378" s="4" t="s">
        <v>90</v>
      </c>
      <c r="B2378" s="6" t="s">
        <v>84</v>
      </c>
      <c r="C2378" s="6">
        <f>IFERROR(VLOOKUP(B2378,Sheet1!$A$2:$B$59,2,FALSE),"")</f>
        <v>32056</v>
      </c>
      <c r="D2378" s="6">
        <v>1797</v>
      </c>
      <c r="E2378" s="6" t="s">
        <v>10</v>
      </c>
      <c r="F2378" s="4">
        <v>423</v>
      </c>
      <c r="G2378" s="4">
        <v>32</v>
      </c>
      <c r="H2378" s="4">
        <v>76</v>
      </c>
      <c r="I2378" s="4">
        <v>3</v>
      </c>
      <c r="J2378" s="4">
        <v>7</v>
      </c>
      <c r="K2378" s="4">
        <v>5</v>
      </c>
      <c r="L2378" s="4">
        <v>45</v>
      </c>
      <c r="M2378" s="4">
        <v>2</v>
      </c>
      <c r="N2378" s="4">
        <v>77</v>
      </c>
      <c r="O2378" s="4">
        <v>5</v>
      </c>
      <c r="P2378" s="4">
        <v>3</v>
      </c>
      <c r="Q2378" s="4">
        <v>0</v>
      </c>
      <c r="R2378" s="4">
        <v>0</v>
      </c>
      <c r="S2378" s="4">
        <v>0</v>
      </c>
      <c r="T2378" s="4">
        <v>6</v>
      </c>
      <c r="U2378" s="4">
        <v>0</v>
      </c>
      <c r="V2378" s="4">
        <v>0</v>
      </c>
      <c r="W2378" s="4">
        <v>7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7</v>
      </c>
      <c r="AD2378" s="4">
        <v>0</v>
      </c>
      <c r="AE2378" s="4">
        <v>0</v>
      </c>
      <c r="AF2378" s="4">
        <v>0</v>
      </c>
      <c r="AG2378" s="4">
        <v>4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5</v>
      </c>
      <c r="AO2378" s="30">
        <v>284</v>
      </c>
      <c r="AP2378" s="41">
        <f t="shared" si="90"/>
        <v>0.67139479905437349</v>
      </c>
    </row>
    <row r="2379" spans="1:42" outlineLevel="1" x14ac:dyDescent="0.25">
      <c r="A2379" s="4" t="s">
        <v>90</v>
      </c>
      <c r="B2379" s="6" t="s">
        <v>84</v>
      </c>
      <c r="C2379" s="6">
        <f>IFERROR(VLOOKUP(B2379,Sheet1!$A$2:$B$59,2,FALSE),"")</f>
        <v>32056</v>
      </c>
      <c r="D2379" s="6">
        <v>1798</v>
      </c>
      <c r="E2379" s="6" t="s">
        <v>10</v>
      </c>
      <c r="F2379" s="4">
        <v>599</v>
      </c>
      <c r="G2379" s="4">
        <v>50</v>
      </c>
      <c r="H2379" s="4">
        <v>103</v>
      </c>
      <c r="I2379" s="4">
        <v>29</v>
      </c>
      <c r="J2379" s="4">
        <v>11</v>
      </c>
      <c r="K2379" s="4">
        <v>7</v>
      </c>
      <c r="L2379" s="4">
        <v>20</v>
      </c>
      <c r="M2379" s="4">
        <v>4</v>
      </c>
      <c r="N2379" s="4">
        <v>128</v>
      </c>
      <c r="O2379" s="4">
        <v>10</v>
      </c>
      <c r="P2379" s="4">
        <v>0</v>
      </c>
      <c r="Q2379" s="4">
        <v>1</v>
      </c>
      <c r="R2379" s="4">
        <v>1</v>
      </c>
      <c r="S2379" s="4">
        <v>1</v>
      </c>
      <c r="T2379" s="4">
        <v>0</v>
      </c>
      <c r="U2379" s="4">
        <v>0</v>
      </c>
      <c r="V2379" s="4">
        <v>0</v>
      </c>
      <c r="W2379" s="4">
        <v>7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6</v>
      </c>
      <c r="AD2379" s="4">
        <v>0</v>
      </c>
      <c r="AE2379" s="4">
        <v>0</v>
      </c>
      <c r="AF2379" s="4">
        <v>0</v>
      </c>
      <c r="AG2379" s="4">
        <v>4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8</v>
      </c>
      <c r="AO2379" s="30">
        <v>390</v>
      </c>
      <c r="AP2379" s="41">
        <f t="shared" si="90"/>
        <v>0.6510851419031719</v>
      </c>
    </row>
    <row r="2380" spans="1:42" outlineLevel="1" x14ac:dyDescent="0.25">
      <c r="A2380" s="4" t="s">
        <v>90</v>
      </c>
      <c r="B2380" s="6" t="s">
        <v>84</v>
      </c>
      <c r="C2380" s="6">
        <f>IFERROR(VLOOKUP(B2380,Sheet1!$A$2:$B$59,2,FALSE),"")</f>
        <v>32056</v>
      </c>
      <c r="D2380" s="6">
        <v>1799</v>
      </c>
      <c r="E2380" s="6" t="s">
        <v>10</v>
      </c>
      <c r="F2380" s="4">
        <v>573</v>
      </c>
      <c r="G2380" s="4">
        <v>43</v>
      </c>
      <c r="H2380" s="4">
        <v>79</v>
      </c>
      <c r="I2380" s="4">
        <v>13</v>
      </c>
      <c r="J2380" s="4">
        <v>5</v>
      </c>
      <c r="K2380" s="4">
        <v>6</v>
      </c>
      <c r="L2380" s="4">
        <v>32</v>
      </c>
      <c r="M2380" s="4">
        <v>5</v>
      </c>
      <c r="N2380" s="4">
        <v>132</v>
      </c>
      <c r="O2380" s="4">
        <v>7</v>
      </c>
      <c r="P2380" s="4">
        <v>37</v>
      </c>
      <c r="Q2380" s="4">
        <v>0</v>
      </c>
      <c r="R2380" s="4">
        <v>1</v>
      </c>
      <c r="S2380" s="4">
        <v>0</v>
      </c>
      <c r="T2380" s="4">
        <v>0</v>
      </c>
      <c r="U2380" s="4">
        <v>0</v>
      </c>
      <c r="V2380" s="4">
        <v>0</v>
      </c>
      <c r="W2380" s="4">
        <v>4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5</v>
      </c>
      <c r="AD2380" s="4">
        <v>0</v>
      </c>
      <c r="AE2380" s="4">
        <v>0</v>
      </c>
      <c r="AF2380" s="4">
        <v>0</v>
      </c>
      <c r="AG2380" s="4">
        <v>8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13</v>
      </c>
      <c r="AO2380" s="30">
        <v>390</v>
      </c>
      <c r="AP2380" s="41">
        <f t="shared" si="90"/>
        <v>0.68062827225130895</v>
      </c>
    </row>
    <row r="2381" spans="1:42" outlineLevel="1" x14ac:dyDescent="0.25">
      <c r="A2381" s="4" t="s">
        <v>90</v>
      </c>
      <c r="B2381" s="6" t="s">
        <v>84</v>
      </c>
      <c r="C2381" s="6">
        <f>IFERROR(VLOOKUP(B2381,Sheet1!$A$2:$B$59,2,FALSE),"")</f>
        <v>32056</v>
      </c>
      <c r="D2381" s="6">
        <v>1800</v>
      </c>
      <c r="E2381" s="6" t="s">
        <v>10</v>
      </c>
      <c r="F2381" s="4">
        <v>410</v>
      </c>
      <c r="G2381" s="4">
        <v>34</v>
      </c>
      <c r="H2381" s="4">
        <v>81</v>
      </c>
      <c r="I2381" s="4">
        <v>8</v>
      </c>
      <c r="J2381" s="4">
        <v>7</v>
      </c>
      <c r="K2381" s="4">
        <v>1</v>
      </c>
      <c r="L2381" s="4">
        <v>29</v>
      </c>
      <c r="M2381" s="4">
        <v>2</v>
      </c>
      <c r="N2381" s="4">
        <v>58</v>
      </c>
      <c r="O2381" s="4">
        <v>4</v>
      </c>
      <c r="P2381" s="4">
        <v>5</v>
      </c>
      <c r="Q2381" s="4">
        <v>0</v>
      </c>
      <c r="R2381" s="4">
        <v>1</v>
      </c>
      <c r="S2381" s="4">
        <v>0</v>
      </c>
      <c r="T2381" s="4">
        <v>0</v>
      </c>
      <c r="U2381" s="4">
        <v>0</v>
      </c>
      <c r="V2381" s="4">
        <v>0</v>
      </c>
      <c r="W2381" s="4">
        <v>2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6</v>
      </c>
      <c r="AD2381" s="4">
        <v>0</v>
      </c>
      <c r="AE2381" s="4">
        <v>0</v>
      </c>
      <c r="AF2381" s="4">
        <v>0</v>
      </c>
      <c r="AG2381" s="4">
        <v>6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8</v>
      </c>
      <c r="AO2381" s="30">
        <v>252</v>
      </c>
      <c r="AP2381" s="41">
        <f t="shared" si="90"/>
        <v>0.61463414634146341</v>
      </c>
    </row>
    <row r="2382" spans="1:42" outlineLevel="1" x14ac:dyDescent="0.25">
      <c r="A2382" s="4" t="s">
        <v>90</v>
      </c>
      <c r="B2382" s="6" t="s">
        <v>84</v>
      </c>
      <c r="C2382" s="6">
        <f>IFERROR(VLOOKUP(B2382,Sheet1!$A$2:$B$59,2,FALSE),"")</f>
        <v>32056</v>
      </c>
      <c r="D2382" s="6">
        <v>1800</v>
      </c>
      <c r="E2382" s="6" t="s">
        <v>11</v>
      </c>
      <c r="F2382" s="4">
        <v>410</v>
      </c>
      <c r="G2382" s="4">
        <v>52</v>
      </c>
      <c r="H2382" s="4">
        <v>53</v>
      </c>
      <c r="I2382" s="4">
        <v>11</v>
      </c>
      <c r="J2382" s="4">
        <v>9</v>
      </c>
      <c r="K2382" s="4">
        <v>7</v>
      </c>
      <c r="L2382" s="4">
        <v>21</v>
      </c>
      <c r="M2382" s="4">
        <v>2</v>
      </c>
      <c r="N2382" s="4">
        <v>61</v>
      </c>
      <c r="O2382" s="4">
        <v>1</v>
      </c>
      <c r="P2382" s="4">
        <v>2</v>
      </c>
      <c r="Q2382" s="4">
        <v>0</v>
      </c>
      <c r="R2382" s="4">
        <v>0</v>
      </c>
      <c r="S2382" s="4">
        <v>0</v>
      </c>
      <c r="T2382" s="4">
        <v>1</v>
      </c>
      <c r="U2382" s="4">
        <v>0</v>
      </c>
      <c r="V2382" s="4">
        <v>0</v>
      </c>
      <c r="W2382" s="4">
        <v>3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8</v>
      </c>
      <c r="AD2382" s="4">
        <v>0</v>
      </c>
      <c r="AE2382" s="4">
        <v>0</v>
      </c>
      <c r="AF2382" s="4">
        <v>0</v>
      </c>
      <c r="AG2382" s="4">
        <v>8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1</v>
      </c>
      <c r="AN2382" s="4">
        <v>9</v>
      </c>
      <c r="AO2382" s="30">
        <v>249</v>
      </c>
      <c r="AP2382" s="41">
        <f t="shared" si="90"/>
        <v>0.60731707317073169</v>
      </c>
    </row>
    <row r="2383" spans="1:42" outlineLevel="1" x14ac:dyDescent="0.25">
      <c r="A2383" s="4" t="s">
        <v>90</v>
      </c>
      <c r="B2383" s="6" t="s">
        <v>84</v>
      </c>
      <c r="C2383" s="6">
        <f>IFERROR(VLOOKUP(B2383,Sheet1!$A$2:$B$59,2,FALSE),"")</f>
        <v>32056</v>
      </c>
      <c r="D2383" s="6">
        <v>1801</v>
      </c>
      <c r="E2383" s="6" t="s">
        <v>10</v>
      </c>
      <c r="F2383" s="4">
        <v>667</v>
      </c>
      <c r="G2383" s="4">
        <v>35</v>
      </c>
      <c r="H2383" s="4">
        <v>97</v>
      </c>
      <c r="I2383" s="4">
        <v>25</v>
      </c>
      <c r="J2383" s="4">
        <v>11</v>
      </c>
      <c r="K2383" s="4">
        <v>6</v>
      </c>
      <c r="L2383" s="4">
        <v>38</v>
      </c>
      <c r="M2383" s="4">
        <v>9</v>
      </c>
      <c r="N2383" s="4">
        <v>133</v>
      </c>
      <c r="O2383" s="4">
        <v>7</v>
      </c>
      <c r="P2383" s="4">
        <v>0</v>
      </c>
      <c r="Q2383" s="4">
        <v>1</v>
      </c>
      <c r="R2383" s="4">
        <v>1</v>
      </c>
      <c r="S2383" s="4">
        <v>1</v>
      </c>
      <c r="T2383" s="4">
        <v>0</v>
      </c>
      <c r="U2383" s="4">
        <v>0</v>
      </c>
      <c r="V2383" s="4">
        <v>0</v>
      </c>
      <c r="W2383" s="4">
        <v>4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5</v>
      </c>
      <c r="AD2383" s="4">
        <v>0</v>
      </c>
      <c r="AE2383" s="4">
        <v>0</v>
      </c>
      <c r="AF2383" s="4">
        <v>0</v>
      </c>
      <c r="AG2383" s="4">
        <v>6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8</v>
      </c>
      <c r="AO2383" s="30">
        <v>387</v>
      </c>
      <c r="AP2383" s="41">
        <f t="shared" si="90"/>
        <v>0.58020989505247378</v>
      </c>
    </row>
    <row r="2384" spans="1:42" outlineLevel="1" x14ac:dyDescent="0.25">
      <c r="A2384" s="4" t="s">
        <v>90</v>
      </c>
      <c r="B2384" s="6" t="s">
        <v>84</v>
      </c>
      <c r="C2384" s="6">
        <f>IFERROR(VLOOKUP(B2384,Sheet1!$A$2:$B$59,2,FALSE),"")</f>
        <v>32056</v>
      </c>
      <c r="D2384" s="6">
        <v>1801</v>
      </c>
      <c r="E2384" s="6" t="s">
        <v>11</v>
      </c>
      <c r="F2384" s="4">
        <v>667</v>
      </c>
      <c r="G2384" s="4">
        <v>53</v>
      </c>
      <c r="H2384" s="4">
        <v>92</v>
      </c>
      <c r="I2384" s="4">
        <v>20</v>
      </c>
      <c r="J2384" s="4">
        <v>10</v>
      </c>
      <c r="K2384" s="4">
        <v>15</v>
      </c>
      <c r="L2384" s="4">
        <v>45</v>
      </c>
      <c r="M2384" s="4">
        <v>7</v>
      </c>
      <c r="N2384" s="4">
        <v>121</v>
      </c>
      <c r="O2384" s="4">
        <v>10</v>
      </c>
      <c r="P2384" s="4">
        <v>4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10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3</v>
      </c>
      <c r="AD2384" s="4">
        <v>0</v>
      </c>
      <c r="AE2384" s="4">
        <v>0</v>
      </c>
      <c r="AF2384" s="4">
        <v>0</v>
      </c>
      <c r="AG2384" s="4">
        <v>10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10</v>
      </c>
      <c r="AO2384" s="30">
        <v>410</v>
      </c>
      <c r="AP2384" s="41">
        <f t="shared" si="90"/>
        <v>0.61469265367316339</v>
      </c>
    </row>
    <row r="2385" spans="1:42" outlineLevel="1" x14ac:dyDescent="0.25">
      <c r="A2385" s="4" t="s">
        <v>90</v>
      </c>
      <c r="B2385" s="6" t="s">
        <v>84</v>
      </c>
      <c r="C2385" s="6">
        <f>IFERROR(VLOOKUP(B2385,Sheet1!$A$2:$B$59,2,FALSE),"")</f>
        <v>32056</v>
      </c>
      <c r="D2385" s="6">
        <v>1801</v>
      </c>
      <c r="E2385" s="6" t="s">
        <v>16</v>
      </c>
      <c r="F2385" s="4">
        <v>667</v>
      </c>
      <c r="G2385" s="4">
        <v>47</v>
      </c>
      <c r="H2385" s="4">
        <v>92</v>
      </c>
      <c r="I2385" s="4">
        <v>21</v>
      </c>
      <c r="J2385" s="4">
        <v>7</v>
      </c>
      <c r="K2385" s="4">
        <v>14</v>
      </c>
      <c r="L2385" s="4">
        <v>53</v>
      </c>
      <c r="M2385" s="4">
        <v>4</v>
      </c>
      <c r="N2385" s="4">
        <v>138</v>
      </c>
      <c r="O2385" s="4">
        <v>14</v>
      </c>
      <c r="P2385" s="4">
        <v>2</v>
      </c>
      <c r="Q2385" s="4">
        <v>0</v>
      </c>
      <c r="R2385" s="4">
        <v>2</v>
      </c>
      <c r="S2385" s="4">
        <v>0</v>
      </c>
      <c r="T2385" s="4">
        <v>0</v>
      </c>
      <c r="U2385" s="4">
        <v>0</v>
      </c>
      <c r="V2385" s="4">
        <v>0</v>
      </c>
      <c r="W2385" s="4">
        <v>10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4</v>
      </c>
      <c r="AD2385" s="4">
        <v>0</v>
      </c>
      <c r="AE2385" s="4">
        <v>0</v>
      </c>
      <c r="AF2385" s="4">
        <v>0</v>
      </c>
      <c r="AG2385" s="4">
        <v>11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8</v>
      </c>
      <c r="AO2385" s="30">
        <v>427</v>
      </c>
      <c r="AP2385" s="41">
        <f t="shared" si="90"/>
        <v>0.64017991004497754</v>
      </c>
    </row>
    <row r="2386" spans="1:42" outlineLevel="1" x14ac:dyDescent="0.25">
      <c r="A2386" s="4" t="s">
        <v>90</v>
      </c>
      <c r="B2386" s="6" t="s">
        <v>84</v>
      </c>
      <c r="C2386" s="6">
        <f>IFERROR(VLOOKUP(B2386,Sheet1!$A$2:$B$59,2,FALSE),"")</f>
        <v>32056</v>
      </c>
      <c r="D2386" s="6">
        <v>1802</v>
      </c>
      <c r="E2386" s="6" t="s">
        <v>10</v>
      </c>
      <c r="F2386" s="4">
        <v>534</v>
      </c>
      <c r="G2386" s="4">
        <v>22</v>
      </c>
      <c r="H2386" s="4">
        <v>82</v>
      </c>
      <c r="I2386" s="4">
        <v>14</v>
      </c>
      <c r="J2386" s="4">
        <v>7</v>
      </c>
      <c r="K2386" s="4">
        <v>4</v>
      </c>
      <c r="L2386" s="4">
        <v>35</v>
      </c>
      <c r="M2386" s="4">
        <v>4</v>
      </c>
      <c r="N2386" s="4">
        <v>140</v>
      </c>
      <c r="O2386" s="4">
        <v>9</v>
      </c>
      <c r="P2386" s="4">
        <v>0</v>
      </c>
      <c r="Q2386" s="4">
        <v>0</v>
      </c>
      <c r="R2386" s="4">
        <v>1</v>
      </c>
      <c r="S2386" s="4">
        <v>0</v>
      </c>
      <c r="T2386" s="4">
        <v>0</v>
      </c>
      <c r="U2386" s="4">
        <v>0</v>
      </c>
      <c r="V2386" s="4">
        <v>0</v>
      </c>
      <c r="W2386" s="4">
        <v>7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10</v>
      </c>
      <c r="AD2386" s="4">
        <v>0</v>
      </c>
      <c r="AE2386" s="4">
        <v>0</v>
      </c>
      <c r="AF2386" s="4">
        <v>0</v>
      </c>
      <c r="AG2386" s="4">
        <v>13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7</v>
      </c>
      <c r="AO2386" s="30">
        <v>355</v>
      </c>
      <c r="AP2386" s="41">
        <f t="shared" si="90"/>
        <v>0.66479400749063666</v>
      </c>
    </row>
    <row r="2387" spans="1:42" outlineLevel="1" x14ac:dyDescent="0.25">
      <c r="A2387" s="4" t="s">
        <v>90</v>
      </c>
      <c r="B2387" s="6" t="s">
        <v>84</v>
      </c>
      <c r="C2387" s="6">
        <f>IFERROR(VLOOKUP(B2387,Sheet1!$A$2:$B$59,2,FALSE),"")</f>
        <v>32056</v>
      </c>
      <c r="D2387" s="6">
        <v>1803</v>
      </c>
      <c r="E2387" s="6" t="s">
        <v>10</v>
      </c>
      <c r="F2387" s="4">
        <v>739</v>
      </c>
      <c r="G2387" s="4">
        <v>43</v>
      </c>
      <c r="H2387" s="4">
        <v>107</v>
      </c>
      <c r="I2387" s="4">
        <v>25</v>
      </c>
      <c r="J2387" s="4">
        <v>13</v>
      </c>
      <c r="K2387" s="4">
        <v>10</v>
      </c>
      <c r="L2387" s="4">
        <v>51</v>
      </c>
      <c r="M2387" s="4">
        <v>14</v>
      </c>
      <c r="N2387" s="4">
        <v>153</v>
      </c>
      <c r="O2387" s="4">
        <v>21</v>
      </c>
      <c r="P2387" s="4">
        <v>6</v>
      </c>
      <c r="Q2387" s="4">
        <v>0</v>
      </c>
      <c r="R2387" s="4">
        <v>1</v>
      </c>
      <c r="S2387" s="4">
        <v>0</v>
      </c>
      <c r="T2387" s="4">
        <v>1</v>
      </c>
      <c r="U2387" s="4">
        <v>0</v>
      </c>
      <c r="V2387" s="4">
        <v>0</v>
      </c>
      <c r="W2387" s="4">
        <v>6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7</v>
      </c>
      <c r="AD2387" s="4">
        <v>0</v>
      </c>
      <c r="AE2387" s="4">
        <v>0</v>
      </c>
      <c r="AF2387" s="4">
        <v>0</v>
      </c>
      <c r="AG2387" s="4">
        <v>6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5</v>
      </c>
      <c r="AN2387" s="4">
        <v>9</v>
      </c>
      <c r="AO2387" s="30">
        <v>478</v>
      </c>
      <c r="AP2387" s="41">
        <f t="shared" si="90"/>
        <v>0.64682002706359942</v>
      </c>
    </row>
    <row r="2388" spans="1:42" outlineLevel="1" x14ac:dyDescent="0.25">
      <c r="A2388" s="4" t="s">
        <v>90</v>
      </c>
      <c r="B2388" s="6" t="s">
        <v>84</v>
      </c>
      <c r="C2388" s="6">
        <f>IFERROR(VLOOKUP(B2388,Sheet1!$A$2:$B$59,2,FALSE),"")</f>
        <v>32056</v>
      </c>
      <c r="D2388" s="6">
        <v>1804</v>
      </c>
      <c r="E2388" s="6" t="s">
        <v>10</v>
      </c>
      <c r="F2388" s="4">
        <v>746</v>
      </c>
      <c r="G2388" s="4">
        <v>41</v>
      </c>
      <c r="H2388" s="4">
        <v>140</v>
      </c>
      <c r="I2388" s="4">
        <v>25</v>
      </c>
      <c r="J2388" s="4">
        <v>9</v>
      </c>
      <c r="K2388" s="4">
        <v>13</v>
      </c>
      <c r="L2388" s="4">
        <v>57</v>
      </c>
      <c r="M2388" s="4">
        <v>9</v>
      </c>
      <c r="N2388" s="4">
        <v>132</v>
      </c>
      <c r="O2388" s="4">
        <v>11</v>
      </c>
      <c r="P2388" s="4">
        <v>10</v>
      </c>
      <c r="Q2388" s="4">
        <v>1</v>
      </c>
      <c r="R2388" s="4">
        <v>2</v>
      </c>
      <c r="S2388" s="4">
        <v>0</v>
      </c>
      <c r="T2388" s="4">
        <v>1</v>
      </c>
      <c r="U2388" s="4">
        <v>0</v>
      </c>
      <c r="V2388" s="4">
        <v>0</v>
      </c>
      <c r="W2388" s="4">
        <v>9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5</v>
      </c>
      <c r="AD2388" s="4">
        <v>0</v>
      </c>
      <c r="AE2388" s="4">
        <v>0</v>
      </c>
      <c r="AF2388" s="4">
        <v>0</v>
      </c>
      <c r="AG2388" s="4">
        <v>2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3</v>
      </c>
      <c r="AN2388" s="4">
        <v>14</v>
      </c>
      <c r="AO2388" s="30">
        <v>484</v>
      </c>
      <c r="AP2388" s="41">
        <f t="shared" si="90"/>
        <v>0.6487935656836461</v>
      </c>
    </row>
    <row r="2389" spans="1:42" outlineLevel="1" x14ac:dyDescent="0.25">
      <c r="A2389" s="4" t="s">
        <v>90</v>
      </c>
      <c r="B2389" s="6" t="s">
        <v>84</v>
      </c>
      <c r="C2389" s="6">
        <f>IFERROR(VLOOKUP(B2389,Sheet1!$A$2:$B$59,2,FALSE),"")</f>
        <v>32056</v>
      </c>
      <c r="D2389" s="6">
        <v>1805</v>
      </c>
      <c r="E2389" s="6" t="s">
        <v>10</v>
      </c>
      <c r="F2389" s="4">
        <v>569</v>
      </c>
      <c r="G2389" s="4">
        <v>36</v>
      </c>
      <c r="H2389" s="4">
        <v>87</v>
      </c>
      <c r="I2389" s="4">
        <v>14</v>
      </c>
      <c r="J2389" s="4">
        <v>5</v>
      </c>
      <c r="K2389" s="4">
        <v>8</v>
      </c>
      <c r="L2389" s="4">
        <v>29</v>
      </c>
      <c r="M2389" s="4">
        <v>6</v>
      </c>
      <c r="N2389" s="4">
        <v>115</v>
      </c>
      <c r="O2389" s="4">
        <v>13</v>
      </c>
      <c r="P2389" s="4">
        <v>1</v>
      </c>
      <c r="Q2389" s="4">
        <v>0</v>
      </c>
      <c r="R2389" s="4">
        <v>1</v>
      </c>
      <c r="S2389" s="4">
        <v>0</v>
      </c>
      <c r="T2389" s="4">
        <v>0</v>
      </c>
      <c r="U2389" s="4">
        <v>0</v>
      </c>
      <c r="V2389" s="4">
        <v>0</v>
      </c>
      <c r="W2389" s="4">
        <v>3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6</v>
      </c>
      <c r="AD2389" s="4">
        <v>0</v>
      </c>
      <c r="AE2389" s="4">
        <v>0</v>
      </c>
      <c r="AF2389" s="4">
        <v>0</v>
      </c>
      <c r="AG2389" s="4">
        <v>9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13</v>
      </c>
      <c r="AO2389" s="30">
        <v>346</v>
      </c>
      <c r="AP2389" s="41">
        <f t="shared" si="90"/>
        <v>0.60808435852372589</v>
      </c>
    </row>
    <row r="2390" spans="1:42" outlineLevel="1" x14ac:dyDescent="0.25">
      <c r="A2390" s="4" t="s">
        <v>89</v>
      </c>
      <c r="B2390" s="6" t="s">
        <v>84</v>
      </c>
      <c r="C2390" s="6">
        <f>IFERROR(VLOOKUP(B2390,Sheet1!$A$2:$B$59,2,FALSE),"")</f>
        <v>32056</v>
      </c>
      <c r="D2390" s="6">
        <v>1806</v>
      </c>
      <c r="E2390" s="6" t="s">
        <v>10</v>
      </c>
      <c r="F2390" s="4">
        <v>386</v>
      </c>
      <c r="G2390" s="4">
        <v>17</v>
      </c>
      <c r="H2390" s="4">
        <v>55</v>
      </c>
      <c r="I2390" s="4">
        <v>6</v>
      </c>
      <c r="J2390" s="4">
        <v>5</v>
      </c>
      <c r="K2390" s="4">
        <v>3</v>
      </c>
      <c r="L2390" s="4">
        <v>24</v>
      </c>
      <c r="M2390" s="4">
        <v>1</v>
      </c>
      <c r="N2390" s="4">
        <v>91</v>
      </c>
      <c r="O2390" s="4">
        <v>11</v>
      </c>
      <c r="P2390" s="4">
        <v>2</v>
      </c>
      <c r="Q2390" s="4">
        <v>0</v>
      </c>
      <c r="R2390" s="4">
        <v>1</v>
      </c>
      <c r="S2390" s="4">
        <v>0</v>
      </c>
      <c r="T2390" s="4">
        <v>0</v>
      </c>
      <c r="U2390" s="4">
        <v>0</v>
      </c>
      <c r="V2390" s="4">
        <v>0</v>
      </c>
      <c r="W2390" s="4">
        <v>6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6</v>
      </c>
      <c r="AD2390" s="4">
        <v>0</v>
      </c>
      <c r="AE2390" s="4">
        <v>0</v>
      </c>
      <c r="AF2390" s="4">
        <v>0</v>
      </c>
      <c r="AG2390" s="4">
        <v>10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13</v>
      </c>
      <c r="AO2390" s="30">
        <v>251</v>
      </c>
      <c r="AP2390" s="41">
        <f t="shared" si="90"/>
        <v>0.65025906735751293</v>
      </c>
    </row>
    <row r="2391" spans="1:42" outlineLevel="1" x14ac:dyDescent="0.25">
      <c r="A2391" s="4" t="s">
        <v>89</v>
      </c>
      <c r="B2391" s="6" t="s">
        <v>84</v>
      </c>
      <c r="C2391" s="6">
        <f>IFERROR(VLOOKUP(B2391,Sheet1!$A$2:$B$59,2,FALSE),"")</f>
        <v>32056</v>
      </c>
      <c r="D2391" s="6">
        <v>1806</v>
      </c>
      <c r="E2391" s="6" t="s">
        <v>11</v>
      </c>
      <c r="F2391" s="4">
        <v>385</v>
      </c>
      <c r="G2391" s="4">
        <v>10</v>
      </c>
      <c r="H2391" s="4">
        <v>70</v>
      </c>
      <c r="I2391" s="4">
        <v>6</v>
      </c>
      <c r="J2391" s="4">
        <v>3</v>
      </c>
      <c r="K2391" s="4">
        <v>8</v>
      </c>
      <c r="L2391" s="4">
        <v>18</v>
      </c>
      <c r="M2391" s="4">
        <v>2</v>
      </c>
      <c r="N2391" s="4">
        <v>74</v>
      </c>
      <c r="O2391" s="4">
        <v>10</v>
      </c>
      <c r="P2391" s="4">
        <v>0</v>
      </c>
      <c r="Q2391" s="4">
        <v>1</v>
      </c>
      <c r="R2391" s="4">
        <v>2</v>
      </c>
      <c r="S2391" s="4">
        <v>0</v>
      </c>
      <c r="T2391" s="4">
        <v>0</v>
      </c>
      <c r="U2391" s="4">
        <v>0</v>
      </c>
      <c r="V2391" s="4">
        <v>0</v>
      </c>
      <c r="W2391" s="4">
        <v>4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5</v>
      </c>
      <c r="AD2391" s="4">
        <v>0</v>
      </c>
      <c r="AE2391" s="4">
        <v>0</v>
      </c>
      <c r="AF2391" s="4">
        <v>0</v>
      </c>
      <c r="AG2391" s="4">
        <v>7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7</v>
      </c>
      <c r="AO2391" s="30">
        <v>227</v>
      </c>
      <c r="AP2391" s="41">
        <f t="shared" si="90"/>
        <v>0.58961038961038958</v>
      </c>
    </row>
    <row r="2392" spans="1:42" outlineLevel="1" x14ac:dyDescent="0.25">
      <c r="A2392" s="4" t="s">
        <v>90</v>
      </c>
      <c r="B2392" s="6" t="s">
        <v>84</v>
      </c>
      <c r="C2392" s="6">
        <f>IFERROR(VLOOKUP(B2392,Sheet1!$A$2:$B$59,2,FALSE),"")</f>
        <v>32056</v>
      </c>
      <c r="D2392" s="6">
        <v>1807</v>
      </c>
      <c r="E2392" s="6" t="s">
        <v>10</v>
      </c>
      <c r="F2392" s="4">
        <v>616</v>
      </c>
      <c r="G2392" s="4">
        <v>41</v>
      </c>
      <c r="H2392" s="4">
        <v>92</v>
      </c>
      <c r="I2392" s="4">
        <v>14</v>
      </c>
      <c r="J2392" s="4">
        <v>11</v>
      </c>
      <c r="K2392" s="4">
        <v>10</v>
      </c>
      <c r="L2392" s="4">
        <v>52</v>
      </c>
      <c r="M2392" s="4">
        <v>5</v>
      </c>
      <c r="N2392" s="4">
        <v>148</v>
      </c>
      <c r="O2392" s="4">
        <v>13</v>
      </c>
      <c r="P2392" s="4">
        <v>1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9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7</v>
      </c>
      <c r="AD2392" s="4">
        <v>0</v>
      </c>
      <c r="AE2392" s="4">
        <v>0</v>
      </c>
      <c r="AF2392" s="4">
        <v>0</v>
      </c>
      <c r="AG2392" s="4">
        <v>5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1</v>
      </c>
      <c r="AN2392" s="4">
        <v>9</v>
      </c>
      <c r="AO2392" s="30">
        <v>418</v>
      </c>
      <c r="AP2392" s="41">
        <f t="shared" si="90"/>
        <v>0.6785714285714286</v>
      </c>
    </row>
    <row r="2393" spans="1:42" outlineLevel="1" x14ac:dyDescent="0.25">
      <c r="A2393" s="4" t="s">
        <v>90</v>
      </c>
      <c r="B2393" s="6" t="s">
        <v>84</v>
      </c>
      <c r="C2393" s="6">
        <f>IFERROR(VLOOKUP(B2393,Sheet1!$A$2:$B$59,2,FALSE),"")</f>
        <v>32056</v>
      </c>
      <c r="D2393" s="6">
        <v>1807</v>
      </c>
      <c r="E2393" s="6" t="s">
        <v>11</v>
      </c>
      <c r="F2393" s="4">
        <v>616</v>
      </c>
      <c r="G2393" s="4">
        <v>53</v>
      </c>
      <c r="H2393" s="4">
        <v>90</v>
      </c>
      <c r="I2393" s="4">
        <v>15</v>
      </c>
      <c r="J2393" s="4">
        <v>6</v>
      </c>
      <c r="K2393" s="4">
        <v>4</v>
      </c>
      <c r="L2393" s="4">
        <v>57</v>
      </c>
      <c r="M2393" s="4">
        <v>10</v>
      </c>
      <c r="N2393" s="4">
        <v>127</v>
      </c>
      <c r="O2393" s="4">
        <v>11</v>
      </c>
      <c r="P2393" s="4">
        <v>1</v>
      </c>
      <c r="Q2393" s="4">
        <v>0</v>
      </c>
      <c r="R2393" s="4">
        <v>1</v>
      </c>
      <c r="S2393" s="4">
        <v>0</v>
      </c>
      <c r="T2393" s="4">
        <v>0</v>
      </c>
      <c r="U2393" s="4">
        <v>0</v>
      </c>
      <c r="V2393" s="4">
        <v>0</v>
      </c>
      <c r="W2393" s="4">
        <v>4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6</v>
      </c>
      <c r="AD2393" s="4">
        <v>0</v>
      </c>
      <c r="AE2393" s="4">
        <v>0</v>
      </c>
      <c r="AF2393" s="4">
        <v>0</v>
      </c>
      <c r="AG2393" s="4">
        <v>12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3</v>
      </c>
      <c r="AO2393" s="30">
        <v>400</v>
      </c>
      <c r="AP2393" s="41">
        <f t="shared" si="90"/>
        <v>0.64935064935064934</v>
      </c>
    </row>
    <row r="2394" spans="1:42" outlineLevel="1" x14ac:dyDescent="0.25">
      <c r="A2394" s="4" t="s">
        <v>90</v>
      </c>
      <c r="B2394" s="6" t="s">
        <v>84</v>
      </c>
      <c r="C2394" s="6">
        <f>IFERROR(VLOOKUP(B2394,Sheet1!$A$2:$B$59,2,FALSE),"")</f>
        <v>32056</v>
      </c>
      <c r="D2394" s="6">
        <v>1808</v>
      </c>
      <c r="E2394" s="6" t="s">
        <v>10</v>
      </c>
      <c r="F2394" s="4">
        <v>441</v>
      </c>
      <c r="G2394" s="4">
        <v>42</v>
      </c>
      <c r="H2394" s="4">
        <v>47</v>
      </c>
      <c r="I2394" s="4">
        <v>5</v>
      </c>
      <c r="J2394" s="4">
        <v>6</v>
      </c>
      <c r="K2394" s="4">
        <v>7</v>
      </c>
      <c r="L2394" s="4">
        <v>62</v>
      </c>
      <c r="M2394" s="4">
        <v>2</v>
      </c>
      <c r="N2394" s="4">
        <v>88</v>
      </c>
      <c r="O2394" s="4">
        <v>0</v>
      </c>
      <c r="P2394" s="4">
        <v>2</v>
      </c>
      <c r="Q2394" s="4">
        <v>1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3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3</v>
      </c>
      <c r="AD2394" s="4">
        <v>0</v>
      </c>
      <c r="AE2394" s="4">
        <v>0</v>
      </c>
      <c r="AF2394" s="4">
        <v>0</v>
      </c>
      <c r="AG2394" s="4">
        <v>3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2</v>
      </c>
      <c r="AO2394" s="30">
        <v>273</v>
      </c>
      <c r="AP2394" s="41">
        <f t="shared" si="90"/>
        <v>0.61904761904761907</v>
      </c>
    </row>
    <row r="2395" spans="1:42" outlineLevel="1" x14ac:dyDescent="0.25">
      <c r="A2395" s="4" t="s">
        <v>90</v>
      </c>
      <c r="B2395" s="6" t="s">
        <v>84</v>
      </c>
      <c r="C2395" s="6">
        <f>IFERROR(VLOOKUP(B2395,Sheet1!$A$2:$B$59,2,FALSE),"")</f>
        <v>32056</v>
      </c>
      <c r="D2395" s="6">
        <v>1809</v>
      </c>
      <c r="E2395" s="6" t="s">
        <v>10</v>
      </c>
      <c r="F2395" s="4">
        <v>460</v>
      </c>
      <c r="G2395" s="4">
        <v>49</v>
      </c>
      <c r="H2395" s="4">
        <v>64</v>
      </c>
      <c r="I2395" s="4">
        <v>15</v>
      </c>
      <c r="J2395" s="4">
        <v>6</v>
      </c>
      <c r="K2395" s="4">
        <v>5</v>
      </c>
      <c r="L2395" s="4">
        <v>57</v>
      </c>
      <c r="M2395" s="4">
        <v>7</v>
      </c>
      <c r="N2395" s="4">
        <v>88</v>
      </c>
      <c r="O2395" s="4">
        <v>3</v>
      </c>
      <c r="P2395" s="4">
        <v>1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2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4</v>
      </c>
      <c r="AD2395" s="4">
        <v>0</v>
      </c>
      <c r="AE2395" s="4">
        <v>0</v>
      </c>
      <c r="AF2395" s="4">
        <v>0</v>
      </c>
      <c r="AG2395" s="4">
        <v>6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6</v>
      </c>
      <c r="AO2395" s="30">
        <v>313</v>
      </c>
      <c r="AP2395" s="41">
        <f t="shared" si="90"/>
        <v>0.68043478260869561</v>
      </c>
    </row>
    <row r="2396" spans="1:42" outlineLevel="1" x14ac:dyDescent="0.25">
      <c r="A2396" s="4" t="s">
        <v>90</v>
      </c>
      <c r="B2396" s="6" t="s">
        <v>84</v>
      </c>
      <c r="C2396" s="6">
        <f>IFERROR(VLOOKUP(B2396,Sheet1!$A$2:$B$59,2,FALSE),"")</f>
        <v>32056</v>
      </c>
      <c r="D2396" s="6">
        <v>1809</v>
      </c>
      <c r="E2396" s="6" t="s">
        <v>11</v>
      </c>
      <c r="F2396" s="4">
        <v>460</v>
      </c>
      <c r="G2396" s="4">
        <v>56</v>
      </c>
      <c r="H2396" s="4">
        <v>62</v>
      </c>
      <c r="I2396" s="4">
        <v>5</v>
      </c>
      <c r="J2396" s="4">
        <v>5</v>
      </c>
      <c r="K2396" s="4">
        <v>4</v>
      </c>
      <c r="L2396" s="4">
        <v>41</v>
      </c>
      <c r="M2396" s="4">
        <v>7</v>
      </c>
      <c r="N2396" s="4">
        <v>71</v>
      </c>
      <c r="O2396" s="4">
        <v>6</v>
      </c>
      <c r="P2396" s="4">
        <v>0</v>
      </c>
      <c r="Q2396" s="4">
        <v>1</v>
      </c>
      <c r="R2396" s="4">
        <v>1</v>
      </c>
      <c r="S2396" s="4">
        <v>0</v>
      </c>
      <c r="T2396" s="4">
        <v>0</v>
      </c>
      <c r="U2396" s="4">
        <v>0</v>
      </c>
      <c r="V2396" s="4">
        <v>0</v>
      </c>
      <c r="W2396" s="4">
        <v>5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3</v>
      </c>
      <c r="AD2396" s="4">
        <v>0</v>
      </c>
      <c r="AE2396" s="4">
        <v>0</v>
      </c>
      <c r="AF2396" s="4">
        <v>0</v>
      </c>
      <c r="AG2396" s="4">
        <v>10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1</v>
      </c>
      <c r="AN2396" s="4">
        <v>14</v>
      </c>
      <c r="AO2396" s="30">
        <v>292</v>
      </c>
      <c r="AP2396" s="41">
        <f t="shared" si="90"/>
        <v>0.63478260869565217</v>
      </c>
    </row>
    <row r="2397" spans="1:42" outlineLevel="1" x14ac:dyDescent="0.25">
      <c r="A2397" s="4" t="s">
        <v>90</v>
      </c>
      <c r="B2397" s="6" t="s">
        <v>84</v>
      </c>
      <c r="C2397" s="6">
        <f>IFERROR(VLOOKUP(B2397,Sheet1!$A$2:$B$59,2,FALSE),"")</f>
        <v>32056</v>
      </c>
      <c r="D2397" s="6">
        <v>1810</v>
      </c>
      <c r="E2397" s="6" t="s">
        <v>10</v>
      </c>
      <c r="F2397" s="4">
        <v>392</v>
      </c>
      <c r="G2397" s="4">
        <v>35</v>
      </c>
      <c r="H2397" s="4">
        <v>59</v>
      </c>
      <c r="I2397" s="4">
        <v>9</v>
      </c>
      <c r="J2397" s="4">
        <v>2</v>
      </c>
      <c r="K2397" s="4">
        <v>4</v>
      </c>
      <c r="L2397" s="4">
        <v>32</v>
      </c>
      <c r="M2397" s="4">
        <v>4</v>
      </c>
      <c r="N2397" s="4">
        <v>80</v>
      </c>
      <c r="O2397" s="4">
        <v>6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2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4</v>
      </c>
      <c r="AD2397" s="4">
        <v>0</v>
      </c>
      <c r="AE2397" s="4">
        <v>0</v>
      </c>
      <c r="AF2397" s="4">
        <v>0</v>
      </c>
      <c r="AG2397" s="4">
        <v>8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8</v>
      </c>
      <c r="AO2397" s="30">
        <v>253</v>
      </c>
      <c r="AP2397" s="41">
        <f t="shared" si="90"/>
        <v>0.64540816326530615</v>
      </c>
    </row>
    <row r="2398" spans="1:42" outlineLevel="1" x14ac:dyDescent="0.25">
      <c r="A2398" s="4" t="s">
        <v>90</v>
      </c>
      <c r="B2398" s="6" t="s">
        <v>84</v>
      </c>
      <c r="C2398" s="6">
        <f>IFERROR(VLOOKUP(B2398,Sheet1!$A$2:$B$59,2,FALSE),"")</f>
        <v>32056</v>
      </c>
      <c r="D2398" s="6">
        <v>1810</v>
      </c>
      <c r="E2398" s="6" t="s">
        <v>11</v>
      </c>
      <c r="F2398" s="4">
        <v>392</v>
      </c>
      <c r="G2398" s="4">
        <v>48</v>
      </c>
      <c r="H2398" s="4">
        <v>52</v>
      </c>
      <c r="I2398" s="4">
        <v>7</v>
      </c>
      <c r="J2398" s="4">
        <v>3</v>
      </c>
      <c r="K2398" s="4">
        <v>2</v>
      </c>
      <c r="L2398" s="4">
        <v>36</v>
      </c>
      <c r="M2398" s="4">
        <v>5</v>
      </c>
      <c r="N2398" s="4">
        <v>70</v>
      </c>
      <c r="O2398" s="4">
        <v>4</v>
      </c>
      <c r="P2398" s="4">
        <v>2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6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3</v>
      </c>
      <c r="AD2398" s="4">
        <v>0</v>
      </c>
      <c r="AE2398" s="4">
        <v>0</v>
      </c>
      <c r="AF2398" s="4">
        <v>0</v>
      </c>
      <c r="AG2398" s="4">
        <v>8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7</v>
      </c>
      <c r="AO2398" s="30">
        <v>253</v>
      </c>
      <c r="AP2398" s="41">
        <f t="shared" si="90"/>
        <v>0.64540816326530615</v>
      </c>
    </row>
    <row r="2399" spans="1:42" outlineLevel="1" x14ac:dyDescent="0.25">
      <c r="A2399" s="4" t="s">
        <v>90</v>
      </c>
      <c r="B2399" s="6" t="s">
        <v>84</v>
      </c>
      <c r="C2399" s="6">
        <f>IFERROR(VLOOKUP(B2399,Sheet1!$A$2:$B$59,2,FALSE),"")</f>
        <v>32056</v>
      </c>
      <c r="D2399" s="6">
        <v>1811</v>
      </c>
      <c r="E2399" s="6" t="s">
        <v>10</v>
      </c>
      <c r="F2399" s="4">
        <v>543</v>
      </c>
      <c r="G2399" s="4">
        <v>49</v>
      </c>
      <c r="H2399" s="4">
        <v>71</v>
      </c>
      <c r="I2399" s="4">
        <v>10</v>
      </c>
      <c r="J2399" s="4">
        <v>10</v>
      </c>
      <c r="K2399" s="4">
        <v>7</v>
      </c>
      <c r="L2399" s="4">
        <v>33</v>
      </c>
      <c r="M2399" s="4">
        <v>8</v>
      </c>
      <c r="N2399" s="4">
        <v>124</v>
      </c>
      <c r="O2399" s="4">
        <v>15</v>
      </c>
      <c r="P2399" s="4">
        <v>2</v>
      </c>
      <c r="Q2399" s="4">
        <v>0</v>
      </c>
      <c r="R2399" s="4">
        <v>2</v>
      </c>
      <c r="S2399" s="4">
        <v>0</v>
      </c>
      <c r="T2399" s="4">
        <v>0</v>
      </c>
      <c r="U2399" s="4">
        <v>0</v>
      </c>
      <c r="V2399" s="4">
        <v>0</v>
      </c>
      <c r="W2399" s="4">
        <v>4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2</v>
      </c>
      <c r="AD2399" s="4">
        <v>0</v>
      </c>
      <c r="AE2399" s="4">
        <v>0</v>
      </c>
      <c r="AF2399" s="4">
        <v>0</v>
      </c>
      <c r="AG2399" s="4">
        <v>16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14</v>
      </c>
      <c r="AO2399" s="30">
        <v>367</v>
      </c>
      <c r="AP2399" s="41">
        <f t="shared" si="90"/>
        <v>0.67587476979742178</v>
      </c>
    </row>
    <row r="2400" spans="1:42" outlineLevel="1" x14ac:dyDescent="0.25">
      <c r="A2400" s="4" t="s">
        <v>90</v>
      </c>
      <c r="B2400" s="6" t="s">
        <v>84</v>
      </c>
      <c r="C2400" s="6">
        <f>IFERROR(VLOOKUP(B2400,Sheet1!$A$2:$B$59,2,FALSE),"")</f>
        <v>32056</v>
      </c>
      <c r="D2400" s="6">
        <v>1812</v>
      </c>
      <c r="E2400" s="6" t="s">
        <v>10</v>
      </c>
      <c r="F2400" s="4">
        <v>555</v>
      </c>
      <c r="G2400" s="4">
        <v>43</v>
      </c>
      <c r="H2400" s="4">
        <v>77</v>
      </c>
      <c r="I2400" s="4">
        <v>10</v>
      </c>
      <c r="J2400" s="4">
        <v>6</v>
      </c>
      <c r="K2400" s="4">
        <v>6</v>
      </c>
      <c r="L2400" s="4">
        <v>64</v>
      </c>
      <c r="M2400" s="4">
        <v>9</v>
      </c>
      <c r="N2400" s="4">
        <v>108</v>
      </c>
      <c r="O2400" s="4">
        <v>7</v>
      </c>
      <c r="P2400" s="4">
        <v>2</v>
      </c>
      <c r="Q2400" s="4">
        <v>0</v>
      </c>
      <c r="R2400" s="4">
        <v>1</v>
      </c>
      <c r="S2400" s="4">
        <v>0</v>
      </c>
      <c r="T2400" s="4">
        <v>0</v>
      </c>
      <c r="U2400" s="4">
        <v>0</v>
      </c>
      <c r="V2400" s="4">
        <v>0</v>
      </c>
      <c r="W2400" s="4">
        <v>1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4</v>
      </c>
      <c r="AD2400" s="4">
        <v>0</v>
      </c>
      <c r="AE2400" s="4">
        <v>0</v>
      </c>
      <c r="AF2400" s="4">
        <v>0</v>
      </c>
      <c r="AG2400" s="4">
        <v>10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10</v>
      </c>
      <c r="AO2400" s="30">
        <v>358</v>
      </c>
      <c r="AP2400" s="41">
        <f t="shared" si="90"/>
        <v>0.64504504504504501</v>
      </c>
    </row>
    <row r="2401" spans="1:42" outlineLevel="1" x14ac:dyDescent="0.25">
      <c r="A2401" s="4" t="s">
        <v>90</v>
      </c>
      <c r="B2401" s="6" t="s">
        <v>84</v>
      </c>
      <c r="C2401" s="6">
        <f>IFERROR(VLOOKUP(B2401,Sheet1!$A$2:$B$59,2,FALSE),"")</f>
        <v>32056</v>
      </c>
      <c r="D2401" s="6">
        <v>1813</v>
      </c>
      <c r="E2401" s="6" t="s">
        <v>10</v>
      </c>
      <c r="F2401" s="4">
        <v>561</v>
      </c>
      <c r="G2401" s="4">
        <v>51</v>
      </c>
      <c r="H2401" s="4">
        <v>75</v>
      </c>
      <c r="I2401" s="4">
        <v>12</v>
      </c>
      <c r="J2401" s="4">
        <v>8</v>
      </c>
      <c r="K2401" s="4">
        <v>3</v>
      </c>
      <c r="L2401" s="4">
        <v>46</v>
      </c>
      <c r="M2401" s="4">
        <v>4</v>
      </c>
      <c r="N2401" s="4">
        <v>115</v>
      </c>
      <c r="O2401" s="4">
        <v>3</v>
      </c>
      <c r="P2401" s="4">
        <v>3</v>
      </c>
      <c r="Q2401" s="4">
        <v>2</v>
      </c>
      <c r="R2401" s="4">
        <v>2</v>
      </c>
      <c r="S2401" s="4">
        <v>0</v>
      </c>
      <c r="T2401" s="4">
        <v>0</v>
      </c>
      <c r="U2401" s="4">
        <v>0</v>
      </c>
      <c r="V2401" s="4">
        <v>0</v>
      </c>
      <c r="W2401" s="4">
        <v>5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3</v>
      </c>
      <c r="AD2401" s="4">
        <v>0</v>
      </c>
      <c r="AE2401" s="4">
        <v>0</v>
      </c>
      <c r="AF2401" s="4">
        <v>0</v>
      </c>
      <c r="AG2401" s="4">
        <v>6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13</v>
      </c>
      <c r="AO2401" s="30">
        <v>351</v>
      </c>
      <c r="AP2401" s="41">
        <f t="shared" si="90"/>
        <v>0.62566844919786091</v>
      </c>
    </row>
    <row r="2402" spans="1:42" outlineLevel="1" x14ac:dyDescent="0.25">
      <c r="A2402" s="4" t="s">
        <v>90</v>
      </c>
      <c r="B2402" s="6" t="s">
        <v>84</v>
      </c>
      <c r="C2402" s="6">
        <f>IFERROR(VLOOKUP(B2402,Sheet1!$A$2:$B$59,2,FALSE),"")</f>
        <v>32056</v>
      </c>
      <c r="D2402" s="6">
        <v>1814</v>
      </c>
      <c r="E2402" s="6" t="s">
        <v>10</v>
      </c>
      <c r="F2402" s="4">
        <v>214</v>
      </c>
      <c r="G2402" s="4">
        <v>27</v>
      </c>
      <c r="H2402" s="4">
        <v>32</v>
      </c>
      <c r="I2402" s="4">
        <v>4</v>
      </c>
      <c r="J2402" s="4">
        <v>2</v>
      </c>
      <c r="K2402" s="4">
        <v>0</v>
      </c>
      <c r="L2402" s="4">
        <v>21</v>
      </c>
      <c r="M2402" s="4">
        <v>0</v>
      </c>
      <c r="N2402" s="4">
        <v>32</v>
      </c>
      <c r="O2402" s="4">
        <v>4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1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1</v>
      </c>
      <c r="AD2402" s="4">
        <v>0</v>
      </c>
      <c r="AE2402" s="4">
        <v>0</v>
      </c>
      <c r="AF2402" s="4">
        <v>0</v>
      </c>
      <c r="AG2402" s="4">
        <v>6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1</v>
      </c>
      <c r="AN2402" s="4">
        <v>5</v>
      </c>
      <c r="AO2402" s="30">
        <v>136</v>
      </c>
      <c r="AP2402" s="41">
        <f t="shared" si="90"/>
        <v>0.63551401869158874</v>
      </c>
    </row>
    <row r="2403" spans="1:42" outlineLevel="1" x14ac:dyDescent="0.25">
      <c r="A2403" s="4" t="s">
        <v>89</v>
      </c>
      <c r="B2403" s="6" t="s">
        <v>84</v>
      </c>
      <c r="C2403" s="6">
        <f>IFERROR(VLOOKUP(B2403,Sheet1!$A$2:$B$59,2,FALSE),"")</f>
        <v>32056</v>
      </c>
      <c r="D2403" s="6">
        <v>1815</v>
      </c>
      <c r="E2403" s="6" t="s">
        <v>29</v>
      </c>
      <c r="F2403" s="4">
        <v>0</v>
      </c>
      <c r="G2403" s="4">
        <v>4</v>
      </c>
      <c r="H2403" s="4">
        <v>23</v>
      </c>
      <c r="I2403" s="4">
        <v>2</v>
      </c>
      <c r="J2403" s="4">
        <v>1</v>
      </c>
      <c r="K2403" s="4">
        <v>2</v>
      </c>
      <c r="L2403" s="4">
        <v>7</v>
      </c>
      <c r="M2403" s="4">
        <v>2</v>
      </c>
      <c r="N2403" s="4">
        <v>24</v>
      </c>
      <c r="O2403" s="4">
        <v>6</v>
      </c>
      <c r="P2403" s="4">
        <v>3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2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2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1</v>
      </c>
      <c r="AO2403" s="30">
        <v>79</v>
      </c>
      <c r="AP2403" s="41" t="e">
        <f t="shared" si="90"/>
        <v>#DIV/0!</v>
      </c>
    </row>
    <row r="2404" spans="1:42" outlineLevel="1" x14ac:dyDescent="0.25">
      <c r="A2404" s="4" t="s">
        <v>89</v>
      </c>
      <c r="B2404" s="6" t="s">
        <v>84</v>
      </c>
      <c r="C2404" s="6">
        <f>IFERROR(VLOOKUP(B2404,Sheet1!$A$2:$B$59,2,FALSE),"")</f>
        <v>32056</v>
      </c>
      <c r="D2404" s="6">
        <v>1815</v>
      </c>
      <c r="E2404" s="6" t="s">
        <v>10</v>
      </c>
      <c r="F2404" s="4">
        <v>383</v>
      </c>
      <c r="G2404" s="4">
        <v>22</v>
      </c>
      <c r="H2404" s="4">
        <v>45</v>
      </c>
      <c r="I2404" s="4">
        <v>8</v>
      </c>
      <c r="J2404" s="4">
        <v>4</v>
      </c>
      <c r="K2404" s="4">
        <v>2</v>
      </c>
      <c r="L2404" s="4">
        <v>23</v>
      </c>
      <c r="M2404" s="4">
        <v>7</v>
      </c>
      <c r="N2404" s="4">
        <v>54</v>
      </c>
      <c r="O2404" s="4">
        <v>7</v>
      </c>
      <c r="P2404" s="4">
        <v>0</v>
      </c>
      <c r="Q2404" s="4">
        <v>0</v>
      </c>
      <c r="R2404" s="4">
        <v>1</v>
      </c>
      <c r="S2404" s="4">
        <v>0</v>
      </c>
      <c r="T2404" s="4">
        <v>0</v>
      </c>
      <c r="U2404" s="4">
        <v>0</v>
      </c>
      <c r="V2404" s="4">
        <v>0</v>
      </c>
      <c r="W2404" s="4">
        <v>4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2</v>
      </c>
      <c r="AD2404" s="4">
        <v>0</v>
      </c>
      <c r="AE2404" s="4">
        <v>0</v>
      </c>
      <c r="AF2404" s="4">
        <v>0</v>
      </c>
      <c r="AG2404" s="4">
        <v>21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1</v>
      </c>
      <c r="AN2404" s="4">
        <v>8</v>
      </c>
      <c r="AO2404" s="30">
        <v>209</v>
      </c>
      <c r="AP2404" s="41">
        <f t="shared" si="90"/>
        <v>0.54569190600522188</v>
      </c>
    </row>
    <row r="2405" spans="1:42" outlineLevel="1" x14ac:dyDescent="0.25">
      <c r="A2405" s="4" t="s">
        <v>89</v>
      </c>
      <c r="B2405" s="6" t="s">
        <v>84</v>
      </c>
      <c r="C2405" s="6">
        <f>IFERROR(VLOOKUP(B2405,Sheet1!$A$2:$B$59,2,FALSE),"")</f>
        <v>32056</v>
      </c>
      <c r="D2405" s="6">
        <v>1816</v>
      </c>
      <c r="E2405" s="6" t="s">
        <v>10</v>
      </c>
      <c r="F2405" s="4">
        <v>311</v>
      </c>
      <c r="G2405" s="4">
        <v>48</v>
      </c>
      <c r="H2405" s="4">
        <v>41</v>
      </c>
      <c r="I2405" s="4">
        <v>6</v>
      </c>
      <c r="J2405" s="4">
        <v>4</v>
      </c>
      <c r="K2405" s="4">
        <v>4</v>
      </c>
      <c r="L2405" s="4">
        <v>31</v>
      </c>
      <c r="M2405" s="4">
        <v>0</v>
      </c>
      <c r="N2405" s="4">
        <v>59</v>
      </c>
      <c r="O2405" s="4">
        <v>3</v>
      </c>
      <c r="P2405" s="4">
        <v>2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3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8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5</v>
      </c>
      <c r="AO2405" s="30">
        <v>214</v>
      </c>
      <c r="AP2405" s="41">
        <f t="shared" si="90"/>
        <v>0.68810289389067525</v>
      </c>
    </row>
    <row r="2406" spans="1:42" outlineLevel="1" x14ac:dyDescent="0.25">
      <c r="A2406" s="4" t="s">
        <v>89</v>
      </c>
      <c r="B2406" s="6" t="s">
        <v>84</v>
      </c>
      <c r="C2406" s="6">
        <f>IFERROR(VLOOKUP(B2406,Sheet1!$A$2:$B$59,2,FALSE),"")</f>
        <v>32056</v>
      </c>
      <c r="D2406" s="6">
        <v>1817</v>
      </c>
      <c r="E2406" s="6" t="s">
        <v>10</v>
      </c>
      <c r="F2406" s="4">
        <v>518</v>
      </c>
      <c r="G2406" s="4">
        <v>42</v>
      </c>
      <c r="H2406" s="4">
        <v>63</v>
      </c>
      <c r="I2406" s="4">
        <v>6</v>
      </c>
      <c r="J2406" s="4">
        <v>8</v>
      </c>
      <c r="K2406" s="4">
        <v>18</v>
      </c>
      <c r="L2406" s="4">
        <v>26</v>
      </c>
      <c r="M2406" s="4">
        <v>3</v>
      </c>
      <c r="N2406" s="4">
        <v>119</v>
      </c>
      <c r="O2406" s="4">
        <v>11</v>
      </c>
      <c r="P2406" s="4">
        <v>3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1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3</v>
      </c>
      <c r="AD2406" s="4">
        <v>0</v>
      </c>
      <c r="AE2406" s="4">
        <v>0</v>
      </c>
      <c r="AF2406" s="4">
        <v>0</v>
      </c>
      <c r="AG2406" s="4">
        <v>5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3</v>
      </c>
      <c r="AN2406" s="4">
        <v>10</v>
      </c>
      <c r="AO2406" s="30">
        <v>321</v>
      </c>
      <c r="AP2406" s="41">
        <f t="shared" si="90"/>
        <v>0.61969111969111967</v>
      </c>
    </row>
    <row r="2407" spans="1:42" outlineLevel="1" x14ac:dyDescent="0.25">
      <c r="A2407" s="4" t="s">
        <v>89</v>
      </c>
      <c r="B2407" s="6" t="s">
        <v>84</v>
      </c>
      <c r="C2407" s="6">
        <f>IFERROR(VLOOKUP(B2407,Sheet1!$A$2:$B$59,2,FALSE),"")</f>
        <v>32056</v>
      </c>
      <c r="D2407" s="6">
        <v>1818</v>
      </c>
      <c r="E2407" s="6" t="s">
        <v>10</v>
      </c>
      <c r="F2407" s="4">
        <v>460</v>
      </c>
      <c r="G2407" s="4">
        <v>89</v>
      </c>
      <c r="H2407" s="4">
        <v>89</v>
      </c>
      <c r="I2407" s="4">
        <v>19</v>
      </c>
      <c r="J2407" s="4">
        <v>9</v>
      </c>
      <c r="K2407" s="4">
        <v>3</v>
      </c>
      <c r="L2407" s="4">
        <v>27</v>
      </c>
      <c r="M2407" s="4">
        <v>3</v>
      </c>
      <c r="N2407" s="4">
        <v>63</v>
      </c>
      <c r="O2407" s="4">
        <v>5</v>
      </c>
      <c r="P2407" s="4">
        <v>2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2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5</v>
      </c>
      <c r="AD2407" s="4">
        <v>0</v>
      </c>
      <c r="AE2407" s="4">
        <v>0</v>
      </c>
      <c r="AF2407" s="4">
        <v>0</v>
      </c>
      <c r="AG2407" s="4">
        <v>9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7</v>
      </c>
      <c r="AO2407" s="30">
        <v>332</v>
      </c>
      <c r="AP2407" s="41">
        <f t="shared" si="90"/>
        <v>0.72173913043478266</v>
      </c>
    </row>
    <row r="2408" spans="1:42" outlineLevel="1" x14ac:dyDescent="0.25">
      <c r="A2408" s="4" t="s">
        <v>89</v>
      </c>
      <c r="B2408" s="6" t="s">
        <v>84</v>
      </c>
      <c r="C2408" s="6">
        <f>IFERROR(VLOOKUP(B2408,Sheet1!$A$2:$B$59,2,FALSE),"")</f>
        <v>32056</v>
      </c>
      <c r="D2408" s="6">
        <v>1818</v>
      </c>
      <c r="E2408" s="6" t="s">
        <v>11</v>
      </c>
      <c r="F2408" s="4">
        <v>460</v>
      </c>
      <c r="G2408" s="4">
        <v>69</v>
      </c>
      <c r="H2408" s="4">
        <v>93</v>
      </c>
      <c r="I2408" s="4">
        <v>13</v>
      </c>
      <c r="J2408" s="4">
        <v>6</v>
      </c>
      <c r="K2408" s="4">
        <v>5</v>
      </c>
      <c r="L2408" s="4">
        <v>44</v>
      </c>
      <c r="M2408" s="4">
        <v>3</v>
      </c>
      <c r="N2408" s="4">
        <v>65</v>
      </c>
      <c r="O2408" s="4">
        <v>2</v>
      </c>
      <c r="P2408" s="4">
        <v>7</v>
      </c>
      <c r="Q2408" s="4">
        <v>2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4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6</v>
      </c>
      <c r="AD2408" s="4">
        <v>0</v>
      </c>
      <c r="AE2408" s="4">
        <v>0</v>
      </c>
      <c r="AF2408" s="4">
        <v>0</v>
      </c>
      <c r="AG2408" s="4">
        <v>4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9</v>
      </c>
      <c r="AO2408" s="30">
        <v>332</v>
      </c>
      <c r="AP2408" s="41">
        <f t="shared" si="90"/>
        <v>0.72173913043478266</v>
      </c>
    </row>
    <row r="2409" spans="1:42" outlineLevel="1" x14ac:dyDescent="0.25">
      <c r="A2409" s="4" t="s">
        <v>89</v>
      </c>
      <c r="B2409" s="6" t="s">
        <v>84</v>
      </c>
      <c r="C2409" s="6">
        <f>IFERROR(VLOOKUP(B2409,Sheet1!$A$2:$B$59,2,FALSE),"")</f>
        <v>32056</v>
      </c>
      <c r="D2409" s="6">
        <v>1819</v>
      </c>
      <c r="E2409" s="6" t="s">
        <v>10</v>
      </c>
      <c r="F2409" s="4">
        <v>543</v>
      </c>
      <c r="G2409" s="4">
        <v>32</v>
      </c>
      <c r="H2409" s="4">
        <v>56</v>
      </c>
      <c r="I2409" s="4">
        <v>15</v>
      </c>
      <c r="J2409" s="4">
        <v>5</v>
      </c>
      <c r="K2409" s="4">
        <v>6</v>
      </c>
      <c r="L2409" s="4">
        <v>31</v>
      </c>
      <c r="M2409" s="4">
        <v>3</v>
      </c>
      <c r="N2409" s="4">
        <v>79</v>
      </c>
      <c r="O2409" s="4">
        <v>10</v>
      </c>
      <c r="P2409" s="4">
        <v>1</v>
      </c>
      <c r="Q2409" s="4">
        <v>0</v>
      </c>
      <c r="R2409" s="4">
        <v>1</v>
      </c>
      <c r="S2409" s="4">
        <v>0</v>
      </c>
      <c r="T2409" s="4">
        <v>0</v>
      </c>
      <c r="U2409" s="4">
        <v>0</v>
      </c>
      <c r="V2409" s="4">
        <v>0</v>
      </c>
      <c r="W2409" s="4">
        <v>11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6</v>
      </c>
      <c r="AD2409" s="4">
        <v>0</v>
      </c>
      <c r="AE2409" s="4">
        <v>0</v>
      </c>
      <c r="AF2409" s="4">
        <v>0</v>
      </c>
      <c r="AG2409" s="4">
        <v>14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6</v>
      </c>
      <c r="AO2409" s="30">
        <v>276</v>
      </c>
      <c r="AP2409" s="41">
        <f t="shared" si="90"/>
        <v>0.50828729281767959</v>
      </c>
    </row>
    <row r="2410" spans="1:42" outlineLevel="1" x14ac:dyDescent="0.25">
      <c r="A2410" s="4" t="s">
        <v>89</v>
      </c>
      <c r="B2410" s="6" t="s">
        <v>84</v>
      </c>
      <c r="C2410" s="6">
        <f>IFERROR(VLOOKUP(B2410,Sheet1!$A$2:$B$59,2,FALSE),"")</f>
        <v>32056</v>
      </c>
      <c r="D2410" s="6">
        <v>1819</v>
      </c>
      <c r="E2410" s="6" t="s">
        <v>11</v>
      </c>
      <c r="F2410" s="4">
        <v>542</v>
      </c>
      <c r="G2410" s="4">
        <v>26</v>
      </c>
      <c r="H2410" s="4">
        <v>87</v>
      </c>
      <c r="I2410" s="4">
        <v>19</v>
      </c>
      <c r="J2410" s="4">
        <v>12</v>
      </c>
      <c r="K2410" s="4">
        <v>7</v>
      </c>
      <c r="L2410" s="4">
        <v>30</v>
      </c>
      <c r="M2410" s="4">
        <v>4</v>
      </c>
      <c r="N2410" s="4">
        <v>90</v>
      </c>
      <c r="O2410" s="4">
        <v>10</v>
      </c>
      <c r="P2410" s="4">
        <v>0</v>
      </c>
      <c r="Q2410" s="4">
        <v>1</v>
      </c>
      <c r="R2410" s="4">
        <v>1</v>
      </c>
      <c r="S2410" s="4">
        <v>0</v>
      </c>
      <c r="T2410" s="4">
        <v>0</v>
      </c>
      <c r="U2410" s="4">
        <v>0</v>
      </c>
      <c r="V2410" s="4">
        <v>0</v>
      </c>
      <c r="W2410" s="4">
        <v>3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2</v>
      </c>
      <c r="AD2410" s="4">
        <v>0</v>
      </c>
      <c r="AE2410" s="4">
        <v>0</v>
      </c>
      <c r="AF2410" s="4">
        <v>0</v>
      </c>
      <c r="AG2410" s="4">
        <v>15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7</v>
      </c>
      <c r="AO2410" s="30">
        <v>314</v>
      </c>
      <c r="AP2410" s="41">
        <f t="shared" si="90"/>
        <v>0.57933579335793361</v>
      </c>
    </row>
    <row r="2411" spans="1:42" outlineLevel="1" x14ac:dyDescent="0.25">
      <c r="A2411" s="4" t="s">
        <v>89</v>
      </c>
      <c r="B2411" s="6" t="s">
        <v>84</v>
      </c>
      <c r="C2411" s="6">
        <f>IFERROR(VLOOKUP(B2411,Sheet1!$A$2:$B$59,2,FALSE),"")</f>
        <v>32056</v>
      </c>
      <c r="D2411" s="6">
        <v>1820</v>
      </c>
      <c r="E2411" s="6" t="s">
        <v>10</v>
      </c>
      <c r="F2411" s="4">
        <v>643</v>
      </c>
      <c r="G2411" s="4">
        <v>28</v>
      </c>
      <c r="H2411" s="4">
        <v>75</v>
      </c>
      <c r="I2411" s="4">
        <v>14</v>
      </c>
      <c r="J2411" s="4">
        <v>18</v>
      </c>
      <c r="K2411" s="4">
        <v>8</v>
      </c>
      <c r="L2411" s="4">
        <v>36</v>
      </c>
      <c r="M2411" s="4">
        <v>7</v>
      </c>
      <c r="N2411" s="4">
        <v>106</v>
      </c>
      <c r="O2411" s="4">
        <v>20</v>
      </c>
      <c r="P2411" s="4">
        <v>1</v>
      </c>
      <c r="Q2411" s="4">
        <v>1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5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6</v>
      </c>
      <c r="AD2411" s="4">
        <v>0</v>
      </c>
      <c r="AE2411" s="4">
        <v>0</v>
      </c>
      <c r="AF2411" s="4">
        <v>0</v>
      </c>
      <c r="AG2411" s="4">
        <v>11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3</v>
      </c>
      <c r="AO2411" s="30">
        <v>339</v>
      </c>
      <c r="AP2411" s="41">
        <f t="shared" si="90"/>
        <v>0.52721617418351474</v>
      </c>
    </row>
    <row r="2412" spans="1:42" outlineLevel="1" x14ac:dyDescent="0.25">
      <c r="A2412" s="4" t="s">
        <v>89</v>
      </c>
      <c r="B2412" s="6" t="s">
        <v>84</v>
      </c>
      <c r="C2412" s="6">
        <f>IFERROR(VLOOKUP(B2412,Sheet1!$A$2:$B$59,2,FALSE),"")</f>
        <v>32056</v>
      </c>
      <c r="D2412" s="6">
        <v>1820</v>
      </c>
      <c r="E2412" s="6" t="s">
        <v>11</v>
      </c>
      <c r="F2412" s="4">
        <v>643</v>
      </c>
      <c r="G2412" s="4">
        <v>36</v>
      </c>
      <c r="H2412" s="4">
        <v>91</v>
      </c>
      <c r="I2412" s="4">
        <v>20</v>
      </c>
      <c r="J2412" s="4">
        <v>9</v>
      </c>
      <c r="K2412" s="4">
        <v>8</v>
      </c>
      <c r="L2412" s="4">
        <v>22</v>
      </c>
      <c r="M2412" s="4">
        <v>3</v>
      </c>
      <c r="N2412" s="4">
        <v>103</v>
      </c>
      <c r="O2412" s="4">
        <v>11</v>
      </c>
      <c r="P2412" s="4">
        <v>2</v>
      </c>
      <c r="Q2412" s="4">
        <v>0</v>
      </c>
      <c r="R2412" s="4">
        <v>1</v>
      </c>
      <c r="S2412" s="4">
        <v>0</v>
      </c>
      <c r="T2412" s="4">
        <v>0</v>
      </c>
      <c r="U2412" s="4">
        <v>0</v>
      </c>
      <c r="V2412" s="4">
        <v>0</v>
      </c>
      <c r="W2412" s="4">
        <v>7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8</v>
      </c>
      <c r="AD2412" s="4">
        <v>0</v>
      </c>
      <c r="AE2412" s="4">
        <v>0</v>
      </c>
      <c r="AF2412" s="4">
        <v>0</v>
      </c>
      <c r="AG2412" s="4">
        <v>9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4</v>
      </c>
      <c r="AO2412" s="30">
        <v>334</v>
      </c>
      <c r="AP2412" s="41">
        <f t="shared" si="90"/>
        <v>0.51944012441679632</v>
      </c>
    </row>
    <row r="2413" spans="1:42" outlineLevel="1" x14ac:dyDescent="0.25">
      <c r="A2413" s="4" t="s">
        <v>89</v>
      </c>
      <c r="B2413" s="6" t="s">
        <v>84</v>
      </c>
      <c r="C2413" s="6">
        <f>IFERROR(VLOOKUP(B2413,Sheet1!$A$2:$B$59,2,FALSE),"")</f>
        <v>32056</v>
      </c>
      <c r="D2413" s="6">
        <v>1820</v>
      </c>
      <c r="E2413" s="6" t="s">
        <v>16</v>
      </c>
      <c r="F2413" s="4">
        <v>643</v>
      </c>
      <c r="G2413" s="4">
        <v>31</v>
      </c>
      <c r="H2413" s="4">
        <v>69</v>
      </c>
      <c r="I2413" s="4">
        <v>12</v>
      </c>
      <c r="J2413" s="4">
        <v>5</v>
      </c>
      <c r="K2413" s="4">
        <v>5</v>
      </c>
      <c r="L2413" s="4">
        <v>34</v>
      </c>
      <c r="M2413" s="4">
        <v>0</v>
      </c>
      <c r="N2413" s="4">
        <v>124</v>
      </c>
      <c r="O2413" s="4">
        <v>15</v>
      </c>
      <c r="P2413" s="4">
        <v>2</v>
      </c>
      <c r="Q2413" s="4">
        <v>0</v>
      </c>
      <c r="R2413" s="4">
        <v>0</v>
      </c>
      <c r="S2413" s="4">
        <v>0</v>
      </c>
      <c r="T2413" s="4">
        <v>1</v>
      </c>
      <c r="U2413" s="4">
        <v>0</v>
      </c>
      <c r="V2413" s="4">
        <v>0</v>
      </c>
      <c r="W2413" s="4">
        <v>6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3</v>
      </c>
      <c r="AD2413" s="4">
        <v>0</v>
      </c>
      <c r="AE2413" s="4">
        <v>0</v>
      </c>
      <c r="AF2413" s="4">
        <v>0</v>
      </c>
      <c r="AG2413" s="4">
        <v>7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12</v>
      </c>
      <c r="AO2413" s="30">
        <v>326</v>
      </c>
      <c r="AP2413" s="41">
        <f t="shared" si="90"/>
        <v>0.50699844479004663</v>
      </c>
    </row>
    <row r="2414" spans="1:42" outlineLevel="1" x14ac:dyDescent="0.25">
      <c r="A2414" s="4" t="s">
        <v>89</v>
      </c>
      <c r="B2414" s="6" t="s">
        <v>84</v>
      </c>
      <c r="C2414" s="6">
        <f>IFERROR(VLOOKUP(B2414,Sheet1!$A$2:$B$59,2,FALSE),"")</f>
        <v>32056</v>
      </c>
      <c r="D2414" s="6">
        <v>1820</v>
      </c>
      <c r="E2414" s="6" t="s">
        <v>17</v>
      </c>
      <c r="F2414" s="4">
        <v>643</v>
      </c>
      <c r="G2414" s="4">
        <v>21</v>
      </c>
      <c r="H2414" s="4">
        <v>68</v>
      </c>
      <c r="I2414" s="4">
        <v>11</v>
      </c>
      <c r="J2414" s="4">
        <v>10</v>
      </c>
      <c r="K2414" s="4">
        <v>4</v>
      </c>
      <c r="L2414" s="4">
        <v>38</v>
      </c>
      <c r="M2414" s="4">
        <v>4</v>
      </c>
      <c r="N2414" s="4">
        <v>115</v>
      </c>
      <c r="O2414" s="4">
        <v>23</v>
      </c>
      <c r="P2414" s="4">
        <v>1</v>
      </c>
      <c r="Q2414" s="4">
        <v>1</v>
      </c>
      <c r="R2414" s="4">
        <v>1</v>
      </c>
      <c r="S2414" s="4">
        <v>0</v>
      </c>
      <c r="T2414" s="4">
        <v>0</v>
      </c>
      <c r="U2414" s="4">
        <v>0</v>
      </c>
      <c r="V2414" s="4">
        <v>0</v>
      </c>
      <c r="W2414" s="4">
        <v>12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1</v>
      </c>
      <c r="AD2414" s="4">
        <v>0</v>
      </c>
      <c r="AE2414" s="4">
        <v>0</v>
      </c>
      <c r="AF2414" s="4">
        <v>0</v>
      </c>
      <c r="AG2414" s="4">
        <v>12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7</v>
      </c>
      <c r="AO2414" s="30">
        <v>329</v>
      </c>
      <c r="AP2414" s="41">
        <f t="shared" si="90"/>
        <v>0.51166407465007779</v>
      </c>
    </row>
    <row r="2415" spans="1:42" outlineLevel="1" x14ac:dyDescent="0.25">
      <c r="A2415" s="4" t="s">
        <v>89</v>
      </c>
      <c r="B2415" s="6" t="s">
        <v>84</v>
      </c>
      <c r="C2415" s="6">
        <f>IFERROR(VLOOKUP(B2415,Sheet1!$A$2:$B$59,2,FALSE),"")</f>
        <v>32056</v>
      </c>
      <c r="D2415" s="6">
        <v>1820</v>
      </c>
      <c r="E2415" s="6" t="s">
        <v>18</v>
      </c>
      <c r="F2415" s="4">
        <v>642</v>
      </c>
      <c r="G2415" s="4">
        <v>23</v>
      </c>
      <c r="H2415" s="4">
        <v>75</v>
      </c>
      <c r="I2415" s="4">
        <v>26</v>
      </c>
      <c r="J2415" s="4">
        <v>4</v>
      </c>
      <c r="K2415" s="4">
        <v>9</v>
      </c>
      <c r="L2415" s="4">
        <v>41</v>
      </c>
      <c r="M2415" s="4">
        <v>7</v>
      </c>
      <c r="N2415" s="4">
        <v>101</v>
      </c>
      <c r="O2415" s="4">
        <v>16</v>
      </c>
      <c r="P2415" s="4">
        <v>2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10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3</v>
      </c>
      <c r="AD2415" s="4">
        <v>0</v>
      </c>
      <c r="AE2415" s="4">
        <v>0</v>
      </c>
      <c r="AF2415" s="4">
        <v>0</v>
      </c>
      <c r="AG2415" s="4">
        <v>18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8</v>
      </c>
      <c r="AO2415" s="30">
        <v>343</v>
      </c>
      <c r="AP2415" s="41">
        <f t="shared" si="90"/>
        <v>0.53426791277258567</v>
      </c>
    </row>
    <row r="2416" spans="1:42" outlineLevel="1" x14ac:dyDescent="0.25">
      <c r="A2416" s="4" t="s">
        <v>89</v>
      </c>
      <c r="B2416" s="6" t="s">
        <v>84</v>
      </c>
      <c r="C2416" s="6">
        <f>IFERROR(VLOOKUP(B2416,Sheet1!$A$2:$B$59,2,FALSE),"")</f>
        <v>32056</v>
      </c>
      <c r="D2416" s="6">
        <v>1820</v>
      </c>
      <c r="E2416" s="6" t="s">
        <v>27</v>
      </c>
      <c r="F2416" s="4">
        <v>642</v>
      </c>
      <c r="G2416" s="4">
        <v>32</v>
      </c>
      <c r="H2416" s="4">
        <v>75</v>
      </c>
      <c r="I2416" s="4">
        <v>16</v>
      </c>
      <c r="J2416" s="4">
        <v>7</v>
      </c>
      <c r="K2416" s="4">
        <v>7</v>
      </c>
      <c r="L2416" s="4">
        <v>33</v>
      </c>
      <c r="M2416" s="4">
        <v>1</v>
      </c>
      <c r="N2416" s="4">
        <v>120</v>
      </c>
      <c r="O2416" s="4">
        <v>11</v>
      </c>
      <c r="P2416" s="4">
        <v>1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14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8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1</v>
      </c>
      <c r="AN2416" s="4">
        <v>3</v>
      </c>
      <c r="AO2416" s="30">
        <v>329</v>
      </c>
      <c r="AP2416" s="41">
        <f t="shared" si="90"/>
        <v>0.51246105919003115</v>
      </c>
    </row>
    <row r="2417" spans="1:42" outlineLevel="1" x14ac:dyDescent="0.25">
      <c r="A2417" s="4" t="s">
        <v>89</v>
      </c>
      <c r="B2417" s="6" t="s">
        <v>84</v>
      </c>
      <c r="C2417" s="6">
        <f>IFERROR(VLOOKUP(B2417,Sheet1!$A$2:$B$59,2,FALSE),"")</f>
        <v>32056</v>
      </c>
      <c r="D2417" s="6">
        <v>1821</v>
      </c>
      <c r="E2417" s="6" t="s">
        <v>10</v>
      </c>
      <c r="F2417" s="4">
        <v>524</v>
      </c>
      <c r="G2417" s="4">
        <v>33</v>
      </c>
      <c r="H2417" s="4">
        <v>81</v>
      </c>
      <c r="I2417" s="4">
        <v>14</v>
      </c>
      <c r="J2417" s="4">
        <v>7</v>
      </c>
      <c r="K2417" s="4">
        <v>7</v>
      </c>
      <c r="L2417" s="4">
        <v>27</v>
      </c>
      <c r="M2417" s="4">
        <v>1</v>
      </c>
      <c r="N2417" s="4">
        <v>88</v>
      </c>
      <c r="O2417" s="4">
        <v>9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2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9</v>
      </c>
      <c r="AD2417" s="4">
        <v>0</v>
      </c>
      <c r="AE2417" s="4">
        <v>0</v>
      </c>
      <c r="AF2417" s="4">
        <v>0</v>
      </c>
      <c r="AG2417" s="4">
        <v>3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8</v>
      </c>
      <c r="AO2417" s="30">
        <v>289</v>
      </c>
      <c r="AP2417" s="41">
        <f t="shared" si="90"/>
        <v>0.55152671755725191</v>
      </c>
    </row>
    <row r="2418" spans="1:42" outlineLevel="1" x14ac:dyDescent="0.25">
      <c r="A2418" s="4" t="s">
        <v>89</v>
      </c>
      <c r="B2418" s="6" t="s">
        <v>84</v>
      </c>
      <c r="C2418" s="6">
        <f>IFERROR(VLOOKUP(B2418,Sheet1!$A$2:$B$59,2,FALSE),"")</f>
        <v>32056</v>
      </c>
      <c r="D2418" s="6">
        <v>1821</v>
      </c>
      <c r="E2418" s="6" t="s">
        <v>11</v>
      </c>
      <c r="F2418" s="4">
        <v>523</v>
      </c>
      <c r="G2418" s="4">
        <v>15</v>
      </c>
      <c r="H2418" s="4">
        <v>74</v>
      </c>
      <c r="I2418" s="4">
        <v>15</v>
      </c>
      <c r="J2418" s="4">
        <v>4</v>
      </c>
      <c r="K2418" s="4">
        <v>13</v>
      </c>
      <c r="L2418" s="4">
        <v>30</v>
      </c>
      <c r="M2418" s="4">
        <v>1</v>
      </c>
      <c r="N2418" s="4">
        <v>81</v>
      </c>
      <c r="O2418" s="4">
        <v>13</v>
      </c>
      <c r="P2418" s="4">
        <v>2</v>
      </c>
      <c r="Q2418" s="4">
        <v>0</v>
      </c>
      <c r="R2418" s="4">
        <v>1</v>
      </c>
      <c r="S2418" s="4">
        <v>0</v>
      </c>
      <c r="T2418" s="4">
        <v>1</v>
      </c>
      <c r="U2418" s="4">
        <v>0</v>
      </c>
      <c r="V2418" s="4">
        <v>0</v>
      </c>
      <c r="W2418" s="4">
        <v>9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3</v>
      </c>
      <c r="AD2418" s="4">
        <v>0</v>
      </c>
      <c r="AE2418" s="4">
        <v>0</v>
      </c>
      <c r="AF2418" s="4">
        <v>0</v>
      </c>
      <c r="AG2418" s="4">
        <v>7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9</v>
      </c>
      <c r="AO2418" s="30">
        <v>278</v>
      </c>
      <c r="AP2418" s="41">
        <f t="shared" si="90"/>
        <v>0.53154875717017214</v>
      </c>
    </row>
    <row r="2419" spans="1:42" outlineLevel="1" x14ac:dyDescent="0.25">
      <c r="A2419" s="4" t="s">
        <v>89</v>
      </c>
      <c r="B2419" s="6" t="s">
        <v>84</v>
      </c>
      <c r="C2419" s="6">
        <f>IFERROR(VLOOKUP(B2419,Sheet1!$A$2:$B$59,2,FALSE),"")</f>
        <v>32056</v>
      </c>
      <c r="D2419" s="6">
        <v>1822</v>
      </c>
      <c r="E2419" s="6" t="s">
        <v>10</v>
      </c>
      <c r="F2419" s="4">
        <v>461</v>
      </c>
      <c r="G2419" s="4">
        <v>22</v>
      </c>
      <c r="H2419" s="4">
        <v>75</v>
      </c>
      <c r="I2419" s="4">
        <v>15</v>
      </c>
      <c r="J2419" s="4">
        <v>6</v>
      </c>
      <c r="K2419" s="4">
        <v>6</v>
      </c>
      <c r="L2419" s="4">
        <v>26</v>
      </c>
      <c r="M2419" s="4">
        <v>2</v>
      </c>
      <c r="N2419" s="4">
        <v>73</v>
      </c>
      <c r="O2419" s="4">
        <v>16</v>
      </c>
      <c r="P2419" s="4">
        <v>0</v>
      </c>
      <c r="Q2419" s="4">
        <v>1</v>
      </c>
      <c r="R2419" s="4">
        <v>1</v>
      </c>
      <c r="S2419" s="4">
        <v>0</v>
      </c>
      <c r="T2419" s="4">
        <v>1</v>
      </c>
      <c r="U2419" s="4">
        <v>0</v>
      </c>
      <c r="V2419" s="4">
        <v>0</v>
      </c>
      <c r="W2419" s="4">
        <v>3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3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6</v>
      </c>
      <c r="AO2419" s="30">
        <v>256</v>
      </c>
      <c r="AP2419" s="41">
        <f t="shared" si="90"/>
        <v>0.55531453362255967</v>
      </c>
    </row>
    <row r="2420" spans="1:42" outlineLevel="1" x14ac:dyDescent="0.25">
      <c r="A2420" s="4" t="s">
        <v>89</v>
      </c>
      <c r="B2420" s="6" t="s">
        <v>84</v>
      </c>
      <c r="C2420" s="6">
        <f>IFERROR(VLOOKUP(B2420,Sheet1!$A$2:$B$59,2,FALSE),"")</f>
        <v>32056</v>
      </c>
      <c r="D2420" s="6">
        <v>1822</v>
      </c>
      <c r="E2420" s="6" t="s">
        <v>11</v>
      </c>
      <c r="F2420" s="4">
        <v>460</v>
      </c>
      <c r="G2420" s="4">
        <v>28</v>
      </c>
      <c r="H2420" s="4">
        <v>62</v>
      </c>
      <c r="I2420" s="4">
        <v>12</v>
      </c>
      <c r="J2420" s="4">
        <v>12</v>
      </c>
      <c r="K2420" s="4">
        <v>7</v>
      </c>
      <c r="L2420" s="4">
        <v>20</v>
      </c>
      <c r="M2420" s="4">
        <v>2</v>
      </c>
      <c r="N2420" s="4">
        <v>77</v>
      </c>
      <c r="O2420" s="4">
        <v>18</v>
      </c>
      <c r="P2420" s="4">
        <v>0</v>
      </c>
      <c r="Q2420" s="4">
        <v>0</v>
      </c>
      <c r="R2420" s="4">
        <v>2</v>
      </c>
      <c r="S2420" s="4">
        <v>0</v>
      </c>
      <c r="T2420" s="4">
        <v>0</v>
      </c>
      <c r="U2420" s="4">
        <v>0</v>
      </c>
      <c r="V2420" s="4">
        <v>0</v>
      </c>
      <c r="W2420" s="4">
        <v>5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4</v>
      </c>
      <c r="AD2420" s="4">
        <v>0</v>
      </c>
      <c r="AE2420" s="4">
        <v>0</v>
      </c>
      <c r="AF2420" s="4">
        <v>0</v>
      </c>
      <c r="AG2420" s="4">
        <v>6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7</v>
      </c>
      <c r="AO2420" s="30">
        <v>262</v>
      </c>
      <c r="AP2420" s="41">
        <f t="shared" si="90"/>
        <v>0.56956521739130439</v>
      </c>
    </row>
    <row r="2421" spans="1:42" outlineLevel="1" x14ac:dyDescent="0.25">
      <c r="A2421" s="4" t="s">
        <v>89</v>
      </c>
      <c r="B2421" s="6" t="s">
        <v>84</v>
      </c>
      <c r="C2421" s="6">
        <f>IFERROR(VLOOKUP(B2421,Sheet1!$A$2:$B$59,2,FALSE),"")</f>
        <v>32056</v>
      </c>
      <c r="D2421" s="6">
        <v>1823</v>
      </c>
      <c r="E2421" s="6" t="s">
        <v>10</v>
      </c>
      <c r="F2421" s="4">
        <v>484</v>
      </c>
      <c r="G2421" s="4">
        <v>13</v>
      </c>
      <c r="H2421" s="4">
        <v>67</v>
      </c>
      <c r="I2421" s="4">
        <v>9</v>
      </c>
      <c r="J2421" s="4">
        <v>7</v>
      </c>
      <c r="K2421" s="4">
        <v>7</v>
      </c>
      <c r="L2421" s="4">
        <v>31</v>
      </c>
      <c r="M2421" s="4">
        <v>4</v>
      </c>
      <c r="N2421" s="4">
        <v>75</v>
      </c>
      <c r="O2421" s="4">
        <v>8</v>
      </c>
      <c r="P2421" s="4">
        <v>1</v>
      </c>
      <c r="Q2421" s="4">
        <v>0</v>
      </c>
      <c r="R2421" s="4">
        <v>4</v>
      </c>
      <c r="S2421" s="4">
        <v>0</v>
      </c>
      <c r="T2421" s="4">
        <v>0</v>
      </c>
      <c r="U2421" s="4">
        <v>0</v>
      </c>
      <c r="V2421" s="4">
        <v>0</v>
      </c>
      <c r="W2421" s="4">
        <v>5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9</v>
      </c>
      <c r="AD2421" s="4">
        <v>0</v>
      </c>
      <c r="AE2421" s="4">
        <v>0</v>
      </c>
      <c r="AF2421" s="4">
        <v>0</v>
      </c>
      <c r="AG2421" s="4">
        <v>1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10</v>
      </c>
      <c r="AO2421" s="30">
        <v>251</v>
      </c>
      <c r="AP2421" s="41">
        <f t="shared" si="90"/>
        <v>0.51859504132231404</v>
      </c>
    </row>
    <row r="2422" spans="1:42" outlineLevel="1" x14ac:dyDescent="0.25">
      <c r="A2422" s="4" t="s">
        <v>89</v>
      </c>
      <c r="B2422" s="6" t="s">
        <v>84</v>
      </c>
      <c r="C2422" s="6">
        <f>IFERROR(VLOOKUP(B2422,Sheet1!$A$2:$B$59,2,FALSE),"")</f>
        <v>32056</v>
      </c>
      <c r="D2422" s="6">
        <v>1823</v>
      </c>
      <c r="E2422" s="6" t="s">
        <v>11</v>
      </c>
      <c r="F2422" s="4">
        <v>484</v>
      </c>
      <c r="G2422" s="4">
        <v>25</v>
      </c>
      <c r="H2422" s="4">
        <v>70</v>
      </c>
      <c r="I2422" s="4">
        <v>14</v>
      </c>
      <c r="J2422" s="4">
        <v>7</v>
      </c>
      <c r="K2422" s="4">
        <v>11</v>
      </c>
      <c r="L2422" s="4">
        <v>39</v>
      </c>
      <c r="M2422" s="4">
        <v>6</v>
      </c>
      <c r="N2422" s="4">
        <v>70</v>
      </c>
      <c r="O2422" s="4">
        <v>12</v>
      </c>
      <c r="P2422" s="4">
        <v>2</v>
      </c>
      <c r="Q2422" s="4">
        <v>2</v>
      </c>
      <c r="R2422" s="4">
        <v>1</v>
      </c>
      <c r="S2422" s="4">
        <v>0</v>
      </c>
      <c r="T2422" s="4">
        <v>0</v>
      </c>
      <c r="U2422" s="4">
        <v>0</v>
      </c>
      <c r="V2422" s="4">
        <v>0</v>
      </c>
      <c r="W2422" s="4">
        <v>14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3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9</v>
      </c>
      <c r="AO2422" s="30">
        <v>285</v>
      </c>
      <c r="AP2422" s="41">
        <f t="shared" si="90"/>
        <v>0.58884297520661155</v>
      </c>
    </row>
    <row r="2423" spans="1:42" outlineLevel="1" x14ac:dyDescent="0.25">
      <c r="A2423" s="4" t="s">
        <v>89</v>
      </c>
      <c r="B2423" s="6" t="s">
        <v>84</v>
      </c>
      <c r="C2423" s="6">
        <f>IFERROR(VLOOKUP(B2423,Sheet1!$A$2:$B$59,2,FALSE),"")</f>
        <v>32056</v>
      </c>
      <c r="D2423" s="6">
        <v>1824</v>
      </c>
      <c r="E2423" s="6" t="s">
        <v>10</v>
      </c>
      <c r="F2423" s="4">
        <v>416</v>
      </c>
      <c r="G2423" s="4">
        <v>23</v>
      </c>
      <c r="H2423" s="4">
        <v>71</v>
      </c>
      <c r="I2423" s="4">
        <v>8</v>
      </c>
      <c r="J2423" s="4">
        <v>12</v>
      </c>
      <c r="K2423" s="4">
        <v>2</v>
      </c>
      <c r="L2423" s="4">
        <v>19</v>
      </c>
      <c r="M2423" s="4">
        <v>2</v>
      </c>
      <c r="N2423" s="4">
        <v>85</v>
      </c>
      <c r="O2423" s="4">
        <v>12</v>
      </c>
      <c r="P2423" s="4">
        <v>0</v>
      </c>
      <c r="Q2423" s="4">
        <v>0</v>
      </c>
      <c r="R2423" s="4">
        <v>2</v>
      </c>
      <c r="S2423" s="4">
        <v>0</v>
      </c>
      <c r="T2423" s="4">
        <v>0</v>
      </c>
      <c r="U2423" s="4">
        <v>0</v>
      </c>
      <c r="V2423" s="4">
        <v>0</v>
      </c>
      <c r="W2423" s="4">
        <v>2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5</v>
      </c>
      <c r="AD2423" s="4">
        <v>0</v>
      </c>
      <c r="AE2423" s="4">
        <v>0</v>
      </c>
      <c r="AF2423" s="4">
        <v>0</v>
      </c>
      <c r="AG2423" s="4">
        <v>4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6</v>
      </c>
      <c r="AO2423" s="30">
        <v>253</v>
      </c>
      <c r="AP2423" s="41">
        <f t="shared" si="90"/>
        <v>0.60817307692307687</v>
      </c>
    </row>
    <row r="2424" spans="1:42" outlineLevel="1" x14ac:dyDescent="0.25">
      <c r="A2424" s="4" t="s">
        <v>89</v>
      </c>
      <c r="B2424" s="6" t="s">
        <v>84</v>
      </c>
      <c r="C2424" s="6">
        <f>IFERROR(VLOOKUP(B2424,Sheet1!$A$2:$B$59,2,FALSE),"")</f>
        <v>32056</v>
      </c>
      <c r="D2424" s="6">
        <v>1824</v>
      </c>
      <c r="E2424" s="6" t="s">
        <v>11</v>
      </c>
      <c r="F2424" s="4">
        <v>416</v>
      </c>
      <c r="G2424" s="4">
        <v>21</v>
      </c>
      <c r="H2424" s="4">
        <v>65</v>
      </c>
      <c r="I2424" s="4">
        <v>9</v>
      </c>
      <c r="J2424" s="4">
        <v>7</v>
      </c>
      <c r="K2424" s="4">
        <v>7</v>
      </c>
      <c r="L2424" s="4">
        <v>12</v>
      </c>
      <c r="M2424" s="4">
        <v>9</v>
      </c>
      <c r="N2424" s="4">
        <v>71</v>
      </c>
      <c r="O2424" s="4">
        <v>6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6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9</v>
      </c>
      <c r="AD2424" s="4">
        <v>0</v>
      </c>
      <c r="AE2424" s="4">
        <v>0</v>
      </c>
      <c r="AF2424" s="4">
        <v>0</v>
      </c>
      <c r="AG2424" s="4">
        <v>9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6</v>
      </c>
      <c r="AO2424" s="30">
        <v>237</v>
      </c>
      <c r="AP2424" s="41">
        <f t="shared" si="90"/>
        <v>0.56971153846153844</v>
      </c>
    </row>
    <row r="2425" spans="1:42" outlineLevel="1" x14ac:dyDescent="0.25">
      <c r="A2425" s="4" t="s">
        <v>89</v>
      </c>
      <c r="B2425" s="6" t="s">
        <v>84</v>
      </c>
      <c r="C2425" s="6">
        <f>IFERROR(VLOOKUP(B2425,Sheet1!$A$2:$B$59,2,FALSE),"")</f>
        <v>32056</v>
      </c>
      <c r="D2425" s="6">
        <v>1825</v>
      </c>
      <c r="E2425" s="6" t="s">
        <v>10</v>
      </c>
      <c r="F2425" s="4">
        <v>440</v>
      </c>
      <c r="G2425" s="4">
        <v>23</v>
      </c>
      <c r="H2425" s="4">
        <v>60</v>
      </c>
      <c r="I2425" s="4">
        <v>3</v>
      </c>
      <c r="J2425" s="4">
        <v>6</v>
      </c>
      <c r="K2425" s="4">
        <v>8</v>
      </c>
      <c r="L2425" s="4">
        <v>28</v>
      </c>
      <c r="M2425" s="4">
        <v>5</v>
      </c>
      <c r="N2425" s="4">
        <v>87</v>
      </c>
      <c r="O2425" s="4">
        <v>15</v>
      </c>
      <c r="P2425" s="4">
        <v>3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3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3</v>
      </c>
      <c r="AD2425" s="4">
        <v>0</v>
      </c>
      <c r="AE2425" s="4">
        <v>0</v>
      </c>
      <c r="AF2425" s="4">
        <v>0</v>
      </c>
      <c r="AG2425" s="4">
        <v>9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6</v>
      </c>
      <c r="AO2425" s="30">
        <v>259</v>
      </c>
      <c r="AP2425" s="41">
        <f t="shared" si="90"/>
        <v>0.58863636363636362</v>
      </c>
    </row>
    <row r="2426" spans="1:42" outlineLevel="1" x14ac:dyDescent="0.25">
      <c r="A2426" s="4" t="s">
        <v>89</v>
      </c>
      <c r="B2426" s="6" t="s">
        <v>84</v>
      </c>
      <c r="C2426" s="6">
        <f>IFERROR(VLOOKUP(B2426,Sheet1!$A$2:$B$59,2,FALSE),"")</f>
        <v>32056</v>
      </c>
      <c r="D2426" s="6">
        <v>1825</v>
      </c>
      <c r="E2426" s="6" t="s">
        <v>11</v>
      </c>
      <c r="F2426" s="4">
        <v>440</v>
      </c>
      <c r="G2426" s="4">
        <v>27</v>
      </c>
      <c r="H2426" s="4">
        <v>64</v>
      </c>
      <c r="I2426" s="4">
        <v>15</v>
      </c>
      <c r="J2426" s="4">
        <v>6</v>
      </c>
      <c r="K2426" s="4">
        <v>8</v>
      </c>
      <c r="L2426" s="4">
        <v>24</v>
      </c>
      <c r="M2426" s="4">
        <v>2</v>
      </c>
      <c r="N2426" s="4">
        <v>92</v>
      </c>
      <c r="O2426" s="4">
        <v>9</v>
      </c>
      <c r="P2426" s="4">
        <v>1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5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2</v>
      </c>
      <c r="AD2426" s="4">
        <v>0</v>
      </c>
      <c r="AE2426" s="4">
        <v>0</v>
      </c>
      <c r="AF2426" s="4">
        <v>0</v>
      </c>
      <c r="AG2426" s="4">
        <v>5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6</v>
      </c>
      <c r="AO2426" s="30">
        <v>266</v>
      </c>
      <c r="AP2426" s="41">
        <f t="shared" si="90"/>
        <v>0.6045454545454545</v>
      </c>
    </row>
    <row r="2427" spans="1:42" outlineLevel="1" x14ac:dyDescent="0.25">
      <c r="A2427" s="4" t="s">
        <v>89</v>
      </c>
      <c r="B2427" s="6" t="s">
        <v>84</v>
      </c>
      <c r="C2427" s="6">
        <f>IFERROR(VLOOKUP(B2427,Sheet1!$A$2:$B$59,2,FALSE),"")</f>
        <v>32056</v>
      </c>
      <c r="D2427" s="6">
        <v>1826</v>
      </c>
      <c r="E2427" s="6" t="s">
        <v>10</v>
      </c>
      <c r="F2427" s="4">
        <v>710</v>
      </c>
      <c r="G2427" s="4">
        <v>72</v>
      </c>
      <c r="H2427" s="4">
        <v>140</v>
      </c>
      <c r="I2427" s="4">
        <v>18</v>
      </c>
      <c r="J2427" s="4">
        <v>11</v>
      </c>
      <c r="K2427" s="4">
        <v>12</v>
      </c>
      <c r="L2427" s="4">
        <v>55</v>
      </c>
      <c r="M2427" s="4">
        <v>6</v>
      </c>
      <c r="N2427" s="4">
        <v>113</v>
      </c>
      <c r="O2427" s="4">
        <v>5</v>
      </c>
      <c r="P2427" s="4">
        <v>0</v>
      </c>
      <c r="Q2427" s="4">
        <v>1</v>
      </c>
      <c r="R2427" s="4">
        <v>1</v>
      </c>
      <c r="S2427" s="4">
        <v>1</v>
      </c>
      <c r="T2427" s="4">
        <v>0</v>
      </c>
      <c r="U2427" s="4">
        <v>0</v>
      </c>
      <c r="V2427" s="4">
        <v>0</v>
      </c>
      <c r="W2427" s="4">
        <v>3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2</v>
      </c>
      <c r="AD2427" s="4">
        <v>0</v>
      </c>
      <c r="AE2427" s="4">
        <v>0</v>
      </c>
      <c r="AF2427" s="4">
        <v>0</v>
      </c>
      <c r="AG2427" s="4">
        <v>16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15</v>
      </c>
      <c r="AO2427" s="30">
        <v>471</v>
      </c>
      <c r="AP2427" s="41">
        <f t="shared" si="90"/>
        <v>0.66338028169014085</v>
      </c>
    </row>
    <row r="2428" spans="1:42" outlineLevel="1" x14ac:dyDescent="0.25">
      <c r="A2428" s="4" t="s">
        <v>89</v>
      </c>
      <c r="B2428" s="6" t="s">
        <v>84</v>
      </c>
      <c r="C2428" s="6">
        <f>IFERROR(VLOOKUP(B2428,Sheet1!$A$2:$B$59,2,FALSE),"")</f>
        <v>32056</v>
      </c>
      <c r="D2428" s="6">
        <v>1827</v>
      </c>
      <c r="E2428" s="6" t="s">
        <v>10</v>
      </c>
      <c r="F2428" s="4">
        <v>609</v>
      </c>
      <c r="G2428" s="4">
        <v>69</v>
      </c>
      <c r="H2428" s="4">
        <v>120</v>
      </c>
      <c r="I2428" s="4">
        <v>17</v>
      </c>
      <c r="J2428" s="4">
        <v>7</v>
      </c>
      <c r="K2428" s="4">
        <v>11</v>
      </c>
      <c r="L2428" s="4">
        <v>64</v>
      </c>
      <c r="M2428" s="4">
        <v>3</v>
      </c>
      <c r="N2428" s="4">
        <v>84</v>
      </c>
      <c r="O2428" s="4">
        <v>5</v>
      </c>
      <c r="P2428" s="4">
        <v>5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13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7</v>
      </c>
      <c r="AD2428" s="4">
        <v>0</v>
      </c>
      <c r="AE2428" s="4">
        <v>0</v>
      </c>
      <c r="AF2428" s="4">
        <v>0</v>
      </c>
      <c r="AG2428" s="4">
        <v>10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13</v>
      </c>
      <c r="AO2428" s="30">
        <v>428</v>
      </c>
      <c r="AP2428" s="41">
        <f t="shared" si="90"/>
        <v>0.7027914614121511</v>
      </c>
    </row>
    <row r="2429" spans="1:42" outlineLevel="1" x14ac:dyDescent="0.25">
      <c r="A2429" s="4" t="s">
        <v>89</v>
      </c>
      <c r="B2429" s="6" t="s">
        <v>84</v>
      </c>
      <c r="C2429" s="6">
        <f>IFERROR(VLOOKUP(B2429,Sheet1!$A$2:$B$59,2,FALSE),"")</f>
        <v>32056</v>
      </c>
      <c r="D2429" s="6">
        <v>1828</v>
      </c>
      <c r="E2429" s="6" t="s">
        <v>10</v>
      </c>
      <c r="F2429" s="4">
        <v>602</v>
      </c>
      <c r="G2429" s="4">
        <v>35</v>
      </c>
      <c r="H2429" s="4">
        <v>85</v>
      </c>
      <c r="I2429" s="4">
        <v>7</v>
      </c>
      <c r="J2429" s="4">
        <v>10</v>
      </c>
      <c r="K2429" s="4">
        <v>3</v>
      </c>
      <c r="L2429" s="4">
        <v>44</v>
      </c>
      <c r="M2429" s="4">
        <v>5</v>
      </c>
      <c r="N2429" s="4">
        <v>141</v>
      </c>
      <c r="O2429" s="4">
        <v>3</v>
      </c>
      <c r="P2429" s="4">
        <v>3</v>
      </c>
      <c r="Q2429" s="4">
        <v>0</v>
      </c>
      <c r="R2429" s="4">
        <v>1</v>
      </c>
      <c r="S2429" s="4">
        <v>1</v>
      </c>
      <c r="T2429" s="4">
        <v>0</v>
      </c>
      <c r="U2429" s="4">
        <v>0</v>
      </c>
      <c r="V2429" s="4">
        <v>0</v>
      </c>
      <c r="W2429" s="4">
        <v>12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4</v>
      </c>
      <c r="AD2429" s="4">
        <v>0</v>
      </c>
      <c r="AE2429" s="4">
        <v>0</v>
      </c>
      <c r="AF2429" s="4">
        <v>0</v>
      </c>
      <c r="AG2429" s="4">
        <v>15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17</v>
      </c>
      <c r="AO2429" s="30">
        <v>386</v>
      </c>
      <c r="AP2429" s="41">
        <f t="shared" si="90"/>
        <v>0.64119601328903653</v>
      </c>
    </row>
    <row r="2430" spans="1:42" outlineLevel="1" x14ac:dyDescent="0.25">
      <c r="A2430" s="4" t="s">
        <v>89</v>
      </c>
      <c r="B2430" s="6" t="s">
        <v>84</v>
      </c>
      <c r="C2430" s="6">
        <f>IFERROR(VLOOKUP(B2430,Sheet1!$A$2:$B$59,2,FALSE),"")</f>
        <v>32056</v>
      </c>
      <c r="D2430" s="6">
        <v>1829</v>
      </c>
      <c r="E2430" s="6" t="s">
        <v>10</v>
      </c>
      <c r="F2430" s="4">
        <v>465</v>
      </c>
      <c r="G2430" s="4">
        <v>38</v>
      </c>
      <c r="H2430" s="4">
        <v>73</v>
      </c>
      <c r="I2430" s="4">
        <v>9</v>
      </c>
      <c r="J2430" s="4">
        <v>8</v>
      </c>
      <c r="K2430" s="4">
        <v>1</v>
      </c>
      <c r="L2430" s="4">
        <v>39</v>
      </c>
      <c r="M2430" s="4">
        <v>1</v>
      </c>
      <c r="N2430" s="4">
        <v>73</v>
      </c>
      <c r="O2430" s="4">
        <v>1</v>
      </c>
      <c r="P2430" s="4">
        <v>2</v>
      </c>
      <c r="Q2430" s="4">
        <v>1</v>
      </c>
      <c r="R2430" s="4">
        <v>1</v>
      </c>
      <c r="S2430" s="4">
        <v>0</v>
      </c>
      <c r="T2430" s="4">
        <v>0</v>
      </c>
      <c r="U2430" s="4">
        <v>0</v>
      </c>
      <c r="V2430" s="4">
        <v>0</v>
      </c>
      <c r="W2430" s="4">
        <v>3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7</v>
      </c>
      <c r="AD2430" s="4">
        <v>0</v>
      </c>
      <c r="AE2430" s="4">
        <v>0</v>
      </c>
      <c r="AF2430" s="4">
        <v>0</v>
      </c>
      <c r="AG2430" s="4">
        <v>14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1</v>
      </c>
      <c r="AN2430" s="4">
        <v>6</v>
      </c>
      <c r="AO2430" s="30">
        <v>278</v>
      </c>
      <c r="AP2430" s="41">
        <f t="shared" si="90"/>
        <v>0.59784946236559144</v>
      </c>
    </row>
    <row r="2431" spans="1:42" outlineLevel="1" x14ac:dyDescent="0.25">
      <c r="A2431" s="4" t="s">
        <v>89</v>
      </c>
      <c r="B2431" s="6" t="s">
        <v>84</v>
      </c>
      <c r="C2431" s="6">
        <f>IFERROR(VLOOKUP(B2431,Sheet1!$A$2:$B$59,2,FALSE),"")</f>
        <v>32056</v>
      </c>
      <c r="D2431" s="6">
        <v>1830</v>
      </c>
      <c r="E2431" s="6" t="s">
        <v>10</v>
      </c>
      <c r="F2431" s="4">
        <v>607</v>
      </c>
      <c r="G2431" s="4">
        <v>42</v>
      </c>
      <c r="H2431" s="4">
        <v>70</v>
      </c>
      <c r="I2431" s="4">
        <v>11</v>
      </c>
      <c r="J2431" s="4">
        <v>6</v>
      </c>
      <c r="K2431" s="4">
        <v>7</v>
      </c>
      <c r="L2431" s="4">
        <v>35</v>
      </c>
      <c r="M2431" s="4">
        <v>5</v>
      </c>
      <c r="N2431" s="4">
        <v>117</v>
      </c>
      <c r="O2431" s="4">
        <v>8</v>
      </c>
      <c r="P2431" s="4">
        <v>2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6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8</v>
      </c>
      <c r="AD2431" s="4">
        <v>0</v>
      </c>
      <c r="AE2431" s="4">
        <v>0</v>
      </c>
      <c r="AF2431" s="4">
        <v>0</v>
      </c>
      <c r="AG2431" s="4">
        <v>17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15</v>
      </c>
      <c r="AO2431" s="30">
        <v>349</v>
      </c>
      <c r="AP2431" s="41">
        <f t="shared" si="90"/>
        <v>0.5749588138385503</v>
      </c>
    </row>
    <row r="2432" spans="1:42" outlineLevel="1" x14ac:dyDescent="0.25">
      <c r="A2432" s="4" t="s">
        <v>89</v>
      </c>
      <c r="B2432" s="6" t="s">
        <v>84</v>
      </c>
      <c r="C2432" s="6">
        <f>IFERROR(VLOOKUP(B2432,Sheet1!$A$2:$B$59,2,FALSE),"")</f>
        <v>32056</v>
      </c>
      <c r="D2432" s="6">
        <v>1831</v>
      </c>
      <c r="E2432" s="6" t="s">
        <v>10</v>
      </c>
      <c r="F2432" s="4">
        <v>654</v>
      </c>
      <c r="G2432" s="4">
        <v>85</v>
      </c>
      <c r="H2432" s="4">
        <v>106</v>
      </c>
      <c r="I2432" s="4">
        <v>14</v>
      </c>
      <c r="J2432" s="4">
        <v>3</v>
      </c>
      <c r="K2432" s="4">
        <v>4</v>
      </c>
      <c r="L2432" s="4">
        <v>50</v>
      </c>
      <c r="M2432" s="4">
        <v>4</v>
      </c>
      <c r="N2432" s="4">
        <v>103</v>
      </c>
      <c r="O2432" s="4">
        <v>4</v>
      </c>
      <c r="P2432" s="4">
        <v>4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5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10</v>
      </c>
      <c r="AD2432" s="4">
        <v>0</v>
      </c>
      <c r="AE2432" s="4">
        <v>0</v>
      </c>
      <c r="AF2432" s="4">
        <v>0</v>
      </c>
      <c r="AG2432" s="4">
        <v>13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11</v>
      </c>
      <c r="AO2432" s="30">
        <v>416</v>
      </c>
      <c r="AP2432" s="41">
        <f t="shared" si="90"/>
        <v>0.63608562691131498</v>
      </c>
    </row>
    <row r="2433" spans="1:42" outlineLevel="1" x14ac:dyDescent="0.25">
      <c r="A2433" s="4" t="s">
        <v>89</v>
      </c>
      <c r="B2433" s="6" t="s">
        <v>84</v>
      </c>
      <c r="C2433" s="6">
        <f>IFERROR(VLOOKUP(B2433,Sheet1!$A$2:$B$59,2,FALSE),"")</f>
        <v>32056</v>
      </c>
      <c r="D2433" s="6">
        <v>1831</v>
      </c>
      <c r="E2433" s="6" t="s">
        <v>11</v>
      </c>
      <c r="F2433" s="4">
        <v>654</v>
      </c>
      <c r="G2433" s="4">
        <v>88</v>
      </c>
      <c r="H2433" s="4">
        <v>98</v>
      </c>
      <c r="I2433" s="4">
        <v>18</v>
      </c>
      <c r="J2433" s="4">
        <v>4</v>
      </c>
      <c r="K2433" s="4">
        <v>11</v>
      </c>
      <c r="L2433" s="4">
        <v>50</v>
      </c>
      <c r="M2433" s="4">
        <v>1</v>
      </c>
      <c r="N2433" s="4">
        <v>107</v>
      </c>
      <c r="O2433" s="4">
        <v>7</v>
      </c>
      <c r="P2433" s="4">
        <v>5</v>
      </c>
      <c r="Q2433" s="4">
        <v>0</v>
      </c>
      <c r="R2433" s="4">
        <v>1</v>
      </c>
      <c r="S2433" s="4">
        <v>0</v>
      </c>
      <c r="T2433" s="4">
        <v>0</v>
      </c>
      <c r="U2433" s="4">
        <v>0</v>
      </c>
      <c r="V2433" s="4">
        <v>0</v>
      </c>
      <c r="W2433" s="4">
        <v>3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3</v>
      </c>
      <c r="AD2433" s="4">
        <v>0</v>
      </c>
      <c r="AE2433" s="4">
        <v>0</v>
      </c>
      <c r="AF2433" s="4">
        <v>0</v>
      </c>
      <c r="AG2433" s="4">
        <v>12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6</v>
      </c>
      <c r="AO2433" s="30">
        <v>414</v>
      </c>
      <c r="AP2433" s="41">
        <f t="shared" si="90"/>
        <v>0.6330275229357798</v>
      </c>
    </row>
    <row r="2434" spans="1:42" outlineLevel="1" x14ac:dyDescent="0.25">
      <c r="A2434" s="4" t="s">
        <v>89</v>
      </c>
      <c r="B2434" s="6" t="s">
        <v>84</v>
      </c>
      <c r="C2434" s="6">
        <f>IFERROR(VLOOKUP(B2434,Sheet1!$A$2:$B$59,2,FALSE),"")</f>
        <v>32056</v>
      </c>
      <c r="D2434" s="6">
        <v>1831</v>
      </c>
      <c r="E2434" s="6" t="s">
        <v>16</v>
      </c>
      <c r="F2434" s="4">
        <v>654</v>
      </c>
      <c r="G2434" s="4">
        <v>96</v>
      </c>
      <c r="H2434" s="4">
        <v>83</v>
      </c>
      <c r="I2434" s="4">
        <v>14</v>
      </c>
      <c r="J2434" s="4">
        <v>12</v>
      </c>
      <c r="K2434" s="4">
        <v>6</v>
      </c>
      <c r="L2434" s="4">
        <v>63</v>
      </c>
      <c r="M2434" s="4">
        <v>4</v>
      </c>
      <c r="N2434" s="4">
        <v>87</v>
      </c>
      <c r="O2434" s="4">
        <v>4</v>
      </c>
      <c r="P2434" s="4">
        <v>3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11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5</v>
      </c>
      <c r="AD2434" s="4">
        <v>0</v>
      </c>
      <c r="AE2434" s="4">
        <v>0</v>
      </c>
      <c r="AF2434" s="4">
        <v>0</v>
      </c>
      <c r="AG2434" s="4">
        <v>14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8</v>
      </c>
      <c r="AO2434" s="30">
        <v>410</v>
      </c>
      <c r="AP2434" s="41">
        <f t="shared" si="90"/>
        <v>0.62691131498470953</v>
      </c>
    </row>
    <row r="2435" spans="1:42" outlineLevel="1" x14ac:dyDescent="0.25">
      <c r="A2435" s="4" t="s">
        <v>89</v>
      </c>
      <c r="B2435" s="6" t="s">
        <v>84</v>
      </c>
      <c r="C2435" s="6">
        <f>IFERROR(VLOOKUP(B2435,Sheet1!$A$2:$B$59,2,FALSE),"")</f>
        <v>32056</v>
      </c>
      <c r="D2435" s="6">
        <v>1831</v>
      </c>
      <c r="E2435" s="6" t="s">
        <v>17</v>
      </c>
      <c r="F2435" s="4">
        <v>653</v>
      </c>
      <c r="G2435" s="4">
        <v>89</v>
      </c>
      <c r="H2435" s="4">
        <v>116</v>
      </c>
      <c r="I2435" s="4">
        <v>19</v>
      </c>
      <c r="J2435" s="4">
        <v>7</v>
      </c>
      <c r="K2435" s="4">
        <v>7</v>
      </c>
      <c r="L2435" s="4">
        <v>48</v>
      </c>
      <c r="M2435" s="4">
        <v>4</v>
      </c>
      <c r="N2435" s="4">
        <v>85</v>
      </c>
      <c r="O2435" s="4">
        <v>1</v>
      </c>
      <c r="P2435" s="4">
        <v>2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0</v>
      </c>
      <c r="W2435" s="4">
        <v>1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13</v>
      </c>
      <c r="AD2435" s="4">
        <v>0</v>
      </c>
      <c r="AE2435" s="4">
        <v>0</v>
      </c>
      <c r="AF2435" s="4">
        <v>0</v>
      </c>
      <c r="AG2435" s="4">
        <v>10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6</v>
      </c>
      <c r="AO2435" s="30">
        <v>409</v>
      </c>
      <c r="AP2435" s="41">
        <f t="shared" ref="AP2435:AP2498" si="91">(AO2435)/F2435</f>
        <v>0.62633996937212866</v>
      </c>
    </row>
    <row r="2436" spans="1:42" outlineLevel="1" x14ac:dyDescent="0.25">
      <c r="A2436" s="4" t="s">
        <v>89</v>
      </c>
      <c r="B2436" s="6" t="s">
        <v>84</v>
      </c>
      <c r="C2436" s="6">
        <f>IFERROR(VLOOKUP(B2436,Sheet1!$A$2:$B$59,2,FALSE),"")</f>
        <v>32056</v>
      </c>
      <c r="D2436" s="6">
        <v>1832</v>
      </c>
      <c r="E2436" s="6" t="s">
        <v>10</v>
      </c>
      <c r="F2436" s="4">
        <v>606</v>
      </c>
      <c r="G2436" s="4">
        <v>18</v>
      </c>
      <c r="H2436" s="4">
        <v>80</v>
      </c>
      <c r="I2436" s="4">
        <v>10</v>
      </c>
      <c r="J2436" s="4">
        <v>4</v>
      </c>
      <c r="K2436" s="4">
        <v>6</v>
      </c>
      <c r="L2436" s="4">
        <v>24</v>
      </c>
      <c r="M2436" s="4">
        <v>5</v>
      </c>
      <c r="N2436" s="4">
        <v>116</v>
      </c>
      <c r="O2436" s="4">
        <v>9</v>
      </c>
      <c r="P2436" s="4">
        <v>3</v>
      </c>
      <c r="Q2436" s="4">
        <v>0</v>
      </c>
      <c r="R2436" s="4">
        <v>1</v>
      </c>
      <c r="S2436" s="4">
        <v>0</v>
      </c>
      <c r="T2436" s="4">
        <v>0</v>
      </c>
      <c r="U2436" s="4">
        <v>0</v>
      </c>
      <c r="V2436" s="4">
        <v>0</v>
      </c>
      <c r="W2436" s="4">
        <v>3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11</v>
      </c>
      <c r="AD2436" s="4">
        <v>0</v>
      </c>
      <c r="AE2436" s="4">
        <v>0</v>
      </c>
      <c r="AF2436" s="4">
        <v>0</v>
      </c>
      <c r="AG2436" s="4">
        <v>5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8</v>
      </c>
      <c r="AO2436" s="30">
        <v>303</v>
      </c>
      <c r="AP2436" s="41">
        <f t="shared" si="91"/>
        <v>0.5</v>
      </c>
    </row>
    <row r="2437" spans="1:42" outlineLevel="1" x14ac:dyDescent="0.25">
      <c r="A2437" s="4" t="s">
        <v>89</v>
      </c>
      <c r="B2437" s="6" t="s">
        <v>84</v>
      </c>
      <c r="C2437" s="6">
        <f>IFERROR(VLOOKUP(B2437,Sheet1!$A$2:$B$59,2,FALSE),"")</f>
        <v>32056</v>
      </c>
      <c r="D2437" s="6">
        <v>1832</v>
      </c>
      <c r="E2437" s="6" t="s">
        <v>11</v>
      </c>
      <c r="F2437" s="4">
        <v>606</v>
      </c>
      <c r="G2437" s="4">
        <v>31</v>
      </c>
      <c r="H2437" s="4">
        <v>106</v>
      </c>
      <c r="I2437" s="4">
        <v>15</v>
      </c>
      <c r="J2437" s="4">
        <v>6</v>
      </c>
      <c r="K2437" s="4">
        <v>5</v>
      </c>
      <c r="L2437" s="4">
        <v>29</v>
      </c>
      <c r="M2437" s="4">
        <v>1</v>
      </c>
      <c r="N2437" s="4">
        <v>111</v>
      </c>
      <c r="O2437" s="4">
        <v>12</v>
      </c>
      <c r="P2437" s="4">
        <v>1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4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7</v>
      </c>
      <c r="AD2437" s="4">
        <v>0</v>
      </c>
      <c r="AE2437" s="4">
        <v>0</v>
      </c>
      <c r="AF2437" s="4">
        <v>0</v>
      </c>
      <c r="AG2437" s="4">
        <v>9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5</v>
      </c>
      <c r="AO2437" s="30">
        <v>342</v>
      </c>
      <c r="AP2437" s="41">
        <f t="shared" si="91"/>
        <v>0.5643564356435643</v>
      </c>
    </row>
    <row r="2438" spans="1:42" outlineLevel="1" x14ac:dyDescent="0.25">
      <c r="A2438" s="4" t="s">
        <v>89</v>
      </c>
      <c r="B2438" s="6" t="s">
        <v>84</v>
      </c>
      <c r="C2438" s="6">
        <f>IFERROR(VLOOKUP(B2438,Sheet1!$A$2:$B$59,2,FALSE),"")</f>
        <v>32056</v>
      </c>
      <c r="D2438" s="6">
        <v>1833</v>
      </c>
      <c r="E2438" s="6" t="s">
        <v>10</v>
      </c>
      <c r="F2438" s="4">
        <v>383</v>
      </c>
      <c r="G2438" s="4">
        <v>16</v>
      </c>
      <c r="H2438" s="4">
        <v>61</v>
      </c>
      <c r="I2438" s="4">
        <v>3</v>
      </c>
      <c r="J2438" s="4">
        <v>5</v>
      </c>
      <c r="K2438" s="4">
        <v>4</v>
      </c>
      <c r="L2438" s="4">
        <v>16</v>
      </c>
      <c r="M2438" s="4">
        <v>4</v>
      </c>
      <c r="N2438" s="4">
        <v>81</v>
      </c>
      <c r="O2438" s="4">
        <v>10</v>
      </c>
      <c r="P2438" s="4">
        <v>0</v>
      </c>
      <c r="Q2438" s="4">
        <v>1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6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3</v>
      </c>
      <c r="AD2438" s="4">
        <v>0</v>
      </c>
      <c r="AE2438" s="4">
        <v>0</v>
      </c>
      <c r="AF2438" s="4">
        <v>0</v>
      </c>
      <c r="AG2438" s="4">
        <v>6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6</v>
      </c>
      <c r="AO2438" s="30">
        <v>222</v>
      </c>
      <c r="AP2438" s="41">
        <f t="shared" si="91"/>
        <v>0.57963446475195823</v>
      </c>
    </row>
    <row r="2439" spans="1:42" outlineLevel="1" x14ac:dyDescent="0.25">
      <c r="A2439" s="4" t="s">
        <v>89</v>
      </c>
      <c r="B2439" s="6" t="s">
        <v>84</v>
      </c>
      <c r="C2439" s="6">
        <f>IFERROR(VLOOKUP(B2439,Sheet1!$A$2:$B$59,2,FALSE),"")</f>
        <v>32056</v>
      </c>
      <c r="D2439" s="6">
        <v>1833</v>
      </c>
      <c r="E2439" s="6" t="s">
        <v>11</v>
      </c>
      <c r="F2439" s="4">
        <v>382</v>
      </c>
      <c r="G2439" s="4">
        <v>21</v>
      </c>
      <c r="H2439" s="4">
        <v>61</v>
      </c>
      <c r="I2439" s="4">
        <v>9</v>
      </c>
      <c r="J2439" s="4">
        <v>4</v>
      </c>
      <c r="K2439" s="4">
        <v>7</v>
      </c>
      <c r="L2439" s="4">
        <v>16</v>
      </c>
      <c r="M2439" s="4">
        <v>3</v>
      </c>
      <c r="N2439" s="4">
        <v>78</v>
      </c>
      <c r="O2439" s="4">
        <v>10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2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6</v>
      </c>
      <c r="AD2439" s="4">
        <v>0</v>
      </c>
      <c r="AE2439" s="4">
        <v>0</v>
      </c>
      <c r="AF2439" s="4">
        <v>0</v>
      </c>
      <c r="AG2439" s="4">
        <v>9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8</v>
      </c>
      <c r="AO2439" s="30">
        <v>234</v>
      </c>
      <c r="AP2439" s="41">
        <f t="shared" si="91"/>
        <v>0.61256544502617805</v>
      </c>
    </row>
    <row r="2440" spans="1:42" outlineLevel="1" x14ac:dyDescent="0.25">
      <c r="A2440" s="4" t="s">
        <v>89</v>
      </c>
      <c r="B2440" s="6" t="s">
        <v>84</v>
      </c>
      <c r="C2440" s="6">
        <f>IFERROR(VLOOKUP(B2440,Sheet1!$A$2:$B$59,2,FALSE),"")</f>
        <v>32056</v>
      </c>
      <c r="D2440" s="6">
        <v>1834</v>
      </c>
      <c r="E2440" s="6" t="s">
        <v>10</v>
      </c>
      <c r="F2440" s="4">
        <v>574</v>
      </c>
      <c r="G2440" s="4">
        <v>14</v>
      </c>
      <c r="H2440" s="4">
        <v>80</v>
      </c>
      <c r="I2440" s="4">
        <v>16</v>
      </c>
      <c r="J2440" s="4">
        <v>8</v>
      </c>
      <c r="K2440" s="4">
        <v>22</v>
      </c>
      <c r="L2440" s="4">
        <v>25</v>
      </c>
      <c r="M2440" s="4">
        <v>10</v>
      </c>
      <c r="N2440" s="4">
        <v>104</v>
      </c>
      <c r="O2440" s="4">
        <v>14</v>
      </c>
      <c r="P2440" s="4">
        <v>1</v>
      </c>
      <c r="Q2440" s="4">
        <v>1</v>
      </c>
      <c r="R2440" s="4">
        <v>2</v>
      </c>
      <c r="S2440" s="4">
        <v>0</v>
      </c>
      <c r="T2440" s="4">
        <v>0</v>
      </c>
      <c r="U2440" s="4">
        <v>0</v>
      </c>
      <c r="V2440" s="4">
        <v>0</v>
      </c>
      <c r="W2440" s="4">
        <v>6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2</v>
      </c>
      <c r="AD2440" s="4">
        <v>0</v>
      </c>
      <c r="AE2440" s="4">
        <v>0</v>
      </c>
      <c r="AF2440" s="4">
        <v>0</v>
      </c>
      <c r="AG2440" s="4">
        <v>4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11</v>
      </c>
      <c r="AO2440" s="30">
        <v>320</v>
      </c>
      <c r="AP2440" s="41">
        <f t="shared" si="91"/>
        <v>0.55749128919860624</v>
      </c>
    </row>
    <row r="2441" spans="1:42" outlineLevel="1" x14ac:dyDescent="0.25">
      <c r="A2441" s="4" t="s">
        <v>89</v>
      </c>
      <c r="B2441" s="6" t="s">
        <v>84</v>
      </c>
      <c r="C2441" s="6">
        <f>IFERROR(VLOOKUP(B2441,Sheet1!$A$2:$B$59,2,FALSE),"")</f>
        <v>32056</v>
      </c>
      <c r="D2441" s="6">
        <v>1834</v>
      </c>
      <c r="E2441" s="6" t="s">
        <v>11</v>
      </c>
      <c r="F2441" s="4">
        <v>574</v>
      </c>
      <c r="G2441" s="4">
        <v>18</v>
      </c>
      <c r="H2441" s="4">
        <v>66</v>
      </c>
      <c r="I2441" s="4">
        <v>19</v>
      </c>
      <c r="J2441" s="4">
        <v>11</v>
      </c>
      <c r="K2441" s="4">
        <v>9</v>
      </c>
      <c r="L2441" s="4">
        <v>12</v>
      </c>
      <c r="M2441" s="4">
        <v>4</v>
      </c>
      <c r="N2441" s="4">
        <v>116</v>
      </c>
      <c r="O2441" s="4">
        <v>17</v>
      </c>
      <c r="P2441" s="4">
        <v>2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8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8</v>
      </c>
      <c r="AD2441" s="4">
        <v>0</v>
      </c>
      <c r="AE2441" s="4">
        <v>0</v>
      </c>
      <c r="AF2441" s="4">
        <v>0</v>
      </c>
      <c r="AG2441" s="4">
        <v>8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13</v>
      </c>
      <c r="AO2441" s="30">
        <v>311</v>
      </c>
      <c r="AP2441" s="41">
        <f t="shared" si="91"/>
        <v>0.54181184668989546</v>
      </c>
    </row>
    <row r="2442" spans="1:42" outlineLevel="1" x14ac:dyDescent="0.25">
      <c r="A2442" s="4" t="s">
        <v>89</v>
      </c>
      <c r="B2442" s="6" t="s">
        <v>84</v>
      </c>
      <c r="C2442" s="6">
        <f>IFERROR(VLOOKUP(B2442,Sheet1!$A$2:$B$59,2,FALSE),"")</f>
        <v>32056</v>
      </c>
      <c r="D2442" s="6">
        <v>1835</v>
      </c>
      <c r="E2442" s="6" t="s">
        <v>10</v>
      </c>
      <c r="F2442" s="4">
        <v>581</v>
      </c>
      <c r="G2442" s="4">
        <v>37</v>
      </c>
      <c r="H2442" s="4">
        <v>93</v>
      </c>
      <c r="I2442" s="4">
        <v>8</v>
      </c>
      <c r="J2442" s="4">
        <v>7</v>
      </c>
      <c r="K2442" s="4">
        <v>0</v>
      </c>
      <c r="L2442" s="4">
        <v>37</v>
      </c>
      <c r="M2442" s="4">
        <v>6</v>
      </c>
      <c r="N2442" s="4">
        <v>141</v>
      </c>
      <c r="O2442" s="4">
        <v>8</v>
      </c>
      <c r="P2442" s="4">
        <v>2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5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5</v>
      </c>
      <c r="AD2442" s="4">
        <v>0</v>
      </c>
      <c r="AE2442" s="4">
        <v>0</v>
      </c>
      <c r="AF2442" s="4">
        <v>0</v>
      </c>
      <c r="AG2442" s="4">
        <v>11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9</v>
      </c>
      <c r="AO2442" s="30">
        <v>369</v>
      </c>
      <c r="AP2442" s="41">
        <f t="shared" si="91"/>
        <v>0.6351118760757315</v>
      </c>
    </row>
    <row r="2443" spans="1:42" outlineLevel="1" x14ac:dyDescent="0.25">
      <c r="A2443" s="4" t="s">
        <v>89</v>
      </c>
      <c r="B2443" s="6" t="s">
        <v>84</v>
      </c>
      <c r="C2443" s="6">
        <f>IFERROR(VLOOKUP(B2443,Sheet1!$A$2:$B$59,2,FALSE),"")</f>
        <v>32056</v>
      </c>
      <c r="D2443" s="6">
        <v>1836</v>
      </c>
      <c r="E2443" s="6" t="s">
        <v>10</v>
      </c>
      <c r="F2443" s="4">
        <v>685</v>
      </c>
      <c r="G2443" s="4">
        <v>41</v>
      </c>
      <c r="H2443" s="4">
        <v>103</v>
      </c>
      <c r="I2443" s="4">
        <v>20</v>
      </c>
      <c r="J2443" s="4">
        <v>6</v>
      </c>
      <c r="K2443" s="4">
        <v>8</v>
      </c>
      <c r="L2443" s="4">
        <v>33</v>
      </c>
      <c r="M2443" s="4">
        <v>11</v>
      </c>
      <c r="N2443" s="4">
        <v>115</v>
      </c>
      <c r="O2443" s="4">
        <v>13</v>
      </c>
      <c r="P2443" s="4">
        <v>1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6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2</v>
      </c>
      <c r="AD2443" s="4">
        <v>0</v>
      </c>
      <c r="AE2443" s="4">
        <v>0</v>
      </c>
      <c r="AF2443" s="4">
        <v>0</v>
      </c>
      <c r="AG2443" s="4">
        <v>36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12</v>
      </c>
      <c r="AO2443" s="30">
        <v>407</v>
      </c>
      <c r="AP2443" s="41">
        <f t="shared" si="91"/>
        <v>0.59416058394160587</v>
      </c>
    </row>
    <row r="2444" spans="1:42" outlineLevel="1" x14ac:dyDescent="0.25">
      <c r="A2444" s="4" t="s">
        <v>89</v>
      </c>
      <c r="B2444" s="6" t="s">
        <v>84</v>
      </c>
      <c r="C2444" s="6">
        <f>IFERROR(VLOOKUP(B2444,Sheet1!$A$2:$B$59,2,FALSE),"")</f>
        <v>32056</v>
      </c>
      <c r="D2444" s="6">
        <v>1837</v>
      </c>
      <c r="E2444" s="6" t="s">
        <v>10</v>
      </c>
      <c r="F2444" s="4">
        <v>566</v>
      </c>
      <c r="G2444" s="4">
        <v>39</v>
      </c>
      <c r="H2444" s="4">
        <v>111</v>
      </c>
      <c r="I2444" s="4">
        <v>15</v>
      </c>
      <c r="J2444" s="4">
        <v>12</v>
      </c>
      <c r="K2444" s="4">
        <v>28</v>
      </c>
      <c r="L2444" s="4">
        <v>11</v>
      </c>
      <c r="M2444" s="4">
        <v>3</v>
      </c>
      <c r="N2444" s="4">
        <v>107</v>
      </c>
      <c r="O2444" s="4">
        <v>16</v>
      </c>
      <c r="P2444" s="4">
        <v>2</v>
      </c>
      <c r="Q2444" s="4">
        <v>1</v>
      </c>
      <c r="R2444" s="4">
        <v>1</v>
      </c>
      <c r="S2444" s="4">
        <v>0</v>
      </c>
      <c r="T2444" s="4">
        <v>0</v>
      </c>
      <c r="U2444" s="4">
        <v>0</v>
      </c>
      <c r="V2444" s="4">
        <v>0</v>
      </c>
      <c r="W2444" s="4">
        <v>3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7</v>
      </c>
      <c r="AD2444" s="4">
        <v>0</v>
      </c>
      <c r="AE2444" s="4">
        <v>0</v>
      </c>
      <c r="AF2444" s="4">
        <v>0</v>
      </c>
      <c r="AG2444" s="4">
        <v>5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7</v>
      </c>
      <c r="AO2444" s="30">
        <v>368</v>
      </c>
      <c r="AP2444" s="41">
        <f t="shared" si="91"/>
        <v>0.65017667844522964</v>
      </c>
    </row>
    <row r="2445" spans="1:42" outlineLevel="1" x14ac:dyDescent="0.25">
      <c r="A2445" s="4" t="s">
        <v>89</v>
      </c>
      <c r="B2445" s="6" t="s">
        <v>84</v>
      </c>
      <c r="C2445" s="6">
        <f>IFERROR(VLOOKUP(B2445,Sheet1!$A$2:$B$59,2,FALSE),"")</f>
        <v>32056</v>
      </c>
      <c r="D2445" s="6">
        <v>1838</v>
      </c>
      <c r="E2445" s="6" t="s">
        <v>10</v>
      </c>
      <c r="F2445" s="4">
        <v>599</v>
      </c>
      <c r="G2445" s="4">
        <v>59</v>
      </c>
      <c r="H2445" s="4">
        <v>100</v>
      </c>
      <c r="I2445" s="4">
        <v>10</v>
      </c>
      <c r="J2445" s="4">
        <v>4</v>
      </c>
      <c r="K2445" s="4">
        <v>8</v>
      </c>
      <c r="L2445" s="4">
        <v>50</v>
      </c>
      <c r="M2445" s="4">
        <v>10</v>
      </c>
      <c r="N2445" s="4">
        <v>83</v>
      </c>
      <c r="O2445" s="4">
        <v>4</v>
      </c>
      <c r="P2445" s="4">
        <v>4</v>
      </c>
      <c r="Q2445" s="4">
        <v>1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10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2</v>
      </c>
      <c r="AD2445" s="4">
        <v>0</v>
      </c>
      <c r="AE2445" s="4">
        <v>0</v>
      </c>
      <c r="AF2445" s="4">
        <v>0</v>
      </c>
      <c r="AG2445" s="4">
        <v>11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18</v>
      </c>
      <c r="AO2445" s="30">
        <v>374</v>
      </c>
      <c r="AP2445" s="41">
        <f t="shared" si="91"/>
        <v>0.62437395659432382</v>
      </c>
    </row>
    <row r="2446" spans="1:42" outlineLevel="1" x14ac:dyDescent="0.25">
      <c r="A2446" s="4" t="s">
        <v>89</v>
      </c>
      <c r="B2446" s="6" t="s">
        <v>84</v>
      </c>
      <c r="C2446" s="6">
        <f>IFERROR(VLOOKUP(B2446,Sheet1!$A$2:$B$59,2,FALSE),"")</f>
        <v>32056</v>
      </c>
      <c r="D2446" s="6">
        <v>1839</v>
      </c>
      <c r="E2446" s="6" t="s">
        <v>10</v>
      </c>
      <c r="F2446" s="4">
        <v>575</v>
      </c>
      <c r="G2446" s="4">
        <v>47</v>
      </c>
      <c r="H2446" s="4">
        <v>113</v>
      </c>
      <c r="I2446" s="4">
        <v>14</v>
      </c>
      <c r="J2446" s="4">
        <v>7</v>
      </c>
      <c r="K2446" s="4">
        <v>2</v>
      </c>
      <c r="L2446" s="4">
        <v>56</v>
      </c>
      <c r="M2446" s="4">
        <v>4</v>
      </c>
      <c r="N2446" s="4">
        <v>91</v>
      </c>
      <c r="O2446" s="4">
        <v>8</v>
      </c>
      <c r="P2446" s="4">
        <v>0</v>
      </c>
      <c r="Q2446" s="4">
        <v>0</v>
      </c>
      <c r="R2446" s="4">
        <v>1</v>
      </c>
      <c r="S2446" s="4">
        <v>0</v>
      </c>
      <c r="T2446" s="4">
        <v>0</v>
      </c>
      <c r="U2446" s="4">
        <v>0</v>
      </c>
      <c r="V2446" s="4">
        <v>0</v>
      </c>
      <c r="W2446" s="4">
        <v>5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11</v>
      </c>
      <c r="AD2446" s="4">
        <v>0</v>
      </c>
      <c r="AE2446" s="4">
        <v>0</v>
      </c>
      <c r="AF2446" s="4">
        <v>0</v>
      </c>
      <c r="AG2446" s="4">
        <v>13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10</v>
      </c>
      <c r="AO2446" s="30">
        <v>382</v>
      </c>
      <c r="AP2446" s="41">
        <f t="shared" si="91"/>
        <v>0.66434782608695653</v>
      </c>
    </row>
    <row r="2447" spans="1:42" outlineLevel="1" x14ac:dyDescent="0.25">
      <c r="A2447" s="4" t="s">
        <v>89</v>
      </c>
      <c r="B2447" s="6" t="s">
        <v>84</v>
      </c>
      <c r="C2447" s="6">
        <f>IFERROR(VLOOKUP(B2447,Sheet1!$A$2:$B$59,2,FALSE),"")</f>
        <v>32056</v>
      </c>
      <c r="D2447" s="6">
        <v>1840</v>
      </c>
      <c r="E2447" s="6" t="s">
        <v>10</v>
      </c>
      <c r="F2447" s="4">
        <v>377</v>
      </c>
      <c r="G2447" s="4">
        <v>31</v>
      </c>
      <c r="H2447" s="4">
        <v>53</v>
      </c>
      <c r="I2447" s="4">
        <v>8</v>
      </c>
      <c r="J2447" s="4">
        <v>12</v>
      </c>
      <c r="K2447" s="4">
        <v>6</v>
      </c>
      <c r="L2447" s="4">
        <v>34</v>
      </c>
      <c r="M2447" s="4">
        <v>3</v>
      </c>
      <c r="N2447" s="4">
        <v>67</v>
      </c>
      <c r="O2447" s="4">
        <v>6</v>
      </c>
      <c r="P2447" s="4">
        <v>2</v>
      </c>
      <c r="Q2447" s="4">
        <v>0</v>
      </c>
      <c r="R2447" s="4">
        <v>1</v>
      </c>
      <c r="S2447" s="4">
        <v>0</v>
      </c>
      <c r="T2447" s="4">
        <v>0</v>
      </c>
      <c r="U2447" s="4">
        <v>0</v>
      </c>
      <c r="V2447" s="4">
        <v>0</v>
      </c>
      <c r="W2447" s="4">
        <v>3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4</v>
      </c>
      <c r="AD2447" s="4">
        <v>0</v>
      </c>
      <c r="AE2447" s="4">
        <v>0</v>
      </c>
      <c r="AF2447" s="4">
        <v>0</v>
      </c>
      <c r="AG2447" s="4">
        <v>7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12</v>
      </c>
      <c r="AO2447" s="30">
        <v>249</v>
      </c>
      <c r="AP2447" s="41">
        <f t="shared" si="91"/>
        <v>0.66047745358090182</v>
      </c>
    </row>
    <row r="2448" spans="1:42" outlineLevel="1" x14ac:dyDescent="0.25">
      <c r="A2448" s="4" t="s">
        <v>89</v>
      </c>
      <c r="B2448" s="6" t="s">
        <v>84</v>
      </c>
      <c r="C2448" s="6">
        <f>IFERROR(VLOOKUP(B2448,Sheet1!$A$2:$B$59,2,FALSE),"")</f>
        <v>32056</v>
      </c>
      <c r="D2448" s="6">
        <v>1840</v>
      </c>
      <c r="E2448" s="6" t="s">
        <v>11</v>
      </c>
      <c r="F2448" s="4">
        <v>377</v>
      </c>
      <c r="G2448" s="4">
        <v>22</v>
      </c>
      <c r="H2448" s="4">
        <v>42</v>
      </c>
      <c r="I2448" s="4">
        <v>13</v>
      </c>
      <c r="J2448" s="4">
        <v>9</v>
      </c>
      <c r="K2448" s="4">
        <v>1</v>
      </c>
      <c r="L2448" s="4">
        <v>32</v>
      </c>
      <c r="M2448" s="4">
        <v>6</v>
      </c>
      <c r="N2448" s="4">
        <v>54</v>
      </c>
      <c r="O2448" s="4">
        <v>6</v>
      </c>
      <c r="P2448" s="4">
        <v>2</v>
      </c>
      <c r="Q2448" s="4">
        <v>1</v>
      </c>
      <c r="R2448" s="4">
        <v>2</v>
      </c>
      <c r="S2448" s="4">
        <v>0</v>
      </c>
      <c r="T2448" s="4">
        <v>0</v>
      </c>
      <c r="U2448" s="4">
        <v>0</v>
      </c>
      <c r="V2448" s="4">
        <v>0</v>
      </c>
      <c r="W2448" s="4">
        <v>6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3</v>
      </c>
      <c r="AD2448" s="4">
        <v>0</v>
      </c>
      <c r="AE2448" s="4">
        <v>0</v>
      </c>
      <c r="AF2448" s="4">
        <v>0</v>
      </c>
      <c r="AG2448" s="4">
        <v>6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1</v>
      </c>
      <c r="AN2448" s="4">
        <v>11</v>
      </c>
      <c r="AO2448" s="30">
        <v>217</v>
      </c>
      <c r="AP2448" s="41">
        <f t="shared" si="91"/>
        <v>0.5755968169761273</v>
      </c>
    </row>
    <row r="2449" spans="1:42" outlineLevel="1" x14ac:dyDescent="0.25">
      <c r="A2449" s="4" t="s">
        <v>89</v>
      </c>
      <c r="B2449" s="6" t="s">
        <v>84</v>
      </c>
      <c r="C2449" s="6">
        <f>IFERROR(VLOOKUP(B2449,Sheet1!$A$2:$B$59,2,FALSE),"")</f>
        <v>32056</v>
      </c>
      <c r="D2449" s="6">
        <v>1841</v>
      </c>
      <c r="E2449" s="6" t="s">
        <v>10</v>
      </c>
      <c r="F2449" s="4">
        <v>407</v>
      </c>
      <c r="G2449" s="4">
        <v>15</v>
      </c>
      <c r="H2449" s="4">
        <v>52</v>
      </c>
      <c r="I2449" s="4">
        <v>17</v>
      </c>
      <c r="J2449" s="4">
        <v>4</v>
      </c>
      <c r="K2449" s="4">
        <v>5</v>
      </c>
      <c r="L2449" s="4">
        <v>28</v>
      </c>
      <c r="M2449" s="4">
        <v>4</v>
      </c>
      <c r="N2449" s="4">
        <v>79</v>
      </c>
      <c r="O2449" s="4">
        <v>14</v>
      </c>
      <c r="P2449" s="4">
        <v>1</v>
      </c>
      <c r="Q2449" s="4">
        <v>1</v>
      </c>
      <c r="R2449" s="4">
        <v>1</v>
      </c>
      <c r="S2449" s="4">
        <v>1</v>
      </c>
      <c r="T2449" s="4">
        <v>0</v>
      </c>
      <c r="U2449" s="4">
        <v>0</v>
      </c>
      <c r="V2449" s="4">
        <v>0</v>
      </c>
      <c r="W2449" s="4">
        <v>5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8</v>
      </c>
      <c r="AD2449" s="4">
        <v>0</v>
      </c>
      <c r="AE2449" s="4">
        <v>0</v>
      </c>
      <c r="AF2449" s="4">
        <v>0</v>
      </c>
      <c r="AG2449" s="4">
        <v>8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3</v>
      </c>
      <c r="AO2449" s="30">
        <v>246</v>
      </c>
      <c r="AP2449" s="41">
        <f t="shared" si="91"/>
        <v>0.60442260442260443</v>
      </c>
    </row>
    <row r="2450" spans="1:42" outlineLevel="1" x14ac:dyDescent="0.25">
      <c r="A2450" s="4" t="s">
        <v>89</v>
      </c>
      <c r="B2450" s="6" t="s">
        <v>84</v>
      </c>
      <c r="C2450" s="6">
        <f>IFERROR(VLOOKUP(B2450,Sheet1!$A$2:$B$59,2,FALSE),"")</f>
        <v>32056</v>
      </c>
      <c r="D2450" s="6">
        <v>1841</v>
      </c>
      <c r="E2450" s="6" t="s">
        <v>11</v>
      </c>
      <c r="F2450" s="4">
        <v>406</v>
      </c>
      <c r="G2450" s="4">
        <v>15</v>
      </c>
      <c r="H2450" s="4">
        <v>45</v>
      </c>
      <c r="I2450" s="4">
        <v>9</v>
      </c>
      <c r="J2450" s="4">
        <v>8</v>
      </c>
      <c r="K2450" s="4">
        <v>4</v>
      </c>
      <c r="L2450" s="4">
        <v>37</v>
      </c>
      <c r="M2450" s="4">
        <v>4</v>
      </c>
      <c r="N2450" s="4">
        <v>69</v>
      </c>
      <c r="O2450" s="4">
        <v>11</v>
      </c>
      <c r="P2450" s="4">
        <v>1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2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2</v>
      </c>
      <c r="AD2450" s="4">
        <v>0</v>
      </c>
      <c r="AE2450" s="4">
        <v>0</v>
      </c>
      <c r="AF2450" s="4">
        <v>0</v>
      </c>
      <c r="AG2450" s="4">
        <v>5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7</v>
      </c>
      <c r="AO2450" s="30">
        <v>219</v>
      </c>
      <c r="AP2450" s="41">
        <f t="shared" si="91"/>
        <v>0.53940886699507384</v>
      </c>
    </row>
    <row r="2451" spans="1:42" outlineLevel="1" x14ac:dyDescent="0.25">
      <c r="A2451" s="4" t="s">
        <v>89</v>
      </c>
      <c r="B2451" s="6" t="s">
        <v>84</v>
      </c>
      <c r="C2451" s="6">
        <f>IFERROR(VLOOKUP(B2451,Sheet1!$A$2:$B$59,2,FALSE),"")</f>
        <v>32056</v>
      </c>
      <c r="D2451" s="6">
        <v>1842</v>
      </c>
      <c r="E2451" s="6" t="s">
        <v>10</v>
      </c>
      <c r="F2451" s="4">
        <v>396</v>
      </c>
      <c r="G2451" s="4">
        <v>19</v>
      </c>
      <c r="H2451" s="4">
        <v>65</v>
      </c>
      <c r="I2451" s="4">
        <v>6</v>
      </c>
      <c r="J2451" s="4">
        <v>9</v>
      </c>
      <c r="K2451" s="4">
        <v>4</v>
      </c>
      <c r="L2451" s="4">
        <v>21</v>
      </c>
      <c r="M2451" s="4">
        <v>9</v>
      </c>
      <c r="N2451" s="4">
        <v>91</v>
      </c>
      <c r="O2451" s="4">
        <v>10</v>
      </c>
      <c r="P2451" s="4">
        <v>3</v>
      </c>
      <c r="Q2451" s="4">
        <v>0</v>
      </c>
      <c r="R2451" s="4">
        <v>1</v>
      </c>
      <c r="S2451" s="4">
        <v>0</v>
      </c>
      <c r="T2451" s="4">
        <v>0</v>
      </c>
      <c r="U2451" s="4">
        <v>0</v>
      </c>
      <c r="V2451" s="4">
        <v>0</v>
      </c>
      <c r="W2451" s="4">
        <v>2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2</v>
      </c>
      <c r="AD2451" s="4">
        <v>0</v>
      </c>
      <c r="AE2451" s="4">
        <v>0</v>
      </c>
      <c r="AF2451" s="4">
        <v>0</v>
      </c>
      <c r="AG2451" s="4">
        <v>7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6</v>
      </c>
      <c r="AO2451" s="30">
        <v>255</v>
      </c>
      <c r="AP2451" s="41">
        <f t="shared" si="91"/>
        <v>0.64393939393939392</v>
      </c>
    </row>
    <row r="2452" spans="1:42" outlineLevel="1" x14ac:dyDescent="0.25">
      <c r="A2452" s="4" t="s">
        <v>89</v>
      </c>
      <c r="B2452" s="6" t="s">
        <v>84</v>
      </c>
      <c r="C2452" s="6">
        <f>IFERROR(VLOOKUP(B2452,Sheet1!$A$2:$B$59,2,FALSE),"")</f>
        <v>32056</v>
      </c>
      <c r="D2452" s="6">
        <v>1842</v>
      </c>
      <c r="E2452" s="6" t="s">
        <v>11</v>
      </c>
      <c r="F2452" s="4">
        <v>395</v>
      </c>
      <c r="G2452" s="4">
        <v>14</v>
      </c>
      <c r="H2452" s="4">
        <v>57</v>
      </c>
      <c r="I2452" s="4">
        <v>6</v>
      </c>
      <c r="J2452" s="4">
        <v>7</v>
      </c>
      <c r="K2452" s="4">
        <v>9</v>
      </c>
      <c r="L2452" s="4">
        <v>19</v>
      </c>
      <c r="M2452" s="4">
        <v>5</v>
      </c>
      <c r="N2452" s="4">
        <v>83</v>
      </c>
      <c r="O2452" s="4">
        <v>13</v>
      </c>
      <c r="P2452" s="4">
        <v>1</v>
      </c>
      <c r="Q2452" s="4">
        <v>0</v>
      </c>
      <c r="R2452" s="4">
        <v>1</v>
      </c>
      <c r="S2452" s="4">
        <v>0</v>
      </c>
      <c r="T2452" s="4">
        <v>0</v>
      </c>
      <c r="U2452" s="4">
        <v>0</v>
      </c>
      <c r="V2452" s="4">
        <v>0</v>
      </c>
      <c r="W2452" s="4">
        <v>2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1</v>
      </c>
      <c r="AD2452" s="4">
        <v>0</v>
      </c>
      <c r="AE2452" s="4">
        <v>0</v>
      </c>
      <c r="AF2452" s="4">
        <v>0</v>
      </c>
      <c r="AG2452" s="4">
        <v>6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4</v>
      </c>
      <c r="AO2452" s="30">
        <v>228</v>
      </c>
      <c r="AP2452" s="41">
        <f t="shared" si="91"/>
        <v>0.57721518987341769</v>
      </c>
    </row>
    <row r="2453" spans="1:42" outlineLevel="1" x14ac:dyDescent="0.25">
      <c r="A2453" s="4" t="s">
        <v>89</v>
      </c>
      <c r="B2453" s="6" t="s">
        <v>84</v>
      </c>
      <c r="C2453" s="6">
        <f>IFERROR(VLOOKUP(B2453,Sheet1!$A$2:$B$59,2,FALSE),"")</f>
        <v>32056</v>
      </c>
      <c r="D2453" s="6">
        <v>1843</v>
      </c>
      <c r="E2453" s="6" t="s">
        <v>10</v>
      </c>
      <c r="F2453" s="4">
        <v>431</v>
      </c>
      <c r="G2453" s="4">
        <v>14</v>
      </c>
      <c r="H2453" s="4">
        <v>70</v>
      </c>
      <c r="I2453" s="4">
        <v>9</v>
      </c>
      <c r="J2453" s="4">
        <v>9</v>
      </c>
      <c r="K2453" s="4">
        <v>5</v>
      </c>
      <c r="L2453" s="4">
        <v>2</v>
      </c>
      <c r="M2453" s="4">
        <v>5</v>
      </c>
      <c r="N2453" s="4">
        <v>69</v>
      </c>
      <c r="O2453" s="4">
        <v>17</v>
      </c>
      <c r="P2453" s="4">
        <v>1</v>
      </c>
      <c r="Q2453" s="4">
        <v>1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6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5</v>
      </c>
      <c r="AD2453" s="4">
        <v>0</v>
      </c>
      <c r="AE2453" s="4">
        <v>0</v>
      </c>
      <c r="AF2453" s="4">
        <v>0</v>
      </c>
      <c r="AG2453" s="4">
        <v>3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1</v>
      </c>
      <c r="AN2453" s="4">
        <v>6</v>
      </c>
      <c r="AO2453" s="30">
        <v>223</v>
      </c>
      <c r="AP2453" s="41">
        <f t="shared" si="91"/>
        <v>0.51740139211136893</v>
      </c>
    </row>
    <row r="2454" spans="1:42" outlineLevel="1" x14ac:dyDescent="0.25">
      <c r="A2454" s="4" t="s">
        <v>89</v>
      </c>
      <c r="B2454" s="6" t="s">
        <v>84</v>
      </c>
      <c r="C2454" s="6">
        <f>IFERROR(VLOOKUP(B2454,Sheet1!$A$2:$B$59,2,FALSE),"")</f>
        <v>32056</v>
      </c>
      <c r="D2454" s="6">
        <v>1843</v>
      </c>
      <c r="E2454" s="6" t="s">
        <v>11</v>
      </c>
      <c r="F2454" s="4">
        <v>430</v>
      </c>
      <c r="G2454" s="4">
        <v>17</v>
      </c>
      <c r="H2454" s="4">
        <v>57</v>
      </c>
      <c r="I2454" s="4">
        <v>9</v>
      </c>
      <c r="J2454" s="4">
        <v>7</v>
      </c>
      <c r="K2454" s="4">
        <v>3</v>
      </c>
      <c r="L2454" s="4">
        <v>16</v>
      </c>
      <c r="M2454" s="4">
        <v>3</v>
      </c>
      <c r="N2454" s="4">
        <v>96</v>
      </c>
      <c r="O2454" s="4">
        <v>19</v>
      </c>
      <c r="P2454" s="4">
        <v>0</v>
      </c>
      <c r="Q2454" s="4">
        <v>0</v>
      </c>
      <c r="R2454" s="4">
        <v>1</v>
      </c>
      <c r="S2454" s="4">
        <v>0</v>
      </c>
      <c r="T2454" s="4">
        <v>0</v>
      </c>
      <c r="U2454" s="4">
        <v>0</v>
      </c>
      <c r="V2454" s="4">
        <v>0</v>
      </c>
      <c r="W2454" s="4">
        <v>3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9</v>
      </c>
      <c r="AD2454" s="4">
        <v>0</v>
      </c>
      <c r="AE2454" s="4">
        <v>0</v>
      </c>
      <c r="AF2454" s="4">
        <v>0</v>
      </c>
      <c r="AG2454" s="4">
        <v>4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7</v>
      </c>
      <c r="AO2454" s="30">
        <v>251</v>
      </c>
      <c r="AP2454" s="41">
        <f t="shared" si="91"/>
        <v>0.58372093023255811</v>
      </c>
    </row>
    <row r="2455" spans="1:42" outlineLevel="1" x14ac:dyDescent="0.25">
      <c r="A2455" s="4" t="s">
        <v>89</v>
      </c>
      <c r="B2455" s="6" t="s">
        <v>84</v>
      </c>
      <c r="C2455" s="6">
        <f>IFERROR(VLOOKUP(B2455,Sheet1!$A$2:$B$59,2,FALSE),"")</f>
        <v>32056</v>
      </c>
      <c r="D2455" s="6">
        <v>1844</v>
      </c>
      <c r="E2455" s="6" t="s">
        <v>10</v>
      </c>
      <c r="F2455" s="4">
        <v>497</v>
      </c>
      <c r="G2455" s="4">
        <v>17</v>
      </c>
      <c r="H2455" s="4">
        <v>86</v>
      </c>
      <c r="I2455" s="4">
        <v>11</v>
      </c>
      <c r="J2455" s="4">
        <v>10</v>
      </c>
      <c r="K2455" s="4">
        <v>3</v>
      </c>
      <c r="L2455" s="4">
        <v>34</v>
      </c>
      <c r="M2455" s="4">
        <v>8</v>
      </c>
      <c r="N2455" s="4">
        <v>95</v>
      </c>
      <c r="O2455" s="4">
        <v>13</v>
      </c>
      <c r="P2455" s="4">
        <v>1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7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6</v>
      </c>
      <c r="AD2455" s="4">
        <v>0</v>
      </c>
      <c r="AE2455" s="4">
        <v>0</v>
      </c>
      <c r="AF2455" s="4">
        <v>0</v>
      </c>
      <c r="AG2455" s="4">
        <v>9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13</v>
      </c>
      <c r="AO2455" s="30">
        <v>313</v>
      </c>
      <c r="AP2455" s="41">
        <f t="shared" si="91"/>
        <v>0.62977867203219318</v>
      </c>
    </row>
    <row r="2456" spans="1:42" outlineLevel="1" x14ac:dyDescent="0.25">
      <c r="A2456" s="4" t="s">
        <v>89</v>
      </c>
      <c r="B2456" s="6" t="s">
        <v>84</v>
      </c>
      <c r="C2456" s="6">
        <f>IFERROR(VLOOKUP(B2456,Sheet1!$A$2:$B$59,2,FALSE),"")</f>
        <v>32056</v>
      </c>
      <c r="D2456" s="6">
        <v>1844</v>
      </c>
      <c r="E2456" s="6" t="s">
        <v>11</v>
      </c>
      <c r="F2456" s="4">
        <v>497</v>
      </c>
      <c r="G2456" s="4">
        <v>21</v>
      </c>
      <c r="H2456" s="4">
        <v>80</v>
      </c>
      <c r="I2456" s="4">
        <v>19</v>
      </c>
      <c r="J2456" s="4">
        <v>7</v>
      </c>
      <c r="K2456" s="4">
        <v>3</v>
      </c>
      <c r="L2456" s="4">
        <v>20</v>
      </c>
      <c r="M2456" s="4">
        <v>3</v>
      </c>
      <c r="N2456" s="4">
        <v>79</v>
      </c>
      <c r="O2456" s="4">
        <v>8</v>
      </c>
      <c r="P2456" s="4">
        <v>2</v>
      </c>
      <c r="Q2456" s="4">
        <v>1</v>
      </c>
      <c r="R2456" s="4">
        <v>1</v>
      </c>
      <c r="S2456" s="4">
        <v>0</v>
      </c>
      <c r="T2456" s="4">
        <v>0</v>
      </c>
      <c r="U2456" s="4">
        <v>0</v>
      </c>
      <c r="V2456" s="4">
        <v>0</v>
      </c>
      <c r="W2456" s="4">
        <v>4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5</v>
      </c>
      <c r="AD2456" s="4">
        <v>0</v>
      </c>
      <c r="AE2456" s="4">
        <v>0</v>
      </c>
      <c r="AF2456" s="4">
        <v>0</v>
      </c>
      <c r="AG2456" s="4">
        <v>6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1</v>
      </c>
      <c r="AO2456" s="30">
        <v>260</v>
      </c>
      <c r="AP2456" s="41">
        <f t="shared" si="91"/>
        <v>0.52313883299798791</v>
      </c>
    </row>
    <row r="2457" spans="1:42" outlineLevel="1" x14ac:dyDescent="0.25">
      <c r="A2457" s="4" t="s">
        <v>89</v>
      </c>
      <c r="B2457" s="6" t="s">
        <v>84</v>
      </c>
      <c r="C2457" s="6">
        <f>IFERROR(VLOOKUP(B2457,Sheet1!$A$2:$B$59,2,FALSE),"")</f>
        <v>32056</v>
      </c>
      <c r="D2457" s="6">
        <v>1845</v>
      </c>
      <c r="E2457" s="6" t="s">
        <v>10</v>
      </c>
      <c r="F2457" s="4">
        <v>390</v>
      </c>
      <c r="G2457" s="4">
        <v>23</v>
      </c>
      <c r="H2457" s="4">
        <v>69</v>
      </c>
      <c r="I2457" s="4">
        <v>18</v>
      </c>
      <c r="J2457" s="4">
        <v>1</v>
      </c>
      <c r="K2457" s="4">
        <v>2</v>
      </c>
      <c r="L2457" s="4">
        <v>18</v>
      </c>
      <c r="M2457" s="4">
        <v>3</v>
      </c>
      <c r="N2457" s="4">
        <v>82</v>
      </c>
      <c r="O2457" s="4">
        <v>12</v>
      </c>
      <c r="P2457" s="4">
        <v>1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1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3</v>
      </c>
      <c r="AD2457" s="4">
        <v>0</v>
      </c>
      <c r="AE2457" s="4">
        <v>0</v>
      </c>
      <c r="AF2457" s="4">
        <v>0</v>
      </c>
      <c r="AG2457" s="4">
        <v>3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4</v>
      </c>
      <c r="AO2457" s="30">
        <v>240</v>
      </c>
      <c r="AP2457" s="41">
        <f t="shared" si="91"/>
        <v>0.61538461538461542</v>
      </c>
    </row>
    <row r="2458" spans="1:42" outlineLevel="1" x14ac:dyDescent="0.25">
      <c r="A2458" s="4" t="s">
        <v>89</v>
      </c>
      <c r="B2458" s="6" t="s">
        <v>84</v>
      </c>
      <c r="C2458" s="6">
        <f>IFERROR(VLOOKUP(B2458,Sheet1!$A$2:$B$59,2,FALSE),"")</f>
        <v>32056</v>
      </c>
      <c r="D2458" s="6">
        <v>1845</v>
      </c>
      <c r="E2458" s="6" t="s">
        <v>11</v>
      </c>
      <c r="F2458" s="4">
        <v>389</v>
      </c>
      <c r="G2458" s="4">
        <v>15</v>
      </c>
      <c r="H2458" s="4">
        <v>68</v>
      </c>
      <c r="I2458" s="4">
        <v>12</v>
      </c>
      <c r="J2458" s="4">
        <v>6</v>
      </c>
      <c r="K2458" s="4">
        <v>6</v>
      </c>
      <c r="L2458" s="4">
        <v>18</v>
      </c>
      <c r="M2458" s="4">
        <v>6</v>
      </c>
      <c r="N2458" s="4">
        <v>85</v>
      </c>
      <c r="O2458" s="4">
        <v>6</v>
      </c>
      <c r="P2458" s="4">
        <v>2</v>
      </c>
      <c r="Q2458" s="4">
        <v>0</v>
      </c>
      <c r="R2458" s="4">
        <v>1</v>
      </c>
      <c r="S2458" s="4">
        <v>0</v>
      </c>
      <c r="T2458" s="4">
        <v>0</v>
      </c>
      <c r="U2458" s="4">
        <v>0</v>
      </c>
      <c r="V2458" s="4">
        <v>0</v>
      </c>
      <c r="W2458" s="4">
        <v>11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1</v>
      </c>
      <c r="AD2458" s="4">
        <v>0</v>
      </c>
      <c r="AE2458" s="4">
        <v>0</v>
      </c>
      <c r="AF2458" s="4">
        <v>0</v>
      </c>
      <c r="AG2458" s="4">
        <v>3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5</v>
      </c>
      <c r="AO2458" s="30">
        <v>245</v>
      </c>
      <c r="AP2458" s="41">
        <f t="shared" si="91"/>
        <v>0.62982005141388175</v>
      </c>
    </row>
    <row r="2459" spans="1:42" outlineLevel="1" x14ac:dyDescent="0.25">
      <c r="A2459" s="4" t="s">
        <v>89</v>
      </c>
      <c r="B2459" s="6" t="s">
        <v>84</v>
      </c>
      <c r="C2459" s="6">
        <f>IFERROR(VLOOKUP(B2459,Sheet1!$A$2:$B$59,2,FALSE),"")</f>
        <v>32056</v>
      </c>
      <c r="D2459" s="6">
        <v>1846</v>
      </c>
      <c r="E2459" s="6" t="s">
        <v>10</v>
      </c>
      <c r="F2459" s="4">
        <v>724</v>
      </c>
      <c r="G2459" s="4">
        <v>46</v>
      </c>
      <c r="H2459" s="4">
        <v>102</v>
      </c>
      <c r="I2459" s="4">
        <v>24</v>
      </c>
      <c r="J2459" s="4">
        <v>13</v>
      </c>
      <c r="K2459" s="4">
        <v>6</v>
      </c>
      <c r="L2459" s="4">
        <v>57</v>
      </c>
      <c r="M2459" s="4">
        <v>6</v>
      </c>
      <c r="N2459" s="4">
        <v>162</v>
      </c>
      <c r="O2459" s="4">
        <v>16</v>
      </c>
      <c r="P2459" s="4">
        <v>3</v>
      </c>
      <c r="Q2459" s="4">
        <v>1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11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9</v>
      </c>
      <c r="AD2459" s="4">
        <v>0</v>
      </c>
      <c r="AE2459" s="4">
        <v>0</v>
      </c>
      <c r="AF2459" s="4">
        <v>0</v>
      </c>
      <c r="AG2459" s="4">
        <v>2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11</v>
      </c>
      <c r="AO2459" s="30">
        <v>469</v>
      </c>
      <c r="AP2459" s="41">
        <f t="shared" si="91"/>
        <v>0.64779005524861877</v>
      </c>
    </row>
    <row r="2460" spans="1:42" outlineLevel="1" x14ac:dyDescent="0.25">
      <c r="A2460" s="4" t="s">
        <v>89</v>
      </c>
      <c r="B2460" s="6" t="s">
        <v>84</v>
      </c>
      <c r="C2460" s="6">
        <f>IFERROR(VLOOKUP(B2460,Sheet1!$A$2:$B$59,2,FALSE),"")</f>
        <v>32056</v>
      </c>
      <c r="D2460" s="6">
        <v>1847</v>
      </c>
      <c r="E2460" s="6" t="s">
        <v>10</v>
      </c>
      <c r="F2460" s="4">
        <v>520</v>
      </c>
      <c r="G2460" s="4">
        <v>35</v>
      </c>
      <c r="H2460" s="4">
        <v>79</v>
      </c>
      <c r="I2460" s="4">
        <v>12</v>
      </c>
      <c r="J2460" s="4">
        <v>9</v>
      </c>
      <c r="K2460" s="4">
        <v>2</v>
      </c>
      <c r="L2460" s="4">
        <v>23</v>
      </c>
      <c r="M2460" s="4">
        <v>2</v>
      </c>
      <c r="N2460" s="4">
        <v>73</v>
      </c>
      <c r="O2460" s="4">
        <v>18</v>
      </c>
      <c r="P2460" s="4">
        <v>2</v>
      </c>
      <c r="Q2460" s="4">
        <v>0</v>
      </c>
      <c r="R2460" s="4">
        <v>1</v>
      </c>
      <c r="S2460" s="4">
        <v>0</v>
      </c>
      <c r="T2460" s="4">
        <v>0</v>
      </c>
      <c r="U2460" s="4">
        <v>0</v>
      </c>
      <c r="V2460" s="4">
        <v>0</v>
      </c>
      <c r="W2460" s="4">
        <v>4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5</v>
      </c>
      <c r="AD2460" s="4">
        <v>0</v>
      </c>
      <c r="AE2460" s="4">
        <v>0</v>
      </c>
      <c r="AF2460" s="4">
        <v>0</v>
      </c>
      <c r="AG2460" s="4">
        <v>6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9</v>
      </c>
      <c r="AO2460" s="30">
        <v>280</v>
      </c>
      <c r="AP2460" s="41">
        <f t="shared" si="91"/>
        <v>0.53846153846153844</v>
      </c>
    </row>
    <row r="2461" spans="1:42" outlineLevel="1" x14ac:dyDescent="0.25">
      <c r="A2461" s="4" t="s">
        <v>89</v>
      </c>
      <c r="B2461" s="6" t="s">
        <v>84</v>
      </c>
      <c r="C2461" s="6">
        <f>IFERROR(VLOOKUP(B2461,Sheet1!$A$2:$B$59,2,FALSE),"")</f>
        <v>32056</v>
      </c>
      <c r="D2461" s="6">
        <v>1847</v>
      </c>
      <c r="E2461" s="6" t="s">
        <v>11</v>
      </c>
      <c r="F2461" s="4">
        <v>519</v>
      </c>
      <c r="G2461" s="4">
        <v>35</v>
      </c>
      <c r="H2461" s="4">
        <v>63</v>
      </c>
      <c r="I2461" s="4">
        <v>16</v>
      </c>
      <c r="J2461" s="4">
        <v>5</v>
      </c>
      <c r="K2461" s="4">
        <v>3</v>
      </c>
      <c r="L2461" s="4">
        <v>24</v>
      </c>
      <c r="M2461" s="4">
        <v>3</v>
      </c>
      <c r="N2461" s="4">
        <v>107</v>
      </c>
      <c r="O2461" s="4">
        <v>9</v>
      </c>
      <c r="P2461" s="4">
        <v>4</v>
      </c>
      <c r="Q2461" s="4">
        <v>1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8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4</v>
      </c>
      <c r="AD2461" s="4">
        <v>0</v>
      </c>
      <c r="AE2461" s="4">
        <v>0</v>
      </c>
      <c r="AF2461" s="4">
        <v>0</v>
      </c>
      <c r="AG2461" s="4">
        <v>4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5</v>
      </c>
      <c r="AO2461" s="30">
        <v>291</v>
      </c>
      <c r="AP2461" s="41">
        <f t="shared" si="91"/>
        <v>0.56069364161849711</v>
      </c>
    </row>
    <row r="2462" spans="1:42" outlineLevel="1" x14ac:dyDescent="0.25">
      <c r="A2462" s="4" t="s">
        <v>89</v>
      </c>
      <c r="B2462" s="6" t="s">
        <v>84</v>
      </c>
      <c r="C2462" s="6">
        <f>IFERROR(VLOOKUP(B2462,Sheet1!$A$2:$B$59,2,FALSE),"")</f>
        <v>32056</v>
      </c>
      <c r="D2462" s="6">
        <v>1847</v>
      </c>
      <c r="E2462" s="6" t="s">
        <v>16</v>
      </c>
      <c r="F2462" s="4">
        <v>519</v>
      </c>
      <c r="G2462" s="4">
        <v>27</v>
      </c>
      <c r="H2462" s="4">
        <v>60</v>
      </c>
      <c r="I2462" s="4">
        <v>21</v>
      </c>
      <c r="J2462" s="4">
        <v>9</v>
      </c>
      <c r="K2462" s="4">
        <v>6</v>
      </c>
      <c r="L2462" s="4">
        <v>29</v>
      </c>
      <c r="M2462" s="4">
        <v>3</v>
      </c>
      <c r="N2462" s="4">
        <v>103</v>
      </c>
      <c r="O2462" s="4">
        <v>13</v>
      </c>
      <c r="P2462" s="4">
        <v>1</v>
      </c>
      <c r="Q2462" s="4">
        <v>1</v>
      </c>
      <c r="R2462" s="4">
        <v>1</v>
      </c>
      <c r="S2462" s="4">
        <v>0</v>
      </c>
      <c r="T2462" s="4">
        <v>0</v>
      </c>
      <c r="U2462" s="4">
        <v>0</v>
      </c>
      <c r="V2462" s="4">
        <v>0</v>
      </c>
      <c r="W2462" s="4">
        <v>5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3</v>
      </c>
      <c r="AD2462" s="4">
        <v>0</v>
      </c>
      <c r="AE2462" s="4">
        <v>0</v>
      </c>
      <c r="AF2462" s="4">
        <v>0</v>
      </c>
      <c r="AG2462" s="4">
        <v>5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5</v>
      </c>
      <c r="AO2462" s="30">
        <v>292</v>
      </c>
      <c r="AP2462" s="41">
        <f t="shared" si="91"/>
        <v>0.56262042389210021</v>
      </c>
    </row>
    <row r="2463" spans="1:42" outlineLevel="1" x14ac:dyDescent="0.25">
      <c r="A2463" s="4" t="s">
        <v>89</v>
      </c>
      <c r="B2463" s="6" t="s">
        <v>84</v>
      </c>
      <c r="C2463" s="6">
        <f>IFERROR(VLOOKUP(B2463,Sheet1!$A$2:$B$59,2,FALSE),"")</f>
        <v>32056</v>
      </c>
      <c r="D2463" s="6">
        <v>1848</v>
      </c>
      <c r="E2463" s="6" t="s">
        <v>10</v>
      </c>
      <c r="F2463" s="4">
        <v>434</v>
      </c>
      <c r="G2463" s="4">
        <v>23</v>
      </c>
      <c r="H2463" s="4">
        <v>52</v>
      </c>
      <c r="I2463" s="4">
        <v>15</v>
      </c>
      <c r="J2463" s="4">
        <v>8</v>
      </c>
      <c r="K2463" s="4">
        <v>6</v>
      </c>
      <c r="L2463" s="4">
        <v>19</v>
      </c>
      <c r="M2463" s="4">
        <v>5</v>
      </c>
      <c r="N2463" s="4">
        <v>79</v>
      </c>
      <c r="O2463" s="4">
        <v>6</v>
      </c>
      <c r="P2463" s="4">
        <v>2</v>
      </c>
      <c r="Q2463" s="4">
        <v>1</v>
      </c>
      <c r="R2463" s="4">
        <v>1</v>
      </c>
      <c r="S2463" s="4">
        <v>0</v>
      </c>
      <c r="T2463" s="4">
        <v>0</v>
      </c>
      <c r="U2463" s="4">
        <v>0</v>
      </c>
      <c r="V2463" s="4">
        <v>0</v>
      </c>
      <c r="W2463" s="4">
        <v>6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8</v>
      </c>
      <c r="AD2463" s="4">
        <v>0</v>
      </c>
      <c r="AE2463" s="4">
        <v>0</v>
      </c>
      <c r="AF2463" s="4">
        <v>0</v>
      </c>
      <c r="AG2463" s="4">
        <v>5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7</v>
      </c>
      <c r="AO2463" s="30">
        <v>243</v>
      </c>
      <c r="AP2463" s="41">
        <f t="shared" si="91"/>
        <v>0.55990783410138245</v>
      </c>
    </row>
    <row r="2464" spans="1:42" outlineLevel="1" x14ac:dyDescent="0.25">
      <c r="A2464" s="4" t="s">
        <v>89</v>
      </c>
      <c r="B2464" s="6" t="s">
        <v>84</v>
      </c>
      <c r="C2464" s="6">
        <f>IFERROR(VLOOKUP(B2464,Sheet1!$A$2:$B$59,2,FALSE),"")</f>
        <v>32056</v>
      </c>
      <c r="D2464" s="6">
        <v>1848</v>
      </c>
      <c r="E2464" s="6" t="s">
        <v>11</v>
      </c>
      <c r="F2464" s="4">
        <v>433</v>
      </c>
      <c r="G2464" s="4">
        <v>22</v>
      </c>
      <c r="H2464" s="4">
        <v>67</v>
      </c>
      <c r="I2464" s="4">
        <v>14</v>
      </c>
      <c r="J2464" s="4">
        <v>9</v>
      </c>
      <c r="K2464" s="4">
        <v>4</v>
      </c>
      <c r="L2464" s="4">
        <v>40</v>
      </c>
      <c r="M2464" s="4">
        <v>7</v>
      </c>
      <c r="N2464" s="4">
        <v>61</v>
      </c>
      <c r="O2464" s="4">
        <v>9</v>
      </c>
      <c r="P2464" s="4">
        <v>1</v>
      </c>
      <c r="Q2464" s="4">
        <v>0</v>
      </c>
      <c r="R2464" s="4">
        <v>1</v>
      </c>
      <c r="S2464" s="4">
        <v>0</v>
      </c>
      <c r="T2464" s="4">
        <v>0</v>
      </c>
      <c r="U2464" s="4">
        <v>0</v>
      </c>
      <c r="V2464" s="4">
        <v>0</v>
      </c>
      <c r="W2464" s="4">
        <v>6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7</v>
      </c>
      <c r="AD2464" s="4">
        <v>0</v>
      </c>
      <c r="AE2464" s="4">
        <v>0</v>
      </c>
      <c r="AF2464" s="4">
        <v>0</v>
      </c>
      <c r="AG2464" s="4">
        <v>5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8</v>
      </c>
      <c r="AO2464" s="30">
        <v>261</v>
      </c>
      <c r="AP2464" s="41">
        <f t="shared" si="91"/>
        <v>0.60277136258660513</v>
      </c>
    </row>
    <row r="2465" spans="1:42" outlineLevel="1" x14ac:dyDescent="0.25">
      <c r="A2465" s="4" t="s">
        <v>89</v>
      </c>
      <c r="B2465" s="6" t="s">
        <v>84</v>
      </c>
      <c r="C2465" s="6">
        <f>IFERROR(VLOOKUP(B2465,Sheet1!$A$2:$B$59,2,FALSE),"")</f>
        <v>32056</v>
      </c>
      <c r="D2465" s="6">
        <v>1849</v>
      </c>
      <c r="E2465" s="6" t="s">
        <v>10</v>
      </c>
      <c r="F2465" s="4">
        <v>499</v>
      </c>
      <c r="G2465" s="4">
        <v>28</v>
      </c>
      <c r="H2465" s="4">
        <v>63</v>
      </c>
      <c r="I2465" s="4">
        <v>18</v>
      </c>
      <c r="J2465" s="4">
        <v>11</v>
      </c>
      <c r="K2465" s="4">
        <v>3</v>
      </c>
      <c r="L2465" s="4">
        <v>26</v>
      </c>
      <c r="M2465" s="4">
        <v>3</v>
      </c>
      <c r="N2465" s="4">
        <v>76</v>
      </c>
      <c r="O2465" s="4">
        <v>9</v>
      </c>
      <c r="P2465" s="4">
        <v>3</v>
      </c>
      <c r="Q2465" s="4">
        <v>0</v>
      </c>
      <c r="R2465" s="4">
        <v>2</v>
      </c>
      <c r="S2465" s="4">
        <v>0</v>
      </c>
      <c r="T2465" s="4">
        <v>0</v>
      </c>
      <c r="U2465" s="4">
        <v>0</v>
      </c>
      <c r="V2465" s="4">
        <v>0</v>
      </c>
      <c r="W2465" s="4">
        <v>8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3</v>
      </c>
      <c r="AD2465" s="4">
        <v>0</v>
      </c>
      <c r="AE2465" s="4">
        <v>0</v>
      </c>
      <c r="AF2465" s="4">
        <v>0</v>
      </c>
      <c r="AG2465" s="4">
        <v>7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1</v>
      </c>
      <c r="AN2465" s="4">
        <v>5</v>
      </c>
      <c r="AO2465" s="30">
        <v>266</v>
      </c>
      <c r="AP2465" s="41">
        <f t="shared" si="91"/>
        <v>0.53306613226452904</v>
      </c>
    </row>
    <row r="2466" spans="1:42" outlineLevel="1" x14ac:dyDescent="0.25">
      <c r="A2466" s="4" t="s">
        <v>89</v>
      </c>
      <c r="B2466" s="6" t="s">
        <v>84</v>
      </c>
      <c r="C2466" s="6">
        <f>IFERROR(VLOOKUP(B2466,Sheet1!$A$2:$B$59,2,FALSE),"")</f>
        <v>32056</v>
      </c>
      <c r="D2466" s="6">
        <v>1849</v>
      </c>
      <c r="E2466" s="6" t="s">
        <v>11</v>
      </c>
      <c r="F2466" s="4">
        <v>498</v>
      </c>
      <c r="G2466" s="4">
        <v>22</v>
      </c>
      <c r="H2466" s="4">
        <v>55</v>
      </c>
      <c r="I2466" s="4">
        <v>13</v>
      </c>
      <c r="J2466" s="4">
        <v>11</v>
      </c>
      <c r="K2466" s="4">
        <v>13</v>
      </c>
      <c r="L2466" s="4">
        <v>22</v>
      </c>
      <c r="M2466" s="4">
        <v>3</v>
      </c>
      <c r="N2466" s="4">
        <v>82</v>
      </c>
      <c r="O2466" s="4">
        <v>6</v>
      </c>
      <c r="P2466" s="4">
        <v>3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3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8</v>
      </c>
      <c r="AD2466" s="4">
        <v>0</v>
      </c>
      <c r="AE2466" s="4">
        <v>0</v>
      </c>
      <c r="AF2466" s="4">
        <v>0</v>
      </c>
      <c r="AG2466" s="4">
        <v>4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1</v>
      </c>
      <c r="AN2466" s="4">
        <v>9</v>
      </c>
      <c r="AO2466" s="30">
        <v>255</v>
      </c>
      <c r="AP2466" s="41">
        <f t="shared" si="91"/>
        <v>0.51204819277108438</v>
      </c>
    </row>
    <row r="2467" spans="1:42" outlineLevel="1" x14ac:dyDescent="0.25">
      <c r="A2467" s="4" t="s">
        <v>89</v>
      </c>
      <c r="B2467" s="6" t="s">
        <v>84</v>
      </c>
      <c r="C2467" s="6">
        <f>IFERROR(VLOOKUP(B2467,Sheet1!$A$2:$B$59,2,FALSE),"")</f>
        <v>32056</v>
      </c>
      <c r="D2467" s="6">
        <v>1850</v>
      </c>
      <c r="E2467" s="6" t="s">
        <v>10</v>
      </c>
      <c r="F2467" s="4">
        <v>563</v>
      </c>
      <c r="G2467" s="4">
        <v>31</v>
      </c>
      <c r="H2467" s="4">
        <v>57</v>
      </c>
      <c r="I2467" s="4">
        <v>9</v>
      </c>
      <c r="J2467" s="4">
        <v>3</v>
      </c>
      <c r="K2467" s="4">
        <v>8</v>
      </c>
      <c r="L2467" s="4">
        <v>39</v>
      </c>
      <c r="M2467" s="4">
        <v>4</v>
      </c>
      <c r="N2467" s="4">
        <v>122</v>
      </c>
      <c r="O2467" s="4">
        <v>25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8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4</v>
      </c>
      <c r="AD2467" s="4">
        <v>0</v>
      </c>
      <c r="AE2467" s="4">
        <v>0</v>
      </c>
      <c r="AF2467" s="4">
        <v>0</v>
      </c>
      <c r="AG2467" s="4">
        <v>5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5</v>
      </c>
      <c r="AO2467" s="30">
        <v>320</v>
      </c>
      <c r="AP2467" s="41">
        <f t="shared" si="91"/>
        <v>0.56838365896980458</v>
      </c>
    </row>
    <row r="2468" spans="1:42" outlineLevel="1" x14ac:dyDescent="0.25">
      <c r="A2468" s="4" t="s">
        <v>89</v>
      </c>
      <c r="B2468" s="6" t="s">
        <v>84</v>
      </c>
      <c r="C2468" s="6">
        <f>IFERROR(VLOOKUP(B2468,Sheet1!$A$2:$B$59,2,FALSE),"")</f>
        <v>32056</v>
      </c>
      <c r="D2468" s="6">
        <v>1851</v>
      </c>
      <c r="E2468" s="6" t="s">
        <v>10</v>
      </c>
      <c r="F2468" s="4">
        <v>594</v>
      </c>
      <c r="G2468" s="4">
        <v>26</v>
      </c>
      <c r="H2468" s="4">
        <v>78</v>
      </c>
      <c r="I2468" s="4">
        <v>11</v>
      </c>
      <c r="J2468" s="4">
        <v>9</v>
      </c>
      <c r="K2468" s="4">
        <v>7</v>
      </c>
      <c r="L2468" s="4">
        <v>53</v>
      </c>
      <c r="M2468" s="4">
        <v>4</v>
      </c>
      <c r="N2468" s="4">
        <v>134</v>
      </c>
      <c r="O2468" s="4">
        <v>12</v>
      </c>
      <c r="P2468" s="4">
        <v>1</v>
      </c>
      <c r="Q2468" s="4">
        <v>0</v>
      </c>
      <c r="R2468" s="4">
        <v>1</v>
      </c>
      <c r="S2468" s="4">
        <v>0</v>
      </c>
      <c r="T2468" s="4">
        <v>0</v>
      </c>
      <c r="U2468" s="4">
        <v>0</v>
      </c>
      <c r="V2468" s="4">
        <v>0</v>
      </c>
      <c r="W2468" s="4">
        <v>4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11</v>
      </c>
      <c r="AD2468" s="4">
        <v>0</v>
      </c>
      <c r="AE2468" s="4">
        <v>0</v>
      </c>
      <c r="AF2468" s="4">
        <v>0</v>
      </c>
      <c r="AG2468" s="4">
        <v>4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13</v>
      </c>
      <c r="AO2468" s="30">
        <v>368</v>
      </c>
      <c r="AP2468" s="41">
        <f t="shared" si="91"/>
        <v>0.61952861952861948</v>
      </c>
    </row>
    <row r="2469" spans="1:42" outlineLevel="1" x14ac:dyDescent="0.25">
      <c r="A2469" s="4" t="s">
        <v>89</v>
      </c>
      <c r="B2469" s="6" t="s">
        <v>84</v>
      </c>
      <c r="C2469" s="6">
        <f>IFERROR(VLOOKUP(B2469,Sheet1!$A$2:$B$59,2,FALSE),"")</f>
        <v>32056</v>
      </c>
      <c r="D2469" s="6">
        <v>1852</v>
      </c>
      <c r="E2469" s="6" t="s">
        <v>10</v>
      </c>
      <c r="F2469" s="4">
        <v>728</v>
      </c>
      <c r="G2469" s="4">
        <v>27</v>
      </c>
      <c r="H2469" s="4">
        <v>120</v>
      </c>
      <c r="I2469" s="4">
        <v>23</v>
      </c>
      <c r="J2469" s="4">
        <v>9</v>
      </c>
      <c r="K2469" s="4">
        <v>13</v>
      </c>
      <c r="L2469" s="4">
        <v>43</v>
      </c>
      <c r="M2469" s="4">
        <v>2</v>
      </c>
      <c r="N2469" s="4">
        <v>144</v>
      </c>
      <c r="O2469" s="4">
        <v>11</v>
      </c>
      <c r="P2469" s="4">
        <v>2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12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7</v>
      </c>
      <c r="AD2469" s="4">
        <v>0</v>
      </c>
      <c r="AE2469" s="4">
        <v>0</v>
      </c>
      <c r="AF2469" s="4">
        <v>0</v>
      </c>
      <c r="AG2469" s="4">
        <v>12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7</v>
      </c>
      <c r="AO2469" s="30">
        <v>432</v>
      </c>
      <c r="AP2469" s="41">
        <f t="shared" si="91"/>
        <v>0.59340659340659341</v>
      </c>
    </row>
    <row r="2470" spans="1:42" outlineLevel="1" x14ac:dyDescent="0.25">
      <c r="A2470" s="4" t="s">
        <v>89</v>
      </c>
      <c r="B2470" s="6" t="s">
        <v>84</v>
      </c>
      <c r="C2470" s="6">
        <f>IFERROR(VLOOKUP(B2470,Sheet1!$A$2:$B$59,2,FALSE),"")</f>
        <v>32056</v>
      </c>
      <c r="D2470" s="6">
        <v>1853</v>
      </c>
      <c r="E2470" s="6" t="s">
        <v>10</v>
      </c>
      <c r="F2470" s="4">
        <v>408</v>
      </c>
      <c r="G2470" s="4">
        <v>26</v>
      </c>
      <c r="H2470" s="4">
        <v>60</v>
      </c>
      <c r="I2470" s="4">
        <v>11</v>
      </c>
      <c r="J2470" s="4">
        <v>9</v>
      </c>
      <c r="K2470" s="4">
        <v>2</v>
      </c>
      <c r="L2470" s="4">
        <v>40</v>
      </c>
      <c r="M2470" s="4">
        <v>6</v>
      </c>
      <c r="N2470" s="4">
        <v>80</v>
      </c>
      <c r="O2470" s="4">
        <v>9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5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3</v>
      </c>
      <c r="AD2470" s="4">
        <v>0</v>
      </c>
      <c r="AE2470" s="4">
        <v>0</v>
      </c>
      <c r="AF2470" s="4">
        <v>0</v>
      </c>
      <c r="AG2470" s="4">
        <v>12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6</v>
      </c>
      <c r="AO2470" s="30">
        <v>269</v>
      </c>
      <c r="AP2470" s="41">
        <f t="shared" si="91"/>
        <v>0.65931372549019607</v>
      </c>
    </row>
    <row r="2471" spans="1:42" outlineLevel="1" x14ac:dyDescent="0.25">
      <c r="A2471" s="4" t="s">
        <v>89</v>
      </c>
      <c r="B2471" s="6" t="s">
        <v>84</v>
      </c>
      <c r="C2471" s="6">
        <f>IFERROR(VLOOKUP(B2471,Sheet1!$A$2:$B$59,2,FALSE),"")</f>
        <v>32056</v>
      </c>
      <c r="D2471" s="6">
        <v>1853</v>
      </c>
      <c r="E2471" s="6" t="s">
        <v>11</v>
      </c>
      <c r="F2471" s="4">
        <v>407</v>
      </c>
      <c r="G2471" s="4">
        <v>35</v>
      </c>
      <c r="H2471" s="4">
        <v>68</v>
      </c>
      <c r="I2471" s="4">
        <v>13</v>
      </c>
      <c r="J2471" s="4">
        <v>9</v>
      </c>
      <c r="K2471" s="4">
        <v>4</v>
      </c>
      <c r="L2471" s="4">
        <v>37</v>
      </c>
      <c r="M2471" s="4">
        <v>1</v>
      </c>
      <c r="N2471" s="4">
        <v>81</v>
      </c>
      <c r="O2471" s="4">
        <v>6</v>
      </c>
      <c r="P2471" s="4">
        <v>2</v>
      </c>
      <c r="Q2471" s="4">
        <v>2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3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3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6</v>
      </c>
      <c r="AO2471" s="30">
        <v>270</v>
      </c>
      <c r="AP2471" s="41">
        <f t="shared" si="91"/>
        <v>0.66339066339066344</v>
      </c>
    </row>
    <row r="2472" spans="1:42" outlineLevel="1" x14ac:dyDescent="0.25">
      <c r="A2472" s="4" t="s">
        <v>89</v>
      </c>
      <c r="B2472" s="6" t="s">
        <v>84</v>
      </c>
      <c r="C2472" s="6">
        <f>IFERROR(VLOOKUP(B2472,Sheet1!$A$2:$B$59,2,FALSE),"")</f>
        <v>32056</v>
      </c>
      <c r="D2472" s="6">
        <v>1854</v>
      </c>
      <c r="E2472" s="6" t="s">
        <v>10</v>
      </c>
      <c r="F2472" s="4">
        <v>697</v>
      </c>
      <c r="G2472" s="4">
        <v>34</v>
      </c>
      <c r="H2472" s="4">
        <v>69</v>
      </c>
      <c r="I2472" s="4">
        <v>16</v>
      </c>
      <c r="J2472" s="4">
        <v>8</v>
      </c>
      <c r="K2472" s="4">
        <v>4</v>
      </c>
      <c r="L2472" s="4">
        <v>29</v>
      </c>
      <c r="M2472" s="4">
        <v>9</v>
      </c>
      <c r="N2472" s="4">
        <v>135</v>
      </c>
      <c r="O2472" s="4">
        <v>9</v>
      </c>
      <c r="P2472" s="4">
        <v>2</v>
      </c>
      <c r="Q2472" s="4">
        <v>1</v>
      </c>
      <c r="R2472" s="4">
        <v>2</v>
      </c>
      <c r="S2472" s="4">
        <v>0</v>
      </c>
      <c r="T2472" s="4">
        <v>0</v>
      </c>
      <c r="U2472" s="4">
        <v>0</v>
      </c>
      <c r="V2472" s="4">
        <v>0</v>
      </c>
      <c r="W2472" s="4">
        <v>4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19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15</v>
      </c>
      <c r="AO2472" s="30">
        <v>356</v>
      </c>
      <c r="AP2472" s="41">
        <f t="shared" si="91"/>
        <v>0.51076040172166426</v>
      </c>
    </row>
    <row r="2473" spans="1:42" outlineLevel="1" x14ac:dyDescent="0.25">
      <c r="A2473" s="4" t="s">
        <v>89</v>
      </c>
      <c r="B2473" s="6" t="s">
        <v>84</v>
      </c>
      <c r="C2473" s="6">
        <f>IFERROR(VLOOKUP(B2473,Sheet1!$A$2:$B$59,2,FALSE),"")</f>
        <v>32056</v>
      </c>
      <c r="D2473" s="6">
        <v>1855</v>
      </c>
      <c r="E2473" s="6" t="s">
        <v>10</v>
      </c>
      <c r="F2473" s="4">
        <v>730</v>
      </c>
      <c r="G2473" s="4">
        <v>17</v>
      </c>
      <c r="H2473" s="4">
        <v>71</v>
      </c>
      <c r="I2473" s="4">
        <v>16</v>
      </c>
      <c r="J2473" s="4">
        <v>12</v>
      </c>
      <c r="K2473" s="4">
        <v>11</v>
      </c>
      <c r="L2473" s="4">
        <v>38</v>
      </c>
      <c r="M2473" s="4">
        <v>8</v>
      </c>
      <c r="N2473" s="4">
        <v>131</v>
      </c>
      <c r="O2473" s="4">
        <v>14</v>
      </c>
      <c r="P2473" s="4">
        <v>1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12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6</v>
      </c>
      <c r="AD2473" s="4">
        <v>0</v>
      </c>
      <c r="AE2473" s="4">
        <v>0</v>
      </c>
      <c r="AF2473" s="4">
        <v>0</v>
      </c>
      <c r="AG2473" s="4">
        <v>9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10</v>
      </c>
      <c r="AO2473" s="30">
        <v>356</v>
      </c>
      <c r="AP2473" s="41">
        <f t="shared" si="91"/>
        <v>0.48767123287671232</v>
      </c>
    </row>
    <row r="2474" spans="1:42" outlineLevel="1" x14ac:dyDescent="0.25">
      <c r="A2474" s="4" t="s">
        <v>89</v>
      </c>
      <c r="B2474" s="6" t="s">
        <v>84</v>
      </c>
      <c r="C2474" s="6">
        <f>IFERROR(VLOOKUP(B2474,Sheet1!$A$2:$B$59,2,FALSE),"")</f>
        <v>32056</v>
      </c>
      <c r="D2474" s="6">
        <v>1856</v>
      </c>
      <c r="E2474" s="6" t="s">
        <v>10</v>
      </c>
      <c r="F2474" s="4">
        <v>453</v>
      </c>
      <c r="G2474" s="4">
        <v>25</v>
      </c>
      <c r="H2474" s="4">
        <v>65</v>
      </c>
      <c r="I2474" s="4">
        <v>14</v>
      </c>
      <c r="J2474" s="4">
        <v>2</v>
      </c>
      <c r="K2474" s="4">
        <v>18</v>
      </c>
      <c r="L2474" s="4">
        <v>15</v>
      </c>
      <c r="M2474" s="4">
        <v>5</v>
      </c>
      <c r="N2474" s="4">
        <v>96</v>
      </c>
      <c r="O2474" s="4">
        <v>13</v>
      </c>
      <c r="P2474" s="4">
        <v>1</v>
      </c>
      <c r="Q2474" s="4">
        <v>0</v>
      </c>
      <c r="R2474" s="4">
        <v>2</v>
      </c>
      <c r="S2474" s="4">
        <v>0</v>
      </c>
      <c r="T2474" s="4">
        <v>0</v>
      </c>
      <c r="U2474" s="4">
        <v>0</v>
      </c>
      <c r="V2474" s="4">
        <v>0</v>
      </c>
      <c r="W2474" s="4">
        <v>2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1</v>
      </c>
      <c r="AD2474" s="4">
        <v>0</v>
      </c>
      <c r="AE2474" s="4">
        <v>0</v>
      </c>
      <c r="AF2474" s="4">
        <v>0</v>
      </c>
      <c r="AG2474" s="4">
        <v>4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4</v>
      </c>
      <c r="AO2474" s="30">
        <v>267</v>
      </c>
      <c r="AP2474" s="41">
        <f t="shared" si="91"/>
        <v>0.58940397350993379</v>
      </c>
    </row>
    <row r="2475" spans="1:42" outlineLevel="1" x14ac:dyDescent="0.25">
      <c r="A2475" s="4" t="s">
        <v>89</v>
      </c>
      <c r="B2475" s="6" t="s">
        <v>84</v>
      </c>
      <c r="C2475" s="6">
        <f>IFERROR(VLOOKUP(B2475,Sheet1!$A$2:$B$59,2,FALSE),"")</f>
        <v>32056</v>
      </c>
      <c r="D2475" s="6">
        <v>1856</v>
      </c>
      <c r="E2475" s="6" t="s">
        <v>11</v>
      </c>
      <c r="F2475" s="4">
        <v>452</v>
      </c>
      <c r="G2475" s="4">
        <v>20</v>
      </c>
      <c r="H2475" s="4">
        <v>40</v>
      </c>
      <c r="I2475" s="4">
        <v>10</v>
      </c>
      <c r="J2475" s="4">
        <v>6</v>
      </c>
      <c r="K2475" s="4">
        <v>19</v>
      </c>
      <c r="L2475" s="4">
        <v>15</v>
      </c>
      <c r="M2475" s="4">
        <v>2</v>
      </c>
      <c r="N2475" s="4">
        <v>97</v>
      </c>
      <c r="O2475" s="4">
        <v>17</v>
      </c>
      <c r="P2475" s="4">
        <v>0</v>
      </c>
      <c r="Q2475" s="4">
        <v>0</v>
      </c>
      <c r="R2475" s="4">
        <v>3</v>
      </c>
      <c r="S2475" s="4">
        <v>0</v>
      </c>
      <c r="T2475" s="4">
        <v>0</v>
      </c>
      <c r="U2475" s="4">
        <v>0</v>
      </c>
      <c r="V2475" s="4">
        <v>0</v>
      </c>
      <c r="W2475" s="4">
        <v>5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2</v>
      </c>
      <c r="AD2475" s="4">
        <v>0</v>
      </c>
      <c r="AE2475" s="4">
        <v>0</v>
      </c>
      <c r="AF2475" s="4">
        <v>0</v>
      </c>
      <c r="AG2475" s="4">
        <v>7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7</v>
      </c>
      <c r="AO2475" s="30">
        <v>250</v>
      </c>
      <c r="AP2475" s="41">
        <f t="shared" si="91"/>
        <v>0.55309734513274333</v>
      </c>
    </row>
    <row r="2476" spans="1:42" outlineLevel="1" x14ac:dyDescent="0.25">
      <c r="A2476" s="4" t="s">
        <v>89</v>
      </c>
      <c r="B2476" s="6" t="s">
        <v>84</v>
      </c>
      <c r="C2476" s="6">
        <f>IFERROR(VLOOKUP(B2476,Sheet1!$A$2:$B$59,2,FALSE),"")</f>
        <v>32056</v>
      </c>
      <c r="D2476" s="6">
        <v>1857</v>
      </c>
      <c r="E2476" s="6" t="s">
        <v>10</v>
      </c>
      <c r="F2476" s="4">
        <v>437</v>
      </c>
      <c r="G2476" s="4">
        <v>10</v>
      </c>
      <c r="H2476" s="4">
        <v>71</v>
      </c>
      <c r="I2476" s="4">
        <v>4</v>
      </c>
      <c r="J2476" s="4">
        <v>14</v>
      </c>
      <c r="K2476" s="4">
        <v>13</v>
      </c>
      <c r="L2476" s="4">
        <v>19</v>
      </c>
      <c r="M2476" s="4">
        <v>7</v>
      </c>
      <c r="N2476" s="4">
        <v>76</v>
      </c>
      <c r="O2476" s="4">
        <v>8</v>
      </c>
      <c r="P2476" s="4">
        <v>1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5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2</v>
      </c>
      <c r="AD2476" s="4">
        <v>0</v>
      </c>
      <c r="AE2476" s="4">
        <v>0</v>
      </c>
      <c r="AF2476" s="4">
        <v>0</v>
      </c>
      <c r="AG2476" s="4">
        <v>7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6</v>
      </c>
      <c r="AO2476" s="30">
        <v>243</v>
      </c>
      <c r="AP2476" s="41">
        <f t="shared" si="91"/>
        <v>0.55606407322654461</v>
      </c>
    </row>
    <row r="2477" spans="1:42" outlineLevel="1" x14ac:dyDescent="0.25">
      <c r="A2477" s="4" t="s">
        <v>89</v>
      </c>
      <c r="B2477" s="6" t="s">
        <v>84</v>
      </c>
      <c r="C2477" s="6">
        <f>IFERROR(VLOOKUP(B2477,Sheet1!$A$2:$B$59,2,FALSE),"")</f>
        <v>32056</v>
      </c>
      <c r="D2477" s="6">
        <v>1857</v>
      </c>
      <c r="E2477" s="6" t="s">
        <v>11</v>
      </c>
      <c r="F2477" s="4">
        <v>436</v>
      </c>
      <c r="G2477" s="4">
        <v>28</v>
      </c>
      <c r="H2477" s="4">
        <v>65</v>
      </c>
      <c r="I2477" s="4">
        <v>9</v>
      </c>
      <c r="J2477" s="4">
        <v>4</v>
      </c>
      <c r="K2477" s="4">
        <v>16</v>
      </c>
      <c r="L2477" s="4">
        <v>17</v>
      </c>
      <c r="M2477" s="4">
        <v>5</v>
      </c>
      <c r="N2477" s="4">
        <v>73</v>
      </c>
      <c r="O2477" s="4">
        <v>8</v>
      </c>
      <c r="P2477" s="4">
        <v>1</v>
      </c>
      <c r="Q2477" s="4">
        <v>0</v>
      </c>
      <c r="R2477" s="4">
        <v>1</v>
      </c>
      <c r="S2477" s="4">
        <v>0</v>
      </c>
      <c r="T2477" s="4">
        <v>0</v>
      </c>
      <c r="U2477" s="4">
        <v>0</v>
      </c>
      <c r="V2477" s="4">
        <v>0</v>
      </c>
      <c r="W2477" s="4">
        <v>3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3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7</v>
      </c>
      <c r="AO2477" s="30">
        <v>240</v>
      </c>
      <c r="AP2477" s="41">
        <f t="shared" si="91"/>
        <v>0.55045871559633031</v>
      </c>
    </row>
    <row r="2478" spans="1:42" outlineLevel="1" x14ac:dyDescent="0.25">
      <c r="A2478" s="4" t="s">
        <v>89</v>
      </c>
      <c r="B2478" s="6" t="s">
        <v>84</v>
      </c>
      <c r="C2478" s="6">
        <f>IFERROR(VLOOKUP(B2478,Sheet1!$A$2:$B$59,2,FALSE),"")</f>
        <v>32056</v>
      </c>
      <c r="D2478" s="6">
        <v>1858</v>
      </c>
      <c r="E2478" s="6" t="s">
        <v>10</v>
      </c>
      <c r="F2478" s="4">
        <v>479</v>
      </c>
      <c r="G2478" s="4">
        <v>20</v>
      </c>
      <c r="H2478" s="4">
        <v>73</v>
      </c>
      <c r="I2478" s="4">
        <v>12</v>
      </c>
      <c r="J2478" s="4">
        <v>6</v>
      </c>
      <c r="K2478" s="4">
        <v>10</v>
      </c>
      <c r="L2478" s="4">
        <v>15</v>
      </c>
      <c r="M2478" s="4">
        <v>9</v>
      </c>
      <c r="N2478" s="4">
        <v>85</v>
      </c>
      <c r="O2478" s="4">
        <v>11</v>
      </c>
      <c r="P2478" s="4">
        <v>2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2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4</v>
      </c>
      <c r="AD2478" s="4">
        <v>0</v>
      </c>
      <c r="AE2478" s="4">
        <v>0</v>
      </c>
      <c r="AF2478" s="4">
        <v>0</v>
      </c>
      <c r="AG2478" s="4">
        <v>3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11</v>
      </c>
      <c r="AO2478" s="30">
        <v>263</v>
      </c>
      <c r="AP2478" s="41">
        <f t="shared" si="91"/>
        <v>0.54906054279749483</v>
      </c>
    </row>
    <row r="2479" spans="1:42" outlineLevel="1" x14ac:dyDescent="0.25">
      <c r="A2479" s="4" t="s">
        <v>89</v>
      </c>
      <c r="B2479" s="6" t="s">
        <v>84</v>
      </c>
      <c r="C2479" s="6">
        <f>IFERROR(VLOOKUP(B2479,Sheet1!$A$2:$B$59,2,FALSE),"")</f>
        <v>32056</v>
      </c>
      <c r="D2479" s="6">
        <v>1858</v>
      </c>
      <c r="E2479" s="6" t="s">
        <v>11</v>
      </c>
      <c r="F2479" s="4">
        <v>479</v>
      </c>
      <c r="G2479" s="4">
        <v>25</v>
      </c>
      <c r="H2479" s="4">
        <v>74</v>
      </c>
      <c r="I2479" s="4">
        <v>7</v>
      </c>
      <c r="J2479" s="4">
        <v>7</v>
      </c>
      <c r="K2479" s="4">
        <v>3</v>
      </c>
      <c r="L2479" s="4">
        <v>25</v>
      </c>
      <c r="M2479" s="4">
        <v>11</v>
      </c>
      <c r="N2479" s="4">
        <v>79</v>
      </c>
      <c r="O2479" s="4">
        <v>7</v>
      </c>
      <c r="P2479" s="4">
        <v>1</v>
      </c>
      <c r="Q2479" s="4">
        <v>1</v>
      </c>
      <c r="R2479" s="4">
        <v>1</v>
      </c>
      <c r="S2479" s="4">
        <v>0</v>
      </c>
      <c r="T2479" s="4">
        <v>0</v>
      </c>
      <c r="U2479" s="4">
        <v>0</v>
      </c>
      <c r="V2479" s="4">
        <v>0</v>
      </c>
      <c r="W2479" s="4">
        <v>4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5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5</v>
      </c>
      <c r="AO2479" s="30">
        <v>255</v>
      </c>
      <c r="AP2479" s="41">
        <f t="shared" si="91"/>
        <v>0.53235908141962418</v>
      </c>
    </row>
    <row r="2480" spans="1:42" outlineLevel="1" x14ac:dyDescent="0.25">
      <c r="A2480" s="4" t="s">
        <v>89</v>
      </c>
      <c r="B2480" s="6" t="s">
        <v>84</v>
      </c>
      <c r="C2480" s="6">
        <f>IFERROR(VLOOKUP(B2480,Sheet1!$A$2:$B$59,2,FALSE),"")</f>
        <v>32056</v>
      </c>
      <c r="D2480" s="6">
        <v>1859</v>
      </c>
      <c r="E2480" s="6" t="s">
        <v>10</v>
      </c>
      <c r="F2480" s="4">
        <v>642</v>
      </c>
      <c r="G2480" s="4">
        <v>22</v>
      </c>
      <c r="H2480" s="4">
        <v>101</v>
      </c>
      <c r="I2480" s="4">
        <v>15</v>
      </c>
      <c r="J2480" s="4">
        <v>13</v>
      </c>
      <c r="K2480" s="4">
        <v>15</v>
      </c>
      <c r="L2480" s="4">
        <v>32</v>
      </c>
      <c r="M2480" s="4">
        <v>3</v>
      </c>
      <c r="N2480" s="4">
        <v>101</v>
      </c>
      <c r="O2480" s="4">
        <v>15</v>
      </c>
      <c r="P2480" s="4">
        <v>1</v>
      </c>
      <c r="Q2480" s="4">
        <v>1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10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7</v>
      </c>
      <c r="AD2480" s="4">
        <v>0</v>
      </c>
      <c r="AE2480" s="4">
        <v>0</v>
      </c>
      <c r="AF2480" s="4">
        <v>0</v>
      </c>
      <c r="AG2480" s="4">
        <v>4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4</v>
      </c>
      <c r="AO2480" s="30">
        <v>344</v>
      </c>
      <c r="AP2480" s="41">
        <f t="shared" si="91"/>
        <v>0.53582554517133951</v>
      </c>
    </row>
    <row r="2481" spans="1:42" outlineLevel="1" x14ac:dyDescent="0.25">
      <c r="A2481" s="4" t="s">
        <v>89</v>
      </c>
      <c r="B2481" s="6" t="s">
        <v>84</v>
      </c>
      <c r="C2481" s="6">
        <f>IFERROR(VLOOKUP(B2481,Sheet1!$A$2:$B$59,2,FALSE),"")</f>
        <v>32056</v>
      </c>
      <c r="D2481" s="6">
        <v>1859</v>
      </c>
      <c r="E2481" s="6" t="s">
        <v>11</v>
      </c>
      <c r="F2481" s="4">
        <v>641</v>
      </c>
      <c r="G2481" s="4">
        <v>23</v>
      </c>
      <c r="H2481" s="4">
        <v>92</v>
      </c>
      <c r="I2481" s="4">
        <v>14</v>
      </c>
      <c r="J2481" s="4">
        <v>10</v>
      </c>
      <c r="K2481" s="4">
        <v>20</v>
      </c>
      <c r="L2481" s="4">
        <v>32</v>
      </c>
      <c r="M2481" s="4">
        <v>3</v>
      </c>
      <c r="N2481" s="4">
        <v>94</v>
      </c>
      <c r="O2481" s="4">
        <v>16</v>
      </c>
      <c r="P2481" s="4">
        <v>2</v>
      </c>
      <c r="Q2481" s="4">
        <v>0</v>
      </c>
      <c r="R2481" s="4">
        <v>2</v>
      </c>
      <c r="S2481" s="4">
        <v>0</v>
      </c>
      <c r="T2481" s="4">
        <v>1</v>
      </c>
      <c r="U2481" s="4">
        <v>0</v>
      </c>
      <c r="V2481" s="4">
        <v>0</v>
      </c>
      <c r="W2481" s="4">
        <v>5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6</v>
      </c>
      <c r="AD2481" s="4">
        <v>0</v>
      </c>
      <c r="AE2481" s="4">
        <v>0</v>
      </c>
      <c r="AF2481" s="4">
        <v>0</v>
      </c>
      <c r="AG2481" s="4">
        <v>6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9</v>
      </c>
      <c r="AO2481" s="30">
        <v>335</v>
      </c>
      <c r="AP2481" s="41">
        <f t="shared" si="91"/>
        <v>0.5226209048361935</v>
      </c>
    </row>
    <row r="2482" spans="1:42" outlineLevel="1" x14ac:dyDescent="0.25">
      <c r="A2482" s="4" t="s">
        <v>89</v>
      </c>
      <c r="B2482" s="6" t="s">
        <v>84</v>
      </c>
      <c r="C2482" s="6">
        <f>IFERROR(VLOOKUP(B2482,Sheet1!$A$2:$B$59,2,FALSE),"")</f>
        <v>32056</v>
      </c>
      <c r="D2482" s="6">
        <v>1859</v>
      </c>
      <c r="E2482" s="6" t="s">
        <v>16</v>
      </c>
      <c r="F2482" s="4">
        <v>641</v>
      </c>
      <c r="G2482" s="4">
        <v>25</v>
      </c>
      <c r="H2482" s="4">
        <v>89</v>
      </c>
      <c r="I2482" s="4">
        <v>11</v>
      </c>
      <c r="J2482" s="4">
        <v>8</v>
      </c>
      <c r="K2482" s="4">
        <v>16</v>
      </c>
      <c r="L2482" s="4">
        <v>20</v>
      </c>
      <c r="M2482" s="4">
        <v>6</v>
      </c>
      <c r="N2482" s="4">
        <v>112</v>
      </c>
      <c r="O2482" s="4">
        <v>9</v>
      </c>
      <c r="P2482" s="4">
        <v>0</v>
      </c>
      <c r="Q2482" s="4">
        <v>0</v>
      </c>
      <c r="R2482" s="4">
        <v>5</v>
      </c>
      <c r="S2482" s="4">
        <v>0</v>
      </c>
      <c r="T2482" s="4">
        <v>0</v>
      </c>
      <c r="U2482" s="4">
        <v>0</v>
      </c>
      <c r="V2482" s="4">
        <v>0</v>
      </c>
      <c r="W2482" s="4">
        <v>10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5</v>
      </c>
      <c r="AD2482" s="4">
        <v>0</v>
      </c>
      <c r="AE2482" s="4">
        <v>0</v>
      </c>
      <c r="AF2482" s="4">
        <v>0</v>
      </c>
      <c r="AG2482" s="4">
        <v>10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7</v>
      </c>
      <c r="AO2482" s="30">
        <v>333</v>
      </c>
      <c r="AP2482" s="41">
        <f t="shared" si="91"/>
        <v>0.51950078003120126</v>
      </c>
    </row>
    <row r="2483" spans="1:42" outlineLevel="1" x14ac:dyDescent="0.25">
      <c r="A2483" s="4" t="s">
        <v>89</v>
      </c>
      <c r="B2483" s="6" t="s">
        <v>84</v>
      </c>
      <c r="C2483" s="6">
        <f>IFERROR(VLOOKUP(B2483,Sheet1!$A$2:$B$59,2,FALSE),"")</f>
        <v>32056</v>
      </c>
      <c r="D2483" s="6">
        <v>1859</v>
      </c>
      <c r="E2483" s="6" t="s">
        <v>17</v>
      </c>
      <c r="F2483" s="4">
        <v>641</v>
      </c>
      <c r="G2483" s="4">
        <v>17</v>
      </c>
      <c r="H2483" s="4">
        <v>94</v>
      </c>
      <c r="I2483" s="4">
        <v>18</v>
      </c>
      <c r="J2483" s="4">
        <v>11</v>
      </c>
      <c r="K2483" s="4">
        <v>15</v>
      </c>
      <c r="L2483" s="4">
        <v>32</v>
      </c>
      <c r="M2483" s="4">
        <v>3</v>
      </c>
      <c r="N2483" s="4">
        <v>93</v>
      </c>
      <c r="O2483" s="4">
        <v>6</v>
      </c>
      <c r="P2483" s="4">
        <v>0</v>
      </c>
      <c r="Q2483" s="4">
        <v>0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7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4</v>
      </c>
      <c r="AD2483" s="4">
        <v>0</v>
      </c>
      <c r="AE2483" s="4">
        <v>0</v>
      </c>
      <c r="AF2483" s="4">
        <v>0</v>
      </c>
      <c r="AG2483" s="4">
        <v>8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7</v>
      </c>
      <c r="AO2483" s="30">
        <v>316</v>
      </c>
      <c r="AP2483" s="41">
        <f t="shared" si="91"/>
        <v>0.49297971918876754</v>
      </c>
    </row>
    <row r="2484" spans="1:42" outlineLevel="1" x14ac:dyDescent="0.25">
      <c r="A2484" s="4" t="s">
        <v>89</v>
      </c>
      <c r="B2484" s="6" t="s">
        <v>84</v>
      </c>
      <c r="C2484" s="6">
        <f>IFERROR(VLOOKUP(B2484,Sheet1!$A$2:$B$59,2,FALSE),"")</f>
        <v>32056</v>
      </c>
      <c r="D2484" s="6">
        <v>1859</v>
      </c>
      <c r="E2484" s="6" t="s">
        <v>18</v>
      </c>
      <c r="F2484" s="4">
        <v>641</v>
      </c>
      <c r="G2484" s="4">
        <v>19</v>
      </c>
      <c r="H2484" s="4">
        <v>93</v>
      </c>
      <c r="I2484" s="4">
        <v>16</v>
      </c>
      <c r="J2484" s="4">
        <v>7</v>
      </c>
      <c r="K2484" s="4">
        <v>17</v>
      </c>
      <c r="L2484" s="4">
        <v>33</v>
      </c>
      <c r="M2484" s="4">
        <v>9</v>
      </c>
      <c r="N2484" s="4">
        <v>113</v>
      </c>
      <c r="O2484" s="4">
        <v>12</v>
      </c>
      <c r="P2484" s="4">
        <v>0</v>
      </c>
      <c r="Q2484" s="4">
        <v>1</v>
      </c>
      <c r="R2484" s="4">
        <v>1</v>
      </c>
      <c r="S2484" s="4">
        <v>0</v>
      </c>
      <c r="T2484" s="4">
        <v>0</v>
      </c>
      <c r="U2484" s="4">
        <v>0</v>
      </c>
      <c r="V2484" s="4">
        <v>0</v>
      </c>
      <c r="W2484" s="4">
        <v>7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4</v>
      </c>
      <c r="AD2484" s="4">
        <v>0</v>
      </c>
      <c r="AE2484" s="4">
        <v>0</v>
      </c>
      <c r="AF2484" s="4">
        <v>0</v>
      </c>
      <c r="AG2484" s="4">
        <v>7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8</v>
      </c>
      <c r="AO2484" s="30">
        <v>347</v>
      </c>
      <c r="AP2484" s="41">
        <f t="shared" si="91"/>
        <v>0.54134165366614662</v>
      </c>
    </row>
    <row r="2485" spans="1:42" outlineLevel="1" x14ac:dyDescent="0.25">
      <c r="A2485" s="4" t="s">
        <v>89</v>
      </c>
      <c r="B2485" s="6" t="s">
        <v>84</v>
      </c>
      <c r="C2485" s="6">
        <f>IFERROR(VLOOKUP(B2485,Sheet1!$A$2:$B$59,2,FALSE),"")</f>
        <v>32056</v>
      </c>
      <c r="D2485" s="6">
        <v>1860</v>
      </c>
      <c r="E2485" s="6" t="s">
        <v>10</v>
      </c>
      <c r="F2485" s="4">
        <v>536</v>
      </c>
      <c r="G2485" s="4">
        <v>19</v>
      </c>
      <c r="H2485" s="4">
        <v>90</v>
      </c>
      <c r="I2485" s="4">
        <v>15</v>
      </c>
      <c r="J2485" s="4">
        <v>5</v>
      </c>
      <c r="K2485" s="4">
        <v>10</v>
      </c>
      <c r="L2485" s="4">
        <v>32</v>
      </c>
      <c r="M2485" s="4">
        <v>2</v>
      </c>
      <c r="N2485" s="4">
        <v>92</v>
      </c>
      <c r="O2485" s="4">
        <v>15</v>
      </c>
      <c r="P2485" s="4">
        <v>1</v>
      </c>
      <c r="Q2485" s="4">
        <v>1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4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5</v>
      </c>
      <c r="AD2485" s="4">
        <v>0</v>
      </c>
      <c r="AE2485" s="4">
        <v>0</v>
      </c>
      <c r="AF2485" s="4">
        <v>0</v>
      </c>
      <c r="AG2485" s="4">
        <v>7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2</v>
      </c>
      <c r="AO2485" s="30">
        <v>300</v>
      </c>
      <c r="AP2485" s="41">
        <f t="shared" si="91"/>
        <v>0.55970149253731338</v>
      </c>
    </row>
    <row r="2486" spans="1:42" outlineLevel="1" x14ac:dyDescent="0.25">
      <c r="A2486" s="4" t="s">
        <v>89</v>
      </c>
      <c r="B2486" s="6" t="s">
        <v>84</v>
      </c>
      <c r="C2486" s="6">
        <f>IFERROR(VLOOKUP(B2486,Sheet1!$A$2:$B$59,2,FALSE),"")</f>
        <v>32056</v>
      </c>
      <c r="D2486" s="6">
        <v>1860</v>
      </c>
      <c r="E2486" s="6" t="s">
        <v>11</v>
      </c>
      <c r="F2486" s="4">
        <v>535</v>
      </c>
      <c r="G2486" s="4">
        <v>31</v>
      </c>
      <c r="H2486" s="4">
        <v>78</v>
      </c>
      <c r="I2486" s="4">
        <v>15</v>
      </c>
      <c r="J2486" s="4">
        <v>7</v>
      </c>
      <c r="K2486" s="4">
        <v>8</v>
      </c>
      <c r="L2486" s="4">
        <v>30</v>
      </c>
      <c r="M2486" s="4">
        <v>2</v>
      </c>
      <c r="N2486" s="4">
        <v>101</v>
      </c>
      <c r="O2486" s="4">
        <v>21</v>
      </c>
      <c r="P2486" s="4">
        <v>3</v>
      </c>
      <c r="Q2486" s="4">
        <v>0</v>
      </c>
      <c r="R2486" s="4">
        <v>2</v>
      </c>
      <c r="S2486" s="4">
        <v>2</v>
      </c>
      <c r="T2486" s="4">
        <v>0</v>
      </c>
      <c r="U2486" s="4">
        <v>0</v>
      </c>
      <c r="V2486" s="4">
        <v>0</v>
      </c>
      <c r="W2486" s="4">
        <v>6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3</v>
      </c>
      <c r="AD2486" s="4">
        <v>0</v>
      </c>
      <c r="AE2486" s="4">
        <v>0</v>
      </c>
      <c r="AF2486" s="4">
        <v>0</v>
      </c>
      <c r="AG2486" s="4">
        <v>13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3</v>
      </c>
      <c r="AO2486" s="30">
        <v>325</v>
      </c>
      <c r="AP2486" s="41">
        <f t="shared" si="91"/>
        <v>0.60747663551401865</v>
      </c>
    </row>
    <row r="2487" spans="1:42" outlineLevel="1" x14ac:dyDescent="0.25">
      <c r="A2487" s="4" t="s">
        <v>89</v>
      </c>
      <c r="B2487" s="6" t="s">
        <v>84</v>
      </c>
      <c r="C2487" s="6">
        <f>IFERROR(VLOOKUP(B2487,Sheet1!$A$2:$B$59,2,FALSE),"")</f>
        <v>32056</v>
      </c>
      <c r="D2487" s="6">
        <v>1860</v>
      </c>
      <c r="E2487" s="6" t="s">
        <v>16</v>
      </c>
      <c r="F2487" s="4">
        <v>535</v>
      </c>
      <c r="G2487" s="4">
        <v>16</v>
      </c>
      <c r="H2487" s="4">
        <v>61</v>
      </c>
      <c r="I2487" s="4">
        <v>10</v>
      </c>
      <c r="J2487" s="4">
        <v>6</v>
      </c>
      <c r="K2487" s="4">
        <v>13</v>
      </c>
      <c r="L2487" s="4">
        <v>27</v>
      </c>
      <c r="M2487" s="4">
        <v>4</v>
      </c>
      <c r="N2487" s="4">
        <v>116</v>
      </c>
      <c r="O2487" s="4">
        <v>10</v>
      </c>
      <c r="P2487" s="4">
        <v>0</v>
      </c>
      <c r="Q2487" s="4">
        <v>0</v>
      </c>
      <c r="R2487" s="4">
        <v>3</v>
      </c>
      <c r="S2487" s="4">
        <v>0</v>
      </c>
      <c r="T2487" s="4">
        <v>0</v>
      </c>
      <c r="U2487" s="4">
        <v>0</v>
      </c>
      <c r="V2487" s="4">
        <v>0</v>
      </c>
      <c r="W2487" s="4">
        <v>7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5</v>
      </c>
      <c r="AD2487" s="4">
        <v>0</v>
      </c>
      <c r="AE2487" s="4">
        <v>0</v>
      </c>
      <c r="AF2487" s="4">
        <v>0</v>
      </c>
      <c r="AG2487" s="4">
        <v>4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7</v>
      </c>
      <c r="AO2487" s="30">
        <v>289</v>
      </c>
      <c r="AP2487" s="41">
        <f t="shared" si="91"/>
        <v>0.54018691588785051</v>
      </c>
    </row>
    <row r="2488" spans="1:42" outlineLevel="1" x14ac:dyDescent="0.25">
      <c r="A2488" s="4" t="s">
        <v>89</v>
      </c>
      <c r="B2488" s="6" t="s">
        <v>84</v>
      </c>
      <c r="C2488" s="6">
        <f>IFERROR(VLOOKUP(B2488,Sheet1!$A$2:$B$59,2,FALSE),"")</f>
        <v>32056</v>
      </c>
      <c r="D2488" s="6">
        <v>1861</v>
      </c>
      <c r="E2488" s="6" t="s">
        <v>10</v>
      </c>
      <c r="F2488" s="4">
        <v>633</v>
      </c>
      <c r="G2488" s="4">
        <v>19</v>
      </c>
      <c r="H2488" s="4">
        <v>97</v>
      </c>
      <c r="I2488" s="4">
        <v>14</v>
      </c>
      <c r="J2488" s="4">
        <v>15</v>
      </c>
      <c r="K2488" s="4">
        <v>4</v>
      </c>
      <c r="L2488" s="4">
        <v>30</v>
      </c>
      <c r="M2488" s="4">
        <v>5</v>
      </c>
      <c r="N2488" s="4">
        <v>133</v>
      </c>
      <c r="O2488" s="4">
        <v>13</v>
      </c>
      <c r="P2488" s="4">
        <v>3</v>
      </c>
      <c r="Q2488" s="4">
        <v>1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2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6</v>
      </c>
      <c r="AD2488" s="4">
        <v>0</v>
      </c>
      <c r="AE2488" s="4">
        <v>0</v>
      </c>
      <c r="AF2488" s="4">
        <v>0</v>
      </c>
      <c r="AG2488" s="4">
        <v>5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1</v>
      </c>
      <c r="AN2488" s="4">
        <v>12</v>
      </c>
      <c r="AO2488" s="30">
        <v>360</v>
      </c>
      <c r="AP2488" s="41">
        <f t="shared" si="91"/>
        <v>0.56872037914691942</v>
      </c>
    </row>
    <row r="2489" spans="1:42" outlineLevel="1" x14ac:dyDescent="0.25">
      <c r="A2489" s="4" t="s">
        <v>89</v>
      </c>
      <c r="B2489" s="6" t="s">
        <v>84</v>
      </c>
      <c r="C2489" s="6">
        <f>IFERROR(VLOOKUP(B2489,Sheet1!$A$2:$B$59,2,FALSE),"")</f>
        <v>32056</v>
      </c>
      <c r="D2489" s="6">
        <v>1862</v>
      </c>
      <c r="E2489" s="6" t="s">
        <v>10</v>
      </c>
      <c r="F2489" s="4">
        <v>734</v>
      </c>
      <c r="G2489" s="4">
        <v>65</v>
      </c>
      <c r="H2489" s="4">
        <v>99</v>
      </c>
      <c r="I2489" s="4">
        <v>20</v>
      </c>
      <c r="J2489" s="4">
        <v>13</v>
      </c>
      <c r="K2489" s="4">
        <v>6</v>
      </c>
      <c r="L2489" s="4">
        <v>59</v>
      </c>
      <c r="M2489" s="4">
        <v>12</v>
      </c>
      <c r="N2489" s="4">
        <v>150</v>
      </c>
      <c r="O2489" s="4">
        <v>6</v>
      </c>
      <c r="P2489" s="4">
        <v>4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7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7</v>
      </c>
      <c r="AD2489" s="4">
        <v>0</v>
      </c>
      <c r="AE2489" s="4">
        <v>0</v>
      </c>
      <c r="AF2489" s="4">
        <v>0</v>
      </c>
      <c r="AG2489" s="4">
        <v>11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1</v>
      </c>
      <c r="AN2489" s="4">
        <v>11</v>
      </c>
      <c r="AO2489" s="30">
        <v>471</v>
      </c>
      <c r="AP2489" s="41">
        <f t="shared" si="91"/>
        <v>0.64168937329700271</v>
      </c>
    </row>
    <row r="2490" spans="1:42" outlineLevel="1" x14ac:dyDescent="0.25">
      <c r="A2490" s="4" t="s">
        <v>89</v>
      </c>
      <c r="B2490" s="6" t="s">
        <v>84</v>
      </c>
      <c r="C2490" s="6">
        <f>IFERROR(VLOOKUP(B2490,Sheet1!$A$2:$B$59,2,FALSE),"")</f>
        <v>32056</v>
      </c>
      <c r="D2490" s="6">
        <v>1862</v>
      </c>
      <c r="E2490" s="6" t="s">
        <v>11</v>
      </c>
      <c r="F2490" s="4">
        <v>733</v>
      </c>
      <c r="G2490" s="4">
        <v>60</v>
      </c>
      <c r="H2490" s="4">
        <v>89</v>
      </c>
      <c r="I2490" s="4">
        <v>18</v>
      </c>
      <c r="J2490" s="4">
        <v>7</v>
      </c>
      <c r="K2490" s="4">
        <v>4</v>
      </c>
      <c r="L2490" s="4">
        <v>77</v>
      </c>
      <c r="M2490" s="4">
        <v>6</v>
      </c>
      <c r="N2490" s="4">
        <v>128</v>
      </c>
      <c r="O2490" s="4">
        <v>7</v>
      </c>
      <c r="P2490" s="4">
        <v>5</v>
      </c>
      <c r="Q2490" s="4">
        <v>1</v>
      </c>
      <c r="R2490" s="4">
        <v>1</v>
      </c>
      <c r="S2490" s="4">
        <v>0</v>
      </c>
      <c r="T2490" s="4">
        <v>0</v>
      </c>
      <c r="U2490" s="4">
        <v>0</v>
      </c>
      <c r="V2490" s="4">
        <v>0</v>
      </c>
      <c r="W2490" s="4">
        <v>18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9</v>
      </c>
      <c r="AD2490" s="4">
        <v>0</v>
      </c>
      <c r="AE2490" s="4">
        <v>0</v>
      </c>
      <c r="AF2490" s="4">
        <v>0</v>
      </c>
      <c r="AG2490" s="4">
        <v>11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14</v>
      </c>
      <c r="AO2490" s="30">
        <v>455</v>
      </c>
      <c r="AP2490" s="41">
        <f t="shared" si="91"/>
        <v>0.6207366984993179</v>
      </c>
    </row>
    <row r="2491" spans="1:42" outlineLevel="1" x14ac:dyDescent="0.25">
      <c r="A2491" s="4" t="s">
        <v>89</v>
      </c>
      <c r="B2491" s="6" t="s">
        <v>84</v>
      </c>
      <c r="C2491" s="6">
        <f>IFERROR(VLOOKUP(B2491,Sheet1!$A$2:$B$59,2,FALSE),"")</f>
        <v>32056</v>
      </c>
      <c r="D2491" s="6">
        <v>1863</v>
      </c>
      <c r="E2491" s="6" t="s">
        <v>10</v>
      </c>
      <c r="F2491" s="4">
        <v>414</v>
      </c>
      <c r="G2491" s="4">
        <v>16</v>
      </c>
      <c r="H2491" s="4">
        <v>52</v>
      </c>
      <c r="I2491" s="4">
        <v>11</v>
      </c>
      <c r="J2491" s="4">
        <v>3</v>
      </c>
      <c r="K2491" s="4">
        <v>5</v>
      </c>
      <c r="L2491" s="4">
        <v>28</v>
      </c>
      <c r="M2491" s="4">
        <v>4</v>
      </c>
      <c r="N2491" s="4">
        <v>86</v>
      </c>
      <c r="O2491" s="4">
        <v>20</v>
      </c>
      <c r="P2491" s="4">
        <v>0</v>
      </c>
      <c r="Q2491" s="4">
        <v>1</v>
      </c>
      <c r="R2491" s="4">
        <v>2</v>
      </c>
      <c r="S2491" s="4">
        <v>0</v>
      </c>
      <c r="T2491" s="4">
        <v>0</v>
      </c>
      <c r="U2491" s="4">
        <v>0</v>
      </c>
      <c r="V2491" s="4">
        <v>0</v>
      </c>
      <c r="W2491" s="4">
        <v>1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5</v>
      </c>
      <c r="AD2491" s="4">
        <v>0</v>
      </c>
      <c r="AE2491" s="4">
        <v>0</v>
      </c>
      <c r="AF2491" s="4">
        <v>0</v>
      </c>
      <c r="AG2491" s="4">
        <v>9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7</v>
      </c>
      <c r="AO2491" s="30">
        <v>250</v>
      </c>
      <c r="AP2491" s="41">
        <f t="shared" si="91"/>
        <v>0.60386473429951693</v>
      </c>
    </row>
    <row r="2492" spans="1:42" outlineLevel="1" x14ac:dyDescent="0.25">
      <c r="A2492" s="4" t="s">
        <v>89</v>
      </c>
      <c r="B2492" s="6" t="s">
        <v>84</v>
      </c>
      <c r="C2492" s="6">
        <f>IFERROR(VLOOKUP(B2492,Sheet1!$A$2:$B$59,2,FALSE),"")</f>
        <v>32056</v>
      </c>
      <c r="D2492" s="6">
        <v>1863</v>
      </c>
      <c r="E2492" s="6" t="s">
        <v>11</v>
      </c>
      <c r="F2492" s="4">
        <v>414</v>
      </c>
      <c r="G2492" s="4">
        <v>29</v>
      </c>
      <c r="H2492" s="4">
        <v>38</v>
      </c>
      <c r="I2492" s="4">
        <v>9</v>
      </c>
      <c r="J2492" s="4">
        <v>3</v>
      </c>
      <c r="K2492" s="4">
        <v>6</v>
      </c>
      <c r="L2492" s="4">
        <v>26</v>
      </c>
      <c r="M2492" s="4">
        <v>6</v>
      </c>
      <c r="N2492" s="4">
        <v>92</v>
      </c>
      <c r="O2492" s="4">
        <v>9</v>
      </c>
      <c r="P2492" s="4">
        <v>0</v>
      </c>
      <c r="Q2492" s="4">
        <v>0</v>
      </c>
      <c r="R2492" s="4">
        <v>3</v>
      </c>
      <c r="S2492" s="4">
        <v>0</v>
      </c>
      <c r="T2492" s="4">
        <v>0</v>
      </c>
      <c r="U2492" s="4">
        <v>0</v>
      </c>
      <c r="V2492" s="4">
        <v>0</v>
      </c>
      <c r="W2492" s="4">
        <v>4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7</v>
      </c>
      <c r="AD2492" s="4">
        <v>0</v>
      </c>
      <c r="AE2492" s="4">
        <v>0</v>
      </c>
      <c r="AF2492" s="4">
        <v>0</v>
      </c>
      <c r="AG2492" s="4">
        <v>7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11</v>
      </c>
      <c r="AO2492" s="30">
        <v>250</v>
      </c>
      <c r="AP2492" s="41">
        <f t="shared" si="91"/>
        <v>0.60386473429951693</v>
      </c>
    </row>
    <row r="2493" spans="1:42" outlineLevel="1" x14ac:dyDescent="0.25">
      <c r="A2493" s="4" t="s">
        <v>89</v>
      </c>
      <c r="B2493" s="6" t="s">
        <v>84</v>
      </c>
      <c r="C2493" s="6">
        <f>IFERROR(VLOOKUP(B2493,Sheet1!$A$2:$B$59,2,FALSE),"")</f>
        <v>32056</v>
      </c>
      <c r="D2493" s="6">
        <v>1864</v>
      </c>
      <c r="E2493" s="6" t="s">
        <v>10</v>
      </c>
      <c r="F2493" s="4">
        <v>414</v>
      </c>
      <c r="G2493" s="4">
        <v>27</v>
      </c>
      <c r="H2493" s="4">
        <v>57</v>
      </c>
      <c r="I2493" s="4">
        <v>12</v>
      </c>
      <c r="J2493" s="4">
        <v>5</v>
      </c>
      <c r="K2493" s="4">
        <v>5</v>
      </c>
      <c r="L2493" s="4">
        <v>17</v>
      </c>
      <c r="M2493" s="4">
        <v>6</v>
      </c>
      <c r="N2493" s="4">
        <v>82</v>
      </c>
      <c r="O2493" s="4">
        <v>12</v>
      </c>
      <c r="P2493" s="4">
        <v>2</v>
      </c>
      <c r="Q2493" s="4">
        <v>1</v>
      </c>
      <c r="R2493" s="4">
        <v>1</v>
      </c>
      <c r="S2493" s="4">
        <v>0</v>
      </c>
      <c r="T2493" s="4">
        <v>0</v>
      </c>
      <c r="U2493" s="4">
        <v>0</v>
      </c>
      <c r="V2493" s="4">
        <v>0</v>
      </c>
      <c r="W2493" s="4">
        <v>3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8</v>
      </c>
      <c r="AD2493" s="4">
        <v>0</v>
      </c>
      <c r="AE2493" s="4">
        <v>0</v>
      </c>
      <c r="AF2493" s="4">
        <v>0</v>
      </c>
      <c r="AG2493" s="4">
        <v>2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1</v>
      </c>
      <c r="AN2493" s="4">
        <v>7</v>
      </c>
      <c r="AO2493" s="30">
        <v>248</v>
      </c>
      <c r="AP2493" s="41">
        <f t="shared" si="91"/>
        <v>0.59903381642512077</v>
      </c>
    </row>
    <row r="2494" spans="1:42" outlineLevel="1" x14ac:dyDescent="0.25">
      <c r="A2494" s="4" t="s">
        <v>89</v>
      </c>
      <c r="B2494" s="6" t="s">
        <v>84</v>
      </c>
      <c r="C2494" s="6">
        <f>IFERROR(VLOOKUP(B2494,Sheet1!$A$2:$B$59,2,FALSE),"")</f>
        <v>32056</v>
      </c>
      <c r="D2494" s="6">
        <v>1864</v>
      </c>
      <c r="E2494" s="6" t="s">
        <v>11</v>
      </c>
      <c r="F2494" s="4">
        <v>413</v>
      </c>
      <c r="G2494" s="4">
        <v>24</v>
      </c>
      <c r="H2494" s="4">
        <v>57</v>
      </c>
      <c r="I2494" s="4">
        <v>8</v>
      </c>
      <c r="J2494" s="4">
        <v>8</v>
      </c>
      <c r="K2494" s="4">
        <v>4</v>
      </c>
      <c r="L2494" s="4">
        <v>25</v>
      </c>
      <c r="M2494" s="4">
        <v>2</v>
      </c>
      <c r="N2494" s="4">
        <v>95</v>
      </c>
      <c r="O2494" s="4">
        <v>8</v>
      </c>
      <c r="P2494" s="4">
        <v>1</v>
      </c>
      <c r="Q2494" s="4">
        <v>0</v>
      </c>
      <c r="R2494" s="4">
        <v>1</v>
      </c>
      <c r="S2494" s="4">
        <v>0</v>
      </c>
      <c r="T2494" s="4">
        <v>0</v>
      </c>
      <c r="U2494" s="4">
        <v>0</v>
      </c>
      <c r="V2494" s="4">
        <v>0</v>
      </c>
      <c r="W2494" s="4">
        <v>3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1</v>
      </c>
      <c r="AD2494" s="4">
        <v>0</v>
      </c>
      <c r="AE2494" s="4">
        <v>0</v>
      </c>
      <c r="AF2494" s="4">
        <v>0</v>
      </c>
      <c r="AG2494" s="4">
        <v>6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9</v>
      </c>
      <c r="AO2494" s="30">
        <v>252</v>
      </c>
      <c r="AP2494" s="41">
        <f t="shared" si="91"/>
        <v>0.61016949152542377</v>
      </c>
    </row>
    <row r="2495" spans="1:42" outlineLevel="1" x14ac:dyDescent="0.25">
      <c r="A2495" s="4" t="s">
        <v>89</v>
      </c>
      <c r="B2495" s="6" t="s">
        <v>84</v>
      </c>
      <c r="C2495" s="6">
        <f>IFERROR(VLOOKUP(B2495,Sheet1!$A$2:$B$59,2,FALSE),"")</f>
        <v>32056</v>
      </c>
      <c r="D2495" s="6">
        <v>1865</v>
      </c>
      <c r="E2495" s="6" t="s">
        <v>10</v>
      </c>
      <c r="F2495" s="4">
        <v>607</v>
      </c>
      <c r="G2495" s="4">
        <v>32</v>
      </c>
      <c r="H2495" s="4">
        <v>61</v>
      </c>
      <c r="I2495" s="4">
        <v>25</v>
      </c>
      <c r="J2495" s="4">
        <v>6</v>
      </c>
      <c r="K2495" s="4">
        <v>10</v>
      </c>
      <c r="L2495" s="4">
        <v>39</v>
      </c>
      <c r="M2495" s="4">
        <v>10</v>
      </c>
      <c r="N2495" s="4">
        <v>114</v>
      </c>
      <c r="O2495" s="4">
        <v>14</v>
      </c>
      <c r="P2495" s="4">
        <v>4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9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9</v>
      </c>
      <c r="AD2495" s="4">
        <v>0</v>
      </c>
      <c r="AE2495" s="4">
        <v>0</v>
      </c>
      <c r="AF2495" s="4">
        <v>0</v>
      </c>
      <c r="AG2495" s="4">
        <v>9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7</v>
      </c>
      <c r="AO2495" s="30">
        <v>349</v>
      </c>
      <c r="AP2495" s="41">
        <f t="shared" si="91"/>
        <v>0.5749588138385503</v>
      </c>
    </row>
    <row r="2496" spans="1:42" outlineLevel="1" x14ac:dyDescent="0.25">
      <c r="A2496" s="4" t="s">
        <v>89</v>
      </c>
      <c r="B2496" s="6" t="s">
        <v>84</v>
      </c>
      <c r="C2496" s="6">
        <f>IFERROR(VLOOKUP(B2496,Sheet1!$A$2:$B$59,2,FALSE),"")</f>
        <v>32056</v>
      </c>
      <c r="D2496" s="6">
        <v>1866</v>
      </c>
      <c r="E2496" s="6" t="s">
        <v>10</v>
      </c>
      <c r="F2496" s="4">
        <v>577</v>
      </c>
      <c r="G2496" s="4">
        <v>21</v>
      </c>
      <c r="H2496" s="4">
        <v>75</v>
      </c>
      <c r="I2496" s="4">
        <v>17</v>
      </c>
      <c r="J2496" s="4">
        <v>9</v>
      </c>
      <c r="K2496" s="4">
        <v>17</v>
      </c>
      <c r="L2496" s="4">
        <v>22</v>
      </c>
      <c r="M2496" s="4">
        <v>7</v>
      </c>
      <c r="N2496" s="4">
        <v>124</v>
      </c>
      <c r="O2496" s="4">
        <v>15</v>
      </c>
      <c r="P2496" s="4">
        <v>2</v>
      </c>
      <c r="Q2496" s="4">
        <v>0</v>
      </c>
      <c r="R2496" s="4">
        <v>2</v>
      </c>
      <c r="S2496" s="4">
        <v>0</v>
      </c>
      <c r="T2496" s="4">
        <v>0</v>
      </c>
      <c r="U2496" s="4">
        <v>0</v>
      </c>
      <c r="V2496" s="4">
        <v>0</v>
      </c>
      <c r="W2496" s="4">
        <v>6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7</v>
      </c>
      <c r="AD2496" s="4">
        <v>0</v>
      </c>
      <c r="AE2496" s="4">
        <v>0</v>
      </c>
      <c r="AF2496" s="4">
        <v>0</v>
      </c>
      <c r="AG2496" s="4">
        <v>6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9</v>
      </c>
      <c r="AO2496" s="30">
        <v>339</v>
      </c>
      <c r="AP2496" s="41">
        <f t="shared" si="91"/>
        <v>0.58752166377816295</v>
      </c>
    </row>
    <row r="2497" spans="1:42" outlineLevel="1" x14ac:dyDescent="0.25">
      <c r="A2497" s="4" t="s">
        <v>89</v>
      </c>
      <c r="B2497" s="6" t="s">
        <v>84</v>
      </c>
      <c r="C2497" s="6">
        <f>IFERROR(VLOOKUP(B2497,Sheet1!$A$2:$B$59,2,FALSE),"")</f>
        <v>32056</v>
      </c>
      <c r="D2497" s="6">
        <v>1867</v>
      </c>
      <c r="E2497" s="6" t="s">
        <v>10</v>
      </c>
      <c r="F2497" s="4">
        <v>378</v>
      </c>
      <c r="G2497" s="4">
        <v>13</v>
      </c>
      <c r="H2497" s="4">
        <v>54</v>
      </c>
      <c r="I2497" s="4">
        <v>11</v>
      </c>
      <c r="J2497" s="4">
        <v>3</v>
      </c>
      <c r="K2497" s="4">
        <v>9</v>
      </c>
      <c r="L2497" s="4">
        <v>30</v>
      </c>
      <c r="M2497" s="4">
        <v>3</v>
      </c>
      <c r="N2497" s="4">
        <v>63</v>
      </c>
      <c r="O2497" s="4">
        <v>18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2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5</v>
      </c>
      <c r="AD2497" s="4">
        <v>0</v>
      </c>
      <c r="AE2497" s="4">
        <v>0</v>
      </c>
      <c r="AF2497" s="4">
        <v>0</v>
      </c>
      <c r="AG2497" s="4">
        <v>5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3</v>
      </c>
      <c r="AO2497" s="30">
        <v>219</v>
      </c>
      <c r="AP2497" s="41">
        <f t="shared" si="91"/>
        <v>0.57936507936507942</v>
      </c>
    </row>
    <row r="2498" spans="1:42" outlineLevel="1" x14ac:dyDescent="0.25">
      <c r="A2498" s="4" t="s">
        <v>89</v>
      </c>
      <c r="B2498" s="6" t="s">
        <v>84</v>
      </c>
      <c r="C2498" s="6">
        <f>IFERROR(VLOOKUP(B2498,Sheet1!$A$2:$B$59,2,FALSE),"")</f>
        <v>32056</v>
      </c>
      <c r="D2498" s="6">
        <v>1868</v>
      </c>
      <c r="E2498" s="6" t="s">
        <v>10</v>
      </c>
      <c r="F2498" s="4">
        <v>651</v>
      </c>
      <c r="G2498" s="4">
        <v>29</v>
      </c>
      <c r="H2498" s="4">
        <v>102</v>
      </c>
      <c r="I2498" s="4">
        <v>10</v>
      </c>
      <c r="J2498" s="4">
        <v>7</v>
      </c>
      <c r="K2498" s="4">
        <v>14</v>
      </c>
      <c r="L2498" s="4">
        <v>25</v>
      </c>
      <c r="M2498" s="4">
        <v>8</v>
      </c>
      <c r="N2498" s="4">
        <v>120</v>
      </c>
      <c r="O2498" s="4">
        <v>16</v>
      </c>
      <c r="P2498" s="4">
        <v>2</v>
      </c>
      <c r="Q2498" s="4">
        <v>1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7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8</v>
      </c>
      <c r="AD2498" s="4">
        <v>0</v>
      </c>
      <c r="AE2498" s="4">
        <v>0</v>
      </c>
      <c r="AF2498" s="4">
        <v>0</v>
      </c>
      <c r="AG2498" s="4">
        <v>10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1</v>
      </c>
      <c r="AN2498" s="4">
        <v>11</v>
      </c>
      <c r="AO2498" s="30">
        <v>371</v>
      </c>
      <c r="AP2498" s="41">
        <f t="shared" si="91"/>
        <v>0.56989247311827962</v>
      </c>
    </row>
    <row r="2499" spans="1:42" outlineLevel="1" x14ac:dyDescent="0.25">
      <c r="A2499" s="4" t="s">
        <v>89</v>
      </c>
      <c r="B2499" s="6" t="s">
        <v>84</v>
      </c>
      <c r="C2499" s="6">
        <f>IFERROR(VLOOKUP(B2499,Sheet1!$A$2:$B$59,2,FALSE),"")</f>
        <v>32056</v>
      </c>
      <c r="D2499" s="6">
        <v>1868</v>
      </c>
      <c r="E2499" s="6" t="s">
        <v>11</v>
      </c>
      <c r="F2499" s="4">
        <v>650</v>
      </c>
      <c r="G2499" s="4">
        <v>16</v>
      </c>
      <c r="H2499" s="4">
        <v>96</v>
      </c>
      <c r="I2499" s="4">
        <v>12</v>
      </c>
      <c r="J2499" s="4">
        <v>5</v>
      </c>
      <c r="K2499" s="4">
        <v>16</v>
      </c>
      <c r="L2499" s="4">
        <v>43</v>
      </c>
      <c r="M2499" s="4">
        <v>6</v>
      </c>
      <c r="N2499" s="4">
        <v>120</v>
      </c>
      <c r="O2499" s="4">
        <v>17</v>
      </c>
      <c r="P2499" s="4">
        <v>0</v>
      </c>
      <c r="Q2499" s="4">
        <v>1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4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7</v>
      </c>
      <c r="AD2499" s="4">
        <v>0</v>
      </c>
      <c r="AE2499" s="4">
        <v>0</v>
      </c>
      <c r="AF2499" s="4">
        <v>0</v>
      </c>
      <c r="AG2499" s="4">
        <v>8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12</v>
      </c>
      <c r="AO2499" s="30">
        <v>363</v>
      </c>
      <c r="AP2499" s="41">
        <f t="shared" ref="AP2499:AP2537" si="92">(AO2499)/F2499</f>
        <v>0.55846153846153845</v>
      </c>
    </row>
    <row r="2500" spans="1:42" outlineLevel="1" x14ac:dyDescent="0.25">
      <c r="A2500" s="4" t="s">
        <v>89</v>
      </c>
      <c r="B2500" s="6" t="s">
        <v>84</v>
      </c>
      <c r="C2500" s="6">
        <f>IFERROR(VLOOKUP(B2500,Sheet1!$A$2:$B$59,2,FALSE),"")</f>
        <v>32056</v>
      </c>
      <c r="D2500" s="6">
        <v>1869</v>
      </c>
      <c r="E2500" s="6" t="s">
        <v>10</v>
      </c>
      <c r="F2500" s="4">
        <v>724</v>
      </c>
      <c r="G2500" s="4">
        <v>18</v>
      </c>
      <c r="H2500" s="4">
        <v>98</v>
      </c>
      <c r="I2500" s="4">
        <v>22</v>
      </c>
      <c r="J2500" s="4">
        <v>14</v>
      </c>
      <c r="K2500" s="4">
        <v>13</v>
      </c>
      <c r="L2500" s="4">
        <v>32</v>
      </c>
      <c r="M2500" s="4">
        <v>6</v>
      </c>
      <c r="N2500" s="4">
        <v>112</v>
      </c>
      <c r="O2500" s="4">
        <v>13</v>
      </c>
      <c r="P2500" s="4">
        <v>4</v>
      </c>
      <c r="Q2500" s="4">
        <v>0</v>
      </c>
      <c r="R2500" s="4">
        <v>0</v>
      </c>
      <c r="S2500" s="4">
        <v>1</v>
      </c>
      <c r="T2500" s="4">
        <v>0</v>
      </c>
      <c r="U2500" s="4">
        <v>0</v>
      </c>
      <c r="V2500" s="4">
        <v>0</v>
      </c>
      <c r="W2500" s="4">
        <v>9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12</v>
      </c>
      <c r="AD2500" s="4">
        <v>0</v>
      </c>
      <c r="AE2500" s="4">
        <v>0</v>
      </c>
      <c r="AF2500" s="4">
        <v>0</v>
      </c>
      <c r="AG2500" s="4">
        <v>13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13</v>
      </c>
      <c r="AO2500" s="30">
        <v>380</v>
      </c>
      <c r="AP2500" s="41">
        <f t="shared" si="92"/>
        <v>0.52486187845303867</v>
      </c>
    </row>
    <row r="2501" spans="1:42" outlineLevel="1" x14ac:dyDescent="0.25">
      <c r="A2501" s="4" t="s">
        <v>89</v>
      </c>
      <c r="B2501" s="6" t="s">
        <v>84</v>
      </c>
      <c r="C2501" s="6">
        <f>IFERROR(VLOOKUP(B2501,Sheet1!$A$2:$B$59,2,FALSE),"")</f>
        <v>32056</v>
      </c>
      <c r="D2501" s="6">
        <v>1869</v>
      </c>
      <c r="E2501" s="6" t="s">
        <v>11</v>
      </c>
      <c r="F2501" s="4">
        <v>724</v>
      </c>
      <c r="G2501" s="4">
        <v>28</v>
      </c>
      <c r="H2501" s="4">
        <v>80</v>
      </c>
      <c r="I2501" s="4">
        <v>18</v>
      </c>
      <c r="J2501" s="4">
        <v>5</v>
      </c>
      <c r="K2501" s="4">
        <v>10</v>
      </c>
      <c r="L2501" s="4">
        <v>40</v>
      </c>
      <c r="M2501" s="4">
        <v>7</v>
      </c>
      <c r="N2501" s="4">
        <v>130</v>
      </c>
      <c r="O2501" s="4">
        <v>22</v>
      </c>
      <c r="P2501" s="4">
        <v>2</v>
      </c>
      <c r="Q2501" s="4">
        <v>0</v>
      </c>
      <c r="R2501" s="4">
        <v>2</v>
      </c>
      <c r="S2501" s="4">
        <v>0</v>
      </c>
      <c r="T2501" s="4">
        <v>0</v>
      </c>
      <c r="U2501" s="4">
        <v>0</v>
      </c>
      <c r="V2501" s="4">
        <v>0</v>
      </c>
      <c r="W2501" s="4">
        <v>6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8</v>
      </c>
      <c r="AD2501" s="4">
        <v>0</v>
      </c>
      <c r="AE2501" s="4">
        <v>0</v>
      </c>
      <c r="AF2501" s="4">
        <v>0</v>
      </c>
      <c r="AG2501" s="4">
        <v>14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7</v>
      </c>
      <c r="AO2501" s="30">
        <v>379</v>
      </c>
      <c r="AP2501" s="41">
        <f t="shared" si="92"/>
        <v>0.52348066298342544</v>
      </c>
    </row>
    <row r="2502" spans="1:42" outlineLevel="1" x14ac:dyDescent="0.25">
      <c r="A2502" s="4" t="s">
        <v>89</v>
      </c>
      <c r="B2502" s="6" t="s">
        <v>84</v>
      </c>
      <c r="C2502" s="6">
        <f>IFERROR(VLOOKUP(B2502,Sheet1!$A$2:$B$59,2,FALSE),"")</f>
        <v>32056</v>
      </c>
      <c r="D2502" s="6">
        <v>1869</v>
      </c>
      <c r="E2502" s="6" t="s">
        <v>16</v>
      </c>
      <c r="F2502" s="4">
        <v>724</v>
      </c>
      <c r="G2502" s="4">
        <v>21</v>
      </c>
      <c r="H2502" s="4">
        <v>75</v>
      </c>
      <c r="I2502" s="4">
        <v>18</v>
      </c>
      <c r="J2502" s="4">
        <v>11</v>
      </c>
      <c r="K2502" s="4">
        <v>13</v>
      </c>
      <c r="L2502" s="4">
        <v>37</v>
      </c>
      <c r="M2502" s="4">
        <v>8</v>
      </c>
      <c r="N2502" s="4">
        <v>146</v>
      </c>
      <c r="O2502" s="4">
        <v>26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8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14</v>
      </c>
      <c r="AD2502" s="4">
        <v>0</v>
      </c>
      <c r="AE2502" s="4">
        <v>0</v>
      </c>
      <c r="AF2502" s="4">
        <v>0</v>
      </c>
      <c r="AG2502" s="4">
        <v>9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2</v>
      </c>
      <c r="AN2502" s="4">
        <v>6</v>
      </c>
      <c r="AO2502" s="30">
        <v>394</v>
      </c>
      <c r="AP2502" s="41">
        <f t="shared" si="92"/>
        <v>0.54419889502762431</v>
      </c>
    </row>
    <row r="2503" spans="1:42" outlineLevel="1" x14ac:dyDescent="0.25">
      <c r="A2503" s="4" t="s">
        <v>89</v>
      </c>
      <c r="B2503" s="6" t="s">
        <v>84</v>
      </c>
      <c r="C2503" s="6">
        <f>IFERROR(VLOOKUP(B2503,Sheet1!$A$2:$B$59,2,FALSE),"")</f>
        <v>32056</v>
      </c>
      <c r="D2503" s="6">
        <v>1869</v>
      </c>
      <c r="E2503" s="6" t="s">
        <v>17</v>
      </c>
      <c r="F2503" s="4">
        <v>724</v>
      </c>
      <c r="G2503" s="4">
        <v>25</v>
      </c>
      <c r="H2503" s="4">
        <v>75</v>
      </c>
      <c r="I2503" s="4">
        <v>9</v>
      </c>
      <c r="J2503" s="4">
        <v>21</v>
      </c>
      <c r="K2503" s="4">
        <v>7</v>
      </c>
      <c r="L2503" s="4">
        <v>33</v>
      </c>
      <c r="M2503" s="4">
        <v>2</v>
      </c>
      <c r="N2503" s="4">
        <v>105</v>
      </c>
      <c r="O2503" s="4">
        <v>18</v>
      </c>
      <c r="P2503" s="4">
        <v>2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11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5</v>
      </c>
      <c r="AD2503" s="4">
        <v>0</v>
      </c>
      <c r="AE2503" s="4">
        <v>0</v>
      </c>
      <c r="AF2503" s="4">
        <v>0</v>
      </c>
      <c r="AG2503" s="4">
        <v>14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8</v>
      </c>
      <c r="AO2503" s="30">
        <v>335</v>
      </c>
      <c r="AP2503" s="41">
        <f t="shared" si="92"/>
        <v>0.462707182320442</v>
      </c>
    </row>
    <row r="2504" spans="1:42" outlineLevel="1" x14ac:dyDescent="0.25">
      <c r="A2504" s="4" t="s">
        <v>89</v>
      </c>
      <c r="B2504" s="6" t="s">
        <v>84</v>
      </c>
      <c r="C2504" s="6">
        <f>IFERROR(VLOOKUP(B2504,Sheet1!$A$2:$B$59,2,FALSE),"")</f>
        <v>32056</v>
      </c>
      <c r="D2504" s="6">
        <v>1869</v>
      </c>
      <c r="E2504" s="6" t="s">
        <v>18</v>
      </c>
      <c r="F2504" s="4">
        <v>724</v>
      </c>
      <c r="G2504" s="4">
        <v>30</v>
      </c>
      <c r="H2504" s="4">
        <v>85</v>
      </c>
      <c r="I2504" s="4">
        <v>20</v>
      </c>
      <c r="J2504" s="4">
        <v>18</v>
      </c>
      <c r="K2504" s="4">
        <v>18</v>
      </c>
      <c r="L2504" s="4">
        <v>24</v>
      </c>
      <c r="M2504" s="4">
        <v>8</v>
      </c>
      <c r="N2504" s="4">
        <v>97</v>
      </c>
      <c r="O2504" s="4">
        <v>16</v>
      </c>
      <c r="P2504" s="4">
        <v>2</v>
      </c>
      <c r="Q2504" s="4">
        <v>0</v>
      </c>
      <c r="R2504" s="4">
        <v>2</v>
      </c>
      <c r="S2504" s="4">
        <v>0</v>
      </c>
      <c r="T2504" s="4">
        <v>0</v>
      </c>
      <c r="U2504" s="4">
        <v>0</v>
      </c>
      <c r="V2504" s="4">
        <v>0</v>
      </c>
      <c r="W2504" s="4">
        <v>8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7</v>
      </c>
      <c r="AD2504" s="4">
        <v>0</v>
      </c>
      <c r="AE2504" s="4">
        <v>0</v>
      </c>
      <c r="AF2504" s="4">
        <v>0</v>
      </c>
      <c r="AG2504" s="4">
        <v>12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2</v>
      </c>
      <c r="AN2504" s="4">
        <v>17</v>
      </c>
      <c r="AO2504" s="30">
        <v>366</v>
      </c>
      <c r="AP2504" s="41">
        <f t="shared" si="92"/>
        <v>0.50552486187845302</v>
      </c>
    </row>
    <row r="2505" spans="1:42" outlineLevel="1" x14ac:dyDescent="0.25">
      <c r="A2505" s="4" t="s">
        <v>89</v>
      </c>
      <c r="B2505" s="6" t="s">
        <v>84</v>
      </c>
      <c r="C2505" s="6">
        <f>IFERROR(VLOOKUP(B2505,Sheet1!$A$2:$B$59,2,FALSE),"")</f>
        <v>32056</v>
      </c>
      <c r="D2505" s="6">
        <v>1869</v>
      </c>
      <c r="E2505" s="6" t="s">
        <v>27</v>
      </c>
      <c r="F2505" s="4">
        <v>724</v>
      </c>
      <c r="G2505" s="4">
        <v>20</v>
      </c>
      <c r="H2505" s="4">
        <v>108</v>
      </c>
      <c r="I2505" s="4">
        <v>15</v>
      </c>
      <c r="J2505" s="4">
        <v>20</v>
      </c>
      <c r="K2505" s="4">
        <v>13</v>
      </c>
      <c r="L2505" s="4">
        <v>31</v>
      </c>
      <c r="M2505" s="4">
        <v>3</v>
      </c>
      <c r="N2505" s="4">
        <v>130</v>
      </c>
      <c r="O2505" s="4">
        <v>19</v>
      </c>
      <c r="P2505" s="4">
        <v>2</v>
      </c>
      <c r="Q2505" s="4">
        <v>0</v>
      </c>
      <c r="R2505" s="4">
        <v>1</v>
      </c>
      <c r="S2505" s="4">
        <v>0</v>
      </c>
      <c r="T2505" s="4">
        <v>0</v>
      </c>
      <c r="U2505" s="4">
        <v>0</v>
      </c>
      <c r="V2505" s="4">
        <v>0</v>
      </c>
      <c r="W2505" s="4">
        <v>2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10</v>
      </c>
      <c r="AD2505" s="4">
        <v>0</v>
      </c>
      <c r="AE2505" s="4">
        <v>0</v>
      </c>
      <c r="AF2505" s="4">
        <v>0</v>
      </c>
      <c r="AG2505" s="4">
        <v>11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7</v>
      </c>
      <c r="AO2505" s="30">
        <v>392</v>
      </c>
      <c r="AP2505" s="41">
        <f t="shared" si="92"/>
        <v>0.54143646408839774</v>
      </c>
    </row>
    <row r="2506" spans="1:42" outlineLevel="1" x14ac:dyDescent="0.25">
      <c r="A2506" s="4" t="s">
        <v>89</v>
      </c>
      <c r="B2506" s="6" t="s">
        <v>84</v>
      </c>
      <c r="C2506" s="6">
        <f>IFERROR(VLOOKUP(B2506,Sheet1!$A$2:$B$59,2,FALSE),"")</f>
        <v>32056</v>
      </c>
      <c r="D2506" s="6">
        <v>1869</v>
      </c>
      <c r="E2506" s="6" t="s">
        <v>28</v>
      </c>
      <c r="F2506" s="4">
        <v>723</v>
      </c>
      <c r="G2506" s="4">
        <v>14</v>
      </c>
      <c r="H2506" s="4">
        <v>88</v>
      </c>
      <c r="I2506" s="4">
        <v>28</v>
      </c>
      <c r="J2506" s="4">
        <v>15</v>
      </c>
      <c r="K2506" s="4">
        <v>15</v>
      </c>
      <c r="L2506" s="4">
        <v>37</v>
      </c>
      <c r="M2506" s="4">
        <v>5</v>
      </c>
      <c r="N2506" s="4">
        <v>118</v>
      </c>
      <c r="O2506" s="4">
        <v>14</v>
      </c>
      <c r="P2506" s="4">
        <v>2</v>
      </c>
      <c r="Q2506" s="4">
        <v>0</v>
      </c>
      <c r="R2506" s="4">
        <v>1</v>
      </c>
      <c r="S2506" s="4">
        <v>1</v>
      </c>
      <c r="T2506" s="4">
        <v>0</v>
      </c>
      <c r="U2506" s="4">
        <v>0</v>
      </c>
      <c r="V2506" s="4">
        <v>0</v>
      </c>
      <c r="W2506" s="4">
        <v>9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13</v>
      </c>
      <c r="AD2506" s="4">
        <v>0</v>
      </c>
      <c r="AE2506" s="4">
        <v>0</v>
      </c>
      <c r="AF2506" s="4">
        <v>0</v>
      </c>
      <c r="AG2506" s="4">
        <v>6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15</v>
      </c>
      <c r="AO2506" s="30">
        <v>381</v>
      </c>
      <c r="AP2506" s="41">
        <f t="shared" si="92"/>
        <v>0.52697095435684649</v>
      </c>
    </row>
    <row r="2507" spans="1:42" outlineLevel="1" x14ac:dyDescent="0.25">
      <c r="A2507" s="4" t="s">
        <v>89</v>
      </c>
      <c r="B2507" s="6" t="s">
        <v>84</v>
      </c>
      <c r="C2507" s="6">
        <f>IFERROR(VLOOKUP(B2507,Sheet1!$A$2:$B$59,2,FALSE),"")</f>
        <v>32056</v>
      </c>
      <c r="D2507" s="6">
        <v>1869</v>
      </c>
      <c r="E2507" s="6" t="s">
        <v>21</v>
      </c>
      <c r="F2507" s="4">
        <v>673</v>
      </c>
      <c r="G2507" s="4">
        <v>21</v>
      </c>
      <c r="H2507" s="4">
        <v>92</v>
      </c>
      <c r="I2507" s="4">
        <v>10</v>
      </c>
      <c r="J2507" s="4">
        <v>6</v>
      </c>
      <c r="K2507" s="4">
        <v>8</v>
      </c>
      <c r="L2507" s="4">
        <v>31</v>
      </c>
      <c r="M2507" s="4">
        <v>6</v>
      </c>
      <c r="N2507" s="4">
        <v>119</v>
      </c>
      <c r="O2507" s="4">
        <v>18</v>
      </c>
      <c r="P2507" s="4">
        <v>1</v>
      </c>
      <c r="Q2507" s="4">
        <v>0</v>
      </c>
      <c r="R2507" s="4">
        <v>1</v>
      </c>
      <c r="S2507" s="4">
        <v>0</v>
      </c>
      <c r="T2507" s="4">
        <v>0</v>
      </c>
      <c r="U2507" s="4">
        <v>0</v>
      </c>
      <c r="V2507" s="4">
        <v>0</v>
      </c>
      <c r="W2507" s="4">
        <v>11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4</v>
      </c>
      <c r="AD2507" s="4">
        <v>0</v>
      </c>
      <c r="AE2507" s="4">
        <v>0</v>
      </c>
      <c r="AF2507" s="4">
        <v>0</v>
      </c>
      <c r="AG2507" s="4">
        <v>13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10</v>
      </c>
      <c r="AO2507" s="30">
        <v>351</v>
      </c>
      <c r="AP2507" s="41">
        <f t="shared" si="92"/>
        <v>0.52154531946508176</v>
      </c>
    </row>
    <row r="2508" spans="1:42" outlineLevel="1" x14ac:dyDescent="0.25">
      <c r="A2508" s="4" t="s">
        <v>89</v>
      </c>
      <c r="B2508" s="6" t="s">
        <v>84</v>
      </c>
      <c r="C2508" s="6">
        <f>IFERROR(VLOOKUP(B2508,Sheet1!$A$2:$B$59,2,FALSE),"")</f>
        <v>32056</v>
      </c>
      <c r="D2508" s="6">
        <v>1869</v>
      </c>
      <c r="E2508" s="6" t="s">
        <v>64</v>
      </c>
      <c r="F2508" s="4">
        <v>673</v>
      </c>
      <c r="G2508" s="4">
        <v>26</v>
      </c>
      <c r="H2508" s="4">
        <v>92</v>
      </c>
      <c r="I2508" s="4">
        <v>21</v>
      </c>
      <c r="J2508" s="4">
        <v>10</v>
      </c>
      <c r="K2508" s="4">
        <v>8</v>
      </c>
      <c r="L2508" s="4">
        <v>40</v>
      </c>
      <c r="M2508" s="4">
        <v>5</v>
      </c>
      <c r="N2508" s="4">
        <v>112</v>
      </c>
      <c r="O2508" s="4">
        <v>13</v>
      </c>
      <c r="P2508" s="4">
        <v>4</v>
      </c>
      <c r="Q2508" s="4">
        <v>1</v>
      </c>
      <c r="R2508" s="4">
        <v>2</v>
      </c>
      <c r="S2508" s="4">
        <v>0</v>
      </c>
      <c r="T2508" s="4">
        <v>0</v>
      </c>
      <c r="U2508" s="4">
        <v>0</v>
      </c>
      <c r="V2508" s="4">
        <v>0</v>
      </c>
      <c r="W2508" s="4">
        <v>9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6</v>
      </c>
      <c r="AD2508" s="4">
        <v>0</v>
      </c>
      <c r="AE2508" s="4">
        <v>0</v>
      </c>
      <c r="AF2508" s="4">
        <v>0</v>
      </c>
      <c r="AG2508" s="4">
        <v>8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5</v>
      </c>
      <c r="AO2508" s="30">
        <v>362</v>
      </c>
      <c r="AP2508" s="41">
        <f t="shared" si="92"/>
        <v>0.53789004457652301</v>
      </c>
    </row>
    <row r="2509" spans="1:42" outlineLevel="1" x14ac:dyDescent="0.25">
      <c r="A2509" s="4" t="s">
        <v>89</v>
      </c>
      <c r="B2509" s="6" t="s">
        <v>84</v>
      </c>
      <c r="C2509" s="6">
        <f>IFERROR(VLOOKUP(B2509,Sheet1!$A$2:$B$59,2,FALSE),"")</f>
        <v>32056</v>
      </c>
      <c r="D2509" s="6">
        <v>1869</v>
      </c>
      <c r="E2509" s="6" t="s">
        <v>65</v>
      </c>
      <c r="F2509" s="4">
        <v>673</v>
      </c>
      <c r="G2509" s="4">
        <v>30</v>
      </c>
      <c r="H2509" s="4">
        <v>88</v>
      </c>
      <c r="I2509" s="4">
        <v>17</v>
      </c>
      <c r="J2509" s="4">
        <v>7</v>
      </c>
      <c r="K2509" s="4">
        <v>7</v>
      </c>
      <c r="L2509" s="4">
        <v>32</v>
      </c>
      <c r="M2509" s="4">
        <v>8</v>
      </c>
      <c r="N2509" s="4">
        <v>132</v>
      </c>
      <c r="O2509" s="4">
        <v>9</v>
      </c>
      <c r="P2509" s="4">
        <v>2</v>
      </c>
      <c r="Q2509" s="4">
        <v>1</v>
      </c>
      <c r="R2509" s="4">
        <v>3</v>
      </c>
      <c r="S2509" s="4">
        <v>0</v>
      </c>
      <c r="T2509" s="4">
        <v>0</v>
      </c>
      <c r="U2509" s="4">
        <v>0</v>
      </c>
      <c r="V2509" s="4">
        <v>0</v>
      </c>
      <c r="W2509" s="4">
        <v>5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8</v>
      </c>
      <c r="AD2509" s="4">
        <v>0</v>
      </c>
      <c r="AE2509" s="4">
        <v>0</v>
      </c>
      <c r="AF2509" s="4">
        <v>0</v>
      </c>
      <c r="AG2509" s="4">
        <v>6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1</v>
      </c>
      <c r="AN2509" s="4">
        <v>12</v>
      </c>
      <c r="AO2509" s="30">
        <v>368</v>
      </c>
      <c r="AP2509" s="41">
        <f t="shared" si="92"/>
        <v>0.54680534918276369</v>
      </c>
    </row>
    <row r="2510" spans="1:42" outlineLevel="1" x14ac:dyDescent="0.25">
      <c r="A2510" s="4" t="s">
        <v>89</v>
      </c>
      <c r="B2510" s="6" t="s">
        <v>84</v>
      </c>
      <c r="C2510" s="6">
        <f>IFERROR(VLOOKUP(B2510,Sheet1!$A$2:$B$59,2,FALSE),"")</f>
        <v>32056</v>
      </c>
      <c r="D2510" s="6">
        <v>1869</v>
      </c>
      <c r="E2510" s="6" t="s">
        <v>85</v>
      </c>
      <c r="F2510" s="4">
        <v>673</v>
      </c>
      <c r="G2510" s="4">
        <v>17</v>
      </c>
      <c r="H2510" s="4">
        <v>101</v>
      </c>
      <c r="I2510" s="4">
        <v>21</v>
      </c>
      <c r="J2510" s="4">
        <v>13</v>
      </c>
      <c r="K2510" s="4">
        <v>9</v>
      </c>
      <c r="L2510" s="4">
        <v>33</v>
      </c>
      <c r="M2510" s="4">
        <v>5</v>
      </c>
      <c r="N2510" s="4">
        <v>113</v>
      </c>
      <c r="O2510" s="4">
        <v>24</v>
      </c>
      <c r="P2510" s="4">
        <v>0</v>
      </c>
      <c r="Q2510" s="4">
        <v>1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6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4</v>
      </c>
      <c r="AD2510" s="4">
        <v>0</v>
      </c>
      <c r="AE2510" s="4">
        <v>0</v>
      </c>
      <c r="AF2510" s="4">
        <v>0</v>
      </c>
      <c r="AG2510" s="4">
        <v>7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10</v>
      </c>
      <c r="AO2510" s="30">
        <v>364</v>
      </c>
      <c r="AP2510" s="41">
        <f t="shared" si="92"/>
        <v>0.54086181277860323</v>
      </c>
    </row>
    <row r="2511" spans="1:42" outlineLevel="1" x14ac:dyDescent="0.25">
      <c r="A2511" s="4" t="s">
        <v>89</v>
      </c>
      <c r="B2511" s="6" t="s">
        <v>84</v>
      </c>
      <c r="C2511" s="6">
        <f>IFERROR(VLOOKUP(B2511,Sheet1!$A$2:$B$59,2,FALSE),"")</f>
        <v>32056</v>
      </c>
      <c r="D2511" s="6">
        <v>1869</v>
      </c>
      <c r="E2511" s="6" t="s">
        <v>86</v>
      </c>
      <c r="F2511" s="4">
        <v>672</v>
      </c>
      <c r="G2511" s="4">
        <v>21</v>
      </c>
      <c r="H2511" s="4">
        <v>85</v>
      </c>
      <c r="I2511" s="4">
        <v>19</v>
      </c>
      <c r="J2511" s="4">
        <v>6</v>
      </c>
      <c r="K2511" s="4">
        <v>9</v>
      </c>
      <c r="L2511" s="4">
        <v>34</v>
      </c>
      <c r="M2511" s="4">
        <v>3</v>
      </c>
      <c r="N2511" s="4">
        <v>115</v>
      </c>
      <c r="O2511" s="4">
        <v>22</v>
      </c>
      <c r="P2511" s="4">
        <v>0</v>
      </c>
      <c r="Q2511" s="4">
        <v>1</v>
      </c>
      <c r="R2511" s="4">
        <v>1</v>
      </c>
      <c r="S2511" s="4">
        <v>0</v>
      </c>
      <c r="T2511" s="4">
        <v>0</v>
      </c>
      <c r="U2511" s="4">
        <v>0</v>
      </c>
      <c r="V2511" s="4">
        <v>0</v>
      </c>
      <c r="W2511" s="4">
        <v>4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8</v>
      </c>
      <c r="AD2511" s="4">
        <v>0</v>
      </c>
      <c r="AE2511" s="4">
        <v>0</v>
      </c>
      <c r="AF2511" s="4">
        <v>0</v>
      </c>
      <c r="AG2511" s="4">
        <v>9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9</v>
      </c>
      <c r="AO2511" s="30">
        <v>346</v>
      </c>
      <c r="AP2511" s="41">
        <f t="shared" si="92"/>
        <v>0.51488095238095233</v>
      </c>
    </row>
    <row r="2512" spans="1:42" outlineLevel="1" x14ac:dyDescent="0.25">
      <c r="A2512" s="4" t="s">
        <v>89</v>
      </c>
      <c r="B2512" s="6" t="s">
        <v>84</v>
      </c>
      <c r="C2512" s="6">
        <f>IFERROR(VLOOKUP(B2512,Sheet1!$A$2:$B$59,2,FALSE),"")</f>
        <v>32056</v>
      </c>
      <c r="D2512" s="6">
        <v>1869</v>
      </c>
      <c r="E2512" s="6" t="s">
        <v>87</v>
      </c>
      <c r="F2512" s="4">
        <v>672</v>
      </c>
      <c r="G2512" s="4">
        <v>24</v>
      </c>
      <c r="H2512" s="4">
        <v>99</v>
      </c>
      <c r="I2512" s="4">
        <v>18</v>
      </c>
      <c r="J2512" s="4">
        <v>7</v>
      </c>
      <c r="K2512" s="4">
        <v>5</v>
      </c>
      <c r="L2512" s="4">
        <v>45</v>
      </c>
      <c r="M2512" s="4">
        <v>2</v>
      </c>
      <c r="N2512" s="4">
        <v>96</v>
      </c>
      <c r="O2512" s="4">
        <v>19</v>
      </c>
      <c r="P2512" s="4">
        <v>1</v>
      </c>
      <c r="Q2512" s="4">
        <v>1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6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8</v>
      </c>
      <c r="AD2512" s="4">
        <v>0</v>
      </c>
      <c r="AE2512" s="4">
        <v>0</v>
      </c>
      <c r="AF2512" s="4">
        <v>0</v>
      </c>
      <c r="AG2512" s="4">
        <v>4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9</v>
      </c>
      <c r="AO2512" s="30">
        <v>344</v>
      </c>
      <c r="AP2512" s="41">
        <f t="shared" si="92"/>
        <v>0.51190476190476186</v>
      </c>
    </row>
    <row r="2513" spans="1:42" outlineLevel="1" x14ac:dyDescent="0.25">
      <c r="A2513" s="4" t="s">
        <v>89</v>
      </c>
      <c r="B2513" s="6" t="s">
        <v>84</v>
      </c>
      <c r="C2513" s="6">
        <f>IFERROR(VLOOKUP(B2513,Sheet1!$A$2:$B$59,2,FALSE),"")</f>
        <v>32056</v>
      </c>
      <c r="D2513" s="6">
        <v>1870</v>
      </c>
      <c r="E2513" s="6" t="s">
        <v>10</v>
      </c>
      <c r="F2513" s="4">
        <v>708</v>
      </c>
      <c r="G2513" s="4">
        <v>70</v>
      </c>
      <c r="H2513" s="4">
        <v>86</v>
      </c>
      <c r="I2513" s="4">
        <v>21</v>
      </c>
      <c r="J2513" s="4">
        <v>12</v>
      </c>
      <c r="K2513" s="4">
        <v>5</v>
      </c>
      <c r="L2513" s="4">
        <v>91</v>
      </c>
      <c r="M2513" s="4">
        <v>14</v>
      </c>
      <c r="N2513" s="4">
        <v>101</v>
      </c>
      <c r="O2513" s="4">
        <v>11</v>
      </c>
      <c r="P2513" s="4">
        <v>1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2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11</v>
      </c>
      <c r="AD2513" s="4">
        <v>0</v>
      </c>
      <c r="AE2513" s="4">
        <v>0</v>
      </c>
      <c r="AF2513" s="4">
        <v>0</v>
      </c>
      <c r="AG2513" s="4">
        <v>19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7</v>
      </c>
      <c r="AO2513" s="30">
        <v>451</v>
      </c>
      <c r="AP2513" s="41">
        <f t="shared" si="92"/>
        <v>0.63700564971751417</v>
      </c>
    </row>
    <row r="2514" spans="1:42" outlineLevel="1" x14ac:dyDescent="0.25">
      <c r="A2514" s="4" t="s">
        <v>89</v>
      </c>
      <c r="B2514" s="6" t="s">
        <v>84</v>
      </c>
      <c r="C2514" s="6">
        <f>IFERROR(VLOOKUP(B2514,Sheet1!$A$2:$B$59,2,FALSE),"")</f>
        <v>32056</v>
      </c>
      <c r="D2514" s="6">
        <v>1870</v>
      </c>
      <c r="E2514" s="6" t="s">
        <v>11</v>
      </c>
      <c r="F2514" s="4">
        <v>708</v>
      </c>
      <c r="G2514" s="4">
        <v>60</v>
      </c>
      <c r="H2514" s="4">
        <v>97</v>
      </c>
      <c r="I2514" s="4">
        <v>22</v>
      </c>
      <c r="J2514" s="4">
        <v>5</v>
      </c>
      <c r="K2514" s="4">
        <v>5</v>
      </c>
      <c r="L2514" s="4">
        <v>70</v>
      </c>
      <c r="M2514" s="4">
        <v>6</v>
      </c>
      <c r="N2514" s="4">
        <v>125</v>
      </c>
      <c r="O2514" s="4">
        <v>4</v>
      </c>
      <c r="P2514" s="4">
        <v>3</v>
      </c>
      <c r="Q2514" s="4">
        <v>0</v>
      </c>
      <c r="R2514" s="4">
        <v>1</v>
      </c>
      <c r="S2514" s="4">
        <v>0</v>
      </c>
      <c r="T2514" s="4">
        <v>0</v>
      </c>
      <c r="U2514" s="4">
        <v>0</v>
      </c>
      <c r="V2514" s="4">
        <v>0</v>
      </c>
      <c r="W2514" s="4">
        <v>8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7</v>
      </c>
      <c r="AD2514" s="4">
        <v>0</v>
      </c>
      <c r="AE2514" s="4">
        <v>0</v>
      </c>
      <c r="AF2514" s="4">
        <v>0</v>
      </c>
      <c r="AG2514" s="4">
        <v>16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1</v>
      </c>
      <c r="AN2514" s="4">
        <v>7</v>
      </c>
      <c r="AO2514" s="30">
        <v>437</v>
      </c>
      <c r="AP2514" s="41">
        <f t="shared" si="92"/>
        <v>0.61723163841807904</v>
      </c>
    </row>
    <row r="2515" spans="1:42" outlineLevel="1" x14ac:dyDescent="0.25">
      <c r="A2515" s="4" t="s">
        <v>89</v>
      </c>
      <c r="B2515" s="6" t="s">
        <v>84</v>
      </c>
      <c r="C2515" s="6">
        <f>IFERROR(VLOOKUP(B2515,Sheet1!$A$2:$B$59,2,FALSE),"")</f>
        <v>32056</v>
      </c>
      <c r="D2515" s="6">
        <v>1870</v>
      </c>
      <c r="E2515" s="6" t="s">
        <v>16</v>
      </c>
      <c r="F2515" s="4">
        <v>708</v>
      </c>
      <c r="G2515" s="4">
        <v>70</v>
      </c>
      <c r="H2515" s="4">
        <v>87</v>
      </c>
      <c r="I2515" s="4">
        <v>17</v>
      </c>
      <c r="J2515" s="4">
        <v>10</v>
      </c>
      <c r="K2515" s="4">
        <v>6</v>
      </c>
      <c r="L2515" s="4">
        <v>66</v>
      </c>
      <c r="M2515" s="4">
        <v>4</v>
      </c>
      <c r="N2515" s="4">
        <v>120</v>
      </c>
      <c r="O2515" s="4">
        <v>14</v>
      </c>
      <c r="P2515" s="4">
        <v>2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9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7</v>
      </c>
      <c r="AD2515" s="4">
        <v>0</v>
      </c>
      <c r="AE2515" s="4">
        <v>0</v>
      </c>
      <c r="AF2515" s="4">
        <v>0</v>
      </c>
      <c r="AG2515" s="4">
        <v>16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3</v>
      </c>
      <c r="AN2515" s="4">
        <v>4</v>
      </c>
      <c r="AO2515" s="30">
        <v>435</v>
      </c>
      <c r="AP2515" s="41">
        <f t="shared" si="92"/>
        <v>0.61440677966101698</v>
      </c>
    </row>
    <row r="2516" spans="1:42" outlineLevel="1" x14ac:dyDescent="0.25">
      <c r="A2516" s="4" t="s">
        <v>89</v>
      </c>
      <c r="B2516" s="6" t="s">
        <v>84</v>
      </c>
      <c r="C2516" s="6">
        <f>IFERROR(VLOOKUP(B2516,Sheet1!$A$2:$B$59,2,FALSE),"")</f>
        <v>32056</v>
      </c>
      <c r="D2516" s="6">
        <v>1870</v>
      </c>
      <c r="E2516" s="6" t="s">
        <v>21</v>
      </c>
      <c r="F2516" s="4">
        <v>721</v>
      </c>
      <c r="G2516" s="4">
        <v>53</v>
      </c>
      <c r="H2516" s="4">
        <v>107</v>
      </c>
      <c r="I2516" s="4">
        <v>18</v>
      </c>
      <c r="J2516" s="4">
        <v>1</v>
      </c>
      <c r="K2516" s="4">
        <v>6</v>
      </c>
      <c r="L2516" s="4">
        <v>44</v>
      </c>
      <c r="M2516" s="4">
        <v>3</v>
      </c>
      <c r="N2516" s="4">
        <v>142</v>
      </c>
      <c r="O2516" s="4">
        <v>12</v>
      </c>
      <c r="P2516" s="4">
        <v>1</v>
      </c>
      <c r="Q2516" s="4">
        <v>1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13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13</v>
      </c>
      <c r="AD2516" s="4">
        <v>0</v>
      </c>
      <c r="AE2516" s="4">
        <v>0</v>
      </c>
      <c r="AF2516" s="4">
        <v>0</v>
      </c>
      <c r="AG2516" s="4">
        <v>18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13</v>
      </c>
      <c r="AO2516" s="30">
        <v>445</v>
      </c>
      <c r="AP2516" s="41">
        <f t="shared" si="92"/>
        <v>0.61719833564493753</v>
      </c>
    </row>
    <row r="2517" spans="1:42" outlineLevel="1" x14ac:dyDescent="0.25">
      <c r="A2517" s="4" t="s">
        <v>89</v>
      </c>
      <c r="B2517" s="6" t="s">
        <v>84</v>
      </c>
      <c r="C2517" s="6">
        <f>IFERROR(VLOOKUP(B2517,Sheet1!$A$2:$B$59,2,FALSE),"")</f>
        <v>32056</v>
      </c>
      <c r="D2517" s="6">
        <v>1870</v>
      </c>
      <c r="E2517" s="6" t="s">
        <v>64</v>
      </c>
      <c r="F2517" s="4">
        <v>721</v>
      </c>
      <c r="G2517" s="4">
        <v>55</v>
      </c>
      <c r="H2517" s="4">
        <v>114</v>
      </c>
      <c r="I2517" s="4">
        <v>27</v>
      </c>
      <c r="J2517" s="4">
        <v>10</v>
      </c>
      <c r="K2517" s="4">
        <v>9</v>
      </c>
      <c r="L2517" s="4">
        <v>53</v>
      </c>
      <c r="M2517" s="4">
        <v>6</v>
      </c>
      <c r="N2517" s="4">
        <v>148</v>
      </c>
      <c r="O2517" s="4">
        <v>6</v>
      </c>
      <c r="P2517" s="4">
        <v>1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7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4</v>
      </c>
      <c r="AD2517" s="4">
        <v>0</v>
      </c>
      <c r="AE2517" s="4">
        <v>0</v>
      </c>
      <c r="AF2517" s="4">
        <v>0</v>
      </c>
      <c r="AG2517" s="4">
        <v>22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8</v>
      </c>
      <c r="AO2517" s="30">
        <v>470</v>
      </c>
      <c r="AP2517" s="41">
        <f t="shared" si="92"/>
        <v>0.65187239944521502</v>
      </c>
    </row>
    <row r="2518" spans="1:42" outlineLevel="1" x14ac:dyDescent="0.25">
      <c r="A2518" s="4" t="s">
        <v>89</v>
      </c>
      <c r="B2518" s="6" t="s">
        <v>84</v>
      </c>
      <c r="C2518" s="6">
        <f>IFERROR(VLOOKUP(B2518,Sheet1!$A$2:$B$59,2,FALSE),"")</f>
        <v>32056</v>
      </c>
      <c r="D2518" s="6">
        <v>1870</v>
      </c>
      <c r="E2518" s="6" t="s">
        <v>65</v>
      </c>
      <c r="F2518" s="4">
        <v>721</v>
      </c>
      <c r="G2518" s="4">
        <v>56</v>
      </c>
      <c r="H2518" s="4">
        <v>80</v>
      </c>
      <c r="I2518" s="4">
        <v>14</v>
      </c>
      <c r="J2518" s="4">
        <v>9</v>
      </c>
      <c r="K2518" s="4">
        <v>9</v>
      </c>
      <c r="L2518" s="4">
        <v>40</v>
      </c>
      <c r="M2518" s="4">
        <v>7</v>
      </c>
      <c r="N2518" s="4">
        <v>133</v>
      </c>
      <c r="O2518" s="4">
        <v>11</v>
      </c>
      <c r="P2518" s="4">
        <v>4</v>
      </c>
      <c r="Q2518" s="4">
        <v>0</v>
      </c>
      <c r="R2518" s="4">
        <v>2</v>
      </c>
      <c r="S2518" s="4">
        <v>0</v>
      </c>
      <c r="T2518" s="4">
        <v>0</v>
      </c>
      <c r="U2518" s="4">
        <v>0</v>
      </c>
      <c r="V2518" s="4">
        <v>0</v>
      </c>
      <c r="W2518" s="4">
        <v>14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7</v>
      </c>
      <c r="AD2518" s="4">
        <v>0</v>
      </c>
      <c r="AE2518" s="4">
        <v>0</v>
      </c>
      <c r="AF2518" s="4">
        <v>0</v>
      </c>
      <c r="AG2518" s="4">
        <v>14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10</v>
      </c>
      <c r="AO2518" s="30">
        <v>410</v>
      </c>
      <c r="AP2518" s="41">
        <f t="shared" si="92"/>
        <v>0.56865464632454921</v>
      </c>
    </row>
    <row r="2519" spans="1:42" outlineLevel="1" x14ac:dyDescent="0.25">
      <c r="A2519" s="4" t="s">
        <v>89</v>
      </c>
      <c r="B2519" s="6" t="s">
        <v>84</v>
      </c>
      <c r="C2519" s="6">
        <f>IFERROR(VLOOKUP(B2519,Sheet1!$A$2:$B$59,2,FALSE),"")</f>
        <v>32056</v>
      </c>
      <c r="D2519" s="6">
        <v>1870</v>
      </c>
      <c r="E2519" s="6" t="s">
        <v>85</v>
      </c>
      <c r="F2519" s="4">
        <v>721</v>
      </c>
      <c r="G2519" s="4">
        <v>56</v>
      </c>
      <c r="H2519" s="4">
        <v>102</v>
      </c>
      <c r="I2519" s="4">
        <v>22</v>
      </c>
      <c r="J2519" s="4">
        <v>6</v>
      </c>
      <c r="K2519" s="4">
        <v>5</v>
      </c>
      <c r="L2519" s="4">
        <v>65</v>
      </c>
      <c r="M2519" s="4">
        <v>3</v>
      </c>
      <c r="N2519" s="4">
        <v>138</v>
      </c>
      <c r="O2519" s="4">
        <v>10</v>
      </c>
      <c r="P2519" s="4">
        <v>1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9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9</v>
      </c>
      <c r="AD2519" s="4">
        <v>0</v>
      </c>
      <c r="AE2519" s="4">
        <v>0</v>
      </c>
      <c r="AF2519" s="4">
        <v>0</v>
      </c>
      <c r="AG2519" s="4">
        <v>12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6</v>
      </c>
      <c r="AO2519" s="30">
        <v>444</v>
      </c>
      <c r="AP2519" s="41">
        <f t="shared" si="92"/>
        <v>0.61581137309292644</v>
      </c>
    </row>
    <row r="2520" spans="1:42" outlineLevel="1" x14ac:dyDescent="0.25">
      <c r="A2520" s="4" t="s">
        <v>89</v>
      </c>
      <c r="B2520" s="6" t="s">
        <v>84</v>
      </c>
      <c r="C2520" s="6">
        <f>IFERROR(VLOOKUP(B2520,Sheet1!$A$2:$B$59,2,FALSE),"")</f>
        <v>32056</v>
      </c>
      <c r="D2520" s="6">
        <v>1870</v>
      </c>
      <c r="E2520" s="6" t="s">
        <v>86</v>
      </c>
      <c r="F2520" s="4">
        <v>721</v>
      </c>
      <c r="G2520" s="4">
        <v>52</v>
      </c>
      <c r="H2520" s="4">
        <v>106</v>
      </c>
      <c r="I2520" s="4">
        <v>13</v>
      </c>
      <c r="J2520" s="4">
        <v>9</v>
      </c>
      <c r="K2520" s="4">
        <v>12</v>
      </c>
      <c r="L2520" s="4">
        <v>52</v>
      </c>
      <c r="M2520" s="4">
        <v>7</v>
      </c>
      <c r="N2520" s="4">
        <v>148</v>
      </c>
      <c r="O2520" s="4">
        <v>10</v>
      </c>
      <c r="P2520" s="4">
        <v>1</v>
      </c>
      <c r="Q2520" s="4">
        <v>0</v>
      </c>
      <c r="R2520" s="4">
        <v>1</v>
      </c>
      <c r="S2520" s="4">
        <v>0</v>
      </c>
      <c r="T2520" s="4">
        <v>0</v>
      </c>
      <c r="U2520" s="4">
        <v>0</v>
      </c>
      <c r="V2520" s="4">
        <v>0</v>
      </c>
      <c r="W2520" s="4">
        <v>8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12</v>
      </c>
      <c r="AD2520" s="4">
        <v>0</v>
      </c>
      <c r="AE2520" s="4">
        <v>0</v>
      </c>
      <c r="AF2520" s="4">
        <v>0</v>
      </c>
      <c r="AG2520" s="4">
        <v>17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1</v>
      </c>
      <c r="AN2520" s="4">
        <v>11</v>
      </c>
      <c r="AO2520" s="30">
        <v>460</v>
      </c>
      <c r="AP2520" s="41">
        <f t="shared" si="92"/>
        <v>0.63800277392510407</v>
      </c>
    </row>
    <row r="2521" spans="1:42" outlineLevel="1" x14ac:dyDescent="0.25">
      <c r="A2521" s="4" t="s">
        <v>89</v>
      </c>
      <c r="B2521" s="6" t="s">
        <v>84</v>
      </c>
      <c r="C2521" s="6">
        <f>IFERROR(VLOOKUP(B2521,Sheet1!$A$2:$B$59,2,FALSE),"")</f>
        <v>32056</v>
      </c>
      <c r="D2521" s="6">
        <v>1870</v>
      </c>
      <c r="E2521" s="6" t="s">
        <v>87</v>
      </c>
      <c r="F2521" s="4">
        <v>720</v>
      </c>
      <c r="G2521" s="4">
        <v>64</v>
      </c>
      <c r="H2521" s="4">
        <v>75</v>
      </c>
      <c r="I2521" s="4">
        <v>17</v>
      </c>
      <c r="J2521" s="4">
        <v>8</v>
      </c>
      <c r="K2521" s="4">
        <v>8</v>
      </c>
      <c r="L2521" s="4">
        <v>53</v>
      </c>
      <c r="M2521" s="4">
        <v>6</v>
      </c>
      <c r="N2521" s="4">
        <v>134</v>
      </c>
      <c r="O2521" s="4">
        <v>14</v>
      </c>
      <c r="P2521" s="4">
        <v>2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8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5</v>
      </c>
      <c r="AD2521" s="4">
        <v>0</v>
      </c>
      <c r="AE2521" s="4">
        <v>0</v>
      </c>
      <c r="AF2521" s="4">
        <v>0</v>
      </c>
      <c r="AG2521" s="4">
        <v>14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1</v>
      </c>
      <c r="AN2521" s="4">
        <v>9</v>
      </c>
      <c r="AO2521" s="30">
        <v>418</v>
      </c>
      <c r="AP2521" s="41">
        <f t="shared" si="92"/>
        <v>0.5805555555555556</v>
      </c>
    </row>
    <row r="2522" spans="1:42" outlineLevel="1" x14ac:dyDescent="0.25">
      <c r="A2522" s="4" t="s">
        <v>90</v>
      </c>
      <c r="B2522" s="6" t="s">
        <v>84</v>
      </c>
      <c r="C2522" s="6">
        <f>IFERROR(VLOOKUP(B2522,Sheet1!$A$2:$B$59,2,FALSE),"")</f>
        <v>32056</v>
      </c>
      <c r="D2522" s="6">
        <v>1871</v>
      </c>
      <c r="E2522" s="6" t="s">
        <v>10</v>
      </c>
      <c r="F2522" s="4">
        <v>377</v>
      </c>
      <c r="G2522" s="4">
        <v>22</v>
      </c>
      <c r="H2522" s="4">
        <v>108</v>
      </c>
      <c r="I2522" s="4">
        <v>15</v>
      </c>
      <c r="J2522" s="4">
        <v>5</v>
      </c>
      <c r="K2522" s="4">
        <v>2</v>
      </c>
      <c r="L2522" s="4">
        <v>12</v>
      </c>
      <c r="M2522" s="4">
        <v>6</v>
      </c>
      <c r="N2522" s="4">
        <v>35</v>
      </c>
      <c r="O2522" s="4">
        <v>3</v>
      </c>
      <c r="P2522" s="4">
        <v>19</v>
      </c>
      <c r="Q2522" s="4">
        <v>0</v>
      </c>
      <c r="R2522" s="4">
        <v>2</v>
      </c>
      <c r="S2522" s="4">
        <v>0</v>
      </c>
      <c r="T2522" s="4">
        <v>0</v>
      </c>
      <c r="U2522" s="4">
        <v>0</v>
      </c>
      <c r="V2522" s="4">
        <v>0</v>
      </c>
      <c r="W2522" s="4">
        <v>1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1</v>
      </c>
      <c r="AD2522" s="4">
        <v>0</v>
      </c>
      <c r="AE2522" s="4">
        <v>0</v>
      </c>
      <c r="AF2522" s="4">
        <v>0</v>
      </c>
      <c r="AG2522" s="4">
        <v>1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10</v>
      </c>
      <c r="AO2522" s="30">
        <v>242</v>
      </c>
      <c r="AP2522" s="41">
        <f t="shared" si="92"/>
        <v>0.64190981432360739</v>
      </c>
    </row>
    <row r="2523" spans="1:42" outlineLevel="1" x14ac:dyDescent="0.25">
      <c r="A2523" s="4" t="s">
        <v>90</v>
      </c>
      <c r="B2523" s="6" t="s">
        <v>84</v>
      </c>
      <c r="C2523" s="6">
        <f>IFERROR(VLOOKUP(B2523,Sheet1!$A$2:$B$59,2,FALSE),"")</f>
        <v>32056</v>
      </c>
      <c r="D2523" s="6">
        <v>1872</v>
      </c>
      <c r="E2523" s="6" t="s">
        <v>10</v>
      </c>
      <c r="F2523" s="4">
        <v>512</v>
      </c>
      <c r="G2523" s="4">
        <v>62</v>
      </c>
      <c r="H2523" s="4">
        <v>128</v>
      </c>
      <c r="I2523" s="4">
        <v>24</v>
      </c>
      <c r="J2523" s="4">
        <v>5</v>
      </c>
      <c r="K2523" s="4">
        <v>6</v>
      </c>
      <c r="L2523" s="4">
        <v>15</v>
      </c>
      <c r="M2523" s="4">
        <v>8</v>
      </c>
      <c r="N2523" s="4">
        <v>64</v>
      </c>
      <c r="O2523" s="4">
        <v>25</v>
      </c>
      <c r="P2523" s="4">
        <v>6</v>
      </c>
      <c r="Q2523" s="4">
        <v>0</v>
      </c>
      <c r="R2523" s="4">
        <v>2</v>
      </c>
      <c r="S2523" s="4">
        <v>0</v>
      </c>
      <c r="T2523" s="4">
        <v>0</v>
      </c>
      <c r="U2523" s="4">
        <v>0</v>
      </c>
      <c r="V2523" s="4">
        <v>0</v>
      </c>
      <c r="W2523" s="4">
        <v>1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2</v>
      </c>
      <c r="AD2523" s="4">
        <v>0</v>
      </c>
      <c r="AE2523" s="4">
        <v>0</v>
      </c>
      <c r="AF2523" s="4">
        <v>0</v>
      </c>
      <c r="AG2523" s="4">
        <v>1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7</v>
      </c>
      <c r="AO2523" s="30">
        <v>356</v>
      </c>
      <c r="AP2523" s="41">
        <f t="shared" si="92"/>
        <v>0.6953125</v>
      </c>
    </row>
    <row r="2524" spans="1:42" outlineLevel="1" x14ac:dyDescent="0.25">
      <c r="A2524" s="4" t="s">
        <v>90</v>
      </c>
      <c r="B2524" s="6" t="s">
        <v>84</v>
      </c>
      <c r="C2524" s="6">
        <f>IFERROR(VLOOKUP(B2524,Sheet1!$A$2:$B$59,2,FALSE),"")</f>
        <v>32056</v>
      </c>
      <c r="D2524" s="6">
        <v>1873</v>
      </c>
      <c r="E2524" s="6" t="s">
        <v>10</v>
      </c>
      <c r="F2524" s="4">
        <v>620</v>
      </c>
      <c r="G2524" s="4">
        <v>39</v>
      </c>
      <c r="H2524" s="4">
        <v>132</v>
      </c>
      <c r="I2524" s="4">
        <v>32</v>
      </c>
      <c r="J2524" s="4">
        <v>13</v>
      </c>
      <c r="K2524" s="4">
        <v>10</v>
      </c>
      <c r="L2524" s="4">
        <v>14</v>
      </c>
      <c r="M2524" s="4">
        <v>5</v>
      </c>
      <c r="N2524" s="4">
        <v>75</v>
      </c>
      <c r="O2524" s="4">
        <v>7</v>
      </c>
      <c r="P2524" s="4">
        <v>1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4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2</v>
      </c>
      <c r="AD2524" s="4">
        <v>0</v>
      </c>
      <c r="AE2524" s="4">
        <v>0</v>
      </c>
      <c r="AF2524" s="4">
        <v>0</v>
      </c>
      <c r="AG2524" s="4">
        <v>26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13</v>
      </c>
      <c r="AO2524" s="30">
        <v>373</v>
      </c>
      <c r="AP2524" s="41">
        <f t="shared" si="92"/>
        <v>0.60161290322580641</v>
      </c>
    </row>
    <row r="2525" spans="1:42" outlineLevel="1" x14ac:dyDescent="0.25">
      <c r="A2525" s="4" t="s">
        <v>90</v>
      </c>
      <c r="B2525" s="6" t="s">
        <v>84</v>
      </c>
      <c r="C2525" s="6">
        <f>IFERROR(VLOOKUP(B2525,Sheet1!$A$2:$B$59,2,FALSE),"")</f>
        <v>32056</v>
      </c>
      <c r="D2525" s="6">
        <v>1874</v>
      </c>
      <c r="E2525" s="6" t="s">
        <v>10</v>
      </c>
      <c r="F2525" s="4">
        <v>600</v>
      </c>
      <c r="G2525" s="4">
        <v>29</v>
      </c>
      <c r="H2525" s="4">
        <v>95</v>
      </c>
      <c r="I2525" s="4">
        <v>20</v>
      </c>
      <c r="J2525" s="4">
        <v>15</v>
      </c>
      <c r="K2525" s="4">
        <v>22</v>
      </c>
      <c r="L2525" s="4">
        <v>18</v>
      </c>
      <c r="M2525" s="4">
        <v>10</v>
      </c>
      <c r="N2525" s="4">
        <v>73</v>
      </c>
      <c r="O2525" s="4">
        <v>18</v>
      </c>
      <c r="P2525" s="4">
        <v>5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2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3</v>
      </c>
      <c r="AD2525" s="4">
        <v>0</v>
      </c>
      <c r="AE2525" s="4">
        <v>0</v>
      </c>
      <c r="AF2525" s="4">
        <v>0</v>
      </c>
      <c r="AG2525" s="4">
        <v>9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14</v>
      </c>
      <c r="AO2525" s="30">
        <v>333</v>
      </c>
      <c r="AP2525" s="41">
        <f t="shared" si="92"/>
        <v>0.55500000000000005</v>
      </c>
    </row>
    <row r="2526" spans="1:42" outlineLevel="1" x14ac:dyDescent="0.25">
      <c r="A2526" s="4" t="s">
        <v>90</v>
      </c>
      <c r="B2526" s="6" t="s">
        <v>84</v>
      </c>
      <c r="C2526" s="6">
        <f>IFERROR(VLOOKUP(B2526,Sheet1!$A$2:$B$59,2,FALSE),"")</f>
        <v>32056</v>
      </c>
      <c r="D2526" s="6">
        <v>1874</v>
      </c>
      <c r="E2526" s="6" t="s">
        <v>11</v>
      </c>
      <c r="F2526" s="4">
        <v>600</v>
      </c>
      <c r="G2526" s="4">
        <v>48</v>
      </c>
      <c r="H2526" s="4">
        <v>81</v>
      </c>
      <c r="I2526" s="4">
        <v>20</v>
      </c>
      <c r="J2526" s="4">
        <v>13</v>
      </c>
      <c r="K2526" s="4">
        <v>9</v>
      </c>
      <c r="L2526" s="4">
        <v>15</v>
      </c>
      <c r="M2526" s="4">
        <v>6</v>
      </c>
      <c r="N2526" s="4">
        <v>108</v>
      </c>
      <c r="O2526" s="4">
        <v>15</v>
      </c>
      <c r="P2526" s="4">
        <v>5</v>
      </c>
      <c r="Q2526" s="4">
        <v>0</v>
      </c>
      <c r="R2526" s="4">
        <v>1</v>
      </c>
      <c r="S2526" s="4">
        <v>0</v>
      </c>
      <c r="T2526" s="4">
        <v>1</v>
      </c>
      <c r="U2526" s="4">
        <v>0</v>
      </c>
      <c r="V2526" s="4">
        <v>0</v>
      </c>
      <c r="W2526" s="4">
        <v>3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1</v>
      </c>
      <c r="AD2526" s="4">
        <v>0</v>
      </c>
      <c r="AE2526" s="4">
        <v>0</v>
      </c>
      <c r="AF2526" s="4">
        <v>0</v>
      </c>
      <c r="AG2526" s="4">
        <v>11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10</v>
      </c>
      <c r="AO2526" s="30">
        <v>347</v>
      </c>
      <c r="AP2526" s="41">
        <f t="shared" si="92"/>
        <v>0.57833333333333337</v>
      </c>
    </row>
    <row r="2527" spans="1:42" outlineLevel="1" x14ac:dyDescent="0.25">
      <c r="A2527" s="4" t="s">
        <v>90</v>
      </c>
      <c r="B2527" s="6" t="s">
        <v>84</v>
      </c>
      <c r="C2527" s="6">
        <f>IFERROR(VLOOKUP(B2527,Sheet1!$A$2:$B$59,2,FALSE),"")</f>
        <v>32056</v>
      </c>
      <c r="D2527" s="6">
        <v>1874</v>
      </c>
      <c r="E2527" s="6" t="s">
        <v>16</v>
      </c>
      <c r="F2527" s="4">
        <v>600</v>
      </c>
      <c r="G2527" s="4">
        <v>34</v>
      </c>
      <c r="H2527" s="4">
        <v>115</v>
      </c>
      <c r="I2527" s="4">
        <v>19</v>
      </c>
      <c r="J2527" s="4">
        <v>9</v>
      </c>
      <c r="K2527" s="4">
        <v>18</v>
      </c>
      <c r="L2527" s="4">
        <v>16</v>
      </c>
      <c r="M2527" s="4">
        <v>8</v>
      </c>
      <c r="N2527" s="4">
        <v>84</v>
      </c>
      <c r="O2527" s="4">
        <v>17</v>
      </c>
      <c r="P2527" s="4">
        <v>6</v>
      </c>
      <c r="Q2527" s="4">
        <v>1</v>
      </c>
      <c r="R2527" s="4">
        <v>1</v>
      </c>
      <c r="S2527" s="4">
        <v>0</v>
      </c>
      <c r="T2527" s="4">
        <v>0</v>
      </c>
      <c r="U2527" s="4">
        <v>0</v>
      </c>
      <c r="V2527" s="4">
        <v>0</v>
      </c>
      <c r="W2527" s="4">
        <v>2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2</v>
      </c>
      <c r="AD2527" s="4">
        <v>0</v>
      </c>
      <c r="AE2527" s="4">
        <v>0</v>
      </c>
      <c r="AF2527" s="4">
        <v>0</v>
      </c>
      <c r="AG2527" s="4">
        <v>12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7</v>
      </c>
      <c r="AO2527" s="30">
        <v>351</v>
      </c>
      <c r="AP2527" s="41">
        <f t="shared" si="92"/>
        <v>0.58499999999999996</v>
      </c>
    </row>
    <row r="2528" spans="1:42" outlineLevel="1" x14ac:dyDescent="0.25">
      <c r="A2528" s="4" t="s">
        <v>90</v>
      </c>
      <c r="B2528" s="6" t="s">
        <v>84</v>
      </c>
      <c r="C2528" s="6">
        <f>IFERROR(VLOOKUP(B2528,Sheet1!$A$2:$B$59,2,FALSE),"")</f>
        <v>32056</v>
      </c>
      <c r="D2528" s="6">
        <v>1875</v>
      </c>
      <c r="E2528" s="6" t="s">
        <v>10</v>
      </c>
      <c r="F2528" s="4">
        <v>632</v>
      </c>
      <c r="G2528" s="4">
        <v>60</v>
      </c>
      <c r="H2528" s="4">
        <v>108</v>
      </c>
      <c r="I2528" s="4">
        <v>14</v>
      </c>
      <c r="J2528" s="4">
        <v>21</v>
      </c>
      <c r="K2528" s="4">
        <v>12</v>
      </c>
      <c r="L2528" s="4">
        <v>16</v>
      </c>
      <c r="M2528" s="4">
        <v>2</v>
      </c>
      <c r="N2528" s="4">
        <v>64</v>
      </c>
      <c r="O2528" s="4">
        <v>18</v>
      </c>
      <c r="P2528" s="4">
        <v>6</v>
      </c>
      <c r="Q2528" s="4">
        <v>1</v>
      </c>
      <c r="R2528" s="4">
        <v>2</v>
      </c>
      <c r="S2528" s="4">
        <v>0</v>
      </c>
      <c r="T2528" s="4">
        <v>0</v>
      </c>
      <c r="U2528" s="4">
        <v>0</v>
      </c>
      <c r="V2528" s="4">
        <v>0</v>
      </c>
      <c r="W2528" s="4">
        <v>4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4</v>
      </c>
      <c r="AD2528" s="4">
        <v>0</v>
      </c>
      <c r="AE2528" s="4">
        <v>0</v>
      </c>
      <c r="AF2528" s="4">
        <v>0</v>
      </c>
      <c r="AG2528" s="4">
        <v>2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10</v>
      </c>
      <c r="AO2528" s="30">
        <v>344</v>
      </c>
      <c r="AP2528" s="41">
        <f t="shared" si="92"/>
        <v>0.54430379746835444</v>
      </c>
    </row>
    <row r="2529" spans="1:42" outlineLevel="1" x14ac:dyDescent="0.25">
      <c r="A2529" s="4" t="s">
        <v>90</v>
      </c>
      <c r="B2529" s="6" t="s">
        <v>84</v>
      </c>
      <c r="C2529" s="6">
        <f>IFERROR(VLOOKUP(B2529,Sheet1!$A$2:$B$59,2,FALSE),"")</f>
        <v>32056</v>
      </c>
      <c r="D2529" s="6">
        <v>1875</v>
      </c>
      <c r="E2529" s="6" t="s">
        <v>11</v>
      </c>
      <c r="F2529" s="4">
        <v>632</v>
      </c>
      <c r="G2529" s="4">
        <v>45</v>
      </c>
      <c r="H2529" s="4">
        <v>127</v>
      </c>
      <c r="I2529" s="4">
        <v>21</v>
      </c>
      <c r="J2529" s="4">
        <v>10</v>
      </c>
      <c r="K2529" s="4">
        <v>16</v>
      </c>
      <c r="L2529" s="4">
        <v>15</v>
      </c>
      <c r="M2529" s="4">
        <v>4</v>
      </c>
      <c r="N2529" s="4">
        <v>65</v>
      </c>
      <c r="O2529" s="4">
        <v>15</v>
      </c>
      <c r="P2529" s="4">
        <v>3</v>
      </c>
      <c r="Q2529" s="4">
        <v>0</v>
      </c>
      <c r="R2529" s="4">
        <v>0</v>
      </c>
      <c r="S2529" s="4">
        <v>0</v>
      </c>
      <c r="T2529" s="4">
        <v>1</v>
      </c>
      <c r="U2529" s="4">
        <v>0</v>
      </c>
      <c r="V2529" s="4">
        <v>0</v>
      </c>
      <c r="W2529" s="4">
        <v>3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4</v>
      </c>
      <c r="AD2529" s="4">
        <v>0</v>
      </c>
      <c r="AE2529" s="4">
        <v>0</v>
      </c>
      <c r="AF2529" s="4">
        <v>0</v>
      </c>
      <c r="AG2529" s="4">
        <v>4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11</v>
      </c>
      <c r="AO2529" s="30">
        <v>344</v>
      </c>
      <c r="AP2529" s="41">
        <f t="shared" si="92"/>
        <v>0.54430379746835444</v>
      </c>
    </row>
    <row r="2530" spans="1:42" outlineLevel="1" x14ac:dyDescent="0.25">
      <c r="A2530" s="4" t="s">
        <v>90</v>
      </c>
      <c r="B2530" s="6" t="s">
        <v>84</v>
      </c>
      <c r="C2530" s="6">
        <f>IFERROR(VLOOKUP(B2530,Sheet1!$A$2:$B$59,2,FALSE),"")</f>
        <v>32056</v>
      </c>
      <c r="D2530" s="6">
        <v>1876</v>
      </c>
      <c r="E2530" s="6" t="s">
        <v>10</v>
      </c>
      <c r="F2530" s="4">
        <v>347</v>
      </c>
      <c r="G2530" s="4">
        <v>21</v>
      </c>
      <c r="H2530" s="4">
        <v>89</v>
      </c>
      <c r="I2530" s="4">
        <v>17</v>
      </c>
      <c r="J2530" s="4">
        <v>5</v>
      </c>
      <c r="K2530" s="4">
        <v>4</v>
      </c>
      <c r="L2530" s="4">
        <v>5</v>
      </c>
      <c r="M2530" s="4">
        <v>2</v>
      </c>
      <c r="N2530" s="4">
        <v>66</v>
      </c>
      <c r="O2530" s="4">
        <v>9</v>
      </c>
      <c r="P2530" s="4">
        <v>8</v>
      </c>
      <c r="Q2530" s="4">
        <v>0</v>
      </c>
      <c r="R2530" s="4">
        <v>2</v>
      </c>
      <c r="S2530" s="4">
        <v>0</v>
      </c>
      <c r="T2530" s="4">
        <v>0</v>
      </c>
      <c r="U2530" s="4">
        <v>0</v>
      </c>
      <c r="V2530" s="4">
        <v>0</v>
      </c>
      <c r="W2530" s="4">
        <v>1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3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5</v>
      </c>
      <c r="AO2530" s="30">
        <v>237</v>
      </c>
      <c r="AP2530" s="41">
        <f t="shared" si="92"/>
        <v>0.68299711815561959</v>
      </c>
    </row>
    <row r="2531" spans="1:42" outlineLevel="1" x14ac:dyDescent="0.25">
      <c r="A2531" s="4" t="s">
        <v>90</v>
      </c>
      <c r="B2531" s="6" t="s">
        <v>84</v>
      </c>
      <c r="C2531" s="6">
        <f>IFERROR(VLOOKUP(B2531,Sheet1!$A$2:$B$59,2,FALSE),"")</f>
        <v>32056</v>
      </c>
      <c r="D2531" s="6">
        <v>1877</v>
      </c>
      <c r="E2531" s="6" t="s">
        <v>10</v>
      </c>
      <c r="F2531" s="4">
        <v>416</v>
      </c>
      <c r="G2531" s="4">
        <v>23</v>
      </c>
      <c r="H2531" s="4">
        <v>75</v>
      </c>
      <c r="I2531" s="4">
        <v>33</v>
      </c>
      <c r="J2531" s="4">
        <v>11</v>
      </c>
      <c r="K2531" s="4">
        <v>29</v>
      </c>
      <c r="L2531" s="4">
        <v>13</v>
      </c>
      <c r="M2531" s="4">
        <v>3</v>
      </c>
      <c r="N2531" s="4">
        <v>47</v>
      </c>
      <c r="O2531" s="4">
        <v>8</v>
      </c>
      <c r="P2531" s="4">
        <v>8</v>
      </c>
      <c r="Q2531" s="4">
        <v>0</v>
      </c>
      <c r="R2531" s="4">
        <v>1</v>
      </c>
      <c r="S2531" s="4">
        <v>0</v>
      </c>
      <c r="T2531" s="4">
        <v>0</v>
      </c>
      <c r="U2531" s="4">
        <v>0</v>
      </c>
      <c r="V2531" s="4">
        <v>0</v>
      </c>
      <c r="W2531" s="4">
        <v>2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4</v>
      </c>
      <c r="AD2531" s="4">
        <v>0</v>
      </c>
      <c r="AE2531" s="4">
        <v>0</v>
      </c>
      <c r="AF2531" s="4">
        <v>0</v>
      </c>
      <c r="AG2531" s="4">
        <v>2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11</v>
      </c>
      <c r="AO2531" s="30">
        <v>270</v>
      </c>
      <c r="AP2531" s="41">
        <f t="shared" si="92"/>
        <v>0.64903846153846156</v>
      </c>
    </row>
    <row r="2532" spans="1:42" outlineLevel="1" x14ac:dyDescent="0.25">
      <c r="A2532" s="4" t="s">
        <v>90</v>
      </c>
      <c r="B2532" s="6" t="s">
        <v>84</v>
      </c>
      <c r="C2532" s="6">
        <f>IFERROR(VLOOKUP(B2532,Sheet1!$A$2:$B$59,2,FALSE),"")</f>
        <v>32056</v>
      </c>
      <c r="D2532" s="6">
        <v>1877</v>
      </c>
      <c r="E2532" s="6" t="s">
        <v>11</v>
      </c>
      <c r="F2532" s="4">
        <v>415</v>
      </c>
      <c r="G2532" s="4">
        <v>35</v>
      </c>
      <c r="H2532" s="4">
        <v>59</v>
      </c>
      <c r="I2532" s="4">
        <v>20</v>
      </c>
      <c r="J2532" s="4">
        <v>4</v>
      </c>
      <c r="K2532" s="4">
        <v>26</v>
      </c>
      <c r="L2532" s="4">
        <v>15</v>
      </c>
      <c r="M2532" s="4">
        <v>2</v>
      </c>
      <c r="N2532" s="4">
        <v>80</v>
      </c>
      <c r="O2532" s="4">
        <v>7</v>
      </c>
      <c r="P2532" s="4">
        <v>16</v>
      </c>
      <c r="Q2532" s="4">
        <v>0</v>
      </c>
      <c r="R2532" s="4">
        <v>1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2</v>
      </c>
      <c r="AD2532" s="4">
        <v>0</v>
      </c>
      <c r="AE2532" s="4">
        <v>0</v>
      </c>
      <c r="AF2532" s="4">
        <v>0</v>
      </c>
      <c r="AG2532" s="4">
        <v>2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11</v>
      </c>
      <c r="AO2532" s="30">
        <v>280</v>
      </c>
      <c r="AP2532" s="41">
        <f t="shared" si="92"/>
        <v>0.67469879518072284</v>
      </c>
    </row>
    <row r="2533" spans="1:42" outlineLevel="1" x14ac:dyDescent="0.25">
      <c r="A2533" s="4" t="s">
        <v>90</v>
      </c>
      <c r="B2533" s="6" t="s">
        <v>84</v>
      </c>
      <c r="C2533" s="6">
        <f>IFERROR(VLOOKUP(B2533,Sheet1!$A$2:$B$59,2,FALSE),"")</f>
        <v>32056</v>
      </c>
      <c r="D2533" s="6">
        <v>1878</v>
      </c>
      <c r="E2533" s="6" t="s">
        <v>10</v>
      </c>
      <c r="F2533" s="4">
        <v>462</v>
      </c>
      <c r="G2533" s="4">
        <v>28</v>
      </c>
      <c r="H2533" s="4">
        <v>117</v>
      </c>
      <c r="I2533" s="4">
        <v>16</v>
      </c>
      <c r="J2533" s="4">
        <v>4</v>
      </c>
      <c r="K2533" s="4">
        <v>19</v>
      </c>
      <c r="L2533" s="4">
        <v>5</v>
      </c>
      <c r="M2533" s="4">
        <v>8</v>
      </c>
      <c r="N2533" s="4">
        <v>85</v>
      </c>
      <c r="O2533" s="4">
        <v>2</v>
      </c>
      <c r="P2533" s="4">
        <v>13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1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3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11</v>
      </c>
      <c r="AO2533" s="30">
        <v>312</v>
      </c>
      <c r="AP2533" s="41">
        <f t="shared" si="92"/>
        <v>0.67532467532467533</v>
      </c>
    </row>
    <row r="2534" spans="1:42" outlineLevel="1" x14ac:dyDescent="0.25">
      <c r="A2534" s="4" t="s">
        <v>90</v>
      </c>
      <c r="B2534" s="6" t="s">
        <v>84</v>
      </c>
      <c r="C2534" s="6">
        <f>IFERROR(VLOOKUP(B2534,Sheet1!$A$2:$B$59,2,FALSE),"")</f>
        <v>32056</v>
      </c>
      <c r="D2534" s="6">
        <v>1879</v>
      </c>
      <c r="E2534" s="6" t="s">
        <v>10</v>
      </c>
      <c r="F2534" s="4">
        <v>418</v>
      </c>
      <c r="G2534" s="4">
        <v>53</v>
      </c>
      <c r="H2534" s="4">
        <v>100</v>
      </c>
      <c r="I2534" s="4">
        <v>26</v>
      </c>
      <c r="J2534" s="4">
        <v>3</v>
      </c>
      <c r="K2534" s="4">
        <v>10</v>
      </c>
      <c r="L2534" s="4">
        <v>9</v>
      </c>
      <c r="M2534" s="4">
        <v>8</v>
      </c>
      <c r="N2534" s="4">
        <v>18</v>
      </c>
      <c r="O2534" s="4">
        <v>4</v>
      </c>
      <c r="P2534" s="4">
        <v>31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3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1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10</v>
      </c>
      <c r="AO2534" s="30">
        <v>276</v>
      </c>
      <c r="AP2534" s="41">
        <f t="shared" si="92"/>
        <v>0.66028708133971292</v>
      </c>
    </row>
    <row r="2535" spans="1:42" outlineLevel="1" x14ac:dyDescent="0.25">
      <c r="A2535" s="4" t="s">
        <v>90</v>
      </c>
      <c r="B2535" s="6" t="s">
        <v>84</v>
      </c>
      <c r="C2535" s="6">
        <f>IFERROR(VLOOKUP(B2535,Sheet1!$A$2:$B$59,2,FALSE),"")</f>
        <v>32056</v>
      </c>
      <c r="D2535" s="6">
        <v>1880</v>
      </c>
      <c r="E2535" s="6" t="s">
        <v>10</v>
      </c>
      <c r="F2535" s="4">
        <v>616</v>
      </c>
      <c r="G2535" s="4">
        <v>63</v>
      </c>
      <c r="H2535" s="4">
        <v>127</v>
      </c>
      <c r="I2535" s="4">
        <v>26</v>
      </c>
      <c r="J2535" s="4">
        <v>7</v>
      </c>
      <c r="K2535" s="4">
        <v>26</v>
      </c>
      <c r="L2535" s="4">
        <v>21</v>
      </c>
      <c r="M2535" s="4">
        <v>4</v>
      </c>
      <c r="N2535" s="4">
        <v>113</v>
      </c>
      <c r="O2535" s="4">
        <v>3</v>
      </c>
      <c r="P2535" s="4">
        <v>18</v>
      </c>
      <c r="Q2535" s="4">
        <v>1</v>
      </c>
      <c r="R2535" s="4">
        <v>1</v>
      </c>
      <c r="S2535" s="4">
        <v>0</v>
      </c>
      <c r="T2535" s="4">
        <v>0</v>
      </c>
      <c r="U2535" s="4">
        <v>0</v>
      </c>
      <c r="V2535" s="4">
        <v>0</v>
      </c>
      <c r="W2535" s="4">
        <v>3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3</v>
      </c>
      <c r="AD2535" s="4">
        <v>0</v>
      </c>
      <c r="AE2535" s="4">
        <v>0</v>
      </c>
      <c r="AF2535" s="4">
        <v>0</v>
      </c>
      <c r="AG2535" s="4">
        <v>2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11</v>
      </c>
      <c r="AO2535" s="30">
        <v>429</v>
      </c>
      <c r="AP2535" s="41">
        <f t="shared" si="92"/>
        <v>0.6964285714285714</v>
      </c>
    </row>
    <row r="2536" spans="1:42" outlineLevel="1" x14ac:dyDescent="0.25">
      <c r="A2536" s="4" t="s">
        <v>90</v>
      </c>
      <c r="B2536" s="6" t="s">
        <v>84</v>
      </c>
      <c r="C2536" s="6">
        <f>IFERROR(VLOOKUP(B2536,Sheet1!$A$2:$B$59,2,FALSE),"")</f>
        <v>32056</v>
      </c>
      <c r="D2536" s="6">
        <v>1881</v>
      </c>
      <c r="E2536" s="6" t="s">
        <v>10</v>
      </c>
      <c r="F2536" s="4">
        <v>226</v>
      </c>
      <c r="G2536" s="4">
        <v>16</v>
      </c>
      <c r="H2536" s="4">
        <v>78</v>
      </c>
      <c r="I2536" s="4">
        <v>6</v>
      </c>
      <c r="J2536" s="4">
        <v>0</v>
      </c>
      <c r="K2536" s="4">
        <v>1</v>
      </c>
      <c r="L2536" s="4">
        <v>5</v>
      </c>
      <c r="M2536" s="4">
        <v>2</v>
      </c>
      <c r="N2536" s="4">
        <v>36</v>
      </c>
      <c r="O2536" s="4">
        <v>0</v>
      </c>
      <c r="P2536" s="4">
        <v>10</v>
      </c>
      <c r="Q2536" s="4">
        <v>1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1</v>
      </c>
      <c r="AD2536" s="4">
        <v>0</v>
      </c>
      <c r="AE2536" s="4">
        <v>0</v>
      </c>
      <c r="AF2536" s="4">
        <v>0</v>
      </c>
      <c r="AG2536" s="4">
        <v>1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7</v>
      </c>
      <c r="AO2536" s="30">
        <v>164</v>
      </c>
      <c r="AP2536" s="41">
        <f t="shared" si="92"/>
        <v>0.72566371681415931</v>
      </c>
    </row>
    <row r="2537" spans="1:42" outlineLevel="1" x14ac:dyDescent="0.25">
      <c r="A2537" s="4" t="s">
        <v>90</v>
      </c>
      <c r="B2537" s="6" t="s">
        <v>84</v>
      </c>
      <c r="C2537" s="6">
        <f>IFERROR(VLOOKUP(B2537,Sheet1!$A$2:$B$59,2,FALSE),"")</f>
        <v>32056</v>
      </c>
      <c r="D2537" s="6">
        <v>1882</v>
      </c>
      <c r="E2537" s="6" t="s">
        <v>10</v>
      </c>
      <c r="F2537" s="4">
        <v>169</v>
      </c>
      <c r="G2537" s="4">
        <v>15</v>
      </c>
      <c r="H2537" s="4">
        <v>65</v>
      </c>
      <c r="I2537" s="4">
        <v>5</v>
      </c>
      <c r="J2537" s="4">
        <v>4</v>
      </c>
      <c r="K2537" s="4">
        <v>5</v>
      </c>
      <c r="L2537" s="4">
        <v>4</v>
      </c>
      <c r="M2537" s="4">
        <v>2</v>
      </c>
      <c r="N2537" s="4">
        <v>15</v>
      </c>
      <c r="O2537" s="4">
        <v>2</v>
      </c>
      <c r="P2537" s="4">
        <v>2</v>
      </c>
      <c r="Q2537" s="4">
        <v>0</v>
      </c>
      <c r="R2537" s="4">
        <v>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2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1</v>
      </c>
      <c r="AO2537" s="30">
        <v>123</v>
      </c>
      <c r="AP2537" s="41">
        <f t="shared" si="92"/>
        <v>0.72781065088757402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orientation="landscape" r:id="rId1"/>
  <ignoredErrors>
    <ignoredError sqref="G535:T535 U535:AO535 G1318:AO1318 G1504:AO1504 G2278:AO2278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9"/>
  <sheetViews>
    <sheetView topLeftCell="A39" workbookViewId="0">
      <selection activeCell="B48" sqref="B48"/>
    </sheetView>
  </sheetViews>
  <sheetFormatPr defaultRowHeight="15" x14ac:dyDescent="0.25"/>
  <cols>
    <col min="1" max="1" width="43.28515625" customWidth="1"/>
    <col min="5" max="5" width="29.140625" customWidth="1"/>
    <col min="6" max="6" width="45.28515625" customWidth="1"/>
  </cols>
  <sheetData>
    <row r="2" spans="1:7" x14ac:dyDescent="0.25">
      <c r="A2" t="s">
        <v>9</v>
      </c>
      <c r="B2">
        <f>VLOOKUP(A2,$F$2:$G$59,2,FALSE)</f>
        <v>32001</v>
      </c>
      <c r="D2" s="1">
        <v>1</v>
      </c>
      <c r="E2" s="1" t="s">
        <v>290</v>
      </c>
      <c r="F2" t="str">
        <f>UPPER(E2)</f>
        <v>APOZOL</v>
      </c>
      <c r="G2">
        <f>32000+D2</f>
        <v>32001</v>
      </c>
    </row>
    <row r="3" spans="1:7" x14ac:dyDescent="0.25">
      <c r="A3" t="s">
        <v>12</v>
      </c>
      <c r="B3" s="1">
        <f t="shared" ref="B3:B59" si="0">VLOOKUP(A3,$F$2:$G$59,2,FALSE)</f>
        <v>32002</v>
      </c>
      <c r="D3" s="1">
        <v>2</v>
      </c>
      <c r="E3" s="1" t="s">
        <v>291</v>
      </c>
      <c r="F3" s="1" t="str">
        <f t="shared" ref="F3:F59" si="1">UPPER(E3)</f>
        <v>APULCO</v>
      </c>
      <c r="G3" s="1">
        <f t="shared" ref="G3:G59" si="2">32000+D3</f>
        <v>32002</v>
      </c>
    </row>
    <row r="4" spans="1:7" x14ac:dyDescent="0.25">
      <c r="A4" t="s">
        <v>13</v>
      </c>
      <c r="B4" s="1">
        <f t="shared" si="0"/>
        <v>32003</v>
      </c>
      <c r="D4" s="1">
        <v>3</v>
      </c>
      <c r="E4" s="1" t="s">
        <v>292</v>
      </c>
      <c r="F4" s="1" t="str">
        <f t="shared" si="1"/>
        <v>ATOLINGA</v>
      </c>
      <c r="G4" s="1">
        <f t="shared" si="2"/>
        <v>32003</v>
      </c>
    </row>
    <row r="5" spans="1:7" x14ac:dyDescent="0.25">
      <c r="A5" t="s">
        <v>14</v>
      </c>
      <c r="B5" s="1">
        <f t="shared" si="0"/>
        <v>32004</v>
      </c>
      <c r="D5" s="1">
        <v>4</v>
      </c>
      <c r="E5" s="1" t="s">
        <v>293</v>
      </c>
      <c r="F5" s="1" t="str">
        <f t="shared" si="1"/>
        <v>BENITO JUÁREZ</v>
      </c>
      <c r="G5" s="1">
        <f t="shared" si="2"/>
        <v>32004</v>
      </c>
    </row>
    <row r="6" spans="1:7" x14ac:dyDescent="0.25">
      <c r="A6" t="s">
        <v>15</v>
      </c>
      <c r="B6" s="1">
        <f t="shared" si="0"/>
        <v>32005</v>
      </c>
      <c r="D6" s="1">
        <v>5</v>
      </c>
      <c r="E6" s="1" t="s">
        <v>294</v>
      </c>
      <c r="F6" s="1" t="str">
        <f t="shared" si="1"/>
        <v>CALERA</v>
      </c>
      <c r="G6" s="1">
        <f t="shared" si="2"/>
        <v>32005</v>
      </c>
    </row>
    <row r="7" spans="1:7" x14ac:dyDescent="0.25">
      <c r="A7" t="s">
        <v>19</v>
      </c>
      <c r="B7" s="1">
        <f t="shared" si="0"/>
        <v>32006</v>
      </c>
      <c r="D7" s="1">
        <v>6</v>
      </c>
      <c r="E7" s="1" t="s">
        <v>295</v>
      </c>
      <c r="F7" s="1" t="str">
        <f t="shared" si="1"/>
        <v>CAÑITAS DE FELIPE PESCADOR</v>
      </c>
      <c r="G7" s="1">
        <f t="shared" si="2"/>
        <v>32006</v>
      </c>
    </row>
    <row r="8" spans="1:7" x14ac:dyDescent="0.25">
      <c r="A8" t="s">
        <v>20</v>
      </c>
      <c r="B8" s="1">
        <f t="shared" si="0"/>
        <v>32009</v>
      </c>
      <c r="D8" s="1">
        <v>7</v>
      </c>
      <c r="E8" s="1" t="s">
        <v>296</v>
      </c>
      <c r="F8" s="1" t="str">
        <f t="shared" si="1"/>
        <v>CONCEPCIÓN DEL ORO</v>
      </c>
      <c r="G8" s="1">
        <f t="shared" si="2"/>
        <v>32007</v>
      </c>
    </row>
    <row r="9" spans="1:7" x14ac:dyDescent="0.25">
      <c r="A9" t="s">
        <v>22</v>
      </c>
      <c r="B9" s="1">
        <f t="shared" si="0"/>
        <v>32007</v>
      </c>
      <c r="D9" s="1">
        <v>8</v>
      </c>
      <c r="E9" s="1" t="s">
        <v>297</v>
      </c>
      <c r="F9" s="1" t="str">
        <f t="shared" si="1"/>
        <v>CUAUHTÉMOC</v>
      </c>
      <c r="G9" s="1">
        <f t="shared" si="2"/>
        <v>32008</v>
      </c>
    </row>
    <row r="10" spans="1:7" x14ac:dyDescent="0.25">
      <c r="A10" t="s">
        <v>23</v>
      </c>
      <c r="B10" s="1">
        <f t="shared" si="0"/>
        <v>32008</v>
      </c>
      <c r="D10" s="1">
        <v>9</v>
      </c>
      <c r="E10" s="1" t="s">
        <v>298</v>
      </c>
      <c r="F10" s="1" t="str">
        <f t="shared" si="1"/>
        <v>CHALCHIHUITES</v>
      </c>
      <c r="G10" s="1">
        <f t="shared" si="2"/>
        <v>32009</v>
      </c>
    </row>
    <row r="11" spans="1:7" x14ac:dyDescent="0.25">
      <c r="A11" t="s">
        <v>24</v>
      </c>
      <c r="B11" s="1">
        <f t="shared" si="0"/>
        <v>32015</v>
      </c>
      <c r="D11" s="1">
        <v>10</v>
      </c>
      <c r="E11" s="1" t="s">
        <v>299</v>
      </c>
      <c r="F11" s="1" t="str">
        <f t="shared" si="1"/>
        <v>FRESNILLO</v>
      </c>
      <c r="G11" s="1">
        <f t="shared" si="2"/>
        <v>32010</v>
      </c>
    </row>
    <row r="12" spans="1:7" x14ac:dyDescent="0.25">
      <c r="A12" t="s">
        <v>25</v>
      </c>
      <c r="B12" s="1">
        <f t="shared" si="0"/>
        <v>32041</v>
      </c>
      <c r="D12" s="1">
        <v>11</v>
      </c>
      <c r="E12" s="1" t="s">
        <v>300</v>
      </c>
      <c r="F12" s="1" t="str">
        <f t="shared" si="1"/>
        <v>TRINIDAD GARCÍA DE LA CADENA</v>
      </c>
      <c r="G12" s="1">
        <f t="shared" si="2"/>
        <v>32011</v>
      </c>
    </row>
    <row r="13" spans="1:7" x14ac:dyDescent="0.25">
      <c r="A13" t="s">
        <v>26</v>
      </c>
      <c r="B13" s="1">
        <f t="shared" si="0"/>
        <v>32010</v>
      </c>
      <c r="D13" s="1">
        <v>12</v>
      </c>
      <c r="E13" s="1" t="s">
        <v>301</v>
      </c>
      <c r="F13" s="1" t="str">
        <f t="shared" si="1"/>
        <v>GENARO CODINA</v>
      </c>
      <c r="G13" s="1">
        <f t="shared" si="2"/>
        <v>32012</v>
      </c>
    </row>
    <row r="14" spans="1:7" x14ac:dyDescent="0.25">
      <c r="A14" t="s">
        <v>31</v>
      </c>
      <c r="B14" s="1">
        <f t="shared" si="0"/>
        <v>32012</v>
      </c>
      <c r="D14" s="1">
        <v>13</v>
      </c>
      <c r="E14" s="1" t="s">
        <v>302</v>
      </c>
      <c r="F14" s="1" t="str">
        <f t="shared" si="1"/>
        <v>GENERAL ENRIQUE ESTRADA</v>
      </c>
      <c r="G14" s="1">
        <f t="shared" si="2"/>
        <v>32013</v>
      </c>
    </row>
    <row r="15" spans="1:7" x14ac:dyDescent="0.25">
      <c r="A15" t="s">
        <v>32</v>
      </c>
      <c r="B15" s="1">
        <f t="shared" si="0"/>
        <v>32013</v>
      </c>
      <c r="D15" s="1">
        <v>14</v>
      </c>
      <c r="E15" s="1" t="s">
        <v>303</v>
      </c>
      <c r="F15" s="1" t="str">
        <f t="shared" si="1"/>
        <v>GENERAL FRANCISCO R. MURGUÍA</v>
      </c>
      <c r="G15" s="1">
        <f t="shared" si="2"/>
        <v>32014</v>
      </c>
    </row>
    <row r="16" spans="1:7" x14ac:dyDescent="0.25">
      <c r="A16" t="s">
        <v>33</v>
      </c>
      <c r="B16" s="1">
        <f t="shared" si="0"/>
        <v>32014</v>
      </c>
      <c r="D16" s="1">
        <v>15</v>
      </c>
      <c r="E16" s="1" t="s">
        <v>304</v>
      </c>
      <c r="F16" s="1" t="str">
        <f t="shared" si="1"/>
        <v>EL PLATEADO DE JOAQUÍN AMARO</v>
      </c>
      <c r="G16" s="1">
        <f t="shared" si="2"/>
        <v>32015</v>
      </c>
    </row>
    <row r="17" spans="1:7" x14ac:dyDescent="0.25">
      <c r="A17" t="s">
        <v>34</v>
      </c>
      <c r="B17" s="1">
        <f t="shared" si="0"/>
        <v>32016</v>
      </c>
      <c r="D17" s="1">
        <v>16</v>
      </c>
      <c r="E17" s="1" t="s">
        <v>305</v>
      </c>
      <c r="F17" s="1" t="str">
        <f t="shared" si="1"/>
        <v>GENERAL PÁNFILO NATERA</v>
      </c>
      <c r="G17" s="1">
        <f t="shared" si="2"/>
        <v>32016</v>
      </c>
    </row>
    <row r="18" spans="1:7" x14ac:dyDescent="0.25">
      <c r="A18" t="s">
        <v>35</v>
      </c>
      <c r="B18" s="1">
        <f t="shared" si="0"/>
        <v>32017</v>
      </c>
      <c r="D18" s="1">
        <v>17</v>
      </c>
      <c r="E18" s="1" t="s">
        <v>306</v>
      </c>
      <c r="F18" s="1" t="str">
        <f t="shared" si="1"/>
        <v>GUADALUPE</v>
      </c>
      <c r="G18" s="1">
        <f t="shared" si="2"/>
        <v>32017</v>
      </c>
    </row>
    <row r="19" spans="1:7" x14ac:dyDescent="0.25">
      <c r="A19" t="s">
        <v>42</v>
      </c>
      <c r="B19" s="1">
        <f t="shared" si="0"/>
        <v>32018</v>
      </c>
      <c r="D19" s="1">
        <v>18</v>
      </c>
      <c r="E19" s="1" t="s">
        <v>307</v>
      </c>
      <c r="F19" s="1" t="str">
        <f t="shared" si="1"/>
        <v>HUANUSCO</v>
      </c>
      <c r="G19" s="1">
        <f t="shared" si="2"/>
        <v>32018</v>
      </c>
    </row>
    <row r="20" spans="1:7" x14ac:dyDescent="0.25">
      <c r="A20" t="s">
        <v>43</v>
      </c>
      <c r="B20" s="1">
        <f t="shared" si="0"/>
        <v>32019</v>
      </c>
      <c r="D20" s="1">
        <v>19</v>
      </c>
      <c r="E20" s="1" t="s">
        <v>308</v>
      </c>
      <c r="F20" s="1" t="str">
        <f t="shared" si="1"/>
        <v>JALPA</v>
      </c>
      <c r="G20" s="1">
        <f t="shared" si="2"/>
        <v>32019</v>
      </c>
    </row>
    <row r="21" spans="1:7" x14ac:dyDescent="0.25">
      <c r="A21" t="s">
        <v>44</v>
      </c>
      <c r="B21" s="1">
        <f t="shared" si="0"/>
        <v>32020</v>
      </c>
      <c r="D21" s="1">
        <v>20</v>
      </c>
      <c r="E21" s="1" t="s">
        <v>309</v>
      </c>
      <c r="F21" s="1" t="str">
        <f t="shared" si="1"/>
        <v>JEREZ</v>
      </c>
      <c r="G21" s="1">
        <f t="shared" si="2"/>
        <v>32020</v>
      </c>
    </row>
    <row r="22" spans="1:7" x14ac:dyDescent="0.25">
      <c r="A22" t="s">
        <v>45</v>
      </c>
      <c r="B22" s="1">
        <f t="shared" si="0"/>
        <v>32021</v>
      </c>
      <c r="D22" s="1">
        <v>21</v>
      </c>
      <c r="E22" s="1" t="s">
        <v>310</v>
      </c>
      <c r="F22" s="1" t="str">
        <f t="shared" si="1"/>
        <v>JIMÉNEZ DEL TEUL</v>
      </c>
      <c r="G22" s="1">
        <f t="shared" si="2"/>
        <v>32021</v>
      </c>
    </row>
    <row r="23" spans="1:7" x14ac:dyDescent="0.25">
      <c r="A23" t="s">
        <v>46</v>
      </c>
      <c r="B23" s="1">
        <f t="shared" si="0"/>
        <v>32022</v>
      </c>
      <c r="D23" s="1">
        <v>22</v>
      </c>
      <c r="E23" s="1" t="s">
        <v>311</v>
      </c>
      <c r="F23" s="1" t="str">
        <f t="shared" si="1"/>
        <v>JUAN ALDAMA</v>
      </c>
      <c r="G23" s="1">
        <f t="shared" si="2"/>
        <v>32022</v>
      </c>
    </row>
    <row r="24" spans="1:7" x14ac:dyDescent="0.25">
      <c r="A24" t="s">
        <v>47</v>
      </c>
      <c r="B24" s="1">
        <f t="shared" si="0"/>
        <v>32023</v>
      </c>
      <c r="D24" s="1">
        <v>23</v>
      </c>
      <c r="E24" s="1" t="s">
        <v>312</v>
      </c>
      <c r="F24" s="1" t="str">
        <f t="shared" si="1"/>
        <v>JUCHIPILA</v>
      </c>
      <c r="G24" s="1">
        <f t="shared" si="2"/>
        <v>32023</v>
      </c>
    </row>
    <row r="25" spans="1:7" x14ac:dyDescent="0.25">
      <c r="A25" t="s">
        <v>48</v>
      </c>
      <c r="B25" s="1">
        <f t="shared" si="0"/>
        <v>32024</v>
      </c>
      <c r="D25" s="1">
        <v>24</v>
      </c>
      <c r="E25" s="1" t="s">
        <v>313</v>
      </c>
      <c r="F25" s="1" t="str">
        <f t="shared" si="1"/>
        <v>LORETO</v>
      </c>
      <c r="G25" s="1">
        <f t="shared" si="2"/>
        <v>32024</v>
      </c>
    </row>
    <row r="26" spans="1:7" x14ac:dyDescent="0.25">
      <c r="A26" t="s">
        <v>49</v>
      </c>
      <c r="B26" s="1">
        <f t="shared" si="0"/>
        <v>32025</v>
      </c>
      <c r="D26" s="1">
        <v>25</v>
      </c>
      <c r="E26" s="1" t="s">
        <v>314</v>
      </c>
      <c r="F26" s="1" t="str">
        <f t="shared" si="1"/>
        <v>LUIS MOYA</v>
      </c>
      <c r="G26" s="1">
        <f t="shared" si="2"/>
        <v>32025</v>
      </c>
    </row>
    <row r="27" spans="1:7" x14ac:dyDescent="0.25">
      <c r="A27" t="s">
        <v>50</v>
      </c>
      <c r="B27" s="1">
        <f t="shared" si="0"/>
        <v>32026</v>
      </c>
      <c r="D27" s="1">
        <v>26</v>
      </c>
      <c r="E27" s="1" t="s">
        <v>315</v>
      </c>
      <c r="F27" s="1" t="str">
        <f t="shared" si="1"/>
        <v>MAZAPIL</v>
      </c>
      <c r="G27" s="1">
        <f t="shared" si="2"/>
        <v>32026</v>
      </c>
    </row>
    <row r="28" spans="1:7" x14ac:dyDescent="0.25">
      <c r="A28" t="s">
        <v>51</v>
      </c>
      <c r="B28" s="1">
        <f t="shared" si="0"/>
        <v>32027</v>
      </c>
      <c r="D28" s="1">
        <v>27</v>
      </c>
      <c r="E28" s="1" t="s">
        <v>316</v>
      </c>
      <c r="F28" s="1" t="str">
        <f t="shared" si="1"/>
        <v>MELCHOR OCAMPO</v>
      </c>
      <c r="G28" s="1">
        <f t="shared" si="2"/>
        <v>32027</v>
      </c>
    </row>
    <row r="29" spans="1:7" x14ac:dyDescent="0.25">
      <c r="A29" t="s">
        <v>52</v>
      </c>
      <c r="B29" s="1">
        <f t="shared" si="0"/>
        <v>32028</v>
      </c>
      <c r="D29" s="1">
        <v>28</v>
      </c>
      <c r="E29" s="1" t="s">
        <v>317</v>
      </c>
      <c r="F29" s="1" t="str">
        <f t="shared" si="1"/>
        <v>MEZQUITAL DEL ORO</v>
      </c>
      <c r="G29" s="1">
        <f t="shared" si="2"/>
        <v>32028</v>
      </c>
    </row>
    <row r="30" spans="1:7" x14ac:dyDescent="0.25">
      <c r="A30" t="s">
        <v>53</v>
      </c>
      <c r="B30" s="1">
        <f t="shared" si="0"/>
        <v>32029</v>
      </c>
      <c r="D30" s="1">
        <v>29</v>
      </c>
      <c r="E30" s="1" t="s">
        <v>318</v>
      </c>
      <c r="F30" s="1" t="str">
        <f t="shared" si="1"/>
        <v>MIGUEL AUZA</v>
      </c>
      <c r="G30" s="1">
        <f t="shared" si="2"/>
        <v>32029</v>
      </c>
    </row>
    <row r="31" spans="1:7" x14ac:dyDescent="0.25">
      <c r="A31" t="s">
        <v>54</v>
      </c>
      <c r="B31" s="1">
        <f t="shared" si="0"/>
        <v>32030</v>
      </c>
      <c r="D31" s="1">
        <v>30</v>
      </c>
      <c r="E31" s="1" t="s">
        <v>319</v>
      </c>
      <c r="F31" s="1" t="str">
        <f t="shared" si="1"/>
        <v>MOMAX</v>
      </c>
      <c r="G31" s="1">
        <f t="shared" si="2"/>
        <v>32030</v>
      </c>
    </row>
    <row r="32" spans="1:7" x14ac:dyDescent="0.25">
      <c r="A32" t="s">
        <v>55</v>
      </c>
      <c r="B32" s="1">
        <f t="shared" si="0"/>
        <v>32031</v>
      </c>
      <c r="D32" s="1">
        <v>31</v>
      </c>
      <c r="E32" s="1" t="s">
        <v>320</v>
      </c>
      <c r="F32" s="1" t="str">
        <f t="shared" si="1"/>
        <v>MONTE ESCOBEDO</v>
      </c>
      <c r="G32" s="1">
        <f t="shared" si="2"/>
        <v>32031</v>
      </c>
    </row>
    <row r="33" spans="1:7" x14ac:dyDescent="0.25">
      <c r="A33" t="s">
        <v>56</v>
      </c>
      <c r="B33" s="1">
        <f t="shared" si="0"/>
        <v>32032</v>
      </c>
      <c r="D33" s="1">
        <v>32</v>
      </c>
      <c r="E33" s="1" t="s">
        <v>321</v>
      </c>
      <c r="F33" s="1" t="str">
        <f t="shared" si="1"/>
        <v>MORELOS</v>
      </c>
      <c r="G33" s="1">
        <f t="shared" si="2"/>
        <v>32032</v>
      </c>
    </row>
    <row r="34" spans="1:7" x14ac:dyDescent="0.25">
      <c r="A34" t="s">
        <v>57</v>
      </c>
      <c r="B34" s="1">
        <f t="shared" si="0"/>
        <v>32033</v>
      </c>
      <c r="D34" s="1">
        <v>33</v>
      </c>
      <c r="E34" s="1" t="s">
        <v>322</v>
      </c>
      <c r="F34" s="1" t="str">
        <f t="shared" si="1"/>
        <v>MOYAHUA DE ESTRADA</v>
      </c>
      <c r="G34" s="1">
        <f t="shared" si="2"/>
        <v>32033</v>
      </c>
    </row>
    <row r="35" spans="1:7" x14ac:dyDescent="0.25">
      <c r="A35" t="s">
        <v>58</v>
      </c>
      <c r="B35" s="1">
        <f t="shared" si="0"/>
        <v>32034</v>
      </c>
      <c r="D35" s="1">
        <v>34</v>
      </c>
      <c r="E35" s="1" t="s">
        <v>323</v>
      </c>
      <c r="F35" s="1" t="str">
        <f t="shared" si="1"/>
        <v>NOCHISTLÁN DE MEJÍA</v>
      </c>
      <c r="G35" s="1">
        <f t="shared" si="2"/>
        <v>32034</v>
      </c>
    </row>
    <row r="36" spans="1:7" x14ac:dyDescent="0.25">
      <c r="A36" t="s">
        <v>59</v>
      </c>
      <c r="B36" s="1">
        <f t="shared" si="0"/>
        <v>32035</v>
      </c>
      <c r="D36" s="1">
        <v>35</v>
      </c>
      <c r="E36" s="1" t="s">
        <v>324</v>
      </c>
      <c r="F36" s="1" t="str">
        <f t="shared" si="1"/>
        <v>NORIA DE ÁNGELES</v>
      </c>
      <c r="G36" s="1">
        <f t="shared" si="2"/>
        <v>32035</v>
      </c>
    </row>
    <row r="37" spans="1:7" x14ac:dyDescent="0.25">
      <c r="A37" t="s">
        <v>60</v>
      </c>
      <c r="B37" s="1">
        <f t="shared" si="0"/>
        <v>32036</v>
      </c>
      <c r="D37" s="1">
        <v>36</v>
      </c>
      <c r="E37" s="1" t="s">
        <v>325</v>
      </c>
      <c r="F37" s="1" t="str">
        <f t="shared" si="1"/>
        <v>OJOCALIENTE</v>
      </c>
      <c r="G37" s="1">
        <f t="shared" si="2"/>
        <v>32036</v>
      </c>
    </row>
    <row r="38" spans="1:7" x14ac:dyDescent="0.25">
      <c r="A38" t="s">
        <v>62</v>
      </c>
      <c r="B38" s="1">
        <f t="shared" si="0"/>
        <v>32038</v>
      </c>
      <c r="D38" s="1">
        <v>37</v>
      </c>
      <c r="E38" s="1" t="s">
        <v>326</v>
      </c>
      <c r="F38" s="1" t="str">
        <f t="shared" si="1"/>
        <v>PÁNUCO</v>
      </c>
      <c r="G38" s="1">
        <f t="shared" si="2"/>
        <v>32037</v>
      </c>
    </row>
    <row r="39" spans="1:7" x14ac:dyDescent="0.25">
      <c r="A39" t="s">
        <v>61</v>
      </c>
      <c r="B39" s="1">
        <f t="shared" si="0"/>
        <v>32037</v>
      </c>
      <c r="D39" s="1">
        <v>38</v>
      </c>
      <c r="E39" s="1" t="s">
        <v>327</v>
      </c>
      <c r="F39" s="1" t="str">
        <f t="shared" si="1"/>
        <v>PINOS</v>
      </c>
      <c r="G39" s="1">
        <f t="shared" si="2"/>
        <v>32038</v>
      </c>
    </row>
    <row r="40" spans="1:7" x14ac:dyDescent="0.25">
      <c r="A40" t="s">
        <v>63</v>
      </c>
      <c r="B40" s="1">
        <f t="shared" si="0"/>
        <v>32039</v>
      </c>
      <c r="D40" s="1">
        <v>39</v>
      </c>
      <c r="E40" s="1" t="s">
        <v>328</v>
      </c>
      <c r="F40" s="1" t="str">
        <f t="shared" si="1"/>
        <v>RÍO GRANDE</v>
      </c>
      <c r="G40" s="1">
        <f t="shared" si="2"/>
        <v>32039</v>
      </c>
    </row>
    <row r="41" spans="1:7" x14ac:dyDescent="0.25">
      <c r="A41" t="s">
        <v>66</v>
      </c>
      <c r="B41" s="1">
        <f t="shared" si="0"/>
        <v>32040</v>
      </c>
      <c r="D41" s="1">
        <v>40</v>
      </c>
      <c r="E41" s="1" t="s">
        <v>329</v>
      </c>
      <c r="F41" s="1" t="str">
        <f t="shared" si="1"/>
        <v>SAIN ALTO</v>
      </c>
      <c r="G41" s="1">
        <f t="shared" si="2"/>
        <v>32040</v>
      </c>
    </row>
    <row r="42" spans="1:7" x14ac:dyDescent="0.25">
      <c r="A42" t="s">
        <v>67</v>
      </c>
      <c r="B42" s="1">
        <f t="shared" si="0"/>
        <v>32058</v>
      </c>
      <c r="D42" s="1">
        <v>41</v>
      </c>
      <c r="E42" s="1" t="s">
        <v>330</v>
      </c>
      <c r="F42" s="1" t="str">
        <f t="shared" si="1"/>
        <v>EL SALVADOR</v>
      </c>
      <c r="G42" s="1">
        <f t="shared" si="2"/>
        <v>32041</v>
      </c>
    </row>
    <row r="43" spans="1:7" x14ac:dyDescent="0.25">
      <c r="A43" t="s">
        <v>68</v>
      </c>
      <c r="B43" s="1">
        <f t="shared" si="0"/>
        <v>32042</v>
      </c>
      <c r="D43" s="1">
        <v>42</v>
      </c>
      <c r="E43" s="1" t="s">
        <v>331</v>
      </c>
      <c r="F43" s="1" t="str">
        <f t="shared" si="1"/>
        <v>SOMBRERETE</v>
      </c>
      <c r="G43" s="1">
        <f t="shared" si="2"/>
        <v>32042</v>
      </c>
    </row>
    <row r="44" spans="1:7" x14ac:dyDescent="0.25">
      <c r="A44" t="s">
        <v>69</v>
      </c>
      <c r="B44" s="1">
        <f t="shared" si="0"/>
        <v>32043</v>
      </c>
      <c r="D44" s="1">
        <v>43</v>
      </c>
      <c r="E44" s="1" t="s">
        <v>332</v>
      </c>
      <c r="F44" s="1" t="str">
        <f t="shared" si="1"/>
        <v>SUSTICACÁN</v>
      </c>
      <c r="G44" s="1">
        <f t="shared" si="2"/>
        <v>32043</v>
      </c>
    </row>
    <row r="45" spans="1:7" x14ac:dyDescent="0.25">
      <c r="A45" t="s">
        <v>70</v>
      </c>
      <c r="B45" s="1">
        <f t="shared" si="0"/>
        <v>32044</v>
      </c>
      <c r="D45" s="1">
        <v>44</v>
      </c>
      <c r="E45" s="1" t="s">
        <v>333</v>
      </c>
      <c r="F45" s="1" t="str">
        <f t="shared" si="1"/>
        <v>TABASCO</v>
      </c>
      <c r="G45" s="1">
        <f t="shared" si="2"/>
        <v>32044</v>
      </c>
    </row>
    <row r="46" spans="1:7" x14ac:dyDescent="0.25">
      <c r="A46" t="s">
        <v>71</v>
      </c>
      <c r="B46" s="1">
        <f t="shared" si="0"/>
        <v>32045</v>
      </c>
      <c r="D46" s="1">
        <v>45</v>
      </c>
      <c r="E46" s="1" t="s">
        <v>334</v>
      </c>
      <c r="F46" s="1" t="str">
        <f t="shared" si="1"/>
        <v>TEPECHITLÁN</v>
      </c>
      <c r="G46" s="1">
        <f t="shared" si="2"/>
        <v>32045</v>
      </c>
    </row>
    <row r="47" spans="1:7" x14ac:dyDescent="0.25">
      <c r="A47" t="s">
        <v>72</v>
      </c>
      <c r="B47" s="1">
        <f t="shared" si="0"/>
        <v>32046</v>
      </c>
      <c r="D47" s="1">
        <v>46</v>
      </c>
      <c r="E47" s="1" t="s">
        <v>335</v>
      </c>
      <c r="F47" s="1" t="str">
        <f t="shared" si="1"/>
        <v>TEPETONGO</v>
      </c>
      <c r="G47" s="1">
        <f t="shared" si="2"/>
        <v>32046</v>
      </c>
    </row>
    <row r="48" spans="1:7" x14ac:dyDescent="0.25">
      <c r="A48" t="s">
        <v>73</v>
      </c>
      <c r="B48" s="1">
        <v>32047</v>
      </c>
      <c r="D48" s="1">
        <v>47</v>
      </c>
      <c r="E48" s="1" t="s">
        <v>336</v>
      </c>
      <c r="F48" s="1" t="str">
        <f t="shared" si="1"/>
        <v>TEÚL DE GONZÁLEZ ORTEGA</v>
      </c>
      <c r="G48" s="1">
        <f t="shared" si="2"/>
        <v>32047</v>
      </c>
    </row>
    <row r="49" spans="1:7" x14ac:dyDescent="0.25">
      <c r="A49" t="s">
        <v>74</v>
      </c>
      <c r="B49" s="1">
        <f t="shared" si="0"/>
        <v>32048</v>
      </c>
      <c r="D49" s="1">
        <v>48</v>
      </c>
      <c r="E49" s="1" t="s">
        <v>337</v>
      </c>
      <c r="F49" s="1" t="str">
        <f t="shared" si="1"/>
        <v>TLALTENANGO DE SÁNCHEZ ROMÁN</v>
      </c>
      <c r="G49" s="1">
        <f t="shared" si="2"/>
        <v>32048</v>
      </c>
    </row>
    <row r="50" spans="1:7" x14ac:dyDescent="0.25">
      <c r="A50" t="s">
        <v>75</v>
      </c>
      <c r="B50" s="1">
        <f t="shared" si="0"/>
        <v>32057</v>
      </c>
      <c r="D50" s="1">
        <v>49</v>
      </c>
      <c r="E50" s="1" t="s">
        <v>338</v>
      </c>
      <c r="F50" s="1" t="str">
        <f t="shared" si="1"/>
        <v>VALPARAÍSO</v>
      </c>
      <c r="G50" s="1">
        <f t="shared" si="2"/>
        <v>32049</v>
      </c>
    </row>
    <row r="51" spans="1:7" x14ac:dyDescent="0.25">
      <c r="A51" t="s">
        <v>76</v>
      </c>
      <c r="B51" s="1">
        <f t="shared" si="0"/>
        <v>32011</v>
      </c>
      <c r="D51" s="1">
        <v>50</v>
      </c>
      <c r="E51" s="1" t="s">
        <v>339</v>
      </c>
      <c r="F51" s="1" t="str">
        <f t="shared" si="1"/>
        <v>VETAGRANDE</v>
      </c>
      <c r="G51" s="1">
        <f t="shared" si="2"/>
        <v>32050</v>
      </c>
    </row>
    <row r="52" spans="1:7" x14ac:dyDescent="0.25">
      <c r="A52" t="s">
        <v>77</v>
      </c>
      <c r="B52" s="1">
        <f t="shared" si="0"/>
        <v>32049</v>
      </c>
      <c r="D52" s="1">
        <v>51</v>
      </c>
      <c r="E52" s="1" t="s">
        <v>340</v>
      </c>
      <c r="F52" s="1" t="str">
        <f t="shared" si="1"/>
        <v>VILLA DE COS</v>
      </c>
      <c r="G52" s="1">
        <f t="shared" si="2"/>
        <v>32051</v>
      </c>
    </row>
    <row r="53" spans="1:7" x14ac:dyDescent="0.25">
      <c r="A53" t="s">
        <v>78</v>
      </c>
      <c r="B53" s="1">
        <f t="shared" si="0"/>
        <v>32050</v>
      </c>
      <c r="D53" s="1">
        <v>52</v>
      </c>
      <c r="E53" s="1" t="s">
        <v>341</v>
      </c>
      <c r="F53" s="1" t="str">
        <f t="shared" si="1"/>
        <v>VILLA GARCÍA</v>
      </c>
      <c r="G53" s="1">
        <f t="shared" si="2"/>
        <v>32052</v>
      </c>
    </row>
    <row r="54" spans="1:7" x14ac:dyDescent="0.25">
      <c r="A54" t="s">
        <v>79</v>
      </c>
      <c r="B54" s="1">
        <f t="shared" si="0"/>
        <v>32051</v>
      </c>
      <c r="D54" s="1">
        <v>53</v>
      </c>
      <c r="E54" s="1" t="s">
        <v>342</v>
      </c>
      <c r="F54" s="1" t="str">
        <f t="shared" si="1"/>
        <v>VILLA GONZÁLEZ ORTEGA</v>
      </c>
      <c r="G54" s="1">
        <f t="shared" si="2"/>
        <v>32053</v>
      </c>
    </row>
    <row r="55" spans="1:7" x14ac:dyDescent="0.25">
      <c r="A55" t="s">
        <v>80</v>
      </c>
      <c r="B55" s="1">
        <f t="shared" si="0"/>
        <v>32052</v>
      </c>
      <c r="D55" s="1">
        <v>54</v>
      </c>
      <c r="E55" s="1" t="s">
        <v>343</v>
      </c>
      <c r="F55" s="1" t="str">
        <f t="shared" si="1"/>
        <v>VILLA HIDALGO</v>
      </c>
      <c r="G55" s="1">
        <f t="shared" si="2"/>
        <v>32054</v>
      </c>
    </row>
    <row r="56" spans="1:7" x14ac:dyDescent="0.25">
      <c r="A56" t="s">
        <v>81</v>
      </c>
      <c r="B56" s="1">
        <f t="shared" si="0"/>
        <v>32053</v>
      </c>
      <c r="D56" s="1">
        <v>55</v>
      </c>
      <c r="E56" s="1" t="s">
        <v>344</v>
      </c>
      <c r="F56" s="1" t="str">
        <f t="shared" si="1"/>
        <v>VILLANUEVA</v>
      </c>
      <c r="G56" s="1">
        <f t="shared" si="2"/>
        <v>32055</v>
      </c>
    </row>
    <row r="57" spans="1:7" x14ac:dyDescent="0.25">
      <c r="A57" t="s">
        <v>82</v>
      </c>
      <c r="B57" s="1">
        <f t="shared" si="0"/>
        <v>32054</v>
      </c>
      <c r="D57" s="1">
        <v>56</v>
      </c>
      <c r="E57" s="1" t="s">
        <v>345</v>
      </c>
      <c r="F57" s="1" t="str">
        <f t="shared" si="1"/>
        <v>ZACATECAS</v>
      </c>
      <c r="G57" s="1">
        <f t="shared" si="2"/>
        <v>32056</v>
      </c>
    </row>
    <row r="58" spans="1:7" x14ac:dyDescent="0.25">
      <c r="A58" t="s">
        <v>83</v>
      </c>
      <c r="B58" s="1">
        <f t="shared" si="0"/>
        <v>32055</v>
      </c>
      <c r="D58" s="1">
        <v>57</v>
      </c>
      <c r="E58" s="1" t="s">
        <v>346</v>
      </c>
      <c r="F58" s="1" t="str">
        <f t="shared" si="1"/>
        <v>TRANCOSO</v>
      </c>
      <c r="G58" s="1">
        <f t="shared" si="2"/>
        <v>32057</v>
      </c>
    </row>
    <row r="59" spans="1:7" x14ac:dyDescent="0.25">
      <c r="A59" t="s">
        <v>84</v>
      </c>
      <c r="B59" s="1">
        <f t="shared" si="0"/>
        <v>32056</v>
      </c>
      <c r="D59" s="1">
        <v>58</v>
      </c>
      <c r="E59" s="1" t="s">
        <v>347</v>
      </c>
      <c r="F59" s="1" t="str">
        <f t="shared" si="1"/>
        <v>SANTA MARÍA DE LA PAZ</v>
      </c>
      <c r="G59" s="1">
        <f t="shared" si="2"/>
        <v>32058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10"/>
  <sheetViews>
    <sheetView zoomScale="85" zoomScaleNormal="85" workbookViewId="0">
      <selection activeCell="B4" sqref="B4"/>
    </sheetView>
  </sheetViews>
  <sheetFormatPr defaultColWidth="11.42578125" defaultRowHeight="15" outlineLevelRow="1" x14ac:dyDescent="0.25"/>
  <cols>
    <col min="1" max="1" width="37" customWidth="1"/>
    <col min="2" max="2" width="33.42578125" customWidth="1"/>
    <col min="3" max="3" width="10.140625" bestFit="1" customWidth="1"/>
    <col min="4" max="4" width="25.28515625" customWidth="1"/>
    <col min="5" max="5" width="11.5703125" customWidth="1"/>
    <col min="6" max="10" width="11.42578125" customWidth="1"/>
    <col min="11" max="11" width="11.42578125" style="1" customWidth="1"/>
    <col min="12" max="25" width="11.42578125" customWidth="1"/>
    <col min="26" max="26" width="12.7109375" customWidth="1"/>
  </cols>
  <sheetData>
    <row r="1" spans="1:29" s="1" customFormat="1" x14ac:dyDescent="0.25">
      <c r="A1" s="3"/>
    </row>
    <row r="2" spans="1:29" s="1" customFormat="1" ht="15.75" x14ac:dyDescent="0.25">
      <c r="A2" s="3"/>
      <c r="C2" s="43" t="s">
        <v>202</v>
      </c>
      <c r="D2" s="44"/>
      <c r="E2" s="44"/>
      <c r="F2" s="44"/>
      <c r="G2" s="44"/>
      <c r="H2" s="44"/>
      <c r="I2" s="2"/>
      <c r="J2" s="2"/>
      <c r="K2" s="2"/>
      <c r="L2" s="2"/>
      <c r="M2" s="2"/>
      <c r="N2" s="2"/>
      <c r="O2" s="2"/>
    </row>
    <row r="3" spans="1:29" s="1" customFormat="1" x14ac:dyDescent="0.25">
      <c r="A3" s="3"/>
      <c r="C3" s="45" t="s">
        <v>6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</row>
    <row r="4" spans="1:29" s="1" customFormat="1" x14ac:dyDescent="0.25">
      <c r="A4" s="3"/>
    </row>
    <row r="5" spans="1:29" s="1" customFormat="1" ht="60" customHeight="1" x14ac:dyDescent="0.25">
      <c r="A5" s="12" t="s">
        <v>201</v>
      </c>
      <c r="B5" s="13" t="s">
        <v>1</v>
      </c>
      <c r="C5" s="12" t="s">
        <v>2</v>
      </c>
      <c r="D5" s="14" t="s">
        <v>3</v>
      </c>
      <c r="E5" s="12" t="s">
        <v>4</v>
      </c>
      <c r="F5" s="15"/>
      <c r="G5" s="15"/>
      <c r="H5" s="15"/>
      <c r="I5" s="15"/>
      <c r="J5" s="15"/>
      <c r="K5" s="5"/>
      <c r="L5" s="15"/>
      <c r="M5" s="15"/>
      <c r="N5" s="15"/>
      <c r="O5" s="12"/>
      <c r="P5" s="12"/>
      <c r="Q5" s="12"/>
      <c r="R5" s="12"/>
      <c r="S5" s="12"/>
      <c r="T5" s="5"/>
      <c r="U5" s="5"/>
      <c r="V5" s="5"/>
      <c r="W5" s="5"/>
      <c r="X5" s="12" t="s">
        <v>7</v>
      </c>
      <c r="Y5" s="12" t="s">
        <v>8</v>
      </c>
      <c r="Z5" s="12" t="s">
        <v>162</v>
      </c>
      <c r="AA5" s="40" t="s">
        <v>249</v>
      </c>
    </row>
    <row r="6" spans="1:29" hidden="1" outlineLevel="1" x14ac:dyDescent="0.25">
      <c r="A6" s="6" t="s">
        <v>164</v>
      </c>
      <c r="B6" s="6" t="s">
        <v>84</v>
      </c>
      <c r="C6" s="6">
        <v>1791</v>
      </c>
      <c r="D6" s="6" t="s">
        <v>10</v>
      </c>
      <c r="E6" s="4">
        <v>682</v>
      </c>
      <c r="F6" s="4">
        <v>17</v>
      </c>
      <c r="G6" s="4">
        <v>123</v>
      </c>
      <c r="H6" s="4">
        <v>24</v>
      </c>
      <c r="I6" s="4">
        <v>23</v>
      </c>
      <c r="J6" s="4">
        <v>12</v>
      </c>
      <c r="K6" s="4">
        <v>6</v>
      </c>
      <c r="L6" s="4">
        <v>4</v>
      </c>
      <c r="M6" s="4">
        <v>117</v>
      </c>
      <c r="N6" s="4">
        <v>17</v>
      </c>
      <c r="O6" s="4">
        <v>2</v>
      </c>
      <c r="P6" s="4">
        <v>0</v>
      </c>
      <c r="Q6" s="4">
        <v>0</v>
      </c>
      <c r="R6" s="4">
        <v>1</v>
      </c>
      <c r="S6" s="4">
        <v>0</v>
      </c>
      <c r="T6" s="4">
        <v>22</v>
      </c>
      <c r="U6" s="4">
        <v>0</v>
      </c>
      <c r="V6" s="4">
        <v>0</v>
      </c>
      <c r="W6" s="4">
        <v>0</v>
      </c>
      <c r="X6" s="4">
        <v>0</v>
      </c>
      <c r="Y6" s="4">
        <v>5</v>
      </c>
      <c r="Z6" s="6">
        <v>373</v>
      </c>
      <c r="AA6" s="6">
        <f>(Z6*100)/E6</f>
        <v>54.692082111436953</v>
      </c>
    </row>
    <row r="7" spans="1:29" hidden="1" outlineLevel="1" x14ac:dyDescent="0.25">
      <c r="A7" s="6" t="s">
        <v>164</v>
      </c>
      <c r="B7" s="6" t="s">
        <v>84</v>
      </c>
      <c r="C7" s="6">
        <v>1791</v>
      </c>
      <c r="D7" s="6" t="s">
        <v>11</v>
      </c>
      <c r="E7" s="4">
        <v>682</v>
      </c>
      <c r="F7" s="4">
        <v>18</v>
      </c>
      <c r="G7" s="4">
        <v>96</v>
      </c>
      <c r="H7" s="4">
        <v>21</v>
      </c>
      <c r="I7" s="4">
        <v>14</v>
      </c>
      <c r="J7" s="4">
        <v>4</v>
      </c>
      <c r="K7" s="4">
        <v>15</v>
      </c>
      <c r="L7" s="4">
        <v>5</v>
      </c>
      <c r="M7" s="4">
        <v>151</v>
      </c>
      <c r="N7" s="4">
        <v>18</v>
      </c>
      <c r="O7" s="4">
        <v>2</v>
      </c>
      <c r="P7" s="4">
        <v>2</v>
      </c>
      <c r="Q7" s="4">
        <v>2</v>
      </c>
      <c r="R7" s="4">
        <v>0</v>
      </c>
      <c r="S7" s="4">
        <v>0</v>
      </c>
      <c r="T7" s="4">
        <v>20</v>
      </c>
      <c r="U7" s="4">
        <v>0</v>
      </c>
      <c r="V7" s="4">
        <v>0</v>
      </c>
      <c r="W7" s="4">
        <v>0</v>
      </c>
      <c r="X7" s="4">
        <v>3</v>
      </c>
      <c r="Y7" s="4">
        <v>11</v>
      </c>
      <c r="Z7" s="6">
        <v>382</v>
      </c>
      <c r="AA7" s="6">
        <f t="shared" ref="AA7:AA70" si="0">(Z7*100)/E7</f>
        <v>56.011730205278596</v>
      </c>
    </row>
    <row r="8" spans="1:29" hidden="1" outlineLevel="1" x14ac:dyDescent="0.25">
      <c r="A8" s="6" t="s">
        <v>164</v>
      </c>
      <c r="B8" s="6" t="s">
        <v>84</v>
      </c>
      <c r="C8" s="6">
        <v>1791</v>
      </c>
      <c r="D8" s="6" t="s">
        <v>16</v>
      </c>
      <c r="E8" s="4">
        <v>682</v>
      </c>
      <c r="F8" s="4">
        <v>12</v>
      </c>
      <c r="G8" s="4">
        <v>95</v>
      </c>
      <c r="H8" s="4">
        <v>37</v>
      </c>
      <c r="I8" s="4">
        <v>13</v>
      </c>
      <c r="J8" s="4">
        <v>6</v>
      </c>
      <c r="K8" s="4">
        <v>9</v>
      </c>
      <c r="L8" s="4">
        <v>2</v>
      </c>
      <c r="M8" s="4">
        <v>152</v>
      </c>
      <c r="N8" s="4">
        <v>17</v>
      </c>
      <c r="O8" s="4">
        <v>0</v>
      </c>
      <c r="P8" s="4">
        <v>0</v>
      </c>
      <c r="Q8" s="4">
        <v>1</v>
      </c>
      <c r="R8" s="4">
        <v>0</v>
      </c>
      <c r="S8" s="4">
        <v>1</v>
      </c>
      <c r="T8" s="4">
        <v>19</v>
      </c>
      <c r="U8" s="4">
        <v>0</v>
      </c>
      <c r="V8" s="4">
        <v>0</v>
      </c>
      <c r="W8" s="4">
        <v>0</v>
      </c>
      <c r="X8" s="4">
        <v>0</v>
      </c>
      <c r="Y8" s="4">
        <v>15</v>
      </c>
      <c r="Z8" s="6">
        <v>379</v>
      </c>
      <c r="AA8" s="6">
        <f t="shared" si="0"/>
        <v>55.571847507331377</v>
      </c>
    </row>
    <row r="9" spans="1:29" hidden="1" outlineLevel="1" x14ac:dyDescent="0.25">
      <c r="A9" s="6" t="s">
        <v>164</v>
      </c>
      <c r="B9" s="6" t="s">
        <v>84</v>
      </c>
      <c r="C9" s="6">
        <v>1792</v>
      </c>
      <c r="D9" s="6" t="s">
        <v>10</v>
      </c>
      <c r="E9" s="4">
        <v>514</v>
      </c>
      <c r="F9" s="4">
        <v>10</v>
      </c>
      <c r="G9" s="4">
        <v>75</v>
      </c>
      <c r="H9" s="4">
        <v>12</v>
      </c>
      <c r="I9" s="4">
        <v>10</v>
      </c>
      <c r="J9" s="4">
        <v>8</v>
      </c>
      <c r="K9" s="4">
        <v>10</v>
      </c>
      <c r="L9" s="4">
        <v>6</v>
      </c>
      <c r="M9" s="4">
        <v>93</v>
      </c>
      <c r="N9" s="4">
        <v>12</v>
      </c>
      <c r="O9" s="4">
        <v>0</v>
      </c>
      <c r="P9" s="4">
        <v>0</v>
      </c>
      <c r="Q9" s="4">
        <v>2</v>
      </c>
      <c r="R9" s="4">
        <v>0</v>
      </c>
      <c r="S9" s="4">
        <v>0</v>
      </c>
      <c r="T9" s="4">
        <v>13</v>
      </c>
      <c r="U9" s="4">
        <v>0</v>
      </c>
      <c r="V9" s="4">
        <v>0</v>
      </c>
      <c r="W9" s="4">
        <v>0</v>
      </c>
      <c r="X9" s="4">
        <v>0</v>
      </c>
      <c r="Y9" s="4">
        <v>9</v>
      </c>
      <c r="Z9" s="6">
        <v>260</v>
      </c>
      <c r="AA9" s="6">
        <f t="shared" si="0"/>
        <v>50.583657587548636</v>
      </c>
    </row>
    <row r="10" spans="1:29" hidden="1" outlineLevel="1" x14ac:dyDescent="0.25">
      <c r="A10" s="6" t="s">
        <v>164</v>
      </c>
      <c r="B10" s="6" t="s">
        <v>84</v>
      </c>
      <c r="C10" s="6">
        <v>1792</v>
      </c>
      <c r="D10" s="6" t="s">
        <v>11</v>
      </c>
      <c r="E10" s="4">
        <v>513</v>
      </c>
      <c r="F10" s="4">
        <v>14</v>
      </c>
      <c r="G10" s="4">
        <v>67</v>
      </c>
      <c r="H10" s="4">
        <v>14</v>
      </c>
      <c r="I10" s="4">
        <v>12</v>
      </c>
      <c r="J10" s="4">
        <v>4</v>
      </c>
      <c r="K10" s="4">
        <v>8</v>
      </c>
      <c r="L10" s="4">
        <v>9</v>
      </c>
      <c r="M10" s="4">
        <v>102</v>
      </c>
      <c r="N10" s="4">
        <v>23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17</v>
      </c>
      <c r="U10" s="4">
        <v>0</v>
      </c>
      <c r="V10" s="4">
        <v>0</v>
      </c>
      <c r="W10" s="4">
        <v>0</v>
      </c>
      <c r="X10" s="4">
        <v>0</v>
      </c>
      <c r="Y10" s="4">
        <v>6</v>
      </c>
      <c r="Z10" s="6">
        <v>278</v>
      </c>
      <c r="AA10" s="6">
        <f t="shared" si="0"/>
        <v>54.191033138401558</v>
      </c>
    </row>
    <row r="11" spans="1:29" hidden="1" outlineLevel="1" x14ac:dyDescent="0.25">
      <c r="A11" s="6" t="s">
        <v>164</v>
      </c>
      <c r="B11" s="6" t="s">
        <v>84</v>
      </c>
      <c r="C11" s="6">
        <v>1793</v>
      </c>
      <c r="D11" s="6" t="s">
        <v>10</v>
      </c>
      <c r="E11" s="4">
        <v>407</v>
      </c>
      <c r="F11" s="4">
        <v>16</v>
      </c>
      <c r="G11" s="4">
        <v>82</v>
      </c>
      <c r="H11" s="4">
        <v>9</v>
      </c>
      <c r="I11" s="4">
        <v>8</v>
      </c>
      <c r="J11" s="4">
        <v>12</v>
      </c>
      <c r="K11" s="4">
        <v>10</v>
      </c>
      <c r="L11" s="4">
        <v>1</v>
      </c>
      <c r="M11" s="4">
        <v>54</v>
      </c>
      <c r="N11" s="4">
        <v>8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15</v>
      </c>
      <c r="U11" s="4">
        <v>0</v>
      </c>
      <c r="V11" s="4">
        <v>0</v>
      </c>
      <c r="W11" s="4">
        <v>0</v>
      </c>
      <c r="X11" s="4">
        <v>0</v>
      </c>
      <c r="Y11" s="4">
        <v>12</v>
      </c>
      <c r="Z11" s="6">
        <v>227</v>
      </c>
      <c r="AA11" s="6">
        <f t="shared" si="0"/>
        <v>55.773955773955777</v>
      </c>
    </row>
    <row r="12" spans="1:29" hidden="1" outlineLevel="1" x14ac:dyDescent="0.25">
      <c r="A12" s="6" t="s">
        <v>164</v>
      </c>
      <c r="B12" s="6" t="s">
        <v>84</v>
      </c>
      <c r="C12" s="6">
        <v>1793</v>
      </c>
      <c r="D12" s="6" t="s">
        <v>11</v>
      </c>
      <c r="E12" s="4">
        <v>406</v>
      </c>
      <c r="F12" s="4">
        <v>19</v>
      </c>
      <c r="G12" s="4">
        <v>66</v>
      </c>
      <c r="H12" s="4">
        <v>7</v>
      </c>
      <c r="I12" s="4">
        <v>9</v>
      </c>
      <c r="J12" s="4">
        <v>7</v>
      </c>
      <c r="K12" s="4">
        <v>10</v>
      </c>
      <c r="L12" s="4">
        <v>5</v>
      </c>
      <c r="M12" s="4">
        <v>72</v>
      </c>
      <c r="N12" s="4">
        <v>13</v>
      </c>
      <c r="O12" s="4">
        <v>1</v>
      </c>
      <c r="P12" s="4">
        <v>1</v>
      </c>
      <c r="Q12" s="4">
        <v>0</v>
      </c>
      <c r="R12" s="4">
        <v>0</v>
      </c>
      <c r="S12" s="4">
        <v>0</v>
      </c>
      <c r="T12" s="4">
        <v>17</v>
      </c>
      <c r="U12" s="4">
        <v>0</v>
      </c>
      <c r="V12" s="4">
        <v>0</v>
      </c>
      <c r="W12" s="4">
        <v>0</v>
      </c>
      <c r="X12" s="4">
        <v>0</v>
      </c>
      <c r="Y12" s="4">
        <v>8</v>
      </c>
      <c r="Z12" s="6">
        <v>235</v>
      </c>
      <c r="AA12" s="6">
        <f t="shared" si="0"/>
        <v>57.881773399014776</v>
      </c>
    </row>
    <row r="13" spans="1:29" hidden="1" outlineLevel="1" x14ac:dyDescent="0.25">
      <c r="A13" s="6" t="s">
        <v>164</v>
      </c>
      <c r="B13" s="6" t="s">
        <v>84</v>
      </c>
      <c r="C13" s="6">
        <v>1794</v>
      </c>
      <c r="D13" s="6" t="s">
        <v>10</v>
      </c>
      <c r="E13" s="4">
        <v>493</v>
      </c>
      <c r="F13" s="4">
        <v>50</v>
      </c>
      <c r="G13" s="4">
        <v>81</v>
      </c>
      <c r="H13" s="4">
        <v>13</v>
      </c>
      <c r="I13" s="4">
        <v>8</v>
      </c>
      <c r="J13" s="4">
        <v>5</v>
      </c>
      <c r="K13" s="4">
        <v>21</v>
      </c>
      <c r="L13" s="4">
        <v>7</v>
      </c>
      <c r="M13" s="4">
        <v>89</v>
      </c>
      <c r="N13" s="4">
        <v>9</v>
      </c>
      <c r="O13" s="4">
        <v>3</v>
      </c>
      <c r="P13" s="4">
        <v>2</v>
      </c>
      <c r="Q13" s="4">
        <v>0</v>
      </c>
      <c r="R13" s="4">
        <v>0</v>
      </c>
      <c r="S13" s="4">
        <v>0</v>
      </c>
      <c r="T13" s="4">
        <v>22</v>
      </c>
      <c r="U13" s="4">
        <v>0</v>
      </c>
      <c r="V13" s="4">
        <v>0</v>
      </c>
      <c r="W13" s="4">
        <v>0</v>
      </c>
      <c r="X13" s="4">
        <v>0</v>
      </c>
      <c r="Y13" s="4">
        <v>24</v>
      </c>
      <c r="Z13" s="6">
        <v>334</v>
      </c>
      <c r="AA13" s="6">
        <f t="shared" si="0"/>
        <v>67.748478701825562</v>
      </c>
    </row>
    <row r="14" spans="1:29" hidden="1" outlineLevel="1" x14ac:dyDescent="0.25">
      <c r="A14" s="6" t="s">
        <v>164</v>
      </c>
      <c r="B14" s="6" t="s">
        <v>84</v>
      </c>
      <c r="C14" s="6">
        <v>1796</v>
      </c>
      <c r="D14" s="6" t="s">
        <v>10</v>
      </c>
      <c r="E14" s="4">
        <v>346</v>
      </c>
      <c r="F14" s="4">
        <v>25</v>
      </c>
      <c r="G14" s="4">
        <v>56</v>
      </c>
      <c r="H14" s="4">
        <v>9</v>
      </c>
      <c r="I14" s="4">
        <v>6</v>
      </c>
      <c r="J14" s="4">
        <v>3</v>
      </c>
      <c r="K14" s="4">
        <v>14</v>
      </c>
      <c r="L14" s="4">
        <v>8</v>
      </c>
      <c r="M14" s="4">
        <v>64</v>
      </c>
      <c r="N14" s="4">
        <v>5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20</v>
      </c>
      <c r="U14" s="4">
        <v>0</v>
      </c>
      <c r="V14" s="4">
        <v>0</v>
      </c>
      <c r="W14" s="4">
        <v>0</v>
      </c>
      <c r="X14" s="4">
        <v>0</v>
      </c>
      <c r="Y14" s="4">
        <v>7</v>
      </c>
      <c r="Z14" s="6">
        <v>217</v>
      </c>
      <c r="AA14" s="6">
        <f t="shared" si="0"/>
        <v>62.716763005780344</v>
      </c>
      <c r="AC14" s="38"/>
    </row>
    <row r="15" spans="1:29" hidden="1" outlineLevel="1" x14ac:dyDescent="0.25">
      <c r="A15" s="6" t="s">
        <v>164</v>
      </c>
      <c r="B15" s="6" t="s">
        <v>84</v>
      </c>
      <c r="C15" s="6">
        <v>1806</v>
      </c>
      <c r="D15" s="6" t="s">
        <v>10</v>
      </c>
      <c r="E15" s="4">
        <v>386</v>
      </c>
      <c r="F15" s="4">
        <v>14</v>
      </c>
      <c r="G15" s="4">
        <v>47</v>
      </c>
      <c r="H15" s="4">
        <v>8</v>
      </c>
      <c r="I15" s="4">
        <v>6</v>
      </c>
      <c r="J15" s="4">
        <v>7</v>
      </c>
      <c r="K15" s="4">
        <v>13</v>
      </c>
      <c r="L15" s="4">
        <v>6</v>
      </c>
      <c r="M15" s="4">
        <v>100</v>
      </c>
      <c r="N15" s="4">
        <v>18</v>
      </c>
      <c r="O15" s="4">
        <v>2</v>
      </c>
      <c r="P15" s="4">
        <v>0</v>
      </c>
      <c r="Q15" s="4">
        <v>2</v>
      </c>
      <c r="R15" s="4">
        <v>0</v>
      </c>
      <c r="S15" s="4">
        <v>0</v>
      </c>
      <c r="T15" s="4">
        <v>12</v>
      </c>
      <c r="U15" s="4">
        <v>0</v>
      </c>
      <c r="V15" s="4">
        <v>0</v>
      </c>
      <c r="W15" s="4">
        <v>0</v>
      </c>
      <c r="X15" s="4">
        <v>0</v>
      </c>
      <c r="Y15" s="4">
        <v>18</v>
      </c>
      <c r="Z15" s="6">
        <v>253</v>
      </c>
      <c r="AA15" s="6">
        <f t="shared" si="0"/>
        <v>65.5440414507772</v>
      </c>
    </row>
    <row r="16" spans="1:29" hidden="1" outlineLevel="1" x14ac:dyDescent="0.25">
      <c r="A16" s="6" t="s">
        <v>164</v>
      </c>
      <c r="B16" s="6" t="s">
        <v>84</v>
      </c>
      <c r="C16" s="6">
        <v>1806</v>
      </c>
      <c r="D16" s="6" t="s">
        <v>11</v>
      </c>
      <c r="E16" s="4">
        <v>385</v>
      </c>
      <c r="F16" s="4">
        <v>14</v>
      </c>
      <c r="G16" s="4">
        <v>68</v>
      </c>
      <c r="H16" s="4">
        <v>5</v>
      </c>
      <c r="I16" s="4">
        <v>6</v>
      </c>
      <c r="J16" s="4">
        <v>10</v>
      </c>
      <c r="K16" s="4">
        <v>6</v>
      </c>
      <c r="L16" s="4">
        <v>3</v>
      </c>
      <c r="M16" s="4">
        <v>88</v>
      </c>
      <c r="N16" s="4">
        <v>7</v>
      </c>
      <c r="O16" s="4">
        <v>0</v>
      </c>
      <c r="P16" s="4">
        <v>0</v>
      </c>
      <c r="Q16" s="4">
        <v>2</v>
      </c>
      <c r="R16" s="4">
        <v>0</v>
      </c>
      <c r="S16" s="4">
        <v>1</v>
      </c>
      <c r="T16" s="4">
        <v>13</v>
      </c>
      <c r="U16" s="4">
        <v>0</v>
      </c>
      <c r="V16" s="4">
        <v>0</v>
      </c>
      <c r="W16" s="4">
        <v>0</v>
      </c>
      <c r="X16" s="4">
        <v>0</v>
      </c>
      <c r="Y16" s="4">
        <v>7</v>
      </c>
      <c r="Z16" s="6">
        <v>230</v>
      </c>
      <c r="AA16" s="6">
        <f t="shared" si="0"/>
        <v>59.740259740259738</v>
      </c>
    </row>
    <row r="17" spans="1:27" hidden="1" outlineLevel="1" x14ac:dyDescent="0.25">
      <c r="A17" s="6" t="s">
        <v>164</v>
      </c>
      <c r="B17" s="6" t="s">
        <v>84</v>
      </c>
      <c r="C17" s="6">
        <v>1815</v>
      </c>
      <c r="D17" s="6" t="s">
        <v>29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2</v>
      </c>
      <c r="Q17" s="4">
        <v>0</v>
      </c>
      <c r="R17" s="4">
        <v>0</v>
      </c>
      <c r="S17" s="4">
        <v>0</v>
      </c>
      <c r="T17" s="4">
        <v>37</v>
      </c>
      <c r="U17" s="4">
        <v>0</v>
      </c>
      <c r="V17" s="4">
        <v>0</v>
      </c>
      <c r="W17" s="4">
        <v>0</v>
      </c>
      <c r="X17" s="4">
        <v>0</v>
      </c>
      <c r="Y17" s="4">
        <v>15</v>
      </c>
      <c r="Z17" s="6">
        <v>58</v>
      </c>
      <c r="AA17" s="6" t="s">
        <v>250</v>
      </c>
    </row>
    <row r="18" spans="1:27" hidden="1" outlineLevel="1" x14ac:dyDescent="0.25">
      <c r="A18" s="6" t="s">
        <v>164</v>
      </c>
      <c r="B18" s="6" t="s">
        <v>84</v>
      </c>
      <c r="C18" s="6">
        <v>1815</v>
      </c>
      <c r="D18" s="6" t="s">
        <v>10</v>
      </c>
      <c r="E18" s="4">
        <v>383</v>
      </c>
      <c r="F18" s="4">
        <v>30</v>
      </c>
      <c r="G18" s="4">
        <v>48</v>
      </c>
      <c r="H18" s="4">
        <v>8</v>
      </c>
      <c r="I18" s="4">
        <v>7</v>
      </c>
      <c r="J18" s="4">
        <v>5</v>
      </c>
      <c r="K18" s="4">
        <v>9</v>
      </c>
      <c r="L18" s="4">
        <v>6</v>
      </c>
      <c r="M18" s="4">
        <v>61</v>
      </c>
      <c r="N18" s="4">
        <v>11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12</v>
      </c>
      <c r="U18" s="4">
        <v>0</v>
      </c>
      <c r="V18" s="4">
        <v>0</v>
      </c>
      <c r="W18" s="4">
        <v>0</v>
      </c>
      <c r="X18" s="4">
        <v>1</v>
      </c>
      <c r="Y18" s="4">
        <v>11</v>
      </c>
      <c r="Z18" s="6">
        <v>209</v>
      </c>
      <c r="AA18" s="6">
        <f t="shared" si="0"/>
        <v>54.569190600522191</v>
      </c>
    </row>
    <row r="19" spans="1:27" hidden="1" outlineLevel="1" x14ac:dyDescent="0.25">
      <c r="A19" s="6" t="s">
        <v>164</v>
      </c>
      <c r="B19" s="6" t="s">
        <v>84</v>
      </c>
      <c r="C19" s="6">
        <v>1816</v>
      </c>
      <c r="D19" s="6" t="s">
        <v>10</v>
      </c>
      <c r="E19" s="4">
        <v>311</v>
      </c>
      <c r="F19" s="4">
        <v>24</v>
      </c>
      <c r="G19" s="4">
        <v>48</v>
      </c>
      <c r="H19" s="4">
        <v>8</v>
      </c>
      <c r="I19" s="4">
        <v>2</v>
      </c>
      <c r="J19" s="4">
        <v>11</v>
      </c>
      <c r="K19" s="4">
        <v>13</v>
      </c>
      <c r="L19" s="4">
        <v>2</v>
      </c>
      <c r="M19" s="4">
        <v>65</v>
      </c>
      <c r="N19" s="4">
        <v>6</v>
      </c>
      <c r="O19" s="4">
        <v>1</v>
      </c>
      <c r="P19" s="4">
        <v>1</v>
      </c>
      <c r="Q19" s="4">
        <v>0</v>
      </c>
      <c r="R19" s="4">
        <v>0</v>
      </c>
      <c r="S19" s="4">
        <v>0</v>
      </c>
      <c r="T19" s="4">
        <v>20</v>
      </c>
      <c r="U19" s="4">
        <v>0</v>
      </c>
      <c r="V19" s="4">
        <v>0</v>
      </c>
      <c r="W19" s="4">
        <v>0</v>
      </c>
      <c r="X19" s="4">
        <v>0</v>
      </c>
      <c r="Y19" s="4">
        <v>14</v>
      </c>
      <c r="Z19" s="6">
        <v>215</v>
      </c>
      <c r="AA19" s="6">
        <f t="shared" si="0"/>
        <v>69.131832797427649</v>
      </c>
    </row>
    <row r="20" spans="1:27" hidden="1" outlineLevel="1" x14ac:dyDescent="0.25">
      <c r="A20" s="6" t="s">
        <v>164</v>
      </c>
      <c r="B20" s="6" t="s">
        <v>84</v>
      </c>
      <c r="C20" s="6">
        <v>1817</v>
      </c>
      <c r="D20" s="6" t="s">
        <v>10</v>
      </c>
      <c r="E20" s="4">
        <v>518</v>
      </c>
      <c r="F20" s="4">
        <v>35</v>
      </c>
      <c r="G20" s="4">
        <v>65</v>
      </c>
      <c r="H20" s="4">
        <v>9</v>
      </c>
      <c r="I20" s="4">
        <v>9</v>
      </c>
      <c r="J20" s="4">
        <v>20</v>
      </c>
      <c r="K20" s="4">
        <v>20</v>
      </c>
      <c r="L20" s="4">
        <v>3</v>
      </c>
      <c r="M20" s="4">
        <v>111</v>
      </c>
      <c r="N20" s="4">
        <v>15</v>
      </c>
      <c r="O20" s="4">
        <v>2</v>
      </c>
      <c r="P20" s="4">
        <v>0</v>
      </c>
      <c r="Q20" s="4">
        <v>1</v>
      </c>
      <c r="R20" s="4">
        <v>0</v>
      </c>
      <c r="S20" s="4">
        <v>0</v>
      </c>
      <c r="T20" s="4">
        <v>14</v>
      </c>
      <c r="U20" s="4">
        <v>0</v>
      </c>
      <c r="V20" s="4">
        <v>0</v>
      </c>
      <c r="W20" s="4">
        <v>0</v>
      </c>
      <c r="X20" s="4">
        <v>3</v>
      </c>
      <c r="Y20" s="4">
        <v>11</v>
      </c>
      <c r="Z20" s="6">
        <v>318</v>
      </c>
      <c r="AA20" s="6">
        <f t="shared" si="0"/>
        <v>61.389961389961393</v>
      </c>
    </row>
    <row r="21" spans="1:27" hidden="1" outlineLevel="1" x14ac:dyDescent="0.25">
      <c r="A21" s="6" t="s">
        <v>164</v>
      </c>
      <c r="B21" s="6" t="s">
        <v>84</v>
      </c>
      <c r="C21" s="6">
        <v>1818</v>
      </c>
      <c r="D21" s="6" t="s">
        <v>10</v>
      </c>
      <c r="E21" s="4">
        <v>460</v>
      </c>
      <c r="F21" s="4">
        <v>59</v>
      </c>
      <c r="G21" s="4">
        <v>94</v>
      </c>
      <c r="H21" s="4">
        <v>17</v>
      </c>
      <c r="I21" s="4">
        <v>10</v>
      </c>
      <c r="J21" s="4">
        <v>10</v>
      </c>
      <c r="K21" s="4">
        <v>6</v>
      </c>
      <c r="L21" s="4">
        <v>5</v>
      </c>
      <c r="M21" s="4">
        <v>78</v>
      </c>
      <c r="N21" s="4">
        <v>11</v>
      </c>
      <c r="O21" s="4">
        <v>0</v>
      </c>
      <c r="P21" s="4">
        <v>0</v>
      </c>
      <c r="Q21" s="4">
        <v>0</v>
      </c>
      <c r="R21" s="4">
        <v>2</v>
      </c>
      <c r="S21" s="4">
        <v>0</v>
      </c>
      <c r="T21" s="4">
        <v>24</v>
      </c>
      <c r="U21" s="4">
        <v>0</v>
      </c>
      <c r="V21" s="4">
        <v>0</v>
      </c>
      <c r="W21" s="4">
        <v>0</v>
      </c>
      <c r="X21" s="4">
        <v>0</v>
      </c>
      <c r="Y21" s="4">
        <v>18</v>
      </c>
      <c r="Z21" s="6">
        <v>334</v>
      </c>
      <c r="AA21" s="6">
        <f t="shared" si="0"/>
        <v>72.608695652173907</v>
      </c>
    </row>
    <row r="22" spans="1:27" hidden="1" outlineLevel="1" x14ac:dyDescent="0.25">
      <c r="A22" s="6" t="s">
        <v>164</v>
      </c>
      <c r="B22" s="6" t="s">
        <v>84</v>
      </c>
      <c r="C22" s="6">
        <v>1818</v>
      </c>
      <c r="D22" s="6" t="s">
        <v>11</v>
      </c>
      <c r="E22" s="4">
        <v>460</v>
      </c>
      <c r="F22" s="4">
        <v>51</v>
      </c>
      <c r="G22" s="4">
        <v>93</v>
      </c>
      <c r="H22" s="4">
        <v>15</v>
      </c>
      <c r="I22" s="4">
        <v>12</v>
      </c>
      <c r="J22" s="4">
        <v>10</v>
      </c>
      <c r="K22" s="4">
        <v>13</v>
      </c>
      <c r="L22" s="4">
        <v>3</v>
      </c>
      <c r="M22" s="4">
        <v>78</v>
      </c>
      <c r="N22" s="4">
        <v>5</v>
      </c>
      <c r="O22" s="4">
        <v>4</v>
      </c>
      <c r="P22" s="4">
        <v>3</v>
      </c>
      <c r="Q22" s="4">
        <v>2</v>
      </c>
      <c r="R22" s="4">
        <v>0</v>
      </c>
      <c r="S22" s="4">
        <v>0</v>
      </c>
      <c r="T22" s="4">
        <v>22</v>
      </c>
      <c r="U22" s="4">
        <v>0</v>
      </c>
      <c r="V22" s="4">
        <v>0</v>
      </c>
      <c r="W22" s="4">
        <v>0</v>
      </c>
      <c r="X22" s="4">
        <v>0</v>
      </c>
      <c r="Y22" s="4">
        <v>21</v>
      </c>
      <c r="Z22" s="6">
        <v>332</v>
      </c>
      <c r="AA22" s="6">
        <f t="shared" si="0"/>
        <v>72.173913043478265</v>
      </c>
    </row>
    <row r="23" spans="1:27" hidden="1" outlineLevel="1" x14ac:dyDescent="0.25">
      <c r="A23" s="6" t="s">
        <v>164</v>
      </c>
      <c r="B23" s="6" t="s">
        <v>84</v>
      </c>
      <c r="C23" s="6">
        <v>1819</v>
      </c>
      <c r="D23" s="6" t="s">
        <v>10</v>
      </c>
      <c r="E23" s="4">
        <v>543</v>
      </c>
      <c r="F23" s="4">
        <v>26</v>
      </c>
      <c r="G23" s="4">
        <v>58</v>
      </c>
      <c r="H23" s="4">
        <v>15</v>
      </c>
      <c r="I23" s="4">
        <v>7</v>
      </c>
      <c r="J23" s="4">
        <v>14</v>
      </c>
      <c r="K23" s="4">
        <v>13</v>
      </c>
      <c r="L23" s="4">
        <v>6</v>
      </c>
      <c r="M23" s="4">
        <v>87</v>
      </c>
      <c r="N23" s="4">
        <v>14</v>
      </c>
      <c r="O23" s="4">
        <v>1</v>
      </c>
      <c r="P23" s="4">
        <v>1</v>
      </c>
      <c r="Q23" s="4">
        <v>1</v>
      </c>
      <c r="R23" s="4">
        <v>0</v>
      </c>
      <c r="S23" s="4">
        <v>0</v>
      </c>
      <c r="T23" s="4">
        <v>29</v>
      </c>
      <c r="U23" s="4">
        <v>0</v>
      </c>
      <c r="V23" s="4">
        <v>0</v>
      </c>
      <c r="W23" s="4">
        <v>0</v>
      </c>
      <c r="X23" s="4">
        <v>0</v>
      </c>
      <c r="Y23" s="4">
        <v>6</v>
      </c>
      <c r="Z23" s="6">
        <v>278</v>
      </c>
      <c r="AA23" s="6">
        <f t="shared" si="0"/>
        <v>51.197053406998158</v>
      </c>
    </row>
    <row r="24" spans="1:27" hidden="1" outlineLevel="1" x14ac:dyDescent="0.25">
      <c r="A24" s="6" t="s">
        <v>164</v>
      </c>
      <c r="B24" s="6" t="s">
        <v>84</v>
      </c>
      <c r="C24" s="6">
        <v>1819</v>
      </c>
      <c r="D24" s="6" t="s">
        <v>11</v>
      </c>
      <c r="E24" s="4">
        <v>542</v>
      </c>
      <c r="F24" s="4">
        <v>19</v>
      </c>
      <c r="G24" s="4">
        <v>95</v>
      </c>
      <c r="H24" s="4">
        <v>28</v>
      </c>
      <c r="I24" s="4">
        <v>13</v>
      </c>
      <c r="J24" s="4">
        <v>10</v>
      </c>
      <c r="K24" s="4">
        <v>10</v>
      </c>
      <c r="L24" s="4">
        <v>8</v>
      </c>
      <c r="M24" s="4">
        <v>95</v>
      </c>
      <c r="N24" s="4">
        <v>12</v>
      </c>
      <c r="O24" s="4">
        <v>0</v>
      </c>
      <c r="P24" s="4">
        <v>0</v>
      </c>
      <c r="Q24" s="4">
        <v>2</v>
      </c>
      <c r="R24" s="4">
        <v>0</v>
      </c>
      <c r="S24" s="4">
        <v>0</v>
      </c>
      <c r="T24" s="4">
        <v>17</v>
      </c>
      <c r="U24" s="4">
        <v>0</v>
      </c>
      <c r="V24" s="4">
        <v>0</v>
      </c>
      <c r="W24" s="4">
        <v>0</v>
      </c>
      <c r="X24" s="4">
        <v>0</v>
      </c>
      <c r="Y24" s="4">
        <v>5</v>
      </c>
      <c r="Z24" s="6">
        <v>314</v>
      </c>
      <c r="AA24" s="6">
        <f t="shared" si="0"/>
        <v>57.933579335793361</v>
      </c>
    </row>
    <row r="25" spans="1:27" hidden="1" outlineLevel="1" x14ac:dyDescent="0.25">
      <c r="A25" s="6" t="s">
        <v>164</v>
      </c>
      <c r="B25" s="6" t="s">
        <v>84</v>
      </c>
      <c r="C25" s="6">
        <v>1820</v>
      </c>
      <c r="D25" s="6" t="s">
        <v>10</v>
      </c>
      <c r="E25" s="4">
        <v>643</v>
      </c>
      <c r="F25" s="4">
        <v>19</v>
      </c>
      <c r="G25" s="4">
        <v>81</v>
      </c>
      <c r="H25" s="4">
        <v>19</v>
      </c>
      <c r="I25" s="4">
        <v>14</v>
      </c>
      <c r="J25" s="4">
        <v>12</v>
      </c>
      <c r="K25" s="4">
        <v>13</v>
      </c>
      <c r="L25" s="4">
        <v>4</v>
      </c>
      <c r="M25" s="4">
        <v>116</v>
      </c>
      <c r="N25" s="4">
        <v>29</v>
      </c>
      <c r="O25" s="4">
        <v>1</v>
      </c>
      <c r="P25" s="4">
        <v>1</v>
      </c>
      <c r="Q25" s="4">
        <v>0</v>
      </c>
      <c r="R25" s="4">
        <v>0</v>
      </c>
      <c r="S25" s="4">
        <v>0</v>
      </c>
      <c r="T25" s="4">
        <v>23</v>
      </c>
      <c r="U25" s="4">
        <v>0</v>
      </c>
      <c r="V25" s="4">
        <v>0</v>
      </c>
      <c r="W25" s="4">
        <v>0</v>
      </c>
      <c r="X25" s="4">
        <v>0</v>
      </c>
      <c r="Y25" s="4">
        <v>8</v>
      </c>
      <c r="Z25" s="6">
        <v>340</v>
      </c>
      <c r="AA25" s="6">
        <f t="shared" si="0"/>
        <v>52.877138413685849</v>
      </c>
    </row>
    <row r="26" spans="1:27" hidden="1" outlineLevel="1" x14ac:dyDescent="0.25">
      <c r="A26" s="6" t="s">
        <v>164</v>
      </c>
      <c r="B26" s="6" t="s">
        <v>84</v>
      </c>
      <c r="C26" s="6">
        <v>1820</v>
      </c>
      <c r="D26" s="6" t="s">
        <v>11</v>
      </c>
      <c r="E26" s="4">
        <v>643</v>
      </c>
      <c r="F26" s="4">
        <v>25</v>
      </c>
      <c r="G26" s="4">
        <v>89</v>
      </c>
      <c r="H26" s="4">
        <v>19</v>
      </c>
      <c r="I26" s="4">
        <v>9</v>
      </c>
      <c r="J26" s="4">
        <v>13</v>
      </c>
      <c r="K26" s="4">
        <v>9</v>
      </c>
      <c r="L26" s="4">
        <v>5</v>
      </c>
      <c r="M26" s="4">
        <v>106</v>
      </c>
      <c r="N26" s="4">
        <v>21</v>
      </c>
      <c r="O26" s="4">
        <v>2</v>
      </c>
      <c r="P26" s="4">
        <v>0</v>
      </c>
      <c r="Q26" s="4">
        <v>1</v>
      </c>
      <c r="R26" s="4">
        <v>0</v>
      </c>
      <c r="S26" s="4">
        <v>0</v>
      </c>
      <c r="T26" s="4">
        <v>22</v>
      </c>
      <c r="U26" s="4">
        <v>0</v>
      </c>
      <c r="V26" s="4">
        <v>0</v>
      </c>
      <c r="W26" s="4">
        <v>0</v>
      </c>
      <c r="X26" s="4">
        <v>0</v>
      </c>
      <c r="Y26" s="4">
        <v>15</v>
      </c>
      <c r="Z26" s="6">
        <v>336</v>
      </c>
      <c r="AA26" s="6">
        <f t="shared" si="0"/>
        <v>52.255054432348366</v>
      </c>
    </row>
    <row r="27" spans="1:27" hidden="1" outlineLevel="1" x14ac:dyDescent="0.25">
      <c r="A27" s="6" t="s">
        <v>164</v>
      </c>
      <c r="B27" s="6" t="s">
        <v>84</v>
      </c>
      <c r="C27" s="6">
        <v>1820</v>
      </c>
      <c r="D27" s="6" t="s">
        <v>16</v>
      </c>
      <c r="E27" s="4">
        <v>643</v>
      </c>
      <c r="F27" s="4">
        <v>31</v>
      </c>
      <c r="G27" s="4">
        <v>68</v>
      </c>
      <c r="H27" s="4">
        <v>13</v>
      </c>
      <c r="I27" s="4">
        <v>10</v>
      </c>
      <c r="J27" s="4">
        <v>5</v>
      </c>
      <c r="K27" s="4">
        <v>11</v>
      </c>
      <c r="L27" s="4">
        <v>1</v>
      </c>
      <c r="M27" s="4">
        <v>129</v>
      </c>
      <c r="N27" s="4">
        <v>26</v>
      </c>
      <c r="O27" s="4">
        <v>0</v>
      </c>
      <c r="P27" s="4">
        <v>1</v>
      </c>
      <c r="Q27" s="4">
        <v>0</v>
      </c>
      <c r="R27" s="4">
        <v>0</v>
      </c>
      <c r="S27" s="4">
        <v>1</v>
      </c>
      <c r="T27" s="4">
        <v>14</v>
      </c>
      <c r="U27" s="4">
        <v>0</v>
      </c>
      <c r="V27" s="4">
        <v>0</v>
      </c>
      <c r="W27" s="4">
        <v>0</v>
      </c>
      <c r="X27" s="4">
        <v>0</v>
      </c>
      <c r="Y27" s="4">
        <v>16</v>
      </c>
      <c r="Z27" s="6">
        <v>326</v>
      </c>
      <c r="AA27" s="6">
        <f t="shared" si="0"/>
        <v>50.699844479004668</v>
      </c>
    </row>
    <row r="28" spans="1:27" hidden="1" outlineLevel="1" x14ac:dyDescent="0.25">
      <c r="A28" s="6" t="s">
        <v>164</v>
      </c>
      <c r="B28" s="6" t="s">
        <v>84</v>
      </c>
      <c r="C28" s="6">
        <v>1820</v>
      </c>
      <c r="D28" s="6" t="s">
        <v>17</v>
      </c>
      <c r="E28" s="4">
        <v>643</v>
      </c>
      <c r="F28" s="4">
        <v>20</v>
      </c>
      <c r="G28" s="4">
        <v>69</v>
      </c>
      <c r="H28" s="4">
        <v>16</v>
      </c>
      <c r="I28" s="4">
        <v>12</v>
      </c>
      <c r="J28" s="4">
        <v>10</v>
      </c>
      <c r="K28" s="4">
        <v>11</v>
      </c>
      <c r="L28" s="4">
        <v>7</v>
      </c>
      <c r="M28" s="4">
        <v>120</v>
      </c>
      <c r="N28" s="4">
        <v>32</v>
      </c>
      <c r="O28" s="4">
        <v>0</v>
      </c>
      <c r="P28" s="4">
        <v>1</v>
      </c>
      <c r="Q28" s="4">
        <v>1</v>
      </c>
      <c r="R28" s="4">
        <v>0</v>
      </c>
      <c r="S28" s="4">
        <v>0</v>
      </c>
      <c r="T28" s="4">
        <v>20</v>
      </c>
      <c r="U28" s="4">
        <v>0</v>
      </c>
      <c r="V28" s="4">
        <v>0</v>
      </c>
      <c r="W28" s="4">
        <v>0</v>
      </c>
      <c r="X28" s="4">
        <v>0</v>
      </c>
      <c r="Y28" s="4">
        <v>10</v>
      </c>
      <c r="Z28" s="6">
        <v>329</v>
      </c>
      <c r="AA28" s="6">
        <f t="shared" si="0"/>
        <v>51.166407465007779</v>
      </c>
    </row>
    <row r="29" spans="1:27" hidden="1" outlineLevel="1" x14ac:dyDescent="0.25">
      <c r="A29" s="6" t="s">
        <v>164</v>
      </c>
      <c r="B29" s="6" t="s">
        <v>84</v>
      </c>
      <c r="C29" s="6">
        <v>1820</v>
      </c>
      <c r="D29" s="6" t="s">
        <v>18</v>
      </c>
      <c r="E29" s="4">
        <v>642</v>
      </c>
      <c r="F29" s="4">
        <v>19</v>
      </c>
      <c r="G29" s="4">
        <v>80</v>
      </c>
      <c r="H29" s="4">
        <v>28</v>
      </c>
      <c r="I29" s="4">
        <v>8</v>
      </c>
      <c r="J29" s="4">
        <v>9</v>
      </c>
      <c r="K29" s="4">
        <v>14</v>
      </c>
      <c r="L29" s="4">
        <v>6</v>
      </c>
      <c r="M29" s="4">
        <v>118</v>
      </c>
      <c r="N29" s="4">
        <v>28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19</v>
      </c>
      <c r="U29" s="4">
        <v>0</v>
      </c>
      <c r="V29" s="4">
        <v>0</v>
      </c>
      <c r="W29" s="4">
        <v>0</v>
      </c>
      <c r="X29" s="4">
        <v>2</v>
      </c>
      <c r="Y29" s="4">
        <v>11</v>
      </c>
      <c r="Z29" s="6">
        <v>343</v>
      </c>
      <c r="AA29" s="6">
        <f t="shared" si="0"/>
        <v>53.426791277258566</v>
      </c>
    </row>
    <row r="30" spans="1:27" hidden="1" outlineLevel="1" x14ac:dyDescent="0.25">
      <c r="A30" s="6" t="s">
        <v>164</v>
      </c>
      <c r="B30" s="6" t="s">
        <v>84</v>
      </c>
      <c r="C30" s="6">
        <v>1820</v>
      </c>
      <c r="D30" s="6" t="s">
        <v>27</v>
      </c>
      <c r="E30" s="4">
        <v>642</v>
      </c>
      <c r="F30" s="4">
        <v>28</v>
      </c>
      <c r="G30" s="4">
        <v>70</v>
      </c>
      <c r="H30" s="4">
        <v>22</v>
      </c>
      <c r="I30" s="4">
        <v>13</v>
      </c>
      <c r="J30" s="4">
        <v>9</v>
      </c>
      <c r="K30" s="4">
        <v>14</v>
      </c>
      <c r="L30" s="4">
        <v>3</v>
      </c>
      <c r="M30" s="4">
        <v>121</v>
      </c>
      <c r="N30" s="4">
        <v>14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26</v>
      </c>
      <c r="U30" s="4">
        <v>0</v>
      </c>
      <c r="V30" s="4">
        <v>0</v>
      </c>
      <c r="W30" s="4">
        <v>0</v>
      </c>
      <c r="X30" s="4">
        <v>1</v>
      </c>
      <c r="Y30" s="4">
        <v>8</v>
      </c>
      <c r="Z30" s="6">
        <v>329</v>
      </c>
      <c r="AA30" s="6">
        <f t="shared" si="0"/>
        <v>51.246105919003114</v>
      </c>
    </row>
    <row r="31" spans="1:27" hidden="1" outlineLevel="1" x14ac:dyDescent="0.25">
      <c r="A31" s="6" t="s">
        <v>164</v>
      </c>
      <c r="B31" s="6" t="s">
        <v>84</v>
      </c>
      <c r="C31" s="6">
        <v>1821</v>
      </c>
      <c r="D31" s="6" t="s">
        <v>10</v>
      </c>
      <c r="E31" s="4">
        <v>524</v>
      </c>
      <c r="F31" s="4">
        <v>22</v>
      </c>
      <c r="G31" s="4">
        <v>80</v>
      </c>
      <c r="H31" s="4">
        <v>7</v>
      </c>
      <c r="I31" s="4">
        <v>5</v>
      </c>
      <c r="J31" s="4">
        <v>11</v>
      </c>
      <c r="K31" s="4">
        <v>6</v>
      </c>
      <c r="L31" s="4">
        <v>2</v>
      </c>
      <c r="M31" s="4">
        <v>104</v>
      </c>
      <c r="N31" s="4">
        <v>17</v>
      </c>
      <c r="O31" s="4">
        <v>2</v>
      </c>
      <c r="P31" s="4">
        <v>0</v>
      </c>
      <c r="Q31" s="4">
        <v>2</v>
      </c>
      <c r="R31" s="4">
        <v>0</v>
      </c>
      <c r="S31" s="4">
        <v>0</v>
      </c>
      <c r="T31" s="4">
        <v>17</v>
      </c>
      <c r="U31" s="4">
        <v>0</v>
      </c>
      <c r="V31" s="4">
        <v>0</v>
      </c>
      <c r="W31" s="4">
        <v>0</v>
      </c>
      <c r="X31" s="4">
        <v>0</v>
      </c>
      <c r="Y31" s="4">
        <v>16</v>
      </c>
      <c r="Z31" s="6">
        <v>291</v>
      </c>
      <c r="AA31" s="6">
        <f t="shared" si="0"/>
        <v>55.534351145038165</v>
      </c>
    </row>
    <row r="32" spans="1:27" hidden="1" outlineLevel="1" x14ac:dyDescent="0.25">
      <c r="A32" s="6" t="s">
        <v>164</v>
      </c>
      <c r="B32" s="6" t="s">
        <v>84</v>
      </c>
      <c r="C32" s="6">
        <v>1821</v>
      </c>
      <c r="D32" s="6" t="s">
        <v>11</v>
      </c>
      <c r="E32" s="4">
        <v>523</v>
      </c>
      <c r="F32" s="4">
        <v>19</v>
      </c>
      <c r="G32" s="4">
        <v>78</v>
      </c>
      <c r="H32" s="4">
        <v>18</v>
      </c>
      <c r="I32" s="4">
        <v>11</v>
      </c>
      <c r="J32" s="4">
        <v>9</v>
      </c>
      <c r="K32" s="4">
        <v>10</v>
      </c>
      <c r="L32" s="4">
        <v>2</v>
      </c>
      <c r="M32" s="4">
        <v>83</v>
      </c>
      <c r="N32" s="4">
        <v>15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17</v>
      </c>
      <c r="U32" s="4">
        <v>0</v>
      </c>
      <c r="V32" s="4">
        <v>0</v>
      </c>
      <c r="W32" s="4">
        <v>0</v>
      </c>
      <c r="X32" s="4">
        <v>0</v>
      </c>
      <c r="Y32" s="4">
        <v>16</v>
      </c>
      <c r="Z32" s="6">
        <v>279</v>
      </c>
      <c r="AA32" s="6">
        <f t="shared" si="0"/>
        <v>53.346080305927345</v>
      </c>
    </row>
    <row r="33" spans="1:27" hidden="1" outlineLevel="1" x14ac:dyDescent="0.25">
      <c r="A33" s="6" t="s">
        <v>164</v>
      </c>
      <c r="B33" s="6" t="s">
        <v>84</v>
      </c>
      <c r="C33" s="6">
        <v>1822</v>
      </c>
      <c r="D33" s="6" t="s">
        <v>10</v>
      </c>
      <c r="E33" s="4">
        <v>461</v>
      </c>
      <c r="F33" s="4">
        <v>15</v>
      </c>
      <c r="G33" s="4">
        <v>75</v>
      </c>
      <c r="H33" s="4">
        <v>20</v>
      </c>
      <c r="I33" s="4">
        <v>8</v>
      </c>
      <c r="J33" s="4">
        <v>4</v>
      </c>
      <c r="K33" s="4">
        <v>3</v>
      </c>
      <c r="L33" s="4">
        <v>2</v>
      </c>
      <c r="M33" s="4">
        <v>85</v>
      </c>
      <c r="N33" s="4">
        <v>23</v>
      </c>
      <c r="O33" s="4">
        <v>1</v>
      </c>
      <c r="P33" s="4">
        <v>0</v>
      </c>
      <c r="Q33" s="4">
        <v>0</v>
      </c>
      <c r="R33" s="4">
        <v>1</v>
      </c>
      <c r="S33" s="4">
        <v>0</v>
      </c>
      <c r="T33" s="4">
        <v>14</v>
      </c>
      <c r="U33" s="4">
        <v>0</v>
      </c>
      <c r="V33" s="4">
        <v>0</v>
      </c>
      <c r="W33" s="4">
        <v>0</v>
      </c>
      <c r="X33" s="4">
        <v>0</v>
      </c>
      <c r="Y33" s="4">
        <v>6</v>
      </c>
      <c r="Z33" s="6">
        <v>257</v>
      </c>
      <c r="AA33" s="6">
        <f t="shared" si="0"/>
        <v>55.748373101952275</v>
      </c>
    </row>
    <row r="34" spans="1:27" hidden="1" outlineLevel="1" x14ac:dyDescent="0.25">
      <c r="A34" s="6" t="s">
        <v>164</v>
      </c>
      <c r="B34" s="6" t="s">
        <v>84</v>
      </c>
      <c r="C34" s="6">
        <v>1822</v>
      </c>
      <c r="D34" s="6" t="s">
        <v>11</v>
      </c>
      <c r="E34" s="4">
        <v>460</v>
      </c>
      <c r="F34" s="4">
        <v>22</v>
      </c>
      <c r="G34" s="4">
        <v>70</v>
      </c>
      <c r="H34" s="4">
        <v>9</v>
      </c>
      <c r="I34" s="4">
        <v>9</v>
      </c>
      <c r="J34" s="4">
        <v>6</v>
      </c>
      <c r="K34" s="4">
        <v>3</v>
      </c>
      <c r="L34" s="4">
        <v>4</v>
      </c>
      <c r="M34" s="4">
        <v>81</v>
      </c>
      <c r="N34" s="4">
        <v>28</v>
      </c>
      <c r="O34" s="4">
        <v>0</v>
      </c>
      <c r="P34" s="4">
        <v>0</v>
      </c>
      <c r="Q34" s="4">
        <v>2</v>
      </c>
      <c r="R34" s="4">
        <v>0</v>
      </c>
      <c r="S34" s="4">
        <v>0</v>
      </c>
      <c r="T34" s="4">
        <v>18</v>
      </c>
      <c r="U34" s="4">
        <v>0</v>
      </c>
      <c r="V34" s="4">
        <v>0</v>
      </c>
      <c r="W34" s="4">
        <v>0</v>
      </c>
      <c r="X34" s="4">
        <v>0</v>
      </c>
      <c r="Y34" s="4">
        <v>10</v>
      </c>
      <c r="Z34" s="6">
        <v>262</v>
      </c>
      <c r="AA34" s="6">
        <f t="shared" si="0"/>
        <v>56.956521739130437</v>
      </c>
    </row>
    <row r="35" spans="1:27" hidden="1" outlineLevel="1" x14ac:dyDescent="0.25">
      <c r="A35" s="6" t="s">
        <v>164</v>
      </c>
      <c r="B35" s="6" t="s">
        <v>84</v>
      </c>
      <c r="C35" s="6">
        <v>1823</v>
      </c>
      <c r="D35" s="6" t="s">
        <v>10</v>
      </c>
      <c r="E35" s="4">
        <v>484</v>
      </c>
      <c r="F35" s="4">
        <v>15</v>
      </c>
      <c r="G35" s="4">
        <v>74</v>
      </c>
      <c r="H35" s="4">
        <v>15</v>
      </c>
      <c r="I35" s="4">
        <v>9</v>
      </c>
      <c r="J35" s="4">
        <v>6</v>
      </c>
      <c r="K35" s="4">
        <v>12</v>
      </c>
      <c r="L35" s="4">
        <v>6</v>
      </c>
      <c r="M35" s="4">
        <v>73</v>
      </c>
      <c r="N35" s="4">
        <v>16</v>
      </c>
      <c r="O35" s="4">
        <v>1</v>
      </c>
      <c r="P35" s="4">
        <v>0</v>
      </c>
      <c r="Q35" s="4">
        <v>0</v>
      </c>
      <c r="R35" s="4">
        <v>0</v>
      </c>
      <c r="S35" s="4">
        <v>0</v>
      </c>
      <c r="T35" s="4">
        <v>13</v>
      </c>
      <c r="U35" s="4">
        <v>0</v>
      </c>
      <c r="V35" s="4">
        <v>0</v>
      </c>
      <c r="W35" s="4">
        <v>0</v>
      </c>
      <c r="X35" s="4">
        <v>0</v>
      </c>
      <c r="Y35" s="4">
        <v>11</v>
      </c>
      <c r="Z35" s="6">
        <v>251</v>
      </c>
      <c r="AA35" s="6">
        <f t="shared" si="0"/>
        <v>51.859504132231407</v>
      </c>
    </row>
    <row r="36" spans="1:27" hidden="1" outlineLevel="1" x14ac:dyDescent="0.25">
      <c r="A36" s="6" t="s">
        <v>164</v>
      </c>
      <c r="B36" s="6" t="s">
        <v>84</v>
      </c>
      <c r="C36" s="6">
        <v>1823</v>
      </c>
      <c r="D36" s="6" t="s">
        <v>11</v>
      </c>
      <c r="E36" s="4">
        <v>484</v>
      </c>
      <c r="F36" s="4">
        <v>24</v>
      </c>
      <c r="G36" s="4">
        <v>68</v>
      </c>
      <c r="H36" s="4">
        <v>22</v>
      </c>
      <c r="I36" s="4">
        <v>8</v>
      </c>
      <c r="J36" s="4">
        <v>20</v>
      </c>
      <c r="K36" s="4">
        <v>10</v>
      </c>
      <c r="L36" s="4">
        <v>2</v>
      </c>
      <c r="M36" s="4">
        <v>82</v>
      </c>
      <c r="N36" s="4">
        <v>18</v>
      </c>
      <c r="O36" s="4">
        <v>5</v>
      </c>
      <c r="P36" s="4">
        <v>2</v>
      </c>
      <c r="Q36" s="4">
        <v>1</v>
      </c>
      <c r="R36" s="4">
        <v>0</v>
      </c>
      <c r="S36" s="4">
        <v>0</v>
      </c>
      <c r="T36" s="4">
        <v>13</v>
      </c>
      <c r="U36" s="4">
        <v>0</v>
      </c>
      <c r="V36" s="4">
        <v>0</v>
      </c>
      <c r="W36" s="4">
        <v>0</v>
      </c>
      <c r="X36" s="4">
        <v>0</v>
      </c>
      <c r="Y36" s="4">
        <v>10</v>
      </c>
      <c r="Z36" s="6">
        <v>285</v>
      </c>
      <c r="AA36" s="6">
        <f t="shared" si="0"/>
        <v>58.884297520661157</v>
      </c>
    </row>
    <row r="37" spans="1:27" hidden="1" outlineLevel="1" x14ac:dyDescent="0.25">
      <c r="A37" s="6" t="s">
        <v>164</v>
      </c>
      <c r="B37" s="6" t="s">
        <v>84</v>
      </c>
      <c r="C37" s="6">
        <v>1824</v>
      </c>
      <c r="D37" s="6" t="s">
        <v>10</v>
      </c>
      <c r="E37" s="4">
        <v>416</v>
      </c>
      <c r="F37" s="4">
        <v>18</v>
      </c>
      <c r="G37" s="4">
        <v>66</v>
      </c>
      <c r="H37" s="4">
        <v>14</v>
      </c>
      <c r="I37" s="4">
        <v>13</v>
      </c>
      <c r="J37" s="4">
        <v>4</v>
      </c>
      <c r="K37" s="4">
        <v>13</v>
      </c>
      <c r="L37" s="4">
        <v>6</v>
      </c>
      <c r="M37" s="4">
        <v>86</v>
      </c>
      <c r="N37" s="4">
        <v>14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12</v>
      </c>
      <c r="U37" s="4">
        <v>0</v>
      </c>
      <c r="V37" s="4">
        <v>0</v>
      </c>
      <c r="W37" s="4">
        <v>0</v>
      </c>
      <c r="X37" s="4">
        <v>0</v>
      </c>
      <c r="Y37" s="4">
        <v>8</v>
      </c>
      <c r="Z37" s="6">
        <v>255</v>
      </c>
      <c r="AA37" s="6">
        <f t="shared" si="0"/>
        <v>61.29807692307692</v>
      </c>
    </row>
    <row r="38" spans="1:27" hidden="1" outlineLevel="1" x14ac:dyDescent="0.25">
      <c r="A38" s="6" t="s">
        <v>164</v>
      </c>
      <c r="B38" s="6" t="s">
        <v>84</v>
      </c>
      <c r="C38" s="6">
        <v>1824</v>
      </c>
      <c r="D38" s="6" t="s">
        <v>11</v>
      </c>
      <c r="E38" s="4">
        <v>416</v>
      </c>
      <c r="F38" s="4">
        <v>22</v>
      </c>
      <c r="G38" s="4">
        <v>56</v>
      </c>
      <c r="H38" s="4">
        <v>18</v>
      </c>
      <c r="I38" s="4">
        <v>8</v>
      </c>
      <c r="J38" s="4">
        <v>12</v>
      </c>
      <c r="K38" s="4">
        <v>4</v>
      </c>
      <c r="L38" s="4">
        <v>7</v>
      </c>
      <c r="M38" s="4">
        <v>74</v>
      </c>
      <c r="N38" s="4">
        <v>11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18</v>
      </c>
      <c r="U38" s="4">
        <v>0</v>
      </c>
      <c r="V38" s="4">
        <v>0</v>
      </c>
      <c r="W38" s="4">
        <v>0</v>
      </c>
      <c r="X38" s="4">
        <v>0</v>
      </c>
      <c r="Y38" s="4">
        <v>8</v>
      </c>
      <c r="Z38" s="6">
        <v>238</v>
      </c>
      <c r="AA38" s="6">
        <f t="shared" si="0"/>
        <v>57.21153846153846</v>
      </c>
    </row>
    <row r="39" spans="1:27" hidden="1" outlineLevel="1" x14ac:dyDescent="0.25">
      <c r="A39" s="6" t="s">
        <v>164</v>
      </c>
      <c r="B39" s="6" t="s">
        <v>84</v>
      </c>
      <c r="C39" s="6">
        <v>1825</v>
      </c>
      <c r="D39" s="6" t="s">
        <v>10</v>
      </c>
      <c r="E39" s="4">
        <v>440</v>
      </c>
      <c r="F39" s="4">
        <v>22</v>
      </c>
      <c r="G39" s="4">
        <v>57</v>
      </c>
      <c r="H39" s="4">
        <v>5</v>
      </c>
      <c r="I39" s="4">
        <v>8</v>
      </c>
      <c r="J39" s="4">
        <v>7</v>
      </c>
      <c r="K39" s="4">
        <v>8</v>
      </c>
      <c r="L39" s="4">
        <v>3</v>
      </c>
      <c r="M39" s="4">
        <v>101</v>
      </c>
      <c r="N39" s="4">
        <v>19</v>
      </c>
      <c r="O39" s="4">
        <v>4</v>
      </c>
      <c r="P39" s="4">
        <v>0</v>
      </c>
      <c r="Q39" s="4">
        <v>0</v>
      </c>
      <c r="R39" s="4">
        <v>0</v>
      </c>
      <c r="S39" s="4">
        <v>0</v>
      </c>
      <c r="T39" s="4">
        <v>17</v>
      </c>
      <c r="U39" s="4">
        <v>0</v>
      </c>
      <c r="V39" s="4">
        <v>0</v>
      </c>
      <c r="W39" s="4">
        <v>0</v>
      </c>
      <c r="X39" s="4">
        <v>0</v>
      </c>
      <c r="Y39" s="4">
        <v>9</v>
      </c>
      <c r="Z39" s="6">
        <v>260</v>
      </c>
      <c r="AA39" s="6">
        <f t="shared" si="0"/>
        <v>59.090909090909093</v>
      </c>
    </row>
    <row r="40" spans="1:27" hidden="1" outlineLevel="1" x14ac:dyDescent="0.25">
      <c r="A40" s="6" t="s">
        <v>164</v>
      </c>
      <c r="B40" s="6" t="s">
        <v>84</v>
      </c>
      <c r="C40" s="6">
        <v>1825</v>
      </c>
      <c r="D40" s="6" t="s">
        <v>11</v>
      </c>
      <c r="E40" s="4">
        <v>440</v>
      </c>
      <c r="F40" s="4">
        <v>22</v>
      </c>
      <c r="G40" s="4">
        <v>62</v>
      </c>
      <c r="H40" s="4">
        <v>15</v>
      </c>
      <c r="I40" s="4">
        <v>5</v>
      </c>
      <c r="J40" s="4">
        <v>10</v>
      </c>
      <c r="K40" s="4">
        <v>15</v>
      </c>
      <c r="L40" s="4">
        <v>3</v>
      </c>
      <c r="M40" s="4">
        <v>105</v>
      </c>
      <c r="N40" s="4">
        <v>9</v>
      </c>
      <c r="O40" s="4">
        <v>1</v>
      </c>
      <c r="P40" s="4">
        <v>0</v>
      </c>
      <c r="Q40" s="4">
        <v>0</v>
      </c>
      <c r="R40" s="4">
        <v>0</v>
      </c>
      <c r="S40" s="4">
        <v>0</v>
      </c>
      <c r="T40" s="4">
        <v>8</v>
      </c>
      <c r="U40" s="4">
        <v>0</v>
      </c>
      <c r="V40" s="4">
        <v>0</v>
      </c>
      <c r="W40" s="4">
        <v>0</v>
      </c>
      <c r="X40" s="4">
        <v>0</v>
      </c>
      <c r="Y40" s="4">
        <v>12</v>
      </c>
      <c r="Z40" s="6">
        <v>267</v>
      </c>
      <c r="AA40" s="6">
        <f t="shared" si="0"/>
        <v>60.68181818181818</v>
      </c>
    </row>
    <row r="41" spans="1:27" hidden="1" outlineLevel="1" x14ac:dyDescent="0.25">
      <c r="A41" s="6" t="s">
        <v>164</v>
      </c>
      <c r="B41" s="6" t="s">
        <v>84</v>
      </c>
      <c r="C41" s="6">
        <v>1826</v>
      </c>
      <c r="D41" s="6" t="s">
        <v>10</v>
      </c>
      <c r="E41" s="4">
        <v>710</v>
      </c>
      <c r="F41" s="4">
        <v>91</v>
      </c>
      <c r="G41" s="4">
        <v>127</v>
      </c>
      <c r="H41" s="4">
        <v>11</v>
      </c>
      <c r="I41" s="4">
        <v>5</v>
      </c>
      <c r="J41" s="4">
        <v>16</v>
      </c>
      <c r="K41" s="4">
        <v>11</v>
      </c>
      <c r="L41" s="4">
        <v>6</v>
      </c>
      <c r="M41" s="4">
        <v>143</v>
      </c>
      <c r="N41" s="4">
        <v>8</v>
      </c>
      <c r="O41" s="4">
        <v>1</v>
      </c>
      <c r="P41" s="4">
        <v>1</v>
      </c>
      <c r="Q41" s="4">
        <v>2</v>
      </c>
      <c r="R41" s="4">
        <v>0</v>
      </c>
      <c r="S41" s="4">
        <v>0</v>
      </c>
      <c r="T41" s="4">
        <v>26</v>
      </c>
      <c r="U41" s="4">
        <v>0</v>
      </c>
      <c r="V41" s="4">
        <v>0</v>
      </c>
      <c r="W41" s="4">
        <v>0</v>
      </c>
      <c r="X41" s="4">
        <v>1</v>
      </c>
      <c r="Y41" s="4">
        <v>22</v>
      </c>
      <c r="Z41" s="6">
        <v>471</v>
      </c>
      <c r="AA41" s="6">
        <f t="shared" si="0"/>
        <v>66.338028169014081</v>
      </c>
    </row>
    <row r="42" spans="1:27" hidden="1" outlineLevel="1" x14ac:dyDescent="0.25">
      <c r="A42" s="6" t="s">
        <v>164</v>
      </c>
      <c r="B42" s="6" t="s">
        <v>84</v>
      </c>
      <c r="C42" s="6">
        <v>1827</v>
      </c>
      <c r="D42" s="6" t="s">
        <v>10</v>
      </c>
      <c r="E42" s="4">
        <v>609</v>
      </c>
      <c r="F42" s="4">
        <v>54</v>
      </c>
      <c r="G42" s="4">
        <v>118</v>
      </c>
      <c r="H42" s="4">
        <v>19</v>
      </c>
      <c r="I42" s="4">
        <v>9</v>
      </c>
      <c r="J42" s="4">
        <v>9</v>
      </c>
      <c r="K42" s="4">
        <v>23</v>
      </c>
      <c r="L42" s="4">
        <v>6</v>
      </c>
      <c r="M42" s="4">
        <v>125</v>
      </c>
      <c r="N42" s="4">
        <v>11</v>
      </c>
      <c r="O42" s="4">
        <v>2</v>
      </c>
      <c r="P42" s="4">
        <v>0</v>
      </c>
      <c r="Q42" s="4">
        <v>0</v>
      </c>
      <c r="R42" s="4">
        <v>0</v>
      </c>
      <c r="S42" s="4">
        <v>0</v>
      </c>
      <c r="T42" s="4">
        <v>31</v>
      </c>
      <c r="U42" s="4">
        <v>0</v>
      </c>
      <c r="V42" s="4">
        <v>0</v>
      </c>
      <c r="W42" s="4">
        <v>0</v>
      </c>
      <c r="X42" s="4">
        <v>1</v>
      </c>
      <c r="Y42" s="4">
        <v>20</v>
      </c>
      <c r="Z42" s="6">
        <v>428</v>
      </c>
      <c r="AA42" s="6">
        <f t="shared" si="0"/>
        <v>70.279146141215108</v>
      </c>
    </row>
    <row r="43" spans="1:27" hidden="1" outlineLevel="1" x14ac:dyDescent="0.25">
      <c r="A43" s="6" t="s">
        <v>164</v>
      </c>
      <c r="B43" s="6" t="s">
        <v>84</v>
      </c>
      <c r="C43" s="6">
        <v>1828</v>
      </c>
      <c r="D43" s="6" t="s">
        <v>10</v>
      </c>
      <c r="E43" s="4">
        <v>602</v>
      </c>
      <c r="F43" s="4">
        <v>39</v>
      </c>
      <c r="G43" s="4">
        <v>87</v>
      </c>
      <c r="H43" s="4">
        <v>13</v>
      </c>
      <c r="I43" s="4">
        <v>12</v>
      </c>
      <c r="J43" s="4">
        <v>5</v>
      </c>
      <c r="K43" s="4">
        <v>25</v>
      </c>
      <c r="L43" s="4">
        <v>7</v>
      </c>
      <c r="M43" s="4">
        <v>133</v>
      </c>
      <c r="N43" s="4">
        <v>14</v>
      </c>
      <c r="O43" s="4">
        <v>1</v>
      </c>
      <c r="P43" s="4">
        <v>1</v>
      </c>
      <c r="Q43" s="4">
        <v>0</v>
      </c>
      <c r="R43" s="4">
        <v>1</v>
      </c>
      <c r="S43" s="4">
        <v>1</v>
      </c>
      <c r="T43" s="4">
        <v>24</v>
      </c>
      <c r="U43" s="4">
        <v>0</v>
      </c>
      <c r="V43" s="4">
        <v>0</v>
      </c>
      <c r="W43" s="4">
        <v>0</v>
      </c>
      <c r="X43" s="4">
        <v>3</v>
      </c>
      <c r="Y43" s="4">
        <v>21</v>
      </c>
      <c r="Z43" s="6">
        <v>387</v>
      </c>
      <c r="AA43" s="6">
        <f t="shared" si="0"/>
        <v>64.285714285714292</v>
      </c>
    </row>
    <row r="44" spans="1:27" hidden="1" outlineLevel="1" x14ac:dyDescent="0.25">
      <c r="A44" s="6" t="s">
        <v>164</v>
      </c>
      <c r="B44" s="6" t="s">
        <v>84</v>
      </c>
      <c r="C44" s="6">
        <v>1829</v>
      </c>
      <c r="D44" s="6" t="s">
        <v>10</v>
      </c>
      <c r="E44" s="4">
        <v>465</v>
      </c>
      <c r="F44" s="4">
        <v>31</v>
      </c>
      <c r="G44" s="4">
        <v>86</v>
      </c>
      <c r="H44" s="4">
        <v>12</v>
      </c>
      <c r="I44" s="4">
        <v>10</v>
      </c>
      <c r="J44" s="4">
        <v>2</v>
      </c>
      <c r="K44" s="4">
        <v>17</v>
      </c>
      <c r="L44" s="4">
        <v>2</v>
      </c>
      <c r="M44" s="4">
        <v>75</v>
      </c>
      <c r="N44" s="4">
        <v>9</v>
      </c>
      <c r="O44" s="4">
        <v>1</v>
      </c>
      <c r="P44" s="4">
        <v>0</v>
      </c>
      <c r="Q44" s="4">
        <v>0</v>
      </c>
      <c r="R44" s="4">
        <v>1</v>
      </c>
      <c r="S44" s="4">
        <v>0</v>
      </c>
      <c r="T44" s="4">
        <v>17</v>
      </c>
      <c r="U44" s="4">
        <v>0</v>
      </c>
      <c r="V44" s="4">
        <v>0</v>
      </c>
      <c r="W44" s="4">
        <v>0</v>
      </c>
      <c r="X44" s="4">
        <v>3</v>
      </c>
      <c r="Y44" s="4">
        <v>11</v>
      </c>
      <c r="Z44" s="6">
        <v>277</v>
      </c>
      <c r="AA44" s="6">
        <f t="shared" si="0"/>
        <v>59.56989247311828</v>
      </c>
    </row>
    <row r="45" spans="1:27" hidden="1" outlineLevel="1" x14ac:dyDescent="0.25">
      <c r="A45" s="6" t="s">
        <v>164</v>
      </c>
      <c r="B45" s="6" t="s">
        <v>84</v>
      </c>
      <c r="C45" s="6">
        <v>1830</v>
      </c>
      <c r="D45" s="6" t="s">
        <v>10</v>
      </c>
      <c r="E45" s="4">
        <v>607</v>
      </c>
      <c r="F45" s="4">
        <v>37</v>
      </c>
      <c r="G45" s="4">
        <v>63</v>
      </c>
      <c r="H45" s="4">
        <v>15</v>
      </c>
      <c r="I45" s="4">
        <v>9</v>
      </c>
      <c r="J45" s="4">
        <v>14</v>
      </c>
      <c r="K45" s="4">
        <v>17</v>
      </c>
      <c r="L45" s="4">
        <v>9</v>
      </c>
      <c r="M45" s="4">
        <v>124</v>
      </c>
      <c r="N45" s="4">
        <v>17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24</v>
      </c>
      <c r="U45" s="4">
        <v>0</v>
      </c>
      <c r="V45" s="4">
        <v>0</v>
      </c>
      <c r="W45" s="4">
        <v>0</v>
      </c>
      <c r="X45" s="4">
        <v>2</v>
      </c>
      <c r="Y45" s="4">
        <v>19</v>
      </c>
      <c r="Z45" s="6">
        <v>350</v>
      </c>
      <c r="AA45" s="6">
        <f t="shared" si="0"/>
        <v>57.660626029654033</v>
      </c>
    </row>
    <row r="46" spans="1:27" hidden="1" outlineLevel="1" x14ac:dyDescent="0.25">
      <c r="A46" s="6" t="s">
        <v>164</v>
      </c>
      <c r="B46" s="6" t="s">
        <v>84</v>
      </c>
      <c r="C46" s="6">
        <v>1831</v>
      </c>
      <c r="D46" s="6" t="s">
        <v>10</v>
      </c>
      <c r="E46" s="4">
        <v>654</v>
      </c>
      <c r="F46" s="4">
        <v>69</v>
      </c>
      <c r="G46" s="4">
        <v>109</v>
      </c>
      <c r="H46" s="4">
        <v>22</v>
      </c>
      <c r="I46" s="4">
        <v>4</v>
      </c>
      <c r="J46" s="4">
        <v>7</v>
      </c>
      <c r="K46" s="4">
        <v>9</v>
      </c>
      <c r="L46" s="4">
        <v>6</v>
      </c>
      <c r="M46" s="4">
        <v>123</v>
      </c>
      <c r="N46" s="4">
        <v>14</v>
      </c>
      <c r="O46" s="4">
        <v>2</v>
      </c>
      <c r="P46" s="4">
        <v>0</v>
      </c>
      <c r="Q46" s="4">
        <v>0</v>
      </c>
      <c r="R46" s="4">
        <v>0</v>
      </c>
      <c r="S46" s="4">
        <v>1</v>
      </c>
      <c r="T46" s="4">
        <v>33</v>
      </c>
      <c r="U46" s="4">
        <v>0</v>
      </c>
      <c r="V46" s="4">
        <v>0</v>
      </c>
      <c r="W46" s="4">
        <v>0</v>
      </c>
      <c r="X46" s="4">
        <v>0</v>
      </c>
      <c r="Y46" s="4">
        <v>18</v>
      </c>
      <c r="Z46" s="6">
        <v>417</v>
      </c>
      <c r="AA46" s="6">
        <f t="shared" si="0"/>
        <v>63.761467889908253</v>
      </c>
    </row>
    <row r="47" spans="1:27" hidden="1" outlineLevel="1" x14ac:dyDescent="0.25">
      <c r="A47" s="6" t="s">
        <v>164</v>
      </c>
      <c r="B47" s="6" t="s">
        <v>84</v>
      </c>
      <c r="C47" s="6">
        <v>1831</v>
      </c>
      <c r="D47" s="6" t="s">
        <v>11</v>
      </c>
      <c r="E47" s="4">
        <v>654</v>
      </c>
      <c r="F47" s="4">
        <v>71</v>
      </c>
      <c r="G47" s="4">
        <v>94</v>
      </c>
      <c r="H47" s="4">
        <v>17</v>
      </c>
      <c r="I47" s="4">
        <v>8</v>
      </c>
      <c r="J47" s="4">
        <v>16</v>
      </c>
      <c r="K47" s="4">
        <v>14</v>
      </c>
      <c r="L47" s="4">
        <v>1</v>
      </c>
      <c r="M47" s="4">
        <v>138</v>
      </c>
      <c r="N47" s="4">
        <v>13</v>
      </c>
      <c r="O47" s="4">
        <v>2</v>
      </c>
      <c r="P47" s="4">
        <v>1</v>
      </c>
      <c r="Q47" s="4">
        <v>0</v>
      </c>
      <c r="R47" s="4">
        <v>0</v>
      </c>
      <c r="S47" s="4">
        <v>0</v>
      </c>
      <c r="T47" s="4">
        <v>22</v>
      </c>
      <c r="U47" s="4">
        <v>0</v>
      </c>
      <c r="V47" s="4">
        <v>0</v>
      </c>
      <c r="W47" s="4">
        <v>0</v>
      </c>
      <c r="X47" s="4">
        <v>0</v>
      </c>
      <c r="Y47" s="4">
        <v>17</v>
      </c>
      <c r="Z47" s="6">
        <v>414</v>
      </c>
      <c r="AA47" s="6">
        <f t="shared" si="0"/>
        <v>63.302752293577981</v>
      </c>
    </row>
    <row r="48" spans="1:27" hidden="1" outlineLevel="1" x14ac:dyDescent="0.25">
      <c r="A48" s="6" t="s">
        <v>164</v>
      </c>
      <c r="B48" s="6" t="s">
        <v>84</v>
      </c>
      <c r="C48" s="6">
        <v>1831</v>
      </c>
      <c r="D48" s="6" t="s">
        <v>16</v>
      </c>
      <c r="E48" s="4">
        <v>654</v>
      </c>
      <c r="F48" s="4">
        <v>90</v>
      </c>
      <c r="G48" s="4">
        <v>87</v>
      </c>
      <c r="H48" s="4">
        <v>19</v>
      </c>
      <c r="I48" s="4">
        <v>11</v>
      </c>
      <c r="J48" s="4">
        <v>11</v>
      </c>
      <c r="K48" s="4">
        <v>22</v>
      </c>
      <c r="L48" s="4">
        <v>3</v>
      </c>
      <c r="M48" s="4">
        <v>113</v>
      </c>
      <c r="N48" s="4">
        <v>5</v>
      </c>
      <c r="O48" s="4">
        <v>1</v>
      </c>
      <c r="P48" s="4">
        <v>0</v>
      </c>
      <c r="Q48" s="4">
        <v>1</v>
      </c>
      <c r="R48" s="4">
        <v>0</v>
      </c>
      <c r="S48" s="4">
        <v>0</v>
      </c>
      <c r="T48" s="4">
        <v>32</v>
      </c>
      <c r="U48" s="4">
        <v>0</v>
      </c>
      <c r="V48" s="4">
        <v>0</v>
      </c>
      <c r="W48" s="4">
        <v>0</v>
      </c>
      <c r="X48" s="4">
        <v>0</v>
      </c>
      <c r="Y48" s="4">
        <v>14</v>
      </c>
      <c r="Z48" s="6">
        <v>409</v>
      </c>
      <c r="AA48" s="6">
        <f t="shared" si="0"/>
        <v>62.538226299694188</v>
      </c>
    </row>
    <row r="49" spans="1:27" hidden="1" outlineLevel="1" x14ac:dyDescent="0.25">
      <c r="A49" s="6" t="s">
        <v>164</v>
      </c>
      <c r="B49" s="6" t="s">
        <v>84</v>
      </c>
      <c r="C49" s="6">
        <v>1831</v>
      </c>
      <c r="D49" s="6" t="s">
        <v>17</v>
      </c>
      <c r="E49" s="4">
        <v>653</v>
      </c>
      <c r="F49" s="4">
        <v>70</v>
      </c>
      <c r="G49" s="4">
        <v>107</v>
      </c>
      <c r="H49" s="4">
        <v>29</v>
      </c>
      <c r="I49" s="4">
        <v>6</v>
      </c>
      <c r="J49" s="4">
        <v>13</v>
      </c>
      <c r="K49" s="4">
        <v>16</v>
      </c>
      <c r="L49" s="4">
        <v>3</v>
      </c>
      <c r="M49" s="4">
        <v>107</v>
      </c>
      <c r="N49" s="4">
        <v>6</v>
      </c>
      <c r="O49" s="4">
        <v>2</v>
      </c>
      <c r="P49" s="4">
        <v>0</v>
      </c>
      <c r="Q49" s="4">
        <v>1</v>
      </c>
      <c r="R49" s="4">
        <v>0</v>
      </c>
      <c r="S49" s="4">
        <v>0</v>
      </c>
      <c r="T49" s="4">
        <v>35</v>
      </c>
      <c r="U49" s="4">
        <v>0</v>
      </c>
      <c r="V49" s="4">
        <v>0</v>
      </c>
      <c r="W49" s="4">
        <v>0</v>
      </c>
      <c r="X49" s="4">
        <v>0</v>
      </c>
      <c r="Y49" s="4">
        <v>14</v>
      </c>
      <c r="Z49" s="6">
        <v>409</v>
      </c>
      <c r="AA49" s="6">
        <f t="shared" si="0"/>
        <v>62.633996937212864</v>
      </c>
    </row>
    <row r="50" spans="1:27" hidden="1" outlineLevel="1" x14ac:dyDescent="0.25">
      <c r="A50" s="6" t="s">
        <v>164</v>
      </c>
      <c r="B50" s="6" t="s">
        <v>84</v>
      </c>
      <c r="C50" s="6">
        <v>1832</v>
      </c>
      <c r="D50" s="6" t="s">
        <v>10</v>
      </c>
      <c r="E50" s="4">
        <v>606</v>
      </c>
      <c r="F50" s="4">
        <v>12</v>
      </c>
      <c r="G50" s="4">
        <v>78</v>
      </c>
      <c r="H50" s="4">
        <v>17</v>
      </c>
      <c r="I50" s="4">
        <v>7</v>
      </c>
      <c r="J50" s="4">
        <v>9</v>
      </c>
      <c r="K50" s="4">
        <v>8</v>
      </c>
      <c r="L50" s="4">
        <v>5</v>
      </c>
      <c r="M50" s="4">
        <v>105</v>
      </c>
      <c r="N50" s="4">
        <v>18</v>
      </c>
      <c r="O50" s="4">
        <v>2</v>
      </c>
      <c r="P50" s="4">
        <v>0</v>
      </c>
      <c r="Q50" s="4">
        <v>2</v>
      </c>
      <c r="R50" s="4">
        <v>0</v>
      </c>
      <c r="S50" s="4">
        <v>0</v>
      </c>
      <c r="T50" s="4">
        <v>26</v>
      </c>
      <c r="U50" s="4">
        <v>0</v>
      </c>
      <c r="V50" s="4">
        <v>0</v>
      </c>
      <c r="W50" s="4">
        <v>0</v>
      </c>
      <c r="X50" s="4">
        <v>0</v>
      </c>
      <c r="Y50" s="4">
        <v>15</v>
      </c>
      <c r="Z50" s="6">
        <v>304</v>
      </c>
      <c r="AA50" s="6">
        <f t="shared" si="0"/>
        <v>50.165016501650165</v>
      </c>
    </row>
    <row r="51" spans="1:27" hidden="1" outlineLevel="1" x14ac:dyDescent="0.25">
      <c r="A51" s="6" t="s">
        <v>164</v>
      </c>
      <c r="B51" s="6" t="s">
        <v>84</v>
      </c>
      <c r="C51" s="6">
        <v>1832</v>
      </c>
      <c r="D51" s="6" t="s">
        <v>11</v>
      </c>
      <c r="E51" s="4">
        <v>606</v>
      </c>
      <c r="F51" s="4">
        <v>30</v>
      </c>
      <c r="G51" s="4">
        <v>111</v>
      </c>
      <c r="H51" s="4">
        <v>11</v>
      </c>
      <c r="I51" s="4">
        <v>6</v>
      </c>
      <c r="J51" s="4">
        <v>6</v>
      </c>
      <c r="K51" s="4">
        <v>6</v>
      </c>
      <c r="L51" s="4">
        <v>4</v>
      </c>
      <c r="M51" s="4">
        <v>122</v>
      </c>
      <c r="N51" s="4">
        <v>15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21</v>
      </c>
      <c r="U51" s="4">
        <v>0</v>
      </c>
      <c r="V51" s="4">
        <v>0</v>
      </c>
      <c r="W51" s="4">
        <v>0</v>
      </c>
      <c r="X51" s="4">
        <v>1</v>
      </c>
      <c r="Y51" s="4">
        <v>8</v>
      </c>
      <c r="Z51" s="6">
        <v>341</v>
      </c>
      <c r="AA51" s="6">
        <f t="shared" si="0"/>
        <v>56.270627062706268</v>
      </c>
    </row>
    <row r="52" spans="1:27" hidden="1" outlineLevel="1" x14ac:dyDescent="0.25">
      <c r="A52" s="6" t="s">
        <v>164</v>
      </c>
      <c r="B52" s="6" t="s">
        <v>84</v>
      </c>
      <c r="C52" s="6">
        <v>1833</v>
      </c>
      <c r="D52" s="6" t="s">
        <v>10</v>
      </c>
      <c r="E52" s="4">
        <v>383</v>
      </c>
      <c r="F52" s="4">
        <v>11</v>
      </c>
      <c r="G52" s="4">
        <v>61</v>
      </c>
      <c r="H52" s="4">
        <v>6</v>
      </c>
      <c r="I52" s="4">
        <v>6</v>
      </c>
      <c r="J52" s="4">
        <v>5</v>
      </c>
      <c r="K52" s="4">
        <v>9</v>
      </c>
      <c r="L52" s="4">
        <v>4</v>
      </c>
      <c r="M52" s="4">
        <v>80</v>
      </c>
      <c r="N52" s="4">
        <v>14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14</v>
      </c>
      <c r="U52" s="4">
        <v>0</v>
      </c>
      <c r="V52" s="4">
        <v>0</v>
      </c>
      <c r="W52" s="4">
        <v>0</v>
      </c>
      <c r="X52" s="4">
        <v>0</v>
      </c>
      <c r="Y52" s="4">
        <v>11</v>
      </c>
      <c r="Z52" s="6">
        <v>222</v>
      </c>
      <c r="AA52" s="6">
        <f t="shared" si="0"/>
        <v>57.963446475195823</v>
      </c>
    </row>
    <row r="53" spans="1:27" hidden="1" outlineLevel="1" x14ac:dyDescent="0.25">
      <c r="A53" s="6" t="s">
        <v>164</v>
      </c>
      <c r="B53" s="6" t="s">
        <v>84</v>
      </c>
      <c r="C53" s="6">
        <v>1833</v>
      </c>
      <c r="D53" s="6" t="s">
        <v>11</v>
      </c>
      <c r="E53" s="4">
        <v>382</v>
      </c>
      <c r="F53" s="4">
        <v>18</v>
      </c>
      <c r="G53" s="4">
        <v>65</v>
      </c>
      <c r="H53" s="4">
        <v>14</v>
      </c>
      <c r="I53" s="4">
        <v>4</v>
      </c>
      <c r="J53" s="4">
        <v>5</v>
      </c>
      <c r="K53" s="4">
        <v>11</v>
      </c>
      <c r="L53" s="4">
        <v>6</v>
      </c>
      <c r="M53" s="4">
        <v>72</v>
      </c>
      <c r="N53" s="4">
        <v>14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18</v>
      </c>
      <c r="U53" s="4">
        <v>0</v>
      </c>
      <c r="V53" s="4">
        <v>0</v>
      </c>
      <c r="W53" s="4">
        <v>0</v>
      </c>
      <c r="X53" s="4">
        <v>1</v>
      </c>
      <c r="Y53" s="4">
        <v>7</v>
      </c>
      <c r="Z53" s="6">
        <v>235</v>
      </c>
      <c r="AA53" s="6">
        <f t="shared" si="0"/>
        <v>61.518324607329845</v>
      </c>
    </row>
    <row r="54" spans="1:27" hidden="1" outlineLevel="1" x14ac:dyDescent="0.25">
      <c r="A54" s="6" t="s">
        <v>164</v>
      </c>
      <c r="B54" s="6" t="s">
        <v>84</v>
      </c>
      <c r="C54" s="6">
        <v>1834</v>
      </c>
      <c r="D54" s="6" t="s">
        <v>10</v>
      </c>
      <c r="E54" s="4">
        <v>574</v>
      </c>
      <c r="F54" s="4">
        <v>16</v>
      </c>
      <c r="G54" s="4">
        <v>77</v>
      </c>
      <c r="H54" s="4">
        <v>13</v>
      </c>
      <c r="I54" s="4">
        <v>14</v>
      </c>
      <c r="J54" s="4">
        <v>16</v>
      </c>
      <c r="K54" s="4">
        <v>11</v>
      </c>
      <c r="L54" s="4">
        <v>6</v>
      </c>
      <c r="M54" s="4">
        <v>110</v>
      </c>
      <c r="N54" s="4">
        <v>23</v>
      </c>
      <c r="O54" s="4">
        <v>1</v>
      </c>
      <c r="P54" s="4">
        <v>1</v>
      </c>
      <c r="Q54" s="4">
        <v>1</v>
      </c>
      <c r="R54" s="4">
        <v>0</v>
      </c>
      <c r="S54" s="4">
        <v>0</v>
      </c>
      <c r="T54" s="4">
        <v>17</v>
      </c>
      <c r="U54" s="4">
        <v>0</v>
      </c>
      <c r="V54" s="4">
        <v>0</v>
      </c>
      <c r="W54" s="4">
        <v>0</v>
      </c>
      <c r="X54" s="4">
        <v>0</v>
      </c>
      <c r="Y54" s="4">
        <v>15</v>
      </c>
      <c r="Z54" s="6">
        <v>321</v>
      </c>
      <c r="AA54" s="6">
        <f t="shared" si="0"/>
        <v>55.923344947735188</v>
      </c>
    </row>
    <row r="55" spans="1:27" hidden="1" outlineLevel="1" x14ac:dyDescent="0.25">
      <c r="A55" s="6" t="s">
        <v>164</v>
      </c>
      <c r="B55" s="6" t="s">
        <v>84</v>
      </c>
      <c r="C55" s="6">
        <v>1834</v>
      </c>
      <c r="D55" s="6" t="s">
        <v>11</v>
      </c>
      <c r="E55" s="4">
        <v>574</v>
      </c>
      <c r="F55" s="4">
        <v>13</v>
      </c>
      <c r="G55" s="4">
        <v>72</v>
      </c>
      <c r="H55" s="4">
        <v>23</v>
      </c>
      <c r="I55" s="4">
        <v>17</v>
      </c>
      <c r="J55" s="4">
        <v>12</v>
      </c>
      <c r="K55" s="4">
        <v>13</v>
      </c>
      <c r="L55" s="4">
        <v>4</v>
      </c>
      <c r="M55" s="4">
        <v>113</v>
      </c>
      <c r="N55" s="4">
        <v>14</v>
      </c>
      <c r="O55" s="4">
        <v>1</v>
      </c>
      <c r="P55" s="4">
        <v>0</v>
      </c>
      <c r="Q55" s="4">
        <v>0</v>
      </c>
      <c r="R55" s="4">
        <v>1</v>
      </c>
      <c r="S55" s="4">
        <v>0</v>
      </c>
      <c r="T55" s="4">
        <v>13</v>
      </c>
      <c r="U55" s="4">
        <v>0</v>
      </c>
      <c r="V55" s="4">
        <v>0</v>
      </c>
      <c r="W55" s="4">
        <v>0</v>
      </c>
      <c r="X55" s="4">
        <v>0</v>
      </c>
      <c r="Y55" s="4">
        <v>16</v>
      </c>
      <c r="Z55" s="6">
        <v>312</v>
      </c>
      <c r="AA55" s="6">
        <f t="shared" si="0"/>
        <v>54.355400696864109</v>
      </c>
    </row>
    <row r="56" spans="1:27" hidden="1" outlineLevel="1" x14ac:dyDescent="0.25">
      <c r="A56" s="6" t="s">
        <v>164</v>
      </c>
      <c r="B56" s="6" t="s">
        <v>84</v>
      </c>
      <c r="C56" s="6">
        <v>1835</v>
      </c>
      <c r="D56" s="6" t="s">
        <v>10</v>
      </c>
      <c r="E56" s="4">
        <v>581</v>
      </c>
      <c r="F56" s="4">
        <v>33</v>
      </c>
      <c r="G56" s="4">
        <v>86</v>
      </c>
      <c r="H56" s="4">
        <v>15</v>
      </c>
      <c r="I56" s="4">
        <v>16</v>
      </c>
      <c r="J56" s="4">
        <v>2</v>
      </c>
      <c r="K56" s="4">
        <v>22</v>
      </c>
      <c r="L56" s="4">
        <v>5</v>
      </c>
      <c r="M56" s="4">
        <v>142</v>
      </c>
      <c r="N56" s="4">
        <v>13</v>
      </c>
      <c r="O56" s="4">
        <v>2</v>
      </c>
      <c r="P56" s="4">
        <v>0</v>
      </c>
      <c r="Q56" s="4">
        <v>0</v>
      </c>
      <c r="R56" s="4">
        <v>0</v>
      </c>
      <c r="S56" s="4">
        <v>0</v>
      </c>
      <c r="T56" s="4">
        <v>19</v>
      </c>
      <c r="U56" s="4">
        <v>0</v>
      </c>
      <c r="V56" s="4">
        <v>0</v>
      </c>
      <c r="W56" s="4">
        <v>0</v>
      </c>
      <c r="X56" s="4">
        <v>1</v>
      </c>
      <c r="Y56" s="4">
        <v>13</v>
      </c>
      <c r="Z56" s="6">
        <v>369</v>
      </c>
      <c r="AA56" s="6">
        <f t="shared" si="0"/>
        <v>63.511187607573149</v>
      </c>
    </row>
    <row r="57" spans="1:27" hidden="1" outlineLevel="1" x14ac:dyDescent="0.25">
      <c r="A57" s="6" t="s">
        <v>164</v>
      </c>
      <c r="B57" s="6" t="s">
        <v>84</v>
      </c>
      <c r="C57" s="6">
        <v>1836</v>
      </c>
      <c r="D57" s="6" t="s">
        <v>10</v>
      </c>
      <c r="E57" s="4">
        <v>685</v>
      </c>
      <c r="F57" s="4">
        <v>39</v>
      </c>
      <c r="G57" s="4">
        <v>110</v>
      </c>
      <c r="H57" s="4">
        <v>23</v>
      </c>
      <c r="I57" s="4">
        <v>12</v>
      </c>
      <c r="J57" s="4">
        <v>12</v>
      </c>
      <c r="K57" s="4">
        <v>15</v>
      </c>
      <c r="L57" s="4">
        <v>8</v>
      </c>
      <c r="M57" s="4">
        <v>129</v>
      </c>
      <c r="N57" s="4">
        <v>19</v>
      </c>
      <c r="O57" s="4">
        <v>2</v>
      </c>
      <c r="P57" s="4">
        <v>0</v>
      </c>
      <c r="Q57" s="4">
        <v>0</v>
      </c>
      <c r="R57" s="4">
        <v>0</v>
      </c>
      <c r="S57" s="4">
        <v>0</v>
      </c>
      <c r="T57" s="4">
        <v>25</v>
      </c>
      <c r="U57" s="4">
        <v>0</v>
      </c>
      <c r="V57" s="4">
        <v>0</v>
      </c>
      <c r="W57" s="4">
        <v>0</v>
      </c>
      <c r="X57" s="4">
        <v>0</v>
      </c>
      <c r="Y57" s="4">
        <v>13</v>
      </c>
      <c r="Z57" s="6">
        <v>407</v>
      </c>
      <c r="AA57" s="6">
        <f t="shared" si="0"/>
        <v>59.416058394160586</v>
      </c>
    </row>
    <row r="58" spans="1:27" hidden="1" outlineLevel="1" x14ac:dyDescent="0.25">
      <c r="A58" s="6" t="s">
        <v>164</v>
      </c>
      <c r="B58" s="6" t="s">
        <v>84</v>
      </c>
      <c r="C58" s="6">
        <v>1837</v>
      </c>
      <c r="D58" s="6" t="s">
        <v>10</v>
      </c>
      <c r="E58" s="4">
        <v>566</v>
      </c>
      <c r="F58" s="4">
        <v>29</v>
      </c>
      <c r="G58" s="4">
        <v>82</v>
      </c>
      <c r="H58" s="4">
        <v>9</v>
      </c>
      <c r="I58" s="4">
        <v>16</v>
      </c>
      <c r="J58" s="4">
        <v>31</v>
      </c>
      <c r="K58" s="4">
        <v>16</v>
      </c>
      <c r="L58" s="4">
        <v>8</v>
      </c>
      <c r="M58" s="4">
        <v>115</v>
      </c>
      <c r="N58" s="4">
        <v>18</v>
      </c>
      <c r="O58" s="4">
        <v>2</v>
      </c>
      <c r="P58" s="4">
        <v>2</v>
      </c>
      <c r="Q58" s="4">
        <v>0</v>
      </c>
      <c r="R58" s="4">
        <v>0</v>
      </c>
      <c r="S58" s="4">
        <v>0</v>
      </c>
      <c r="T58" s="4">
        <v>19</v>
      </c>
      <c r="U58" s="4">
        <v>0</v>
      </c>
      <c r="V58" s="4">
        <v>0</v>
      </c>
      <c r="W58" s="4">
        <v>0</v>
      </c>
      <c r="X58" s="4">
        <v>0</v>
      </c>
      <c r="Y58" s="4">
        <v>12</v>
      </c>
      <c r="Z58" s="6">
        <v>359</v>
      </c>
      <c r="AA58" s="6">
        <f t="shared" si="0"/>
        <v>63.427561837455833</v>
      </c>
    </row>
    <row r="59" spans="1:27" hidden="1" outlineLevel="1" x14ac:dyDescent="0.25">
      <c r="A59" s="6" t="s">
        <v>164</v>
      </c>
      <c r="B59" s="6" t="s">
        <v>84</v>
      </c>
      <c r="C59" s="6">
        <v>1838</v>
      </c>
      <c r="D59" s="6" t="s">
        <v>10</v>
      </c>
      <c r="E59" s="4">
        <v>599</v>
      </c>
      <c r="F59" s="4">
        <v>42</v>
      </c>
      <c r="G59" s="4">
        <v>101</v>
      </c>
      <c r="H59" s="4">
        <v>12</v>
      </c>
      <c r="I59" s="4">
        <v>10</v>
      </c>
      <c r="J59" s="4">
        <v>8</v>
      </c>
      <c r="K59" s="4">
        <v>26</v>
      </c>
      <c r="L59" s="4">
        <v>9</v>
      </c>
      <c r="M59" s="4">
        <v>102</v>
      </c>
      <c r="N59" s="4">
        <v>13</v>
      </c>
      <c r="O59" s="4">
        <v>3</v>
      </c>
      <c r="P59" s="4">
        <v>0</v>
      </c>
      <c r="Q59" s="4">
        <v>1</v>
      </c>
      <c r="R59" s="4">
        <v>0</v>
      </c>
      <c r="S59" s="4">
        <v>0</v>
      </c>
      <c r="T59" s="4">
        <v>24</v>
      </c>
      <c r="U59" s="4">
        <v>0</v>
      </c>
      <c r="V59" s="4">
        <v>0</v>
      </c>
      <c r="W59" s="4">
        <v>0</v>
      </c>
      <c r="X59" s="4">
        <v>0</v>
      </c>
      <c r="Y59" s="4">
        <v>25</v>
      </c>
      <c r="Z59" s="6">
        <v>376</v>
      </c>
      <c r="AA59" s="6">
        <f t="shared" si="0"/>
        <v>62.771285475792986</v>
      </c>
    </row>
    <row r="60" spans="1:27" hidden="1" outlineLevel="1" x14ac:dyDescent="0.25">
      <c r="A60" s="6" t="s">
        <v>164</v>
      </c>
      <c r="B60" s="6" t="s">
        <v>84</v>
      </c>
      <c r="C60" s="6">
        <v>1839</v>
      </c>
      <c r="D60" s="6" t="s">
        <v>10</v>
      </c>
      <c r="E60" s="4">
        <v>575</v>
      </c>
      <c r="F60" s="4">
        <v>53</v>
      </c>
      <c r="G60" s="4">
        <v>113</v>
      </c>
      <c r="H60" s="4">
        <v>16</v>
      </c>
      <c r="I60" s="4">
        <v>10</v>
      </c>
      <c r="J60" s="4">
        <v>5</v>
      </c>
      <c r="K60" s="4">
        <v>21</v>
      </c>
      <c r="L60" s="4">
        <v>3</v>
      </c>
      <c r="M60" s="4">
        <v>95</v>
      </c>
      <c r="N60" s="4">
        <v>14</v>
      </c>
      <c r="O60" s="4">
        <v>0</v>
      </c>
      <c r="P60" s="4">
        <v>1</v>
      </c>
      <c r="Q60" s="4">
        <v>0</v>
      </c>
      <c r="R60" s="4">
        <v>0</v>
      </c>
      <c r="S60" s="4">
        <v>0</v>
      </c>
      <c r="T60" s="4">
        <v>30</v>
      </c>
      <c r="U60" s="4">
        <v>0</v>
      </c>
      <c r="V60" s="4">
        <v>0</v>
      </c>
      <c r="W60" s="4">
        <v>0</v>
      </c>
      <c r="X60" s="4">
        <v>0</v>
      </c>
      <c r="Y60" s="4">
        <v>21</v>
      </c>
      <c r="Z60" s="6">
        <v>382</v>
      </c>
      <c r="AA60" s="6">
        <f t="shared" si="0"/>
        <v>66.434782608695656</v>
      </c>
    </row>
    <row r="61" spans="1:27" hidden="1" outlineLevel="1" x14ac:dyDescent="0.25">
      <c r="A61" s="6" t="s">
        <v>164</v>
      </c>
      <c r="B61" s="6" t="s">
        <v>84</v>
      </c>
      <c r="C61" s="6">
        <v>1840</v>
      </c>
      <c r="D61" s="6" t="s">
        <v>10</v>
      </c>
      <c r="E61" s="4">
        <v>377</v>
      </c>
      <c r="F61" s="4">
        <v>31</v>
      </c>
      <c r="G61" s="4">
        <v>54</v>
      </c>
      <c r="H61" s="4">
        <v>16</v>
      </c>
      <c r="I61" s="4">
        <v>14</v>
      </c>
      <c r="J61" s="4">
        <v>8</v>
      </c>
      <c r="K61" s="4">
        <v>6</v>
      </c>
      <c r="L61" s="4">
        <v>3</v>
      </c>
      <c r="M61" s="4">
        <v>73</v>
      </c>
      <c r="N61" s="4">
        <v>8</v>
      </c>
      <c r="O61" s="4">
        <v>2</v>
      </c>
      <c r="P61" s="4">
        <v>0</v>
      </c>
      <c r="Q61" s="4">
        <v>0</v>
      </c>
      <c r="R61" s="4">
        <v>1</v>
      </c>
      <c r="S61" s="4">
        <v>0</v>
      </c>
      <c r="T61" s="4">
        <v>20</v>
      </c>
      <c r="U61" s="4">
        <v>0</v>
      </c>
      <c r="V61" s="4">
        <v>0</v>
      </c>
      <c r="W61" s="4">
        <v>0</v>
      </c>
      <c r="X61" s="4">
        <v>0</v>
      </c>
      <c r="Y61" s="4">
        <v>13</v>
      </c>
      <c r="Z61" s="6">
        <v>249</v>
      </c>
      <c r="AA61" s="6">
        <f t="shared" si="0"/>
        <v>66.047745358090182</v>
      </c>
    </row>
    <row r="62" spans="1:27" hidden="1" outlineLevel="1" x14ac:dyDescent="0.25">
      <c r="A62" s="6" t="s">
        <v>164</v>
      </c>
      <c r="B62" s="6" t="s">
        <v>84</v>
      </c>
      <c r="C62" s="6">
        <v>1840</v>
      </c>
      <c r="D62" s="6" t="s">
        <v>11</v>
      </c>
      <c r="E62" s="4">
        <v>377</v>
      </c>
      <c r="F62" s="4">
        <v>20</v>
      </c>
      <c r="G62" s="4">
        <v>46</v>
      </c>
      <c r="H62" s="4">
        <v>8</v>
      </c>
      <c r="I62" s="4">
        <v>7</v>
      </c>
      <c r="J62" s="4">
        <v>3</v>
      </c>
      <c r="K62" s="4">
        <v>6</v>
      </c>
      <c r="L62" s="4">
        <v>6</v>
      </c>
      <c r="M62" s="4">
        <v>64</v>
      </c>
      <c r="N62" s="4">
        <v>12</v>
      </c>
      <c r="O62" s="4">
        <v>2</v>
      </c>
      <c r="P62" s="4">
        <v>2</v>
      </c>
      <c r="Q62" s="4">
        <v>0</v>
      </c>
      <c r="R62" s="4">
        <v>0</v>
      </c>
      <c r="S62" s="4">
        <v>0</v>
      </c>
      <c r="T62" s="4">
        <v>22</v>
      </c>
      <c r="U62" s="4">
        <v>0</v>
      </c>
      <c r="V62" s="4">
        <v>0</v>
      </c>
      <c r="W62" s="4">
        <v>0</v>
      </c>
      <c r="X62" s="4">
        <v>0</v>
      </c>
      <c r="Y62" s="4">
        <v>19</v>
      </c>
      <c r="Z62" s="6">
        <v>217</v>
      </c>
      <c r="AA62" s="6">
        <f t="shared" si="0"/>
        <v>57.559681697612731</v>
      </c>
    </row>
    <row r="63" spans="1:27" hidden="1" outlineLevel="1" x14ac:dyDescent="0.25">
      <c r="A63" s="6" t="s">
        <v>164</v>
      </c>
      <c r="B63" s="6" t="s">
        <v>84</v>
      </c>
      <c r="C63" s="6">
        <v>1841</v>
      </c>
      <c r="D63" s="6" t="s">
        <v>10</v>
      </c>
      <c r="E63" s="4">
        <v>407</v>
      </c>
      <c r="F63" s="4">
        <v>22</v>
      </c>
      <c r="G63" s="4">
        <v>52</v>
      </c>
      <c r="H63" s="4">
        <v>20</v>
      </c>
      <c r="I63" s="4">
        <v>4</v>
      </c>
      <c r="J63" s="4">
        <v>9</v>
      </c>
      <c r="K63" s="4">
        <v>10</v>
      </c>
      <c r="L63" s="4">
        <v>3</v>
      </c>
      <c r="M63" s="4">
        <v>77</v>
      </c>
      <c r="N63" s="4">
        <v>17</v>
      </c>
      <c r="O63" s="4">
        <v>0</v>
      </c>
      <c r="P63" s="4">
        <v>1</v>
      </c>
      <c r="Q63" s="4">
        <v>2</v>
      </c>
      <c r="R63" s="4">
        <v>0</v>
      </c>
      <c r="S63" s="4">
        <v>1</v>
      </c>
      <c r="T63" s="4">
        <v>19</v>
      </c>
      <c r="U63" s="4">
        <v>0</v>
      </c>
      <c r="V63" s="4">
        <v>0</v>
      </c>
      <c r="W63" s="4">
        <v>0</v>
      </c>
      <c r="X63" s="4">
        <v>1</v>
      </c>
      <c r="Y63" s="4">
        <v>8</v>
      </c>
      <c r="Z63" s="6">
        <v>246</v>
      </c>
      <c r="AA63" s="6">
        <f t="shared" si="0"/>
        <v>60.442260442260441</v>
      </c>
    </row>
    <row r="64" spans="1:27" hidden="1" outlineLevel="1" x14ac:dyDescent="0.25">
      <c r="A64" s="6" t="s">
        <v>164</v>
      </c>
      <c r="B64" s="6" t="s">
        <v>84</v>
      </c>
      <c r="C64" s="6">
        <v>1841</v>
      </c>
      <c r="D64" s="6" t="s">
        <v>11</v>
      </c>
      <c r="E64" s="4">
        <v>406</v>
      </c>
      <c r="F64" s="4">
        <v>18</v>
      </c>
      <c r="G64" s="4">
        <v>45</v>
      </c>
      <c r="H64" s="4">
        <v>17</v>
      </c>
      <c r="I64" s="4">
        <v>7</v>
      </c>
      <c r="J64" s="4">
        <v>5</v>
      </c>
      <c r="K64" s="4">
        <v>11</v>
      </c>
      <c r="L64" s="4">
        <v>8</v>
      </c>
      <c r="M64" s="4">
        <v>69</v>
      </c>
      <c r="N64" s="4">
        <v>15</v>
      </c>
      <c r="O64" s="4">
        <v>3</v>
      </c>
      <c r="P64" s="4">
        <v>0</v>
      </c>
      <c r="Q64" s="4">
        <v>0</v>
      </c>
      <c r="R64" s="4">
        <v>0</v>
      </c>
      <c r="S64" s="4">
        <v>0</v>
      </c>
      <c r="T64" s="4">
        <v>15</v>
      </c>
      <c r="U64" s="4">
        <v>0</v>
      </c>
      <c r="V64" s="4">
        <v>0</v>
      </c>
      <c r="W64" s="4">
        <v>0</v>
      </c>
      <c r="X64" s="4">
        <v>0</v>
      </c>
      <c r="Y64" s="4">
        <v>6</v>
      </c>
      <c r="Z64" s="6">
        <v>219</v>
      </c>
      <c r="AA64" s="6">
        <f t="shared" si="0"/>
        <v>53.940886699507388</v>
      </c>
    </row>
    <row r="65" spans="1:27" hidden="1" outlineLevel="1" x14ac:dyDescent="0.25">
      <c r="A65" s="6" t="s">
        <v>164</v>
      </c>
      <c r="B65" s="6" t="s">
        <v>84</v>
      </c>
      <c r="C65" s="6">
        <v>1842</v>
      </c>
      <c r="D65" s="6" t="s">
        <v>10</v>
      </c>
      <c r="E65" s="4">
        <v>396</v>
      </c>
      <c r="F65" s="4">
        <v>18</v>
      </c>
      <c r="G65" s="4">
        <v>66</v>
      </c>
      <c r="H65" s="4">
        <v>9</v>
      </c>
      <c r="I65" s="4">
        <v>10</v>
      </c>
      <c r="J65" s="4">
        <v>8</v>
      </c>
      <c r="K65" s="4">
        <v>5</v>
      </c>
      <c r="L65" s="4">
        <v>4</v>
      </c>
      <c r="M65" s="4">
        <v>90</v>
      </c>
      <c r="N65" s="4">
        <v>12</v>
      </c>
      <c r="O65" s="4">
        <v>2</v>
      </c>
      <c r="P65" s="4">
        <v>0</v>
      </c>
      <c r="Q65" s="4">
        <v>0</v>
      </c>
      <c r="R65" s="4">
        <v>0</v>
      </c>
      <c r="S65" s="4">
        <v>0</v>
      </c>
      <c r="T65" s="4">
        <v>22</v>
      </c>
      <c r="U65" s="4">
        <v>0</v>
      </c>
      <c r="V65" s="4">
        <v>0</v>
      </c>
      <c r="W65" s="4">
        <v>0</v>
      </c>
      <c r="X65" s="4">
        <v>0</v>
      </c>
      <c r="Y65" s="4">
        <v>10</v>
      </c>
      <c r="Z65" s="6">
        <v>256</v>
      </c>
      <c r="AA65" s="6">
        <f t="shared" si="0"/>
        <v>64.646464646464651</v>
      </c>
    </row>
    <row r="66" spans="1:27" hidden="1" outlineLevel="1" x14ac:dyDescent="0.25">
      <c r="A66" s="6" t="s">
        <v>164</v>
      </c>
      <c r="B66" s="6" t="s">
        <v>84</v>
      </c>
      <c r="C66" s="6">
        <v>1842</v>
      </c>
      <c r="D66" s="6" t="s">
        <v>11</v>
      </c>
      <c r="E66" s="4">
        <v>395</v>
      </c>
      <c r="F66" s="4">
        <v>8</v>
      </c>
      <c r="G66" s="4">
        <v>60</v>
      </c>
      <c r="H66" s="4">
        <v>5</v>
      </c>
      <c r="I66" s="4">
        <v>11</v>
      </c>
      <c r="J66" s="4">
        <v>7</v>
      </c>
      <c r="K66" s="4">
        <v>5</v>
      </c>
      <c r="L66" s="4">
        <v>4</v>
      </c>
      <c r="M66" s="4">
        <v>86</v>
      </c>
      <c r="N66" s="4">
        <v>14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17</v>
      </c>
      <c r="U66" s="4">
        <v>0</v>
      </c>
      <c r="V66" s="4">
        <v>0</v>
      </c>
      <c r="W66" s="4">
        <v>0</v>
      </c>
      <c r="X66" s="4">
        <v>1</v>
      </c>
      <c r="Y66" s="4">
        <v>8</v>
      </c>
      <c r="Z66" s="6">
        <v>227</v>
      </c>
      <c r="AA66" s="6">
        <f t="shared" si="0"/>
        <v>57.468354430379748</v>
      </c>
    </row>
    <row r="67" spans="1:27" hidden="1" outlineLevel="1" x14ac:dyDescent="0.25">
      <c r="A67" s="6" t="s">
        <v>164</v>
      </c>
      <c r="B67" s="6" t="s">
        <v>84</v>
      </c>
      <c r="C67" s="6">
        <v>1843</v>
      </c>
      <c r="D67" s="6" t="s">
        <v>10</v>
      </c>
      <c r="E67" s="4">
        <v>431</v>
      </c>
      <c r="F67" s="4">
        <v>12</v>
      </c>
      <c r="G67" s="4">
        <v>65</v>
      </c>
      <c r="H67" s="4">
        <v>10</v>
      </c>
      <c r="I67" s="4">
        <v>8</v>
      </c>
      <c r="J67" s="4">
        <v>8</v>
      </c>
      <c r="K67" s="4">
        <v>11</v>
      </c>
      <c r="L67" s="4">
        <v>6</v>
      </c>
      <c r="M67" s="4">
        <v>87</v>
      </c>
      <c r="N67" s="4">
        <v>18</v>
      </c>
      <c r="O67" s="4">
        <v>1</v>
      </c>
      <c r="P67" s="4">
        <v>0</v>
      </c>
      <c r="Q67" s="4">
        <v>0</v>
      </c>
      <c r="R67" s="4">
        <v>0</v>
      </c>
      <c r="S67" s="4">
        <v>0</v>
      </c>
      <c r="T67" s="4">
        <v>17</v>
      </c>
      <c r="U67" s="4">
        <v>0</v>
      </c>
      <c r="V67" s="4">
        <v>0</v>
      </c>
      <c r="W67" s="4">
        <v>0</v>
      </c>
      <c r="X67" s="4">
        <v>1</v>
      </c>
      <c r="Y67" s="4">
        <v>9</v>
      </c>
      <c r="Z67" s="6">
        <v>253</v>
      </c>
      <c r="AA67" s="6">
        <f t="shared" si="0"/>
        <v>58.700696055684453</v>
      </c>
    </row>
    <row r="68" spans="1:27" hidden="1" outlineLevel="1" x14ac:dyDescent="0.25">
      <c r="A68" s="6" t="s">
        <v>164</v>
      </c>
      <c r="B68" s="6" t="s">
        <v>84</v>
      </c>
      <c r="C68" s="6">
        <v>1843</v>
      </c>
      <c r="D68" s="6" t="s">
        <v>11</v>
      </c>
      <c r="E68" s="4">
        <v>430</v>
      </c>
      <c r="F68" s="4">
        <v>14</v>
      </c>
      <c r="G68" s="4">
        <v>58</v>
      </c>
      <c r="H68" s="4">
        <v>4</v>
      </c>
      <c r="I68" s="4">
        <v>9</v>
      </c>
      <c r="J68" s="4">
        <v>5</v>
      </c>
      <c r="K68" s="4">
        <v>5</v>
      </c>
      <c r="L68" s="4">
        <v>6</v>
      </c>
      <c r="M68" s="4">
        <v>95</v>
      </c>
      <c r="N68" s="4">
        <v>22</v>
      </c>
      <c r="O68" s="4">
        <v>1</v>
      </c>
      <c r="P68" s="4">
        <v>0</v>
      </c>
      <c r="Q68" s="4">
        <v>0</v>
      </c>
      <c r="R68" s="4">
        <v>0</v>
      </c>
      <c r="S68" s="4">
        <v>0</v>
      </c>
      <c r="T68" s="4">
        <v>22</v>
      </c>
      <c r="U68" s="4">
        <v>0</v>
      </c>
      <c r="V68" s="4">
        <v>0</v>
      </c>
      <c r="W68" s="4">
        <v>0</v>
      </c>
      <c r="X68" s="4">
        <v>0</v>
      </c>
      <c r="Y68" s="4">
        <v>10</v>
      </c>
      <c r="Z68" s="6">
        <v>251</v>
      </c>
      <c r="AA68" s="6">
        <f t="shared" si="0"/>
        <v>58.372093023255815</v>
      </c>
    </row>
    <row r="69" spans="1:27" hidden="1" outlineLevel="1" x14ac:dyDescent="0.25">
      <c r="A69" s="6" t="s">
        <v>164</v>
      </c>
      <c r="B69" s="6" t="s">
        <v>84</v>
      </c>
      <c r="C69" s="6">
        <v>1844</v>
      </c>
      <c r="D69" s="6" t="s">
        <v>10</v>
      </c>
      <c r="E69" s="4">
        <v>497</v>
      </c>
      <c r="F69" s="4">
        <v>19</v>
      </c>
      <c r="G69" s="4">
        <v>80</v>
      </c>
      <c r="H69" s="4">
        <v>11</v>
      </c>
      <c r="I69" s="4">
        <v>11</v>
      </c>
      <c r="J69" s="4">
        <v>8</v>
      </c>
      <c r="K69" s="4">
        <v>14</v>
      </c>
      <c r="L69" s="4">
        <v>8</v>
      </c>
      <c r="M69" s="4">
        <v>98</v>
      </c>
      <c r="N69" s="4">
        <v>20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28</v>
      </c>
      <c r="U69" s="4">
        <v>0</v>
      </c>
      <c r="V69" s="4">
        <v>0</v>
      </c>
      <c r="W69" s="4">
        <v>0</v>
      </c>
      <c r="X69" s="4">
        <v>0</v>
      </c>
      <c r="Y69" s="4">
        <v>13</v>
      </c>
      <c r="Z69" s="6">
        <v>310</v>
      </c>
      <c r="AA69" s="6">
        <f t="shared" si="0"/>
        <v>62.374245472837025</v>
      </c>
    </row>
    <row r="70" spans="1:27" hidden="1" outlineLevel="1" x14ac:dyDescent="0.25">
      <c r="A70" s="6" t="s">
        <v>164</v>
      </c>
      <c r="B70" s="6" t="s">
        <v>84</v>
      </c>
      <c r="C70" s="6">
        <v>1844</v>
      </c>
      <c r="D70" s="6" t="s">
        <v>11</v>
      </c>
      <c r="E70" s="4">
        <v>497</v>
      </c>
      <c r="F70" s="4">
        <v>17</v>
      </c>
      <c r="G70" s="4">
        <v>87</v>
      </c>
      <c r="H70" s="4">
        <v>18</v>
      </c>
      <c r="I70" s="4">
        <v>6</v>
      </c>
      <c r="J70" s="4">
        <v>4</v>
      </c>
      <c r="K70" s="4">
        <v>11</v>
      </c>
      <c r="L70" s="4">
        <v>9</v>
      </c>
      <c r="M70" s="4">
        <v>72</v>
      </c>
      <c r="N70" s="4">
        <v>13</v>
      </c>
      <c r="O70" s="4">
        <v>0</v>
      </c>
      <c r="P70" s="4">
        <v>2</v>
      </c>
      <c r="Q70" s="4">
        <v>0</v>
      </c>
      <c r="R70" s="4">
        <v>0</v>
      </c>
      <c r="S70" s="4">
        <v>0</v>
      </c>
      <c r="T70" s="4">
        <v>17</v>
      </c>
      <c r="U70" s="4">
        <v>0</v>
      </c>
      <c r="V70" s="4">
        <v>0</v>
      </c>
      <c r="W70" s="4">
        <v>0</v>
      </c>
      <c r="X70" s="4">
        <v>0</v>
      </c>
      <c r="Y70" s="4">
        <v>14</v>
      </c>
      <c r="Z70" s="6">
        <v>270</v>
      </c>
      <c r="AA70" s="6">
        <f t="shared" si="0"/>
        <v>54.325955734406442</v>
      </c>
    </row>
    <row r="71" spans="1:27" hidden="1" outlineLevel="1" x14ac:dyDescent="0.25">
      <c r="A71" s="6" t="s">
        <v>164</v>
      </c>
      <c r="B71" s="6" t="s">
        <v>84</v>
      </c>
      <c r="C71" s="6">
        <v>1845</v>
      </c>
      <c r="D71" s="6" t="s">
        <v>10</v>
      </c>
      <c r="E71" s="4">
        <v>390</v>
      </c>
      <c r="F71" s="4">
        <v>18</v>
      </c>
      <c r="G71" s="4">
        <v>62</v>
      </c>
      <c r="H71" s="4">
        <v>17</v>
      </c>
      <c r="I71" s="4">
        <v>5</v>
      </c>
      <c r="J71" s="4">
        <v>6</v>
      </c>
      <c r="K71" s="4">
        <v>13</v>
      </c>
      <c r="L71" s="4">
        <v>5</v>
      </c>
      <c r="M71" s="4">
        <v>74</v>
      </c>
      <c r="N71" s="4">
        <v>19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13</v>
      </c>
      <c r="U71" s="4">
        <v>0</v>
      </c>
      <c r="V71" s="4">
        <v>0</v>
      </c>
      <c r="W71" s="4">
        <v>0</v>
      </c>
      <c r="X71" s="4">
        <v>0</v>
      </c>
      <c r="Y71" s="4">
        <v>8</v>
      </c>
      <c r="Z71" s="6">
        <v>240</v>
      </c>
      <c r="AA71" s="6">
        <f t="shared" ref="AA71:AA134" si="1">(Z71*100)/E71</f>
        <v>61.53846153846154</v>
      </c>
    </row>
    <row r="72" spans="1:27" hidden="1" outlineLevel="1" x14ac:dyDescent="0.25">
      <c r="A72" s="6" t="s">
        <v>164</v>
      </c>
      <c r="B72" s="6" t="s">
        <v>84</v>
      </c>
      <c r="C72" s="6">
        <v>1845</v>
      </c>
      <c r="D72" s="6" t="s">
        <v>11</v>
      </c>
      <c r="E72" s="4">
        <v>389</v>
      </c>
      <c r="F72" s="4">
        <v>11</v>
      </c>
      <c r="G72" s="4">
        <v>68</v>
      </c>
      <c r="H72" s="4">
        <v>10</v>
      </c>
      <c r="I72" s="4">
        <v>9</v>
      </c>
      <c r="J72" s="4">
        <v>6</v>
      </c>
      <c r="K72" s="4">
        <v>10</v>
      </c>
      <c r="L72" s="4">
        <v>10</v>
      </c>
      <c r="M72" s="4">
        <v>87</v>
      </c>
      <c r="N72" s="4">
        <v>15</v>
      </c>
      <c r="O72" s="4">
        <v>2</v>
      </c>
      <c r="P72" s="4">
        <v>0</v>
      </c>
      <c r="Q72" s="4">
        <v>0</v>
      </c>
      <c r="R72" s="4">
        <v>0</v>
      </c>
      <c r="S72" s="4">
        <v>0</v>
      </c>
      <c r="T72" s="4">
        <v>9</v>
      </c>
      <c r="U72" s="4">
        <v>0</v>
      </c>
      <c r="V72" s="4">
        <v>0</v>
      </c>
      <c r="W72" s="4">
        <v>0</v>
      </c>
      <c r="X72" s="4">
        <v>0</v>
      </c>
      <c r="Y72" s="4">
        <v>9</v>
      </c>
      <c r="Z72" s="6">
        <v>246</v>
      </c>
      <c r="AA72" s="6">
        <f t="shared" si="1"/>
        <v>63.239074550128535</v>
      </c>
    </row>
    <row r="73" spans="1:27" hidden="1" outlineLevel="1" x14ac:dyDescent="0.25">
      <c r="A73" s="6" t="s">
        <v>164</v>
      </c>
      <c r="B73" s="6" t="s">
        <v>84</v>
      </c>
      <c r="C73" s="6">
        <v>1846</v>
      </c>
      <c r="D73" s="6" t="s">
        <v>10</v>
      </c>
      <c r="E73" s="4">
        <v>724</v>
      </c>
      <c r="F73" s="4">
        <v>34</v>
      </c>
      <c r="G73" s="4">
        <v>98</v>
      </c>
      <c r="H73" s="4">
        <v>38</v>
      </c>
      <c r="I73" s="4">
        <v>15</v>
      </c>
      <c r="J73" s="4">
        <v>12</v>
      </c>
      <c r="K73" s="4">
        <v>21</v>
      </c>
      <c r="L73" s="4">
        <v>7</v>
      </c>
      <c r="M73" s="4">
        <v>157</v>
      </c>
      <c r="N73" s="4">
        <v>34</v>
      </c>
      <c r="O73" s="4">
        <v>0</v>
      </c>
      <c r="P73" s="4">
        <v>1</v>
      </c>
      <c r="Q73" s="4">
        <v>0</v>
      </c>
      <c r="R73" s="4">
        <v>0</v>
      </c>
      <c r="S73" s="4">
        <v>1</v>
      </c>
      <c r="T73" s="4">
        <v>34</v>
      </c>
      <c r="U73" s="4">
        <v>0</v>
      </c>
      <c r="V73" s="4">
        <v>0</v>
      </c>
      <c r="W73" s="4">
        <v>0</v>
      </c>
      <c r="X73" s="4">
        <v>4</v>
      </c>
      <c r="Y73" s="4">
        <v>15</v>
      </c>
      <c r="Z73" s="6">
        <v>471</v>
      </c>
      <c r="AA73" s="6">
        <f t="shared" si="1"/>
        <v>65.055248618784532</v>
      </c>
    </row>
    <row r="74" spans="1:27" hidden="1" outlineLevel="1" x14ac:dyDescent="0.25">
      <c r="A74" s="6" t="s">
        <v>164</v>
      </c>
      <c r="B74" s="6" t="s">
        <v>84</v>
      </c>
      <c r="C74" s="6">
        <v>1847</v>
      </c>
      <c r="D74" s="6" t="s">
        <v>10</v>
      </c>
      <c r="E74" s="4">
        <v>520</v>
      </c>
      <c r="F74" s="4">
        <v>17</v>
      </c>
      <c r="G74" s="4">
        <v>78</v>
      </c>
      <c r="H74" s="4">
        <v>18</v>
      </c>
      <c r="I74" s="4">
        <v>9</v>
      </c>
      <c r="J74" s="4">
        <v>3</v>
      </c>
      <c r="K74" s="4">
        <v>12</v>
      </c>
      <c r="L74" s="4">
        <v>3</v>
      </c>
      <c r="M74" s="4">
        <v>76</v>
      </c>
      <c r="N74" s="4">
        <v>31</v>
      </c>
      <c r="O74" s="4">
        <v>2</v>
      </c>
      <c r="P74" s="4">
        <v>0</v>
      </c>
      <c r="Q74" s="4">
        <v>0</v>
      </c>
      <c r="R74" s="4">
        <v>0</v>
      </c>
      <c r="S74" s="4">
        <v>0</v>
      </c>
      <c r="T74" s="4">
        <v>17</v>
      </c>
      <c r="U74" s="4">
        <v>0</v>
      </c>
      <c r="V74" s="4">
        <v>0</v>
      </c>
      <c r="W74" s="4">
        <v>0</v>
      </c>
      <c r="X74" s="4">
        <v>0</v>
      </c>
      <c r="Y74" s="4">
        <v>14</v>
      </c>
      <c r="Z74" s="6">
        <v>280</v>
      </c>
      <c r="AA74" s="6">
        <f t="shared" si="1"/>
        <v>53.846153846153847</v>
      </c>
    </row>
    <row r="75" spans="1:27" hidden="1" outlineLevel="1" x14ac:dyDescent="0.25">
      <c r="A75" s="6" t="s">
        <v>164</v>
      </c>
      <c r="B75" s="6" t="s">
        <v>84</v>
      </c>
      <c r="C75" s="6">
        <v>1847</v>
      </c>
      <c r="D75" s="6" t="s">
        <v>11</v>
      </c>
      <c r="E75" s="4">
        <v>519</v>
      </c>
      <c r="F75" s="4">
        <v>0</v>
      </c>
      <c r="G75" s="4">
        <v>73</v>
      </c>
      <c r="H75" s="4">
        <v>0</v>
      </c>
      <c r="I75" s="4">
        <v>14</v>
      </c>
      <c r="J75" s="4">
        <v>0</v>
      </c>
      <c r="K75" s="4">
        <v>6</v>
      </c>
      <c r="L75" s="4">
        <v>0</v>
      </c>
      <c r="M75" s="4">
        <v>101</v>
      </c>
      <c r="N75" s="4">
        <v>27</v>
      </c>
      <c r="O75" s="4">
        <v>41</v>
      </c>
      <c r="P75" s="4">
        <v>2</v>
      </c>
      <c r="Q75" s="4">
        <v>0</v>
      </c>
      <c r="R75" s="4">
        <v>0</v>
      </c>
      <c r="S75" s="4">
        <v>0</v>
      </c>
      <c r="T75" s="4">
        <v>19</v>
      </c>
      <c r="U75" s="4">
        <v>0</v>
      </c>
      <c r="V75" s="4">
        <v>0</v>
      </c>
      <c r="W75" s="4">
        <v>0</v>
      </c>
      <c r="X75" s="4">
        <v>1</v>
      </c>
      <c r="Y75" s="4">
        <v>7</v>
      </c>
      <c r="Z75" s="6">
        <v>291</v>
      </c>
      <c r="AA75" s="6">
        <f t="shared" si="1"/>
        <v>56.069364161849713</v>
      </c>
    </row>
    <row r="76" spans="1:27" hidden="1" outlineLevel="1" x14ac:dyDescent="0.25">
      <c r="A76" s="6" t="s">
        <v>164</v>
      </c>
      <c r="B76" s="6" t="s">
        <v>84</v>
      </c>
      <c r="C76" s="6">
        <v>1847</v>
      </c>
      <c r="D76" s="6" t="s">
        <v>16</v>
      </c>
      <c r="E76" s="4">
        <v>519</v>
      </c>
      <c r="F76" s="4">
        <v>20</v>
      </c>
      <c r="G76" s="4">
        <v>59</v>
      </c>
      <c r="H76" s="4">
        <v>29</v>
      </c>
      <c r="I76" s="4">
        <v>10</v>
      </c>
      <c r="J76" s="4">
        <v>7</v>
      </c>
      <c r="K76" s="4">
        <v>16</v>
      </c>
      <c r="L76" s="4">
        <v>5</v>
      </c>
      <c r="M76" s="4">
        <v>101</v>
      </c>
      <c r="N76" s="4">
        <v>22</v>
      </c>
      <c r="O76" s="4">
        <v>0</v>
      </c>
      <c r="P76" s="4">
        <v>1</v>
      </c>
      <c r="Q76" s="4">
        <v>0</v>
      </c>
      <c r="R76" s="4">
        <v>0</v>
      </c>
      <c r="S76" s="4">
        <v>0</v>
      </c>
      <c r="T76" s="4">
        <v>10</v>
      </c>
      <c r="U76" s="4">
        <v>0</v>
      </c>
      <c r="V76" s="4">
        <v>0</v>
      </c>
      <c r="W76" s="4">
        <v>0</v>
      </c>
      <c r="X76" s="4">
        <v>0</v>
      </c>
      <c r="Y76" s="4">
        <v>11</v>
      </c>
      <c r="Z76" s="6">
        <v>291</v>
      </c>
      <c r="AA76" s="6">
        <f t="shared" si="1"/>
        <v>56.069364161849713</v>
      </c>
    </row>
    <row r="77" spans="1:27" hidden="1" outlineLevel="1" x14ac:dyDescent="0.25">
      <c r="A77" s="6" t="s">
        <v>164</v>
      </c>
      <c r="B77" s="6" t="s">
        <v>84</v>
      </c>
      <c r="C77" s="6">
        <v>1848</v>
      </c>
      <c r="D77" s="6" t="s">
        <v>10</v>
      </c>
      <c r="E77" s="4">
        <v>434</v>
      </c>
      <c r="F77" s="4">
        <v>20</v>
      </c>
      <c r="G77" s="4">
        <v>50</v>
      </c>
      <c r="H77" s="4">
        <v>16</v>
      </c>
      <c r="I77" s="4">
        <v>7</v>
      </c>
      <c r="J77" s="4">
        <v>11</v>
      </c>
      <c r="K77" s="4">
        <v>5</v>
      </c>
      <c r="L77" s="4">
        <v>6</v>
      </c>
      <c r="M77" s="4">
        <v>81</v>
      </c>
      <c r="N77" s="4">
        <v>10</v>
      </c>
      <c r="O77" s="4">
        <v>0</v>
      </c>
      <c r="P77" s="4">
        <v>1</v>
      </c>
      <c r="Q77" s="4">
        <v>1</v>
      </c>
      <c r="R77" s="4">
        <v>0</v>
      </c>
      <c r="S77" s="4">
        <v>0</v>
      </c>
      <c r="T77" s="4">
        <v>26</v>
      </c>
      <c r="U77" s="4">
        <v>0</v>
      </c>
      <c r="V77" s="4">
        <v>0</v>
      </c>
      <c r="W77" s="4">
        <v>0</v>
      </c>
      <c r="X77" s="4">
        <v>2</v>
      </c>
      <c r="Y77" s="4">
        <v>7</v>
      </c>
      <c r="Z77" s="6">
        <v>243</v>
      </c>
      <c r="AA77" s="6">
        <f t="shared" si="1"/>
        <v>55.990783410138249</v>
      </c>
    </row>
    <row r="78" spans="1:27" hidden="1" outlineLevel="1" x14ac:dyDescent="0.25">
      <c r="A78" s="6" t="s">
        <v>164</v>
      </c>
      <c r="B78" s="6" t="s">
        <v>84</v>
      </c>
      <c r="C78" s="6">
        <v>1848</v>
      </c>
      <c r="D78" s="6" t="s">
        <v>11</v>
      </c>
      <c r="E78" s="4">
        <v>433</v>
      </c>
      <c r="F78" s="4">
        <v>19</v>
      </c>
      <c r="G78" s="4">
        <v>77</v>
      </c>
      <c r="H78" s="4">
        <v>13</v>
      </c>
      <c r="I78" s="4">
        <v>11</v>
      </c>
      <c r="J78" s="4">
        <v>3</v>
      </c>
      <c r="K78" s="4">
        <v>17</v>
      </c>
      <c r="L78" s="4">
        <v>8</v>
      </c>
      <c r="M78" s="4">
        <v>71</v>
      </c>
      <c r="N78" s="4">
        <v>15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20</v>
      </c>
      <c r="U78" s="4">
        <v>0</v>
      </c>
      <c r="V78" s="4">
        <v>0</v>
      </c>
      <c r="W78" s="4">
        <v>0</v>
      </c>
      <c r="X78" s="4">
        <v>0</v>
      </c>
      <c r="Y78" s="4">
        <v>6</v>
      </c>
      <c r="Z78" s="6">
        <v>261</v>
      </c>
      <c r="AA78" s="6">
        <f t="shared" si="1"/>
        <v>60.277136258660505</v>
      </c>
    </row>
    <row r="79" spans="1:27" hidden="1" outlineLevel="1" x14ac:dyDescent="0.25">
      <c r="A79" s="6" t="s">
        <v>164</v>
      </c>
      <c r="B79" s="6" t="s">
        <v>84</v>
      </c>
      <c r="C79" s="6">
        <v>1849</v>
      </c>
      <c r="D79" s="6" t="s">
        <v>10</v>
      </c>
      <c r="E79" s="4">
        <v>499</v>
      </c>
      <c r="F79" s="4">
        <v>15</v>
      </c>
      <c r="G79" s="4">
        <v>69</v>
      </c>
      <c r="H79" s="4">
        <v>19</v>
      </c>
      <c r="I79" s="4">
        <v>13</v>
      </c>
      <c r="J79" s="4">
        <v>7</v>
      </c>
      <c r="K79" s="4">
        <v>16</v>
      </c>
      <c r="L79" s="4">
        <v>3</v>
      </c>
      <c r="M79" s="4">
        <v>79</v>
      </c>
      <c r="N79" s="4">
        <v>16</v>
      </c>
      <c r="O79" s="4">
        <v>2</v>
      </c>
      <c r="P79" s="4">
        <v>0</v>
      </c>
      <c r="Q79" s="4">
        <v>1</v>
      </c>
      <c r="R79" s="4">
        <v>0</v>
      </c>
      <c r="S79" s="4">
        <v>0</v>
      </c>
      <c r="T79" s="4">
        <v>19</v>
      </c>
      <c r="U79" s="4">
        <v>0</v>
      </c>
      <c r="V79" s="4">
        <v>0</v>
      </c>
      <c r="W79" s="4">
        <v>0</v>
      </c>
      <c r="X79" s="4">
        <v>1</v>
      </c>
      <c r="Y79" s="4">
        <v>5</v>
      </c>
      <c r="Z79" s="6">
        <v>265</v>
      </c>
      <c r="AA79" s="6">
        <f t="shared" si="1"/>
        <v>53.106212424849701</v>
      </c>
    </row>
    <row r="80" spans="1:27" hidden="1" outlineLevel="1" x14ac:dyDescent="0.25">
      <c r="A80" s="6" t="s">
        <v>164</v>
      </c>
      <c r="B80" s="6" t="s">
        <v>84</v>
      </c>
      <c r="C80" s="6">
        <v>1849</v>
      </c>
      <c r="D80" s="6" t="s">
        <v>11</v>
      </c>
      <c r="E80" s="4">
        <v>498</v>
      </c>
      <c r="F80" s="4">
        <v>19</v>
      </c>
      <c r="G80" s="4">
        <v>52</v>
      </c>
      <c r="H80" s="4">
        <v>9</v>
      </c>
      <c r="I80" s="4">
        <v>19</v>
      </c>
      <c r="J80" s="4">
        <v>13</v>
      </c>
      <c r="K80" s="4">
        <v>12</v>
      </c>
      <c r="L80" s="4">
        <v>4</v>
      </c>
      <c r="M80" s="4">
        <v>85</v>
      </c>
      <c r="N80" s="4">
        <v>20</v>
      </c>
      <c r="O80" s="4">
        <v>1</v>
      </c>
      <c r="P80" s="4">
        <v>0</v>
      </c>
      <c r="Q80" s="4">
        <v>0</v>
      </c>
      <c r="R80" s="4">
        <v>0</v>
      </c>
      <c r="S80" s="4">
        <v>0</v>
      </c>
      <c r="T80" s="4">
        <v>10</v>
      </c>
      <c r="U80" s="4">
        <v>0</v>
      </c>
      <c r="V80" s="4">
        <v>0</v>
      </c>
      <c r="W80" s="4">
        <v>0</v>
      </c>
      <c r="X80" s="4">
        <v>0</v>
      </c>
      <c r="Y80" s="4">
        <v>11</v>
      </c>
      <c r="Z80" s="6">
        <v>255</v>
      </c>
      <c r="AA80" s="6">
        <f t="shared" si="1"/>
        <v>51.204819277108435</v>
      </c>
    </row>
    <row r="81" spans="1:27" hidden="1" outlineLevel="1" x14ac:dyDescent="0.25">
      <c r="A81" s="6" t="s">
        <v>164</v>
      </c>
      <c r="B81" s="6" t="s">
        <v>84</v>
      </c>
      <c r="C81" s="6">
        <v>1850</v>
      </c>
      <c r="D81" s="6" t="s">
        <v>10</v>
      </c>
      <c r="E81" s="4">
        <v>563</v>
      </c>
      <c r="F81" s="4">
        <v>28</v>
      </c>
      <c r="G81" s="4">
        <v>64</v>
      </c>
      <c r="H81" s="4">
        <v>16</v>
      </c>
      <c r="I81" s="4">
        <v>5</v>
      </c>
      <c r="J81" s="4">
        <v>11</v>
      </c>
      <c r="K81" s="4">
        <v>14</v>
      </c>
      <c r="L81" s="4">
        <v>10</v>
      </c>
      <c r="M81" s="4">
        <v>116</v>
      </c>
      <c r="N81" s="4">
        <v>24</v>
      </c>
      <c r="O81" s="4">
        <v>0</v>
      </c>
      <c r="P81" s="4">
        <v>0</v>
      </c>
      <c r="Q81" s="4">
        <v>1</v>
      </c>
      <c r="R81" s="4">
        <v>0</v>
      </c>
      <c r="S81" s="4">
        <v>0</v>
      </c>
      <c r="T81" s="4">
        <v>21</v>
      </c>
      <c r="U81" s="4">
        <v>0</v>
      </c>
      <c r="V81" s="4">
        <v>0</v>
      </c>
      <c r="W81" s="4">
        <v>0</v>
      </c>
      <c r="X81" s="4">
        <v>0</v>
      </c>
      <c r="Y81" s="4">
        <v>10</v>
      </c>
      <c r="Z81" s="6">
        <v>320</v>
      </c>
      <c r="AA81" s="6">
        <f t="shared" si="1"/>
        <v>56.838365896980463</v>
      </c>
    </row>
    <row r="82" spans="1:27" hidden="1" outlineLevel="1" x14ac:dyDescent="0.25">
      <c r="A82" s="6" t="s">
        <v>164</v>
      </c>
      <c r="B82" s="6" t="s">
        <v>84</v>
      </c>
      <c r="C82" s="6">
        <v>1851</v>
      </c>
      <c r="D82" s="6" t="s">
        <v>10</v>
      </c>
      <c r="E82" s="4">
        <v>594</v>
      </c>
      <c r="F82" s="4">
        <v>23</v>
      </c>
      <c r="G82" s="4">
        <v>74</v>
      </c>
      <c r="H82" s="4">
        <v>16</v>
      </c>
      <c r="I82" s="4">
        <v>12</v>
      </c>
      <c r="J82" s="4">
        <v>14</v>
      </c>
      <c r="K82" s="4">
        <v>13</v>
      </c>
      <c r="L82" s="4">
        <v>9</v>
      </c>
      <c r="M82" s="4">
        <v>140</v>
      </c>
      <c r="N82" s="4">
        <v>16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32</v>
      </c>
      <c r="U82" s="4">
        <v>0</v>
      </c>
      <c r="V82" s="4">
        <v>0</v>
      </c>
      <c r="W82" s="4">
        <v>0</v>
      </c>
      <c r="X82" s="4">
        <v>0</v>
      </c>
      <c r="Y82" s="4">
        <v>19</v>
      </c>
      <c r="Z82" s="6">
        <v>368</v>
      </c>
      <c r="AA82" s="6">
        <f t="shared" si="1"/>
        <v>61.952861952861952</v>
      </c>
    </row>
    <row r="83" spans="1:27" hidden="1" outlineLevel="1" x14ac:dyDescent="0.25">
      <c r="A83" s="6" t="s">
        <v>164</v>
      </c>
      <c r="B83" s="6" t="s">
        <v>84</v>
      </c>
      <c r="C83" s="6">
        <v>1852</v>
      </c>
      <c r="D83" s="6" t="s">
        <v>10</v>
      </c>
      <c r="E83" s="4">
        <v>728</v>
      </c>
      <c r="F83" s="4">
        <v>20</v>
      </c>
      <c r="G83" s="4">
        <v>132</v>
      </c>
      <c r="H83" s="4">
        <v>20</v>
      </c>
      <c r="I83" s="4">
        <v>17</v>
      </c>
      <c r="J83" s="4">
        <v>7</v>
      </c>
      <c r="K83" s="4">
        <v>23</v>
      </c>
      <c r="L83" s="4">
        <v>6</v>
      </c>
      <c r="M83" s="4">
        <v>155</v>
      </c>
      <c r="N83" s="4">
        <v>11</v>
      </c>
      <c r="O83" s="4">
        <v>3</v>
      </c>
      <c r="P83" s="4">
        <v>0</v>
      </c>
      <c r="Q83" s="4">
        <v>0</v>
      </c>
      <c r="R83" s="4">
        <v>0</v>
      </c>
      <c r="S83" s="4">
        <v>0</v>
      </c>
      <c r="T83" s="4">
        <v>31</v>
      </c>
      <c r="U83" s="4">
        <v>0</v>
      </c>
      <c r="V83" s="4">
        <v>0</v>
      </c>
      <c r="W83" s="4">
        <v>0</v>
      </c>
      <c r="X83" s="4">
        <v>0</v>
      </c>
      <c r="Y83" s="4">
        <v>7</v>
      </c>
      <c r="Z83" s="6">
        <v>432</v>
      </c>
      <c r="AA83" s="6">
        <f t="shared" si="1"/>
        <v>59.340659340659343</v>
      </c>
    </row>
    <row r="84" spans="1:27" hidden="1" outlineLevel="1" x14ac:dyDescent="0.25">
      <c r="A84" s="6" t="s">
        <v>164</v>
      </c>
      <c r="B84" s="6" t="s">
        <v>84</v>
      </c>
      <c r="C84" s="6">
        <v>1853</v>
      </c>
      <c r="D84" s="6" t="s">
        <v>10</v>
      </c>
      <c r="E84" s="4">
        <v>408</v>
      </c>
      <c r="F84" s="4">
        <v>27</v>
      </c>
      <c r="G84" s="4">
        <v>60</v>
      </c>
      <c r="H84" s="4">
        <v>14</v>
      </c>
      <c r="I84" s="4">
        <v>8</v>
      </c>
      <c r="J84" s="4">
        <v>3</v>
      </c>
      <c r="K84" s="4">
        <v>16</v>
      </c>
      <c r="L84" s="4">
        <v>6</v>
      </c>
      <c r="M84" s="4">
        <v>90</v>
      </c>
      <c r="N84" s="4">
        <v>11</v>
      </c>
      <c r="O84" s="4">
        <v>2</v>
      </c>
      <c r="P84" s="4">
        <v>1</v>
      </c>
      <c r="Q84" s="4">
        <v>0</v>
      </c>
      <c r="R84" s="4">
        <v>0</v>
      </c>
      <c r="S84" s="4">
        <v>0</v>
      </c>
      <c r="T84" s="4">
        <v>17</v>
      </c>
      <c r="U84" s="4">
        <v>0</v>
      </c>
      <c r="V84" s="4">
        <v>0</v>
      </c>
      <c r="W84" s="4">
        <v>0</v>
      </c>
      <c r="X84" s="4">
        <v>0</v>
      </c>
      <c r="Y84" s="4">
        <v>14</v>
      </c>
      <c r="Z84" s="6">
        <v>269</v>
      </c>
      <c r="AA84" s="6">
        <f t="shared" si="1"/>
        <v>65.931372549019613</v>
      </c>
    </row>
    <row r="85" spans="1:27" hidden="1" outlineLevel="1" x14ac:dyDescent="0.25">
      <c r="A85" s="6" t="s">
        <v>164</v>
      </c>
      <c r="B85" s="6" t="s">
        <v>84</v>
      </c>
      <c r="C85" s="6">
        <v>1853</v>
      </c>
      <c r="D85" s="6" t="s">
        <v>11</v>
      </c>
      <c r="E85" s="4">
        <v>407</v>
      </c>
      <c r="F85" s="4">
        <v>35</v>
      </c>
      <c r="G85" s="4">
        <v>66</v>
      </c>
      <c r="H85" s="4">
        <v>14</v>
      </c>
      <c r="I85" s="4">
        <v>14</v>
      </c>
      <c r="J85" s="4">
        <v>5</v>
      </c>
      <c r="K85" s="4">
        <v>7</v>
      </c>
      <c r="L85" s="4">
        <v>2</v>
      </c>
      <c r="M85" s="4">
        <v>90</v>
      </c>
      <c r="N85" s="4">
        <v>5</v>
      </c>
      <c r="O85" s="4">
        <v>1</v>
      </c>
      <c r="P85" s="4">
        <v>2</v>
      </c>
      <c r="Q85" s="4">
        <v>0</v>
      </c>
      <c r="R85" s="4">
        <v>1</v>
      </c>
      <c r="S85" s="4">
        <v>0</v>
      </c>
      <c r="T85" s="4">
        <v>15</v>
      </c>
      <c r="U85" s="4">
        <v>0</v>
      </c>
      <c r="V85" s="4">
        <v>0</v>
      </c>
      <c r="W85" s="4">
        <v>0</v>
      </c>
      <c r="X85" s="4">
        <v>0</v>
      </c>
      <c r="Y85" s="4">
        <v>13</v>
      </c>
      <c r="Z85" s="6">
        <v>270</v>
      </c>
      <c r="AA85" s="6">
        <f t="shared" si="1"/>
        <v>66.339066339066335</v>
      </c>
    </row>
    <row r="86" spans="1:27" hidden="1" outlineLevel="1" x14ac:dyDescent="0.25">
      <c r="A86" s="6" t="s">
        <v>164</v>
      </c>
      <c r="B86" s="6" t="s">
        <v>84</v>
      </c>
      <c r="C86" s="6">
        <v>1854</v>
      </c>
      <c r="D86" s="6" t="s">
        <v>10</v>
      </c>
      <c r="E86" s="4">
        <v>697</v>
      </c>
      <c r="F86" s="4">
        <v>16</v>
      </c>
      <c r="G86" s="4">
        <v>81</v>
      </c>
      <c r="H86" s="4">
        <v>17</v>
      </c>
      <c r="I86" s="4">
        <v>10</v>
      </c>
      <c r="J86" s="4">
        <v>9</v>
      </c>
      <c r="K86" s="4">
        <v>12</v>
      </c>
      <c r="L86" s="4">
        <v>12</v>
      </c>
      <c r="M86" s="4">
        <v>136</v>
      </c>
      <c r="N86" s="4">
        <v>14</v>
      </c>
      <c r="O86" s="4">
        <v>1</v>
      </c>
      <c r="P86" s="4">
        <v>0</v>
      </c>
      <c r="Q86" s="4">
        <v>0</v>
      </c>
      <c r="R86" s="4">
        <v>0</v>
      </c>
      <c r="S86" s="4">
        <v>0</v>
      </c>
      <c r="T86" s="4">
        <v>23</v>
      </c>
      <c r="U86" s="4">
        <v>0</v>
      </c>
      <c r="V86" s="4">
        <v>0</v>
      </c>
      <c r="W86" s="4">
        <v>0</v>
      </c>
      <c r="X86" s="4">
        <v>0</v>
      </c>
      <c r="Y86" s="4">
        <v>22</v>
      </c>
      <c r="Z86" s="6">
        <v>353</v>
      </c>
      <c r="AA86" s="6">
        <f t="shared" si="1"/>
        <v>50.645624103299859</v>
      </c>
    </row>
    <row r="87" spans="1:27" hidden="1" outlineLevel="1" x14ac:dyDescent="0.25">
      <c r="A87" s="6" t="s">
        <v>164</v>
      </c>
      <c r="B87" s="6" t="s">
        <v>84</v>
      </c>
      <c r="C87" s="6">
        <v>1855</v>
      </c>
      <c r="D87" s="6" t="s">
        <v>10</v>
      </c>
      <c r="E87" s="4">
        <v>730</v>
      </c>
      <c r="F87" s="4">
        <v>19</v>
      </c>
      <c r="G87" s="4">
        <v>73</v>
      </c>
      <c r="H87" s="4">
        <v>16</v>
      </c>
      <c r="I87" s="4">
        <v>12</v>
      </c>
      <c r="J87" s="4">
        <v>11</v>
      </c>
      <c r="K87" s="4">
        <v>12</v>
      </c>
      <c r="L87" s="4">
        <v>9</v>
      </c>
      <c r="M87" s="4">
        <v>141</v>
      </c>
      <c r="N87" s="4">
        <v>21</v>
      </c>
      <c r="O87" s="4">
        <v>1</v>
      </c>
      <c r="P87" s="4">
        <v>0</v>
      </c>
      <c r="Q87" s="4">
        <v>0</v>
      </c>
      <c r="R87" s="4">
        <v>0</v>
      </c>
      <c r="S87" s="4">
        <v>0</v>
      </c>
      <c r="T87" s="4">
        <v>30</v>
      </c>
      <c r="U87" s="4">
        <v>0</v>
      </c>
      <c r="V87" s="4">
        <v>0</v>
      </c>
      <c r="W87" s="4">
        <v>0</v>
      </c>
      <c r="X87" s="4">
        <v>0</v>
      </c>
      <c r="Y87" s="4">
        <v>10</v>
      </c>
      <c r="Z87" s="6">
        <v>355</v>
      </c>
      <c r="AA87" s="6">
        <f t="shared" si="1"/>
        <v>48.630136986301373</v>
      </c>
    </row>
    <row r="88" spans="1:27" hidden="1" outlineLevel="1" x14ac:dyDescent="0.25">
      <c r="A88" s="6" t="s">
        <v>164</v>
      </c>
      <c r="B88" s="6" t="s">
        <v>84</v>
      </c>
      <c r="C88" s="6">
        <v>1856</v>
      </c>
      <c r="D88" s="6" t="s">
        <v>10</v>
      </c>
      <c r="E88" s="4">
        <v>453</v>
      </c>
      <c r="F88" s="4">
        <v>19</v>
      </c>
      <c r="G88" s="4">
        <v>62</v>
      </c>
      <c r="H88" s="4">
        <v>17</v>
      </c>
      <c r="I88" s="4">
        <v>1</v>
      </c>
      <c r="J88" s="4">
        <v>21</v>
      </c>
      <c r="K88" s="4">
        <v>4</v>
      </c>
      <c r="L88" s="4">
        <v>8</v>
      </c>
      <c r="M88" s="4">
        <v>100</v>
      </c>
      <c r="N88" s="4">
        <v>18</v>
      </c>
      <c r="O88" s="4">
        <v>1</v>
      </c>
      <c r="P88" s="4">
        <v>0</v>
      </c>
      <c r="Q88" s="4">
        <v>2</v>
      </c>
      <c r="R88" s="4">
        <v>0</v>
      </c>
      <c r="S88" s="4">
        <v>0</v>
      </c>
      <c r="T88" s="4">
        <v>9</v>
      </c>
      <c r="U88" s="4">
        <v>0</v>
      </c>
      <c r="V88" s="4">
        <v>0</v>
      </c>
      <c r="W88" s="4">
        <v>0</v>
      </c>
      <c r="X88" s="4">
        <v>0</v>
      </c>
      <c r="Y88" s="4">
        <v>4</v>
      </c>
      <c r="Z88" s="6">
        <v>266</v>
      </c>
      <c r="AA88" s="6">
        <f t="shared" si="1"/>
        <v>58.719646799117001</v>
      </c>
    </row>
    <row r="89" spans="1:27" hidden="1" outlineLevel="1" x14ac:dyDescent="0.25">
      <c r="A89" s="6" t="s">
        <v>164</v>
      </c>
      <c r="B89" s="6" t="s">
        <v>84</v>
      </c>
      <c r="C89" s="6">
        <v>1856</v>
      </c>
      <c r="D89" s="6" t="s">
        <v>11</v>
      </c>
      <c r="E89" s="4">
        <v>452</v>
      </c>
      <c r="F89" s="4">
        <v>22</v>
      </c>
      <c r="G89" s="4">
        <v>37</v>
      </c>
      <c r="H89" s="4">
        <v>10</v>
      </c>
      <c r="I89" s="4">
        <v>8</v>
      </c>
      <c r="J89" s="4">
        <v>21</v>
      </c>
      <c r="K89" s="4">
        <v>10</v>
      </c>
      <c r="L89" s="4">
        <v>4</v>
      </c>
      <c r="M89" s="4">
        <v>94</v>
      </c>
      <c r="N89" s="4">
        <v>18</v>
      </c>
      <c r="O89" s="4">
        <v>0</v>
      </c>
      <c r="P89" s="4">
        <v>0</v>
      </c>
      <c r="Q89" s="4">
        <v>3</v>
      </c>
      <c r="R89" s="4">
        <v>0</v>
      </c>
      <c r="S89" s="4">
        <v>0</v>
      </c>
      <c r="T89" s="4">
        <v>20</v>
      </c>
      <c r="U89" s="4">
        <v>0</v>
      </c>
      <c r="V89" s="4">
        <v>0</v>
      </c>
      <c r="W89" s="4">
        <v>0</v>
      </c>
      <c r="X89" s="4">
        <v>0</v>
      </c>
      <c r="Y89" s="4">
        <v>2</v>
      </c>
      <c r="Z89" s="6">
        <v>249</v>
      </c>
      <c r="AA89" s="6">
        <f t="shared" si="1"/>
        <v>55.088495575221238</v>
      </c>
    </row>
    <row r="90" spans="1:27" hidden="1" outlineLevel="1" x14ac:dyDescent="0.25">
      <c r="A90" s="6" t="s">
        <v>164</v>
      </c>
      <c r="B90" s="6" t="s">
        <v>84</v>
      </c>
      <c r="C90" s="6">
        <v>1857</v>
      </c>
      <c r="D90" s="6" t="s">
        <v>10</v>
      </c>
      <c r="E90" s="4">
        <v>437</v>
      </c>
      <c r="F90" s="4">
        <v>14</v>
      </c>
      <c r="G90" s="4">
        <v>75</v>
      </c>
      <c r="H90" s="4">
        <v>4</v>
      </c>
      <c r="I90" s="4">
        <v>13</v>
      </c>
      <c r="J90" s="4">
        <v>16</v>
      </c>
      <c r="K90" s="4">
        <v>8</v>
      </c>
      <c r="L90" s="4">
        <v>5</v>
      </c>
      <c r="M90" s="4">
        <v>73</v>
      </c>
      <c r="N90" s="4">
        <v>9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20</v>
      </c>
      <c r="U90" s="4">
        <v>0</v>
      </c>
      <c r="V90" s="4">
        <v>0</v>
      </c>
      <c r="W90" s="4">
        <v>0</v>
      </c>
      <c r="X90" s="4">
        <v>0</v>
      </c>
      <c r="Y90" s="4">
        <v>7</v>
      </c>
      <c r="Z90" s="6">
        <v>244</v>
      </c>
      <c r="AA90" s="6">
        <f t="shared" si="1"/>
        <v>55.835240274599542</v>
      </c>
    </row>
    <row r="91" spans="1:27" hidden="1" outlineLevel="1" x14ac:dyDescent="0.25">
      <c r="A91" s="6" t="s">
        <v>164</v>
      </c>
      <c r="B91" s="6" t="s">
        <v>84</v>
      </c>
      <c r="C91" s="6">
        <v>1857</v>
      </c>
      <c r="D91" s="6" t="s">
        <v>11</v>
      </c>
      <c r="E91" s="4">
        <v>436</v>
      </c>
      <c r="F91" s="4">
        <v>18</v>
      </c>
      <c r="G91" s="4">
        <v>69</v>
      </c>
      <c r="H91" s="4">
        <v>14</v>
      </c>
      <c r="I91" s="4">
        <v>6</v>
      </c>
      <c r="J91" s="4">
        <v>18</v>
      </c>
      <c r="K91" s="4">
        <v>4</v>
      </c>
      <c r="L91" s="4">
        <v>6</v>
      </c>
      <c r="M91" s="4">
        <v>66</v>
      </c>
      <c r="N91" s="4">
        <v>15</v>
      </c>
      <c r="O91" s="4">
        <v>1</v>
      </c>
      <c r="P91" s="4">
        <v>0</v>
      </c>
      <c r="Q91" s="4">
        <v>2</v>
      </c>
      <c r="R91" s="4">
        <v>0</v>
      </c>
      <c r="S91" s="4">
        <v>0</v>
      </c>
      <c r="T91" s="4">
        <v>14</v>
      </c>
      <c r="U91" s="4">
        <v>0</v>
      </c>
      <c r="V91" s="4">
        <v>0</v>
      </c>
      <c r="W91" s="4">
        <v>0</v>
      </c>
      <c r="X91" s="4">
        <v>1</v>
      </c>
      <c r="Y91" s="4">
        <v>6</v>
      </c>
      <c r="Z91" s="6">
        <v>240</v>
      </c>
      <c r="AA91" s="6">
        <f t="shared" si="1"/>
        <v>55.045871559633028</v>
      </c>
    </row>
    <row r="92" spans="1:27" hidden="1" outlineLevel="1" x14ac:dyDescent="0.25">
      <c r="A92" s="6" t="s">
        <v>164</v>
      </c>
      <c r="B92" s="6" t="s">
        <v>84</v>
      </c>
      <c r="C92" s="6">
        <v>1858</v>
      </c>
      <c r="D92" s="6" t="s">
        <v>10</v>
      </c>
      <c r="E92" s="4">
        <v>479</v>
      </c>
      <c r="F92" s="4">
        <v>18</v>
      </c>
      <c r="G92" s="4">
        <v>72</v>
      </c>
      <c r="H92" s="4">
        <v>10</v>
      </c>
      <c r="I92" s="4">
        <v>10</v>
      </c>
      <c r="J92" s="4">
        <v>6</v>
      </c>
      <c r="K92" s="4">
        <v>9</v>
      </c>
      <c r="L92" s="4">
        <v>7</v>
      </c>
      <c r="M92" s="4">
        <v>89</v>
      </c>
      <c r="N92" s="4">
        <v>15</v>
      </c>
      <c r="O92" s="4">
        <v>2</v>
      </c>
      <c r="P92" s="4">
        <v>0</v>
      </c>
      <c r="Q92" s="4">
        <v>1</v>
      </c>
      <c r="R92" s="4">
        <v>0</v>
      </c>
      <c r="S92" s="4">
        <v>0</v>
      </c>
      <c r="T92" s="4">
        <v>11</v>
      </c>
      <c r="U92" s="4">
        <v>0</v>
      </c>
      <c r="V92" s="4">
        <v>0</v>
      </c>
      <c r="W92" s="4">
        <v>0</v>
      </c>
      <c r="X92" s="4">
        <v>0</v>
      </c>
      <c r="Y92" s="4">
        <v>12</v>
      </c>
      <c r="Z92" s="6">
        <v>262</v>
      </c>
      <c r="AA92" s="6">
        <f t="shared" si="1"/>
        <v>54.697286012526099</v>
      </c>
    </row>
    <row r="93" spans="1:27" hidden="1" outlineLevel="1" x14ac:dyDescent="0.25">
      <c r="A93" s="6" t="s">
        <v>164</v>
      </c>
      <c r="B93" s="6" t="s">
        <v>84</v>
      </c>
      <c r="C93" s="6">
        <v>1858</v>
      </c>
      <c r="D93" s="6" t="s">
        <v>11</v>
      </c>
      <c r="E93" s="4">
        <v>479</v>
      </c>
      <c r="F93" s="4">
        <v>15</v>
      </c>
      <c r="G93" s="4">
        <v>74</v>
      </c>
      <c r="H93" s="4">
        <v>7</v>
      </c>
      <c r="I93" s="4">
        <v>10</v>
      </c>
      <c r="J93" s="4">
        <v>11</v>
      </c>
      <c r="K93" s="4">
        <v>11</v>
      </c>
      <c r="L93" s="4">
        <v>8</v>
      </c>
      <c r="M93" s="4">
        <v>93</v>
      </c>
      <c r="N93" s="4">
        <v>5</v>
      </c>
      <c r="O93" s="4">
        <v>2</v>
      </c>
      <c r="P93" s="4">
        <v>0</v>
      </c>
      <c r="Q93" s="4">
        <v>0</v>
      </c>
      <c r="R93" s="4">
        <v>0</v>
      </c>
      <c r="S93" s="4">
        <v>0</v>
      </c>
      <c r="T93" s="4">
        <v>13</v>
      </c>
      <c r="U93" s="4">
        <v>0</v>
      </c>
      <c r="V93" s="4">
        <v>0</v>
      </c>
      <c r="W93" s="4">
        <v>0</v>
      </c>
      <c r="X93" s="4">
        <v>1</v>
      </c>
      <c r="Y93" s="4">
        <v>6</v>
      </c>
      <c r="Z93" s="6">
        <v>256</v>
      </c>
      <c r="AA93" s="6">
        <f t="shared" si="1"/>
        <v>53.444676409185803</v>
      </c>
    </row>
    <row r="94" spans="1:27" hidden="1" outlineLevel="1" x14ac:dyDescent="0.25">
      <c r="A94" s="6" t="s">
        <v>164</v>
      </c>
      <c r="B94" s="6" t="s">
        <v>84</v>
      </c>
      <c r="C94" s="6">
        <v>1859</v>
      </c>
      <c r="D94" s="6" t="s">
        <v>10</v>
      </c>
      <c r="E94" s="4">
        <v>642</v>
      </c>
      <c r="F94" s="4">
        <v>29</v>
      </c>
      <c r="G94" s="4">
        <v>103</v>
      </c>
      <c r="H94" s="4">
        <v>14</v>
      </c>
      <c r="I94" s="4">
        <v>9</v>
      </c>
      <c r="J94" s="4">
        <v>15</v>
      </c>
      <c r="K94" s="4">
        <v>7</v>
      </c>
      <c r="L94" s="4">
        <v>5</v>
      </c>
      <c r="M94" s="4">
        <v>110</v>
      </c>
      <c r="N94" s="4">
        <v>31</v>
      </c>
      <c r="O94" s="4">
        <v>1</v>
      </c>
      <c r="P94" s="4">
        <v>0</v>
      </c>
      <c r="Q94" s="4">
        <v>0</v>
      </c>
      <c r="R94" s="4">
        <v>0</v>
      </c>
      <c r="S94" s="4">
        <v>0</v>
      </c>
      <c r="T94" s="4">
        <v>17</v>
      </c>
      <c r="U94" s="4">
        <v>0</v>
      </c>
      <c r="V94" s="4">
        <v>0</v>
      </c>
      <c r="W94" s="4">
        <v>0</v>
      </c>
      <c r="X94" s="4">
        <v>1</v>
      </c>
      <c r="Y94" s="4">
        <v>7</v>
      </c>
      <c r="Z94" s="6">
        <v>349</v>
      </c>
      <c r="AA94" s="6">
        <f t="shared" si="1"/>
        <v>54.361370716510905</v>
      </c>
    </row>
    <row r="95" spans="1:27" hidden="1" outlineLevel="1" x14ac:dyDescent="0.25">
      <c r="A95" s="6" t="s">
        <v>164</v>
      </c>
      <c r="B95" s="6" t="s">
        <v>84</v>
      </c>
      <c r="C95" s="6">
        <v>1859</v>
      </c>
      <c r="D95" s="6" t="s">
        <v>11</v>
      </c>
      <c r="E95" s="4">
        <v>641</v>
      </c>
      <c r="F95" s="4">
        <v>21</v>
      </c>
      <c r="G95" s="4">
        <v>92</v>
      </c>
      <c r="H95" s="4">
        <v>18</v>
      </c>
      <c r="I95" s="4">
        <v>11</v>
      </c>
      <c r="J95" s="4">
        <v>27</v>
      </c>
      <c r="K95" s="4">
        <v>16</v>
      </c>
      <c r="L95" s="4">
        <v>5</v>
      </c>
      <c r="M95" s="4">
        <v>95</v>
      </c>
      <c r="N95" s="4">
        <v>18</v>
      </c>
      <c r="O95" s="4">
        <v>1</v>
      </c>
      <c r="P95" s="4">
        <v>0</v>
      </c>
      <c r="Q95" s="4">
        <v>0</v>
      </c>
      <c r="R95" s="4">
        <v>0</v>
      </c>
      <c r="S95" s="4">
        <v>0</v>
      </c>
      <c r="T95" s="4">
        <v>22</v>
      </c>
      <c r="U95" s="4">
        <v>0</v>
      </c>
      <c r="V95" s="4">
        <v>0</v>
      </c>
      <c r="W95" s="4">
        <v>0</v>
      </c>
      <c r="X95" s="4">
        <v>0</v>
      </c>
      <c r="Y95" s="4">
        <v>9</v>
      </c>
      <c r="Z95" s="6">
        <v>335</v>
      </c>
      <c r="AA95" s="6">
        <f t="shared" si="1"/>
        <v>52.262090483619346</v>
      </c>
    </row>
    <row r="96" spans="1:27" hidden="1" outlineLevel="1" x14ac:dyDescent="0.25">
      <c r="A96" s="6" t="s">
        <v>164</v>
      </c>
      <c r="B96" s="6" t="s">
        <v>84</v>
      </c>
      <c r="C96" s="6">
        <v>1859</v>
      </c>
      <c r="D96" s="6" t="s">
        <v>16</v>
      </c>
      <c r="E96" s="4">
        <v>641</v>
      </c>
      <c r="F96" s="4">
        <v>20</v>
      </c>
      <c r="G96" s="4">
        <v>86</v>
      </c>
      <c r="H96" s="4">
        <v>13</v>
      </c>
      <c r="I96" s="4">
        <v>6</v>
      </c>
      <c r="J96" s="4">
        <v>12</v>
      </c>
      <c r="K96" s="4">
        <v>16</v>
      </c>
      <c r="L96" s="4">
        <v>5</v>
      </c>
      <c r="M96" s="4">
        <v>123</v>
      </c>
      <c r="N96" s="4">
        <v>20</v>
      </c>
      <c r="O96" s="4">
        <v>0</v>
      </c>
      <c r="P96" s="4">
        <v>0</v>
      </c>
      <c r="Q96" s="4">
        <v>3</v>
      </c>
      <c r="R96" s="4">
        <v>0</v>
      </c>
      <c r="S96" s="4">
        <v>0</v>
      </c>
      <c r="T96" s="4">
        <v>18</v>
      </c>
      <c r="U96" s="4">
        <v>0</v>
      </c>
      <c r="V96" s="4">
        <v>0</v>
      </c>
      <c r="W96" s="4">
        <v>0</v>
      </c>
      <c r="X96" s="4">
        <v>0</v>
      </c>
      <c r="Y96" s="4">
        <v>11</v>
      </c>
      <c r="Z96" s="6">
        <v>333</v>
      </c>
      <c r="AA96" s="6">
        <f t="shared" si="1"/>
        <v>51.950078003120126</v>
      </c>
    </row>
    <row r="97" spans="1:27" hidden="1" outlineLevel="1" x14ac:dyDescent="0.25">
      <c r="A97" s="6" t="s">
        <v>164</v>
      </c>
      <c r="B97" s="6" t="s">
        <v>84</v>
      </c>
      <c r="C97" s="6">
        <v>1859</v>
      </c>
      <c r="D97" s="6" t="s">
        <v>17</v>
      </c>
      <c r="E97" s="4">
        <v>641</v>
      </c>
      <c r="F97" s="4">
        <v>15</v>
      </c>
      <c r="G97" s="4">
        <v>100</v>
      </c>
      <c r="H97" s="4">
        <v>14</v>
      </c>
      <c r="I97" s="4">
        <v>13</v>
      </c>
      <c r="J97" s="4">
        <v>24</v>
      </c>
      <c r="K97" s="4">
        <v>10</v>
      </c>
      <c r="L97" s="4">
        <v>1</v>
      </c>
      <c r="M97" s="4">
        <v>96</v>
      </c>
      <c r="N97" s="4">
        <v>12</v>
      </c>
      <c r="O97" s="4">
        <v>1</v>
      </c>
      <c r="P97" s="4">
        <v>0</v>
      </c>
      <c r="Q97" s="4">
        <v>2</v>
      </c>
      <c r="R97" s="4">
        <v>0</v>
      </c>
      <c r="S97" s="4">
        <v>0</v>
      </c>
      <c r="T97" s="4">
        <v>23</v>
      </c>
      <c r="U97" s="4">
        <v>0</v>
      </c>
      <c r="V97" s="4">
        <v>0</v>
      </c>
      <c r="W97" s="4">
        <v>0</v>
      </c>
      <c r="X97" s="4">
        <v>0</v>
      </c>
      <c r="Y97" s="4">
        <v>5</v>
      </c>
      <c r="Z97" s="6">
        <v>316</v>
      </c>
      <c r="AA97" s="6">
        <f t="shared" si="1"/>
        <v>49.297971918876755</v>
      </c>
    </row>
    <row r="98" spans="1:27" hidden="1" outlineLevel="1" x14ac:dyDescent="0.25">
      <c r="A98" s="6" t="s">
        <v>164</v>
      </c>
      <c r="B98" s="6" t="s">
        <v>84</v>
      </c>
      <c r="C98" s="6">
        <v>1859</v>
      </c>
      <c r="D98" s="6" t="s">
        <v>18</v>
      </c>
      <c r="E98" s="4">
        <v>641</v>
      </c>
      <c r="F98" s="4">
        <v>18</v>
      </c>
      <c r="G98" s="4">
        <v>90</v>
      </c>
      <c r="H98" s="4">
        <v>19</v>
      </c>
      <c r="I98" s="4">
        <v>13</v>
      </c>
      <c r="J98" s="4">
        <v>17</v>
      </c>
      <c r="K98" s="4">
        <v>15</v>
      </c>
      <c r="L98" s="4">
        <v>8</v>
      </c>
      <c r="M98" s="4">
        <v>115</v>
      </c>
      <c r="N98" s="4">
        <v>24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18</v>
      </c>
      <c r="U98" s="4">
        <v>0</v>
      </c>
      <c r="V98" s="4">
        <v>0</v>
      </c>
      <c r="W98" s="4">
        <v>0</v>
      </c>
      <c r="X98" s="4">
        <v>0</v>
      </c>
      <c r="Y98" s="4">
        <v>10</v>
      </c>
      <c r="Z98" s="6">
        <v>347</v>
      </c>
      <c r="AA98" s="6">
        <f t="shared" si="1"/>
        <v>54.134165366614667</v>
      </c>
    </row>
    <row r="99" spans="1:27" hidden="1" outlineLevel="1" x14ac:dyDescent="0.25">
      <c r="A99" s="6" t="s">
        <v>164</v>
      </c>
      <c r="B99" s="6" t="s">
        <v>84</v>
      </c>
      <c r="C99" s="6">
        <v>1860</v>
      </c>
      <c r="D99" s="6" t="s">
        <v>10</v>
      </c>
      <c r="E99" s="4">
        <v>536</v>
      </c>
      <c r="F99" s="4">
        <v>19</v>
      </c>
      <c r="G99" s="4">
        <v>87</v>
      </c>
      <c r="H99" s="4">
        <v>13</v>
      </c>
      <c r="I99" s="4">
        <v>8</v>
      </c>
      <c r="J99" s="4">
        <v>12</v>
      </c>
      <c r="K99" s="4">
        <v>10</v>
      </c>
      <c r="L99" s="4">
        <v>2</v>
      </c>
      <c r="M99" s="4">
        <v>103</v>
      </c>
      <c r="N99" s="4">
        <v>25</v>
      </c>
      <c r="O99" s="4">
        <v>0</v>
      </c>
      <c r="P99" s="4">
        <v>1</v>
      </c>
      <c r="Q99" s="4">
        <v>0</v>
      </c>
      <c r="R99" s="4">
        <v>0</v>
      </c>
      <c r="S99" s="4">
        <v>0</v>
      </c>
      <c r="T99" s="4">
        <v>15</v>
      </c>
      <c r="U99" s="4">
        <v>0</v>
      </c>
      <c r="V99" s="4">
        <v>0</v>
      </c>
      <c r="W99" s="4">
        <v>0</v>
      </c>
      <c r="X99" s="4">
        <v>0</v>
      </c>
      <c r="Y99" s="4">
        <v>5</v>
      </c>
      <c r="Z99" s="6">
        <v>300</v>
      </c>
      <c r="AA99" s="6">
        <f t="shared" si="1"/>
        <v>55.970149253731343</v>
      </c>
    </row>
    <row r="100" spans="1:27" hidden="1" outlineLevel="1" x14ac:dyDescent="0.25">
      <c r="A100" s="6" t="s">
        <v>164</v>
      </c>
      <c r="B100" s="6" t="s">
        <v>84</v>
      </c>
      <c r="C100" s="6">
        <v>1860</v>
      </c>
      <c r="D100" s="6" t="s">
        <v>11</v>
      </c>
      <c r="E100" s="4">
        <v>535</v>
      </c>
      <c r="F100" s="4">
        <v>31</v>
      </c>
      <c r="G100" s="4">
        <v>84</v>
      </c>
      <c r="H100" s="4">
        <v>15</v>
      </c>
      <c r="I100" s="4">
        <v>7</v>
      </c>
      <c r="J100" s="4">
        <v>12</v>
      </c>
      <c r="K100" s="4">
        <v>9</v>
      </c>
      <c r="L100" s="4">
        <v>7</v>
      </c>
      <c r="M100" s="4">
        <v>104</v>
      </c>
      <c r="N100" s="4">
        <v>26</v>
      </c>
      <c r="O100" s="4">
        <v>0</v>
      </c>
      <c r="P100" s="4">
        <v>0</v>
      </c>
      <c r="Q100" s="4">
        <v>2</v>
      </c>
      <c r="R100" s="4">
        <v>0</v>
      </c>
      <c r="S100" s="4">
        <v>0</v>
      </c>
      <c r="T100" s="4">
        <v>15</v>
      </c>
      <c r="U100" s="4">
        <v>0</v>
      </c>
      <c r="V100" s="4">
        <v>0</v>
      </c>
      <c r="W100" s="4">
        <v>0</v>
      </c>
      <c r="X100" s="4">
        <v>0</v>
      </c>
      <c r="Y100" s="4">
        <v>7</v>
      </c>
      <c r="Z100" s="6">
        <v>319</v>
      </c>
      <c r="AA100" s="6">
        <f t="shared" si="1"/>
        <v>59.626168224299064</v>
      </c>
    </row>
    <row r="101" spans="1:27" hidden="1" outlineLevel="1" x14ac:dyDescent="0.25">
      <c r="A101" s="6" t="s">
        <v>164</v>
      </c>
      <c r="B101" s="6" t="s">
        <v>84</v>
      </c>
      <c r="C101" s="6">
        <v>1860</v>
      </c>
      <c r="D101" s="6" t="s">
        <v>16</v>
      </c>
      <c r="E101" s="4">
        <v>535</v>
      </c>
      <c r="F101" s="4">
        <v>19</v>
      </c>
      <c r="G101" s="4">
        <v>61</v>
      </c>
      <c r="H101" s="4">
        <v>16</v>
      </c>
      <c r="I101" s="4">
        <v>7</v>
      </c>
      <c r="J101" s="4">
        <v>0</v>
      </c>
      <c r="K101" s="4">
        <v>4</v>
      </c>
      <c r="L101" s="4">
        <v>6</v>
      </c>
      <c r="M101" s="4">
        <v>125</v>
      </c>
      <c r="N101" s="4">
        <v>14</v>
      </c>
      <c r="O101" s="4">
        <v>0</v>
      </c>
      <c r="P101" s="4">
        <v>0</v>
      </c>
      <c r="Q101" s="4">
        <v>3</v>
      </c>
      <c r="R101" s="4">
        <v>0</v>
      </c>
      <c r="S101" s="4">
        <v>0</v>
      </c>
      <c r="T101" s="4">
        <v>13</v>
      </c>
      <c r="U101" s="4">
        <v>0</v>
      </c>
      <c r="V101" s="4">
        <v>0</v>
      </c>
      <c r="W101" s="4">
        <v>0</v>
      </c>
      <c r="X101" s="4">
        <v>0</v>
      </c>
      <c r="Y101" s="4">
        <v>10</v>
      </c>
      <c r="Z101" s="6">
        <v>278</v>
      </c>
      <c r="AA101" s="6">
        <f t="shared" si="1"/>
        <v>51.962616822429908</v>
      </c>
    </row>
    <row r="102" spans="1:27" hidden="1" outlineLevel="1" x14ac:dyDescent="0.25">
      <c r="A102" s="6" t="s">
        <v>164</v>
      </c>
      <c r="B102" s="6" t="s">
        <v>84</v>
      </c>
      <c r="C102" s="6">
        <v>1861</v>
      </c>
      <c r="D102" s="6" t="s">
        <v>10</v>
      </c>
      <c r="E102" s="4">
        <v>633</v>
      </c>
      <c r="F102" s="4">
        <v>19</v>
      </c>
      <c r="G102" s="4">
        <v>104</v>
      </c>
      <c r="H102" s="4">
        <v>16</v>
      </c>
      <c r="I102" s="4">
        <v>14</v>
      </c>
      <c r="J102" s="4">
        <v>7</v>
      </c>
      <c r="K102" s="4">
        <v>20</v>
      </c>
      <c r="L102" s="4">
        <v>4</v>
      </c>
      <c r="M102" s="4">
        <v>126</v>
      </c>
      <c r="N102" s="4">
        <v>17</v>
      </c>
      <c r="O102" s="4">
        <v>2</v>
      </c>
      <c r="P102" s="4">
        <v>0</v>
      </c>
      <c r="Q102" s="4">
        <v>0</v>
      </c>
      <c r="R102" s="4">
        <v>0</v>
      </c>
      <c r="S102" s="4">
        <v>0</v>
      </c>
      <c r="T102" s="4">
        <v>15</v>
      </c>
      <c r="U102" s="4">
        <v>0</v>
      </c>
      <c r="V102" s="4">
        <v>0</v>
      </c>
      <c r="W102" s="4">
        <v>0</v>
      </c>
      <c r="X102" s="4">
        <v>1</v>
      </c>
      <c r="Y102" s="4">
        <v>17</v>
      </c>
      <c r="Z102" s="6">
        <v>362</v>
      </c>
      <c r="AA102" s="6">
        <f t="shared" si="1"/>
        <v>57.187993680884674</v>
      </c>
    </row>
    <row r="103" spans="1:27" hidden="1" outlineLevel="1" x14ac:dyDescent="0.25">
      <c r="A103" s="6" t="s">
        <v>164</v>
      </c>
      <c r="B103" s="6" t="s">
        <v>84</v>
      </c>
      <c r="C103" s="6">
        <v>1862</v>
      </c>
      <c r="D103" s="6" t="s">
        <v>10</v>
      </c>
      <c r="E103" s="4">
        <v>734</v>
      </c>
      <c r="F103" s="4">
        <v>52</v>
      </c>
      <c r="G103" s="4">
        <v>79</v>
      </c>
      <c r="H103" s="4">
        <v>27</v>
      </c>
      <c r="I103" s="4">
        <v>29</v>
      </c>
      <c r="J103" s="4">
        <v>3</v>
      </c>
      <c r="K103" s="4">
        <v>18</v>
      </c>
      <c r="L103" s="4">
        <v>13</v>
      </c>
      <c r="M103" s="4">
        <v>169</v>
      </c>
      <c r="N103" s="4">
        <v>12</v>
      </c>
      <c r="O103" s="4">
        <v>5</v>
      </c>
      <c r="P103" s="4">
        <v>2</v>
      </c>
      <c r="Q103" s="4">
        <v>0</v>
      </c>
      <c r="R103" s="4">
        <v>0</v>
      </c>
      <c r="S103" s="4">
        <v>0</v>
      </c>
      <c r="T103" s="4">
        <v>34</v>
      </c>
      <c r="U103" s="4">
        <v>0</v>
      </c>
      <c r="V103" s="4">
        <v>0</v>
      </c>
      <c r="W103" s="4">
        <v>0</v>
      </c>
      <c r="X103" s="4">
        <v>0</v>
      </c>
      <c r="Y103" s="4">
        <v>28</v>
      </c>
      <c r="Z103" s="6">
        <v>471</v>
      </c>
      <c r="AA103" s="6">
        <f t="shared" si="1"/>
        <v>64.16893732970027</v>
      </c>
    </row>
    <row r="104" spans="1:27" hidden="1" outlineLevel="1" x14ac:dyDescent="0.25">
      <c r="A104" s="6" t="s">
        <v>164</v>
      </c>
      <c r="B104" s="6" t="s">
        <v>84</v>
      </c>
      <c r="C104" s="6">
        <v>1862</v>
      </c>
      <c r="D104" s="6" t="s">
        <v>11</v>
      </c>
      <c r="E104" s="4">
        <v>733</v>
      </c>
      <c r="F104" s="4">
        <v>54</v>
      </c>
      <c r="G104" s="4">
        <v>84</v>
      </c>
      <c r="H104" s="4">
        <v>20</v>
      </c>
      <c r="I104" s="4">
        <v>16</v>
      </c>
      <c r="J104" s="4">
        <v>7</v>
      </c>
      <c r="K104" s="4">
        <v>30</v>
      </c>
      <c r="L104" s="4">
        <v>8</v>
      </c>
      <c r="M104" s="4">
        <v>150</v>
      </c>
      <c r="N104" s="4">
        <v>11</v>
      </c>
      <c r="O104" s="4">
        <v>2</v>
      </c>
      <c r="P104" s="4">
        <v>1</v>
      </c>
      <c r="Q104" s="4">
        <v>0</v>
      </c>
      <c r="R104" s="4">
        <v>0</v>
      </c>
      <c r="S104" s="4">
        <v>0</v>
      </c>
      <c r="T104" s="4">
        <v>49</v>
      </c>
      <c r="U104" s="4">
        <v>0</v>
      </c>
      <c r="V104" s="4">
        <v>0</v>
      </c>
      <c r="W104" s="4">
        <v>0</v>
      </c>
      <c r="X104" s="4">
        <v>0</v>
      </c>
      <c r="Y104" s="4">
        <v>24</v>
      </c>
      <c r="Z104" s="6">
        <v>456</v>
      </c>
      <c r="AA104" s="6">
        <f t="shared" si="1"/>
        <v>62.210095497953617</v>
      </c>
    </row>
    <row r="105" spans="1:27" hidden="1" outlineLevel="1" x14ac:dyDescent="0.25">
      <c r="A105" s="6" t="s">
        <v>164</v>
      </c>
      <c r="B105" s="6" t="s">
        <v>84</v>
      </c>
      <c r="C105" s="6">
        <v>1863</v>
      </c>
      <c r="D105" s="6" t="s">
        <v>10</v>
      </c>
      <c r="E105" s="4">
        <v>414</v>
      </c>
      <c r="F105" s="4">
        <v>12</v>
      </c>
      <c r="G105" s="4">
        <v>56</v>
      </c>
      <c r="H105" s="4">
        <v>7</v>
      </c>
      <c r="I105" s="4">
        <v>5</v>
      </c>
      <c r="J105" s="4">
        <v>13</v>
      </c>
      <c r="K105" s="4">
        <v>14</v>
      </c>
      <c r="L105" s="4">
        <v>3</v>
      </c>
      <c r="M105" s="4">
        <v>95</v>
      </c>
      <c r="N105" s="4">
        <v>21</v>
      </c>
      <c r="O105" s="4">
        <v>2</v>
      </c>
      <c r="P105" s="4">
        <v>1</v>
      </c>
      <c r="Q105" s="4">
        <v>1</v>
      </c>
      <c r="R105" s="4">
        <v>0</v>
      </c>
      <c r="S105" s="4">
        <v>0</v>
      </c>
      <c r="T105" s="4">
        <v>12</v>
      </c>
      <c r="U105" s="4">
        <v>0</v>
      </c>
      <c r="V105" s="4">
        <v>0</v>
      </c>
      <c r="W105" s="4">
        <v>0</v>
      </c>
      <c r="X105" s="4">
        <v>0</v>
      </c>
      <c r="Y105" s="4">
        <v>9</v>
      </c>
      <c r="Z105" s="6">
        <v>251</v>
      </c>
      <c r="AA105" s="6">
        <f t="shared" si="1"/>
        <v>60.628019323671495</v>
      </c>
    </row>
    <row r="106" spans="1:27" hidden="1" outlineLevel="1" x14ac:dyDescent="0.25">
      <c r="A106" s="6" t="s">
        <v>164</v>
      </c>
      <c r="B106" s="6" t="s">
        <v>84</v>
      </c>
      <c r="C106" s="6">
        <v>1863</v>
      </c>
      <c r="D106" s="6" t="s">
        <v>11</v>
      </c>
      <c r="E106" s="4">
        <v>414</v>
      </c>
      <c r="F106" s="4">
        <v>23</v>
      </c>
      <c r="G106" s="4">
        <v>42</v>
      </c>
      <c r="H106" s="4">
        <v>11</v>
      </c>
      <c r="I106" s="4">
        <v>6</v>
      </c>
      <c r="J106" s="4">
        <v>8</v>
      </c>
      <c r="K106" s="4">
        <v>9</v>
      </c>
      <c r="L106" s="4">
        <v>3</v>
      </c>
      <c r="M106" s="4">
        <v>98</v>
      </c>
      <c r="N106" s="4">
        <v>13</v>
      </c>
      <c r="O106" s="4">
        <v>0</v>
      </c>
      <c r="P106" s="4">
        <v>0</v>
      </c>
      <c r="Q106" s="4">
        <v>2</v>
      </c>
      <c r="R106" s="4">
        <v>0</v>
      </c>
      <c r="S106" s="4">
        <v>0</v>
      </c>
      <c r="T106" s="4">
        <v>20</v>
      </c>
      <c r="U106" s="4">
        <v>0</v>
      </c>
      <c r="V106" s="4">
        <v>0</v>
      </c>
      <c r="W106" s="4">
        <v>0</v>
      </c>
      <c r="X106" s="4">
        <v>0</v>
      </c>
      <c r="Y106" s="4">
        <v>15</v>
      </c>
      <c r="Z106" s="6">
        <v>250</v>
      </c>
      <c r="AA106" s="6">
        <f t="shared" si="1"/>
        <v>60.386473429951693</v>
      </c>
    </row>
    <row r="107" spans="1:27" hidden="1" outlineLevel="1" x14ac:dyDescent="0.25">
      <c r="A107" s="6" t="s">
        <v>164</v>
      </c>
      <c r="B107" s="6" t="s">
        <v>84</v>
      </c>
      <c r="C107" s="6">
        <v>1864</v>
      </c>
      <c r="D107" s="6" t="s">
        <v>10</v>
      </c>
      <c r="E107" s="4">
        <v>414</v>
      </c>
      <c r="F107" s="4">
        <v>19</v>
      </c>
      <c r="G107" s="4">
        <v>66</v>
      </c>
      <c r="H107" s="4">
        <v>14</v>
      </c>
      <c r="I107" s="4">
        <v>6</v>
      </c>
      <c r="J107" s="4">
        <v>7</v>
      </c>
      <c r="K107" s="4">
        <v>13</v>
      </c>
      <c r="L107" s="4">
        <v>7</v>
      </c>
      <c r="M107" s="4">
        <v>81</v>
      </c>
      <c r="N107" s="4">
        <v>15</v>
      </c>
      <c r="O107" s="4">
        <v>2</v>
      </c>
      <c r="P107" s="4">
        <v>1</v>
      </c>
      <c r="Q107" s="4">
        <v>0</v>
      </c>
      <c r="R107" s="4">
        <v>0</v>
      </c>
      <c r="S107" s="4">
        <v>0</v>
      </c>
      <c r="T107" s="4">
        <v>9</v>
      </c>
      <c r="U107" s="4">
        <v>0</v>
      </c>
      <c r="V107" s="4">
        <v>0</v>
      </c>
      <c r="W107" s="4">
        <v>0</v>
      </c>
      <c r="X107" s="4">
        <v>0</v>
      </c>
      <c r="Y107" s="4">
        <v>8</v>
      </c>
      <c r="Z107" s="6">
        <v>248</v>
      </c>
      <c r="AA107" s="6">
        <f t="shared" si="1"/>
        <v>59.90338164251208</v>
      </c>
    </row>
    <row r="108" spans="1:27" hidden="1" outlineLevel="1" x14ac:dyDescent="0.25">
      <c r="A108" s="6" t="s">
        <v>164</v>
      </c>
      <c r="B108" s="6" t="s">
        <v>84</v>
      </c>
      <c r="C108" s="6">
        <v>1864</v>
      </c>
      <c r="D108" s="6" t="s">
        <v>11</v>
      </c>
      <c r="E108" s="4">
        <v>413</v>
      </c>
      <c r="F108" s="4">
        <v>24</v>
      </c>
      <c r="G108" s="4">
        <v>63</v>
      </c>
      <c r="H108" s="4">
        <v>8</v>
      </c>
      <c r="I108" s="4">
        <v>8</v>
      </c>
      <c r="J108" s="4">
        <v>7</v>
      </c>
      <c r="K108" s="4">
        <v>3</v>
      </c>
      <c r="L108" s="4">
        <v>7</v>
      </c>
      <c r="M108" s="4">
        <v>97</v>
      </c>
      <c r="N108" s="4">
        <v>12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11</v>
      </c>
      <c r="U108" s="4">
        <v>0</v>
      </c>
      <c r="V108" s="4">
        <v>0</v>
      </c>
      <c r="W108" s="4">
        <v>0</v>
      </c>
      <c r="X108" s="4">
        <v>2</v>
      </c>
      <c r="Y108" s="4">
        <v>11</v>
      </c>
      <c r="Z108" s="6">
        <v>253</v>
      </c>
      <c r="AA108" s="6">
        <f t="shared" si="1"/>
        <v>61.2590799031477</v>
      </c>
    </row>
    <row r="109" spans="1:27" hidden="1" outlineLevel="1" x14ac:dyDescent="0.25">
      <c r="A109" s="6" t="s">
        <v>164</v>
      </c>
      <c r="B109" s="6" t="s">
        <v>84</v>
      </c>
      <c r="C109" s="6">
        <v>1865</v>
      </c>
      <c r="D109" s="6" t="s">
        <v>10</v>
      </c>
      <c r="E109" s="4">
        <v>607</v>
      </c>
      <c r="F109" s="4">
        <v>22</v>
      </c>
      <c r="G109" s="4">
        <v>77</v>
      </c>
      <c r="H109" s="4">
        <v>27</v>
      </c>
      <c r="I109" s="4">
        <v>11</v>
      </c>
      <c r="J109" s="4">
        <v>7</v>
      </c>
      <c r="K109" s="4">
        <v>22</v>
      </c>
      <c r="L109" s="4">
        <v>9</v>
      </c>
      <c r="M109" s="4">
        <v>116</v>
      </c>
      <c r="N109" s="4">
        <v>18</v>
      </c>
      <c r="O109" s="4">
        <v>3</v>
      </c>
      <c r="P109" s="4">
        <v>0</v>
      </c>
      <c r="Q109" s="4">
        <v>0</v>
      </c>
      <c r="R109" s="4">
        <v>0</v>
      </c>
      <c r="S109" s="4">
        <v>0</v>
      </c>
      <c r="T109" s="4">
        <v>24</v>
      </c>
      <c r="U109" s="4">
        <v>0</v>
      </c>
      <c r="V109" s="4">
        <v>0</v>
      </c>
      <c r="W109" s="4">
        <v>0</v>
      </c>
      <c r="X109" s="4">
        <v>0</v>
      </c>
      <c r="Y109" s="4">
        <v>12</v>
      </c>
      <c r="Z109" s="6">
        <v>348</v>
      </c>
      <c r="AA109" s="6">
        <f t="shared" si="1"/>
        <v>57.33113673805601</v>
      </c>
    </row>
    <row r="110" spans="1:27" hidden="1" outlineLevel="1" x14ac:dyDescent="0.25">
      <c r="A110" s="6" t="s">
        <v>164</v>
      </c>
      <c r="B110" s="6" t="s">
        <v>84</v>
      </c>
      <c r="C110" s="6">
        <v>1866</v>
      </c>
      <c r="D110" s="6" t="s">
        <v>10</v>
      </c>
      <c r="E110" s="4">
        <v>577</v>
      </c>
      <c r="F110" s="4">
        <v>26</v>
      </c>
      <c r="G110" s="4">
        <v>80</v>
      </c>
      <c r="H110" s="4">
        <v>19</v>
      </c>
      <c r="I110" s="4">
        <v>14</v>
      </c>
      <c r="J110" s="4">
        <v>16</v>
      </c>
      <c r="K110" s="4">
        <v>6</v>
      </c>
      <c r="L110" s="4">
        <v>8</v>
      </c>
      <c r="M110" s="4">
        <v>120</v>
      </c>
      <c r="N110" s="4">
        <v>16</v>
      </c>
      <c r="O110" s="4">
        <v>1</v>
      </c>
      <c r="P110" s="4">
        <v>1</v>
      </c>
      <c r="Q110" s="4">
        <v>0</v>
      </c>
      <c r="R110" s="4">
        <v>0</v>
      </c>
      <c r="S110" s="4">
        <v>0</v>
      </c>
      <c r="T110" s="4">
        <v>18</v>
      </c>
      <c r="U110" s="4">
        <v>0</v>
      </c>
      <c r="V110" s="4">
        <v>0</v>
      </c>
      <c r="W110" s="4">
        <v>0</v>
      </c>
      <c r="X110" s="4">
        <v>0</v>
      </c>
      <c r="Y110" s="4">
        <v>13</v>
      </c>
      <c r="Z110" s="6">
        <v>338</v>
      </c>
      <c r="AA110" s="6">
        <f t="shared" si="1"/>
        <v>58.578856152512998</v>
      </c>
    </row>
    <row r="111" spans="1:27" hidden="1" outlineLevel="1" x14ac:dyDescent="0.25">
      <c r="A111" s="6" t="s">
        <v>164</v>
      </c>
      <c r="B111" s="6" t="s">
        <v>84</v>
      </c>
      <c r="C111" s="6">
        <v>1867</v>
      </c>
      <c r="D111" s="6" t="s">
        <v>10</v>
      </c>
      <c r="E111" s="4">
        <v>378</v>
      </c>
      <c r="F111" s="4">
        <v>15</v>
      </c>
      <c r="G111" s="4">
        <v>57</v>
      </c>
      <c r="H111" s="4">
        <v>14</v>
      </c>
      <c r="I111" s="4">
        <v>3</v>
      </c>
      <c r="J111" s="4">
        <v>10</v>
      </c>
      <c r="K111" s="4">
        <v>5</v>
      </c>
      <c r="L111" s="4">
        <v>4</v>
      </c>
      <c r="M111" s="4">
        <v>70</v>
      </c>
      <c r="N111" s="4">
        <v>22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12</v>
      </c>
      <c r="U111" s="4">
        <v>0</v>
      </c>
      <c r="V111" s="4">
        <v>0</v>
      </c>
      <c r="W111" s="4">
        <v>0</v>
      </c>
      <c r="X111" s="4">
        <v>0</v>
      </c>
      <c r="Y111" s="4">
        <v>6</v>
      </c>
      <c r="Z111" s="6">
        <v>219</v>
      </c>
      <c r="AA111" s="6">
        <f t="shared" si="1"/>
        <v>57.936507936507937</v>
      </c>
    </row>
    <row r="112" spans="1:27" hidden="1" outlineLevel="1" x14ac:dyDescent="0.25">
      <c r="A112" s="6" t="s">
        <v>164</v>
      </c>
      <c r="B112" s="6" t="s">
        <v>84</v>
      </c>
      <c r="C112" s="6">
        <v>1868</v>
      </c>
      <c r="D112" s="6" t="s">
        <v>10</v>
      </c>
      <c r="E112" s="4">
        <v>651</v>
      </c>
      <c r="F112" s="4">
        <v>22</v>
      </c>
      <c r="G112" s="4">
        <v>108</v>
      </c>
      <c r="H112" s="4">
        <v>14</v>
      </c>
      <c r="I112" s="4">
        <v>8</v>
      </c>
      <c r="J112" s="4">
        <v>12</v>
      </c>
      <c r="K112" s="4">
        <v>27</v>
      </c>
      <c r="L112" s="4">
        <v>6</v>
      </c>
      <c r="M112" s="4">
        <v>123</v>
      </c>
      <c r="N112" s="4">
        <v>16</v>
      </c>
      <c r="O112" s="4">
        <v>2</v>
      </c>
      <c r="P112" s="4">
        <v>0</v>
      </c>
      <c r="Q112" s="4">
        <v>0</v>
      </c>
      <c r="R112" s="4">
        <v>1</v>
      </c>
      <c r="S112" s="4">
        <v>1</v>
      </c>
      <c r="T112" s="4">
        <v>17</v>
      </c>
      <c r="U112" s="4">
        <v>0</v>
      </c>
      <c r="V112" s="4">
        <v>0</v>
      </c>
      <c r="W112" s="4">
        <v>0</v>
      </c>
      <c r="X112" s="4">
        <v>0</v>
      </c>
      <c r="Y112" s="4">
        <v>14</v>
      </c>
      <c r="Z112" s="6">
        <v>371</v>
      </c>
      <c r="AA112" s="6">
        <f t="shared" si="1"/>
        <v>56.98924731182796</v>
      </c>
    </row>
    <row r="113" spans="1:27" hidden="1" outlineLevel="1" x14ac:dyDescent="0.25">
      <c r="A113" s="6" t="s">
        <v>164</v>
      </c>
      <c r="B113" s="6" t="s">
        <v>84</v>
      </c>
      <c r="C113" s="6">
        <v>1868</v>
      </c>
      <c r="D113" s="6" t="s">
        <v>11</v>
      </c>
      <c r="E113" s="4">
        <v>650</v>
      </c>
      <c r="F113" s="4">
        <v>15</v>
      </c>
      <c r="G113" s="4">
        <v>93</v>
      </c>
      <c r="H113" s="4">
        <v>17</v>
      </c>
      <c r="I113" s="4">
        <v>12</v>
      </c>
      <c r="J113" s="4">
        <v>15</v>
      </c>
      <c r="K113" s="4">
        <v>22</v>
      </c>
      <c r="L113" s="4">
        <v>5</v>
      </c>
      <c r="M113" s="4">
        <v>125</v>
      </c>
      <c r="N113" s="4">
        <v>23</v>
      </c>
      <c r="O113" s="4">
        <v>0</v>
      </c>
      <c r="P113" s="4">
        <v>1</v>
      </c>
      <c r="Q113" s="4">
        <v>2</v>
      </c>
      <c r="R113" s="4">
        <v>0</v>
      </c>
      <c r="S113" s="4">
        <v>0</v>
      </c>
      <c r="T113" s="4">
        <v>21</v>
      </c>
      <c r="U113" s="4">
        <v>0</v>
      </c>
      <c r="V113" s="4">
        <v>0</v>
      </c>
      <c r="W113" s="4">
        <v>0</v>
      </c>
      <c r="X113" s="4">
        <v>0</v>
      </c>
      <c r="Y113" s="4">
        <v>12</v>
      </c>
      <c r="Z113" s="6">
        <v>363</v>
      </c>
      <c r="AA113" s="6">
        <f t="shared" si="1"/>
        <v>55.846153846153847</v>
      </c>
    </row>
    <row r="114" spans="1:27" hidden="1" outlineLevel="1" x14ac:dyDescent="0.25">
      <c r="A114" s="6" t="s">
        <v>164</v>
      </c>
      <c r="B114" s="6" t="s">
        <v>84</v>
      </c>
      <c r="C114" s="6">
        <v>1869</v>
      </c>
      <c r="D114" s="6" t="s">
        <v>10</v>
      </c>
      <c r="E114" s="4">
        <v>724</v>
      </c>
      <c r="F114" s="4">
        <v>15</v>
      </c>
      <c r="G114" s="4">
        <v>97</v>
      </c>
      <c r="H114" s="4">
        <v>25</v>
      </c>
      <c r="I114" s="4">
        <v>19</v>
      </c>
      <c r="J114" s="4">
        <v>17</v>
      </c>
      <c r="K114" s="4">
        <v>13</v>
      </c>
      <c r="L114" s="4">
        <v>7</v>
      </c>
      <c r="M114" s="4">
        <v>116</v>
      </c>
      <c r="N114" s="4">
        <v>22</v>
      </c>
      <c r="O114" s="4">
        <v>5</v>
      </c>
      <c r="P114" s="4">
        <v>0</v>
      </c>
      <c r="Q114" s="4">
        <v>0</v>
      </c>
      <c r="R114" s="4">
        <v>1</v>
      </c>
      <c r="S114" s="4">
        <v>0</v>
      </c>
      <c r="T114" s="4">
        <v>27</v>
      </c>
      <c r="U114" s="4">
        <v>0</v>
      </c>
      <c r="V114" s="4">
        <v>0</v>
      </c>
      <c r="W114" s="4">
        <v>0</v>
      </c>
      <c r="X114" s="4">
        <v>0</v>
      </c>
      <c r="Y114" s="4">
        <v>16</v>
      </c>
      <c r="Z114" s="6">
        <v>380</v>
      </c>
      <c r="AA114" s="6">
        <f t="shared" si="1"/>
        <v>52.486187845303867</v>
      </c>
    </row>
    <row r="115" spans="1:27" hidden="1" outlineLevel="1" x14ac:dyDescent="0.25">
      <c r="A115" s="6" t="s">
        <v>164</v>
      </c>
      <c r="B115" s="6" t="s">
        <v>84</v>
      </c>
      <c r="C115" s="6">
        <v>1869</v>
      </c>
      <c r="D115" s="6" t="s">
        <v>11</v>
      </c>
      <c r="E115" s="4">
        <v>724</v>
      </c>
      <c r="F115" s="4">
        <v>25</v>
      </c>
      <c r="G115" s="4">
        <v>70</v>
      </c>
      <c r="H115" s="4">
        <v>25</v>
      </c>
      <c r="I115" s="4">
        <v>14</v>
      </c>
      <c r="J115" s="4">
        <v>14</v>
      </c>
      <c r="K115" s="4">
        <v>23</v>
      </c>
      <c r="L115" s="4">
        <v>8</v>
      </c>
      <c r="M115" s="4">
        <v>137</v>
      </c>
      <c r="N115" s="4">
        <v>24</v>
      </c>
      <c r="O115" s="4">
        <v>4</v>
      </c>
      <c r="P115" s="4">
        <v>1</v>
      </c>
      <c r="Q115" s="4">
        <v>1</v>
      </c>
      <c r="R115" s="4">
        <v>25</v>
      </c>
      <c r="S115" s="4">
        <v>10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6">
        <v>381</v>
      </c>
      <c r="AA115" s="6">
        <f t="shared" si="1"/>
        <v>52.624309392265197</v>
      </c>
    </row>
    <row r="116" spans="1:27" hidden="1" outlineLevel="1" x14ac:dyDescent="0.25">
      <c r="A116" s="6" t="s">
        <v>164</v>
      </c>
      <c r="B116" s="6" t="s">
        <v>84</v>
      </c>
      <c r="C116" s="6">
        <v>1869</v>
      </c>
      <c r="D116" s="6" t="s">
        <v>16</v>
      </c>
      <c r="E116" s="4">
        <v>724</v>
      </c>
      <c r="F116" s="4">
        <v>28</v>
      </c>
      <c r="G116" s="4">
        <v>67</v>
      </c>
      <c r="H116" s="4">
        <v>22</v>
      </c>
      <c r="I116" s="4">
        <v>13</v>
      </c>
      <c r="J116" s="4">
        <v>11</v>
      </c>
      <c r="K116" s="4">
        <v>10</v>
      </c>
      <c r="L116" s="4">
        <v>8</v>
      </c>
      <c r="M116" s="4">
        <v>152</v>
      </c>
      <c r="N116" s="4">
        <v>38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35</v>
      </c>
      <c r="U116" s="4">
        <v>0</v>
      </c>
      <c r="V116" s="4">
        <v>0</v>
      </c>
      <c r="W116" s="4">
        <v>0</v>
      </c>
      <c r="X116" s="4">
        <v>1</v>
      </c>
      <c r="Y116" s="4">
        <v>9</v>
      </c>
      <c r="Z116" s="6">
        <v>394</v>
      </c>
      <c r="AA116" s="6">
        <f t="shared" si="1"/>
        <v>54.41988950276243</v>
      </c>
    </row>
    <row r="117" spans="1:27" hidden="1" outlineLevel="1" x14ac:dyDescent="0.25">
      <c r="A117" s="6" t="s">
        <v>164</v>
      </c>
      <c r="B117" s="6" t="s">
        <v>84</v>
      </c>
      <c r="C117" s="6">
        <v>1869</v>
      </c>
      <c r="D117" s="6" t="s">
        <v>17</v>
      </c>
      <c r="E117" s="4">
        <v>724</v>
      </c>
      <c r="F117" s="4">
        <v>20</v>
      </c>
      <c r="G117" s="4">
        <v>74</v>
      </c>
      <c r="H117" s="4">
        <v>21</v>
      </c>
      <c r="I117" s="4">
        <v>25</v>
      </c>
      <c r="J117" s="4">
        <v>9</v>
      </c>
      <c r="K117" s="4">
        <v>10</v>
      </c>
      <c r="L117" s="4">
        <v>3</v>
      </c>
      <c r="M117" s="4">
        <v>109</v>
      </c>
      <c r="N117" s="4">
        <v>24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29</v>
      </c>
      <c r="U117" s="4">
        <v>0</v>
      </c>
      <c r="V117" s="4">
        <v>0</v>
      </c>
      <c r="W117" s="4">
        <v>0</v>
      </c>
      <c r="X117" s="4">
        <v>0</v>
      </c>
      <c r="Y117" s="4">
        <v>10</v>
      </c>
      <c r="Z117" s="6">
        <v>335</v>
      </c>
      <c r="AA117" s="6">
        <f t="shared" si="1"/>
        <v>46.270718232044196</v>
      </c>
    </row>
    <row r="118" spans="1:27" hidden="1" outlineLevel="1" x14ac:dyDescent="0.25">
      <c r="A118" s="6" t="s">
        <v>164</v>
      </c>
      <c r="B118" s="6" t="s">
        <v>84</v>
      </c>
      <c r="C118" s="6">
        <v>1869</v>
      </c>
      <c r="D118" s="6" t="s">
        <v>18</v>
      </c>
      <c r="E118" s="4">
        <v>724</v>
      </c>
      <c r="F118" s="4">
        <v>19</v>
      </c>
      <c r="G118" s="4">
        <v>88</v>
      </c>
      <c r="H118" s="4">
        <v>27</v>
      </c>
      <c r="I118" s="4">
        <v>21</v>
      </c>
      <c r="J118" s="4">
        <v>18</v>
      </c>
      <c r="K118" s="4">
        <v>18</v>
      </c>
      <c r="L118" s="4">
        <v>8</v>
      </c>
      <c r="M118" s="4">
        <v>98</v>
      </c>
      <c r="N118" s="4">
        <v>19</v>
      </c>
      <c r="O118" s="4">
        <v>2</v>
      </c>
      <c r="P118" s="4">
        <v>0</v>
      </c>
      <c r="Q118" s="4">
        <v>1</v>
      </c>
      <c r="R118" s="4">
        <v>0</v>
      </c>
      <c r="S118" s="4">
        <v>0</v>
      </c>
      <c r="T118" s="4">
        <v>25</v>
      </c>
      <c r="U118" s="4">
        <v>0</v>
      </c>
      <c r="V118" s="4">
        <v>0</v>
      </c>
      <c r="W118" s="4">
        <v>0</v>
      </c>
      <c r="X118" s="4">
        <v>1</v>
      </c>
      <c r="Y118" s="4">
        <v>21</v>
      </c>
      <c r="Z118" s="6">
        <v>366</v>
      </c>
      <c r="AA118" s="6">
        <f t="shared" si="1"/>
        <v>50.552486187845304</v>
      </c>
    </row>
    <row r="119" spans="1:27" hidden="1" outlineLevel="1" x14ac:dyDescent="0.25">
      <c r="A119" s="6" t="s">
        <v>164</v>
      </c>
      <c r="B119" s="6" t="s">
        <v>84</v>
      </c>
      <c r="C119" s="6">
        <v>1869</v>
      </c>
      <c r="D119" s="6" t="s">
        <v>27</v>
      </c>
      <c r="E119" s="4">
        <v>724</v>
      </c>
      <c r="F119" s="4">
        <v>15</v>
      </c>
      <c r="G119" s="4">
        <v>111</v>
      </c>
      <c r="H119" s="4">
        <v>20</v>
      </c>
      <c r="I119" s="4">
        <v>24</v>
      </c>
      <c r="J119" s="4">
        <v>23</v>
      </c>
      <c r="K119" s="4">
        <v>9</v>
      </c>
      <c r="L119" s="4">
        <v>6</v>
      </c>
      <c r="M119" s="4">
        <v>139</v>
      </c>
      <c r="N119" s="4">
        <v>16</v>
      </c>
      <c r="O119" s="4">
        <v>1</v>
      </c>
      <c r="P119" s="4">
        <v>0</v>
      </c>
      <c r="Q119" s="4">
        <v>2</v>
      </c>
      <c r="R119" s="4">
        <v>1</v>
      </c>
      <c r="S119" s="4">
        <v>1</v>
      </c>
      <c r="T119" s="4">
        <v>16</v>
      </c>
      <c r="U119" s="4">
        <v>0</v>
      </c>
      <c r="V119" s="4">
        <v>0</v>
      </c>
      <c r="W119" s="4">
        <v>0</v>
      </c>
      <c r="X119" s="4">
        <v>0</v>
      </c>
      <c r="Y119" s="4">
        <v>8</v>
      </c>
      <c r="Z119" s="6">
        <v>392</v>
      </c>
      <c r="AA119" s="6">
        <f t="shared" si="1"/>
        <v>54.143646408839778</v>
      </c>
    </row>
    <row r="120" spans="1:27" hidden="1" outlineLevel="1" x14ac:dyDescent="0.25">
      <c r="A120" s="6" t="s">
        <v>164</v>
      </c>
      <c r="B120" s="6" t="s">
        <v>84</v>
      </c>
      <c r="C120" s="6">
        <v>1869</v>
      </c>
      <c r="D120" s="6" t="s">
        <v>28</v>
      </c>
      <c r="E120" s="4">
        <v>723</v>
      </c>
      <c r="F120" s="4">
        <v>17</v>
      </c>
      <c r="G120" s="4">
        <v>87</v>
      </c>
      <c r="H120" s="4">
        <v>30</v>
      </c>
      <c r="I120" s="4">
        <v>18</v>
      </c>
      <c r="J120" s="4">
        <v>18</v>
      </c>
      <c r="K120" s="4">
        <v>17</v>
      </c>
      <c r="L120" s="4">
        <v>4</v>
      </c>
      <c r="M120" s="4">
        <v>113</v>
      </c>
      <c r="N120" s="4">
        <v>22</v>
      </c>
      <c r="O120" s="4">
        <v>2</v>
      </c>
      <c r="P120" s="4">
        <v>0</v>
      </c>
      <c r="Q120" s="4">
        <v>3</v>
      </c>
      <c r="R120" s="4">
        <v>1</v>
      </c>
      <c r="S120" s="4">
        <v>0</v>
      </c>
      <c r="T120" s="4">
        <v>34</v>
      </c>
      <c r="U120" s="4">
        <v>0</v>
      </c>
      <c r="V120" s="4">
        <v>0</v>
      </c>
      <c r="W120" s="4">
        <v>0</v>
      </c>
      <c r="X120" s="4">
        <v>0</v>
      </c>
      <c r="Y120" s="4">
        <v>15</v>
      </c>
      <c r="Z120" s="6">
        <v>381</v>
      </c>
      <c r="AA120" s="6">
        <f t="shared" si="1"/>
        <v>52.697095435684645</v>
      </c>
    </row>
    <row r="121" spans="1:27" hidden="1" outlineLevel="1" x14ac:dyDescent="0.25">
      <c r="A121" s="6" t="s">
        <v>164</v>
      </c>
      <c r="B121" s="6" t="s">
        <v>84</v>
      </c>
      <c r="C121" s="6">
        <v>1869</v>
      </c>
      <c r="D121" s="6" t="s">
        <v>21</v>
      </c>
      <c r="E121" s="4">
        <v>673</v>
      </c>
      <c r="F121" s="4">
        <v>22</v>
      </c>
      <c r="G121" s="4">
        <v>83</v>
      </c>
      <c r="H121" s="4">
        <v>19</v>
      </c>
      <c r="I121" s="4">
        <v>11</v>
      </c>
      <c r="J121" s="4">
        <v>11</v>
      </c>
      <c r="K121" s="4">
        <v>16</v>
      </c>
      <c r="L121" s="4">
        <v>5</v>
      </c>
      <c r="M121" s="4">
        <v>115</v>
      </c>
      <c r="N121" s="4">
        <v>24</v>
      </c>
      <c r="O121" s="4">
        <v>2</v>
      </c>
      <c r="P121" s="4">
        <v>0</v>
      </c>
      <c r="Q121" s="4">
        <v>1</v>
      </c>
      <c r="R121" s="4">
        <v>0</v>
      </c>
      <c r="S121" s="4">
        <v>0</v>
      </c>
      <c r="T121" s="4">
        <v>27</v>
      </c>
      <c r="U121" s="4">
        <v>0</v>
      </c>
      <c r="V121" s="4">
        <v>0</v>
      </c>
      <c r="W121" s="4">
        <v>0</v>
      </c>
      <c r="X121" s="4">
        <v>0</v>
      </c>
      <c r="Y121" s="4">
        <v>15</v>
      </c>
      <c r="Z121" s="6">
        <v>351</v>
      </c>
      <c r="AA121" s="6">
        <f t="shared" si="1"/>
        <v>52.154531946508172</v>
      </c>
    </row>
    <row r="122" spans="1:27" hidden="1" outlineLevel="1" x14ac:dyDescent="0.25">
      <c r="A122" s="6" t="s">
        <v>164</v>
      </c>
      <c r="B122" s="6" t="s">
        <v>84</v>
      </c>
      <c r="C122" s="6">
        <v>1869</v>
      </c>
      <c r="D122" s="6" t="s">
        <v>64</v>
      </c>
      <c r="E122" s="4">
        <v>673</v>
      </c>
      <c r="F122" s="4">
        <v>20</v>
      </c>
      <c r="G122" s="4">
        <v>94</v>
      </c>
      <c r="H122" s="4">
        <v>34</v>
      </c>
      <c r="I122" s="4">
        <v>14</v>
      </c>
      <c r="J122" s="4">
        <v>10</v>
      </c>
      <c r="K122" s="4">
        <v>21</v>
      </c>
      <c r="L122" s="4">
        <v>6</v>
      </c>
      <c r="M122" s="4">
        <v>110</v>
      </c>
      <c r="N122" s="4">
        <v>17</v>
      </c>
      <c r="O122" s="4">
        <v>3</v>
      </c>
      <c r="P122" s="4">
        <v>0</v>
      </c>
      <c r="Q122" s="4">
        <v>0</v>
      </c>
      <c r="R122" s="4">
        <v>0</v>
      </c>
      <c r="S122" s="4">
        <v>0</v>
      </c>
      <c r="T122" s="4">
        <v>25</v>
      </c>
      <c r="U122" s="4">
        <v>0</v>
      </c>
      <c r="V122" s="4">
        <v>0</v>
      </c>
      <c r="W122" s="4">
        <v>0</v>
      </c>
      <c r="X122" s="4">
        <v>0</v>
      </c>
      <c r="Y122" s="4">
        <v>7</v>
      </c>
      <c r="Z122" s="6">
        <v>361</v>
      </c>
      <c r="AA122" s="6">
        <f t="shared" si="1"/>
        <v>53.640416047548293</v>
      </c>
    </row>
    <row r="123" spans="1:27" hidden="1" outlineLevel="1" x14ac:dyDescent="0.25">
      <c r="A123" s="6" t="s">
        <v>164</v>
      </c>
      <c r="B123" s="6" t="s">
        <v>84</v>
      </c>
      <c r="C123" s="6">
        <v>1869</v>
      </c>
      <c r="D123" s="6" t="s">
        <v>65</v>
      </c>
      <c r="E123" s="4">
        <v>673</v>
      </c>
      <c r="F123" s="4">
        <v>25</v>
      </c>
      <c r="G123" s="4">
        <v>87</v>
      </c>
      <c r="H123" s="4">
        <v>21</v>
      </c>
      <c r="I123" s="4">
        <v>14</v>
      </c>
      <c r="J123" s="4">
        <v>9</v>
      </c>
      <c r="K123" s="4">
        <v>13</v>
      </c>
      <c r="L123" s="4">
        <v>8</v>
      </c>
      <c r="M123" s="4">
        <v>132</v>
      </c>
      <c r="N123" s="4">
        <v>14</v>
      </c>
      <c r="O123" s="4">
        <v>0</v>
      </c>
      <c r="P123" s="4">
        <v>1</v>
      </c>
      <c r="Q123" s="4">
        <v>1</v>
      </c>
      <c r="R123" s="4">
        <v>0</v>
      </c>
      <c r="S123" s="4">
        <v>0</v>
      </c>
      <c r="T123" s="4">
        <v>31</v>
      </c>
      <c r="U123" s="4">
        <v>0</v>
      </c>
      <c r="V123" s="4">
        <v>0</v>
      </c>
      <c r="W123" s="4">
        <v>0</v>
      </c>
      <c r="X123" s="4">
        <v>1</v>
      </c>
      <c r="Y123" s="4">
        <v>12</v>
      </c>
      <c r="Z123" s="6">
        <v>369</v>
      </c>
      <c r="AA123" s="6">
        <f t="shared" si="1"/>
        <v>54.829123328380383</v>
      </c>
    </row>
    <row r="124" spans="1:27" hidden="1" outlineLevel="1" x14ac:dyDescent="0.25">
      <c r="A124" s="6" t="s">
        <v>164</v>
      </c>
      <c r="B124" s="6" t="s">
        <v>84</v>
      </c>
      <c r="C124" s="6">
        <v>1869</v>
      </c>
      <c r="D124" s="6" t="s">
        <v>85</v>
      </c>
      <c r="E124" s="4">
        <v>673</v>
      </c>
      <c r="F124" s="4">
        <v>10</v>
      </c>
      <c r="G124" s="4">
        <v>100</v>
      </c>
      <c r="H124" s="4">
        <v>26</v>
      </c>
      <c r="I124" s="4">
        <v>13</v>
      </c>
      <c r="J124" s="4">
        <v>11</v>
      </c>
      <c r="K124" s="4">
        <v>9</v>
      </c>
      <c r="L124" s="4">
        <v>8</v>
      </c>
      <c r="M124" s="4">
        <v>127</v>
      </c>
      <c r="N124" s="4">
        <v>28</v>
      </c>
      <c r="O124" s="4">
        <v>0</v>
      </c>
      <c r="P124" s="4">
        <v>1</v>
      </c>
      <c r="Q124" s="4">
        <v>1</v>
      </c>
      <c r="R124" s="4">
        <v>0</v>
      </c>
      <c r="S124" s="4">
        <v>0</v>
      </c>
      <c r="T124" s="4">
        <v>17</v>
      </c>
      <c r="U124" s="4">
        <v>0</v>
      </c>
      <c r="V124" s="4">
        <v>0</v>
      </c>
      <c r="W124" s="4">
        <v>0</v>
      </c>
      <c r="X124" s="4">
        <v>0</v>
      </c>
      <c r="Y124" s="4">
        <v>14</v>
      </c>
      <c r="Z124" s="6">
        <v>365</v>
      </c>
      <c r="AA124" s="6">
        <f t="shared" si="1"/>
        <v>54.234769687964338</v>
      </c>
    </row>
    <row r="125" spans="1:27" hidden="1" outlineLevel="1" x14ac:dyDescent="0.25">
      <c r="A125" s="6" t="s">
        <v>164</v>
      </c>
      <c r="B125" s="6" t="s">
        <v>84</v>
      </c>
      <c r="C125" s="6">
        <v>1869</v>
      </c>
      <c r="D125" s="6" t="s">
        <v>86</v>
      </c>
      <c r="E125" s="4">
        <v>672</v>
      </c>
      <c r="F125" s="4">
        <v>20</v>
      </c>
      <c r="G125" s="4">
        <v>83</v>
      </c>
      <c r="H125" s="4">
        <v>17</v>
      </c>
      <c r="I125" s="4">
        <v>11</v>
      </c>
      <c r="J125" s="4">
        <v>10</v>
      </c>
      <c r="K125" s="4">
        <v>21</v>
      </c>
      <c r="L125" s="4">
        <v>6</v>
      </c>
      <c r="M125" s="4">
        <v>113</v>
      </c>
      <c r="N125" s="4">
        <v>26</v>
      </c>
      <c r="O125" s="4">
        <v>0</v>
      </c>
      <c r="P125" s="4">
        <v>2</v>
      </c>
      <c r="Q125" s="4">
        <v>2</v>
      </c>
      <c r="R125" s="4">
        <v>0</v>
      </c>
      <c r="S125" s="4">
        <v>0</v>
      </c>
      <c r="T125" s="4">
        <v>20</v>
      </c>
      <c r="U125" s="4">
        <v>0</v>
      </c>
      <c r="V125" s="4">
        <v>0</v>
      </c>
      <c r="W125" s="4">
        <v>0</v>
      </c>
      <c r="X125" s="4">
        <v>0</v>
      </c>
      <c r="Y125" s="4">
        <v>14</v>
      </c>
      <c r="Z125" s="6">
        <v>345</v>
      </c>
      <c r="AA125" s="6">
        <f t="shared" si="1"/>
        <v>51.339285714285715</v>
      </c>
    </row>
    <row r="126" spans="1:27" hidden="1" outlineLevel="1" x14ac:dyDescent="0.25">
      <c r="A126" s="6" t="s">
        <v>164</v>
      </c>
      <c r="B126" s="6" t="s">
        <v>84</v>
      </c>
      <c r="C126" s="6">
        <v>1869</v>
      </c>
      <c r="D126" s="6" t="s">
        <v>87</v>
      </c>
      <c r="E126" s="4">
        <v>672</v>
      </c>
      <c r="F126" s="4">
        <v>22</v>
      </c>
      <c r="G126" s="4">
        <v>96</v>
      </c>
      <c r="H126" s="4">
        <v>25</v>
      </c>
      <c r="I126" s="4">
        <v>15</v>
      </c>
      <c r="J126" s="4">
        <v>9</v>
      </c>
      <c r="K126" s="4">
        <v>14</v>
      </c>
      <c r="L126" s="4">
        <v>3</v>
      </c>
      <c r="M126" s="4">
        <v>101</v>
      </c>
      <c r="N126" s="4">
        <v>25</v>
      </c>
      <c r="O126" s="4">
        <v>1</v>
      </c>
      <c r="P126" s="4">
        <v>0</v>
      </c>
      <c r="Q126" s="4">
        <v>0</v>
      </c>
      <c r="R126" s="4">
        <v>0</v>
      </c>
      <c r="S126" s="4">
        <v>0</v>
      </c>
      <c r="T126" s="4">
        <v>20</v>
      </c>
      <c r="U126" s="4">
        <v>0</v>
      </c>
      <c r="V126" s="4">
        <v>0</v>
      </c>
      <c r="W126" s="4">
        <v>0</v>
      </c>
      <c r="X126" s="4">
        <v>1</v>
      </c>
      <c r="Y126" s="4">
        <v>11</v>
      </c>
      <c r="Z126" s="6">
        <v>343</v>
      </c>
      <c r="AA126" s="6">
        <f t="shared" si="1"/>
        <v>51.041666666666664</v>
      </c>
    </row>
    <row r="127" spans="1:27" hidden="1" outlineLevel="1" x14ac:dyDescent="0.25">
      <c r="A127" s="6" t="s">
        <v>164</v>
      </c>
      <c r="B127" s="6" t="s">
        <v>84</v>
      </c>
      <c r="C127" s="6">
        <v>1870</v>
      </c>
      <c r="D127" s="6" t="s">
        <v>10</v>
      </c>
      <c r="E127" s="4">
        <v>708</v>
      </c>
      <c r="F127" s="4">
        <v>69</v>
      </c>
      <c r="G127" s="4">
        <v>89</v>
      </c>
      <c r="H127" s="4">
        <v>31</v>
      </c>
      <c r="I127" s="4">
        <v>10</v>
      </c>
      <c r="J127" s="4">
        <v>16</v>
      </c>
      <c r="K127" s="4">
        <v>25</v>
      </c>
      <c r="L127" s="4">
        <v>14</v>
      </c>
      <c r="M127" s="4">
        <v>130</v>
      </c>
      <c r="N127" s="4">
        <v>16</v>
      </c>
      <c r="O127" s="4">
        <v>2</v>
      </c>
      <c r="P127" s="4">
        <v>0</v>
      </c>
      <c r="Q127" s="4">
        <v>0</v>
      </c>
      <c r="R127" s="4">
        <v>0</v>
      </c>
      <c r="S127" s="4">
        <v>0</v>
      </c>
      <c r="T127" s="4">
        <v>28</v>
      </c>
      <c r="U127" s="4">
        <v>0</v>
      </c>
      <c r="V127" s="4">
        <v>0</v>
      </c>
      <c r="W127" s="4">
        <v>0</v>
      </c>
      <c r="X127" s="4">
        <v>0</v>
      </c>
      <c r="Y127" s="4">
        <v>20</v>
      </c>
      <c r="Z127" s="6">
        <v>450</v>
      </c>
      <c r="AA127" s="6">
        <f t="shared" si="1"/>
        <v>63.559322033898304</v>
      </c>
    </row>
    <row r="128" spans="1:27" hidden="1" outlineLevel="1" x14ac:dyDescent="0.25">
      <c r="A128" s="6" t="s">
        <v>164</v>
      </c>
      <c r="B128" s="6" t="s">
        <v>84</v>
      </c>
      <c r="C128" s="6">
        <v>1870</v>
      </c>
      <c r="D128" s="6" t="s">
        <v>11</v>
      </c>
      <c r="E128" s="4">
        <v>708</v>
      </c>
      <c r="F128" s="4">
        <v>62</v>
      </c>
      <c r="G128" s="4">
        <v>98</v>
      </c>
      <c r="H128" s="4">
        <v>23</v>
      </c>
      <c r="I128" s="4">
        <v>9</v>
      </c>
      <c r="J128" s="4">
        <v>10</v>
      </c>
      <c r="K128" s="4">
        <v>24</v>
      </c>
      <c r="L128" s="4">
        <v>6</v>
      </c>
      <c r="M128" s="4">
        <v>130</v>
      </c>
      <c r="N128" s="4">
        <v>15</v>
      </c>
      <c r="O128" s="4">
        <v>4</v>
      </c>
      <c r="P128" s="4">
        <v>0</v>
      </c>
      <c r="Q128" s="4">
        <v>1</v>
      </c>
      <c r="R128" s="4">
        <v>0</v>
      </c>
      <c r="S128" s="4">
        <v>0</v>
      </c>
      <c r="T128" s="4">
        <v>39</v>
      </c>
      <c r="U128" s="4">
        <v>0</v>
      </c>
      <c r="V128" s="4">
        <v>0</v>
      </c>
      <c r="W128" s="4">
        <v>0</v>
      </c>
      <c r="X128" s="4">
        <v>1</v>
      </c>
      <c r="Y128" s="4">
        <v>15</v>
      </c>
      <c r="Z128" s="6">
        <v>437</v>
      </c>
      <c r="AA128" s="6">
        <f t="shared" si="1"/>
        <v>61.72316384180791</v>
      </c>
    </row>
    <row r="129" spans="1:27" hidden="1" outlineLevel="1" x14ac:dyDescent="0.25">
      <c r="A129" s="6" t="s">
        <v>164</v>
      </c>
      <c r="B129" s="6" t="s">
        <v>84</v>
      </c>
      <c r="C129" s="6">
        <v>1870</v>
      </c>
      <c r="D129" s="6" t="s">
        <v>16</v>
      </c>
      <c r="E129" s="4">
        <v>708</v>
      </c>
      <c r="F129" s="4">
        <v>58</v>
      </c>
      <c r="G129" s="4">
        <v>88</v>
      </c>
      <c r="H129" s="4">
        <v>21</v>
      </c>
      <c r="I129" s="4">
        <v>14</v>
      </c>
      <c r="J129" s="4">
        <v>9</v>
      </c>
      <c r="K129" s="4">
        <v>23</v>
      </c>
      <c r="L129" s="4">
        <v>5</v>
      </c>
      <c r="M129" s="4">
        <v>157</v>
      </c>
      <c r="N129" s="4">
        <v>13</v>
      </c>
      <c r="O129" s="4">
        <v>1</v>
      </c>
      <c r="P129" s="4">
        <v>0</v>
      </c>
      <c r="Q129" s="4">
        <v>0</v>
      </c>
      <c r="R129" s="4">
        <v>0</v>
      </c>
      <c r="S129" s="4">
        <v>0</v>
      </c>
      <c r="T129" s="4">
        <v>31</v>
      </c>
      <c r="U129" s="4">
        <v>0</v>
      </c>
      <c r="V129" s="4">
        <v>0</v>
      </c>
      <c r="W129" s="4">
        <v>0</v>
      </c>
      <c r="X129" s="4">
        <v>2</v>
      </c>
      <c r="Y129" s="4">
        <v>13</v>
      </c>
      <c r="Z129" s="6">
        <v>435</v>
      </c>
      <c r="AA129" s="6">
        <f t="shared" si="1"/>
        <v>61.440677966101696</v>
      </c>
    </row>
    <row r="130" spans="1:27" hidden="1" outlineLevel="1" x14ac:dyDescent="0.25">
      <c r="A130" s="6" t="s">
        <v>164</v>
      </c>
      <c r="B130" s="6" t="s">
        <v>84</v>
      </c>
      <c r="C130" s="6">
        <v>1870</v>
      </c>
      <c r="D130" s="6" t="s">
        <v>21</v>
      </c>
      <c r="E130" s="4">
        <v>721</v>
      </c>
      <c r="F130" s="4">
        <v>51</v>
      </c>
      <c r="G130" s="4">
        <v>105</v>
      </c>
      <c r="H130" s="4">
        <v>27</v>
      </c>
      <c r="I130" s="4">
        <v>8</v>
      </c>
      <c r="J130" s="4">
        <v>12</v>
      </c>
      <c r="K130" s="4">
        <v>20</v>
      </c>
      <c r="L130" s="4">
        <v>5</v>
      </c>
      <c r="M130" s="4">
        <v>139</v>
      </c>
      <c r="N130" s="4">
        <v>10</v>
      </c>
      <c r="O130" s="4">
        <v>1</v>
      </c>
      <c r="P130" s="4">
        <v>0</v>
      </c>
      <c r="Q130" s="4">
        <v>0</v>
      </c>
      <c r="R130" s="4">
        <v>0</v>
      </c>
      <c r="S130" s="4">
        <v>0</v>
      </c>
      <c r="T130" s="4">
        <v>47</v>
      </c>
      <c r="U130" s="4">
        <v>0</v>
      </c>
      <c r="V130" s="4">
        <v>0</v>
      </c>
      <c r="W130" s="4">
        <v>0</v>
      </c>
      <c r="X130" s="4">
        <v>0</v>
      </c>
      <c r="Y130" s="4">
        <v>20</v>
      </c>
      <c r="Z130" s="6">
        <v>445</v>
      </c>
      <c r="AA130" s="6">
        <f t="shared" si="1"/>
        <v>61.719833564493761</v>
      </c>
    </row>
    <row r="131" spans="1:27" hidden="1" outlineLevel="1" x14ac:dyDescent="0.25">
      <c r="A131" s="6" t="s">
        <v>164</v>
      </c>
      <c r="B131" s="6" t="s">
        <v>84</v>
      </c>
      <c r="C131" s="6">
        <v>1870</v>
      </c>
      <c r="D131" s="6" t="s">
        <v>64</v>
      </c>
      <c r="E131" s="4">
        <v>721</v>
      </c>
      <c r="F131" s="4">
        <v>53</v>
      </c>
      <c r="G131" s="4">
        <v>107</v>
      </c>
      <c r="H131" s="4">
        <v>28</v>
      </c>
      <c r="I131" s="4">
        <v>5</v>
      </c>
      <c r="J131" s="4">
        <v>11</v>
      </c>
      <c r="K131" s="4">
        <v>19</v>
      </c>
      <c r="L131" s="4">
        <v>6</v>
      </c>
      <c r="M131" s="4">
        <v>175</v>
      </c>
      <c r="N131" s="4">
        <v>12</v>
      </c>
      <c r="O131" s="4">
        <v>3</v>
      </c>
      <c r="P131" s="4">
        <v>0</v>
      </c>
      <c r="Q131" s="4">
        <v>0</v>
      </c>
      <c r="R131" s="4">
        <v>0</v>
      </c>
      <c r="S131" s="4">
        <v>0</v>
      </c>
      <c r="T131" s="4">
        <v>36</v>
      </c>
      <c r="U131" s="4">
        <v>0</v>
      </c>
      <c r="V131" s="4">
        <v>0</v>
      </c>
      <c r="W131" s="4">
        <v>0</v>
      </c>
      <c r="X131" s="4">
        <v>1</v>
      </c>
      <c r="Y131" s="4">
        <v>14</v>
      </c>
      <c r="Z131" s="6">
        <v>470</v>
      </c>
      <c r="AA131" s="6">
        <f t="shared" si="1"/>
        <v>65.187239944521494</v>
      </c>
    </row>
    <row r="132" spans="1:27" hidden="1" outlineLevel="1" x14ac:dyDescent="0.25">
      <c r="A132" s="6" t="s">
        <v>164</v>
      </c>
      <c r="B132" s="6" t="s">
        <v>84</v>
      </c>
      <c r="C132" s="6">
        <v>1870</v>
      </c>
      <c r="D132" s="6" t="s">
        <v>65</v>
      </c>
      <c r="E132" s="4">
        <v>721</v>
      </c>
      <c r="F132" s="4">
        <v>48</v>
      </c>
      <c r="G132" s="4">
        <v>80</v>
      </c>
      <c r="H132" s="4">
        <v>18</v>
      </c>
      <c r="I132" s="4">
        <v>10</v>
      </c>
      <c r="J132" s="4">
        <v>8</v>
      </c>
      <c r="K132" s="4">
        <v>25</v>
      </c>
      <c r="L132" s="4">
        <v>6</v>
      </c>
      <c r="M132" s="4">
        <v>149</v>
      </c>
      <c r="N132" s="4">
        <v>18</v>
      </c>
      <c r="O132" s="4">
        <v>3</v>
      </c>
      <c r="P132" s="4">
        <v>1</v>
      </c>
      <c r="Q132" s="4">
        <v>3</v>
      </c>
      <c r="R132" s="4">
        <v>0</v>
      </c>
      <c r="S132" s="4">
        <v>0</v>
      </c>
      <c r="T132" s="4">
        <v>23</v>
      </c>
      <c r="U132" s="4">
        <v>0</v>
      </c>
      <c r="V132" s="4">
        <v>0</v>
      </c>
      <c r="W132" s="4">
        <v>0</v>
      </c>
      <c r="X132" s="4">
        <v>0</v>
      </c>
      <c r="Y132" s="4">
        <v>16</v>
      </c>
      <c r="Z132" s="6">
        <v>408</v>
      </c>
      <c r="AA132" s="6">
        <f t="shared" si="1"/>
        <v>56.588072122052708</v>
      </c>
    </row>
    <row r="133" spans="1:27" hidden="1" outlineLevel="1" x14ac:dyDescent="0.25">
      <c r="A133" s="6" t="s">
        <v>164</v>
      </c>
      <c r="B133" s="6" t="s">
        <v>84</v>
      </c>
      <c r="C133" s="6">
        <v>1870</v>
      </c>
      <c r="D133" s="6" t="s">
        <v>85</v>
      </c>
      <c r="E133" s="4">
        <v>721</v>
      </c>
      <c r="F133" s="4">
        <v>58</v>
      </c>
      <c r="G133" s="4">
        <v>97</v>
      </c>
      <c r="H133" s="4">
        <v>23</v>
      </c>
      <c r="I133" s="4">
        <v>11</v>
      </c>
      <c r="J133" s="4">
        <v>12</v>
      </c>
      <c r="K133" s="4">
        <v>29</v>
      </c>
      <c r="L133" s="4">
        <v>5</v>
      </c>
      <c r="M133" s="4">
        <v>149</v>
      </c>
      <c r="N133" s="4">
        <v>18</v>
      </c>
      <c r="O133" s="4">
        <v>1</v>
      </c>
      <c r="P133" s="4">
        <v>0</v>
      </c>
      <c r="Q133" s="4">
        <v>1</v>
      </c>
      <c r="R133" s="4">
        <v>0</v>
      </c>
      <c r="S133" s="4">
        <v>0</v>
      </c>
      <c r="T133" s="4">
        <v>30</v>
      </c>
      <c r="U133" s="4">
        <v>0</v>
      </c>
      <c r="V133" s="4">
        <v>0</v>
      </c>
      <c r="W133" s="4">
        <v>0</v>
      </c>
      <c r="X133" s="4">
        <v>0</v>
      </c>
      <c r="Y133" s="4">
        <v>10</v>
      </c>
      <c r="Z133" s="6">
        <v>444</v>
      </c>
      <c r="AA133" s="6">
        <f t="shared" si="1"/>
        <v>61.58113730929265</v>
      </c>
    </row>
    <row r="134" spans="1:27" hidden="1" outlineLevel="1" x14ac:dyDescent="0.25">
      <c r="A134" s="6" t="s">
        <v>164</v>
      </c>
      <c r="B134" s="6" t="s">
        <v>84</v>
      </c>
      <c r="C134" s="6">
        <v>1870</v>
      </c>
      <c r="D134" s="6" t="s">
        <v>86</v>
      </c>
      <c r="E134" s="4">
        <v>721</v>
      </c>
      <c r="F134" s="4">
        <v>47</v>
      </c>
      <c r="G134" s="4">
        <v>104</v>
      </c>
      <c r="H134" s="4">
        <v>16</v>
      </c>
      <c r="I134" s="4">
        <v>12</v>
      </c>
      <c r="J134" s="4">
        <v>12</v>
      </c>
      <c r="K134" s="4">
        <v>19</v>
      </c>
      <c r="L134" s="4">
        <v>13</v>
      </c>
      <c r="M134" s="4">
        <v>173</v>
      </c>
      <c r="N134" s="4">
        <v>13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36</v>
      </c>
      <c r="U134" s="4">
        <v>0</v>
      </c>
      <c r="V134" s="4">
        <v>0</v>
      </c>
      <c r="W134" s="4">
        <v>0</v>
      </c>
      <c r="X134" s="4">
        <v>1</v>
      </c>
      <c r="Y134" s="4">
        <v>14</v>
      </c>
      <c r="Z134" s="6">
        <v>460</v>
      </c>
      <c r="AA134" s="6">
        <f t="shared" si="1"/>
        <v>63.800277392510402</v>
      </c>
    </row>
    <row r="135" spans="1:27" hidden="1" outlineLevel="1" x14ac:dyDescent="0.25">
      <c r="A135" s="6" t="s">
        <v>164</v>
      </c>
      <c r="B135" s="6" t="s">
        <v>84</v>
      </c>
      <c r="C135" s="6">
        <v>1870</v>
      </c>
      <c r="D135" s="6" t="s">
        <v>87</v>
      </c>
      <c r="E135" s="4">
        <v>720</v>
      </c>
      <c r="F135" s="4">
        <v>70</v>
      </c>
      <c r="G135" s="4">
        <v>70</v>
      </c>
      <c r="H135" s="4">
        <v>28</v>
      </c>
      <c r="I135" s="4">
        <v>18</v>
      </c>
      <c r="J135" s="4">
        <v>7</v>
      </c>
      <c r="K135" s="4">
        <v>22</v>
      </c>
      <c r="L135" s="4">
        <v>4</v>
      </c>
      <c r="M135" s="4">
        <v>132</v>
      </c>
      <c r="N135" s="4">
        <v>17</v>
      </c>
      <c r="O135" s="4">
        <v>1</v>
      </c>
      <c r="P135" s="4">
        <v>0</v>
      </c>
      <c r="Q135" s="4">
        <v>1</v>
      </c>
      <c r="R135" s="4">
        <v>0</v>
      </c>
      <c r="S135" s="4">
        <v>0</v>
      </c>
      <c r="T135" s="4">
        <v>32</v>
      </c>
      <c r="U135" s="4">
        <v>0</v>
      </c>
      <c r="V135" s="4">
        <v>0</v>
      </c>
      <c r="W135" s="4">
        <v>0</v>
      </c>
      <c r="X135" s="4">
        <v>1</v>
      </c>
      <c r="Y135" s="4">
        <v>16</v>
      </c>
      <c r="Z135" s="6">
        <v>419</v>
      </c>
      <c r="AA135" s="6">
        <f>(Z135*100)/E135</f>
        <v>58.194444444444443</v>
      </c>
    </row>
    <row r="136" spans="1:27" s="1" customFormat="1" collapsed="1" x14ac:dyDescent="0.25">
      <c r="A136" s="5" t="s">
        <v>183</v>
      </c>
      <c r="B136" s="6"/>
      <c r="C136" s="6"/>
      <c r="D136" s="6"/>
      <c r="E136" s="7">
        <f>SUM(E6:E135)</f>
        <v>71939</v>
      </c>
      <c r="F136" s="7">
        <f t="shared" ref="F136:Z136" si="2">SUM(F6:F135)</f>
        <v>3519</v>
      </c>
      <c r="G136" s="7">
        <f t="shared" si="2"/>
        <v>10159</v>
      </c>
      <c r="H136" s="7">
        <f t="shared" si="2"/>
        <v>2140</v>
      </c>
      <c r="I136" s="7">
        <f t="shared" si="2"/>
        <v>1357</v>
      </c>
      <c r="J136" s="7">
        <f t="shared" si="2"/>
        <v>1293</v>
      </c>
      <c r="K136" s="7">
        <f t="shared" si="2"/>
        <v>1705</v>
      </c>
      <c r="L136" s="7">
        <f t="shared" si="2"/>
        <v>717</v>
      </c>
      <c r="M136" s="7">
        <f t="shared" si="2"/>
        <v>13750</v>
      </c>
      <c r="N136" s="7">
        <f t="shared" si="2"/>
        <v>2152</v>
      </c>
      <c r="O136" s="7">
        <f t="shared" si="2"/>
        <v>201</v>
      </c>
      <c r="P136" s="7">
        <f t="shared" si="2"/>
        <v>52</v>
      </c>
      <c r="Q136" s="7">
        <f t="shared" si="2"/>
        <v>79</v>
      </c>
      <c r="R136" s="7">
        <f t="shared" si="2"/>
        <v>38</v>
      </c>
      <c r="S136" s="7">
        <f t="shared" si="2"/>
        <v>19</v>
      </c>
      <c r="T136" s="7">
        <f t="shared" si="2"/>
        <v>2729</v>
      </c>
      <c r="U136" s="7">
        <f t="shared" si="2"/>
        <v>0</v>
      </c>
      <c r="V136" s="7">
        <f t="shared" si="2"/>
        <v>0</v>
      </c>
      <c r="W136" s="7">
        <f t="shared" si="2"/>
        <v>0</v>
      </c>
      <c r="X136" s="7">
        <f t="shared" si="2"/>
        <v>50</v>
      </c>
      <c r="Y136" s="7">
        <f t="shared" si="2"/>
        <v>1567</v>
      </c>
      <c r="Z136" s="7">
        <f t="shared" si="2"/>
        <v>41527</v>
      </c>
      <c r="AA136" s="35">
        <f>(Z136*100)/E136</f>
        <v>57.725295041632492</v>
      </c>
    </row>
    <row r="137" spans="1:27" hidden="1" outlineLevel="1" x14ac:dyDescent="0.25">
      <c r="A137" s="6" t="s">
        <v>165</v>
      </c>
      <c r="B137" s="6" t="s">
        <v>15</v>
      </c>
      <c r="C137" s="6">
        <v>40</v>
      </c>
      <c r="D137" s="6" t="s">
        <v>10</v>
      </c>
      <c r="E137" s="4">
        <v>624</v>
      </c>
      <c r="F137" s="4">
        <v>68</v>
      </c>
      <c r="G137" s="4">
        <v>87</v>
      </c>
      <c r="H137" s="4">
        <v>20</v>
      </c>
      <c r="I137" s="4">
        <v>16</v>
      </c>
      <c r="J137" s="4">
        <v>8</v>
      </c>
      <c r="K137" s="4">
        <v>3</v>
      </c>
      <c r="L137" s="4">
        <v>9</v>
      </c>
      <c r="M137" s="4">
        <v>50</v>
      </c>
      <c r="N137" s="4">
        <v>22</v>
      </c>
      <c r="O137" s="4">
        <v>4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9</v>
      </c>
      <c r="W137" s="4">
        <v>0</v>
      </c>
      <c r="X137" s="4">
        <v>0</v>
      </c>
      <c r="Y137" s="4">
        <v>14</v>
      </c>
      <c r="Z137" s="6">
        <v>310</v>
      </c>
      <c r="AA137" s="35">
        <f>(Z137*100)/E137</f>
        <v>49.679487179487182</v>
      </c>
    </row>
    <row r="138" spans="1:27" hidden="1" outlineLevel="1" x14ac:dyDescent="0.25">
      <c r="A138" s="6" t="s">
        <v>165</v>
      </c>
      <c r="B138" s="6" t="s">
        <v>15</v>
      </c>
      <c r="C138" s="6">
        <v>40</v>
      </c>
      <c r="D138" s="6" t="s">
        <v>11</v>
      </c>
      <c r="E138" s="4">
        <v>624</v>
      </c>
      <c r="F138" s="4">
        <v>67</v>
      </c>
      <c r="G138" s="4">
        <v>104</v>
      </c>
      <c r="H138" s="4">
        <v>22</v>
      </c>
      <c r="I138" s="4">
        <v>18</v>
      </c>
      <c r="J138" s="4">
        <v>6</v>
      </c>
      <c r="K138" s="4">
        <v>2</v>
      </c>
      <c r="L138" s="4">
        <v>7</v>
      </c>
      <c r="M138" s="4">
        <v>49</v>
      </c>
      <c r="N138" s="4">
        <v>29</v>
      </c>
      <c r="O138" s="4">
        <v>11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7</v>
      </c>
      <c r="W138" s="4">
        <v>0</v>
      </c>
      <c r="X138" s="4">
        <v>0</v>
      </c>
      <c r="Y138" s="4">
        <v>11</v>
      </c>
      <c r="Z138" s="6">
        <v>333</v>
      </c>
      <c r="AA138" s="35">
        <f t="shared" ref="AA138:AA201" si="3">(Z138*100)/E138</f>
        <v>53.365384615384613</v>
      </c>
    </row>
    <row r="139" spans="1:27" hidden="1" outlineLevel="1" x14ac:dyDescent="0.25">
      <c r="A139" s="6" t="s">
        <v>165</v>
      </c>
      <c r="B139" s="6" t="s">
        <v>15</v>
      </c>
      <c r="C139" s="6">
        <v>40</v>
      </c>
      <c r="D139" s="6" t="s">
        <v>16</v>
      </c>
      <c r="E139" s="4">
        <v>623</v>
      </c>
      <c r="F139" s="4">
        <v>69</v>
      </c>
      <c r="G139" s="4">
        <v>94</v>
      </c>
      <c r="H139" s="4">
        <v>20</v>
      </c>
      <c r="I139" s="4">
        <v>18</v>
      </c>
      <c r="J139" s="4">
        <v>2</v>
      </c>
      <c r="K139" s="4">
        <v>5</v>
      </c>
      <c r="L139" s="4">
        <v>6</v>
      </c>
      <c r="M139" s="4">
        <v>51</v>
      </c>
      <c r="N139" s="4">
        <v>8</v>
      </c>
      <c r="O139" s="4">
        <v>4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12</v>
      </c>
      <c r="W139" s="4">
        <v>0</v>
      </c>
      <c r="X139" s="4">
        <v>0</v>
      </c>
      <c r="Y139" s="4">
        <v>10</v>
      </c>
      <c r="Z139" s="6">
        <v>299</v>
      </c>
      <c r="AA139" s="35">
        <f t="shared" si="3"/>
        <v>47.993579454253613</v>
      </c>
    </row>
    <row r="140" spans="1:27" hidden="1" outlineLevel="1" x14ac:dyDescent="0.25">
      <c r="A140" s="6" t="s">
        <v>165</v>
      </c>
      <c r="B140" s="6" t="s">
        <v>15</v>
      </c>
      <c r="C140" s="6">
        <v>40</v>
      </c>
      <c r="D140" s="6" t="s">
        <v>17</v>
      </c>
      <c r="E140" s="4">
        <v>623</v>
      </c>
      <c r="F140" s="4">
        <v>65</v>
      </c>
      <c r="G140" s="4">
        <v>83</v>
      </c>
      <c r="H140" s="4">
        <v>11</v>
      </c>
      <c r="I140" s="4">
        <v>11</v>
      </c>
      <c r="J140" s="4">
        <v>15</v>
      </c>
      <c r="K140" s="4">
        <v>3</v>
      </c>
      <c r="L140" s="4">
        <v>9</v>
      </c>
      <c r="M140" s="4">
        <v>59</v>
      </c>
      <c r="N140" s="4">
        <v>15</v>
      </c>
      <c r="O140" s="4">
        <v>4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12</v>
      </c>
      <c r="W140" s="4">
        <v>0</v>
      </c>
      <c r="X140" s="4">
        <v>2</v>
      </c>
      <c r="Y140" s="4">
        <v>10</v>
      </c>
      <c r="Z140" s="6">
        <v>299</v>
      </c>
      <c r="AA140" s="35">
        <f t="shared" si="3"/>
        <v>47.993579454253613</v>
      </c>
    </row>
    <row r="141" spans="1:27" hidden="1" outlineLevel="1" x14ac:dyDescent="0.25">
      <c r="A141" s="6" t="s">
        <v>165</v>
      </c>
      <c r="B141" s="6" t="s">
        <v>15</v>
      </c>
      <c r="C141" s="6">
        <v>40</v>
      </c>
      <c r="D141" s="6" t="s">
        <v>18</v>
      </c>
      <c r="E141" s="4">
        <v>623</v>
      </c>
      <c r="F141" s="4">
        <v>66</v>
      </c>
      <c r="G141" s="4">
        <v>92</v>
      </c>
      <c r="H141" s="4">
        <v>13</v>
      </c>
      <c r="I141" s="4">
        <v>12</v>
      </c>
      <c r="J141" s="4">
        <v>9</v>
      </c>
      <c r="K141" s="4">
        <v>2</v>
      </c>
      <c r="L141" s="4">
        <v>7</v>
      </c>
      <c r="M141" s="4">
        <v>59</v>
      </c>
      <c r="N141" s="4">
        <v>17</v>
      </c>
      <c r="O141" s="4">
        <v>9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22</v>
      </c>
      <c r="W141" s="4">
        <v>0</v>
      </c>
      <c r="X141" s="4">
        <v>0</v>
      </c>
      <c r="Y141" s="4">
        <v>9</v>
      </c>
      <c r="Z141" s="6">
        <v>317</v>
      </c>
      <c r="AA141" s="35">
        <f t="shared" si="3"/>
        <v>50.882825040128409</v>
      </c>
    </row>
    <row r="142" spans="1:27" hidden="1" outlineLevel="1" x14ac:dyDescent="0.25">
      <c r="A142" s="6" t="s">
        <v>165</v>
      </c>
      <c r="B142" s="6" t="s">
        <v>15</v>
      </c>
      <c r="C142" s="6">
        <v>41</v>
      </c>
      <c r="D142" s="6" t="s">
        <v>10</v>
      </c>
      <c r="E142" s="4">
        <v>594</v>
      </c>
      <c r="F142" s="4">
        <v>82</v>
      </c>
      <c r="G142" s="4">
        <v>117</v>
      </c>
      <c r="H142" s="4">
        <v>20</v>
      </c>
      <c r="I142" s="4">
        <v>14</v>
      </c>
      <c r="J142" s="4">
        <v>4</v>
      </c>
      <c r="K142" s="4">
        <v>3</v>
      </c>
      <c r="L142" s="4">
        <v>2</v>
      </c>
      <c r="M142" s="4">
        <v>55</v>
      </c>
      <c r="N142" s="4">
        <v>17</v>
      </c>
      <c r="O142" s="4">
        <v>10</v>
      </c>
      <c r="P142" s="4">
        <v>0</v>
      </c>
      <c r="Q142" s="4">
        <v>2</v>
      </c>
      <c r="R142" s="4">
        <v>0</v>
      </c>
      <c r="S142" s="4">
        <v>0</v>
      </c>
      <c r="T142" s="4">
        <v>0</v>
      </c>
      <c r="U142" s="4">
        <v>0</v>
      </c>
      <c r="V142" s="4">
        <v>12</v>
      </c>
      <c r="W142" s="4">
        <v>0</v>
      </c>
      <c r="X142" s="4">
        <v>0</v>
      </c>
      <c r="Y142" s="4">
        <v>17</v>
      </c>
      <c r="Z142" s="6">
        <v>355</v>
      </c>
      <c r="AA142" s="35">
        <f t="shared" si="3"/>
        <v>59.764309764309765</v>
      </c>
    </row>
    <row r="143" spans="1:27" hidden="1" outlineLevel="1" x14ac:dyDescent="0.25">
      <c r="A143" s="6" t="s">
        <v>165</v>
      </c>
      <c r="B143" s="6" t="s">
        <v>15</v>
      </c>
      <c r="C143" s="6">
        <v>41</v>
      </c>
      <c r="D143" s="6" t="s">
        <v>11</v>
      </c>
      <c r="E143" s="4">
        <v>593</v>
      </c>
      <c r="F143" s="4">
        <v>71</v>
      </c>
      <c r="G143" s="4">
        <v>87</v>
      </c>
      <c r="H143" s="4">
        <v>18</v>
      </c>
      <c r="I143" s="4">
        <v>21</v>
      </c>
      <c r="J143" s="4">
        <v>6</v>
      </c>
      <c r="K143" s="4">
        <v>5</v>
      </c>
      <c r="L143" s="4">
        <v>8</v>
      </c>
      <c r="M143" s="4">
        <v>67</v>
      </c>
      <c r="N143" s="4">
        <v>21</v>
      </c>
      <c r="O143" s="4">
        <v>4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5</v>
      </c>
      <c r="W143" s="4">
        <v>0</v>
      </c>
      <c r="X143" s="4">
        <v>1</v>
      </c>
      <c r="Y143" s="4">
        <v>14</v>
      </c>
      <c r="Z143" s="6">
        <v>328</v>
      </c>
      <c r="AA143" s="35">
        <f t="shared" si="3"/>
        <v>55.31197301854975</v>
      </c>
    </row>
    <row r="144" spans="1:27" hidden="1" outlineLevel="1" x14ac:dyDescent="0.25">
      <c r="A144" s="6" t="s">
        <v>165</v>
      </c>
      <c r="B144" s="6" t="s">
        <v>15</v>
      </c>
      <c r="C144" s="6">
        <v>41</v>
      </c>
      <c r="D144" s="6" t="s">
        <v>16</v>
      </c>
      <c r="E144" s="4">
        <v>593</v>
      </c>
      <c r="F144" s="4">
        <v>64</v>
      </c>
      <c r="G144" s="4">
        <v>99</v>
      </c>
      <c r="H144" s="4">
        <v>13</v>
      </c>
      <c r="I144" s="4">
        <v>18</v>
      </c>
      <c r="J144" s="4">
        <v>12</v>
      </c>
      <c r="K144" s="4">
        <v>2</v>
      </c>
      <c r="L144" s="4">
        <v>15</v>
      </c>
      <c r="M144" s="4">
        <v>78</v>
      </c>
      <c r="N144" s="4">
        <v>11</v>
      </c>
      <c r="O144" s="4">
        <v>8</v>
      </c>
      <c r="P144" s="4">
        <v>0</v>
      </c>
      <c r="Q144" s="4">
        <v>2</v>
      </c>
      <c r="R144" s="4">
        <v>0</v>
      </c>
      <c r="S144" s="4">
        <v>0</v>
      </c>
      <c r="T144" s="4">
        <v>0</v>
      </c>
      <c r="U144" s="4">
        <v>0</v>
      </c>
      <c r="V144" s="4">
        <v>7</v>
      </c>
      <c r="W144" s="4">
        <v>0</v>
      </c>
      <c r="X144" s="4">
        <v>0</v>
      </c>
      <c r="Y144" s="4">
        <v>9</v>
      </c>
      <c r="Z144" s="6">
        <v>338</v>
      </c>
      <c r="AA144" s="35">
        <f t="shared" si="3"/>
        <v>56.998313659359191</v>
      </c>
    </row>
    <row r="145" spans="1:27" hidden="1" outlineLevel="1" x14ac:dyDescent="0.25">
      <c r="A145" s="6" t="s">
        <v>165</v>
      </c>
      <c r="B145" s="6" t="s">
        <v>15</v>
      </c>
      <c r="C145" s="6">
        <v>42</v>
      </c>
      <c r="D145" s="6" t="s">
        <v>10</v>
      </c>
      <c r="E145" s="4">
        <v>594</v>
      </c>
      <c r="F145" s="4">
        <v>106</v>
      </c>
      <c r="G145" s="4">
        <v>105</v>
      </c>
      <c r="H145" s="4">
        <v>21</v>
      </c>
      <c r="I145" s="4">
        <v>22</v>
      </c>
      <c r="J145" s="4">
        <v>4</v>
      </c>
      <c r="K145" s="4">
        <v>4</v>
      </c>
      <c r="L145" s="4">
        <v>10</v>
      </c>
      <c r="M145" s="4">
        <v>47</v>
      </c>
      <c r="N145" s="4">
        <v>25</v>
      </c>
      <c r="O145" s="4">
        <v>6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12</v>
      </c>
      <c r="W145" s="4">
        <v>0</v>
      </c>
      <c r="X145" s="4">
        <v>0</v>
      </c>
      <c r="Y145" s="4">
        <v>22</v>
      </c>
      <c r="Z145" s="6">
        <v>384</v>
      </c>
      <c r="AA145" s="35">
        <f t="shared" si="3"/>
        <v>64.646464646464651</v>
      </c>
    </row>
    <row r="146" spans="1:27" hidden="1" outlineLevel="1" x14ac:dyDescent="0.25">
      <c r="A146" s="6" t="s">
        <v>165</v>
      </c>
      <c r="B146" s="6" t="s">
        <v>15</v>
      </c>
      <c r="C146" s="6">
        <v>43</v>
      </c>
      <c r="D146" s="6" t="s">
        <v>10</v>
      </c>
      <c r="E146" s="4">
        <v>422</v>
      </c>
      <c r="F146" s="4">
        <v>49</v>
      </c>
      <c r="G146" s="4">
        <v>75</v>
      </c>
      <c r="H146" s="4">
        <v>8</v>
      </c>
      <c r="I146" s="4">
        <v>4</v>
      </c>
      <c r="J146" s="4">
        <v>5</v>
      </c>
      <c r="K146" s="4">
        <v>3</v>
      </c>
      <c r="L146" s="4">
        <v>1</v>
      </c>
      <c r="M146" s="4">
        <v>71</v>
      </c>
      <c r="N146" s="4">
        <v>10</v>
      </c>
      <c r="O146" s="4">
        <v>2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2</v>
      </c>
      <c r="W146" s="4">
        <v>0</v>
      </c>
      <c r="X146" s="4">
        <v>0</v>
      </c>
      <c r="Y146" s="4">
        <v>9</v>
      </c>
      <c r="Z146" s="6">
        <v>239</v>
      </c>
      <c r="AA146" s="35">
        <f t="shared" si="3"/>
        <v>56.63507109004739</v>
      </c>
    </row>
    <row r="147" spans="1:27" hidden="1" outlineLevel="1" x14ac:dyDescent="0.25">
      <c r="A147" s="6" t="s">
        <v>165</v>
      </c>
      <c r="B147" s="6" t="s">
        <v>15</v>
      </c>
      <c r="C147" s="6">
        <v>43</v>
      </c>
      <c r="D147" s="6" t="s">
        <v>11</v>
      </c>
      <c r="E147" s="4">
        <v>421</v>
      </c>
      <c r="F147" s="4">
        <v>53</v>
      </c>
      <c r="G147" s="4">
        <v>62</v>
      </c>
      <c r="H147" s="4">
        <v>5</v>
      </c>
      <c r="I147" s="4">
        <v>4</v>
      </c>
      <c r="J147" s="4">
        <v>4</v>
      </c>
      <c r="K147" s="4">
        <v>5</v>
      </c>
      <c r="L147" s="4">
        <v>5</v>
      </c>
      <c r="M147" s="4">
        <v>64</v>
      </c>
      <c r="N147" s="4">
        <v>22</v>
      </c>
      <c r="O147" s="4">
        <v>2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6</v>
      </c>
      <c r="W147" s="4">
        <v>0</v>
      </c>
      <c r="X147" s="4">
        <v>0</v>
      </c>
      <c r="Y147" s="4">
        <v>4</v>
      </c>
      <c r="Z147" s="6">
        <v>236</v>
      </c>
      <c r="AA147" s="35">
        <f t="shared" si="3"/>
        <v>56.057007125890735</v>
      </c>
    </row>
    <row r="148" spans="1:27" hidden="1" outlineLevel="1" x14ac:dyDescent="0.25">
      <c r="A148" s="6" t="s">
        <v>165</v>
      </c>
      <c r="B148" s="6" t="s">
        <v>15</v>
      </c>
      <c r="C148" s="6">
        <v>44</v>
      </c>
      <c r="D148" s="6" t="s">
        <v>10</v>
      </c>
      <c r="E148" s="4">
        <v>536</v>
      </c>
      <c r="F148" s="4">
        <v>48</v>
      </c>
      <c r="G148" s="4">
        <v>97</v>
      </c>
      <c r="H148" s="4">
        <v>5</v>
      </c>
      <c r="I148" s="4">
        <v>11</v>
      </c>
      <c r="J148" s="4">
        <v>7</v>
      </c>
      <c r="K148" s="4">
        <v>2</v>
      </c>
      <c r="L148" s="4">
        <v>13</v>
      </c>
      <c r="M148" s="4">
        <v>59</v>
      </c>
      <c r="N148" s="4">
        <v>27</v>
      </c>
      <c r="O148" s="4">
        <v>6</v>
      </c>
      <c r="P148" s="4">
        <v>0</v>
      </c>
      <c r="Q148" s="4">
        <v>1</v>
      </c>
      <c r="R148" s="4">
        <v>0</v>
      </c>
      <c r="S148" s="4">
        <v>0</v>
      </c>
      <c r="T148" s="4">
        <v>0</v>
      </c>
      <c r="U148" s="4">
        <v>0</v>
      </c>
      <c r="V148" s="4">
        <v>5</v>
      </c>
      <c r="W148" s="4">
        <v>0</v>
      </c>
      <c r="X148" s="4">
        <v>0</v>
      </c>
      <c r="Y148" s="4">
        <v>5</v>
      </c>
      <c r="Z148" s="6">
        <v>286</v>
      </c>
      <c r="AA148" s="35">
        <f t="shared" si="3"/>
        <v>53.35820895522388</v>
      </c>
    </row>
    <row r="149" spans="1:27" hidden="1" outlineLevel="1" x14ac:dyDescent="0.25">
      <c r="A149" s="6" t="s">
        <v>165</v>
      </c>
      <c r="B149" s="6" t="s">
        <v>15</v>
      </c>
      <c r="C149" s="6">
        <v>44</v>
      </c>
      <c r="D149" s="6" t="s">
        <v>11</v>
      </c>
      <c r="E149" s="4">
        <v>536</v>
      </c>
      <c r="F149" s="4">
        <v>39</v>
      </c>
      <c r="G149" s="4">
        <v>97</v>
      </c>
      <c r="H149" s="4">
        <v>17</v>
      </c>
      <c r="I149" s="4">
        <v>12</v>
      </c>
      <c r="J149" s="4">
        <v>5</v>
      </c>
      <c r="K149" s="4">
        <v>3</v>
      </c>
      <c r="L149" s="4">
        <v>13</v>
      </c>
      <c r="M149" s="4">
        <v>56</v>
      </c>
      <c r="N149" s="4">
        <v>18</v>
      </c>
      <c r="O149" s="4">
        <v>7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18</v>
      </c>
      <c r="W149" s="4">
        <v>0</v>
      </c>
      <c r="X149" s="4">
        <v>0</v>
      </c>
      <c r="Y149" s="4">
        <v>12</v>
      </c>
      <c r="Z149" s="6">
        <v>297</v>
      </c>
      <c r="AA149" s="35">
        <f t="shared" si="3"/>
        <v>55.410447761194028</v>
      </c>
    </row>
    <row r="150" spans="1:27" hidden="1" outlineLevel="1" x14ac:dyDescent="0.25">
      <c r="A150" s="6" t="s">
        <v>165</v>
      </c>
      <c r="B150" s="6" t="s">
        <v>15</v>
      </c>
      <c r="C150" s="6">
        <v>45</v>
      </c>
      <c r="D150" s="6" t="s">
        <v>10</v>
      </c>
      <c r="E150" s="4">
        <v>406</v>
      </c>
      <c r="F150" s="4">
        <v>49</v>
      </c>
      <c r="G150" s="4">
        <v>77</v>
      </c>
      <c r="H150" s="4">
        <v>11</v>
      </c>
      <c r="I150" s="4">
        <v>8</v>
      </c>
      <c r="J150" s="4">
        <v>1</v>
      </c>
      <c r="K150" s="4">
        <v>0</v>
      </c>
      <c r="L150" s="4">
        <v>4</v>
      </c>
      <c r="M150" s="4">
        <v>44</v>
      </c>
      <c r="N150" s="4">
        <v>15</v>
      </c>
      <c r="O150" s="4">
        <v>6</v>
      </c>
      <c r="P150" s="4">
        <v>0</v>
      </c>
      <c r="Q150" s="4">
        <v>1</v>
      </c>
      <c r="R150" s="4">
        <v>0</v>
      </c>
      <c r="S150" s="4">
        <v>0</v>
      </c>
      <c r="T150" s="4">
        <v>0</v>
      </c>
      <c r="U150" s="4">
        <v>0</v>
      </c>
      <c r="V150" s="4">
        <v>6</v>
      </c>
      <c r="W150" s="4">
        <v>0</v>
      </c>
      <c r="X150" s="4">
        <v>0</v>
      </c>
      <c r="Y150" s="4">
        <v>5</v>
      </c>
      <c r="Z150" s="6">
        <v>227</v>
      </c>
      <c r="AA150" s="35">
        <f t="shared" si="3"/>
        <v>55.911330049261082</v>
      </c>
    </row>
    <row r="151" spans="1:27" hidden="1" outlineLevel="1" x14ac:dyDescent="0.25">
      <c r="A151" s="6" t="s">
        <v>165</v>
      </c>
      <c r="B151" s="6" t="s">
        <v>15</v>
      </c>
      <c r="C151" s="6">
        <v>45</v>
      </c>
      <c r="D151" s="6" t="s">
        <v>11</v>
      </c>
      <c r="E151" s="4">
        <v>406</v>
      </c>
      <c r="F151" s="4">
        <v>50</v>
      </c>
      <c r="G151" s="4">
        <v>78</v>
      </c>
      <c r="H151" s="4">
        <v>11</v>
      </c>
      <c r="I151" s="4">
        <v>8</v>
      </c>
      <c r="J151" s="4">
        <v>9</v>
      </c>
      <c r="K151" s="4">
        <v>0</v>
      </c>
      <c r="L151" s="4">
        <v>4</v>
      </c>
      <c r="M151" s="4">
        <v>44</v>
      </c>
      <c r="N151" s="4">
        <v>15</v>
      </c>
      <c r="O151" s="4">
        <v>5</v>
      </c>
      <c r="P151" s="4">
        <v>0</v>
      </c>
      <c r="Q151" s="4">
        <v>1</v>
      </c>
      <c r="R151" s="4">
        <v>0</v>
      </c>
      <c r="S151" s="4">
        <v>0</v>
      </c>
      <c r="T151" s="4">
        <v>0</v>
      </c>
      <c r="U151" s="4">
        <v>0</v>
      </c>
      <c r="V151" s="4">
        <v>6</v>
      </c>
      <c r="W151" s="4">
        <v>0</v>
      </c>
      <c r="X151" s="4">
        <v>0</v>
      </c>
      <c r="Y151" s="4">
        <v>4</v>
      </c>
      <c r="Z151" s="6">
        <v>235</v>
      </c>
      <c r="AA151" s="35">
        <f t="shared" si="3"/>
        <v>57.881773399014776</v>
      </c>
    </row>
    <row r="152" spans="1:27" hidden="1" outlineLevel="1" x14ac:dyDescent="0.25">
      <c r="A152" s="6" t="s">
        <v>165</v>
      </c>
      <c r="B152" s="6" t="s">
        <v>15</v>
      </c>
      <c r="C152" s="6">
        <v>46</v>
      </c>
      <c r="D152" s="6" t="s">
        <v>10</v>
      </c>
      <c r="E152" s="4">
        <v>410</v>
      </c>
      <c r="F152" s="4">
        <v>48</v>
      </c>
      <c r="G152" s="4">
        <v>81</v>
      </c>
      <c r="H152" s="4">
        <v>5</v>
      </c>
      <c r="I152" s="4">
        <v>19</v>
      </c>
      <c r="J152" s="4">
        <v>4</v>
      </c>
      <c r="K152" s="4">
        <v>1</v>
      </c>
      <c r="L152" s="4">
        <v>3</v>
      </c>
      <c r="M152" s="4">
        <v>38</v>
      </c>
      <c r="N152" s="4">
        <v>10</v>
      </c>
      <c r="O152" s="4">
        <v>2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5</v>
      </c>
      <c r="W152" s="4">
        <v>0</v>
      </c>
      <c r="X152" s="4">
        <v>1</v>
      </c>
      <c r="Y152" s="4">
        <v>6</v>
      </c>
      <c r="Z152" s="6">
        <v>223</v>
      </c>
      <c r="AA152" s="35">
        <f t="shared" si="3"/>
        <v>54.390243902439025</v>
      </c>
    </row>
    <row r="153" spans="1:27" hidden="1" outlineLevel="1" x14ac:dyDescent="0.25">
      <c r="A153" s="6" t="s">
        <v>165</v>
      </c>
      <c r="B153" s="6" t="s">
        <v>15</v>
      </c>
      <c r="C153" s="6">
        <v>46</v>
      </c>
      <c r="D153" s="6" t="s">
        <v>11</v>
      </c>
      <c r="E153" s="4">
        <v>409</v>
      </c>
      <c r="F153" s="4">
        <v>48</v>
      </c>
      <c r="G153" s="4">
        <v>85</v>
      </c>
      <c r="H153" s="4">
        <v>14</v>
      </c>
      <c r="I153" s="4">
        <v>14</v>
      </c>
      <c r="J153" s="4">
        <v>3</v>
      </c>
      <c r="K153" s="4">
        <v>2</v>
      </c>
      <c r="L153" s="4">
        <v>4</v>
      </c>
      <c r="M153" s="4">
        <v>21</v>
      </c>
      <c r="N153" s="4">
        <v>5</v>
      </c>
      <c r="O153" s="4">
        <v>4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7</v>
      </c>
      <c r="W153" s="4">
        <v>0</v>
      </c>
      <c r="X153" s="4">
        <v>0</v>
      </c>
      <c r="Y153" s="4">
        <v>6</v>
      </c>
      <c r="Z153" s="6">
        <v>213</v>
      </c>
      <c r="AA153" s="35">
        <f t="shared" si="3"/>
        <v>52.078239608801958</v>
      </c>
    </row>
    <row r="154" spans="1:27" hidden="1" outlineLevel="1" x14ac:dyDescent="0.25">
      <c r="A154" s="6" t="s">
        <v>165</v>
      </c>
      <c r="B154" s="6" t="s">
        <v>15</v>
      </c>
      <c r="C154" s="6">
        <v>47</v>
      </c>
      <c r="D154" s="6" t="s">
        <v>10</v>
      </c>
      <c r="E154" s="4">
        <v>410</v>
      </c>
      <c r="F154" s="4">
        <v>50</v>
      </c>
      <c r="G154" s="4">
        <v>91</v>
      </c>
      <c r="H154" s="4">
        <v>12</v>
      </c>
      <c r="I154" s="4">
        <v>21</v>
      </c>
      <c r="J154" s="4">
        <v>4</v>
      </c>
      <c r="K154" s="4">
        <v>0</v>
      </c>
      <c r="L154" s="4">
        <v>7</v>
      </c>
      <c r="M154" s="4">
        <v>46</v>
      </c>
      <c r="N154" s="4">
        <v>8</v>
      </c>
      <c r="O154" s="4">
        <v>6</v>
      </c>
      <c r="P154" s="4">
        <v>0</v>
      </c>
      <c r="Q154" s="4">
        <v>2</v>
      </c>
      <c r="R154" s="4">
        <v>0</v>
      </c>
      <c r="S154" s="4">
        <v>0</v>
      </c>
      <c r="T154" s="4">
        <v>0</v>
      </c>
      <c r="U154" s="4">
        <v>0</v>
      </c>
      <c r="V154" s="4">
        <v>5</v>
      </c>
      <c r="W154" s="4">
        <v>0</v>
      </c>
      <c r="X154" s="4">
        <v>0</v>
      </c>
      <c r="Y154" s="4">
        <v>9</v>
      </c>
      <c r="Z154" s="6">
        <v>261</v>
      </c>
      <c r="AA154" s="35">
        <f t="shared" si="3"/>
        <v>63.658536585365852</v>
      </c>
    </row>
    <row r="155" spans="1:27" hidden="1" outlineLevel="1" x14ac:dyDescent="0.25">
      <c r="A155" s="6" t="s">
        <v>165</v>
      </c>
      <c r="B155" s="6" t="s">
        <v>15</v>
      </c>
      <c r="C155" s="6">
        <v>47</v>
      </c>
      <c r="D155" s="6" t="s">
        <v>11</v>
      </c>
      <c r="E155" s="4">
        <v>409</v>
      </c>
      <c r="F155" s="4">
        <v>61</v>
      </c>
      <c r="G155" s="4">
        <v>97</v>
      </c>
      <c r="H155" s="4">
        <v>6</v>
      </c>
      <c r="I155" s="4">
        <v>27</v>
      </c>
      <c r="J155" s="4">
        <v>2</v>
      </c>
      <c r="K155" s="4">
        <v>1</v>
      </c>
      <c r="L155" s="4">
        <v>5</v>
      </c>
      <c r="M155" s="4">
        <v>44</v>
      </c>
      <c r="N155" s="4">
        <v>14</v>
      </c>
      <c r="O155" s="4">
        <v>3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4</v>
      </c>
      <c r="W155" s="4">
        <v>0</v>
      </c>
      <c r="X155" s="4">
        <v>0</v>
      </c>
      <c r="Y155" s="4">
        <v>10</v>
      </c>
      <c r="Z155" s="6">
        <v>274</v>
      </c>
      <c r="AA155" s="35">
        <f t="shared" si="3"/>
        <v>66.992665036674822</v>
      </c>
    </row>
    <row r="156" spans="1:27" hidden="1" outlineLevel="1" x14ac:dyDescent="0.25">
      <c r="A156" s="6" t="s">
        <v>165</v>
      </c>
      <c r="B156" s="6" t="s">
        <v>15</v>
      </c>
      <c r="C156" s="6">
        <v>48</v>
      </c>
      <c r="D156" s="6" t="s">
        <v>10</v>
      </c>
      <c r="E156" s="4">
        <v>700</v>
      </c>
      <c r="F156" s="4">
        <v>53</v>
      </c>
      <c r="G156" s="4">
        <v>89</v>
      </c>
      <c r="H156" s="4">
        <v>25</v>
      </c>
      <c r="I156" s="4">
        <v>21</v>
      </c>
      <c r="J156" s="4">
        <v>8</v>
      </c>
      <c r="K156" s="4">
        <v>7</v>
      </c>
      <c r="L156" s="4">
        <v>11</v>
      </c>
      <c r="M156" s="4">
        <v>58</v>
      </c>
      <c r="N156" s="4">
        <v>41</v>
      </c>
      <c r="O156" s="4">
        <v>4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8</v>
      </c>
      <c r="W156" s="4">
        <v>0</v>
      </c>
      <c r="X156" s="4">
        <v>0</v>
      </c>
      <c r="Y156" s="4">
        <v>11</v>
      </c>
      <c r="Z156" s="6">
        <v>336</v>
      </c>
      <c r="AA156" s="35">
        <f t="shared" si="3"/>
        <v>48</v>
      </c>
    </row>
    <row r="157" spans="1:27" hidden="1" outlineLevel="1" x14ac:dyDescent="0.25">
      <c r="A157" s="6" t="s">
        <v>165</v>
      </c>
      <c r="B157" s="6" t="s">
        <v>15</v>
      </c>
      <c r="C157" s="6">
        <v>48</v>
      </c>
      <c r="D157" s="6" t="s">
        <v>11</v>
      </c>
      <c r="E157" s="4">
        <v>700</v>
      </c>
      <c r="F157" s="4">
        <v>74</v>
      </c>
      <c r="G157" s="4">
        <v>109</v>
      </c>
      <c r="H157" s="4">
        <v>22</v>
      </c>
      <c r="I157" s="4">
        <v>26</v>
      </c>
      <c r="J157" s="4">
        <v>8</v>
      </c>
      <c r="K157" s="4">
        <v>4</v>
      </c>
      <c r="L157" s="4">
        <v>12</v>
      </c>
      <c r="M157" s="4">
        <v>68</v>
      </c>
      <c r="N157" s="4">
        <v>27</v>
      </c>
      <c r="O157" s="4">
        <v>5</v>
      </c>
      <c r="P157" s="4">
        <v>0</v>
      </c>
      <c r="Q157" s="4">
        <v>2</v>
      </c>
      <c r="R157" s="4">
        <v>0</v>
      </c>
      <c r="S157" s="4">
        <v>0</v>
      </c>
      <c r="T157" s="4">
        <v>0</v>
      </c>
      <c r="U157" s="4">
        <v>0</v>
      </c>
      <c r="V157" s="4">
        <v>15</v>
      </c>
      <c r="W157" s="4">
        <v>0</v>
      </c>
      <c r="X157" s="4">
        <v>0</v>
      </c>
      <c r="Y157" s="4">
        <v>6</v>
      </c>
      <c r="Z157" s="6">
        <v>378</v>
      </c>
      <c r="AA157" s="35">
        <f t="shared" si="3"/>
        <v>54</v>
      </c>
    </row>
    <row r="158" spans="1:27" hidden="1" outlineLevel="1" x14ac:dyDescent="0.25">
      <c r="A158" s="6" t="s">
        <v>165</v>
      </c>
      <c r="B158" s="6" t="s">
        <v>15</v>
      </c>
      <c r="C158" s="6">
        <v>48</v>
      </c>
      <c r="D158" s="6" t="s">
        <v>16</v>
      </c>
      <c r="E158" s="4">
        <v>700</v>
      </c>
      <c r="F158" s="4">
        <v>57</v>
      </c>
      <c r="G158" s="4">
        <v>105</v>
      </c>
      <c r="H158" s="4">
        <v>17</v>
      </c>
      <c r="I158" s="4">
        <v>26</v>
      </c>
      <c r="J158" s="4">
        <v>11</v>
      </c>
      <c r="K158" s="4">
        <v>5</v>
      </c>
      <c r="L158" s="4">
        <v>8</v>
      </c>
      <c r="M158" s="4">
        <v>51</v>
      </c>
      <c r="N158" s="4">
        <v>40</v>
      </c>
      <c r="O158" s="4">
        <v>5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14</v>
      </c>
      <c r="W158" s="4">
        <v>0</v>
      </c>
      <c r="X158" s="4">
        <v>0</v>
      </c>
      <c r="Y158" s="4">
        <v>13</v>
      </c>
      <c r="Z158" s="6">
        <v>352</v>
      </c>
      <c r="AA158" s="35">
        <f t="shared" si="3"/>
        <v>50.285714285714285</v>
      </c>
    </row>
    <row r="159" spans="1:27" hidden="1" outlineLevel="1" x14ac:dyDescent="0.25">
      <c r="A159" s="6" t="s">
        <v>165</v>
      </c>
      <c r="B159" s="6" t="s">
        <v>15</v>
      </c>
      <c r="C159" s="6">
        <v>48</v>
      </c>
      <c r="D159" s="6" t="s">
        <v>17</v>
      </c>
      <c r="E159" s="4">
        <v>699</v>
      </c>
      <c r="F159" s="4">
        <v>81</v>
      </c>
      <c r="G159" s="4">
        <v>110</v>
      </c>
      <c r="H159" s="4">
        <v>23</v>
      </c>
      <c r="I159" s="4">
        <v>22</v>
      </c>
      <c r="J159" s="4">
        <v>10</v>
      </c>
      <c r="K159" s="4">
        <v>4</v>
      </c>
      <c r="L159" s="4">
        <v>8</v>
      </c>
      <c r="M159" s="4">
        <v>59</v>
      </c>
      <c r="N159" s="4">
        <v>44</v>
      </c>
      <c r="O159" s="4">
        <v>7</v>
      </c>
      <c r="P159" s="4">
        <v>0</v>
      </c>
      <c r="Q159" s="4">
        <v>2</v>
      </c>
      <c r="R159" s="4">
        <v>0</v>
      </c>
      <c r="S159" s="4">
        <v>0</v>
      </c>
      <c r="T159" s="4">
        <v>0</v>
      </c>
      <c r="U159" s="4">
        <v>0</v>
      </c>
      <c r="V159" s="4">
        <v>6</v>
      </c>
      <c r="W159" s="4">
        <v>0</v>
      </c>
      <c r="X159" s="4">
        <v>0</v>
      </c>
      <c r="Y159" s="4">
        <v>15</v>
      </c>
      <c r="Z159" s="6">
        <v>391</v>
      </c>
      <c r="AA159" s="35">
        <f t="shared" si="3"/>
        <v>55.937052932761084</v>
      </c>
    </row>
    <row r="160" spans="1:27" hidden="1" outlineLevel="1" x14ac:dyDescent="0.25">
      <c r="A160" s="6" t="s">
        <v>165</v>
      </c>
      <c r="B160" s="6" t="s">
        <v>15</v>
      </c>
      <c r="C160" s="6">
        <v>48</v>
      </c>
      <c r="D160" s="6" t="s">
        <v>18</v>
      </c>
      <c r="E160" s="4">
        <v>699</v>
      </c>
      <c r="F160" s="4">
        <v>64</v>
      </c>
      <c r="G160" s="4">
        <v>99</v>
      </c>
      <c r="H160" s="4">
        <v>20</v>
      </c>
      <c r="I160" s="4">
        <v>23</v>
      </c>
      <c r="J160" s="4">
        <v>4</v>
      </c>
      <c r="K160" s="4">
        <v>4</v>
      </c>
      <c r="L160" s="4">
        <v>5</v>
      </c>
      <c r="M160" s="4">
        <v>70</v>
      </c>
      <c r="N160" s="4">
        <v>34</v>
      </c>
      <c r="O160" s="4">
        <v>3</v>
      </c>
      <c r="P160" s="4">
        <v>0</v>
      </c>
      <c r="Q160" s="4">
        <v>1</v>
      </c>
      <c r="R160" s="4">
        <v>0</v>
      </c>
      <c r="S160" s="4">
        <v>0</v>
      </c>
      <c r="T160" s="4">
        <v>0</v>
      </c>
      <c r="U160" s="4">
        <v>0</v>
      </c>
      <c r="V160" s="4">
        <v>11</v>
      </c>
      <c r="W160" s="4">
        <v>0</v>
      </c>
      <c r="X160" s="4">
        <v>2</v>
      </c>
      <c r="Y160" s="4">
        <v>23</v>
      </c>
      <c r="Z160" s="6">
        <v>363</v>
      </c>
      <c r="AA160" s="35">
        <f t="shared" si="3"/>
        <v>51.931330472103006</v>
      </c>
    </row>
    <row r="161" spans="1:27" hidden="1" outlineLevel="1" x14ac:dyDescent="0.25">
      <c r="A161" s="6" t="s">
        <v>165</v>
      </c>
      <c r="B161" s="6" t="s">
        <v>15</v>
      </c>
      <c r="C161" s="6">
        <v>49</v>
      </c>
      <c r="D161" s="6" t="s">
        <v>10</v>
      </c>
      <c r="E161" s="4">
        <v>573</v>
      </c>
      <c r="F161" s="4">
        <v>50</v>
      </c>
      <c r="G161" s="4">
        <v>98</v>
      </c>
      <c r="H161" s="4">
        <v>26</v>
      </c>
      <c r="I161" s="4">
        <v>27</v>
      </c>
      <c r="J161" s="4">
        <v>4</v>
      </c>
      <c r="K161" s="4">
        <v>0</v>
      </c>
      <c r="L161" s="4">
        <v>6</v>
      </c>
      <c r="M161" s="4">
        <v>63</v>
      </c>
      <c r="N161" s="4">
        <v>18</v>
      </c>
      <c r="O161" s="4">
        <v>2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10</v>
      </c>
      <c r="W161" s="4">
        <v>0</v>
      </c>
      <c r="X161" s="4">
        <v>1</v>
      </c>
      <c r="Y161" s="4">
        <v>13</v>
      </c>
      <c r="Z161" s="6">
        <v>318</v>
      </c>
      <c r="AA161" s="35">
        <f t="shared" si="3"/>
        <v>55.497382198952877</v>
      </c>
    </row>
    <row r="162" spans="1:27" hidden="1" outlineLevel="1" x14ac:dyDescent="0.25">
      <c r="A162" s="6" t="s">
        <v>165</v>
      </c>
      <c r="B162" s="6" t="s">
        <v>15</v>
      </c>
      <c r="C162" s="6">
        <v>50</v>
      </c>
      <c r="D162" s="6" t="s">
        <v>10</v>
      </c>
      <c r="E162" s="4">
        <v>523</v>
      </c>
      <c r="F162" s="4">
        <v>67</v>
      </c>
      <c r="G162" s="4">
        <v>106</v>
      </c>
      <c r="H162" s="4">
        <v>15</v>
      </c>
      <c r="I162" s="4">
        <v>22</v>
      </c>
      <c r="J162" s="4">
        <v>6</v>
      </c>
      <c r="K162" s="4">
        <v>1</v>
      </c>
      <c r="L162" s="4">
        <v>5</v>
      </c>
      <c r="M162" s="4">
        <v>34</v>
      </c>
      <c r="N162" s="4">
        <v>14</v>
      </c>
      <c r="O162" s="4">
        <v>3</v>
      </c>
      <c r="P162" s="4">
        <v>0</v>
      </c>
      <c r="Q162" s="4">
        <v>1</v>
      </c>
      <c r="R162" s="4">
        <v>0</v>
      </c>
      <c r="S162" s="4">
        <v>0</v>
      </c>
      <c r="T162" s="4">
        <v>0</v>
      </c>
      <c r="U162" s="4">
        <v>0</v>
      </c>
      <c r="V162" s="4">
        <v>5</v>
      </c>
      <c r="W162" s="4">
        <v>0</v>
      </c>
      <c r="X162" s="4">
        <v>0</v>
      </c>
      <c r="Y162" s="4">
        <v>11</v>
      </c>
      <c r="Z162" s="6">
        <v>290</v>
      </c>
      <c r="AA162" s="35">
        <f t="shared" si="3"/>
        <v>55.449330783938812</v>
      </c>
    </row>
    <row r="163" spans="1:27" hidden="1" outlineLevel="1" x14ac:dyDescent="0.25">
      <c r="A163" s="6" t="s">
        <v>165</v>
      </c>
      <c r="B163" s="6" t="s">
        <v>15</v>
      </c>
      <c r="C163" s="6">
        <v>50</v>
      </c>
      <c r="D163" s="6" t="s">
        <v>11</v>
      </c>
      <c r="E163" s="4">
        <v>523</v>
      </c>
      <c r="F163" s="4">
        <v>61</v>
      </c>
      <c r="G163" s="4">
        <v>97</v>
      </c>
      <c r="H163" s="4">
        <v>16</v>
      </c>
      <c r="I163" s="4">
        <v>24</v>
      </c>
      <c r="J163" s="4">
        <v>3</v>
      </c>
      <c r="K163" s="4">
        <v>3</v>
      </c>
      <c r="L163" s="4">
        <v>2</v>
      </c>
      <c r="M163" s="4">
        <v>41</v>
      </c>
      <c r="N163" s="4">
        <v>13</v>
      </c>
      <c r="O163" s="4">
        <v>0</v>
      </c>
      <c r="P163" s="4">
        <v>0</v>
      </c>
      <c r="Q163" s="4">
        <v>1</v>
      </c>
      <c r="R163" s="4">
        <v>0</v>
      </c>
      <c r="S163" s="4">
        <v>0</v>
      </c>
      <c r="T163" s="4">
        <v>0</v>
      </c>
      <c r="U163" s="4">
        <v>0</v>
      </c>
      <c r="V163" s="4">
        <v>11</v>
      </c>
      <c r="W163" s="4">
        <v>0</v>
      </c>
      <c r="X163" s="4">
        <v>0</v>
      </c>
      <c r="Y163" s="4">
        <v>7</v>
      </c>
      <c r="Z163" s="6">
        <v>279</v>
      </c>
      <c r="AA163" s="35">
        <f t="shared" si="3"/>
        <v>53.346080305927345</v>
      </c>
    </row>
    <row r="164" spans="1:27" hidden="1" outlineLevel="1" x14ac:dyDescent="0.25">
      <c r="A164" s="6" t="s">
        <v>165</v>
      </c>
      <c r="B164" s="6" t="s">
        <v>15</v>
      </c>
      <c r="C164" s="6">
        <v>51</v>
      </c>
      <c r="D164" s="6" t="s">
        <v>10</v>
      </c>
      <c r="E164" s="4">
        <v>428</v>
      </c>
      <c r="F164" s="4">
        <v>65</v>
      </c>
      <c r="G164" s="4">
        <v>75</v>
      </c>
      <c r="H164" s="4">
        <v>11</v>
      </c>
      <c r="I164" s="4">
        <v>35</v>
      </c>
      <c r="J164" s="4">
        <v>2</v>
      </c>
      <c r="K164" s="4">
        <v>2</v>
      </c>
      <c r="L164" s="4">
        <v>3</v>
      </c>
      <c r="M164" s="4">
        <v>45</v>
      </c>
      <c r="N164" s="4">
        <v>13</v>
      </c>
      <c r="O164" s="4">
        <v>3</v>
      </c>
      <c r="P164" s="4">
        <v>0</v>
      </c>
      <c r="Q164" s="4">
        <v>1</v>
      </c>
      <c r="R164" s="4">
        <v>0</v>
      </c>
      <c r="S164" s="4">
        <v>0</v>
      </c>
      <c r="T164" s="4">
        <v>0</v>
      </c>
      <c r="U164" s="4">
        <v>0</v>
      </c>
      <c r="V164" s="4">
        <v>10</v>
      </c>
      <c r="W164" s="4">
        <v>0</v>
      </c>
      <c r="X164" s="4">
        <v>0</v>
      </c>
      <c r="Y164" s="4">
        <v>7</v>
      </c>
      <c r="Z164" s="6">
        <v>272</v>
      </c>
      <c r="AA164" s="35">
        <f t="shared" si="3"/>
        <v>63.55140186915888</v>
      </c>
    </row>
    <row r="165" spans="1:27" hidden="1" outlineLevel="1" x14ac:dyDescent="0.25">
      <c r="A165" s="6" t="s">
        <v>165</v>
      </c>
      <c r="B165" s="6" t="s">
        <v>15</v>
      </c>
      <c r="C165" s="6">
        <v>51</v>
      </c>
      <c r="D165" s="6" t="s">
        <v>11</v>
      </c>
      <c r="E165" s="4">
        <v>427</v>
      </c>
      <c r="F165" s="4">
        <v>67</v>
      </c>
      <c r="G165" s="4">
        <v>56</v>
      </c>
      <c r="H165" s="4">
        <v>9</v>
      </c>
      <c r="I165" s="4">
        <v>30</v>
      </c>
      <c r="J165" s="4">
        <v>3</v>
      </c>
      <c r="K165" s="4">
        <v>1</v>
      </c>
      <c r="L165" s="4">
        <v>10</v>
      </c>
      <c r="M165" s="4">
        <v>58</v>
      </c>
      <c r="N165" s="4">
        <v>6</v>
      </c>
      <c r="O165" s="4">
        <v>4</v>
      </c>
      <c r="P165" s="4">
        <v>0</v>
      </c>
      <c r="Q165" s="4">
        <v>1</v>
      </c>
      <c r="R165" s="4">
        <v>0</v>
      </c>
      <c r="S165" s="4">
        <v>0</v>
      </c>
      <c r="T165" s="4">
        <v>0</v>
      </c>
      <c r="U165" s="4">
        <v>0</v>
      </c>
      <c r="V165" s="4">
        <v>8</v>
      </c>
      <c r="W165" s="4">
        <v>0</v>
      </c>
      <c r="X165" s="4">
        <v>0</v>
      </c>
      <c r="Y165" s="4">
        <v>11</v>
      </c>
      <c r="Z165" s="6">
        <v>264</v>
      </c>
      <c r="AA165" s="35">
        <f t="shared" si="3"/>
        <v>61.82669789227166</v>
      </c>
    </row>
    <row r="166" spans="1:27" hidden="1" outlineLevel="1" x14ac:dyDescent="0.25">
      <c r="A166" s="6" t="s">
        <v>165</v>
      </c>
      <c r="B166" s="6" t="s">
        <v>15</v>
      </c>
      <c r="C166" s="6">
        <v>52</v>
      </c>
      <c r="D166" s="6" t="s">
        <v>10</v>
      </c>
      <c r="E166" s="4">
        <v>594</v>
      </c>
      <c r="F166" s="4">
        <v>95</v>
      </c>
      <c r="G166" s="4">
        <v>86</v>
      </c>
      <c r="H166" s="4">
        <v>19</v>
      </c>
      <c r="I166" s="4">
        <v>33</v>
      </c>
      <c r="J166" s="4">
        <v>6</v>
      </c>
      <c r="K166" s="4">
        <v>3</v>
      </c>
      <c r="L166" s="4">
        <v>5</v>
      </c>
      <c r="M166" s="4">
        <v>29</v>
      </c>
      <c r="N166" s="4">
        <v>21</v>
      </c>
      <c r="O166" s="4">
        <v>7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11</v>
      </c>
      <c r="W166" s="4">
        <v>0</v>
      </c>
      <c r="X166" s="4">
        <v>3</v>
      </c>
      <c r="Y166" s="4">
        <v>17</v>
      </c>
      <c r="Z166" s="6">
        <v>335</v>
      </c>
      <c r="AA166" s="35">
        <f t="shared" si="3"/>
        <v>56.397306397306394</v>
      </c>
    </row>
    <row r="167" spans="1:27" hidden="1" outlineLevel="1" x14ac:dyDescent="0.25">
      <c r="A167" s="6" t="s">
        <v>165</v>
      </c>
      <c r="B167" s="6" t="s">
        <v>15</v>
      </c>
      <c r="C167" s="6">
        <v>53</v>
      </c>
      <c r="D167" s="6" t="s">
        <v>10</v>
      </c>
      <c r="E167" s="4">
        <v>660</v>
      </c>
      <c r="F167" s="4">
        <v>56</v>
      </c>
      <c r="G167" s="4">
        <v>119</v>
      </c>
      <c r="H167" s="4">
        <v>31</v>
      </c>
      <c r="I167" s="4">
        <v>21</v>
      </c>
      <c r="J167" s="4">
        <v>7</v>
      </c>
      <c r="K167" s="4">
        <v>5</v>
      </c>
      <c r="L167" s="4">
        <v>12</v>
      </c>
      <c r="M167" s="4">
        <v>54</v>
      </c>
      <c r="N167" s="4">
        <v>23</v>
      </c>
      <c r="O167" s="4">
        <v>8</v>
      </c>
      <c r="P167" s="4">
        <v>0</v>
      </c>
      <c r="Q167" s="4">
        <v>2</v>
      </c>
      <c r="R167" s="4">
        <v>0</v>
      </c>
      <c r="S167" s="4">
        <v>0</v>
      </c>
      <c r="T167" s="4">
        <v>0</v>
      </c>
      <c r="U167" s="4">
        <v>0</v>
      </c>
      <c r="V167" s="4">
        <v>14</v>
      </c>
      <c r="W167" s="4">
        <v>0</v>
      </c>
      <c r="X167" s="4">
        <v>0</v>
      </c>
      <c r="Y167" s="4">
        <v>14</v>
      </c>
      <c r="Z167" s="6">
        <v>366</v>
      </c>
      <c r="AA167" s="35">
        <f t="shared" si="3"/>
        <v>55.454545454545453</v>
      </c>
    </row>
    <row r="168" spans="1:27" hidden="1" outlineLevel="1" x14ac:dyDescent="0.25">
      <c r="A168" s="6" t="s">
        <v>165</v>
      </c>
      <c r="B168" s="6" t="s">
        <v>15</v>
      </c>
      <c r="C168" s="6">
        <v>53</v>
      </c>
      <c r="D168" s="6" t="s">
        <v>11</v>
      </c>
      <c r="E168" s="4">
        <v>660</v>
      </c>
      <c r="F168" s="4">
        <v>85</v>
      </c>
      <c r="G168" s="4">
        <v>102</v>
      </c>
      <c r="H168" s="4">
        <v>19</v>
      </c>
      <c r="I168" s="4">
        <v>21</v>
      </c>
      <c r="J168" s="4">
        <v>6</v>
      </c>
      <c r="K168" s="4">
        <v>4</v>
      </c>
      <c r="L168" s="4">
        <v>10</v>
      </c>
      <c r="M168" s="4">
        <v>57</v>
      </c>
      <c r="N168" s="4">
        <v>33</v>
      </c>
      <c r="O168" s="4">
        <v>4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8</v>
      </c>
      <c r="W168" s="4">
        <v>0</v>
      </c>
      <c r="X168" s="4">
        <v>0</v>
      </c>
      <c r="Y168" s="4">
        <v>12</v>
      </c>
      <c r="Z168" s="6">
        <v>361</v>
      </c>
      <c r="AA168" s="35">
        <f t="shared" si="3"/>
        <v>54.696969696969695</v>
      </c>
    </row>
    <row r="169" spans="1:27" hidden="1" outlineLevel="1" x14ac:dyDescent="0.25">
      <c r="A169" s="6" t="s">
        <v>165</v>
      </c>
      <c r="B169" s="6" t="s">
        <v>15</v>
      </c>
      <c r="C169" s="6">
        <v>53</v>
      </c>
      <c r="D169" s="6" t="s">
        <v>16</v>
      </c>
      <c r="E169" s="4">
        <v>659</v>
      </c>
      <c r="F169" s="4">
        <v>69</v>
      </c>
      <c r="G169" s="4">
        <v>86</v>
      </c>
      <c r="H169" s="4">
        <v>34</v>
      </c>
      <c r="I169" s="4">
        <v>19</v>
      </c>
      <c r="J169" s="4">
        <v>4</v>
      </c>
      <c r="K169" s="4">
        <v>1</v>
      </c>
      <c r="L169" s="4">
        <v>8</v>
      </c>
      <c r="M169" s="4">
        <v>64</v>
      </c>
      <c r="N169" s="4">
        <v>23</v>
      </c>
      <c r="O169" s="4">
        <v>10</v>
      </c>
      <c r="P169" s="4">
        <v>0</v>
      </c>
      <c r="Q169" s="4">
        <v>2</v>
      </c>
      <c r="R169" s="4">
        <v>0</v>
      </c>
      <c r="S169" s="4">
        <v>0</v>
      </c>
      <c r="T169" s="4">
        <v>0</v>
      </c>
      <c r="U169" s="4">
        <v>0</v>
      </c>
      <c r="V169" s="4">
        <v>10</v>
      </c>
      <c r="W169" s="4">
        <v>0</v>
      </c>
      <c r="X169" s="4">
        <v>0</v>
      </c>
      <c r="Y169" s="4">
        <v>13</v>
      </c>
      <c r="Z169" s="6">
        <v>343</v>
      </c>
      <c r="AA169" s="35">
        <f t="shared" si="3"/>
        <v>52.04855842185129</v>
      </c>
    </row>
    <row r="170" spans="1:27" hidden="1" outlineLevel="1" x14ac:dyDescent="0.25">
      <c r="A170" s="6" t="s">
        <v>165</v>
      </c>
      <c r="B170" s="6" t="s">
        <v>15</v>
      </c>
      <c r="C170" s="6">
        <v>54</v>
      </c>
      <c r="D170" s="6" t="s">
        <v>10</v>
      </c>
      <c r="E170" s="4">
        <v>608</v>
      </c>
      <c r="F170" s="4">
        <v>54</v>
      </c>
      <c r="G170" s="4">
        <v>92</v>
      </c>
      <c r="H170" s="4">
        <v>16</v>
      </c>
      <c r="I170" s="4">
        <v>20</v>
      </c>
      <c r="J170" s="4">
        <v>10</v>
      </c>
      <c r="K170" s="4">
        <v>5</v>
      </c>
      <c r="L170" s="4">
        <v>8</v>
      </c>
      <c r="M170" s="4">
        <v>58</v>
      </c>
      <c r="N170" s="4">
        <v>43</v>
      </c>
      <c r="O170" s="4">
        <v>4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9</v>
      </c>
      <c r="W170" s="4">
        <v>0</v>
      </c>
      <c r="X170" s="4">
        <v>0</v>
      </c>
      <c r="Y170" s="4">
        <v>12</v>
      </c>
      <c r="Z170" s="6">
        <v>331</v>
      </c>
      <c r="AA170" s="35">
        <f t="shared" si="3"/>
        <v>54.440789473684212</v>
      </c>
    </row>
    <row r="171" spans="1:27" hidden="1" outlineLevel="1" x14ac:dyDescent="0.25">
      <c r="A171" s="6" t="s">
        <v>165</v>
      </c>
      <c r="B171" s="6" t="s">
        <v>15</v>
      </c>
      <c r="C171" s="6">
        <v>54</v>
      </c>
      <c r="D171" s="6" t="s">
        <v>11</v>
      </c>
      <c r="E171" s="4">
        <v>608</v>
      </c>
      <c r="F171" s="4">
        <v>69</v>
      </c>
      <c r="G171" s="4">
        <v>102</v>
      </c>
      <c r="H171" s="4">
        <v>17</v>
      </c>
      <c r="I171" s="4">
        <v>17</v>
      </c>
      <c r="J171" s="4">
        <v>9</v>
      </c>
      <c r="K171" s="4">
        <v>3</v>
      </c>
      <c r="L171" s="4">
        <v>5</v>
      </c>
      <c r="M171" s="4">
        <v>39</v>
      </c>
      <c r="N171" s="4">
        <v>41</v>
      </c>
      <c r="O171" s="4">
        <v>13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8</v>
      </c>
      <c r="W171" s="4">
        <v>0</v>
      </c>
      <c r="X171" s="4">
        <v>0</v>
      </c>
      <c r="Y171" s="4">
        <v>8</v>
      </c>
      <c r="Z171" s="6">
        <v>331</v>
      </c>
      <c r="AA171" s="35">
        <f t="shared" si="3"/>
        <v>54.440789473684212</v>
      </c>
    </row>
    <row r="172" spans="1:27" hidden="1" outlineLevel="1" x14ac:dyDescent="0.25">
      <c r="A172" s="6" t="s">
        <v>165</v>
      </c>
      <c r="B172" s="6" t="s">
        <v>15</v>
      </c>
      <c r="C172" s="6">
        <v>54</v>
      </c>
      <c r="D172" s="6" t="s">
        <v>16</v>
      </c>
      <c r="E172" s="4">
        <v>608</v>
      </c>
      <c r="F172" s="4">
        <v>71</v>
      </c>
      <c r="G172" s="4">
        <v>89</v>
      </c>
      <c r="H172" s="4">
        <v>14</v>
      </c>
      <c r="I172" s="4">
        <v>20</v>
      </c>
      <c r="J172" s="4">
        <v>7</v>
      </c>
      <c r="K172" s="4">
        <v>2</v>
      </c>
      <c r="L172" s="4">
        <v>9</v>
      </c>
      <c r="M172" s="4">
        <v>47</v>
      </c>
      <c r="N172" s="4">
        <v>23</v>
      </c>
      <c r="O172" s="4">
        <v>5</v>
      </c>
      <c r="P172" s="4">
        <v>0</v>
      </c>
      <c r="Q172" s="4">
        <v>1</v>
      </c>
      <c r="R172" s="4">
        <v>0</v>
      </c>
      <c r="S172" s="4">
        <v>0</v>
      </c>
      <c r="T172" s="4">
        <v>0</v>
      </c>
      <c r="U172" s="4">
        <v>0</v>
      </c>
      <c r="V172" s="4">
        <v>10</v>
      </c>
      <c r="W172" s="4">
        <v>0</v>
      </c>
      <c r="X172" s="4">
        <v>0</v>
      </c>
      <c r="Y172" s="4">
        <v>10</v>
      </c>
      <c r="Z172" s="6">
        <v>308</v>
      </c>
      <c r="AA172" s="35">
        <f t="shared" si="3"/>
        <v>50.657894736842103</v>
      </c>
    </row>
    <row r="173" spans="1:27" hidden="1" outlineLevel="1" x14ac:dyDescent="0.25">
      <c r="A173" s="6" t="s">
        <v>165</v>
      </c>
      <c r="B173" s="6" t="s">
        <v>15</v>
      </c>
      <c r="C173" s="6">
        <v>54</v>
      </c>
      <c r="D173" s="6" t="s">
        <v>17</v>
      </c>
      <c r="E173" s="4">
        <v>608</v>
      </c>
      <c r="F173" s="4">
        <v>79</v>
      </c>
      <c r="G173" s="4">
        <v>100</v>
      </c>
      <c r="H173" s="4">
        <v>17</v>
      </c>
      <c r="I173" s="4">
        <v>14</v>
      </c>
      <c r="J173" s="4">
        <v>0</v>
      </c>
      <c r="K173" s="4">
        <v>4</v>
      </c>
      <c r="L173" s="4">
        <v>8</v>
      </c>
      <c r="M173" s="4">
        <v>41</v>
      </c>
      <c r="N173" s="4">
        <v>4</v>
      </c>
      <c r="O173" s="4">
        <v>4</v>
      </c>
      <c r="P173" s="4">
        <v>0</v>
      </c>
      <c r="Q173" s="4">
        <v>6</v>
      </c>
      <c r="R173" s="4">
        <v>0</v>
      </c>
      <c r="S173" s="4">
        <v>0</v>
      </c>
      <c r="T173" s="4">
        <v>0</v>
      </c>
      <c r="U173" s="4">
        <v>0</v>
      </c>
      <c r="V173" s="4">
        <v>6</v>
      </c>
      <c r="W173" s="4">
        <v>0</v>
      </c>
      <c r="X173" s="4">
        <v>0</v>
      </c>
      <c r="Y173" s="4">
        <v>5</v>
      </c>
      <c r="Z173" s="6">
        <v>288</v>
      </c>
      <c r="AA173" s="35">
        <f t="shared" si="3"/>
        <v>47.368421052631582</v>
      </c>
    </row>
    <row r="174" spans="1:27" hidden="1" outlineLevel="1" x14ac:dyDescent="0.25">
      <c r="A174" s="6" t="s">
        <v>165</v>
      </c>
      <c r="B174" s="6" t="s">
        <v>15</v>
      </c>
      <c r="C174" s="6">
        <v>54</v>
      </c>
      <c r="D174" s="6" t="s">
        <v>18</v>
      </c>
      <c r="E174" s="4">
        <v>608</v>
      </c>
      <c r="F174" s="4">
        <v>77</v>
      </c>
      <c r="G174" s="4">
        <v>100</v>
      </c>
      <c r="H174" s="4">
        <v>15</v>
      </c>
      <c r="I174" s="4">
        <v>17</v>
      </c>
      <c r="J174" s="4">
        <v>10</v>
      </c>
      <c r="K174" s="4">
        <v>2</v>
      </c>
      <c r="L174" s="4">
        <v>7</v>
      </c>
      <c r="M174" s="4">
        <v>57</v>
      </c>
      <c r="N174" s="4">
        <v>26</v>
      </c>
      <c r="O174" s="4">
        <v>4</v>
      </c>
      <c r="P174" s="4">
        <v>0</v>
      </c>
      <c r="Q174" s="4">
        <v>2</v>
      </c>
      <c r="R174" s="4">
        <v>0</v>
      </c>
      <c r="S174" s="4">
        <v>0</v>
      </c>
      <c r="T174" s="4">
        <v>0</v>
      </c>
      <c r="U174" s="4">
        <v>0</v>
      </c>
      <c r="V174" s="4">
        <v>12</v>
      </c>
      <c r="W174" s="4">
        <v>0</v>
      </c>
      <c r="X174" s="4">
        <v>0</v>
      </c>
      <c r="Y174" s="4">
        <v>3</v>
      </c>
      <c r="Z174" s="6">
        <v>332</v>
      </c>
      <c r="AA174" s="35">
        <f t="shared" si="3"/>
        <v>54.60526315789474</v>
      </c>
    </row>
    <row r="175" spans="1:27" hidden="1" outlineLevel="1" x14ac:dyDescent="0.25">
      <c r="A175" s="6" t="s">
        <v>165</v>
      </c>
      <c r="B175" s="6" t="s">
        <v>15</v>
      </c>
      <c r="C175" s="6">
        <v>55</v>
      </c>
      <c r="D175" s="6" t="s">
        <v>10</v>
      </c>
      <c r="E175" s="4">
        <v>655</v>
      </c>
      <c r="F175" s="4">
        <v>105</v>
      </c>
      <c r="G175" s="4">
        <v>108</v>
      </c>
      <c r="H175" s="4">
        <v>16</v>
      </c>
      <c r="I175" s="4">
        <v>14</v>
      </c>
      <c r="J175" s="4">
        <v>2</v>
      </c>
      <c r="K175" s="4">
        <v>4</v>
      </c>
      <c r="L175" s="4">
        <v>12</v>
      </c>
      <c r="M175" s="4">
        <v>54</v>
      </c>
      <c r="N175" s="4">
        <v>22</v>
      </c>
      <c r="O175" s="4">
        <v>9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11</v>
      </c>
      <c r="W175" s="4">
        <v>0</v>
      </c>
      <c r="X175" s="4">
        <v>1</v>
      </c>
      <c r="Y175" s="4">
        <v>11</v>
      </c>
      <c r="Z175" s="6">
        <v>369</v>
      </c>
      <c r="AA175" s="35">
        <f t="shared" si="3"/>
        <v>56.335877862595417</v>
      </c>
    </row>
    <row r="176" spans="1:27" hidden="1" outlineLevel="1" x14ac:dyDescent="0.25">
      <c r="A176" s="6" t="s">
        <v>165</v>
      </c>
      <c r="B176" s="6" t="s">
        <v>15</v>
      </c>
      <c r="C176" s="6">
        <v>55</v>
      </c>
      <c r="D176" s="6" t="s">
        <v>11</v>
      </c>
      <c r="E176" s="4">
        <v>655</v>
      </c>
      <c r="F176" s="4">
        <v>93</v>
      </c>
      <c r="G176" s="4">
        <v>107</v>
      </c>
      <c r="H176" s="4">
        <v>21</v>
      </c>
      <c r="I176" s="4">
        <v>16</v>
      </c>
      <c r="J176" s="4">
        <v>6</v>
      </c>
      <c r="K176" s="4">
        <v>5</v>
      </c>
      <c r="L176" s="4">
        <v>4</v>
      </c>
      <c r="M176" s="4">
        <v>44</v>
      </c>
      <c r="N176" s="4">
        <v>21</v>
      </c>
      <c r="O176" s="4">
        <v>10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6</v>
      </c>
      <c r="W176" s="4">
        <v>0</v>
      </c>
      <c r="X176" s="4">
        <v>0</v>
      </c>
      <c r="Y176" s="4">
        <v>16</v>
      </c>
      <c r="Z176" s="6">
        <v>349</v>
      </c>
      <c r="AA176" s="35">
        <f t="shared" si="3"/>
        <v>53.282442748091604</v>
      </c>
    </row>
    <row r="177" spans="1:27" hidden="1" outlineLevel="1" x14ac:dyDescent="0.25">
      <c r="A177" s="6" t="s">
        <v>165</v>
      </c>
      <c r="B177" s="6" t="s">
        <v>15</v>
      </c>
      <c r="C177" s="6">
        <v>56</v>
      </c>
      <c r="D177" s="6" t="s">
        <v>10</v>
      </c>
      <c r="E177" s="4">
        <v>691</v>
      </c>
      <c r="F177" s="4">
        <v>40</v>
      </c>
      <c r="G177" s="4">
        <v>148</v>
      </c>
      <c r="H177" s="4">
        <v>70</v>
      </c>
      <c r="I177" s="4">
        <v>18</v>
      </c>
      <c r="J177" s="4">
        <v>7</v>
      </c>
      <c r="K177" s="4">
        <v>6</v>
      </c>
      <c r="L177" s="4">
        <v>10</v>
      </c>
      <c r="M177" s="4">
        <v>56</v>
      </c>
      <c r="N177" s="4">
        <v>35</v>
      </c>
      <c r="O177" s="4">
        <v>13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16</v>
      </c>
      <c r="W177" s="4">
        <v>0</v>
      </c>
      <c r="X177" s="4">
        <v>0</v>
      </c>
      <c r="Y177" s="4">
        <v>16</v>
      </c>
      <c r="Z177" s="6">
        <v>435</v>
      </c>
      <c r="AA177" s="35">
        <f t="shared" si="3"/>
        <v>62.952243125904488</v>
      </c>
    </row>
    <row r="178" spans="1:27" hidden="1" outlineLevel="1" x14ac:dyDescent="0.25">
      <c r="A178" s="6" t="s">
        <v>165</v>
      </c>
      <c r="B178" s="6" t="s">
        <v>15</v>
      </c>
      <c r="C178" s="6">
        <v>56</v>
      </c>
      <c r="D178" s="6" t="s">
        <v>11</v>
      </c>
      <c r="E178" s="4">
        <v>691</v>
      </c>
      <c r="F178" s="4">
        <v>41</v>
      </c>
      <c r="G178" s="4">
        <v>135</v>
      </c>
      <c r="H178" s="4">
        <v>64</v>
      </c>
      <c r="I178" s="4">
        <v>14</v>
      </c>
      <c r="J178" s="4">
        <v>11</v>
      </c>
      <c r="K178" s="4">
        <v>9</v>
      </c>
      <c r="L178" s="4">
        <v>7</v>
      </c>
      <c r="M178" s="4">
        <v>64</v>
      </c>
      <c r="N178" s="4">
        <v>37</v>
      </c>
      <c r="O178" s="4">
        <v>16</v>
      </c>
      <c r="P178" s="4">
        <v>0</v>
      </c>
      <c r="Q178" s="4">
        <v>1</v>
      </c>
      <c r="R178" s="4">
        <v>0</v>
      </c>
      <c r="S178" s="4">
        <v>0</v>
      </c>
      <c r="T178" s="4">
        <v>0</v>
      </c>
      <c r="U178" s="4">
        <v>0</v>
      </c>
      <c r="V178" s="4">
        <v>13</v>
      </c>
      <c r="W178" s="4">
        <v>0</v>
      </c>
      <c r="X178" s="4">
        <v>0</v>
      </c>
      <c r="Y178" s="4">
        <v>15</v>
      </c>
      <c r="Z178" s="6">
        <v>427</v>
      </c>
      <c r="AA178" s="35">
        <f t="shared" si="3"/>
        <v>61.794500723589003</v>
      </c>
    </row>
    <row r="179" spans="1:27" hidden="1" outlineLevel="1" x14ac:dyDescent="0.25">
      <c r="A179" s="6" t="s">
        <v>165</v>
      </c>
      <c r="B179" s="6" t="s">
        <v>15</v>
      </c>
      <c r="C179" s="6">
        <v>57</v>
      </c>
      <c r="D179" s="6" t="s">
        <v>10</v>
      </c>
      <c r="E179" s="4">
        <v>742</v>
      </c>
      <c r="F179" s="4">
        <v>27</v>
      </c>
      <c r="G179" s="4">
        <v>138</v>
      </c>
      <c r="H179" s="4">
        <v>80</v>
      </c>
      <c r="I179" s="4">
        <v>28</v>
      </c>
      <c r="J179" s="4">
        <v>4</v>
      </c>
      <c r="K179" s="4">
        <v>2</v>
      </c>
      <c r="L179" s="4">
        <v>10</v>
      </c>
      <c r="M179" s="4">
        <v>48</v>
      </c>
      <c r="N179" s="4">
        <v>32</v>
      </c>
      <c r="O179" s="4">
        <v>16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12</v>
      </c>
      <c r="W179" s="4">
        <v>0</v>
      </c>
      <c r="X179" s="4">
        <v>1</v>
      </c>
      <c r="Y179" s="4">
        <v>20</v>
      </c>
      <c r="Z179" s="6">
        <v>418</v>
      </c>
      <c r="AA179" s="35">
        <f t="shared" si="3"/>
        <v>56.334231805929917</v>
      </c>
    </row>
    <row r="180" spans="1:27" hidden="1" outlineLevel="1" x14ac:dyDescent="0.25">
      <c r="A180" s="6" t="s">
        <v>165</v>
      </c>
      <c r="B180" s="6" t="s">
        <v>15</v>
      </c>
      <c r="C180" s="6">
        <v>57</v>
      </c>
      <c r="D180" s="6" t="s">
        <v>11</v>
      </c>
      <c r="E180" s="4">
        <v>742</v>
      </c>
      <c r="F180" s="4">
        <v>32</v>
      </c>
      <c r="G180" s="4">
        <v>129</v>
      </c>
      <c r="H180" s="4">
        <v>61</v>
      </c>
      <c r="I180" s="4">
        <v>31</v>
      </c>
      <c r="J180" s="4">
        <v>11</v>
      </c>
      <c r="K180" s="4">
        <v>1</v>
      </c>
      <c r="L180" s="4">
        <v>13</v>
      </c>
      <c r="M180" s="4">
        <v>54</v>
      </c>
      <c r="N180" s="4">
        <v>25</v>
      </c>
      <c r="O180" s="4">
        <v>13</v>
      </c>
      <c r="P180" s="4">
        <v>0</v>
      </c>
      <c r="Q180" s="4">
        <v>3</v>
      </c>
      <c r="R180" s="4">
        <v>0</v>
      </c>
      <c r="S180" s="4">
        <v>0</v>
      </c>
      <c r="T180" s="4">
        <v>0</v>
      </c>
      <c r="U180" s="4">
        <v>0</v>
      </c>
      <c r="V180" s="4">
        <v>6</v>
      </c>
      <c r="W180" s="4">
        <v>0</v>
      </c>
      <c r="X180" s="4">
        <v>2</v>
      </c>
      <c r="Y180" s="4">
        <v>18</v>
      </c>
      <c r="Z180" s="6">
        <v>399</v>
      </c>
      <c r="AA180" s="35">
        <f t="shared" si="3"/>
        <v>53.773584905660378</v>
      </c>
    </row>
    <row r="181" spans="1:27" hidden="1" outlineLevel="1" x14ac:dyDescent="0.25">
      <c r="A181" s="6" t="s">
        <v>165</v>
      </c>
      <c r="B181" s="6" t="s">
        <v>15</v>
      </c>
      <c r="C181" s="6">
        <v>58</v>
      </c>
      <c r="D181" s="6" t="s">
        <v>10</v>
      </c>
      <c r="E181" s="4">
        <v>389</v>
      </c>
      <c r="F181" s="4">
        <v>14</v>
      </c>
      <c r="G181" s="4">
        <v>68</v>
      </c>
      <c r="H181" s="4">
        <v>26</v>
      </c>
      <c r="I181" s="4">
        <v>4</v>
      </c>
      <c r="J181" s="4">
        <v>1</v>
      </c>
      <c r="K181" s="4">
        <v>1</v>
      </c>
      <c r="L181" s="4">
        <v>5</v>
      </c>
      <c r="M181" s="4">
        <v>46</v>
      </c>
      <c r="N181" s="4">
        <v>9</v>
      </c>
      <c r="O181" s="4">
        <v>6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4</v>
      </c>
      <c r="W181" s="4">
        <v>0</v>
      </c>
      <c r="X181" s="4">
        <v>0</v>
      </c>
      <c r="Y181" s="4">
        <v>10</v>
      </c>
      <c r="Z181" s="6">
        <v>194</v>
      </c>
      <c r="AA181" s="35">
        <f t="shared" si="3"/>
        <v>49.871465295629818</v>
      </c>
    </row>
    <row r="182" spans="1:27" hidden="1" outlineLevel="1" x14ac:dyDescent="0.25">
      <c r="A182" s="6" t="s">
        <v>165</v>
      </c>
      <c r="B182" s="6" t="s">
        <v>15</v>
      </c>
      <c r="C182" s="6">
        <v>58</v>
      </c>
      <c r="D182" s="6" t="s">
        <v>11</v>
      </c>
      <c r="E182" s="4">
        <v>389</v>
      </c>
      <c r="F182" s="4">
        <v>16</v>
      </c>
      <c r="G182" s="4">
        <v>79</v>
      </c>
      <c r="H182" s="4">
        <v>22</v>
      </c>
      <c r="I182" s="4">
        <v>5</v>
      </c>
      <c r="J182" s="4">
        <v>7</v>
      </c>
      <c r="K182" s="4">
        <v>2</v>
      </c>
      <c r="L182" s="4">
        <v>4</v>
      </c>
      <c r="M182" s="4">
        <v>62</v>
      </c>
      <c r="N182" s="4">
        <v>16</v>
      </c>
      <c r="O182" s="4">
        <v>8</v>
      </c>
      <c r="P182" s="4">
        <v>0</v>
      </c>
      <c r="Q182" s="4">
        <v>1</v>
      </c>
      <c r="R182" s="4">
        <v>0</v>
      </c>
      <c r="S182" s="4">
        <v>0</v>
      </c>
      <c r="T182" s="4">
        <v>0</v>
      </c>
      <c r="U182" s="4">
        <v>0</v>
      </c>
      <c r="V182" s="4">
        <v>1</v>
      </c>
      <c r="W182" s="4">
        <v>0</v>
      </c>
      <c r="X182" s="4">
        <v>0</v>
      </c>
      <c r="Y182" s="4">
        <v>6</v>
      </c>
      <c r="Z182" s="6">
        <v>229</v>
      </c>
      <c r="AA182" s="35">
        <f t="shared" si="3"/>
        <v>58.868894601542415</v>
      </c>
    </row>
    <row r="183" spans="1:27" hidden="1" outlineLevel="1" x14ac:dyDescent="0.25">
      <c r="A183" s="6" t="s">
        <v>165</v>
      </c>
      <c r="B183" s="6" t="s">
        <v>15</v>
      </c>
      <c r="C183" s="6">
        <v>59</v>
      </c>
      <c r="D183" s="6" t="s">
        <v>10</v>
      </c>
      <c r="E183" s="4">
        <v>534</v>
      </c>
      <c r="F183" s="4">
        <v>19</v>
      </c>
      <c r="G183" s="4">
        <v>97</v>
      </c>
      <c r="H183" s="4">
        <v>11</v>
      </c>
      <c r="I183" s="4">
        <v>25</v>
      </c>
      <c r="J183" s="4">
        <v>8</v>
      </c>
      <c r="K183" s="4">
        <v>2</v>
      </c>
      <c r="L183" s="4">
        <v>7</v>
      </c>
      <c r="M183" s="4">
        <v>128</v>
      </c>
      <c r="N183" s="4">
        <v>16</v>
      </c>
      <c r="O183" s="4">
        <v>1</v>
      </c>
      <c r="P183" s="4">
        <v>0</v>
      </c>
      <c r="Q183" s="4">
        <v>1</v>
      </c>
      <c r="R183" s="4">
        <v>0</v>
      </c>
      <c r="S183" s="4">
        <v>0</v>
      </c>
      <c r="T183" s="4">
        <v>0</v>
      </c>
      <c r="U183" s="4">
        <v>0</v>
      </c>
      <c r="V183" s="4">
        <v>14</v>
      </c>
      <c r="W183" s="4">
        <v>0</v>
      </c>
      <c r="X183" s="4">
        <v>0</v>
      </c>
      <c r="Y183" s="4">
        <v>14</v>
      </c>
      <c r="Z183" s="6">
        <v>343</v>
      </c>
      <c r="AA183" s="35">
        <f t="shared" si="3"/>
        <v>64.232209737827716</v>
      </c>
    </row>
    <row r="184" spans="1:27" hidden="1" outlineLevel="1" x14ac:dyDescent="0.25">
      <c r="A184" s="6" t="s">
        <v>165</v>
      </c>
      <c r="B184" s="6" t="s">
        <v>15</v>
      </c>
      <c r="C184" s="6">
        <v>60</v>
      </c>
      <c r="D184" s="6" t="s">
        <v>10</v>
      </c>
      <c r="E184" s="4">
        <v>134</v>
      </c>
      <c r="F184" s="4">
        <v>8</v>
      </c>
      <c r="G184" s="4">
        <v>36</v>
      </c>
      <c r="H184" s="4">
        <v>13</v>
      </c>
      <c r="I184" s="4">
        <v>5</v>
      </c>
      <c r="J184" s="4">
        <v>4</v>
      </c>
      <c r="K184" s="4">
        <v>2</v>
      </c>
      <c r="L184" s="4">
        <v>3</v>
      </c>
      <c r="M184" s="4">
        <v>7</v>
      </c>
      <c r="N184" s="4">
        <v>1</v>
      </c>
      <c r="O184" s="4">
        <v>2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1</v>
      </c>
      <c r="W184" s="4">
        <v>0</v>
      </c>
      <c r="X184" s="4">
        <v>0</v>
      </c>
      <c r="Y184" s="4">
        <v>9</v>
      </c>
      <c r="Z184" s="6">
        <v>91</v>
      </c>
      <c r="AA184" s="35">
        <f t="shared" si="3"/>
        <v>67.910447761194035</v>
      </c>
    </row>
    <row r="185" spans="1:27" hidden="1" outlineLevel="1" x14ac:dyDescent="0.25">
      <c r="A185" s="6" t="s">
        <v>165</v>
      </c>
      <c r="B185" s="6" t="s">
        <v>56</v>
      </c>
      <c r="C185" s="6">
        <v>945</v>
      </c>
      <c r="D185" s="6" t="s">
        <v>10</v>
      </c>
      <c r="E185" s="4">
        <v>516</v>
      </c>
      <c r="F185" s="4">
        <v>51</v>
      </c>
      <c r="G185" s="4">
        <v>102</v>
      </c>
      <c r="H185" s="4">
        <v>15</v>
      </c>
      <c r="I185" s="4">
        <v>22</v>
      </c>
      <c r="J185" s="4">
        <v>4</v>
      </c>
      <c r="K185" s="4">
        <v>34</v>
      </c>
      <c r="L185" s="4">
        <v>27</v>
      </c>
      <c r="M185" s="4">
        <v>51</v>
      </c>
      <c r="N185" s="4">
        <v>15</v>
      </c>
      <c r="O185" s="4">
        <v>5</v>
      </c>
      <c r="P185" s="4">
        <v>0</v>
      </c>
      <c r="Q185" s="4">
        <v>1</v>
      </c>
      <c r="R185" s="4">
        <v>0</v>
      </c>
      <c r="S185" s="4">
        <v>0</v>
      </c>
      <c r="T185" s="4">
        <v>0</v>
      </c>
      <c r="U185" s="4">
        <v>0</v>
      </c>
      <c r="V185" s="4">
        <v>7</v>
      </c>
      <c r="W185" s="4">
        <v>0</v>
      </c>
      <c r="X185" s="4">
        <v>0</v>
      </c>
      <c r="Y185" s="4">
        <v>15</v>
      </c>
      <c r="Z185" s="6">
        <v>349</v>
      </c>
      <c r="AA185" s="35">
        <f t="shared" si="3"/>
        <v>67.63565891472868</v>
      </c>
    </row>
    <row r="186" spans="1:27" hidden="1" outlineLevel="1" x14ac:dyDescent="0.25">
      <c r="A186" s="6" t="s">
        <v>165</v>
      </c>
      <c r="B186" s="6" t="s">
        <v>56</v>
      </c>
      <c r="C186" s="6">
        <v>945</v>
      </c>
      <c r="D186" s="6" t="s">
        <v>11</v>
      </c>
      <c r="E186" s="4">
        <v>516</v>
      </c>
      <c r="F186" s="4">
        <v>51</v>
      </c>
      <c r="G186" s="4">
        <v>102</v>
      </c>
      <c r="H186" s="4">
        <v>15</v>
      </c>
      <c r="I186" s="4">
        <v>22</v>
      </c>
      <c r="J186" s="4">
        <v>4</v>
      </c>
      <c r="K186" s="4">
        <v>34</v>
      </c>
      <c r="L186" s="4">
        <v>27</v>
      </c>
      <c r="M186" s="4">
        <v>51</v>
      </c>
      <c r="N186" s="4">
        <v>15</v>
      </c>
      <c r="O186" s="4">
        <v>5</v>
      </c>
      <c r="P186" s="4">
        <v>0</v>
      </c>
      <c r="Q186" s="4">
        <v>1</v>
      </c>
      <c r="R186" s="4">
        <v>0</v>
      </c>
      <c r="S186" s="4">
        <v>0</v>
      </c>
      <c r="T186" s="4">
        <v>0</v>
      </c>
      <c r="U186" s="4">
        <v>0</v>
      </c>
      <c r="V186" s="4">
        <v>7</v>
      </c>
      <c r="W186" s="4">
        <v>0</v>
      </c>
      <c r="X186" s="4">
        <v>0</v>
      </c>
      <c r="Y186" s="4">
        <v>15</v>
      </c>
      <c r="Z186" s="6">
        <v>349</v>
      </c>
      <c r="AA186" s="35">
        <f t="shared" si="3"/>
        <v>67.63565891472868</v>
      </c>
    </row>
    <row r="187" spans="1:27" hidden="1" outlineLevel="1" x14ac:dyDescent="0.25">
      <c r="A187" s="6" t="s">
        <v>165</v>
      </c>
      <c r="B187" s="6" t="s">
        <v>56</v>
      </c>
      <c r="C187" s="6">
        <v>946</v>
      </c>
      <c r="D187" s="6" t="s">
        <v>10</v>
      </c>
      <c r="E187" s="4">
        <v>490</v>
      </c>
      <c r="F187" s="4">
        <v>68</v>
      </c>
      <c r="G187" s="4">
        <v>115</v>
      </c>
      <c r="H187" s="4">
        <v>27</v>
      </c>
      <c r="I187" s="4">
        <v>21</v>
      </c>
      <c r="J187" s="4">
        <v>3</v>
      </c>
      <c r="K187" s="4">
        <v>22</v>
      </c>
      <c r="L187" s="4">
        <v>20</v>
      </c>
      <c r="M187" s="4">
        <v>49</v>
      </c>
      <c r="N187" s="4">
        <v>6</v>
      </c>
      <c r="O187" s="4">
        <v>3</v>
      </c>
      <c r="P187" s="4">
        <v>0</v>
      </c>
      <c r="Q187" s="4">
        <v>1</v>
      </c>
      <c r="R187" s="4">
        <v>0</v>
      </c>
      <c r="S187" s="4">
        <v>0</v>
      </c>
      <c r="T187" s="4">
        <v>0</v>
      </c>
      <c r="U187" s="4">
        <v>0</v>
      </c>
      <c r="V187" s="4">
        <v>6</v>
      </c>
      <c r="W187" s="4">
        <v>0</v>
      </c>
      <c r="X187" s="4">
        <v>0</v>
      </c>
      <c r="Y187" s="4">
        <v>8</v>
      </c>
      <c r="Z187" s="6">
        <v>349</v>
      </c>
      <c r="AA187" s="35">
        <f t="shared" si="3"/>
        <v>71.224489795918373</v>
      </c>
    </row>
    <row r="188" spans="1:27" hidden="1" outlineLevel="1" x14ac:dyDescent="0.25">
      <c r="A188" s="6" t="s">
        <v>165</v>
      </c>
      <c r="B188" s="6" t="s">
        <v>56</v>
      </c>
      <c r="C188" s="6">
        <v>946</v>
      </c>
      <c r="D188" s="6" t="s">
        <v>11</v>
      </c>
      <c r="E188" s="4">
        <v>489</v>
      </c>
      <c r="F188" s="4">
        <v>84</v>
      </c>
      <c r="G188" s="4">
        <v>82</v>
      </c>
      <c r="H188" s="4">
        <v>26</v>
      </c>
      <c r="I188" s="4">
        <v>27</v>
      </c>
      <c r="J188" s="4">
        <v>4</v>
      </c>
      <c r="K188" s="4">
        <v>24</v>
      </c>
      <c r="L188" s="4">
        <v>20</v>
      </c>
      <c r="M188" s="4">
        <v>64</v>
      </c>
      <c r="N188" s="4">
        <v>5</v>
      </c>
      <c r="O188" s="4">
        <v>4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4</v>
      </c>
      <c r="W188" s="4">
        <v>0</v>
      </c>
      <c r="X188" s="4">
        <v>0</v>
      </c>
      <c r="Y188" s="4">
        <v>17</v>
      </c>
      <c r="Z188" s="6">
        <v>361</v>
      </c>
      <c r="AA188" s="35">
        <f t="shared" si="3"/>
        <v>73.824130879345603</v>
      </c>
    </row>
    <row r="189" spans="1:27" hidden="1" outlineLevel="1" x14ac:dyDescent="0.25">
      <c r="A189" s="6" t="s">
        <v>165</v>
      </c>
      <c r="B189" s="6" t="s">
        <v>56</v>
      </c>
      <c r="C189" s="6">
        <v>947</v>
      </c>
      <c r="D189" s="6" t="s">
        <v>10</v>
      </c>
      <c r="E189" s="4">
        <v>624</v>
      </c>
      <c r="F189" s="4">
        <v>58</v>
      </c>
      <c r="G189" s="4">
        <v>122</v>
      </c>
      <c r="H189" s="4">
        <v>47</v>
      </c>
      <c r="I189" s="4">
        <v>29</v>
      </c>
      <c r="J189" s="4">
        <v>8</v>
      </c>
      <c r="K189" s="4">
        <v>31</v>
      </c>
      <c r="L189" s="4">
        <v>27</v>
      </c>
      <c r="M189" s="4">
        <v>96</v>
      </c>
      <c r="N189" s="4">
        <v>7</v>
      </c>
      <c r="O189" s="4">
        <v>4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8</v>
      </c>
      <c r="W189" s="4">
        <v>0</v>
      </c>
      <c r="X189" s="4">
        <v>0</v>
      </c>
      <c r="Y189" s="4">
        <v>13</v>
      </c>
      <c r="Z189" s="6">
        <v>450</v>
      </c>
      <c r="AA189" s="35">
        <f t="shared" si="3"/>
        <v>72.115384615384613</v>
      </c>
    </row>
    <row r="190" spans="1:27" hidden="1" outlineLevel="1" x14ac:dyDescent="0.25">
      <c r="A190" s="6" t="s">
        <v>165</v>
      </c>
      <c r="B190" s="6" t="s">
        <v>56</v>
      </c>
      <c r="C190" s="6">
        <v>947</v>
      </c>
      <c r="D190" s="6" t="s">
        <v>11</v>
      </c>
      <c r="E190" s="4">
        <v>624</v>
      </c>
      <c r="F190" s="4">
        <v>53</v>
      </c>
      <c r="G190" s="4">
        <v>112</v>
      </c>
      <c r="H190" s="4">
        <v>51</v>
      </c>
      <c r="I190" s="4">
        <v>27</v>
      </c>
      <c r="J190" s="4">
        <v>6</v>
      </c>
      <c r="K190" s="4">
        <v>27</v>
      </c>
      <c r="L190" s="4">
        <v>40</v>
      </c>
      <c r="M190" s="4">
        <v>87</v>
      </c>
      <c r="N190" s="4">
        <v>4</v>
      </c>
      <c r="O190" s="4">
        <v>11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11</v>
      </c>
      <c r="W190" s="4">
        <v>0</v>
      </c>
      <c r="X190" s="4">
        <v>0</v>
      </c>
      <c r="Y190" s="4">
        <v>17</v>
      </c>
      <c r="Z190" s="6">
        <v>446</v>
      </c>
      <c r="AA190" s="35">
        <f t="shared" si="3"/>
        <v>71.474358974358978</v>
      </c>
    </row>
    <row r="191" spans="1:27" hidden="1" outlineLevel="1" x14ac:dyDescent="0.25">
      <c r="A191" s="6" t="s">
        <v>165</v>
      </c>
      <c r="B191" s="6" t="s">
        <v>56</v>
      </c>
      <c r="C191" s="6">
        <v>948</v>
      </c>
      <c r="D191" s="6" t="s">
        <v>10</v>
      </c>
      <c r="E191" s="4">
        <v>511</v>
      </c>
      <c r="F191" s="4">
        <v>75</v>
      </c>
      <c r="G191" s="4">
        <v>82</v>
      </c>
      <c r="H191" s="4">
        <v>48</v>
      </c>
      <c r="I191" s="4">
        <v>12</v>
      </c>
      <c r="J191" s="4">
        <v>5</v>
      </c>
      <c r="K191" s="4">
        <v>18</v>
      </c>
      <c r="L191" s="4">
        <v>30</v>
      </c>
      <c r="M191" s="4">
        <v>68</v>
      </c>
      <c r="N191" s="4">
        <v>10</v>
      </c>
      <c r="O191" s="4">
        <v>7</v>
      </c>
      <c r="P191" s="4">
        <v>0</v>
      </c>
      <c r="Q191" s="4">
        <v>1</v>
      </c>
      <c r="R191" s="4">
        <v>0</v>
      </c>
      <c r="S191" s="4">
        <v>0</v>
      </c>
      <c r="T191" s="4">
        <v>0</v>
      </c>
      <c r="U191" s="4">
        <v>0</v>
      </c>
      <c r="V191" s="4">
        <v>12</v>
      </c>
      <c r="W191" s="4">
        <v>0</v>
      </c>
      <c r="X191" s="4">
        <v>0</v>
      </c>
      <c r="Y191" s="4">
        <v>9</v>
      </c>
      <c r="Z191" s="6">
        <v>377</v>
      </c>
      <c r="AA191" s="35">
        <f t="shared" si="3"/>
        <v>73.776908023483372</v>
      </c>
    </row>
    <row r="192" spans="1:27" hidden="1" outlineLevel="1" x14ac:dyDescent="0.25">
      <c r="A192" s="6" t="s">
        <v>165</v>
      </c>
      <c r="B192" s="6" t="s">
        <v>56</v>
      </c>
      <c r="C192" s="6">
        <v>948</v>
      </c>
      <c r="D192" s="6" t="s">
        <v>11</v>
      </c>
      <c r="E192" s="4">
        <v>510</v>
      </c>
      <c r="F192" s="4">
        <v>71</v>
      </c>
      <c r="G192" s="4">
        <v>83</v>
      </c>
      <c r="H192" s="4">
        <v>43</v>
      </c>
      <c r="I192" s="4">
        <v>18</v>
      </c>
      <c r="J192" s="4">
        <v>3</v>
      </c>
      <c r="K192" s="4">
        <v>15</v>
      </c>
      <c r="L192" s="4">
        <v>22</v>
      </c>
      <c r="M192" s="4">
        <v>65</v>
      </c>
      <c r="N192" s="4">
        <v>14</v>
      </c>
      <c r="O192" s="4">
        <v>6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9</v>
      </c>
      <c r="W192" s="4">
        <v>0</v>
      </c>
      <c r="X192" s="4">
        <v>0</v>
      </c>
      <c r="Y192" s="4">
        <v>10</v>
      </c>
      <c r="Z192" s="6">
        <v>359</v>
      </c>
      <c r="AA192" s="35">
        <f t="shared" si="3"/>
        <v>70.392156862745097</v>
      </c>
    </row>
    <row r="193" spans="1:27" hidden="1" outlineLevel="1" x14ac:dyDescent="0.25">
      <c r="A193" s="6" t="s">
        <v>165</v>
      </c>
      <c r="B193" s="6" t="s">
        <v>56</v>
      </c>
      <c r="C193" s="6">
        <v>949</v>
      </c>
      <c r="D193" s="6" t="s">
        <v>10</v>
      </c>
      <c r="E193" s="4">
        <v>434</v>
      </c>
      <c r="F193" s="4">
        <v>49</v>
      </c>
      <c r="G193" s="4">
        <v>83</v>
      </c>
      <c r="H193" s="4">
        <v>15</v>
      </c>
      <c r="I193" s="4">
        <v>21</v>
      </c>
      <c r="J193" s="4">
        <v>3</v>
      </c>
      <c r="K193" s="4">
        <v>16</v>
      </c>
      <c r="L193" s="4">
        <v>42</v>
      </c>
      <c r="M193" s="4">
        <v>50</v>
      </c>
      <c r="N193" s="4">
        <v>5</v>
      </c>
      <c r="O193" s="4">
        <v>3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8</v>
      </c>
      <c r="Z193" s="6">
        <v>295</v>
      </c>
      <c r="AA193" s="35">
        <f t="shared" si="3"/>
        <v>67.972350230414747</v>
      </c>
    </row>
    <row r="194" spans="1:27" hidden="1" outlineLevel="1" x14ac:dyDescent="0.25">
      <c r="A194" s="6" t="s">
        <v>165</v>
      </c>
      <c r="B194" s="6" t="s">
        <v>56</v>
      </c>
      <c r="C194" s="6">
        <v>949</v>
      </c>
      <c r="D194" s="6" t="s">
        <v>11</v>
      </c>
      <c r="E194" s="4">
        <v>433</v>
      </c>
      <c r="F194" s="4">
        <v>59</v>
      </c>
      <c r="G194" s="4">
        <v>96</v>
      </c>
      <c r="H194" s="4">
        <v>25</v>
      </c>
      <c r="I194" s="4">
        <v>23</v>
      </c>
      <c r="J194" s="4">
        <v>1</v>
      </c>
      <c r="K194" s="4">
        <v>19</v>
      </c>
      <c r="L194" s="4">
        <v>24</v>
      </c>
      <c r="M194" s="4">
        <v>50</v>
      </c>
      <c r="N194" s="4">
        <v>6</v>
      </c>
      <c r="O194" s="4">
        <v>3</v>
      </c>
      <c r="P194" s="4">
        <v>0</v>
      </c>
      <c r="Q194" s="4">
        <v>1</v>
      </c>
      <c r="R194" s="4">
        <v>0</v>
      </c>
      <c r="S194" s="4">
        <v>0</v>
      </c>
      <c r="T194" s="4">
        <v>0</v>
      </c>
      <c r="U194" s="4">
        <v>0</v>
      </c>
      <c r="V194" s="4">
        <v>8</v>
      </c>
      <c r="W194" s="4">
        <v>0</v>
      </c>
      <c r="X194" s="4">
        <v>0</v>
      </c>
      <c r="Y194" s="4">
        <v>8</v>
      </c>
      <c r="Z194" s="6">
        <v>323</v>
      </c>
      <c r="AA194" s="35">
        <f t="shared" si="3"/>
        <v>74.595842956120094</v>
      </c>
    </row>
    <row r="195" spans="1:27" hidden="1" outlineLevel="1" x14ac:dyDescent="0.25">
      <c r="A195" s="6" t="s">
        <v>165</v>
      </c>
      <c r="B195" s="6" t="s">
        <v>56</v>
      </c>
      <c r="C195" s="6">
        <v>950</v>
      </c>
      <c r="D195" s="6" t="s">
        <v>10</v>
      </c>
      <c r="E195" s="4">
        <v>153</v>
      </c>
      <c r="F195" s="4">
        <v>9</v>
      </c>
      <c r="G195" s="4">
        <v>51</v>
      </c>
      <c r="H195" s="4">
        <v>4</v>
      </c>
      <c r="I195" s="4">
        <v>6</v>
      </c>
      <c r="J195" s="4">
        <v>1</v>
      </c>
      <c r="K195" s="4">
        <v>6</v>
      </c>
      <c r="L195" s="4">
        <v>16</v>
      </c>
      <c r="M195" s="4">
        <v>9</v>
      </c>
      <c r="N195" s="4">
        <v>7</v>
      </c>
      <c r="O195" s="4">
        <v>0</v>
      </c>
      <c r="P195" s="4">
        <v>0</v>
      </c>
      <c r="Q195" s="4">
        <v>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5</v>
      </c>
      <c r="Z195" s="6">
        <v>116</v>
      </c>
      <c r="AA195" s="35">
        <f t="shared" si="3"/>
        <v>75.816993464052288</v>
      </c>
    </row>
    <row r="196" spans="1:27" hidden="1" outlineLevel="1" x14ac:dyDescent="0.25">
      <c r="A196" s="6" t="s">
        <v>165</v>
      </c>
      <c r="B196" s="6" t="s">
        <v>56</v>
      </c>
      <c r="C196" s="6">
        <v>951</v>
      </c>
      <c r="D196" s="6" t="s">
        <v>10</v>
      </c>
      <c r="E196" s="4">
        <v>437</v>
      </c>
      <c r="F196" s="4">
        <v>34</v>
      </c>
      <c r="G196" s="4">
        <v>69</v>
      </c>
      <c r="H196" s="4">
        <v>32</v>
      </c>
      <c r="I196" s="4">
        <v>13</v>
      </c>
      <c r="J196" s="4">
        <v>1</v>
      </c>
      <c r="K196" s="4">
        <v>40</v>
      </c>
      <c r="L196" s="4">
        <v>36</v>
      </c>
      <c r="M196" s="4">
        <v>76</v>
      </c>
      <c r="N196" s="4">
        <v>5</v>
      </c>
      <c r="O196" s="4">
        <v>7</v>
      </c>
      <c r="P196" s="4">
        <v>0</v>
      </c>
      <c r="Q196" s="4">
        <v>3</v>
      </c>
      <c r="R196" s="4">
        <v>0</v>
      </c>
      <c r="S196" s="4">
        <v>0</v>
      </c>
      <c r="T196" s="4">
        <v>0</v>
      </c>
      <c r="U196" s="4">
        <v>0</v>
      </c>
      <c r="V196" s="4">
        <v>3</v>
      </c>
      <c r="W196" s="4">
        <v>0</v>
      </c>
      <c r="X196" s="4">
        <v>1</v>
      </c>
      <c r="Y196" s="4">
        <v>10</v>
      </c>
      <c r="Z196" s="6">
        <v>330</v>
      </c>
      <c r="AA196" s="35">
        <f t="shared" si="3"/>
        <v>75.514874141876433</v>
      </c>
    </row>
    <row r="197" spans="1:27" hidden="1" outlineLevel="1" x14ac:dyDescent="0.25">
      <c r="A197" s="6" t="s">
        <v>165</v>
      </c>
      <c r="B197" s="6" t="s">
        <v>56</v>
      </c>
      <c r="C197" s="6">
        <v>951</v>
      </c>
      <c r="D197" s="6" t="s">
        <v>11</v>
      </c>
      <c r="E197" s="4">
        <v>437</v>
      </c>
      <c r="F197" s="4">
        <v>45</v>
      </c>
      <c r="G197" s="4">
        <v>79</v>
      </c>
      <c r="H197" s="4">
        <v>34</v>
      </c>
      <c r="I197" s="4">
        <v>16</v>
      </c>
      <c r="J197" s="4">
        <v>1</v>
      </c>
      <c r="K197" s="4">
        <v>35</v>
      </c>
      <c r="L197" s="4">
        <v>34</v>
      </c>
      <c r="M197" s="4">
        <v>58</v>
      </c>
      <c r="N197" s="4">
        <v>3</v>
      </c>
      <c r="O197" s="4">
        <v>4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4</v>
      </c>
      <c r="W197" s="4">
        <v>0</v>
      </c>
      <c r="X197" s="4">
        <v>0</v>
      </c>
      <c r="Y197" s="4">
        <v>8</v>
      </c>
      <c r="Z197" s="6">
        <v>321</v>
      </c>
      <c r="AA197" s="35">
        <f t="shared" si="3"/>
        <v>73.455377574370715</v>
      </c>
    </row>
    <row r="198" spans="1:27" hidden="1" outlineLevel="1" x14ac:dyDescent="0.25">
      <c r="A198" s="6" t="s">
        <v>165</v>
      </c>
      <c r="B198" s="6" t="s">
        <v>56</v>
      </c>
      <c r="C198" s="6">
        <v>952</v>
      </c>
      <c r="D198" s="6" t="s">
        <v>10</v>
      </c>
      <c r="E198" s="4">
        <v>581</v>
      </c>
      <c r="F198" s="4">
        <v>37</v>
      </c>
      <c r="G198" s="4">
        <v>120</v>
      </c>
      <c r="H198" s="4">
        <v>27</v>
      </c>
      <c r="I198" s="4">
        <v>17</v>
      </c>
      <c r="J198" s="4">
        <v>7</v>
      </c>
      <c r="K198" s="4">
        <v>31</v>
      </c>
      <c r="L198" s="4">
        <v>52</v>
      </c>
      <c r="M198" s="4">
        <v>73</v>
      </c>
      <c r="N198" s="4">
        <v>10</v>
      </c>
      <c r="O198" s="4">
        <v>4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4</v>
      </c>
      <c r="W198" s="4">
        <v>0</v>
      </c>
      <c r="X198" s="4">
        <v>0</v>
      </c>
      <c r="Y198" s="4">
        <v>9</v>
      </c>
      <c r="Z198" s="6">
        <v>391</v>
      </c>
      <c r="AA198" s="35">
        <f t="shared" si="3"/>
        <v>67.297762478485367</v>
      </c>
    </row>
    <row r="199" spans="1:27" hidden="1" outlineLevel="1" x14ac:dyDescent="0.25">
      <c r="A199" s="6" t="s">
        <v>165</v>
      </c>
      <c r="B199" s="6" t="s">
        <v>56</v>
      </c>
      <c r="C199" s="6">
        <v>952</v>
      </c>
      <c r="D199" s="6" t="s">
        <v>11</v>
      </c>
      <c r="E199" s="4">
        <v>580</v>
      </c>
      <c r="F199" s="4">
        <v>29</v>
      </c>
      <c r="G199" s="4">
        <v>129</v>
      </c>
      <c r="H199" s="4">
        <v>20</v>
      </c>
      <c r="I199" s="4">
        <v>36</v>
      </c>
      <c r="J199" s="4">
        <v>4</v>
      </c>
      <c r="K199" s="4">
        <v>22</v>
      </c>
      <c r="L199" s="4">
        <v>49</v>
      </c>
      <c r="M199" s="4">
        <v>83</v>
      </c>
      <c r="N199" s="4">
        <v>7</v>
      </c>
      <c r="O199" s="4">
        <v>5</v>
      </c>
      <c r="P199" s="4">
        <v>0</v>
      </c>
      <c r="Q199" s="4">
        <v>1</v>
      </c>
      <c r="R199" s="4">
        <v>0</v>
      </c>
      <c r="S199" s="4">
        <v>0</v>
      </c>
      <c r="T199" s="4">
        <v>0</v>
      </c>
      <c r="U199" s="4">
        <v>0</v>
      </c>
      <c r="V199" s="4">
        <v>7</v>
      </c>
      <c r="W199" s="4">
        <v>0</v>
      </c>
      <c r="X199" s="4">
        <v>0</v>
      </c>
      <c r="Y199" s="4">
        <v>14</v>
      </c>
      <c r="Z199" s="6">
        <v>406</v>
      </c>
      <c r="AA199" s="35">
        <f t="shared" si="3"/>
        <v>70</v>
      </c>
    </row>
    <row r="200" spans="1:27" hidden="1" outlineLevel="1" x14ac:dyDescent="0.25">
      <c r="A200" s="6" t="s">
        <v>165</v>
      </c>
      <c r="B200" s="6" t="s">
        <v>56</v>
      </c>
      <c r="C200" s="6">
        <v>952</v>
      </c>
      <c r="D200" s="6" t="s">
        <v>16</v>
      </c>
      <c r="E200" s="4">
        <v>580</v>
      </c>
      <c r="F200" s="4">
        <v>41</v>
      </c>
      <c r="G200" s="4">
        <v>105</v>
      </c>
      <c r="H200" s="4">
        <v>22</v>
      </c>
      <c r="I200" s="4">
        <v>34</v>
      </c>
      <c r="J200" s="4">
        <v>7</v>
      </c>
      <c r="K200" s="4">
        <v>35</v>
      </c>
      <c r="L200" s="4">
        <v>69</v>
      </c>
      <c r="M200" s="4">
        <v>72</v>
      </c>
      <c r="N200" s="4">
        <v>9</v>
      </c>
      <c r="O200" s="4">
        <v>2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3</v>
      </c>
      <c r="W200" s="4">
        <v>0</v>
      </c>
      <c r="X200" s="4">
        <v>0</v>
      </c>
      <c r="Y200" s="4">
        <v>17</v>
      </c>
      <c r="Z200" s="6">
        <v>416</v>
      </c>
      <c r="AA200" s="35">
        <f t="shared" si="3"/>
        <v>71.724137931034477</v>
      </c>
    </row>
    <row r="201" spans="1:27" hidden="1" outlineLevel="1" x14ac:dyDescent="0.25">
      <c r="A201" s="6" t="s">
        <v>165</v>
      </c>
      <c r="B201" s="6" t="s">
        <v>56</v>
      </c>
      <c r="C201" s="6">
        <v>953</v>
      </c>
      <c r="D201" s="6" t="s">
        <v>10</v>
      </c>
      <c r="E201" s="4">
        <v>442</v>
      </c>
      <c r="F201" s="4">
        <v>24</v>
      </c>
      <c r="G201" s="4">
        <v>112</v>
      </c>
      <c r="H201" s="4">
        <v>21</v>
      </c>
      <c r="I201" s="4">
        <v>12</v>
      </c>
      <c r="J201" s="4">
        <v>5</v>
      </c>
      <c r="K201" s="4">
        <v>26</v>
      </c>
      <c r="L201" s="4">
        <v>33</v>
      </c>
      <c r="M201" s="4">
        <v>50</v>
      </c>
      <c r="N201" s="4">
        <v>3</v>
      </c>
      <c r="O201" s="4">
        <v>1</v>
      </c>
      <c r="P201" s="4">
        <v>0</v>
      </c>
      <c r="Q201" s="4">
        <v>1</v>
      </c>
      <c r="R201" s="4">
        <v>0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0</v>
      </c>
      <c r="Y201" s="4">
        <v>16</v>
      </c>
      <c r="Z201" s="6">
        <v>305</v>
      </c>
      <c r="AA201" s="35">
        <f t="shared" si="3"/>
        <v>69.004524886877832</v>
      </c>
    </row>
    <row r="202" spans="1:27" hidden="1" outlineLevel="1" x14ac:dyDescent="0.25">
      <c r="A202" s="6" t="s">
        <v>165</v>
      </c>
      <c r="B202" s="6" t="s">
        <v>56</v>
      </c>
      <c r="C202" s="6">
        <v>953</v>
      </c>
      <c r="D202" s="6" t="s">
        <v>11</v>
      </c>
      <c r="E202" s="4">
        <v>442</v>
      </c>
      <c r="F202" s="4">
        <v>31</v>
      </c>
      <c r="G202" s="4">
        <v>108</v>
      </c>
      <c r="H202" s="4">
        <v>39</v>
      </c>
      <c r="I202" s="4">
        <v>16</v>
      </c>
      <c r="J202" s="4">
        <v>8</v>
      </c>
      <c r="K202" s="4">
        <v>17</v>
      </c>
      <c r="L202" s="4">
        <v>29</v>
      </c>
      <c r="M202" s="4">
        <v>64</v>
      </c>
      <c r="N202" s="4">
        <v>5</v>
      </c>
      <c r="O202" s="4">
        <v>1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3</v>
      </c>
      <c r="W202" s="4">
        <v>0</v>
      </c>
      <c r="X202" s="4">
        <v>0</v>
      </c>
      <c r="Y202" s="4">
        <v>16</v>
      </c>
      <c r="Z202" s="6">
        <v>337</v>
      </c>
      <c r="AA202" s="35">
        <f t="shared" ref="AA202:AA265" si="4">(Z202*100)/E202</f>
        <v>76.244343891402721</v>
      </c>
    </row>
    <row r="203" spans="1:27" hidden="1" outlineLevel="1" x14ac:dyDescent="0.25">
      <c r="A203" s="6" t="s">
        <v>165</v>
      </c>
      <c r="B203" s="6" t="s">
        <v>84</v>
      </c>
      <c r="C203" s="6">
        <v>1772</v>
      </c>
      <c r="D203" s="6" t="s">
        <v>10</v>
      </c>
      <c r="E203" s="4">
        <v>647</v>
      </c>
      <c r="F203" s="4">
        <v>35</v>
      </c>
      <c r="G203" s="4">
        <v>115</v>
      </c>
      <c r="H203" s="4">
        <v>24</v>
      </c>
      <c r="I203" s="4">
        <v>6</v>
      </c>
      <c r="J203" s="4">
        <v>15</v>
      </c>
      <c r="K203" s="4">
        <v>11</v>
      </c>
      <c r="L203" s="4">
        <v>4</v>
      </c>
      <c r="M203" s="4">
        <v>126</v>
      </c>
      <c r="N203" s="4">
        <v>12</v>
      </c>
      <c r="O203" s="4">
        <v>10</v>
      </c>
      <c r="P203" s="4">
        <v>0</v>
      </c>
      <c r="Q203" s="4">
        <v>1</v>
      </c>
      <c r="R203" s="4">
        <v>0</v>
      </c>
      <c r="S203" s="4">
        <v>0</v>
      </c>
      <c r="T203" s="4">
        <v>0</v>
      </c>
      <c r="U203" s="4">
        <v>0</v>
      </c>
      <c r="V203" s="4">
        <v>39</v>
      </c>
      <c r="W203" s="4">
        <v>0</v>
      </c>
      <c r="X203" s="4">
        <v>0</v>
      </c>
      <c r="Y203" s="4">
        <v>13</v>
      </c>
      <c r="Z203" s="6">
        <v>411</v>
      </c>
      <c r="AA203" s="35">
        <f t="shared" si="4"/>
        <v>63.523956723338486</v>
      </c>
    </row>
    <row r="204" spans="1:27" hidden="1" outlineLevel="1" x14ac:dyDescent="0.25">
      <c r="A204" s="6" t="s">
        <v>165</v>
      </c>
      <c r="B204" s="6" t="s">
        <v>84</v>
      </c>
      <c r="C204" s="6">
        <v>1773</v>
      </c>
      <c r="D204" s="6" t="s">
        <v>10</v>
      </c>
      <c r="E204" s="4">
        <v>544</v>
      </c>
      <c r="F204" s="4">
        <v>40</v>
      </c>
      <c r="G204" s="4">
        <v>91</v>
      </c>
      <c r="H204" s="4">
        <v>17</v>
      </c>
      <c r="I204" s="4">
        <v>9</v>
      </c>
      <c r="J204" s="4">
        <v>22</v>
      </c>
      <c r="K204" s="4">
        <v>11</v>
      </c>
      <c r="L204" s="4">
        <v>6</v>
      </c>
      <c r="M204" s="4">
        <v>105</v>
      </c>
      <c r="N204" s="4">
        <v>9</v>
      </c>
      <c r="O204" s="4">
        <v>9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13</v>
      </c>
      <c r="W204" s="4">
        <v>0</v>
      </c>
      <c r="X204" s="4">
        <v>1</v>
      </c>
      <c r="Y204" s="4">
        <v>18</v>
      </c>
      <c r="Z204" s="6">
        <v>351</v>
      </c>
      <c r="AA204" s="35">
        <f t="shared" si="4"/>
        <v>64.522058823529406</v>
      </c>
    </row>
    <row r="205" spans="1:27" hidden="1" outlineLevel="1" x14ac:dyDescent="0.25">
      <c r="A205" s="6" t="s">
        <v>165</v>
      </c>
      <c r="B205" s="6" t="s">
        <v>84</v>
      </c>
      <c r="C205" s="6">
        <v>1773</v>
      </c>
      <c r="D205" s="6" t="s">
        <v>11</v>
      </c>
      <c r="E205" s="4">
        <v>543</v>
      </c>
      <c r="F205" s="4">
        <v>37</v>
      </c>
      <c r="G205" s="4">
        <v>103</v>
      </c>
      <c r="H205" s="4">
        <v>28</v>
      </c>
      <c r="I205" s="4">
        <v>9</v>
      </c>
      <c r="J205" s="4">
        <v>10</v>
      </c>
      <c r="K205" s="4">
        <v>7</v>
      </c>
      <c r="L205" s="4">
        <v>6</v>
      </c>
      <c r="M205" s="4">
        <v>114</v>
      </c>
      <c r="N205" s="4">
        <v>9</v>
      </c>
      <c r="O205" s="4">
        <v>7</v>
      </c>
      <c r="P205" s="4">
        <v>0</v>
      </c>
      <c r="Q205" s="4">
        <v>1</v>
      </c>
      <c r="R205" s="4">
        <v>0</v>
      </c>
      <c r="S205" s="4">
        <v>0</v>
      </c>
      <c r="T205" s="4">
        <v>0</v>
      </c>
      <c r="U205" s="4">
        <v>0</v>
      </c>
      <c r="V205" s="4">
        <v>13</v>
      </c>
      <c r="W205" s="4">
        <v>0</v>
      </c>
      <c r="X205" s="4">
        <v>0</v>
      </c>
      <c r="Y205" s="4">
        <v>11</v>
      </c>
      <c r="Z205" s="6">
        <v>355</v>
      </c>
      <c r="AA205" s="35">
        <f t="shared" si="4"/>
        <v>65.377532228360963</v>
      </c>
    </row>
    <row r="206" spans="1:27" hidden="1" outlineLevel="1" x14ac:dyDescent="0.25">
      <c r="A206" s="6" t="s">
        <v>165</v>
      </c>
      <c r="B206" s="6" t="s">
        <v>84</v>
      </c>
      <c r="C206" s="6">
        <v>1774</v>
      </c>
      <c r="D206" s="6" t="s">
        <v>10</v>
      </c>
      <c r="E206" s="4">
        <v>567</v>
      </c>
      <c r="F206" s="4">
        <v>41</v>
      </c>
      <c r="G206" s="4">
        <v>112</v>
      </c>
      <c r="H206" s="4">
        <v>22</v>
      </c>
      <c r="I206" s="4">
        <v>8</v>
      </c>
      <c r="J206" s="4">
        <v>17</v>
      </c>
      <c r="K206" s="4">
        <v>7</v>
      </c>
      <c r="L206" s="4">
        <v>4</v>
      </c>
      <c r="M206" s="4">
        <v>89</v>
      </c>
      <c r="N206" s="4">
        <v>11</v>
      </c>
      <c r="O206" s="4">
        <v>16</v>
      </c>
      <c r="P206" s="4">
        <v>0</v>
      </c>
      <c r="Q206" s="4">
        <v>2</v>
      </c>
      <c r="R206" s="4">
        <v>0</v>
      </c>
      <c r="S206" s="4">
        <v>0</v>
      </c>
      <c r="T206" s="4">
        <v>0</v>
      </c>
      <c r="U206" s="4">
        <v>0</v>
      </c>
      <c r="V206" s="4">
        <v>11</v>
      </c>
      <c r="W206" s="4">
        <v>0</v>
      </c>
      <c r="X206" s="4">
        <v>1</v>
      </c>
      <c r="Y206" s="4">
        <v>9</v>
      </c>
      <c r="Z206" s="6">
        <v>350</v>
      </c>
      <c r="AA206" s="35">
        <f t="shared" si="4"/>
        <v>61.728395061728392</v>
      </c>
    </row>
    <row r="207" spans="1:27" hidden="1" outlineLevel="1" x14ac:dyDescent="0.25">
      <c r="A207" s="6" t="s">
        <v>165</v>
      </c>
      <c r="B207" s="6" t="s">
        <v>84</v>
      </c>
      <c r="C207" s="6">
        <v>1774</v>
      </c>
      <c r="D207" s="6" t="s">
        <v>11</v>
      </c>
      <c r="E207" s="4">
        <v>566</v>
      </c>
      <c r="F207" s="4">
        <v>32</v>
      </c>
      <c r="G207" s="4">
        <v>92</v>
      </c>
      <c r="H207" s="4">
        <v>21</v>
      </c>
      <c r="I207" s="4">
        <v>7</v>
      </c>
      <c r="J207" s="4">
        <v>12</v>
      </c>
      <c r="K207" s="4">
        <v>7</v>
      </c>
      <c r="L207" s="4">
        <v>6</v>
      </c>
      <c r="M207" s="4">
        <v>113</v>
      </c>
      <c r="N207" s="4">
        <v>18</v>
      </c>
      <c r="O207" s="4">
        <v>19</v>
      </c>
      <c r="P207" s="4">
        <v>0</v>
      </c>
      <c r="Q207" s="4">
        <v>1</v>
      </c>
      <c r="R207" s="4">
        <v>0</v>
      </c>
      <c r="S207" s="4">
        <v>0</v>
      </c>
      <c r="T207" s="4">
        <v>0</v>
      </c>
      <c r="U207" s="4">
        <v>0</v>
      </c>
      <c r="V207" s="4">
        <v>6</v>
      </c>
      <c r="W207" s="4">
        <v>0</v>
      </c>
      <c r="X207" s="4">
        <v>0</v>
      </c>
      <c r="Y207" s="4">
        <v>12</v>
      </c>
      <c r="Z207" s="6">
        <v>346</v>
      </c>
      <c r="AA207" s="35">
        <f t="shared" si="4"/>
        <v>61.130742049469966</v>
      </c>
    </row>
    <row r="208" spans="1:27" hidden="1" outlineLevel="1" x14ac:dyDescent="0.25">
      <c r="A208" s="6" t="s">
        <v>165</v>
      </c>
      <c r="B208" s="6" t="s">
        <v>84</v>
      </c>
      <c r="C208" s="6">
        <v>1775</v>
      </c>
      <c r="D208" s="6" t="s">
        <v>10</v>
      </c>
      <c r="E208" s="4">
        <v>421</v>
      </c>
      <c r="F208" s="4">
        <v>27</v>
      </c>
      <c r="G208" s="4">
        <v>82</v>
      </c>
      <c r="H208" s="4">
        <v>18</v>
      </c>
      <c r="I208" s="4">
        <v>6</v>
      </c>
      <c r="J208" s="4">
        <v>5</v>
      </c>
      <c r="K208" s="4">
        <v>2</v>
      </c>
      <c r="L208" s="4">
        <v>9</v>
      </c>
      <c r="M208" s="4">
        <v>89</v>
      </c>
      <c r="N208" s="4">
        <v>11</v>
      </c>
      <c r="O208" s="4">
        <v>3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14</v>
      </c>
      <c r="W208" s="4">
        <v>0</v>
      </c>
      <c r="X208" s="4">
        <v>0</v>
      </c>
      <c r="Y208" s="4">
        <v>11</v>
      </c>
      <c r="Z208" s="6">
        <v>277</v>
      </c>
      <c r="AA208" s="35">
        <f t="shared" si="4"/>
        <v>65.795724465558195</v>
      </c>
    </row>
    <row r="209" spans="1:27" hidden="1" outlineLevel="1" x14ac:dyDescent="0.25">
      <c r="A209" s="6" t="s">
        <v>165</v>
      </c>
      <c r="B209" s="6" t="s">
        <v>84</v>
      </c>
      <c r="C209" s="6">
        <v>1775</v>
      </c>
      <c r="D209" s="6" t="s">
        <v>11</v>
      </c>
      <c r="E209" s="4">
        <v>420</v>
      </c>
      <c r="F209" s="4">
        <v>17</v>
      </c>
      <c r="G209" s="4">
        <v>61</v>
      </c>
      <c r="H209" s="4">
        <v>17</v>
      </c>
      <c r="I209" s="4">
        <v>10</v>
      </c>
      <c r="J209" s="4">
        <v>4</v>
      </c>
      <c r="K209" s="4">
        <v>9</v>
      </c>
      <c r="L209" s="4">
        <v>4</v>
      </c>
      <c r="M209" s="4">
        <v>100</v>
      </c>
      <c r="N209" s="4">
        <v>14</v>
      </c>
      <c r="O209" s="4">
        <v>3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9</v>
      </c>
      <c r="W209" s="4">
        <v>0</v>
      </c>
      <c r="X209" s="4">
        <v>0</v>
      </c>
      <c r="Y209" s="4">
        <v>8</v>
      </c>
      <c r="Z209" s="6">
        <v>256</v>
      </c>
      <c r="AA209" s="35">
        <f t="shared" si="4"/>
        <v>60.952380952380949</v>
      </c>
    </row>
    <row r="210" spans="1:27" hidden="1" outlineLevel="1" x14ac:dyDescent="0.25">
      <c r="A210" s="6" t="s">
        <v>165</v>
      </c>
      <c r="B210" s="6" t="s">
        <v>84</v>
      </c>
      <c r="C210" s="6">
        <v>1776</v>
      </c>
      <c r="D210" s="6" t="s">
        <v>10</v>
      </c>
      <c r="E210" s="4">
        <v>597</v>
      </c>
      <c r="F210" s="4">
        <v>34</v>
      </c>
      <c r="G210" s="4">
        <v>116</v>
      </c>
      <c r="H210" s="4">
        <v>14</v>
      </c>
      <c r="I210" s="4">
        <v>8</v>
      </c>
      <c r="J210" s="4">
        <v>9</v>
      </c>
      <c r="K210" s="4">
        <v>6</v>
      </c>
      <c r="L210" s="4">
        <v>7</v>
      </c>
      <c r="M210" s="4">
        <v>160</v>
      </c>
      <c r="N210" s="4">
        <v>4</v>
      </c>
      <c r="O210" s="4">
        <v>4</v>
      </c>
      <c r="P210" s="4">
        <v>0</v>
      </c>
      <c r="Q210" s="4">
        <v>1</v>
      </c>
      <c r="R210" s="4">
        <v>0</v>
      </c>
      <c r="S210" s="4">
        <v>0</v>
      </c>
      <c r="T210" s="4">
        <v>0</v>
      </c>
      <c r="U210" s="4">
        <v>0</v>
      </c>
      <c r="V210" s="4">
        <v>21</v>
      </c>
      <c r="W210" s="4">
        <v>0</v>
      </c>
      <c r="X210" s="4">
        <v>0</v>
      </c>
      <c r="Y210" s="4">
        <v>15</v>
      </c>
      <c r="Z210" s="6">
        <v>399</v>
      </c>
      <c r="AA210" s="35">
        <f t="shared" si="4"/>
        <v>66.834170854271363</v>
      </c>
    </row>
    <row r="211" spans="1:27" hidden="1" outlineLevel="1" x14ac:dyDescent="0.25">
      <c r="A211" s="6" t="s">
        <v>165</v>
      </c>
      <c r="B211" s="6" t="s">
        <v>84</v>
      </c>
      <c r="C211" s="6">
        <v>1777</v>
      </c>
      <c r="D211" s="6" t="s">
        <v>10</v>
      </c>
      <c r="E211" s="4">
        <v>561</v>
      </c>
      <c r="F211" s="4">
        <v>49</v>
      </c>
      <c r="G211" s="4">
        <v>89</v>
      </c>
      <c r="H211" s="4">
        <v>20</v>
      </c>
      <c r="I211" s="4">
        <v>16</v>
      </c>
      <c r="J211" s="4">
        <v>16</v>
      </c>
      <c r="K211" s="4">
        <v>10</v>
      </c>
      <c r="L211" s="4">
        <v>9</v>
      </c>
      <c r="M211" s="4">
        <v>130</v>
      </c>
      <c r="N211" s="4">
        <v>12</v>
      </c>
      <c r="O211" s="4">
        <v>6</v>
      </c>
      <c r="P211" s="4">
        <v>0</v>
      </c>
      <c r="Q211" s="4">
        <v>1</v>
      </c>
      <c r="R211" s="4">
        <v>0</v>
      </c>
      <c r="S211" s="4">
        <v>0</v>
      </c>
      <c r="T211" s="4">
        <v>0</v>
      </c>
      <c r="U211" s="4">
        <v>0</v>
      </c>
      <c r="V211" s="4">
        <v>16</v>
      </c>
      <c r="W211" s="4">
        <v>0</v>
      </c>
      <c r="X211" s="4">
        <v>0</v>
      </c>
      <c r="Y211" s="4">
        <v>16</v>
      </c>
      <c r="Z211" s="6">
        <v>390</v>
      </c>
      <c r="AA211" s="35">
        <f t="shared" si="4"/>
        <v>69.518716577540104</v>
      </c>
    </row>
    <row r="212" spans="1:27" hidden="1" outlineLevel="1" x14ac:dyDescent="0.25">
      <c r="A212" s="6" t="s">
        <v>165</v>
      </c>
      <c r="B212" s="6" t="s">
        <v>84</v>
      </c>
      <c r="C212" s="6">
        <v>1778</v>
      </c>
      <c r="D212" s="6" t="s">
        <v>10</v>
      </c>
      <c r="E212" s="4">
        <v>468</v>
      </c>
      <c r="F212" s="4">
        <v>27</v>
      </c>
      <c r="G212" s="4">
        <v>68</v>
      </c>
      <c r="H212" s="4">
        <v>13</v>
      </c>
      <c r="I212" s="4">
        <v>10</v>
      </c>
      <c r="J212" s="4">
        <v>5</v>
      </c>
      <c r="K212" s="4">
        <v>5</v>
      </c>
      <c r="L212" s="4">
        <v>10</v>
      </c>
      <c r="M212" s="4">
        <v>107</v>
      </c>
      <c r="N212" s="4">
        <v>18</v>
      </c>
      <c r="O212" s="4">
        <v>3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14</v>
      </c>
      <c r="W212" s="4">
        <v>0</v>
      </c>
      <c r="X212" s="4">
        <v>0</v>
      </c>
      <c r="Y212" s="4">
        <v>13</v>
      </c>
      <c r="Z212" s="6">
        <v>293</v>
      </c>
      <c r="AA212" s="35">
        <f t="shared" si="4"/>
        <v>62.606837606837608</v>
      </c>
    </row>
    <row r="213" spans="1:27" hidden="1" outlineLevel="1" x14ac:dyDescent="0.25">
      <c r="A213" s="6" t="s">
        <v>165</v>
      </c>
      <c r="B213" s="6" t="s">
        <v>84</v>
      </c>
      <c r="C213" s="6">
        <v>1778</v>
      </c>
      <c r="D213" s="6" t="s">
        <v>11</v>
      </c>
      <c r="E213" s="4">
        <v>468</v>
      </c>
      <c r="F213" s="4">
        <v>29</v>
      </c>
      <c r="G213" s="4">
        <v>80</v>
      </c>
      <c r="H213" s="4">
        <v>19</v>
      </c>
      <c r="I213" s="4">
        <v>10</v>
      </c>
      <c r="J213" s="4">
        <v>7</v>
      </c>
      <c r="K213" s="4">
        <v>3</v>
      </c>
      <c r="L213" s="4">
        <v>11</v>
      </c>
      <c r="M213" s="4">
        <v>117</v>
      </c>
      <c r="N213" s="4">
        <v>16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6</v>
      </c>
      <c r="W213" s="4">
        <v>0</v>
      </c>
      <c r="X213" s="4">
        <v>1</v>
      </c>
      <c r="Y213" s="4">
        <v>7</v>
      </c>
      <c r="Z213" s="6">
        <v>306</v>
      </c>
      <c r="AA213" s="35">
        <f t="shared" si="4"/>
        <v>65.384615384615387</v>
      </c>
    </row>
    <row r="214" spans="1:27" hidden="1" outlineLevel="1" x14ac:dyDescent="0.25">
      <c r="A214" s="6" t="s">
        <v>165</v>
      </c>
      <c r="B214" s="6" t="s">
        <v>84</v>
      </c>
      <c r="C214" s="6">
        <v>1779</v>
      </c>
      <c r="D214" s="6" t="s">
        <v>10</v>
      </c>
      <c r="E214" s="4">
        <v>387</v>
      </c>
      <c r="F214" s="4">
        <v>33</v>
      </c>
      <c r="G214" s="4">
        <v>86</v>
      </c>
      <c r="H214" s="4">
        <v>23</v>
      </c>
      <c r="I214" s="4">
        <v>6</v>
      </c>
      <c r="J214" s="4">
        <v>7</v>
      </c>
      <c r="K214" s="4">
        <v>3</v>
      </c>
      <c r="L214" s="4">
        <v>11</v>
      </c>
      <c r="M214" s="4">
        <v>56</v>
      </c>
      <c r="N214" s="4">
        <v>9</v>
      </c>
      <c r="O214" s="4">
        <v>5</v>
      </c>
      <c r="P214" s="4">
        <v>0</v>
      </c>
      <c r="Q214" s="4">
        <v>1</v>
      </c>
      <c r="R214" s="4">
        <v>0</v>
      </c>
      <c r="S214" s="4">
        <v>0</v>
      </c>
      <c r="T214" s="4">
        <v>0</v>
      </c>
      <c r="U214" s="4">
        <v>0</v>
      </c>
      <c r="V214" s="4">
        <v>8</v>
      </c>
      <c r="W214" s="4">
        <v>0</v>
      </c>
      <c r="X214" s="4">
        <v>0</v>
      </c>
      <c r="Y214" s="4">
        <v>13</v>
      </c>
      <c r="Z214" s="6">
        <v>261</v>
      </c>
      <c r="AA214" s="35">
        <f t="shared" si="4"/>
        <v>67.441860465116278</v>
      </c>
    </row>
    <row r="215" spans="1:27" hidden="1" outlineLevel="1" x14ac:dyDescent="0.25">
      <c r="A215" s="6" t="s">
        <v>165</v>
      </c>
      <c r="B215" s="6" t="s">
        <v>84</v>
      </c>
      <c r="C215" s="6">
        <v>1779</v>
      </c>
      <c r="D215" s="6" t="s">
        <v>11</v>
      </c>
      <c r="E215" s="4">
        <v>387</v>
      </c>
      <c r="F215" s="4">
        <v>32</v>
      </c>
      <c r="G215" s="4">
        <v>50</v>
      </c>
      <c r="H215" s="4">
        <v>15</v>
      </c>
      <c r="I215" s="4">
        <v>11</v>
      </c>
      <c r="J215" s="4">
        <v>8</v>
      </c>
      <c r="K215" s="4">
        <v>7</v>
      </c>
      <c r="L215" s="4">
        <v>3</v>
      </c>
      <c r="M215" s="4">
        <v>70</v>
      </c>
      <c r="N215" s="4">
        <v>10</v>
      </c>
      <c r="O215" s="4">
        <v>5</v>
      </c>
      <c r="P215" s="4">
        <v>0</v>
      </c>
      <c r="Q215" s="4">
        <v>2</v>
      </c>
      <c r="R215" s="4">
        <v>0</v>
      </c>
      <c r="S215" s="4">
        <v>0</v>
      </c>
      <c r="T215" s="4">
        <v>0</v>
      </c>
      <c r="U215" s="4">
        <v>0</v>
      </c>
      <c r="V215" s="4">
        <v>4</v>
      </c>
      <c r="W215" s="4">
        <v>0</v>
      </c>
      <c r="X215" s="4">
        <v>0</v>
      </c>
      <c r="Y215" s="4">
        <v>6</v>
      </c>
      <c r="Z215" s="6">
        <v>223</v>
      </c>
      <c r="AA215" s="35">
        <f t="shared" si="4"/>
        <v>57.622739018087856</v>
      </c>
    </row>
    <row r="216" spans="1:27" hidden="1" outlineLevel="1" x14ac:dyDescent="0.25">
      <c r="A216" s="6" t="s">
        <v>165</v>
      </c>
      <c r="B216" s="6" t="s">
        <v>84</v>
      </c>
      <c r="C216" s="6">
        <v>1780</v>
      </c>
      <c r="D216" s="6" t="s">
        <v>10</v>
      </c>
      <c r="E216" s="4">
        <v>621</v>
      </c>
      <c r="F216" s="4">
        <v>34</v>
      </c>
      <c r="G216" s="4">
        <v>144</v>
      </c>
      <c r="H216" s="4">
        <v>21</v>
      </c>
      <c r="I216" s="4">
        <v>18</v>
      </c>
      <c r="J216" s="4">
        <v>8</v>
      </c>
      <c r="K216" s="4">
        <v>8</v>
      </c>
      <c r="L216" s="4">
        <v>7</v>
      </c>
      <c r="M216" s="4">
        <v>113</v>
      </c>
      <c r="N216" s="4">
        <v>11</v>
      </c>
      <c r="O216" s="4">
        <v>2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11</v>
      </c>
      <c r="W216" s="4">
        <v>0</v>
      </c>
      <c r="X216" s="4">
        <v>0</v>
      </c>
      <c r="Y216" s="4">
        <v>29</v>
      </c>
      <c r="Z216" s="6">
        <v>406</v>
      </c>
      <c r="AA216" s="35">
        <f t="shared" si="4"/>
        <v>65.37842190016103</v>
      </c>
    </row>
    <row r="217" spans="1:27" hidden="1" outlineLevel="1" x14ac:dyDescent="0.25">
      <c r="A217" s="6" t="s">
        <v>165</v>
      </c>
      <c r="B217" s="6" t="s">
        <v>84</v>
      </c>
      <c r="C217" s="6">
        <v>1781</v>
      </c>
      <c r="D217" s="6" t="s">
        <v>10</v>
      </c>
      <c r="E217" s="4">
        <v>498</v>
      </c>
      <c r="F217" s="4">
        <v>30</v>
      </c>
      <c r="G217" s="4">
        <v>90</v>
      </c>
      <c r="H217" s="4">
        <v>17</v>
      </c>
      <c r="I217" s="4">
        <v>5</v>
      </c>
      <c r="J217" s="4">
        <v>4</v>
      </c>
      <c r="K217" s="4">
        <v>8</v>
      </c>
      <c r="L217" s="4">
        <v>11</v>
      </c>
      <c r="M217" s="4">
        <v>101</v>
      </c>
      <c r="N217" s="4">
        <v>5</v>
      </c>
      <c r="O217" s="4">
        <v>6</v>
      </c>
      <c r="P217" s="4">
        <v>0</v>
      </c>
      <c r="Q217" s="4">
        <v>3</v>
      </c>
      <c r="R217" s="4">
        <v>0</v>
      </c>
      <c r="S217" s="4">
        <v>0</v>
      </c>
      <c r="T217" s="4">
        <v>0</v>
      </c>
      <c r="U217" s="4">
        <v>0</v>
      </c>
      <c r="V217" s="4">
        <v>20</v>
      </c>
      <c r="W217" s="4">
        <v>0</v>
      </c>
      <c r="X217" s="4">
        <v>4</v>
      </c>
      <c r="Y217" s="4">
        <v>9</v>
      </c>
      <c r="Z217" s="6">
        <v>313</v>
      </c>
      <c r="AA217" s="35">
        <f t="shared" si="4"/>
        <v>62.851405622489963</v>
      </c>
    </row>
    <row r="218" spans="1:27" hidden="1" outlineLevel="1" x14ac:dyDescent="0.25">
      <c r="A218" s="6" t="s">
        <v>165</v>
      </c>
      <c r="B218" s="6" t="s">
        <v>84</v>
      </c>
      <c r="C218" s="6">
        <v>1782</v>
      </c>
      <c r="D218" s="6" t="s">
        <v>10</v>
      </c>
      <c r="E218" s="4">
        <v>561</v>
      </c>
      <c r="F218" s="4">
        <v>50</v>
      </c>
      <c r="G218" s="4">
        <v>84</v>
      </c>
      <c r="H218" s="4">
        <v>17</v>
      </c>
      <c r="I218" s="4">
        <v>13</v>
      </c>
      <c r="J218" s="4">
        <v>9</v>
      </c>
      <c r="K218" s="4">
        <v>5</v>
      </c>
      <c r="L218" s="4">
        <v>22</v>
      </c>
      <c r="M218" s="4">
        <v>100</v>
      </c>
      <c r="N218" s="4">
        <v>10</v>
      </c>
      <c r="O218" s="4">
        <v>3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19</v>
      </c>
      <c r="W218" s="4">
        <v>0</v>
      </c>
      <c r="X218" s="4">
        <v>3</v>
      </c>
      <c r="Y218" s="4">
        <v>14</v>
      </c>
      <c r="Z218" s="6">
        <v>349</v>
      </c>
      <c r="AA218" s="35">
        <f t="shared" si="4"/>
        <v>62.210338680926917</v>
      </c>
    </row>
    <row r="219" spans="1:27" hidden="1" outlineLevel="1" x14ac:dyDescent="0.25">
      <c r="A219" s="6" t="s">
        <v>165</v>
      </c>
      <c r="B219" s="6" t="s">
        <v>84</v>
      </c>
      <c r="C219" s="6">
        <v>1783</v>
      </c>
      <c r="D219" s="6" t="s">
        <v>10</v>
      </c>
      <c r="E219" s="4">
        <v>558</v>
      </c>
      <c r="F219" s="4">
        <v>25</v>
      </c>
      <c r="G219" s="4">
        <v>109</v>
      </c>
      <c r="H219" s="4">
        <v>18</v>
      </c>
      <c r="I219" s="4">
        <v>16</v>
      </c>
      <c r="J219" s="4">
        <v>14</v>
      </c>
      <c r="K219" s="4">
        <v>13</v>
      </c>
      <c r="L219" s="4">
        <v>4</v>
      </c>
      <c r="M219" s="4">
        <v>111</v>
      </c>
      <c r="N219" s="4">
        <v>17</v>
      </c>
      <c r="O219" s="4">
        <v>1</v>
      </c>
      <c r="P219" s="4">
        <v>0</v>
      </c>
      <c r="Q219" s="4">
        <v>1</v>
      </c>
      <c r="R219" s="4">
        <v>0</v>
      </c>
      <c r="S219" s="4">
        <v>0</v>
      </c>
      <c r="T219" s="4">
        <v>0</v>
      </c>
      <c r="U219" s="4">
        <v>0</v>
      </c>
      <c r="V219" s="4">
        <v>20</v>
      </c>
      <c r="W219" s="4">
        <v>0</v>
      </c>
      <c r="X219" s="4">
        <v>0</v>
      </c>
      <c r="Y219" s="4">
        <v>12</v>
      </c>
      <c r="Z219" s="6">
        <v>361</v>
      </c>
      <c r="AA219" s="35">
        <f t="shared" si="4"/>
        <v>64.695340501792117</v>
      </c>
    </row>
    <row r="220" spans="1:27" hidden="1" outlineLevel="1" x14ac:dyDescent="0.25">
      <c r="A220" s="6" t="s">
        <v>165</v>
      </c>
      <c r="B220" s="6" t="s">
        <v>84</v>
      </c>
      <c r="C220" s="6">
        <v>1784</v>
      </c>
      <c r="D220" s="6" t="s">
        <v>10</v>
      </c>
      <c r="E220" s="4">
        <v>597</v>
      </c>
      <c r="F220" s="4">
        <v>29</v>
      </c>
      <c r="G220" s="4">
        <v>87</v>
      </c>
      <c r="H220" s="4">
        <v>31</v>
      </c>
      <c r="I220" s="4">
        <v>11</v>
      </c>
      <c r="J220" s="4">
        <v>6</v>
      </c>
      <c r="K220" s="4">
        <v>6</v>
      </c>
      <c r="L220" s="4">
        <v>11</v>
      </c>
      <c r="M220" s="4">
        <v>168</v>
      </c>
      <c r="N220" s="4">
        <v>13</v>
      </c>
      <c r="O220" s="4">
        <v>4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14</v>
      </c>
      <c r="W220" s="4">
        <v>0</v>
      </c>
      <c r="X220" s="4">
        <v>0</v>
      </c>
      <c r="Y220" s="4">
        <v>13</v>
      </c>
      <c r="Z220" s="6">
        <v>393</v>
      </c>
      <c r="AA220" s="35">
        <f t="shared" si="4"/>
        <v>65.829145728643212</v>
      </c>
    </row>
    <row r="221" spans="1:27" hidden="1" outlineLevel="1" x14ac:dyDescent="0.25">
      <c r="A221" s="6" t="s">
        <v>165</v>
      </c>
      <c r="B221" s="6" t="s">
        <v>84</v>
      </c>
      <c r="C221" s="6">
        <v>1785</v>
      </c>
      <c r="D221" s="6" t="s">
        <v>10</v>
      </c>
      <c r="E221" s="4">
        <v>726</v>
      </c>
      <c r="F221" s="4">
        <v>24</v>
      </c>
      <c r="G221" s="4">
        <v>170</v>
      </c>
      <c r="H221" s="4">
        <v>17</v>
      </c>
      <c r="I221" s="4">
        <v>18</v>
      </c>
      <c r="J221" s="4">
        <v>8</v>
      </c>
      <c r="K221" s="4">
        <v>1</v>
      </c>
      <c r="L221" s="4">
        <v>4</v>
      </c>
      <c r="M221" s="4">
        <v>205</v>
      </c>
      <c r="N221" s="4">
        <v>16</v>
      </c>
      <c r="O221" s="4">
        <v>3</v>
      </c>
      <c r="P221" s="4">
        <v>0</v>
      </c>
      <c r="Q221" s="4">
        <v>3</v>
      </c>
      <c r="R221" s="4">
        <v>0</v>
      </c>
      <c r="S221" s="4">
        <v>0</v>
      </c>
      <c r="T221" s="4">
        <v>0</v>
      </c>
      <c r="U221" s="4">
        <v>0</v>
      </c>
      <c r="V221" s="4">
        <v>13</v>
      </c>
      <c r="W221" s="4">
        <v>0</v>
      </c>
      <c r="X221" s="4">
        <v>0</v>
      </c>
      <c r="Y221" s="4">
        <v>8</v>
      </c>
      <c r="Z221" s="6">
        <v>490</v>
      </c>
      <c r="AA221" s="35">
        <f t="shared" si="4"/>
        <v>67.493112947658403</v>
      </c>
    </row>
    <row r="222" spans="1:27" hidden="1" outlineLevel="1" x14ac:dyDescent="0.25">
      <c r="A222" s="6" t="s">
        <v>165</v>
      </c>
      <c r="B222" s="6" t="s">
        <v>84</v>
      </c>
      <c r="C222" s="6">
        <v>1786</v>
      </c>
      <c r="D222" s="6" t="s">
        <v>10</v>
      </c>
      <c r="E222" s="4">
        <v>363</v>
      </c>
      <c r="F222" s="4">
        <v>18</v>
      </c>
      <c r="G222" s="4">
        <v>68</v>
      </c>
      <c r="H222" s="4">
        <v>8</v>
      </c>
      <c r="I222" s="4">
        <v>12</v>
      </c>
      <c r="J222" s="4">
        <v>6</v>
      </c>
      <c r="K222" s="4">
        <v>8</v>
      </c>
      <c r="L222" s="4">
        <v>6</v>
      </c>
      <c r="M222" s="4">
        <v>91</v>
      </c>
      <c r="N222" s="4">
        <v>7</v>
      </c>
      <c r="O222" s="4">
        <v>1</v>
      </c>
      <c r="P222" s="4">
        <v>0</v>
      </c>
      <c r="Q222" s="4">
        <v>1</v>
      </c>
      <c r="R222" s="4">
        <v>0</v>
      </c>
      <c r="S222" s="4">
        <v>0</v>
      </c>
      <c r="T222" s="4">
        <v>0</v>
      </c>
      <c r="U222" s="4">
        <v>0</v>
      </c>
      <c r="V222" s="4">
        <v>9</v>
      </c>
      <c r="W222" s="4">
        <v>0</v>
      </c>
      <c r="X222" s="4">
        <v>1</v>
      </c>
      <c r="Y222" s="4">
        <v>7</v>
      </c>
      <c r="Z222" s="6">
        <v>243</v>
      </c>
      <c r="AA222" s="35">
        <f t="shared" si="4"/>
        <v>66.942148760330582</v>
      </c>
    </row>
    <row r="223" spans="1:27" hidden="1" outlineLevel="1" x14ac:dyDescent="0.25">
      <c r="A223" s="6" t="s">
        <v>165</v>
      </c>
      <c r="B223" s="6" t="s">
        <v>84</v>
      </c>
      <c r="C223" s="6">
        <v>1787</v>
      </c>
      <c r="D223" s="6" t="s">
        <v>10</v>
      </c>
      <c r="E223" s="4">
        <v>370</v>
      </c>
      <c r="F223" s="4">
        <v>33</v>
      </c>
      <c r="G223" s="4">
        <v>56</v>
      </c>
      <c r="H223" s="4">
        <v>8</v>
      </c>
      <c r="I223" s="4">
        <v>8</v>
      </c>
      <c r="J223" s="4">
        <v>5</v>
      </c>
      <c r="K223" s="4">
        <v>12</v>
      </c>
      <c r="L223" s="4">
        <v>9</v>
      </c>
      <c r="M223" s="4">
        <v>49</v>
      </c>
      <c r="N223" s="4">
        <v>5</v>
      </c>
      <c r="O223" s="4">
        <v>4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13</v>
      </c>
      <c r="W223" s="4">
        <v>0</v>
      </c>
      <c r="X223" s="4">
        <v>0</v>
      </c>
      <c r="Y223" s="4">
        <v>9</v>
      </c>
      <c r="Z223" s="6">
        <v>211</v>
      </c>
      <c r="AA223" s="35">
        <f t="shared" si="4"/>
        <v>57.027027027027025</v>
      </c>
    </row>
    <row r="224" spans="1:27" hidden="1" outlineLevel="1" x14ac:dyDescent="0.25">
      <c r="A224" s="6" t="s">
        <v>165</v>
      </c>
      <c r="B224" s="6" t="s">
        <v>84</v>
      </c>
      <c r="C224" s="6">
        <v>1788</v>
      </c>
      <c r="D224" s="6" t="s">
        <v>10</v>
      </c>
      <c r="E224" s="4">
        <v>609</v>
      </c>
      <c r="F224" s="4">
        <v>25</v>
      </c>
      <c r="G224" s="4">
        <v>109</v>
      </c>
      <c r="H224" s="4">
        <v>24</v>
      </c>
      <c r="I224" s="4">
        <v>25</v>
      </c>
      <c r="J224" s="4">
        <v>11</v>
      </c>
      <c r="K224" s="4">
        <v>15</v>
      </c>
      <c r="L224" s="4">
        <v>9</v>
      </c>
      <c r="M224" s="4">
        <v>137</v>
      </c>
      <c r="N224" s="4">
        <v>8</v>
      </c>
      <c r="O224" s="4">
        <v>3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18</v>
      </c>
      <c r="W224" s="4">
        <v>0</v>
      </c>
      <c r="X224" s="4">
        <v>0</v>
      </c>
      <c r="Y224" s="4">
        <v>24</v>
      </c>
      <c r="Z224" s="6">
        <v>408</v>
      </c>
      <c r="AA224" s="35">
        <f t="shared" si="4"/>
        <v>66.995073891625623</v>
      </c>
    </row>
    <row r="225" spans="1:27" hidden="1" outlineLevel="1" x14ac:dyDescent="0.25">
      <c r="A225" s="6" t="s">
        <v>165</v>
      </c>
      <c r="B225" s="6" t="s">
        <v>84</v>
      </c>
      <c r="C225" s="6">
        <v>1789</v>
      </c>
      <c r="D225" s="6" t="s">
        <v>10</v>
      </c>
      <c r="E225" s="4">
        <v>631</v>
      </c>
      <c r="F225" s="4">
        <v>28</v>
      </c>
      <c r="G225" s="4">
        <v>139</v>
      </c>
      <c r="H225" s="4">
        <v>18</v>
      </c>
      <c r="I225" s="4">
        <v>2</v>
      </c>
      <c r="J225" s="4">
        <v>9</v>
      </c>
      <c r="K225" s="4">
        <v>7</v>
      </c>
      <c r="L225" s="4">
        <v>3</v>
      </c>
      <c r="M225" s="4">
        <v>109</v>
      </c>
      <c r="N225" s="4">
        <v>13</v>
      </c>
      <c r="O225" s="4">
        <v>1</v>
      </c>
      <c r="P225" s="4">
        <v>0</v>
      </c>
      <c r="Q225" s="4">
        <v>1</v>
      </c>
      <c r="R225" s="4">
        <v>0</v>
      </c>
      <c r="S225" s="4">
        <v>0</v>
      </c>
      <c r="T225" s="4">
        <v>0</v>
      </c>
      <c r="U225" s="4">
        <v>0</v>
      </c>
      <c r="V225" s="4">
        <v>6</v>
      </c>
      <c r="W225" s="4">
        <v>0</v>
      </c>
      <c r="X225" s="4">
        <v>0</v>
      </c>
      <c r="Y225" s="4">
        <v>13</v>
      </c>
      <c r="Z225" s="6">
        <v>349</v>
      </c>
      <c r="AA225" s="35">
        <f t="shared" si="4"/>
        <v>55.30903328050713</v>
      </c>
    </row>
    <row r="226" spans="1:27" hidden="1" outlineLevel="1" x14ac:dyDescent="0.25">
      <c r="A226" s="6" t="s">
        <v>165</v>
      </c>
      <c r="B226" s="6" t="s">
        <v>84</v>
      </c>
      <c r="C226" s="6">
        <v>1789</v>
      </c>
      <c r="D226" s="6" t="s">
        <v>11</v>
      </c>
      <c r="E226" s="4">
        <v>631</v>
      </c>
      <c r="F226" s="4">
        <v>21</v>
      </c>
      <c r="G226" s="4">
        <v>135</v>
      </c>
      <c r="H226" s="4">
        <v>14</v>
      </c>
      <c r="I226" s="4">
        <v>13</v>
      </c>
      <c r="J226" s="4">
        <v>11</v>
      </c>
      <c r="K226" s="4">
        <v>9</v>
      </c>
      <c r="L226" s="4">
        <v>9</v>
      </c>
      <c r="M226" s="4">
        <v>108</v>
      </c>
      <c r="N226" s="4">
        <v>18</v>
      </c>
      <c r="O226" s="4">
        <v>1</v>
      </c>
      <c r="P226" s="4">
        <v>0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4">
        <v>20</v>
      </c>
      <c r="W226" s="4">
        <v>0</v>
      </c>
      <c r="X226" s="4">
        <v>0</v>
      </c>
      <c r="Y226" s="4">
        <v>10</v>
      </c>
      <c r="Z226" s="6">
        <v>370</v>
      </c>
      <c r="AA226" s="35">
        <f t="shared" si="4"/>
        <v>58.637083993660859</v>
      </c>
    </row>
    <row r="227" spans="1:27" hidden="1" outlineLevel="1" x14ac:dyDescent="0.25">
      <c r="A227" s="6" t="s">
        <v>165</v>
      </c>
      <c r="B227" s="6" t="s">
        <v>84</v>
      </c>
      <c r="C227" s="6">
        <v>1790</v>
      </c>
      <c r="D227" s="6" t="s">
        <v>10</v>
      </c>
      <c r="E227" s="4">
        <v>409</v>
      </c>
      <c r="F227" s="4">
        <v>15</v>
      </c>
      <c r="G227" s="4">
        <v>79</v>
      </c>
      <c r="H227" s="4">
        <v>11</v>
      </c>
      <c r="I227" s="4">
        <v>7</v>
      </c>
      <c r="J227" s="4">
        <v>5</v>
      </c>
      <c r="K227" s="4">
        <v>4</v>
      </c>
      <c r="L227" s="4">
        <v>2</v>
      </c>
      <c r="M227" s="4">
        <v>80</v>
      </c>
      <c r="N227" s="4">
        <v>11</v>
      </c>
      <c r="O227" s="4">
        <v>2</v>
      </c>
      <c r="P227" s="4">
        <v>0</v>
      </c>
      <c r="Q227" s="4">
        <v>4</v>
      </c>
      <c r="R227" s="4">
        <v>0</v>
      </c>
      <c r="S227" s="4">
        <v>0</v>
      </c>
      <c r="T227" s="4">
        <v>0</v>
      </c>
      <c r="U227" s="4">
        <v>0</v>
      </c>
      <c r="V227" s="4">
        <v>7</v>
      </c>
      <c r="W227" s="4">
        <v>0</v>
      </c>
      <c r="X227" s="4">
        <v>0</v>
      </c>
      <c r="Y227" s="4">
        <v>5</v>
      </c>
      <c r="Z227" s="6">
        <v>232</v>
      </c>
      <c r="AA227" s="35">
        <f t="shared" si="4"/>
        <v>56.723716381418093</v>
      </c>
    </row>
    <row r="228" spans="1:27" hidden="1" outlineLevel="1" x14ac:dyDescent="0.25">
      <c r="A228" s="6" t="s">
        <v>165</v>
      </c>
      <c r="B228" s="6" t="s">
        <v>84</v>
      </c>
      <c r="C228" s="6">
        <v>1790</v>
      </c>
      <c r="D228" s="6" t="s">
        <v>11</v>
      </c>
      <c r="E228" s="4">
        <v>409</v>
      </c>
      <c r="F228" s="4">
        <v>13</v>
      </c>
      <c r="G228" s="4">
        <v>63</v>
      </c>
      <c r="H228" s="4">
        <v>10</v>
      </c>
      <c r="I228" s="4">
        <v>7</v>
      </c>
      <c r="J228" s="4">
        <v>6</v>
      </c>
      <c r="K228" s="4">
        <v>7</v>
      </c>
      <c r="L228" s="4">
        <v>2</v>
      </c>
      <c r="M228" s="4">
        <v>87</v>
      </c>
      <c r="N228" s="4">
        <v>13</v>
      </c>
      <c r="O228" s="4">
        <v>1</v>
      </c>
      <c r="P228" s="4">
        <v>0</v>
      </c>
      <c r="Q228" s="4">
        <v>1</v>
      </c>
      <c r="R228" s="4">
        <v>0</v>
      </c>
      <c r="S228" s="4">
        <v>0</v>
      </c>
      <c r="T228" s="4">
        <v>0</v>
      </c>
      <c r="U228" s="4">
        <v>0</v>
      </c>
      <c r="V228" s="4">
        <v>12</v>
      </c>
      <c r="W228" s="4">
        <v>0</v>
      </c>
      <c r="X228" s="4">
        <v>0</v>
      </c>
      <c r="Y228" s="4">
        <v>9</v>
      </c>
      <c r="Z228" s="6">
        <v>231</v>
      </c>
      <c r="AA228" s="35">
        <f t="shared" si="4"/>
        <v>56.479217603911984</v>
      </c>
    </row>
    <row r="229" spans="1:27" hidden="1" outlineLevel="1" x14ac:dyDescent="0.25">
      <c r="A229" s="6" t="s">
        <v>165</v>
      </c>
      <c r="B229" s="6" t="s">
        <v>84</v>
      </c>
      <c r="C229" s="6">
        <v>1795</v>
      </c>
      <c r="D229" s="6" t="s">
        <v>10</v>
      </c>
      <c r="E229" s="4">
        <v>448</v>
      </c>
      <c r="F229" s="4">
        <v>36</v>
      </c>
      <c r="G229" s="4">
        <v>79</v>
      </c>
      <c r="H229" s="4">
        <v>11</v>
      </c>
      <c r="I229" s="4">
        <v>11</v>
      </c>
      <c r="J229" s="4">
        <v>7</v>
      </c>
      <c r="K229" s="4">
        <v>6</v>
      </c>
      <c r="L229" s="4">
        <v>7</v>
      </c>
      <c r="M229" s="4">
        <v>88</v>
      </c>
      <c r="N229" s="4">
        <v>7</v>
      </c>
      <c r="O229" s="4">
        <v>1</v>
      </c>
      <c r="P229" s="4">
        <v>0</v>
      </c>
      <c r="Q229" s="4">
        <v>1</v>
      </c>
      <c r="R229" s="4">
        <v>0</v>
      </c>
      <c r="S229" s="4">
        <v>0</v>
      </c>
      <c r="T229" s="4">
        <v>0</v>
      </c>
      <c r="U229" s="4">
        <v>0</v>
      </c>
      <c r="V229" s="4">
        <v>10</v>
      </c>
      <c r="W229" s="4">
        <v>0</v>
      </c>
      <c r="X229" s="4">
        <v>0</v>
      </c>
      <c r="Y229" s="4">
        <v>9</v>
      </c>
      <c r="Z229" s="6">
        <v>273</v>
      </c>
      <c r="AA229" s="35">
        <f t="shared" si="4"/>
        <v>60.9375</v>
      </c>
    </row>
    <row r="230" spans="1:27" hidden="1" outlineLevel="1" x14ac:dyDescent="0.25">
      <c r="A230" s="6" t="s">
        <v>165</v>
      </c>
      <c r="B230" s="6" t="s">
        <v>84</v>
      </c>
      <c r="C230" s="6">
        <v>1797</v>
      </c>
      <c r="D230" s="6" t="s">
        <v>29</v>
      </c>
      <c r="E230" s="4">
        <v>0</v>
      </c>
      <c r="F230" s="4">
        <v>2</v>
      </c>
      <c r="G230" s="4">
        <v>14</v>
      </c>
      <c r="H230" s="4">
        <v>2</v>
      </c>
      <c r="I230" s="4">
        <v>3</v>
      </c>
      <c r="J230" s="4">
        <v>2</v>
      </c>
      <c r="K230" s="4">
        <v>0</v>
      </c>
      <c r="L230" s="4">
        <v>1</v>
      </c>
      <c r="M230" s="4">
        <v>6</v>
      </c>
      <c r="N230" s="4">
        <v>1</v>
      </c>
      <c r="O230" s="4">
        <v>0</v>
      </c>
      <c r="P230" s="4">
        <v>0</v>
      </c>
      <c r="Q230" s="4">
        <v>1</v>
      </c>
      <c r="R230" s="4">
        <v>0</v>
      </c>
      <c r="S230" s="4">
        <v>0</v>
      </c>
      <c r="T230" s="4">
        <v>0</v>
      </c>
      <c r="U230" s="4">
        <v>0</v>
      </c>
      <c r="V230" s="4">
        <v>2</v>
      </c>
      <c r="W230" s="4">
        <v>0</v>
      </c>
      <c r="X230" s="4">
        <v>0</v>
      </c>
      <c r="Y230" s="4">
        <v>0</v>
      </c>
      <c r="Z230" s="6">
        <v>34</v>
      </c>
      <c r="AA230" s="35" t="s">
        <v>250</v>
      </c>
    </row>
    <row r="231" spans="1:27" hidden="1" outlineLevel="1" x14ac:dyDescent="0.25">
      <c r="A231" s="6" t="s">
        <v>165</v>
      </c>
      <c r="B231" s="6" t="s">
        <v>84</v>
      </c>
      <c r="C231" s="6">
        <v>1797</v>
      </c>
      <c r="D231" s="6" t="s">
        <v>10</v>
      </c>
      <c r="E231" s="4">
        <v>423</v>
      </c>
      <c r="F231" s="4">
        <v>34</v>
      </c>
      <c r="G231" s="4">
        <v>76</v>
      </c>
      <c r="H231" s="4">
        <v>7</v>
      </c>
      <c r="I231" s="4">
        <v>9</v>
      </c>
      <c r="J231" s="4">
        <v>6</v>
      </c>
      <c r="K231" s="4">
        <v>5</v>
      </c>
      <c r="L231" s="4">
        <v>6</v>
      </c>
      <c r="M231" s="4">
        <v>90</v>
      </c>
      <c r="N231" s="4">
        <v>10</v>
      </c>
      <c r="O231" s="4">
        <v>2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19</v>
      </c>
      <c r="W231" s="4">
        <v>0</v>
      </c>
      <c r="X231" s="4">
        <v>2</v>
      </c>
      <c r="Y231" s="4">
        <v>12</v>
      </c>
      <c r="Z231" s="6">
        <v>278</v>
      </c>
      <c r="AA231" s="35">
        <f t="shared" si="4"/>
        <v>65.72104018912529</v>
      </c>
    </row>
    <row r="232" spans="1:27" hidden="1" outlineLevel="1" x14ac:dyDescent="0.25">
      <c r="A232" s="6" t="s">
        <v>165</v>
      </c>
      <c r="B232" s="6" t="s">
        <v>84</v>
      </c>
      <c r="C232" s="6">
        <v>1798</v>
      </c>
      <c r="D232" s="6" t="s">
        <v>10</v>
      </c>
      <c r="E232" s="4">
        <v>599</v>
      </c>
      <c r="F232" s="4">
        <v>35</v>
      </c>
      <c r="G232" s="4">
        <v>87</v>
      </c>
      <c r="H232" s="4">
        <v>25</v>
      </c>
      <c r="I232" s="4">
        <v>16</v>
      </c>
      <c r="J232" s="4">
        <v>5</v>
      </c>
      <c r="K232" s="4">
        <v>6</v>
      </c>
      <c r="L232" s="4">
        <v>9</v>
      </c>
      <c r="M232" s="4">
        <v>155</v>
      </c>
      <c r="N232" s="4">
        <v>15</v>
      </c>
      <c r="O232" s="4">
        <v>4</v>
      </c>
      <c r="P232" s="4">
        <v>0</v>
      </c>
      <c r="Q232" s="4">
        <v>2</v>
      </c>
      <c r="R232" s="4">
        <v>0</v>
      </c>
      <c r="S232" s="4">
        <v>0</v>
      </c>
      <c r="T232" s="4">
        <v>0</v>
      </c>
      <c r="U232" s="4">
        <v>0</v>
      </c>
      <c r="V232" s="4">
        <v>16</v>
      </c>
      <c r="W232" s="4">
        <v>0</v>
      </c>
      <c r="X232" s="4">
        <v>0</v>
      </c>
      <c r="Y232" s="4">
        <v>13</v>
      </c>
      <c r="Z232" s="6">
        <v>388</v>
      </c>
      <c r="AA232" s="35">
        <f t="shared" si="4"/>
        <v>64.774624373956598</v>
      </c>
    </row>
    <row r="233" spans="1:27" hidden="1" outlineLevel="1" x14ac:dyDescent="0.25">
      <c r="A233" s="6" t="s">
        <v>165</v>
      </c>
      <c r="B233" s="6" t="s">
        <v>84</v>
      </c>
      <c r="C233" s="6">
        <v>1799</v>
      </c>
      <c r="D233" s="6" t="s">
        <v>10</v>
      </c>
      <c r="E233" s="4">
        <v>573</v>
      </c>
      <c r="F233" s="4">
        <v>27</v>
      </c>
      <c r="G233" s="4">
        <v>93</v>
      </c>
      <c r="H233" s="4">
        <v>13</v>
      </c>
      <c r="I233" s="4">
        <v>4</v>
      </c>
      <c r="J233" s="4">
        <v>5</v>
      </c>
      <c r="K233" s="4">
        <v>5</v>
      </c>
      <c r="L233" s="4">
        <v>6</v>
      </c>
      <c r="M233" s="4">
        <v>160</v>
      </c>
      <c r="N233" s="4">
        <v>9</v>
      </c>
      <c r="O233" s="4">
        <v>7</v>
      </c>
      <c r="P233" s="4">
        <v>0</v>
      </c>
      <c r="Q233" s="4">
        <v>2</v>
      </c>
      <c r="R233" s="4">
        <v>0</v>
      </c>
      <c r="S233" s="4">
        <v>0</v>
      </c>
      <c r="T233" s="4">
        <v>0</v>
      </c>
      <c r="U233" s="4">
        <v>0</v>
      </c>
      <c r="V233" s="4">
        <v>12</v>
      </c>
      <c r="W233" s="4">
        <v>0</v>
      </c>
      <c r="X233" s="4">
        <v>0</v>
      </c>
      <c r="Y233" s="4">
        <v>18</v>
      </c>
      <c r="Z233" s="6">
        <v>361</v>
      </c>
      <c r="AA233" s="35">
        <f t="shared" si="4"/>
        <v>63.001745200698082</v>
      </c>
    </row>
    <row r="234" spans="1:27" hidden="1" outlineLevel="1" x14ac:dyDescent="0.25">
      <c r="A234" s="6" t="s">
        <v>165</v>
      </c>
      <c r="B234" s="6" t="s">
        <v>84</v>
      </c>
      <c r="C234" s="6">
        <v>1800</v>
      </c>
      <c r="D234" s="6" t="s">
        <v>10</v>
      </c>
      <c r="E234" s="4">
        <v>410</v>
      </c>
      <c r="F234" s="4">
        <v>29</v>
      </c>
      <c r="G234" s="4">
        <v>77</v>
      </c>
      <c r="H234" s="4">
        <v>10</v>
      </c>
      <c r="I234" s="4">
        <v>5</v>
      </c>
      <c r="J234" s="4">
        <v>4</v>
      </c>
      <c r="K234" s="4">
        <v>8</v>
      </c>
      <c r="L234" s="4">
        <v>1</v>
      </c>
      <c r="M234" s="4">
        <v>72</v>
      </c>
      <c r="N234" s="4">
        <v>9</v>
      </c>
      <c r="O234" s="4">
        <v>5</v>
      </c>
      <c r="P234" s="4">
        <v>0</v>
      </c>
      <c r="Q234" s="4">
        <v>1</v>
      </c>
      <c r="R234" s="4">
        <v>0</v>
      </c>
      <c r="S234" s="4">
        <v>0</v>
      </c>
      <c r="T234" s="4">
        <v>0</v>
      </c>
      <c r="U234" s="4">
        <v>0</v>
      </c>
      <c r="V234" s="4">
        <v>17</v>
      </c>
      <c r="W234" s="4">
        <v>0</v>
      </c>
      <c r="X234" s="4">
        <v>1</v>
      </c>
      <c r="Y234" s="4">
        <v>13</v>
      </c>
      <c r="Z234" s="6">
        <v>252</v>
      </c>
      <c r="AA234" s="35">
        <f t="shared" si="4"/>
        <v>61.463414634146339</v>
      </c>
    </row>
    <row r="235" spans="1:27" hidden="1" outlineLevel="1" x14ac:dyDescent="0.25">
      <c r="A235" s="6" t="s">
        <v>165</v>
      </c>
      <c r="B235" s="6" t="s">
        <v>84</v>
      </c>
      <c r="C235" s="6">
        <v>1800</v>
      </c>
      <c r="D235" s="6" t="s">
        <v>11</v>
      </c>
      <c r="E235" s="4">
        <v>410</v>
      </c>
      <c r="F235" s="4">
        <v>34</v>
      </c>
      <c r="G235" s="4">
        <v>62</v>
      </c>
      <c r="H235" s="4">
        <v>12</v>
      </c>
      <c r="I235" s="4">
        <v>6</v>
      </c>
      <c r="J235" s="4">
        <v>6</v>
      </c>
      <c r="K235" s="4">
        <v>3</v>
      </c>
      <c r="L235" s="4">
        <v>6</v>
      </c>
      <c r="M235" s="4">
        <v>75</v>
      </c>
      <c r="N235" s="4">
        <v>8</v>
      </c>
      <c r="O235" s="4">
        <v>2</v>
      </c>
      <c r="P235" s="4">
        <v>0</v>
      </c>
      <c r="Q235" s="4">
        <v>1</v>
      </c>
      <c r="R235" s="4">
        <v>0</v>
      </c>
      <c r="S235" s="4">
        <v>0</v>
      </c>
      <c r="T235" s="4">
        <v>0</v>
      </c>
      <c r="U235" s="4">
        <v>0</v>
      </c>
      <c r="V235" s="4">
        <v>19</v>
      </c>
      <c r="W235" s="4">
        <v>0</v>
      </c>
      <c r="X235" s="4">
        <v>1</v>
      </c>
      <c r="Y235" s="4">
        <v>15</v>
      </c>
      <c r="Z235" s="6">
        <v>250</v>
      </c>
      <c r="AA235" s="35">
        <f t="shared" si="4"/>
        <v>60.975609756097562</v>
      </c>
    </row>
    <row r="236" spans="1:27" hidden="1" outlineLevel="1" x14ac:dyDescent="0.25">
      <c r="A236" s="6" t="s">
        <v>165</v>
      </c>
      <c r="B236" s="6" t="s">
        <v>84</v>
      </c>
      <c r="C236" s="6">
        <v>1801</v>
      </c>
      <c r="D236" s="6" t="s">
        <v>10</v>
      </c>
      <c r="E236" s="4">
        <v>667</v>
      </c>
      <c r="F236" s="4">
        <v>34</v>
      </c>
      <c r="G236" s="4">
        <v>102</v>
      </c>
      <c r="H236" s="4">
        <v>28</v>
      </c>
      <c r="I236" s="4">
        <v>7</v>
      </c>
      <c r="J236" s="4">
        <v>6</v>
      </c>
      <c r="K236" s="4">
        <v>11</v>
      </c>
      <c r="L236" s="4">
        <v>6</v>
      </c>
      <c r="M236" s="4">
        <v>145</v>
      </c>
      <c r="N236" s="4">
        <v>14</v>
      </c>
      <c r="O236" s="4">
        <v>1</v>
      </c>
      <c r="P236" s="4">
        <v>0</v>
      </c>
      <c r="Q236" s="4">
        <v>7</v>
      </c>
      <c r="R236" s="4">
        <v>0</v>
      </c>
      <c r="S236" s="4">
        <v>0</v>
      </c>
      <c r="T236" s="4">
        <v>0</v>
      </c>
      <c r="U236" s="4">
        <v>0</v>
      </c>
      <c r="V236" s="4">
        <v>17</v>
      </c>
      <c r="W236" s="4">
        <v>0</v>
      </c>
      <c r="X236" s="4">
        <v>2</v>
      </c>
      <c r="Y236" s="4">
        <v>2</v>
      </c>
      <c r="Z236" s="6">
        <v>382</v>
      </c>
      <c r="AA236" s="35">
        <f t="shared" si="4"/>
        <v>57.271364317841076</v>
      </c>
    </row>
    <row r="237" spans="1:27" hidden="1" outlineLevel="1" x14ac:dyDescent="0.25">
      <c r="A237" s="6" t="s">
        <v>165</v>
      </c>
      <c r="B237" s="6" t="s">
        <v>84</v>
      </c>
      <c r="C237" s="6">
        <v>1801</v>
      </c>
      <c r="D237" s="6" t="s">
        <v>11</v>
      </c>
      <c r="E237" s="4">
        <v>667</v>
      </c>
      <c r="F237" s="4">
        <v>44</v>
      </c>
      <c r="G237" s="4">
        <v>90</v>
      </c>
      <c r="H237" s="4">
        <v>28</v>
      </c>
      <c r="I237" s="4">
        <v>17</v>
      </c>
      <c r="J237" s="4">
        <v>22</v>
      </c>
      <c r="K237" s="4">
        <v>12</v>
      </c>
      <c r="L237" s="4">
        <v>9</v>
      </c>
      <c r="M237" s="4">
        <v>139</v>
      </c>
      <c r="N237" s="4">
        <v>12</v>
      </c>
      <c r="O237" s="4">
        <v>4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1</v>
      </c>
      <c r="Y237" s="4">
        <v>5</v>
      </c>
      <c r="Z237" s="6">
        <v>383</v>
      </c>
      <c r="AA237" s="35">
        <f t="shared" si="4"/>
        <v>57.421289355322337</v>
      </c>
    </row>
    <row r="238" spans="1:27" hidden="1" outlineLevel="1" x14ac:dyDescent="0.25">
      <c r="A238" s="6" t="s">
        <v>165</v>
      </c>
      <c r="B238" s="6" t="s">
        <v>84</v>
      </c>
      <c r="C238" s="6">
        <v>1801</v>
      </c>
      <c r="D238" s="6" t="s">
        <v>16</v>
      </c>
      <c r="E238" s="4">
        <v>667</v>
      </c>
      <c r="F238" s="4">
        <v>38</v>
      </c>
      <c r="G238" s="4">
        <v>106</v>
      </c>
      <c r="H238" s="4">
        <v>26</v>
      </c>
      <c r="I238" s="4">
        <v>13</v>
      </c>
      <c r="J238" s="4">
        <v>17</v>
      </c>
      <c r="K238" s="4">
        <v>15</v>
      </c>
      <c r="L238" s="4">
        <v>12</v>
      </c>
      <c r="M238" s="4">
        <v>134</v>
      </c>
      <c r="N238" s="4">
        <v>17</v>
      </c>
      <c r="O238" s="4">
        <v>4</v>
      </c>
      <c r="P238" s="4">
        <v>0</v>
      </c>
      <c r="Q238" s="4">
        <v>3</v>
      </c>
      <c r="R238" s="4">
        <v>0</v>
      </c>
      <c r="S238" s="4">
        <v>0</v>
      </c>
      <c r="T238" s="4">
        <v>0</v>
      </c>
      <c r="U238" s="4">
        <v>0</v>
      </c>
      <c r="V238" s="4">
        <v>31</v>
      </c>
      <c r="W238" s="4">
        <v>0</v>
      </c>
      <c r="X238" s="4">
        <v>0</v>
      </c>
      <c r="Y238" s="4">
        <v>12</v>
      </c>
      <c r="Z238" s="6">
        <v>428</v>
      </c>
      <c r="AA238" s="35">
        <f t="shared" si="4"/>
        <v>64.167916041979012</v>
      </c>
    </row>
    <row r="239" spans="1:27" hidden="1" outlineLevel="1" x14ac:dyDescent="0.25">
      <c r="A239" s="6" t="s">
        <v>165</v>
      </c>
      <c r="B239" s="6" t="s">
        <v>84</v>
      </c>
      <c r="C239" s="6">
        <v>1802</v>
      </c>
      <c r="D239" s="6" t="s">
        <v>10</v>
      </c>
      <c r="E239" s="4">
        <v>534</v>
      </c>
      <c r="F239" s="4">
        <v>24</v>
      </c>
      <c r="G239" s="4">
        <v>95</v>
      </c>
      <c r="H239" s="4">
        <v>14</v>
      </c>
      <c r="I239" s="4">
        <v>8</v>
      </c>
      <c r="J239" s="4">
        <v>9</v>
      </c>
      <c r="K239" s="4">
        <v>7</v>
      </c>
      <c r="L239" s="4">
        <v>4</v>
      </c>
      <c r="M239" s="4">
        <v>141</v>
      </c>
      <c r="N239" s="4">
        <v>12</v>
      </c>
      <c r="O239" s="4">
        <v>0</v>
      </c>
      <c r="P239" s="4">
        <v>0</v>
      </c>
      <c r="Q239" s="4">
        <v>1</v>
      </c>
      <c r="R239" s="4">
        <v>0</v>
      </c>
      <c r="S239" s="4">
        <v>0</v>
      </c>
      <c r="T239" s="4">
        <v>0</v>
      </c>
      <c r="U239" s="4">
        <v>0</v>
      </c>
      <c r="V239" s="4">
        <v>27</v>
      </c>
      <c r="W239" s="4">
        <v>0</v>
      </c>
      <c r="X239" s="4">
        <v>0</v>
      </c>
      <c r="Y239" s="4">
        <v>14</v>
      </c>
      <c r="Z239" s="6">
        <v>356</v>
      </c>
      <c r="AA239" s="35">
        <f t="shared" si="4"/>
        <v>66.666666666666671</v>
      </c>
    </row>
    <row r="240" spans="1:27" hidden="1" outlineLevel="1" x14ac:dyDescent="0.25">
      <c r="A240" s="6" t="s">
        <v>165</v>
      </c>
      <c r="B240" s="6" t="s">
        <v>84</v>
      </c>
      <c r="C240" s="6">
        <v>1803</v>
      </c>
      <c r="D240" s="6" t="s">
        <v>10</v>
      </c>
      <c r="E240" s="4">
        <v>739</v>
      </c>
      <c r="F240" s="4">
        <v>53</v>
      </c>
      <c r="G240" s="4">
        <v>124</v>
      </c>
      <c r="H240" s="4">
        <v>32</v>
      </c>
      <c r="I240" s="4">
        <v>19</v>
      </c>
      <c r="J240" s="4">
        <v>5</v>
      </c>
      <c r="K240" s="4">
        <v>13</v>
      </c>
      <c r="L240" s="4">
        <v>15</v>
      </c>
      <c r="M240" s="4">
        <v>135</v>
      </c>
      <c r="N240" s="4">
        <v>22</v>
      </c>
      <c r="O240" s="4">
        <v>10</v>
      </c>
      <c r="P240" s="4">
        <v>0</v>
      </c>
      <c r="Q240" s="4">
        <v>1</v>
      </c>
      <c r="R240" s="4">
        <v>0</v>
      </c>
      <c r="S240" s="4">
        <v>0</v>
      </c>
      <c r="T240" s="4">
        <v>0</v>
      </c>
      <c r="U240" s="4">
        <v>0</v>
      </c>
      <c r="V240" s="4">
        <v>32</v>
      </c>
      <c r="W240" s="4">
        <v>0</v>
      </c>
      <c r="X240" s="4">
        <v>3</v>
      </c>
      <c r="Y240" s="4">
        <v>15</v>
      </c>
      <c r="Z240" s="6">
        <v>479</v>
      </c>
      <c r="AA240" s="35">
        <f t="shared" si="4"/>
        <v>64.817320703653593</v>
      </c>
    </row>
    <row r="241" spans="1:27" hidden="1" outlineLevel="1" x14ac:dyDescent="0.25">
      <c r="A241" s="6" t="s">
        <v>165</v>
      </c>
      <c r="B241" s="6" t="s">
        <v>84</v>
      </c>
      <c r="C241" s="6">
        <v>1804</v>
      </c>
      <c r="D241" s="6" t="s">
        <v>10</v>
      </c>
      <c r="E241" s="4">
        <v>746</v>
      </c>
      <c r="F241" s="4">
        <v>48</v>
      </c>
      <c r="G241" s="4">
        <v>152</v>
      </c>
      <c r="H241" s="4">
        <v>24</v>
      </c>
      <c r="I241" s="4">
        <v>21</v>
      </c>
      <c r="J241" s="4">
        <v>13</v>
      </c>
      <c r="K241" s="4">
        <v>16</v>
      </c>
      <c r="L241" s="4">
        <v>8</v>
      </c>
      <c r="M241" s="4">
        <v>124</v>
      </c>
      <c r="N241" s="4">
        <v>16</v>
      </c>
      <c r="O241" s="4">
        <v>15</v>
      </c>
      <c r="P241" s="4">
        <v>0</v>
      </c>
      <c r="Q241" s="4">
        <v>3</v>
      </c>
      <c r="R241" s="4">
        <v>0</v>
      </c>
      <c r="S241" s="4">
        <v>0</v>
      </c>
      <c r="T241" s="4">
        <v>0</v>
      </c>
      <c r="U241" s="4">
        <v>0</v>
      </c>
      <c r="V241" s="4">
        <v>22</v>
      </c>
      <c r="W241" s="4">
        <v>0</v>
      </c>
      <c r="X241" s="4">
        <v>0</v>
      </c>
      <c r="Y241" s="4">
        <v>22</v>
      </c>
      <c r="Z241" s="6">
        <v>484</v>
      </c>
      <c r="AA241" s="35">
        <f t="shared" si="4"/>
        <v>64.879356568364614</v>
      </c>
    </row>
    <row r="242" spans="1:27" hidden="1" outlineLevel="1" x14ac:dyDescent="0.25">
      <c r="A242" s="6" t="s">
        <v>165</v>
      </c>
      <c r="B242" s="6" t="s">
        <v>84</v>
      </c>
      <c r="C242" s="6">
        <v>1805</v>
      </c>
      <c r="D242" s="6" t="s">
        <v>10</v>
      </c>
      <c r="E242" s="4">
        <v>569</v>
      </c>
      <c r="F242" s="4">
        <v>39</v>
      </c>
      <c r="G242" s="4">
        <v>104</v>
      </c>
      <c r="H242" s="4">
        <v>17</v>
      </c>
      <c r="I242" s="4">
        <v>4</v>
      </c>
      <c r="J242" s="4">
        <v>12</v>
      </c>
      <c r="K242" s="4">
        <v>2</v>
      </c>
      <c r="L242" s="4">
        <v>9</v>
      </c>
      <c r="M242" s="4">
        <v>115</v>
      </c>
      <c r="N242" s="4">
        <v>13</v>
      </c>
      <c r="O242" s="4">
        <v>2</v>
      </c>
      <c r="P242" s="4">
        <v>0</v>
      </c>
      <c r="Q242" s="4">
        <v>2</v>
      </c>
      <c r="R242" s="4">
        <v>0</v>
      </c>
      <c r="S242" s="4">
        <v>0</v>
      </c>
      <c r="T242" s="4">
        <v>0</v>
      </c>
      <c r="U242" s="4">
        <v>0</v>
      </c>
      <c r="V242" s="4">
        <v>18</v>
      </c>
      <c r="W242" s="4">
        <v>0</v>
      </c>
      <c r="X242" s="4">
        <v>0</v>
      </c>
      <c r="Y242" s="4">
        <v>9</v>
      </c>
      <c r="Z242" s="6">
        <v>346</v>
      </c>
      <c r="AA242" s="35">
        <f t="shared" si="4"/>
        <v>60.808435852372583</v>
      </c>
    </row>
    <row r="243" spans="1:27" hidden="1" outlineLevel="1" x14ac:dyDescent="0.25">
      <c r="A243" s="6" t="s">
        <v>165</v>
      </c>
      <c r="B243" s="6" t="s">
        <v>84</v>
      </c>
      <c r="C243" s="6">
        <v>1807</v>
      </c>
      <c r="D243" s="6" t="s">
        <v>10</v>
      </c>
      <c r="E243" s="4">
        <v>616</v>
      </c>
      <c r="F243" s="4">
        <v>46</v>
      </c>
      <c r="G243" s="4">
        <v>102</v>
      </c>
      <c r="H243" s="4">
        <v>14</v>
      </c>
      <c r="I243" s="4">
        <v>14</v>
      </c>
      <c r="J243" s="4">
        <v>12</v>
      </c>
      <c r="K243" s="4">
        <v>8</v>
      </c>
      <c r="L243" s="4">
        <v>7</v>
      </c>
      <c r="M243" s="4">
        <v>150</v>
      </c>
      <c r="N243" s="4">
        <v>10</v>
      </c>
      <c r="O243" s="4">
        <v>3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31</v>
      </c>
      <c r="W243" s="4">
        <v>0</v>
      </c>
      <c r="X243" s="4">
        <v>3</v>
      </c>
      <c r="Y243" s="4">
        <v>18</v>
      </c>
      <c r="Z243" s="6">
        <v>418</v>
      </c>
      <c r="AA243" s="35">
        <f t="shared" si="4"/>
        <v>67.857142857142861</v>
      </c>
    </row>
    <row r="244" spans="1:27" hidden="1" outlineLevel="1" x14ac:dyDescent="0.25">
      <c r="A244" s="6" t="s">
        <v>165</v>
      </c>
      <c r="B244" s="6" t="s">
        <v>84</v>
      </c>
      <c r="C244" s="6">
        <v>1807</v>
      </c>
      <c r="D244" s="6" t="s">
        <v>11</v>
      </c>
      <c r="E244" s="4">
        <v>616</v>
      </c>
      <c r="F244" s="4">
        <v>48</v>
      </c>
      <c r="G244" s="4">
        <v>102</v>
      </c>
      <c r="H244" s="4">
        <v>22</v>
      </c>
      <c r="I244" s="4">
        <v>14</v>
      </c>
      <c r="J244" s="4">
        <v>5</v>
      </c>
      <c r="K244" s="4">
        <v>17</v>
      </c>
      <c r="L244" s="4">
        <v>15</v>
      </c>
      <c r="M244" s="4">
        <v>126</v>
      </c>
      <c r="N244" s="4">
        <v>14</v>
      </c>
      <c r="O244" s="4">
        <v>0</v>
      </c>
      <c r="P244" s="4">
        <v>0</v>
      </c>
      <c r="Q244" s="4">
        <v>2</v>
      </c>
      <c r="R244" s="4">
        <v>0</v>
      </c>
      <c r="S244" s="4">
        <v>0</v>
      </c>
      <c r="T244" s="4">
        <v>0</v>
      </c>
      <c r="U244" s="4">
        <v>0</v>
      </c>
      <c r="V244" s="4">
        <v>29</v>
      </c>
      <c r="W244" s="4">
        <v>0</v>
      </c>
      <c r="X244" s="4">
        <v>0</v>
      </c>
      <c r="Y244" s="4">
        <v>6</v>
      </c>
      <c r="Z244" s="6">
        <v>400</v>
      </c>
      <c r="AA244" s="35">
        <f t="shared" si="4"/>
        <v>64.935064935064929</v>
      </c>
    </row>
    <row r="245" spans="1:27" hidden="1" outlineLevel="1" x14ac:dyDescent="0.25">
      <c r="A245" s="6" t="s">
        <v>165</v>
      </c>
      <c r="B245" s="6" t="s">
        <v>84</v>
      </c>
      <c r="C245" s="6">
        <v>1808</v>
      </c>
      <c r="D245" s="6" t="s">
        <v>10</v>
      </c>
      <c r="E245" s="4">
        <v>441</v>
      </c>
      <c r="F245" s="4">
        <v>45</v>
      </c>
      <c r="G245" s="4">
        <v>52</v>
      </c>
      <c r="H245" s="4">
        <v>8</v>
      </c>
      <c r="I245" s="4">
        <v>8</v>
      </c>
      <c r="J245" s="4">
        <v>14</v>
      </c>
      <c r="K245" s="4">
        <v>7</v>
      </c>
      <c r="L245" s="4">
        <v>4</v>
      </c>
      <c r="M245" s="4">
        <v>100</v>
      </c>
      <c r="N245" s="4">
        <v>4</v>
      </c>
      <c r="O245" s="4">
        <v>2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17</v>
      </c>
      <c r="W245" s="4">
        <v>0</v>
      </c>
      <c r="X245" s="4">
        <v>0</v>
      </c>
      <c r="Y245" s="4">
        <v>13</v>
      </c>
      <c r="Z245" s="6">
        <v>274</v>
      </c>
      <c r="AA245" s="35">
        <f t="shared" si="4"/>
        <v>62.131519274376416</v>
      </c>
    </row>
    <row r="246" spans="1:27" hidden="1" outlineLevel="1" x14ac:dyDescent="0.25">
      <c r="A246" s="6" t="s">
        <v>165</v>
      </c>
      <c r="B246" s="6" t="s">
        <v>84</v>
      </c>
      <c r="C246" s="6">
        <v>1809</v>
      </c>
      <c r="D246" s="6" t="s">
        <v>10</v>
      </c>
      <c r="E246" s="4">
        <v>460</v>
      </c>
      <c r="F246" s="4">
        <v>43</v>
      </c>
      <c r="G246" s="4">
        <v>81</v>
      </c>
      <c r="H246" s="4">
        <v>15</v>
      </c>
      <c r="I246" s="4">
        <v>13</v>
      </c>
      <c r="J246" s="4">
        <v>6</v>
      </c>
      <c r="K246" s="4">
        <v>8</v>
      </c>
      <c r="L246" s="4">
        <v>7</v>
      </c>
      <c r="M246" s="4">
        <v>96</v>
      </c>
      <c r="N246" s="4">
        <v>5</v>
      </c>
      <c r="O246" s="4">
        <v>2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24</v>
      </c>
      <c r="W246" s="4">
        <v>0</v>
      </c>
      <c r="X246" s="4">
        <v>0</v>
      </c>
      <c r="Y246" s="4">
        <v>16</v>
      </c>
      <c r="Z246" s="6">
        <v>316</v>
      </c>
      <c r="AA246" s="35">
        <f t="shared" si="4"/>
        <v>68.695652173913047</v>
      </c>
    </row>
    <row r="247" spans="1:27" hidden="1" outlineLevel="1" x14ac:dyDescent="0.25">
      <c r="A247" s="6" t="s">
        <v>165</v>
      </c>
      <c r="B247" s="6" t="s">
        <v>84</v>
      </c>
      <c r="C247" s="6">
        <v>1809</v>
      </c>
      <c r="D247" s="6" t="s">
        <v>11</v>
      </c>
      <c r="E247" s="4">
        <v>460</v>
      </c>
      <c r="F247" s="4">
        <v>50</v>
      </c>
      <c r="G247" s="4">
        <v>67</v>
      </c>
      <c r="H247" s="4">
        <v>10</v>
      </c>
      <c r="I247" s="4">
        <v>6</v>
      </c>
      <c r="J247" s="4">
        <v>14</v>
      </c>
      <c r="K247" s="4">
        <v>7</v>
      </c>
      <c r="L247" s="4">
        <v>4</v>
      </c>
      <c r="M247" s="4">
        <v>89</v>
      </c>
      <c r="N247" s="4">
        <v>3</v>
      </c>
      <c r="O247" s="4">
        <v>1</v>
      </c>
      <c r="P247" s="4">
        <v>0</v>
      </c>
      <c r="Q247" s="4">
        <v>1</v>
      </c>
      <c r="R247" s="4">
        <v>0</v>
      </c>
      <c r="S247" s="4">
        <v>0</v>
      </c>
      <c r="T247" s="4">
        <v>0</v>
      </c>
      <c r="U247" s="4">
        <v>0</v>
      </c>
      <c r="V247" s="4">
        <v>14</v>
      </c>
      <c r="W247" s="4">
        <v>0</v>
      </c>
      <c r="X247" s="4">
        <v>1</v>
      </c>
      <c r="Y247" s="4">
        <v>24</v>
      </c>
      <c r="Z247" s="6">
        <v>291</v>
      </c>
      <c r="AA247" s="35">
        <f t="shared" si="4"/>
        <v>63.260869565217391</v>
      </c>
    </row>
    <row r="248" spans="1:27" hidden="1" outlineLevel="1" x14ac:dyDescent="0.25">
      <c r="A248" s="6" t="s">
        <v>165</v>
      </c>
      <c r="B248" s="6" t="s">
        <v>84</v>
      </c>
      <c r="C248" s="6">
        <v>1810</v>
      </c>
      <c r="D248" s="6" t="s">
        <v>10</v>
      </c>
      <c r="E248" s="4">
        <v>392</v>
      </c>
      <c r="F248" s="4">
        <v>32</v>
      </c>
      <c r="G248" s="4">
        <v>67</v>
      </c>
      <c r="H248" s="4">
        <v>10</v>
      </c>
      <c r="I248" s="4">
        <v>9</v>
      </c>
      <c r="J248" s="4">
        <v>6</v>
      </c>
      <c r="K248" s="4">
        <v>10</v>
      </c>
      <c r="L248" s="4">
        <v>5</v>
      </c>
      <c r="M248" s="4">
        <v>78</v>
      </c>
      <c r="N248" s="4">
        <v>11</v>
      </c>
      <c r="O248" s="4">
        <v>3</v>
      </c>
      <c r="P248" s="4">
        <v>0</v>
      </c>
      <c r="Q248" s="4">
        <v>1</v>
      </c>
      <c r="R248" s="4">
        <v>0</v>
      </c>
      <c r="S248" s="4">
        <v>0</v>
      </c>
      <c r="T248" s="4">
        <v>0</v>
      </c>
      <c r="U248" s="4">
        <v>0</v>
      </c>
      <c r="V248" s="4">
        <v>9</v>
      </c>
      <c r="W248" s="4">
        <v>0</v>
      </c>
      <c r="X248" s="4">
        <v>2</v>
      </c>
      <c r="Y248" s="4">
        <v>9</v>
      </c>
      <c r="Z248" s="6">
        <v>252</v>
      </c>
      <c r="AA248" s="35">
        <f t="shared" si="4"/>
        <v>64.285714285714292</v>
      </c>
    </row>
    <row r="249" spans="1:27" hidden="1" outlineLevel="1" x14ac:dyDescent="0.25">
      <c r="A249" s="6" t="s">
        <v>165</v>
      </c>
      <c r="B249" s="6" t="s">
        <v>84</v>
      </c>
      <c r="C249" s="6">
        <v>1810</v>
      </c>
      <c r="D249" s="6" t="s">
        <v>11</v>
      </c>
      <c r="E249" s="4">
        <v>392</v>
      </c>
      <c r="F249" s="4">
        <v>31</v>
      </c>
      <c r="G249" s="4">
        <v>62</v>
      </c>
      <c r="H249" s="4">
        <v>7</v>
      </c>
      <c r="I249" s="4">
        <v>12</v>
      </c>
      <c r="J249" s="4">
        <v>7</v>
      </c>
      <c r="K249" s="4">
        <v>5</v>
      </c>
      <c r="L249" s="4">
        <v>6</v>
      </c>
      <c r="M249" s="4">
        <v>82</v>
      </c>
      <c r="N249" s="4">
        <v>8</v>
      </c>
      <c r="O249" s="4">
        <v>3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14</v>
      </c>
      <c r="W249" s="4">
        <v>0</v>
      </c>
      <c r="X249" s="4">
        <v>0</v>
      </c>
      <c r="Y249" s="4">
        <v>16</v>
      </c>
      <c r="Z249" s="6">
        <v>253</v>
      </c>
      <c r="AA249" s="35">
        <f t="shared" si="4"/>
        <v>64.540816326530617</v>
      </c>
    </row>
    <row r="250" spans="1:27" hidden="1" outlineLevel="1" x14ac:dyDescent="0.25">
      <c r="A250" s="6" t="s">
        <v>165</v>
      </c>
      <c r="B250" s="6" t="s">
        <v>84</v>
      </c>
      <c r="C250" s="6">
        <v>1811</v>
      </c>
      <c r="D250" s="6" t="s">
        <v>10</v>
      </c>
      <c r="E250" s="4">
        <v>543</v>
      </c>
      <c r="F250" s="4">
        <v>40</v>
      </c>
      <c r="G250" s="4">
        <v>86</v>
      </c>
      <c r="H250" s="4">
        <v>16</v>
      </c>
      <c r="I250" s="4">
        <v>18</v>
      </c>
      <c r="J250" s="4">
        <v>13</v>
      </c>
      <c r="K250" s="4">
        <v>5</v>
      </c>
      <c r="L250" s="4">
        <v>12</v>
      </c>
      <c r="M250" s="4">
        <v>123</v>
      </c>
      <c r="N250" s="4">
        <v>15</v>
      </c>
      <c r="O250" s="4">
        <v>3</v>
      </c>
      <c r="P250" s="4">
        <v>0</v>
      </c>
      <c r="Q250" s="4">
        <v>3</v>
      </c>
      <c r="R250" s="4">
        <v>0</v>
      </c>
      <c r="S250" s="4">
        <v>0</v>
      </c>
      <c r="T250" s="4">
        <v>0</v>
      </c>
      <c r="U250" s="4">
        <v>0</v>
      </c>
      <c r="V250" s="4">
        <v>16</v>
      </c>
      <c r="W250" s="4">
        <v>0</v>
      </c>
      <c r="X250" s="4">
        <v>0</v>
      </c>
      <c r="Y250" s="4">
        <v>18</v>
      </c>
      <c r="Z250" s="6">
        <v>368</v>
      </c>
      <c r="AA250" s="35">
        <f t="shared" si="4"/>
        <v>67.771639042357279</v>
      </c>
    </row>
    <row r="251" spans="1:27" hidden="1" outlineLevel="1" x14ac:dyDescent="0.25">
      <c r="A251" s="6" t="s">
        <v>165</v>
      </c>
      <c r="B251" s="6" t="s">
        <v>84</v>
      </c>
      <c r="C251" s="6">
        <v>1812</v>
      </c>
      <c r="D251" s="6" t="s">
        <v>10</v>
      </c>
      <c r="E251" s="4">
        <v>555</v>
      </c>
      <c r="F251" s="4">
        <v>34</v>
      </c>
      <c r="G251" s="4">
        <v>81</v>
      </c>
      <c r="H251" s="4">
        <v>15</v>
      </c>
      <c r="I251" s="4">
        <v>14</v>
      </c>
      <c r="J251" s="4">
        <v>9</v>
      </c>
      <c r="K251" s="4">
        <v>18</v>
      </c>
      <c r="L251" s="4">
        <v>7</v>
      </c>
      <c r="M251" s="4">
        <v>124</v>
      </c>
      <c r="N251" s="4">
        <v>10</v>
      </c>
      <c r="O251" s="4">
        <v>1</v>
      </c>
      <c r="P251" s="4">
        <v>0</v>
      </c>
      <c r="Q251" s="4">
        <v>1</v>
      </c>
      <c r="R251" s="4">
        <v>0</v>
      </c>
      <c r="S251" s="4">
        <v>0</v>
      </c>
      <c r="T251" s="4">
        <v>0</v>
      </c>
      <c r="U251" s="4">
        <v>0</v>
      </c>
      <c r="V251" s="4">
        <v>16</v>
      </c>
      <c r="W251" s="4">
        <v>0</v>
      </c>
      <c r="X251" s="4">
        <v>1</v>
      </c>
      <c r="Y251" s="4">
        <v>27</v>
      </c>
      <c r="Z251" s="6">
        <v>358</v>
      </c>
      <c r="AA251" s="35">
        <f t="shared" si="4"/>
        <v>64.50450450450451</v>
      </c>
    </row>
    <row r="252" spans="1:27" hidden="1" outlineLevel="1" x14ac:dyDescent="0.25">
      <c r="A252" s="6" t="s">
        <v>165</v>
      </c>
      <c r="B252" s="6" t="s">
        <v>84</v>
      </c>
      <c r="C252" s="6">
        <v>1813</v>
      </c>
      <c r="D252" s="6" t="s">
        <v>10</v>
      </c>
      <c r="E252" s="4">
        <v>561</v>
      </c>
      <c r="F252" s="4">
        <v>40</v>
      </c>
      <c r="G252" s="4">
        <v>82</v>
      </c>
      <c r="H252" s="4">
        <v>14</v>
      </c>
      <c r="I252" s="4">
        <v>9</v>
      </c>
      <c r="J252" s="4">
        <v>7</v>
      </c>
      <c r="K252" s="4">
        <v>9</v>
      </c>
      <c r="L252" s="4">
        <v>8</v>
      </c>
      <c r="M252" s="4">
        <v>127</v>
      </c>
      <c r="N252" s="4">
        <v>12</v>
      </c>
      <c r="O252" s="4">
        <v>3</v>
      </c>
      <c r="P252" s="4">
        <v>0</v>
      </c>
      <c r="Q252" s="4">
        <v>5</v>
      </c>
      <c r="R252" s="4">
        <v>0</v>
      </c>
      <c r="S252" s="4">
        <v>0</v>
      </c>
      <c r="T252" s="4">
        <v>0</v>
      </c>
      <c r="U252" s="4">
        <v>0</v>
      </c>
      <c r="V252" s="4">
        <v>15</v>
      </c>
      <c r="W252" s="4">
        <v>0</v>
      </c>
      <c r="X252" s="4">
        <v>0</v>
      </c>
      <c r="Y252" s="4">
        <v>20</v>
      </c>
      <c r="Z252" s="6">
        <v>351</v>
      </c>
      <c r="AA252" s="35">
        <f t="shared" si="4"/>
        <v>62.566844919786099</v>
      </c>
    </row>
    <row r="253" spans="1:27" hidden="1" outlineLevel="1" x14ac:dyDescent="0.25">
      <c r="A253" s="6" t="s">
        <v>165</v>
      </c>
      <c r="B253" s="6" t="s">
        <v>84</v>
      </c>
      <c r="C253" s="6">
        <v>1814</v>
      </c>
      <c r="D253" s="6" t="s">
        <v>10</v>
      </c>
      <c r="E253" s="4">
        <v>214</v>
      </c>
      <c r="F253" s="4">
        <v>27</v>
      </c>
      <c r="G253" s="4">
        <v>39</v>
      </c>
      <c r="H253" s="4">
        <v>2</v>
      </c>
      <c r="I253" s="4">
        <v>6</v>
      </c>
      <c r="J253" s="4">
        <v>1</v>
      </c>
      <c r="K253" s="4">
        <v>5</v>
      </c>
      <c r="L253" s="4">
        <v>5</v>
      </c>
      <c r="M253" s="4">
        <v>34</v>
      </c>
      <c r="N253" s="4">
        <v>3</v>
      </c>
      <c r="O253" s="4">
        <v>1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8</v>
      </c>
      <c r="W253" s="4">
        <v>0</v>
      </c>
      <c r="X253" s="4">
        <v>2</v>
      </c>
      <c r="Y253" s="4">
        <v>6</v>
      </c>
      <c r="Z253" s="6">
        <v>139</v>
      </c>
      <c r="AA253" s="35">
        <f t="shared" si="4"/>
        <v>64.953271028037378</v>
      </c>
    </row>
    <row r="254" spans="1:27" hidden="1" outlineLevel="1" x14ac:dyDescent="0.25">
      <c r="A254" s="6" t="s">
        <v>165</v>
      </c>
      <c r="B254" s="6" t="s">
        <v>84</v>
      </c>
      <c r="C254" s="6">
        <v>1871</v>
      </c>
      <c r="D254" s="6" t="s">
        <v>10</v>
      </c>
      <c r="E254" s="4">
        <v>377</v>
      </c>
      <c r="F254" s="4">
        <v>18</v>
      </c>
      <c r="G254" s="4">
        <v>114</v>
      </c>
      <c r="H254" s="4">
        <v>15</v>
      </c>
      <c r="I254" s="4">
        <v>2</v>
      </c>
      <c r="J254" s="4">
        <v>7</v>
      </c>
      <c r="K254" s="4">
        <v>3</v>
      </c>
      <c r="L254" s="4">
        <v>4</v>
      </c>
      <c r="M254" s="4">
        <v>44</v>
      </c>
      <c r="N254" s="4">
        <v>9</v>
      </c>
      <c r="O254" s="4">
        <v>18</v>
      </c>
      <c r="P254" s="4">
        <v>0</v>
      </c>
      <c r="Q254" s="4">
        <v>2</v>
      </c>
      <c r="R254" s="4">
        <v>0</v>
      </c>
      <c r="S254" s="4">
        <v>0</v>
      </c>
      <c r="T254" s="4">
        <v>0</v>
      </c>
      <c r="U254" s="4">
        <v>0</v>
      </c>
      <c r="V254" s="4">
        <v>1</v>
      </c>
      <c r="W254" s="4">
        <v>0</v>
      </c>
      <c r="X254" s="4">
        <v>0</v>
      </c>
      <c r="Y254" s="4">
        <v>5</v>
      </c>
      <c r="Z254" s="6">
        <v>242</v>
      </c>
      <c r="AA254" s="35">
        <f t="shared" si="4"/>
        <v>64.190981432360743</v>
      </c>
    </row>
    <row r="255" spans="1:27" hidden="1" outlineLevel="1" x14ac:dyDescent="0.25">
      <c r="A255" s="6" t="s">
        <v>165</v>
      </c>
      <c r="B255" s="6" t="s">
        <v>84</v>
      </c>
      <c r="C255" s="6">
        <v>1872</v>
      </c>
      <c r="D255" s="6" t="s">
        <v>10</v>
      </c>
      <c r="E255" s="4">
        <v>512</v>
      </c>
      <c r="F255" s="4">
        <v>70</v>
      </c>
      <c r="G255" s="4">
        <v>127</v>
      </c>
      <c r="H255" s="4">
        <v>35</v>
      </c>
      <c r="I255" s="4">
        <v>3</v>
      </c>
      <c r="J255" s="4">
        <v>9</v>
      </c>
      <c r="K255" s="4">
        <v>9</v>
      </c>
      <c r="L255" s="4">
        <v>4</v>
      </c>
      <c r="M255" s="4">
        <v>61</v>
      </c>
      <c r="N255" s="4">
        <v>18</v>
      </c>
      <c r="O255" s="4">
        <v>8</v>
      </c>
      <c r="P255" s="4">
        <v>0</v>
      </c>
      <c r="Q255" s="4">
        <v>2</v>
      </c>
      <c r="R255" s="4">
        <v>0</v>
      </c>
      <c r="S255" s="4">
        <v>0</v>
      </c>
      <c r="T255" s="4">
        <v>0</v>
      </c>
      <c r="U255" s="4">
        <v>0</v>
      </c>
      <c r="V255" s="4">
        <v>5</v>
      </c>
      <c r="W255" s="4">
        <v>0</v>
      </c>
      <c r="X255" s="4">
        <v>0</v>
      </c>
      <c r="Y255" s="4">
        <v>6</v>
      </c>
      <c r="Z255" s="6">
        <v>357</v>
      </c>
      <c r="AA255" s="35">
        <f t="shared" si="4"/>
        <v>69.7265625</v>
      </c>
    </row>
    <row r="256" spans="1:27" hidden="1" outlineLevel="1" x14ac:dyDescent="0.25">
      <c r="A256" s="6" t="s">
        <v>165</v>
      </c>
      <c r="B256" s="6" t="s">
        <v>84</v>
      </c>
      <c r="C256" s="6">
        <v>1873</v>
      </c>
      <c r="D256" s="6" t="s">
        <v>10</v>
      </c>
      <c r="E256" s="4">
        <v>620</v>
      </c>
      <c r="F256" s="4">
        <v>61</v>
      </c>
      <c r="G256" s="4">
        <v>135</v>
      </c>
      <c r="H256" s="4">
        <v>28</v>
      </c>
      <c r="I256" s="4">
        <v>12</v>
      </c>
      <c r="J256" s="4">
        <v>14</v>
      </c>
      <c r="K256" s="4">
        <v>4</v>
      </c>
      <c r="L256" s="4">
        <v>7</v>
      </c>
      <c r="M256" s="4">
        <v>77</v>
      </c>
      <c r="N256" s="4">
        <v>14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6</v>
      </c>
      <c r="W256" s="4">
        <v>0</v>
      </c>
      <c r="X256" s="4">
        <v>0</v>
      </c>
      <c r="Y256" s="4">
        <v>15</v>
      </c>
      <c r="Z256" s="6">
        <v>373</v>
      </c>
      <c r="AA256" s="35">
        <f t="shared" si="4"/>
        <v>60.161290322580648</v>
      </c>
    </row>
    <row r="257" spans="1:27" hidden="1" outlineLevel="1" x14ac:dyDescent="0.25">
      <c r="A257" s="6" t="s">
        <v>165</v>
      </c>
      <c r="B257" s="6" t="s">
        <v>84</v>
      </c>
      <c r="C257" s="6">
        <v>1874</v>
      </c>
      <c r="D257" s="6" t="s">
        <v>10</v>
      </c>
      <c r="E257" s="4">
        <v>600</v>
      </c>
      <c r="F257" s="4">
        <v>38</v>
      </c>
      <c r="G257" s="4">
        <v>101</v>
      </c>
      <c r="H257" s="4">
        <v>27</v>
      </c>
      <c r="I257" s="4">
        <v>10</v>
      </c>
      <c r="J257" s="4">
        <v>23</v>
      </c>
      <c r="K257" s="4">
        <v>3</v>
      </c>
      <c r="L257" s="4">
        <v>5</v>
      </c>
      <c r="M257" s="4">
        <v>79</v>
      </c>
      <c r="N257" s="4">
        <v>18</v>
      </c>
      <c r="O257" s="4">
        <v>7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8</v>
      </c>
      <c r="W257" s="4">
        <v>0</v>
      </c>
      <c r="X257" s="4">
        <v>1</v>
      </c>
      <c r="Y257" s="4">
        <v>13</v>
      </c>
      <c r="Z257" s="6">
        <v>333</v>
      </c>
      <c r="AA257" s="35">
        <f t="shared" si="4"/>
        <v>55.5</v>
      </c>
    </row>
    <row r="258" spans="1:27" hidden="1" outlineLevel="1" x14ac:dyDescent="0.25">
      <c r="A258" s="6" t="s">
        <v>165</v>
      </c>
      <c r="B258" s="6" t="s">
        <v>84</v>
      </c>
      <c r="C258" s="6">
        <v>1874</v>
      </c>
      <c r="D258" s="6" t="s">
        <v>11</v>
      </c>
      <c r="E258" s="4">
        <v>600</v>
      </c>
      <c r="F258" s="4">
        <v>53</v>
      </c>
      <c r="G258" s="4">
        <v>81</v>
      </c>
      <c r="H258" s="4">
        <v>23</v>
      </c>
      <c r="I258" s="4">
        <v>11</v>
      </c>
      <c r="J258" s="4">
        <v>14</v>
      </c>
      <c r="K258" s="4">
        <v>1</v>
      </c>
      <c r="L258" s="4">
        <v>9</v>
      </c>
      <c r="M258" s="4">
        <v>110</v>
      </c>
      <c r="N258" s="4">
        <v>14</v>
      </c>
      <c r="O258" s="4">
        <v>6</v>
      </c>
      <c r="P258" s="4">
        <v>0</v>
      </c>
      <c r="Q258" s="4">
        <v>1</v>
      </c>
      <c r="R258" s="4">
        <v>0</v>
      </c>
      <c r="S258" s="4">
        <v>0</v>
      </c>
      <c r="T258" s="4">
        <v>0</v>
      </c>
      <c r="U258" s="4">
        <v>0</v>
      </c>
      <c r="V258" s="4">
        <v>14</v>
      </c>
      <c r="W258" s="4">
        <v>0</v>
      </c>
      <c r="X258" s="4">
        <v>0</v>
      </c>
      <c r="Y258" s="4">
        <v>10</v>
      </c>
      <c r="Z258" s="6">
        <v>347</v>
      </c>
      <c r="AA258" s="35">
        <f t="shared" si="4"/>
        <v>57.833333333333336</v>
      </c>
    </row>
    <row r="259" spans="1:27" hidden="1" outlineLevel="1" x14ac:dyDescent="0.25">
      <c r="A259" s="6" t="s">
        <v>165</v>
      </c>
      <c r="B259" s="6" t="s">
        <v>84</v>
      </c>
      <c r="C259" s="6">
        <v>1874</v>
      </c>
      <c r="D259" s="6" t="s">
        <v>16</v>
      </c>
      <c r="E259" s="4">
        <v>600</v>
      </c>
      <c r="F259" s="4">
        <v>43</v>
      </c>
      <c r="G259" s="4">
        <v>120</v>
      </c>
      <c r="H259" s="4">
        <v>17</v>
      </c>
      <c r="I259" s="4">
        <v>9</v>
      </c>
      <c r="J259" s="4">
        <v>19</v>
      </c>
      <c r="K259" s="4">
        <v>9</v>
      </c>
      <c r="L259" s="4">
        <v>15</v>
      </c>
      <c r="M259" s="4">
        <v>82</v>
      </c>
      <c r="N259" s="4">
        <v>14</v>
      </c>
      <c r="O259" s="4">
        <v>5</v>
      </c>
      <c r="P259" s="4">
        <v>0</v>
      </c>
      <c r="Q259" s="4">
        <v>1</v>
      </c>
      <c r="R259" s="4">
        <v>0</v>
      </c>
      <c r="S259" s="4">
        <v>0</v>
      </c>
      <c r="T259" s="4">
        <v>0</v>
      </c>
      <c r="U259" s="4">
        <v>0</v>
      </c>
      <c r="V259" s="4">
        <v>7</v>
      </c>
      <c r="W259" s="4">
        <v>0</v>
      </c>
      <c r="X259" s="4">
        <v>0</v>
      </c>
      <c r="Y259" s="4">
        <v>10</v>
      </c>
      <c r="Z259" s="6">
        <v>351</v>
      </c>
      <c r="AA259" s="35">
        <f t="shared" si="4"/>
        <v>58.5</v>
      </c>
    </row>
    <row r="260" spans="1:27" hidden="1" outlineLevel="1" x14ac:dyDescent="0.25">
      <c r="A260" s="6" t="s">
        <v>165</v>
      </c>
      <c r="B260" s="6" t="s">
        <v>84</v>
      </c>
      <c r="C260" s="6">
        <v>1875</v>
      </c>
      <c r="D260" s="6" t="s">
        <v>10</v>
      </c>
      <c r="E260" s="4">
        <v>632</v>
      </c>
      <c r="F260" s="4">
        <v>67</v>
      </c>
      <c r="G260" s="4">
        <v>127</v>
      </c>
      <c r="H260" s="4">
        <v>12</v>
      </c>
      <c r="I260" s="4">
        <v>12</v>
      </c>
      <c r="J260" s="4">
        <v>11</v>
      </c>
      <c r="K260" s="4">
        <v>5</v>
      </c>
      <c r="L260" s="4">
        <v>2</v>
      </c>
      <c r="M260" s="4">
        <v>62</v>
      </c>
      <c r="N260" s="4">
        <v>22</v>
      </c>
      <c r="O260" s="4">
        <v>10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5</v>
      </c>
      <c r="W260" s="4">
        <v>0</v>
      </c>
      <c r="X260" s="4">
        <v>0</v>
      </c>
      <c r="Y260" s="4">
        <v>9</v>
      </c>
      <c r="Z260" s="6">
        <v>344</v>
      </c>
      <c r="AA260" s="35">
        <f t="shared" si="4"/>
        <v>54.430379746835442</v>
      </c>
    </row>
    <row r="261" spans="1:27" hidden="1" outlineLevel="1" x14ac:dyDescent="0.25">
      <c r="A261" s="6" t="s">
        <v>165</v>
      </c>
      <c r="B261" s="6" t="s">
        <v>84</v>
      </c>
      <c r="C261" s="6">
        <v>1875</v>
      </c>
      <c r="D261" s="6" t="s">
        <v>11</v>
      </c>
      <c r="E261" s="4">
        <v>632</v>
      </c>
      <c r="F261" s="4">
        <v>46</v>
      </c>
      <c r="G261" s="4">
        <v>134</v>
      </c>
      <c r="H261" s="4">
        <v>21</v>
      </c>
      <c r="I261" s="4">
        <v>14</v>
      </c>
      <c r="J261" s="4">
        <v>15</v>
      </c>
      <c r="K261" s="4">
        <v>4</v>
      </c>
      <c r="L261" s="4">
        <v>4</v>
      </c>
      <c r="M261" s="4">
        <v>66</v>
      </c>
      <c r="N261" s="4">
        <v>16</v>
      </c>
      <c r="O261" s="4">
        <v>4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8</v>
      </c>
      <c r="W261" s="4">
        <v>0</v>
      </c>
      <c r="X261" s="4">
        <v>1</v>
      </c>
      <c r="Y261" s="4">
        <v>11</v>
      </c>
      <c r="Z261" s="6">
        <v>344</v>
      </c>
      <c r="AA261" s="35">
        <f t="shared" si="4"/>
        <v>54.430379746835442</v>
      </c>
    </row>
    <row r="262" spans="1:27" hidden="1" outlineLevel="1" x14ac:dyDescent="0.25">
      <c r="A262" s="6" t="s">
        <v>165</v>
      </c>
      <c r="B262" s="6" t="s">
        <v>84</v>
      </c>
      <c r="C262" s="6">
        <v>1876</v>
      </c>
      <c r="D262" s="6" t="s">
        <v>10</v>
      </c>
      <c r="E262" s="4">
        <v>347</v>
      </c>
      <c r="F262" s="4">
        <v>21</v>
      </c>
      <c r="G262" s="4">
        <v>87</v>
      </c>
      <c r="H262" s="4">
        <v>16</v>
      </c>
      <c r="I262" s="4">
        <v>7</v>
      </c>
      <c r="J262" s="4">
        <v>2</v>
      </c>
      <c r="K262" s="4">
        <v>2</v>
      </c>
      <c r="L262" s="4">
        <v>1</v>
      </c>
      <c r="M262" s="4">
        <v>64</v>
      </c>
      <c r="N262" s="4">
        <v>12</v>
      </c>
      <c r="O262" s="4">
        <v>10</v>
      </c>
      <c r="P262" s="4">
        <v>0</v>
      </c>
      <c r="Q262" s="4">
        <v>3</v>
      </c>
      <c r="R262" s="4">
        <v>0</v>
      </c>
      <c r="S262" s="4">
        <v>0</v>
      </c>
      <c r="T262" s="4">
        <v>0</v>
      </c>
      <c r="U262" s="4">
        <v>0</v>
      </c>
      <c r="V262" s="4">
        <v>1</v>
      </c>
      <c r="W262" s="4">
        <v>0</v>
      </c>
      <c r="X262" s="4">
        <v>0</v>
      </c>
      <c r="Y262" s="4">
        <v>11</v>
      </c>
      <c r="Z262" s="6">
        <v>237</v>
      </c>
      <c r="AA262" s="35">
        <f t="shared" si="4"/>
        <v>68.299711815561963</v>
      </c>
    </row>
    <row r="263" spans="1:27" hidden="1" outlineLevel="1" x14ac:dyDescent="0.25">
      <c r="A263" s="6" t="s">
        <v>165</v>
      </c>
      <c r="B263" s="6" t="s">
        <v>84</v>
      </c>
      <c r="C263" s="6">
        <v>1877</v>
      </c>
      <c r="D263" s="6" t="s">
        <v>10</v>
      </c>
      <c r="E263" s="4">
        <v>416</v>
      </c>
      <c r="F263" s="4">
        <v>30</v>
      </c>
      <c r="G263" s="4">
        <v>82</v>
      </c>
      <c r="H263" s="4">
        <v>25</v>
      </c>
      <c r="I263" s="4">
        <v>9</v>
      </c>
      <c r="J263" s="4">
        <v>33</v>
      </c>
      <c r="K263" s="4">
        <v>6</v>
      </c>
      <c r="L263" s="4">
        <v>4</v>
      </c>
      <c r="M263" s="4">
        <v>47</v>
      </c>
      <c r="N263" s="4">
        <v>11</v>
      </c>
      <c r="O263" s="4">
        <v>8</v>
      </c>
      <c r="P263" s="4">
        <v>0</v>
      </c>
      <c r="Q263" s="4">
        <v>1</v>
      </c>
      <c r="R263" s="4">
        <v>0</v>
      </c>
      <c r="S263" s="4">
        <v>0</v>
      </c>
      <c r="T263" s="4">
        <v>0</v>
      </c>
      <c r="U263" s="4">
        <v>0</v>
      </c>
      <c r="V263" s="4">
        <v>6</v>
      </c>
      <c r="W263" s="4">
        <v>0</v>
      </c>
      <c r="X263" s="4">
        <v>0</v>
      </c>
      <c r="Y263" s="4">
        <v>11</v>
      </c>
      <c r="Z263" s="6">
        <v>273</v>
      </c>
      <c r="AA263" s="35">
        <f t="shared" si="4"/>
        <v>65.625</v>
      </c>
    </row>
    <row r="264" spans="1:27" hidden="1" outlineLevel="1" x14ac:dyDescent="0.25">
      <c r="A264" s="6" t="s">
        <v>165</v>
      </c>
      <c r="B264" s="6" t="s">
        <v>84</v>
      </c>
      <c r="C264" s="6">
        <v>1877</v>
      </c>
      <c r="D264" s="6" t="s">
        <v>11</v>
      </c>
      <c r="E264" s="4">
        <v>415</v>
      </c>
      <c r="F264" s="4">
        <v>29</v>
      </c>
      <c r="G264" s="4">
        <v>62</v>
      </c>
      <c r="H264" s="4">
        <v>23</v>
      </c>
      <c r="I264" s="4">
        <v>6</v>
      </c>
      <c r="J264" s="4">
        <v>31</v>
      </c>
      <c r="K264" s="4">
        <v>6</v>
      </c>
      <c r="L264" s="4">
        <v>2</v>
      </c>
      <c r="M264" s="4">
        <v>82</v>
      </c>
      <c r="N264" s="4">
        <v>8</v>
      </c>
      <c r="O264" s="4">
        <v>15</v>
      </c>
      <c r="P264" s="4">
        <v>0</v>
      </c>
      <c r="Q264" s="4">
        <v>1</v>
      </c>
      <c r="R264" s="4">
        <v>0</v>
      </c>
      <c r="S264" s="4">
        <v>0</v>
      </c>
      <c r="T264" s="4">
        <v>0</v>
      </c>
      <c r="U264" s="4">
        <v>0</v>
      </c>
      <c r="V264" s="4">
        <v>3</v>
      </c>
      <c r="W264" s="4">
        <v>0</v>
      </c>
      <c r="X264" s="4">
        <v>0</v>
      </c>
      <c r="Y264" s="4">
        <v>12</v>
      </c>
      <c r="Z264" s="6">
        <v>280</v>
      </c>
      <c r="AA264" s="35">
        <f t="shared" si="4"/>
        <v>67.46987951807229</v>
      </c>
    </row>
    <row r="265" spans="1:27" hidden="1" outlineLevel="1" x14ac:dyDescent="0.25">
      <c r="A265" s="6" t="s">
        <v>165</v>
      </c>
      <c r="B265" s="6" t="s">
        <v>84</v>
      </c>
      <c r="C265" s="6">
        <v>1878</v>
      </c>
      <c r="D265" s="6" t="s">
        <v>10</v>
      </c>
      <c r="E265" s="4">
        <v>462</v>
      </c>
      <c r="F265" s="4">
        <v>30</v>
      </c>
      <c r="G265" s="4">
        <v>123</v>
      </c>
      <c r="H265" s="4">
        <v>15</v>
      </c>
      <c r="I265" s="4">
        <v>3</v>
      </c>
      <c r="J265" s="4">
        <v>16</v>
      </c>
      <c r="K265" s="4">
        <v>2</v>
      </c>
      <c r="L265" s="4">
        <v>7</v>
      </c>
      <c r="M265" s="4">
        <v>84</v>
      </c>
      <c r="N265" s="4">
        <v>2</v>
      </c>
      <c r="O265" s="4">
        <v>18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11</v>
      </c>
      <c r="Z265" s="6">
        <v>312</v>
      </c>
      <c r="AA265" s="35">
        <f t="shared" si="4"/>
        <v>67.532467532467535</v>
      </c>
    </row>
    <row r="266" spans="1:27" hidden="1" outlineLevel="1" x14ac:dyDescent="0.25">
      <c r="A266" s="6" t="s">
        <v>165</v>
      </c>
      <c r="B266" s="6" t="s">
        <v>84</v>
      </c>
      <c r="C266" s="6">
        <v>1879</v>
      </c>
      <c r="D266" s="6" t="s">
        <v>10</v>
      </c>
      <c r="E266" s="4">
        <v>418</v>
      </c>
      <c r="F266" s="4">
        <v>71</v>
      </c>
      <c r="G266" s="4">
        <v>95</v>
      </c>
      <c r="H266" s="4">
        <v>22</v>
      </c>
      <c r="I266" s="4">
        <v>5</v>
      </c>
      <c r="J266" s="4">
        <v>12</v>
      </c>
      <c r="K266" s="4">
        <v>3</v>
      </c>
      <c r="L266" s="4">
        <v>5</v>
      </c>
      <c r="M266" s="4">
        <v>18</v>
      </c>
      <c r="N266" s="4">
        <v>4</v>
      </c>
      <c r="O266" s="4">
        <v>31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2</v>
      </c>
      <c r="W266" s="4">
        <v>0</v>
      </c>
      <c r="X266" s="4">
        <v>0</v>
      </c>
      <c r="Y266" s="4">
        <v>8</v>
      </c>
      <c r="Z266" s="6">
        <v>276</v>
      </c>
      <c r="AA266" s="35">
        <f t="shared" ref="AA266:AA271" si="5">(Z266*100)/E266</f>
        <v>66.028708133971293</v>
      </c>
    </row>
    <row r="267" spans="1:27" hidden="1" outlineLevel="1" x14ac:dyDescent="0.25">
      <c r="A267" s="6" t="s">
        <v>165</v>
      </c>
      <c r="B267" s="6" t="s">
        <v>84</v>
      </c>
      <c r="C267" s="6">
        <v>1880</v>
      </c>
      <c r="D267" s="6" t="s">
        <v>10</v>
      </c>
      <c r="E267" s="4">
        <v>616</v>
      </c>
      <c r="F267" s="4">
        <v>59</v>
      </c>
      <c r="G267" s="4">
        <v>138</v>
      </c>
      <c r="H267" s="4">
        <v>28</v>
      </c>
      <c r="I267" s="4">
        <v>4</v>
      </c>
      <c r="J267" s="4">
        <v>30</v>
      </c>
      <c r="K267" s="4">
        <v>11</v>
      </c>
      <c r="L267" s="4">
        <v>2</v>
      </c>
      <c r="M267" s="4">
        <v>114</v>
      </c>
      <c r="N267" s="4">
        <v>6</v>
      </c>
      <c r="O267" s="4">
        <v>20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4</v>
      </c>
      <c r="W267" s="4">
        <v>0</v>
      </c>
      <c r="X267" s="4">
        <v>0</v>
      </c>
      <c r="Y267" s="4">
        <v>12</v>
      </c>
      <c r="Z267" s="6">
        <v>428</v>
      </c>
      <c r="AA267" s="35">
        <f t="shared" si="5"/>
        <v>69.480519480519476</v>
      </c>
    </row>
    <row r="268" spans="1:27" hidden="1" outlineLevel="1" x14ac:dyDescent="0.25">
      <c r="A268" s="6" t="s">
        <v>165</v>
      </c>
      <c r="B268" s="6" t="s">
        <v>84</v>
      </c>
      <c r="C268" s="6">
        <v>1881</v>
      </c>
      <c r="D268" s="6" t="s">
        <v>10</v>
      </c>
      <c r="E268" s="4">
        <v>226</v>
      </c>
      <c r="F268" s="4">
        <v>17</v>
      </c>
      <c r="G268" s="4">
        <v>78</v>
      </c>
      <c r="H268" s="4">
        <v>6</v>
      </c>
      <c r="I268" s="4">
        <v>1</v>
      </c>
      <c r="J268" s="4">
        <v>2</v>
      </c>
      <c r="K268" s="4">
        <v>1</v>
      </c>
      <c r="L268" s="4">
        <v>1</v>
      </c>
      <c r="M268" s="4">
        <v>39</v>
      </c>
      <c r="N268" s="4">
        <v>0</v>
      </c>
      <c r="O268" s="4">
        <v>10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1</v>
      </c>
      <c r="Y268" s="4">
        <v>8</v>
      </c>
      <c r="Z268" s="6">
        <v>164</v>
      </c>
      <c r="AA268" s="35">
        <f t="shared" si="5"/>
        <v>72.56637168141593</v>
      </c>
    </row>
    <row r="269" spans="1:27" hidden="1" outlineLevel="1" x14ac:dyDescent="0.25">
      <c r="A269" s="6" t="s">
        <v>165</v>
      </c>
      <c r="B269" s="6" t="s">
        <v>84</v>
      </c>
      <c r="C269" s="6">
        <v>1882</v>
      </c>
      <c r="D269" s="6" t="s">
        <v>10</v>
      </c>
      <c r="E269" s="4">
        <v>169</v>
      </c>
      <c r="F269" s="4">
        <v>18</v>
      </c>
      <c r="G269" s="4">
        <v>59</v>
      </c>
      <c r="H269" s="4">
        <v>7</v>
      </c>
      <c r="I269" s="4">
        <v>4</v>
      </c>
      <c r="J269" s="4">
        <v>5</v>
      </c>
      <c r="K269" s="4">
        <v>2</v>
      </c>
      <c r="L269" s="4">
        <v>1</v>
      </c>
      <c r="M269" s="4">
        <v>15</v>
      </c>
      <c r="N269" s="4">
        <v>4</v>
      </c>
      <c r="O269" s="4">
        <v>2</v>
      </c>
      <c r="P269" s="4">
        <v>0</v>
      </c>
      <c r="Q269" s="4">
        <v>1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5</v>
      </c>
      <c r="Z269" s="6">
        <v>123</v>
      </c>
      <c r="AA269" s="35">
        <f t="shared" si="5"/>
        <v>72.781065088757401</v>
      </c>
    </row>
    <row r="270" spans="1:27" s="1" customFormat="1" collapsed="1" x14ac:dyDescent="0.25">
      <c r="A270" s="18" t="s">
        <v>184</v>
      </c>
      <c r="B270" s="19"/>
      <c r="C270" s="19"/>
      <c r="D270" s="19"/>
      <c r="E270" s="20">
        <f>SUM(E137:E269)</f>
        <v>69765</v>
      </c>
      <c r="F270" s="20">
        <f t="shared" ref="F270:Z270" si="6">SUM(F137:F269)</f>
        <v>6073</v>
      </c>
      <c r="G270" s="20">
        <f t="shared" si="6"/>
        <v>12548</v>
      </c>
      <c r="H270" s="20">
        <f t="shared" si="6"/>
        <v>2680</v>
      </c>
      <c r="I270" s="20">
        <f t="shared" si="6"/>
        <v>1897</v>
      </c>
      <c r="J270" s="20">
        <f t="shared" si="6"/>
        <v>1059</v>
      </c>
      <c r="K270" s="20">
        <f t="shared" si="6"/>
        <v>1062</v>
      </c>
      <c r="L270" s="20">
        <f t="shared" si="6"/>
        <v>1387</v>
      </c>
      <c r="M270" s="20">
        <f t="shared" si="6"/>
        <v>10261</v>
      </c>
      <c r="N270" s="20">
        <f t="shared" si="6"/>
        <v>1878</v>
      </c>
      <c r="O270" s="20">
        <f t="shared" si="6"/>
        <v>740</v>
      </c>
      <c r="P270" s="20">
        <f t="shared" si="6"/>
        <v>0</v>
      </c>
      <c r="Q270" s="20">
        <f t="shared" si="6"/>
        <v>124</v>
      </c>
      <c r="R270" s="20">
        <f t="shared" si="6"/>
        <v>0</v>
      </c>
      <c r="S270" s="20">
        <f t="shared" si="6"/>
        <v>0</v>
      </c>
      <c r="T270" s="20">
        <f t="shared" si="6"/>
        <v>0</v>
      </c>
      <c r="U270" s="20">
        <f t="shared" si="6"/>
        <v>0</v>
      </c>
      <c r="V270" s="20">
        <f t="shared" si="6"/>
        <v>1391</v>
      </c>
      <c r="W270" s="20">
        <f t="shared" si="6"/>
        <v>0</v>
      </c>
      <c r="X270" s="20">
        <f t="shared" si="6"/>
        <v>48</v>
      </c>
      <c r="Y270" s="20">
        <f t="shared" si="6"/>
        <v>1550</v>
      </c>
      <c r="Z270" s="20">
        <f t="shared" si="6"/>
        <v>42698</v>
      </c>
      <c r="AA270" s="35">
        <f t="shared" si="5"/>
        <v>61.202608757973195</v>
      </c>
    </row>
    <row r="271" spans="1:27" hidden="1" outlineLevel="1" x14ac:dyDescent="0.25">
      <c r="A271" s="6" t="s">
        <v>166</v>
      </c>
      <c r="B271" s="6" t="s">
        <v>35</v>
      </c>
      <c r="C271" s="6">
        <v>460</v>
      </c>
      <c r="D271" s="6" t="s">
        <v>10</v>
      </c>
      <c r="E271" s="4">
        <v>505</v>
      </c>
      <c r="F271" s="4">
        <v>40</v>
      </c>
      <c r="G271" s="4">
        <v>69</v>
      </c>
      <c r="H271" s="4">
        <v>16</v>
      </c>
      <c r="I271" s="4">
        <v>13</v>
      </c>
      <c r="J271" s="4">
        <v>8</v>
      </c>
      <c r="K271" s="4">
        <v>18</v>
      </c>
      <c r="L271" s="4">
        <v>6</v>
      </c>
      <c r="M271" s="4">
        <v>94</v>
      </c>
      <c r="N271" s="4">
        <v>6</v>
      </c>
      <c r="O271" s="4">
        <v>2</v>
      </c>
      <c r="P271" s="4">
        <v>1</v>
      </c>
      <c r="Q271" s="4">
        <v>0</v>
      </c>
      <c r="R271" s="4">
        <v>0</v>
      </c>
      <c r="S271" s="4">
        <v>0</v>
      </c>
      <c r="T271" s="4">
        <v>0</v>
      </c>
      <c r="U271" s="4">
        <v>23</v>
      </c>
      <c r="V271" s="4">
        <v>0</v>
      </c>
      <c r="W271" s="4">
        <v>0</v>
      </c>
      <c r="X271" s="4">
        <v>0</v>
      </c>
      <c r="Y271" s="4">
        <v>9</v>
      </c>
      <c r="Z271" s="6">
        <v>305</v>
      </c>
      <c r="AA271" s="35">
        <f t="shared" si="5"/>
        <v>60.396039603960396</v>
      </c>
    </row>
    <row r="272" spans="1:27" hidden="1" outlineLevel="1" x14ac:dyDescent="0.25">
      <c r="A272" s="6" t="s">
        <v>166</v>
      </c>
      <c r="B272" s="6" t="s">
        <v>35</v>
      </c>
      <c r="C272" s="6">
        <v>460</v>
      </c>
      <c r="D272" s="6" t="s">
        <v>11</v>
      </c>
      <c r="E272" s="4">
        <v>505</v>
      </c>
      <c r="F272" s="4">
        <v>34</v>
      </c>
      <c r="G272" s="4">
        <v>78</v>
      </c>
      <c r="H272" s="4">
        <v>18</v>
      </c>
      <c r="I272" s="4">
        <v>21</v>
      </c>
      <c r="J272" s="4">
        <v>8</v>
      </c>
      <c r="K272" s="4">
        <v>10</v>
      </c>
      <c r="L272" s="4">
        <v>7</v>
      </c>
      <c r="M272" s="4">
        <v>91</v>
      </c>
      <c r="N272" s="4">
        <v>10</v>
      </c>
      <c r="O272" s="4">
        <v>1</v>
      </c>
      <c r="P272" s="4">
        <v>0</v>
      </c>
      <c r="Q272" s="4">
        <v>0</v>
      </c>
      <c r="R272" s="4">
        <v>1</v>
      </c>
      <c r="S272" s="4">
        <v>0</v>
      </c>
      <c r="T272" s="4">
        <v>0</v>
      </c>
      <c r="U272" s="4">
        <v>31</v>
      </c>
      <c r="V272" s="4">
        <v>0</v>
      </c>
      <c r="W272" s="4">
        <v>0</v>
      </c>
      <c r="X272" s="4">
        <v>1</v>
      </c>
      <c r="Y272" s="4">
        <v>9</v>
      </c>
      <c r="Z272" s="6">
        <v>320</v>
      </c>
      <c r="AA272" s="35">
        <f t="shared" ref="AA272:AA335" si="7">(Z272*100)/E272</f>
        <v>63.366336633663366</v>
      </c>
    </row>
    <row r="273" spans="1:27" hidden="1" outlineLevel="1" x14ac:dyDescent="0.25">
      <c r="A273" s="6" t="s">
        <v>166</v>
      </c>
      <c r="B273" s="6" t="s">
        <v>35</v>
      </c>
      <c r="C273" s="6">
        <v>460</v>
      </c>
      <c r="D273" s="6" t="s">
        <v>16</v>
      </c>
      <c r="E273" s="4">
        <v>505</v>
      </c>
      <c r="F273" s="4">
        <v>20</v>
      </c>
      <c r="G273" s="4">
        <v>94</v>
      </c>
      <c r="H273" s="4">
        <v>14</v>
      </c>
      <c r="I273" s="4">
        <v>11</v>
      </c>
      <c r="J273" s="4">
        <v>13</v>
      </c>
      <c r="K273" s="4">
        <v>14</v>
      </c>
      <c r="L273" s="4">
        <v>5</v>
      </c>
      <c r="M273" s="4">
        <v>94</v>
      </c>
      <c r="N273" s="4">
        <v>9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25</v>
      </c>
      <c r="V273" s="4">
        <v>0</v>
      </c>
      <c r="W273" s="4">
        <v>0</v>
      </c>
      <c r="X273" s="4">
        <v>0</v>
      </c>
      <c r="Y273" s="4">
        <v>12</v>
      </c>
      <c r="Z273" s="6">
        <v>311</v>
      </c>
      <c r="AA273" s="35">
        <f t="shared" si="7"/>
        <v>61.584158415841586</v>
      </c>
    </row>
    <row r="274" spans="1:27" hidden="1" outlineLevel="1" x14ac:dyDescent="0.25">
      <c r="A274" s="6" t="s">
        <v>166</v>
      </c>
      <c r="B274" s="6" t="s">
        <v>35</v>
      </c>
      <c r="C274" s="6">
        <v>461</v>
      </c>
      <c r="D274" s="6" t="s">
        <v>10</v>
      </c>
      <c r="E274" s="4">
        <v>679</v>
      </c>
      <c r="F274" s="4">
        <v>16</v>
      </c>
      <c r="G274" s="4">
        <v>93</v>
      </c>
      <c r="H274" s="4">
        <v>15</v>
      </c>
      <c r="I274" s="4">
        <v>29</v>
      </c>
      <c r="J274" s="4">
        <v>28</v>
      </c>
      <c r="K274" s="4">
        <v>18</v>
      </c>
      <c r="L274" s="4">
        <v>6</v>
      </c>
      <c r="M274" s="4">
        <v>96</v>
      </c>
      <c r="N274" s="4">
        <v>20</v>
      </c>
      <c r="O274" s="4">
        <v>1</v>
      </c>
      <c r="P274" s="4">
        <v>1</v>
      </c>
      <c r="Q274" s="4">
        <v>2</v>
      </c>
      <c r="R274" s="4">
        <v>0</v>
      </c>
      <c r="S274" s="4">
        <v>0</v>
      </c>
      <c r="T274" s="4">
        <v>0</v>
      </c>
      <c r="U274" s="4">
        <v>21</v>
      </c>
      <c r="V274" s="4">
        <v>0</v>
      </c>
      <c r="W274" s="4">
        <v>0</v>
      </c>
      <c r="X274" s="4">
        <v>0</v>
      </c>
      <c r="Y274" s="4">
        <v>12</v>
      </c>
      <c r="Z274" s="6">
        <v>358</v>
      </c>
      <c r="AA274" s="35">
        <f t="shared" si="7"/>
        <v>52.724594992636227</v>
      </c>
    </row>
    <row r="275" spans="1:27" hidden="1" outlineLevel="1" x14ac:dyDescent="0.25">
      <c r="A275" s="6" t="s">
        <v>166</v>
      </c>
      <c r="B275" s="6" t="s">
        <v>35</v>
      </c>
      <c r="C275" s="6">
        <v>462</v>
      </c>
      <c r="D275" s="6" t="s">
        <v>10</v>
      </c>
      <c r="E275" s="4">
        <v>403</v>
      </c>
      <c r="F275" s="4">
        <v>13</v>
      </c>
      <c r="G275" s="4">
        <v>57</v>
      </c>
      <c r="H275" s="4">
        <v>14</v>
      </c>
      <c r="I275" s="4">
        <v>9</v>
      </c>
      <c r="J275" s="4">
        <v>17</v>
      </c>
      <c r="K275" s="4">
        <v>13</v>
      </c>
      <c r="L275" s="4">
        <v>2</v>
      </c>
      <c r="M275" s="4">
        <v>56</v>
      </c>
      <c r="N275" s="4">
        <v>9</v>
      </c>
      <c r="O275" s="4">
        <v>1</v>
      </c>
      <c r="P275" s="4">
        <v>0</v>
      </c>
      <c r="Q275" s="4">
        <v>2</v>
      </c>
      <c r="R275" s="4">
        <v>0</v>
      </c>
      <c r="S275" s="4">
        <v>0</v>
      </c>
      <c r="T275" s="4">
        <v>0</v>
      </c>
      <c r="U275" s="4">
        <v>15</v>
      </c>
      <c r="V275" s="4">
        <v>0</v>
      </c>
      <c r="W275" s="4">
        <v>0</v>
      </c>
      <c r="X275" s="4">
        <v>0</v>
      </c>
      <c r="Y275" s="4">
        <v>10</v>
      </c>
      <c r="Z275" s="6">
        <v>218</v>
      </c>
      <c r="AA275" s="35">
        <f t="shared" si="7"/>
        <v>54.094292803970227</v>
      </c>
    </row>
    <row r="276" spans="1:27" hidden="1" outlineLevel="1" x14ac:dyDescent="0.25">
      <c r="A276" s="6" t="s">
        <v>166</v>
      </c>
      <c r="B276" s="6" t="s">
        <v>35</v>
      </c>
      <c r="C276" s="6">
        <v>471</v>
      </c>
      <c r="D276" s="6" t="s">
        <v>10</v>
      </c>
      <c r="E276" s="4">
        <v>592</v>
      </c>
      <c r="F276" s="4">
        <v>24</v>
      </c>
      <c r="G276" s="4">
        <v>73</v>
      </c>
      <c r="H276" s="4">
        <v>18</v>
      </c>
      <c r="I276" s="4">
        <v>21</v>
      </c>
      <c r="J276" s="4">
        <v>9</v>
      </c>
      <c r="K276" s="4">
        <v>16</v>
      </c>
      <c r="L276" s="4">
        <v>8</v>
      </c>
      <c r="M276" s="4">
        <v>114</v>
      </c>
      <c r="N276" s="4">
        <v>18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17</v>
      </c>
      <c r="V276" s="4">
        <v>0</v>
      </c>
      <c r="W276" s="4">
        <v>0</v>
      </c>
      <c r="X276" s="4">
        <v>0</v>
      </c>
      <c r="Y276" s="4">
        <v>12</v>
      </c>
      <c r="Z276" s="6">
        <v>330</v>
      </c>
      <c r="AA276" s="35">
        <f t="shared" si="7"/>
        <v>55.743243243243242</v>
      </c>
    </row>
    <row r="277" spans="1:27" hidden="1" outlineLevel="1" x14ac:dyDescent="0.25">
      <c r="A277" s="6" t="s">
        <v>166</v>
      </c>
      <c r="B277" s="6" t="s">
        <v>35</v>
      </c>
      <c r="C277" s="6">
        <v>471</v>
      </c>
      <c r="D277" s="6" t="s">
        <v>11</v>
      </c>
      <c r="E277" s="4">
        <v>591</v>
      </c>
      <c r="F277" s="4">
        <v>23</v>
      </c>
      <c r="G277" s="4">
        <v>89</v>
      </c>
      <c r="H277" s="4">
        <v>18</v>
      </c>
      <c r="I277" s="4">
        <v>33</v>
      </c>
      <c r="J277" s="4">
        <v>11</v>
      </c>
      <c r="K277" s="4">
        <v>23</v>
      </c>
      <c r="L277" s="4">
        <v>5</v>
      </c>
      <c r="M277" s="4">
        <v>106</v>
      </c>
      <c r="N277" s="4">
        <v>20</v>
      </c>
      <c r="O277" s="4">
        <v>4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21</v>
      </c>
      <c r="V277" s="4">
        <v>0</v>
      </c>
      <c r="W277" s="4">
        <v>0</v>
      </c>
      <c r="X277" s="4">
        <v>0</v>
      </c>
      <c r="Y277" s="4">
        <v>11</v>
      </c>
      <c r="Z277" s="6">
        <v>364</v>
      </c>
      <c r="AA277" s="35">
        <f t="shared" si="7"/>
        <v>61.590524534686971</v>
      </c>
    </row>
    <row r="278" spans="1:27" hidden="1" outlineLevel="1" x14ac:dyDescent="0.25">
      <c r="A278" s="6" t="s">
        <v>166</v>
      </c>
      <c r="B278" s="6" t="s">
        <v>35</v>
      </c>
      <c r="C278" s="6">
        <v>471</v>
      </c>
      <c r="D278" s="6" t="s">
        <v>16</v>
      </c>
      <c r="E278" s="4">
        <v>591</v>
      </c>
      <c r="F278" s="4">
        <v>30</v>
      </c>
      <c r="G278" s="4">
        <v>66</v>
      </c>
      <c r="H278" s="4">
        <v>21</v>
      </c>
      <c r="I278" s="4">
        <v>24</v>
      </c>
      <c r="J278" s="4">
        <v>15</v>
      </c>
      <c r="K278" s="4">
        <v>11</v>
      </c>
      <c r="L278" s="4">
        <v>8</v>
      </c>
      <c r="M278" s="4">
        <v>95</v>
      </c>
      <c r="N278" s="4">
        <v>15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17</v>
      </c>
      <c r="V278" s="4">
        <v>0</v>
      </c>
      <c r="W278" s="4">
        <v>0</v>
      </c>
      <c r="X278" s="4">
        <v>0</v>
      </c>
      <c r="Y278" s="4">
        <v>8</v>
      </c>
      <c r="Z278" s="6">
        <v>310</v>
      </c>
      <c r="AA278" s="35">
        <f t="shared" si="7"/>
        <v>52.453468697123519</v>
      </c>
    </row>
    <row r="279" spans="1:27" hidden="1" outlineLevel="1" x14ac:dyDescent="0.25">
      <c r="A279" s="6" t="s">
        <v>166</v>
      </c>
      <c r="B279" s="6" t="s">
        <v>35</v>
      </c>
      <c r="C279" s="6">
        <v>471</v>
      </c>
      <c r="D279" s="6" t="s">
        <v>17</v>
      </c>
      <c r="E279" s="4">
        <v>591</v>
      </c>
      <c r="F279" s="4">
        <v>32</v>
      </c>
      <c r="G279" s="4">
        <v>75</v>
      </c>
      <c r="H279" s="4">
        <v>22</v>
      </c>
      <c r="I279" s="4">
        <v>32</v>
      </c>
      <c r="J279" s="4">
        <v>15</v>
      </c>
      <c r="K279" s="4">
        <v>20</v>
      </c>
      <c r="L279" s="4">
        <v>8</v>
      </c>
      <c r="M279" s="4">
        <v>88</v>
      </c>
      <c r="N279" s="4">
        <v>15</v>
      </c>
      <c r="O279" s="4">
        <v>1</v>
      </c>
      <c r="P279" s="4">
        <v>0</v>
      </c>
      <c r="Q279" s="4">
        <v>2</v>
      </c>
      <c r="R279" s="4">
        <v>0</v>
      </c>
      <c r="S279" s="4">
        <v>0</v>
      </c>
      <c r="T279" s="4">
        <v>0</v>
      </c>
      <c r="U279" s="4">
        <v>24</v>
      </c>
      <c r="V279" s="4">
        <v>0</v>
      </c>
      <c r="W279" s="4">
        <v>0</v>
      </c>
      <c r="X279" s="4">
        <v>0</v>
      </c>
      <c r="Y279" s="4">
        <v>12</v>
      </c>
      <c r="Z279" s="6">
        <v>346</v>
      </c>
      <c r="AA279" s="35">
        <f t="shared" si="7"/>
        <v>58.544839255499156</v>
      </c>
    </row>
    <row r="280" spans="1:27" hidden="1" outlineLevel="1" x14ac:dyDescent="0.25">
      <c r="A280" s="6" t="s">
        <v>166</v>
      </c>
      <c r="B280" s="6" t="s">
        <v>35</v>
      </c>
      <c r="C280" s="6">
        <v>472</v>
      </c>
      <c r="D280" s="6" t="s">
        <v>10</v>
      </c>
      <c r="E280" s="4">
        <v>654</v>
      </c>
      <c r="F280" s="4">
        <v>15</v>
      </c>
      <c r="G280" s="4">
        <v>74</v>
      </c>
      <c r="H280" s="4">
        <v>27</v>
      </c>
      <c r="I280" s="4">
        <v>37</v>
      </c>
      <c r="J280" s="4">
        <v>26</v>
      </c>
      <c r="K280" s="4">
        <v>8</v>
      </c>
      <c r="L280" s="4">
        <v>11</v>
      </c>
      <c r="M280" s="4">
        <v>78</v>
      </c>
      <c r="N280" s="4">
        <v>23</v>
      </c>
      <c r="O280" s="4">
        <v>1</v>
      </c>
      <c r="P280" s="4">
        <v>1</v>
      </c>
      <c r="Q280" s="4">
        <v>6</v>
      </c>
      <c r="R280" s="4">
        <v>0</v>
      </c>
      <c r="S280" s="4">
        <v>0</v>
      </c>
      <c r="T280" s="4">
        <v>0</v>
      </c>
      <c r="U280" s="4">
        <v>22</v>
      </c>
      <c r="V280" s="4">
        <v>0</v>
      </c>
      <c r="W280" s="4">
        <v>0</v>
      </c>
      <c r="X280" s="4">
        <v>0</v>
      </c>
      <c r="Y280" s="4">
        <v>20</v>
      </c>
      <c r="Z280" s="6">
        <v>349</v>
      </c>
      <c r="AA280" s="35">
        <f t="shared" si="7"/>
        <v>53.363914373088683</v>
      </c>
    </row>
    <row r="281" spans="1:27" hidden="1" outlineLevel="1" x14ac:dyDescent="0.25">
      <c r="A281" s="6" t="s">
        <v>166</v>
      </c>
      <c r="B281" s="6" t="s">
        <v>35</v>
      </c>
      <c r="C281" s="6">
        <v>472</v>
      </c>
      <c r="D281" s="6" t="s">
        <v>11</v>
      </c>
      <c r="E281" s="4">
        <v>654</v>
      </c>
      <c r="F281" s="4">
        <v>19</v>
      </c>
      <c r="G281" s="4">
        <v>77</v>
      </c>
      <c r="H281" s="4">
        <v>24</v>
      </c>
      <c r="I281" s="4">
        <v>17</v>
      </c>
      <c r="J281" s="4">
        <v>19</v>
      </c>
      <c r="K281" s="4">
        <v>9</v>
      </c>
      <c r="L281" s="4">
        <v>6</v>
      </c>
      <c r="M281" s="4">
        <v>79</v>
      </c>
      <c r="N281" s="4">
        <v>30</v>
      </c>
      <c r="O281" s="4">
        <v>1</v>
      </c>
      <c r="P281" s="4">
        <v>2</v>
      </c>
      <c r="Q281" s="4">
        <v>2</v>
      </c>
      <c r="R281" s="4">
        <v>0</v>
      </c>
      <c r="S281" s="4">
        <v>0</v>
      </c>
      <c r="T281" s="4">
        <v>0</v>
      </c>
      <c r="U281" s="4">
        <v>14</v>
      </c>
      <c r="V281" s="4">
        <v>0</v>
      </c>
      <c r="W281" s="4">
        <v>0</v>
      </c>
      <c r="X281" s="4">
        <v>0</v>
      </c>
      <c r="Y281" s="4">
        <v>14</v>
      </c>
      <c r="Z281" s="6">
        <v>313</v>
      </c>
      <c r="AA281" s="35">
        <f t="shared" si="7"/>
        <v>47.859327217125383</v>
      </c>
    </row>
    <row r="282" spans="1:27" hidden="1" outlineLevel="1" x14ac:dyDescent="0.25">
      <c r="A282" s="6" t="s">
        <v>166</v>
      </c>
      <c r="B282" s="6" t="s">
        <v>35</v>
      </c>
      <c r="C282" s="6">
        <v>473</v>
      </c>
      <c r="D282" s="6" t="s">
        <v>10</v>
      </c>
      <c r="E282" s="4">
        <v>434</v>
      </c>
      <c r="F282" s="4">
        <v>16</v>
      </c>
      <c r="G282" s="4">
        <v>52</v>
      </c>
      <c r="H282" s="4">
        <v>18</v>
      </c>
      <c r="I282" s="4">
        <v>23</v>
      </c>
      <c r="J282" s="4">
        <v>9</v>
      </c>
      <c r="K282" s="4">
        <v>13</v>
      </c>
      <c r="L282" s="4">
        <v>3</v>
      </c>
      <c r="M282" s="4">
        <v>69</v>
      </c>
      <c r="N282" s="4">
        <v>6</v>
      </c>
      <c r="O282" s="4">
        <v>1</v>
      </c>
      <c r="P282" s="4">
        <v>0</v>
      </c>
      <c r="Q282" s="4">
        <v>0</v>
      </c>
      <c r="R282" s="4">
        <v>0</v>
      </c>
      <c r="S282" s="4">
        <v>1</v>
      </c>
      <c r="T282" s="4">
        <v>0</v>
      </c>
      <c r="U282" s="4">
        <v>24</v>
      </c>
      <c r="V282" s="4">
        <v>0</v>
      </c>
      <c r="W282" s="4">
        <v>0</v>
      </c>
      <c r="X282" s="4">
        <v>0</v>
      </c>
      <c r="Y282" s="4">
        <v>14</v>
      </c>
      <c r="Z282" s="6">
        <v>249</v>
      </c>
      <c r="AA282" s="35">
        <f t="shared" si="7"/>
        <v>57.373271889400918</v>
      </c>
    </row>
    <row r="283" spans="1:27" hidden="1" outlineLevel="1" x14ac:dyDescent="0.25">
      <c r="A283" s="6" t="s">
        <v>166</v>
      </c>
      <c r="B283" s="6" t="s">
        <v>35</v>
      </c>
      <c r="C283" s="6">
        <v>473</v>
      </c>
      <c r="D283" s="6" t="s">
        <v>11</v>
      </c>
      <c r="E283" s="4">
        <v>434</v>
      </c>
      <c r="F283" s="4">
        <v>21</v>
      </c>
      <c r="G283" s="4">
        <v>62</v>
      </c>
      <c r="H283" s="4">
        <v>16</v>
      </c>
      <c r="I283" s="4">
        <v>26</v>
      </c>
      <c r="J283" s="4">
        <v>8</v>
      </c>
      <c r="K283" s="4">
        <v>11</v>
      </c>
      <c r="L283" s="4">
        <v>0</v>
      </c>
      <c r="M283" s="4">
        <v>74</v>
      </c>
      <c r="N283" s="4">
        <v>10</v>
      </c>
      <c r="O283" s="4">
        <v>2</v>
      </c>
      <c r="P283" s="4">
        <v>1</v>
      </c>
      <c r="Q283" s="4">
        <v>1</v>
      </c>
      <c r="R283" s="4">
        <v>0</v>
      </c>
      <c r="S283" s="4">
        <v>0</v>
      </c>
      <c r="T283" s="4">
        <v>0</v>
      </c>
      <c r="U283" s="4">
        <v>20</v>
      </c>
      <c r="V283" s="4">
        <v>0</v>
      </c>
      <c r="W283" s="4">
        <v>0</v>
      </c>
      <c r="X283" s="4">
        <v>0</v>
      </c>
      <c r="Y283" s="4">
        <v>16</v>
      </c>
      <c r="Z283" s="6">
        <v>268</v>
      </c>
      <c r="AA283" s="35">
        <f t="shared" si="7"/>
        <v>61.751152073732719</v>
      </c>
    </row>
    <row r="284" spans="1:27" hidden="1" outlineLevel="1" x14ac:dyDescent="0.25">
      <c r="A284" s="6" t="s">
        <v>166</v>
      </c>
      <c r="B284" s="6" t="s">
        <v>35</v>
      </c>
      <c r="C284" s="6">
        <v>474</v>
      </c>
      <c r="D284" s="6" t="s">
        <v>10</v>
      </c>
      <c r="E284" s="4">
        <v>684</v>
      </c>
      <c r="F284" s="4">
        <v>72</v>
      </c>
      <c r="G284" s="4">
        <v>109</v>
      </c>
      <c r="H284" s="4">
        <v>20</v>
      </c>
      <c r="I284" s="4">
        <v>15</v>
      </c>
      <c r="J284" s="4">
        <v>12</v>
      </c>
      <c r="K284" s="4">
        <v>14</v>
      </c>
      <c r="L284" s="4">
        <v>9</v>
      </c>
      <c r="M284" s="4">
        <v>110</v>
      </c>
      <c r="N284" s="4">
        <v>4</v>
      </c>
      <c r="O284" s="4">
        <v>2</v>
      </c>
      <c r="P284" s="4">
        <v>0</v>
      </c>
      <c r="Q284" s="4">
        <v>2</v>
      </c>
      <c r="R284" s="4">
        <v>0</v>
      </c>
      <c r="S284" s="4">
        <v>0</v>
      </c>
      <c r="T284" s="4">
        <v>0</v>
      </c>
      <c r="U284" s="4">
        <v>41</v>
      </c>
      <c r="V284" s="4">
        <v>0</v>
      </c>
      <c r="W284" s="4">
        <v>0</v>
      </c>
      <c r="X284" s="4">
        <v>2</v>
      </c>
      <c r="Y284" s="4">
        <v>30</v>
      </c>
      <c r="Z284" s="6">
        <v>442</v>
      </c>
      <c r="AA284" s="35">
        <f t="shared" si="7"/>
        <v>64.619883040935676</v>
      </c>
    </row>
    <row r="285" spans="1:27" hidden="1" outlineLevel="1" x14ac:dyDescent="0.25">
      <c r="A285" s="6" t="s">
        <v>166</v>
      </c>
      <c r="B285" s="6" t="s">
        <v>35</v>
      </c>
      <c r="C285" s="6">
        <v>475</v>
      </c>
      <c r="D285" s="6" t="s">
        <v>10</v>
      </c>
      <c r="E285" s="4">
        <v>431</v>
      </c>
      <c r="F285" s="4">
        <v>37</v>
      </c>
      <c r="G285" s="4">
        <v>84</v>
      </c>
      <c r="H285" s="4">
        <v>13</v>
      </c>
      <c r="I285" s="4">
        <v>24</v>
      </c>
      <c r="J285" s="4">
        <v>6</v>
      </c>
      <c r="K285" s="4">
        <v>15</v>
      </c>
      <c r="L285" s="4">
        <v>3</v>
      </c>
      <c r="M285" s="4">
        <v>60</v>
      </c>
      <c r="N285" s="4">
        <v>11</v>
      </c>
      <c r="O285" s="4">
        <v>5</v>
      </c>
      <c r="P285" s="4">
        <v>0</v>
      </c>
      <c r="Q285" s="4">
        <v>2</v>
      </c>
      <c r="R285" s="4">
        <v>0</v>
      </c>
      <c r="S285" s="4">
        <v>0</v>
      </c>
      <c r="T285" s="4">
        <v>0</v>
      </c>
      <c r="U285" s="4">
        <v>9</v>
      </c>
      <c r="V285" s="4">
        <v>0</v>
      </c>
      <c r="W285" s="4">
        <v>0</v>
      </c>
      <c r="X285" s="4">
        <v>0</v>
      </c>
      <c r="Y285" s="4">
        <v>15</v>
      </c>
      <c r="Z285" s="6">
        <v>284</v>
      </c>
      <c r="AA285" s="35">
        <f t="shared" si="7"/>
        <v>65.893271461716935</v>
      </c>
    </row>
    <row r="286" spans="1:27" hidden="1" outlineLevel="1" x14ac:dyDescent="0.25">
      <c r="A286" s="6" t="s">
        <v>166</v>
      </c>
      <c r="B286" s="6" t="s">
        <v>35</v>
      </c>
      <c r="C286" s="6">
        <v>475</v>
      </c>
      <c r="D286" s="6" t="s">
        <v>11</v>
      </c>
      <c r="E286" s="4">
        <v>431</v>
      </c>
      <c r="F286" s="4">
        <v>34</v>
      </c>
      <c r="G286" s="4">
        <v>65</v>
      </c>
      <c r="H286" s="4">
        <v>17</v>
      </c>
      <c r="I286" s="4">
        <v>21</v>
      </c>
      <c r="J286" s="4">
        <v>2</v>
      </c>
      <c r="K286" s="4">
        <v>16</v>
      </c>
      <c r="L286" s="4">
        <v>3</v>
      </c>
      <c r="M286" s="4">
        <v>63</v>
      </c>
      <c r="N286" s="4">
        <v>10</v>
      </c>
      <c r="O286" s="4">
        <v>2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17</v>
      </c>
      <c r="V286" s="4">
        <v>0</v>
      </c>
      <c r="W286" s="4">
        <v>0</v>
      </c>
      <c r="X286" s="4">
        <v>0</v>
      </c>
      <c r="Y286" s="4">
        <v>11</v>
      </c>
      <c r="Z286" s="6">
        <v>261</v>
      </c>
      <c r="AA286" s="35">
        <f t="shared" si="7"/>
        <v>60.556844547563806</v>
      </c>
    </row>
    <row r="287" spans="1:27" hidden="1" outlineLevel="1" x14ac:dyDescent="0.25">
      <c r="A287" s="6" t="s">
        <v>166</v>
      </c>
      <c r="B287" s="6" t="s">
        <v>35</v>
      </c>
      <c r="C287" s="6">
        <v>476</v>
      </c>
      <c r="D287" s="6" t="s">
        <v>10</v>
      </c>
      <c r="E287" s="4">
        <v>589</v>
      </c>
      <c r="F287" s="4">
        <v>39</v>
      </c>
      <c r="G287" s="4">
        <v>133</v>
      </c>
      <c r="H287" s="4">
        <v>17</v>
      </c>
      <c r="I287" s="4">
        <v>12</v>
      </c>
      <c r="J287" s="4">
        <v>16</v>
      </c>
      <c r="K287" s="4">
        <v>23</v>
      </c>
      <c r="L287" s="4">
        <v>16</v>
      </c>
      <c r="M287" s="4">
        <v>87</v>
      </c>
      <c r="N287" s="4">
        <v>14</v>
      </c>
      <c r="O287" s="4">
        <v>0</v>
      </c>
      <c r="P287" s="4">
        <v>1</v>
      </c>
      <c r="Q287" s="4">
        <v>1</v>
      </c>
      <c r="R287" s="4">
        <v>0</v>
      </c>
      <c r="S287" s="4">
        <v>0</v>
      </c>
      <c r="T287" s="4">
        <v>0</v>
      </c>
      <c r="U287" s="4">
        <v>19</v>
      </c>
      <c r="V287" s="4">
        <v>0</v>
      </c>
      <c r="W287" s="4">
        <v>0</v>
      </c>
      <c r="X287" s="4">
        <v>0</v>
      </c>
      <c r="Y287" s="4">
        <v>20</v>
      </c>
      <c r="Z287" s="6">
        <v>398</v>
      </c>
      <c r="AA287" s="35">
        <f t="shared" si="7"/>
        <v>67.572156196943979</v>
      </c>
    </row>
    <row r="288" spans="1:27" hidden="1" outlineLevel="1" x14ac:dyDescent="0.25">
      <c r="A288" s="6" t="s">
        <v>166</v>
      </c>
      <c r="B288" s="6" t="s">
        <v>35</v>
      </c>
      <c r="C288" s="6">
        <v>477</v>
      </c>
      <c r="D288" s="6" t="s">
        <v>10</v>
      </c>
      <c r="E288" s="4">
        <v>691</v>
      </c>
      <c r="F288" s="4">
        <v>62</v>
      </c>
      <c r="G288" s="4">
        <v>137</v>
      </c>
      <c r="H288" s="4">
        <v>20</v>
      </c>
      <c r="I288" s="4">
        <v>19</v>
      </c>
      <c r="J288" s="4">
        <v>11</v>
      </c>
      <c r="K288" s="4">
        <v>13</v>
      </c>
      <c r="L288" s="4">
        <v>6</v>
      </c>
      <c r="M288" s="4">
        <v>110</v>
      </c>
      <c r="N288" s="4">
        <v>19</v>
      </c>
      <c r="O288" s="4">
        <v>2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27</v>
      </c>
      <c r="V288" s="4">
        <v>0</v>
      </c>
      <c r="W288" s="4">
        <v>0</v>
      </c>
      <c r="X288" s="4">
        <v>0</v>
      </c>
      <c r="Y288" s="4">
        <v>26</v>
      </c>
      <c r="Z288" s="6">
        <v>452</v>
      </c>
      <c r="AA288" s="35">
        <f t="shared" si="7"/>
        <v>65.412445730824885</v>
      </c>
    </row>
    <row r="289" spans="1:27" hidden="1" outlineLevel="1" x14ac:dyDescent="0.25">
      <c r="A289" s="6" t="s">
        <v>166</v>
      </c>
      <c r="B289" s="6" t="s">
        <v>35</v>
      </c>
      <c r="C289" s="6">
        <v>478</v>
      </c>
      <c r="D289" s="6" t="s">
        <v>10</v>
      </c>
      <c r="E289" s="4">
        <v>553</v>
      </c>
      <c r="F289" s="4">
        <v>25</v>
      </c>
      <c r="G289" s="4">
        <v>72</v>
      </c>
      <c r="H289" s="4">
        <v>20</v>
      </c>
      <c r="I289" s="4">
        <v>24</v>
      </c>
      <c r="J289" s="4">
        <v>14</v>
      </c>
      <c r="K289" s="4">
        <v>12</v>
      </c>
      <c r="L289" s="4">
        <v>7</v>
      </c>
      <c r="M289" s="4">
        <v>82</v>
      </c>
      <c r="N289" s="4">
        <v>8</v>
      </c>
      <c r="O289" s="4">
        <v>1</v>
      </c>
      <c r="P289" s="4">
        <v>2</v>
      </c>
      <c r="Q289" s="4">
        <v>3</v>
      </c>
      <c r="R289" s="4">
        <v>0</v>
      </c>
      <c r="S289" s="4">
        <v>0</v>
      </c>
      <c r="T289" s="4">
        <v>0</v>
      </c>
      <c r="U289" s="4">
        <v>32</v>
      </c>
      <c r="V289" s="4">
        <v>0</v>
      </c>
      <c r="W289" s="4">
        <v>0</v>
      </c>
      <c r="X289" s="4">
        <v>1</v>
      </c>
      <c r="Y289" s="4">
        <v>7</v>
      </c>
      <c r="Z289" s="6">
        <v>310</v>
      </c>
      <c r="AA289" s="35">
        <f t="shared" si="7"/>
        <v>56.057866184448464</v>
      </c>
    </row>
    <row r="290" spans="1:27" hidden="1" outlineLevel="1" x14ac:dyDescent="0.25">
      <c r="A290" s="6" t="s">
        <v>166</v>
      </c>
      <c r="B290" s="6" t="s">
        <v>35</v>
      </c>
      <c r="C290" s="6">
        <v>479</v>
      </c>
      <c r="D290" s="6" t="s">
        <v>10</v>
      </c>
      <c r="E290" s="4">
        <v>546</v>
      </c>
      <c r="F290" s="4">
        <v>18</v>
      </c>
      <c r="G290" s="4">
        <v>90</v>
      </c>
      <c r="H290" s="4">
        <v>16</v>
      </c>
      <c r="I290" s="4">
        <v>22</v>
      </c>
      <c r="J290" s="4">
        <v>17</v>
      </c>
      <c r="K290" s="4">
        <v>15</v>
      </c>
      <c r="L290" s="4">
        <v>8</v>
      </c>
      <c r="M290" s="4">
        <v>67</v>
      </c>
      <c r="N290" s="4">
        <v>14</v>
      </c>
      <c r="O290" s="4">
        <v>1</v>
      </c>
      <c r="P290" s="4">
        <v>2</v>
      </c>
      <c r="Q290" s="4">
        <v>0</v>
      </c>
      <c r="R290" s="4">
        <v>0</v>
      </c>
      <c r="S290" s="4">
        <v>0</v>
      </c>
      <c r="T290" s="4">
        <v>0</v>
      </c>
      <c r="U290" s="4">
        <v>13</v>
      </c>
      <c r="V290" s="4">
        <v>0</v>
      </c>
      <c r="W290" s="4">
        <v>0</v>
      </c>
      <c r="X290" s="4">
        <v>0</v>
      </c>
      <c r="Y290" s="4">
        <v>11</v>
      </c>
      <c r="Z290" s="6">
        <v>294</v>
      </c>
      <c r="AA290" s="35">
        <f t="shared" si="7"/>
        <v>53.846153846153847</v>
      </c>
    </row>
    <row r="291" spans="1:27" hidden="1" outlineLevel="1" x14ac:dyDescent="0.25">
      <c r="A291" s="6" t="s">
        <v>166</v>
      </c>
      <c r="B291" s="6" t="s">
        <v>35</v>
      </c>
      <c r="C291" s="6">
        <v>480</v>
      </c>
      <c r="D291" s="6" t="s">
        <v>10</v>
      </c>
      <c r="E291" s="4">
        <v>624</v>
      </c>
      <c r="F291" s="4">
        <v>49</v>
      </c>
      <c r="G291" s="4">
        <v>93</v>
      </c>
      <c r="H291" s="4">
        <v>11</v>
      </c>
      <c r="I291" s="4">
        <v>23</v>
      </c>
      <c r="J291" s="4">
        <v>14</v>
      </c>
      <c r="K291" s="4">
        <v>14</v>
      </c>
      <c r="L291" s="4">
        <v>11</v>
      </c>
      <c r="M291" s="4">
        <v>96</v>
      </c>
      <c r="N291" s="4">
        <v>16</v>
      </c>
      <c r="O291" s="4">
        <v>3</v>
      </c>
      <c r="P291" s="4">
        <v>1</v>
      </c>
      <c r="Q291" s="4">
        <v>3</v>
      </c>
      <c r="R291" s="4">
        <v>0</v>
      </c>
      <c r="S291" s="4">
        <v>0</v>
      </c>
      <c r="T291" s="4">
        <v>0</v>
      </c>
      <c r="U291" s="4">
        <v>26</v>
      </c>
      <c r="V291" s="4">
        <v>0</v>
      </c>
      <c r="W291" s="4">
        <v>0</v>
      </c>
      <c r="X291" s="4">
        <v>1</v>
      </c>
      <c r="Y291" s="4">
        <v>18</v>
      </c>
      <c r="Z291" s="6">
        <v>379</v>
      </c>
      <c r="AA291" s="35">
        <f t="shared" si="7"/>
        <v>60.737179487179489</v>
      </c>
    </row>
    <row r="292" spans="1:27" hidden="1" outlineLevel="1" x14ac:dyDescent="0.25">
      <c r="A292" s="6" t="s">
        <v>166</v>
      </c>
      <c r="B292" s="6" t="s">
        <v>35</v>
      </c>
      <c r="C292" s="6">
        <v>481</v>
      </c>
      <c r="D292" s="6" t="s">
        <v>10</v>
      </c>
      <c r="E292" s="4">
        <v>506</v>
      </c>
      <c r="F292" s="4">
        <v>21</v>
      </c>
      <c r="G292" s="4">
        <v>55</v>
      </c>
      <c r="H292" s="4">
        <v>17</v>
      </c>
      <c r="I292" s="4">
        <v>14</v>
      </c>
      <c r="J292" s="4">
        <v>16</v>
      </c>
      <c r="K292" s="4">
        <v>18</v>
      </c>
      <c r="L292" s="4">
        <v>5</v>
      </c>
      <c r="M292" s="4">
        <v>89</v>
      </c>
      <c r="N292" s="4">
        <v>22</v>
      </c>
      <c r="O292" s="4">
        <v>1</v>
      </c>
      <c r="P292" s="4">
        <v>0</v>
      </c>
      <c r="Q292" s="4">
        <v>1</v>
      </c>
      <c r="R292" s="4">
        <v>0</v>
      </c>
      <c r="S292" s="4">
        <v>0</v>
      </c>
      <c r="T292" s="4">
        <v>0</v>
      </c>
      <c r="U292" s="4">
        <v>21</v>
      </c>
      <c r="V292" s="4">
        <v>0</v>
      </c>
      <c r="W292" s="4">
        <v>0</v>
      </c>
      <c r="X292" s="4">
        <v>1</v>
      </c>
      <c r="Y292" s="4">
        <v>10</v>
      </c>
      <c r="Z292" s="6">
        <v>291</v>
      </c>
      <c r="AA292" s="35">
        <f t="shared" si="7"/>
        <v>57.509881422924899</v>
      </c>
    </row>
    <row r="293" spans="1:27" hidden="1" outlineLevel="1" x14ac:dyDescent="0.25">
      <c r="A293" s="6" t="s">
        <v>166</v>
      </c>
      <c r="B293" s="6" t="s">
        <v>35</v>
      </c>
      <c r="C293" s="6">
        <v>482</v>
      </c>
      <c r="D293" s="6" t="s">
        <v>10</v>
      </c>
      <c r="E293" s="4">
        <v>623</v>
      </c>
      <c r="F293" s="4">
        <v>25</v>
      </c>
      <c r="G293" s="4">
        <v>158</v>
      </c>
      <c r="H293" s="4">
        <v>17</v>
      </c>
      <c r="I293" s="4">
        <v>9</v>
      </c>
      <c r="J293" s="4">
        <v>10</v>
      </c>
      <c r="K293" s="4">
        <v>12</v>
      </c>
      <c r="L293" s="4">
        <v>11</v>
      </c>
      <c r="M293" s="4">
        <v>124</v>
      </c>
      <c r="N293" s="4">
        <v>7</v>
      </c>
      <c r="O293" s="4">
        <v>3</v>
      </c>
      <c r="P293" s="4">
        <v>1</v>
      </c>
      <c r="Q293" s="4">
        <v>1</v>
      </c>
      <c r="R293" s="4">
        <v>0</v>
      </c>
      <c r="S293" s="4">
        <v>0</v>
      </c>
      <c r="T293" s="4">
        <v>0</v>
      </c>
      <c r="U293" s="4">
        <v>32</v>
      </c>
      <c r="V293" s="4">
        <v>0</v>
      </c>
      <c r="W293" s="4">
        <v>0</v>
      </c>
      <c r="X293" s="4">
        <v>0</v>
      </c>
      <c r="Y293" s="4">
        <v>16</v>
      </c>
      <c r="Z293" s="6">
        <v>426</v>
      </c>
      <c r="AA293" s="35">
        <f t="shared" si="7"/>
        <v>68.378812199036915</v>
      </c>
    </row>
    <row r="294" spans="1:27" hidden="1" outlineLevel="1" x14ac:dyDescent="0.25">
      <c r="A294" s="6" t="s">
        <v>166</v>
      </c>
      <c r="B294" s="6" t="s">
        <v>35</v>
      </c>
      <c r="C294" s="6">
        <v>483</v>
      </c>
      <c r="D294" s="6" t="s">
        <v>10</v>
      </c>
      <c r="E294" s="4">
        <v>603</v>
      </c>
      <c r="F294" s="4">
        <v>22</v>
      </c>
      <c r="G294" s="4">
        <v>130</v>
      </c>
      <c r="H294" s="4">
        <v>12</v>
      </c>
      <c r="I294" s="4">
        <v>18</v>
      </c>
      <c r="J294" s="4">
        <v>7</v>
      </c>
      <c r="K294" s="4">
        <v>9</v>
      </c>
      <c r="L294" s="4">
        <v>3</v>
      </c>
      <c r="M294" s="4">
        <v>138</v>
      </c>
      <c r="N294" s="4">
        <v>12</v>
      </c>
      <c r="O294" s="4">
        <v>0</v>
      </c>
      <c r="P294" s="4">
        <v>1</v>
      </c>
      <c r="Q294" s="4">
        <v>0</v>
      </c>
      <c r="R294" s="4">
        <v>0</v>
      </c>
      <c r="S294" s="4">
        <v>0</v>
      </c>
      <c r="T294" s="4">
        <v>0</v>
      </c>
      <c r="U294" s="4">
        <v>31</v>
      </c>
      <c r="V294" s="4">
        <v>0</v>
      </c>
      <c r="W294" s="4">
        <v>0</v>
      </c>
      <c r="X294" s="4">
        <v>0</v>
      </c>
      <c r="Y294" s="4">
        <v>21</v>
      </c>
      <c r="Z294" s="6">
        <v>404</v>
      </c>
      <c r="AA294" s="35">
        <f t="shared" si="7"/>
        <v>66.998341625207303</v>
      </c>
    </row>
    <row r="295" spans="1:27" hidden="1" outlineLevel="1" x14ac:dyDescent="0.25">
      <c r="A295" s="6" t="s">
        <v>166</v>
      </c>
      <c r="B295" s="6" t="s">
        <v>35</v>
      </c>
      <c r="C295" s="6">
        <v>484</v>
      </c>
      <c r="D295" s="6" t="s">
        <v>10</v>
      </c>
      <c r="E295" s="4">
        <v>564</v>
      </c>
      <c r="F295" s="4">
        <v>47</v>
      </c>
      <c r="G295" s="4">
        <v>90</v>
      </c>
      <c r="H295" s="4">
        <v>14</v>
      </c>
      <c r="I295" s="4">
        <v>48</v>
      </c>
      <c r="J295" s="4">
        <v>12</v>
      </c>
      <c r="K295" s="4">
        <v>17</v>
      </c>
      <c r="L295" s="4">
        <v>5</v>
      </c>
      <c r="M295" s="4">
        <v>62</v>
      </c>
      <c r="N295" s="4">
        <v>9</v>
      </c>
      <c r="O295" s="4">
        <v>4</v>
      </c>
      <c r="P295" s="4">
        <v>1</v>
      </c>
      <c r="Q295" s="4">
        <v>1</v>
      </c>
      <c r="R295" s="4">
        <v>0</v>
      </c>
      <c r="S295" s="4">
        <v>0</v>
      </c>
      <c r="T295" s="4">
        <v>0</v>
      </c>
      <c r="U295" s="4">
        <v>14</v>
      </c>
      <c r="V295" s="4">
        <v>0</v>
      </c>
      <c r="W295" s="4">
        <v>0</v>
      </c>
      <c r="X295" s="4">
        <v>1</v>
      </c>
      <c r="Y295" s="4">
        <v>19</v>
      </c>
      <c r="Z295" s="6">
        <v>344</v>
      </c>
      <c r="AA295" s="35">
        <f t="shared" si="7"/>
        <v>60.99290780141844</v>
      </c>
    </row>
    <row r="296" spans="1:27" hidden="1" outlineLevel="1" x14ac:dyDescent="0.25">
      <c r="A296" s="6" t="s">
        <v>166</v>
      </c>
      <c r="B296" s="6" t="s">
        <v>35</v>
      </c>
      <c r="C296" s="6">
        <v>485</v>
      </c>
      <c r="D296" s="6" t="s">
        <v>10</v>
      </c>
      <c r="E296" s="4">
        <v>679</v>
      </c>
      <c r="F296" s="4">
        <v>34</v>
      </c>
      <c r="G296" s="4">
        <v>103</v>
      </c>
      <c r="H296" s="4">
        <v>23</v>
      </c>
      <c r="I296" s="4">
        <v>34</v>
      </c>
      <c r="J296" s="4">
        <v>20</v>
      </c>
      <c r="K296" s="4">
        <v>13</v>
      </c>
      <c r="L296" s="4">
        <v>7</v>
      </c>
      <c r="M296" s="4">
        <v>102</v>
      </c>
      <c r="N296" s="4">
        <v>23</v>
      </c>
      <c r="O296" s="4">
        <v>2</v>
      </c>
      <c r="P296" s="4">
        <v>0</v>
      </c>
      <c r="Q296" s="4">
        <v>1</v>
      </c>
      <c r="R296" s="4">
        <v>1</v>
      </c>
      <c r="S296" s="4">
        <v>0</v>
      </c>
      <c r="T296" s="4">
        <v>0</v>
      </c>
      <c r="U296" s="4">
        <v>20</v>
      </c>
      <c r="V296" s="4">
        <v>0</v>
      </c>
      <c r="W296" s="4">
        <v>0</v>
      </c>
      <c r="X296" s="4">
        <v>2</v>
      </c>
      <c r="Y296" s="4">
        <v>14</v>
      </c>
      <c r="Z296" s="6">
        <v>399</v>
      </c>
      <c r="AA296" s="35">
        <f t="shared" si="7"/>
        <v>58.762886597938142</v>
      </c>
    </row>
    <row r="297" spans="1:27" hidden="1" outlineLevel="1" x14ac:dyDescent="0.25">
      <c r="A297" s="6" t="s">
        <v>166</v>
      </c>
      <c r="B297" s="6" t="s">
        <v>35</v>
      </c>
      <c r="C297" s="6">
        <v>486</v>
      </c>
      <c r="D297" s="6" t="s">
        <v>10</v>
      </c>
      <c r="E297" s="4">
        <v>424</v>
      </c>
      <c r="F297" s="4">
        <v>17</v>
      </c>
      <c r="G297" s="4">
        <v>58</v>
      </c>
      <c r="H297" s="4">
        <v>14</v>
      </c>
      <c r="I297" s="4">
        <v>21</v>
      </c>
      <c r="J297" s="4">
        <v>7</v>
      </c>
      <c r="K297" s="4">
        <v>8</v>
      </c>
      <c r="L297" s="4">
        <v>6</v>
      </c>
      <c r="M297" s="4">
        <v>41</v>
      </c>
      <c r="N297" s="4">
        <v>10</v>
      </c>
      <c r="O297" s="4">
        <v>1</v>
      </c>
      <c r="P297" s="4">
        <v>1</v>
      </c>
      <c r="Q297" s="4">
        <v>0</v>
      </c>
      <c r="R297" s="4">
        <v>0</v>
      </c>
      <c r="S297" s="4">
        <v>0</v>
      </c>
      <c r="T297" s="4">
        <v>0</v>
      </c>
      <c r="U297" s="4">
        <v>15</v>
      </c>
      <c r="V297" s="4">
        <v>0</v>
      </c>
      <c r="W297" s="4">
        <v>0</v>
      </c>
      <c r="X297" s="4">
        <v>0</v>
      </c>
      <c r="Y297" s="4">
        <v>12</v>
      </c>
      <c r="Z297" s="6">
        <v>211</v>
      </c>
      <c r="AA297" s="35">
        <f t="shared" si="7"/>
        <v>49.764150943396224</v>
      </c>
    </row>
    <row r="298" spans="1:27" hidden="1" outlineLevel="1" x14ac:dyDescent="0.25">
      <c r="A298" s="6" t="s">
        <v>166</v>
      </c>
      <c r="B298" s="6" t="s">
        <v>35</v>
      </c>
      <c r="C298" s="6">
        <v>486</v>
      </c>
      <c r="D298" s="6" t="s">
        <v>11</v>
      </c>
      <c r="E298" s="4">
        <v>423</v>
      </c>
      <c r="F298" s="4">
        <v>15</v>
      </c>
      <c r="G298" s="4">
        <v>67</v>
      </c>
      <c r="H298" s="4">
        <v>11</v>
      </c>
      <c r="I298" s="4">
        <v>28</v>
      </c>
      <c r="J298" s="4">
        <v>8</v>
      </c>
      <c r="K298" s="4">
        <v>9</v>
      </c>
      <c r="L298" s="4">
        <v>3</v>
      </c>
      <c r="M298" s="4">
        <v>48</v>
      </c>
      <c r="N298" s="4">
        <v>11</v>
      </c>
      <c r="O298" s="4">
        <v>0</v>
      </c>
      <c r="P298" s="4">
        <v>0</v>
      </c>
      <c r="Q298" s="4">
        <v>3</v>
      </c>
      <c r="R298" s="4">
        <v>0</v>
      </c>
      <c r="S298" s="4">
        <v>0</v>
      </c>
      <c r="T298" s="4">
        <v>0</v>
      </c>
      <c r="U298" s="4">
        <v>7</v>
      </c>
      <c r="V298" s="4">
        <v>0</v>
      </c>
      <c r="W298" s="4">
        <v>0</v>
      </c>
      <c r="X298" s="4">
        <v>0</v>
      </c>
      <c r="Y298" s="4">
        <v>7</v>
      </c>
      <c r="Z298" s="6">
        <v>217</v>
      </c>
      <c r="AA298" s="35">
        <f t="shared" si="7"/>
        <v>51.300236406619383</v>
      </c>
    </row>
    <row r="299" spans="1:27" hidden="1" outlineLevel="1" x14ac:dyDescent="0.25">
      <c r="A299" s="6" t="s">
        <v>166</v>
      </c>
      <c r="B299" s="6" t="s">
        <v>35</v>
      </c>
      <c r="C299" s="6">
        <v>487</v>
      </c>
      <c r="D299" s="6" t="s">
        <v>10</v>
      </c>
      <c r="E299" s="4">
        <v>736</v>
      </c>
      <c r="F299" s="4">
        <v>24</v>
      </c>
      <c r="G299" s="4">
        <v>115</v>
      </c>
      <c r="H299" s="4">
        <v>20</v>
      </c>
      <c r="I299" s="4">
        <v>38</v>
      </c>
      <c r="J299" s="4">
        <v>18</v>
      </c>
      <c r="K299" s="4">
        <v>15</v>
      </c>
      <c r="L299" s="4">
        <v>8</v>
      </c>
      <c r="M299" s="4">
        <v>81</v>
      </c>
      <c r="N299" s="4">
        <v>23</v>
      </c>
      <c r="O299" s="4">
        <v>3</v>
      </c>
      <c r="P299" s="4">
        <v>3</v>
      </c>
      <c r="Q299" s="4">
        <v>0</v>
      </c>
      <c r="R299" s="4">
        <v>0</v>
      </c>
      <c r="S299" s="4">
        <v>0</v>
      </c>
      <c r="T299" s="4">
        <v>0</v>
      </c>
      <c r="U299" s="4">
        <v>12</v>
      </c>
      <c r="V299" s="4">
        <v>0</v>
      </c>
      <c r="W299" s="4">
        <v>0</v>
      </c>
      <c r="X299" s="4">
        <v>0</v>
      </c>
      <c r="Y299" s="4">
        <v>14</v>
      </c>
      <c r="Z299" s="6">
        <v>374</v>
      </c>
      <c r="AA299" s="35">
        <f t="shared" si="7"/>
        <v>50.815217391304351</v>
      </c>
    </row>
    <row r="300" spans="1:27" hidden="1" outlineLevel="1" x14ac:dyDescent="0.25">
      <c r="A300" s="6" t="s">
        <v>166</v>
      </c>
      <c r="B300" s="6" t="s">
        <v>35</v>
      </c>
      <c r="C300" s="6">
        <v>488</v>
      </c>
      <c r="D300" s="6" t="s">
        <v>10</v>
      </c>
      <c r="E300" s="4">
        <v>579</v>
      </c>
      <c r="F300" s="4">
        <v>47</v>
      </c>
      <c r="G300" s="4">
        <v>90</v>
      </c>
      <c r="H300" s="4">
        <v>14</v>
      </c>
      <c r="I300" s="4">
        <v>38</v>
      </c>
      <c r="J300" s="4">
        <v>11</v>
      </c>
      <c r="K300" s="4">
        <v>12</v>
      </c>
      <c r="L300" s="4">
        <v>6</v>
      </c>
      <c r="M300" s="4">
        <v>79</v>
      </c>
      <c r="N300" s="4">
        <v>19</v>
      </c>
      <c r="O300" s="4">
        <v>2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27</v>
      </c>
      <c r="V300" s="4">
        <v>0</v>
      </c>
      <c r="W300" s="4">
        <v>0</v>
      </c>
      <c r="X300" s="4">
        <v>0</v>
      </c>
      <c r="Y300" s="4">
        <v>13</v>
      </c>
      <c r="Z300" s="6">
        <v>358</v>
      </c>
      <c r="AA300" s="35">
        <f t="shared" si="7"/>
        <v>61.830742659758201</v>
      </c>
    </row>
    <row r="301" spans="1:27" hidden="1" outlineLevel="1" x14ac:dyDescent="0.25">
      <c r="A301" s="6" t="s">
        <v>166</v>
      </c>
      <c r="B301" s="6" t="s">
        <v>35</v>
      </c>
      <c r="C301" s="6">
        <v>489</v>
      </c>
      <c r="D301" s="6" t="s">
        <v>10</v>
      </c>
      <c r="E301" s="4">
        <v>408</v>
      </c>
      <c r="F301" s="4">
        <v>13</v>
      </c>
      <c r="G301" s="4">
        <v>74</v>
      </c>
      <c r="H301" s="4">
        <v>10</v>
      </c>
      <c r="I301" s="4">
        <v>24</v>
      </c>
      <c r="J301" s="4">
        <v>6</v>
      </c>
      <c r="K301" s="4">
        <v>8</v>
      </c>
      <c r="L301" s="4">
        <v>6</v>
      </c>
      <c r="M301" s="4">
        <v>49</v>
      </c>
      <c r="N301" s="4">
        <v>9</v>
      </c>
      <c r="O301" s="4">
        <v>1</v>
      </c>
      <c r="P301" s="4">
        <v>1</v>
      </c>
      <c r="Q301" s="4">
        <v>0</v>
      </c>
      <c r="R301" s="4">
        <v>0</v>
      </c>
      <c r="S301" s="4">
        <v>0</v>
      </c>
      <c r="T301" s="4">
        <v>0</v>
      </c>
      <c r="U301" s="4">
        <v>8</v>
      </c>
      <c r="V301" s="4">
        <v>0</v>
      </c>
      <c r="W301" s="4">
        <v>0</v>
      </c>
      <c r="X301" s="4">
        <v>0</v>
      </c>
      <c r="Y301" s="4">
        <v>10</v>
      </c>
      <c r="Z301" s="6">
        <v>219</v>
      </c>
      <c r="AA301" s="35">
        <f t="shared" si="7"/>
        <v>53.676470588235297</v>
      </c>
    </row>
    <row r="302" spans="1:27" hidden="1" outlineLevel="1" x14ac:dyDescent="0.25">
      <c r="A302" s="6" t="s">
        <v>166</v>
      </c>
      <c r="B302" s="6" t="s">
        <v>35</v>
      </c>
      <c r="C302" s="6">
        <v>489</v>
      </c>
      <c r="D302" s="6" t="s">
        <v>11</v>
      </c>
      <c r="E302" s="4">
        <v>408</v>
      </c>
      <c r="F302" s="4">
        <v>15</v>
      </c>
      <c r="G302" s="4">
        <v>57</v>
      </c>
      <c r="H302" s="4">
        <v>13</v>
      </c>
      <c r="I302" s="4">
        <v>30</v>
      </c>
      <c r="J302" s="4">
        <v>8</v>
      </c>
      <c r="K302" s="4">
        <v>6</v>
      </c>
      <c r="L302" s="4">
        <v>7</v>
      </c>
      <c r="M302" s="4">
        <v>41</v>
      </c>
      <c r="N302" s="4">
        <v>12</v>
      </c>
      <c r="O302" s="4">
        <v>2</v>
      </c>
      <c r="P302" s="4">
        <v>3</v>
      </c>
      <c r="Q302" s="4">
        <v>2</v>
      </c>
      <c r="R302" s="4">
        <v>0</v>
      </c>
      <c r="S302" s="4">
        <v>0</v>
      </c>
      <c r="T302" s="4">
        <v>0</v>
      </c>
      <c r="U302" s="4">
        <v>19</v>
      </c>
      <c r="V302" s="4">
        <v>0</v>
      </c>
      <c r="W302" s="4">
        <v>0</v>
      </c>
      <c r="X302" s="4">
        <v>0</v>
      </c>
      <c r="Y302" s="4">
        <v>7</v>
      </c>
      <c r="Z302" s="6">
        <v>222</v>
      </c>
      <c r="AA302" s="35">
        <f t="shared" si="7"/>
        <v>54.411764705882355</v>
      </c>
    </row>
    <row r="303" spans="1:27" hidden="1" outlineLevel="1" x14ac:dyDescent="0.25">
      <c r="A303" s="6" t="s">
        <v>166</v>
      </c>
      <c r="B303" s="6" t="s">
        <v>35</v>
      </c>
      <c r="C303" s="6">
        <v>490</v>
      </c>
      <c r="D303" s="6" t="s">
        <v>10</v>
      </c>
      <c r="E303" s="4">
        <v>737</v>
      </c>
      <c r="F303" s="4">
        <v>60</v>
      </c>
      <c r="G303" s="4">
        <v>109</v>
      </c>
      <c r="H303" s="4">
        <v>31</v>
      </c>
      <c r="I303" s="4">
        <v>43</v>
      </c>
      <c r="J303" s="4">
        <v>14</v>
      </c>
      <c r="K303" s="4">
        <v>17</v>
      </c>
      <c r="L303" s="4">
        <v>10</v>
      </c>
      <c r="M303" s="4">
        <v>98</v>
      </c>
      <c r="N303" s="4">
        <v>13</v>
      </c>
      <c r="O303" s="4">
        <v>3</v>
      </c>
      <c r="P303" s="4">
        <v>0</v>
      </c>
      <c r="Q303" s="4">
        <v>3</v>
      </c>
      <c r="R303" s="4">
        <v>0</v>
      </c>
      <c r="S303" s="4">
        <v>0</v>
      </c>
      <c r="T303" s="4">
        <v>0</v>
      </c>
      <c r="U303" s="4">
        <v>19</v>
      </c>
      <c r="V303" s="4">
        <v>0</v>
      </c>
      <c r="W303" s="4">
        <v>0</v>
      </c>
      <c r="X303" s="4">
        <v>1</v>
      </c>
      <c r="Y303" s="4">
        <v>43</v>
      </c>
      <c r="Z303" s="6">
        <v>464</v>
      </c>
      <c r="AA303" s="35">
        <f t="shared" si="7"/>
        <v>62.957937584803254</v>
      </c>
    </row>
    <row r="304" spans="1:27" hidden="1" outlineLevel="1" x14ac:dyDescent="0.25">
      <c r="A304" s="6" t="s">
        <v>166</v>
      </c>
      <c r="B304" s="6" t="s">
        <v>35</v>
      </c>
      <c r="C304" s="6">
        <v>491</v>
      </c>
      <c r="D304" s="6" t="s">
        <v>10</v>
      </c>
      <c r="E304" s="4">
        <v>545</v>
      </c>
      <c r="F304" s="4">
        <v>39</v>
      </c>
      <c r="G304" s="4">
        <v>70</v>
      </c>
      <c r="H304" s="4">
        <v>17</v>
      </c>
      <c r="I304" s="4">
        <v>19</v>
      </c>
      <c r="J304" s="4">
        <v>4</v>
      </c>
      <c r="K304" s="4">
        <v>14</v>
      </c>
      <c r="L304" s="4">
        <v>5</v>
      </c>
      <c r="M304" s="4">
        <v>84</v>
      </c>
      <c r="N304" s="4">
        <v>7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12</v>
      </c>
      <c r="V304" s="4">
        <v>0</v>
      </c>
      <c r="W304" s="4">
        <v>0</v>
      </c>
      <c r="X304" s="4">
        <v>0</v>
      </c>
      <c r="Y304" s="4">
        <v>13</v>
      </c>
      <c r="Z304" s="6">
        <v>284</v>
      </c>
      <c r="AA304" s="35">
        <f t="shared" si="7"/>
        <v>52.110091743119263</v>
      </c>
    </row>
    <row r="305" spans="1:27" hidden="1" outlineLevel="1" x14ac:dyDescent="0.25">
      <c r="A305" s="6" t="s">
        <v>166</v>
      </c>
      <c r="B305" s="6" t="s">
        <v>35</v>
      </c>
      <c r="C305" s="6">
        <v>491</v>
      </c>
      <c r="D305" s="6" t="s">
        <v>11</v>
      </c>
      <c r="E305" s="4">
        <v>545</v>
      </c>
      <c r="F305" s="4">
        <v>33</v>
      </c>
      <c r="G305" s="4">
        <v>46</v>
      </c>
      <c r="H305" s="4">
        <v>18</v>
      </c>
      <c r="I305" s="4">
        <v>38</v>
      </c>
      <c r="J305" s="4">
        <v>5</v>
      </c>
      <c r="K305" s="4">
        <v>11</v>
      </c>
      <c r="L305" s="4">
        <v>3</v>
      </c>
      <c r="M305" s="4">
        <v>89</v>
      </c>
      <c r="N305" s="4">
        <v>11</v>
      </c>
      <c r="O305" s="4">
        <v>0</v>
      </c>
      <c r="P305" s="4">
        <v>1</v>
      </c>
      <c r="Q305" s="4">
        <v>0</v>
      </c>
      <c r="R305" s="4">
        <v>0</v>
      </c>
      <c r="S305" s="4">
        <v>0</v>
      </c>
      <c r="T305" s="4">
        <v>0</v>
      </c>
      <c r="U305" s="4">
        <v>12</v>
      </c>
      <c r="V305" s="4">
        <v>0</v>
      </c>
      <c r="W305" s="4">
        <v>0</v>
      </c>
      <c r="X305" s="4">
        <v>0</v>
      </c>
      <c r="Y305" s="4">
        <v>6</v>
      </c>
      <c r="Z305" s="6">
        <v>273</v>
      </c>
      <c r="AA305" s="35">
        <f t="shared" si="7"/>
        <v>50.091743119266056</v>
      </c>
    </row>
    <row r="306" spans="1:27" hidden="1" outlineLevel="1" x14ac:dyDescent="0.25">
      <c r="A306" s="6" t="s">
        <v>166</v>
      </c>
      <c r="B306" s="6" t="s">
        <v>35</v>
      </c>
      <c r="C306" s="6">
        <v>491</v>
      </c>
      <c r="D306" s="6" t="s">
        <v>16</v>
      </c>
      <c r="E306" s="4">
        <v>544</v>
      </c>
      <c r="F306" s="4">
        <v>28</v>
      </c>
      <c r="G306" s="4">
        <v>62</v>
      </c>
      <c r="H306" s="4">
        <v>30</v>
      </c>
      <c r="I306" s="4">
        <v>27</v>
      </c>
      <c r="J306" s="4">
        <v>3</v>
      </c>
      <c r="K306" s="4">
        <v>13</v>
      </c>
      <c r="L306" s="4">
        <v>5</v>
      </c>
      <c r="M306" s="4">
        <v>74</v>
      </c>
      <c r="N306" s="4">
        <v>17</v>
      </c>
      <c r="O306" s="4">
        <v>2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17</v>
      </c>
      <c r="V306" s="4">
        <v>0</v>
      </c>
      <c r="W306" s="4">
        <v>0</v>
      </c>
      <c r="X306" s="4">
        <v>1</v>
      </c>
      <c r="Y306" s="4">
        <v>9</v>
      </c>
      <c r="Z306" s="6">
        <v>288</v>
      </c>
      <c r="AA306" s="35">
        <f t="shared" si="7"/>
        <v>52.941176470588232</v>
      </c>
    </row>
    <row r="307" spans="1:27" hidden="1" outlineLevel="1" x14ac:dyDescent="0.25">
      <c r="A307" s="6" t="s">
        <v>166</v>
      </c>
      <c r="B307" s="6" t="s">
        <v>35</v>
      </c>
      <c r="C307" s="6">
        <v>492</v>
      </c>
      <c r="D307" s="6" t="s">
        <v>10</v>
      </c>
      <c r="E307" s="4">
        <v>391</v>
      </c>
      <c r="F307" s="4">
        <v>29</v>
      </c>
      <c r="G307" s="4">
        <v>86</v>
      </c>
      <c r="H307" s="4">
        <v>12</v>
      </c>
      <c r="I307" s="4">
        <v>31</v>
      </c>
      <c r="J307" s="4">
        <v>12</v>
      </c>
      <c r="K307" s="4">
        <v>5</v>
      </c>
      <c r="L307" s="4">
        <v>2</v>
      </c>
      <c r="M307" s="4">
        <v>41</v>
      </c>
      <c r="N307" s="4">
        <v>9</v>
      </c>
      <c r="O307" s="4">
        <v>2</v>
      </c>
      <c r="P307" s="4">
        <v>1</v>
      </c>
      <c r="Q307" s="4">
        <v>0</v>
      </c>
      <c r="R307" s="4">
        <v>0</v>
      </c>
      <c r="S307" s="4">
        <v>1</v>
      </c>
      <c r="T307" s="4">
        <v>0</v>
      </c>
      <c r="U307" s="4">
        <v>12</v>
      </c>
      <c r="V307" s="4">
        <v>0</v>
      </c>
      <c r="W307" s="4">
        <v>0</v>
      </c>
      <c r="X307" s="4">
        <v>0</v>
      </c>
      <c r="Y307" s="4">
        <v>15</v>
      </c>
      <c r="Z307" s="6">
        <v>258</v>
      </c>
      <c r="AA307" s="35">
        <f t="shared" si="7"/>
        <v>65.984654731457795</v>
      </c>
    </row>
    <row r="308" spans="1:27" hidden="1" outlineLevel="1" x14ac:dyDescent="0.25">
      <c r="A308" s="6" t="s">
        <v>166</v>
      </c>
      <c r="B308" s="6" t="s">
        <v>35</v>
      </c>
      <c r="C308" s="6">
        <v>492</v>
      </c>
      <c r="D308" s="6" t="s">
        <v>11</v>
      </c>
      <c r="E308" s="4">
        <v>390</v>
      </c>
      <c r="F308" s="4">
        <v>32</v>
      </c>
      <c r="G308" s="4">
        <v>51</v>
      </c>
      <c r="H308" s="4">
        <v>7</v>
      </c>
      <c r="I308" s="4">
        <v>39</v>
      </c>
      <c r="J308" s="4">
        <v>8</v>
      </c>
      <c r="K308" s="4">
        <v>4</v>
      </c>
      <c r="L308" s="4">
        <v>4</v>
      </c>
      <c r="M308" s="4">
        <v>46</v>
      </c>
      <c r="N308" s="4">
        <v>2</v>
      </c>
      <c r="O308" s="4">
        <v>1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11</v>
      </c>
      <c r="V308" s="4">
        <v>0</v>
      </c>
      <c r="W308" s="4">
        <v>0</v>
      </c>
      <c r="X308" s="4">
        <v>1</v>
      </c>
      <c r="Y308" s="4">
        <v>21</v>
      </c>
      <c r="Z308" s="6">
        <v>227</v>
      </c>
      <c r="AA308" s="35">
        <f t="shared" si="7"/>
        <v>58.205128205128204</v>
      </c>
    </row>
    <row r="309" spans="1:27" hidden="1" outlineLevel="1" x14ac:dyDescent="0.25">
      <c r="A309" s="6" t="s">
        <v>166</v>
      </c>
      <c r="B309" s="6" t="s">
        <v>35</v>
      </c>
      <c r="C309" s="6">
        <v>493</v>
      </c>
      <c r="D309" s="6" t="s">
        <v>10</v>
      </c>
      <c r="E309" s="4">
        <v>403</v>
      </c>
      <c r="F309" s="4">
        <v>15</v>
      </c>
      <c r="G309" s="4">
        <v>60</v>
      </c>
      <c r="H309" s="4">
        <v>9</v>
      </c>
      <c r="I309" s="4">
        <v>31</v>
      </c>
      <c r="J309" s="4">
        <v>8</v>
      </c>
      <c r="K309" s="4">
        <v>7</v>
      </c>
      <c r="L309" s="4">
        <v>4</v>
      </c>
      <c r="M309" s="4">
        <v>55</v>
      </c>
      <c r="N309" s="4">
        <v>11</v>
      </c>
      <c r="O309" s="4">
        <v>2</v>
      </c>
      <c r="P309" s="4">
        <v>1</v>
      </c>
      <c r="Q309" s="4">
        <v>0</v>
      </c>
      <c r="R309" s="4">
        <v>0</v>
      </c>
      <c r="S309" s="4">
        <v>0</v>
      </c>
      <c r="T309" s="4">
        <v>0</v>
      </c>
      <c r="U309" s="4">
        <v>5</v>
      </c>
      <c r="V309" s="4">
        <v>0</v>
      </c>
      <c r="W309" s="4">
        <v>0</v>
      </c>
      <c r="X309" s="4">
        <v>0</v>
      </c>
      <c r="Y309" s="4">
        <v>12</v>
      </c>
      <c r="Z309" s="6">
        <v>220</v>
      </c>
      <c r="AA309" s="35">
        <f t="shared" si="7"/>
        <v>54.590570719602979</v>
      </c>
    </row>
    <row r="310" spans="1:27" hidden="1" outlineLevel="1" x14ac:dyDescent="0.25">
      <c r="A310" s="6" t="s">
        <v>166</v>
      </c>
      <c r="B310" s="6" t="s">
        <v>35</v>
      </c>
      <c r="C310" s="6">
        <v>493</v>
      </c>
      <c r="D310" s="6" t="s">
        <v>11</v>
      </c>
      <c r="E310" s="4">
        <v>403</v>
      </c>
      <c r="F310" s="4">
        <v>10</v>
      </c>
      <c r="G310" s="4">
        <v>66</v>
      </c>
      <c r="H310" s="4">
        <v>11</v>
      </c>
      <c r="I310" s="4">
        <v>27</v>
      </c>
      <c r="J310" s="4">
        <v>9</v>
      </c>
      <c r="K310" s="4">
        <v>7</v>
      </c>
      <c r="L310" s="4">
        <v>0</v>
      </c>
      <c r="M310" s="4">
        <v>65</v>
      </c>
      <c r="N310" s="4">
        <v>10</v>
      </c>
      <c r="O310" s="4">
        <v>2</v>
      </c>
      <c r="P310" s="4">
        <v>0</v>
      </c>
      <c r="Q310" s="4">
        <v>1</v>
      </c>
      <c r="R310" s="4">
        <v>0</v>
      </c>
      <c r="S310" s="4">
        <v>0</v>
      </c>
      <c r="T310" s="4">
        <v>0</v>
      </c>
      <c r="U310" s="4">
        <v>11</v>
      </c>
      <c r="V310" s="4">
        <v>0</v>
      </c>
      <c r="W310" s="4">
        <v>0</v>
      </c>
      <c r="X310" s="4">
        <v>0</v>
      </c>
      <c r="Y310" s="4">
        <v>9</v>
      </c>
      <c r="Z310" s="6">
        <v>228</v>
      </c>
      <c r="AA310" s="35">
        <f t="shared" si="7"/>
        <v>56.575682382133998</v>
      </c>
    </row>
    <row r="311" spans="1:27" hidden="1" outlineLevel="1" x14ac:dyDescent="0.25">
      <c r="A311" s="6" t="s">
        <v>166</v>
      </c>
      <c r="B311" s="6" t="s">
        <v>35</v>
      </c>
      <c r="C311" s="6">
        <v>494</v>
      </c>
      <c r="D311" s="6" t="s">
        <v>10</v>
      </c>
      <c r="E311" s="4">
        <v>633</v>
      </c>
      <c r="F311" s="4">
        <v>31</v>
      </c>
      <c r="G311" s="4">
        <v>107</v>
      </c>
      <c r="H311" s="4">
        <v>10</v>
      </c>
      <c r="I311" s="4">
        <v>32</v>
      </c>
      <c r="J311" s="4">
        <v>18</v>
      </c>
      <c r="K311" s="4">
        <v>10</v>
      </c>
      <c r="L311" s="4">
        <v>6</v>
      </c>
      <c r="M311" s="4">
        <v>105</v>
      </c>
      <c r="N311" s="4">
        <v>19</v>
      </c>
      <c r="O311" s="4">
        <v>4</v>
      </c>
      <c r="P311" s="4">
        <v>2</v>
      </c>
      <c r="Q311" s="4">
        <v>1</v>
      </c>
      <c r="R311" s="4">
        <v>0</v>
      </c>
      <c r="S311" s="4">
        <v>0</v>
      </c>
      <c r="T311" s="4">
        <v>0</v>
      </c>
      <c r="U311" s="4">
        <v>15</v>
      </c>
      <c r="V311" s="4">
        <v>0</v>
      </c>
      <c r="W311" s="4">
        <v>0</v>
      </c>
      <c r="X311" s="4">
        <v>0</v>
      </c>
      <c r="Y311" s="4">
        <v>22</v>
      </c>
      <c r="Z311" s="6">
        <v>382</v>
      </c>
      <c r="AA311" s="35">
        <f t="shared" si="7"/>
        <v>60.347551342812004</v>
      </c>
    </row>
    <row r="312" spans="1:27" hidden="1" outlineLevel="1" x14ac:dyDescent="0.25">
      <c r="A312" s="6" t="s">
        <v>166</v>
      </c>
      <c r="B312" s="6" t="s">
        <v>35</v>
      </c>
      <c r="C312" s="6">
        <v>494</v>
      </c>
      <c r="D312" s="6" t="s">
        <v>11</v>
      </c>
      <c r="E312" s="4">
        <v>632</v>
      </c>
      <c r="F312" s="4">
        <v>18</v>
      </c>
      <c r="G312" s="4">
        <v>111</v>
      </c>
      <c r="H312" s="4">
        <v>19</v>
      </c>
      <c r="I312" s="4">
        <v>26</v>
      </c>
      <c r="J312" s="4">
        <v>11</v>
      </c>
      <c r="K312" s="4">
        <v>17</v>
      </c>
      <c r="L312" s="4">
        <v>10</v>
      </c>
      <c r="M312" s="4">
        <v>99</v>
      </c>
      <c r="N312" s="4">
        <v>18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32</v>
      </c>
      <c r="V312" s="4">
        <v>0</v>
      </c>
      <c r="W312" s="4">
        <v>0</v>
      </c>
      <c r="X312" s="4">
        <v>1</v>
      </c>
      <c r="Y312" s="4">
        <v>8</v>
      </c>
      <c r="Z312" s="6">
        <v>370</v>
      </c>
      <c r="AA312" s="35">
        <f t="shared" si="7"/>
        <v>58.544303797468352</v>
      </c>
    </row>
    <row r="313" spans="1:27" hidden="1" outlineLevel="1" x14ac:dyDescent="0.25">
      <c r="A313" s="6" t="s">
        <v>166</v>
      </c>
      <c r="B313" s="6" t="s">
        <v>35</v>
      </c>
      <c r="C313" s="6">
        <v>494</v>
      </c>
      <c r="D313" s="6" t="s">
        <v>16</v>
      </c>
      <c r="E313" s="4">
        <v>632</v>
      </c>
      <c r="F313" s="4">
        <v>16</v>
      </c>
      <c r="G313" s="4">
        <v>110</v>
      </c>
      <c r="H313" s="4">
        <v>12</v>
      </c>
      <c r="I313" s="4">
        <v>32</v>
      </c>
      <c r="J313" s="4">
        <v>12</v>
      </c>
      <c r="K313" s="4">
        <v>18</v>
      </c>
      <c r="L313" s="4">
        <v>12</v>
      </c>
      <c r="M313" s="4">
        <v>119</v>
      </c>
      <c r="N313" s="4">
        <v>9</v>
      </c>
      <c r="O313" s="4">
        <v>0</v>
      </c>
      <c r="P313" s="4">
        <v>1</v>
      </c>
      <c r="Q313" s="4">
        <v>0</v>
      </c>
      <c r="R313" s="4">
        <v>0</v>
      </c>
      <c r="S313" s="4">
        <v>0</v>
      </c>
      <c r="T313" s="4">
        <v>0</v>
      </c>
      <c r="U313" s="4">
        <v>24</v>
      </c>
      <c r="V313" s="4">
        <v>0</v>
      </c>
      <c r="W313" s="4">
        <v>0</v>
      </c>
      <c r="X313" s="4">
        <v>0</v>
      </c>
      <c r="Y313" s="4">
        <v>16</v>
      </c>
      <c r="Z313" s="6">
        <v>381</v>
      </c>
      <c r="AA313" s="35">
        <f t="shared" si="7"/>
        <v>60.284810126582279</v>
      </c>
    </row>
    <row r="314" spans="1:27" hidden="1" outlineLevel="1" x14ac:dyDescent="0.25">
      <c r="A314" s="6" t="s">
        <v>166</v>
      </c>
      <c r="B314" s="6" t="s">
        <v>35</v>
      </c>
      <c r="C314" s="6">
        <v>494</v>
      </c>
      <c r="D314" s="6" t="s">
        <v>17</v>
      </c>
      <c r="E314" s="4">
        <v>632</v>
      </c>
      <c r="F314" s="4">
        <v>25</v>
      </c>
      <c r="G314" s="4">
        <v>112</v>
      </c>
      <c r="H314" s="4">
        <v>17</v>
      </c>
      <c r="I314" s="4">
        <v>23</v>
      </c>
      <c r="J314" s="4">
        <v>9</v>
      </c>
      <c r="K314" s="4">
        <v>18</v>
      </c>
      <c r="L314" s="4">
        <v>8</v>
      </c>
      <c r="M314" s="4">
        <v>95</v>
      </c>
      <c r="N314" s="4">
        <v>22</v>
      </c>
      <c r="O314" s="4">
        <v>1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22</v>
      </c>
      <c r="V314" s="4">
        <v>0</v>
      </c>
      <c r="W314" s="4">
        <v>0</v>
      </c>
      <c r="X314" s="4">
        <v>0</v>
      </c>
      <c r="Y314" s="4">
        <v>20</v>
      </c>
      <c r="Z314" s="6">
        <v>372</v>
      </c>
      <c r="AA314" s="35">
        <f t="shared" si="7"/>
        <v>58.860759493670884</v>
      </c>
    </row>
    <row r="315" spans="1:27" hidden="1" outlineLevel="1" x14ac:dyDescent="0.25">
      <c r="A315" s="6" t="s">
        <v>166</v>
      </c>
      <c r="B315" s="6" t="s">
        <v>35</v>
      </c>
      <c r="C315" s="6">
        <v>494</v>
      </c>
      <c r="D315" s="6" t="s">
        <v>18</v>
      </c>
      <c r="E315" s="4">
        <v>632</v>
      </c>
      <c r="F315" s="4">
        <v>31</v>
      </c>
      <c r="G315" s="4">
        <v>108</v>
      </c>
      <c r="H315" s="4">
        <v>13</v>
      </c>
      <c r="I315" s="4">
        <v>31</v>
      </c>
      <c r="J315" s="4">
        <v>10</v>
      </c>
      <c r="K315" s="4">
        <v>18</v>
      </c>
      <c r="L315" s="4">
        <v>10</v>
      </c>
      <c r="M315" s="4">
        <v>86</v>
      </c>
      <c r="N315" s="4">
        <v>22</v>
      </c>
      <c r="O315" s="4">
        <v>2</v>
      </c>
      <c r="P315" s="4">
        <v>0</v>
      </c>
      <c r="Q315" s="4">
        <v>3</v>
      </c>
      <c r="R315" s="4">
        <v>0</v>
      </c>
      <c r="S315" s="4">
        <v>0</v>
      </c>
      <c r="T315" s="4">
        <v>0</v>
      </c>
      <c r="U315" s="4">
        <v>16</v>
      </c>
      <c r="V315" s="4">
        <v>0</v>
      </c>
      <c r="W315" s="4">
        <v>0</v>
      </c>
      <c r="X315" s="4">
        <v>0</v>
      </c>
      <c r="Y315" s="4">
        <v>7</v>
      </c>
      <c r="Z315" s="6">
        <v>357</v>
      </c>
      <c r="AA315" s="35">
        <f t="shared" si="7"/>
        <v>56.4873417721519</v>
      </c>
    </row>
    <row r="316" spans="1:27" hidden="1" outlineLevel="1" x14ac:dyDescent="0.25">
      <c r="A316" s="6" t="s">
        <v>166</v>
      </c>
      <c r="B316" s="6" t="s">
        <v>35</v>
      </c>
      <c r="C316" s="6">
        <v>495</v>
      </c>
      <c r="D316" s="6" t="s">
        <v>10</v>
      </c>
      <c r="E316" s="4">
        <v>692</v>
      </c>
      <c r="F316" s="4">
        <v>33</v>
      </c>
      <c r="G316" s="4">
        <v>117</v>
      </c>
      <c r="H316" s="4">
        <v>22</v>
      </c>
      <c r="I316" s="4">
        <v>16</v>
      </c>
      <c r="J316" s="4">
        <v>9</v>
      </c>
      <c r="K316" s="4">
        <v>16</v>
      </c>
      <c r="L316" s="4">
        <v>12</v>
      </c>
      <c r="M316" s="4">
        <v>114</v>
      </c>
      <c r="N316" s="4">
        <v>21</v>
      </c>
      <c r="O316" s="4">
        <v>0</v>
      </c>
      <c r="P316" s="4">
        <v>0</v>
      </c>
      <c r="Q316" s="4">
        <v>1</v>
      </c>
      <c r="R316" s="4">
        <v>0</v>
      </c>
      <c r="S316" s="4">
        <v>0</v>
      </c>
      <c r="T316" s="4">
        <v>0</v>
      </c>
      <c r="U316" s="4">
        <v>25</v>
      </c>
      <c r="V316" s="4">
        <v>0</v>
      </c>
      <c r="W316" s="4">
        <v>0</v>
      </c>
      <c r="X316" s="4">
        <v>2</v>
      </c>
      <c r="Y316" s="4">
        <v>18</v>
      </c>
      <c r="Z316" s="6">
        <v>406</v>
      </c>
      <c r="AA316" s="35">
        <f t="shared" si="7"/>
        <v>58.670520231213871</v>
      </c>
    </row>
    <row r="317" spans="1:27" hidden="1" outlineLevel="1" x14ac:dyDescent="0.25">
      <c r="A317" s="6" t="s">
        <v>166</v>
      </c>
      <c r="B317" s="6" t="s">
        <v>35</v>
      </c>
      <c r="C317" s="6">
        <v>496</v>
      </c>
      <c r="D317" s="6" t="s">
        <v>10</v>
      </c>
      <c r="E317" s="4">
        <v>446</v>
      </c>
      <c r="F317" s="4">
        <v>35</v>
      </c>
      <c r="G317" s="4">
        <v>98</v>
      </c>
      <c r="H317" s="4">
        <v>10</v>
      </c>
      <c r="I317" s="4">
        <v>13</v>
      </c>
      <c r="J317" s="4">
        <v>8</v>
      </c>
      <c r="K317" s="4">
        <v>17</v>
      </c>
      <c r="L317" s="4">
        <v>4</v>
      </c>
      <c r="M317" s="4">
        <v>84</v>
      </c>
      <c r="N317" s="4">
        <v>15</v>
      </c>
      <c r="O317" s="4">
        <v>1</v>
      </c>
      <c r="P317" s="4">
        <v>2</v>
      </c>
      <c r="Q317" s="4">
        <v>0</v>
      </c>
      <c r="R317" s="4">
        <v>0</v>
      </c>
      <c r="S317" s="4">
        <v>0</v>
      </c>
      <c r="T317" s="4">
        <v>0</v>
      </c>
      <c r="U317" s="4">
        <v>17</v>
      </c>
      <c r="V317" s="4">
        <v>0</v>
      </c>
      <c r="W317" s="4">
        <v>0</v>
      </c>
      <c r="X317" s="4">
        <v>1</v>
      </c>
      <c r="Y317" s="4">
        <v>14</v>
      </c>
      <c r="Z317" s="6">
        <v>319</v>
      </c>
      <c r="AA317" s="35">
        <f t="shared" si="7"/>
        <v>71.52466367713005</v>
      </c>
    </row>
    <row r="318" spans="1:27" hidden="1" outlineLevel="1" x14ac:dyDescent="0.25">
      <c r="A318" s="6" t="s">
        <v>166</v>
      </c>
      <c r="B318" s="6" t="s">
        <v>35</v>
      </c>
      <c r="C318" s="6">
        <v>496</v>
      </c>
      <c r="D318" s="6" t="s">
        <v>11</v>
      </c>
      <c r="E318" s="4">
        <v>446</v>
      </c>
      <c r="F318" s="4">
        <v>42</v>
      </c>
      <c r="G318" s="4">
        <v>79</v>
      </c>
      <c r="H318" s="4">
        <v>13</v>
      </c>
      <c r="I318" s="4">
        <v>15</v>
      </c>
      <c r="J318" s="4">
        <v>15</v>
      </c>
      <c r="K318" s="4">
        <v>13</v>
      </c>
      <c r="L318" s="4">
        <v>5</v>
      </c>
      <c r="M318" s="4">
        <v>84</v>
      </c>
      <c r="N318" s="4">
        <v>13</v>
      </c>
      <c r="O318" s="4">
        <v>0</v>
      </c>
      <c r="P318" s="4">
        <v>1</v>
      </c>
      <c r="Q318" s="4">
        <v>0</v>
      </c>
      <c r="R318" s="4">
        <v>0</v>
      </c>
      <c r="S318" s="4">
        <v>0</v>
      </c>
      <c r="T318" s="4">
        <v>0</v>
      </c>
      <c r="U318" s="4">
        <v>30</v>
      </c>
      <c r="V318" s="4">
        <v>0</v>
      </c>
      <c r="W318" s="4">
        <v>0</v>
      </c>
      <c r="X318" s="4">
        <v>0</v>
      </c>
      <c r="Y318" s="4">
        <v>17</v>
      </c>
      <c r="Z318" s="6">
        <v>327</v>
      </c>
      <c r="AA318" s="35">
        <f t="shared" si="7"/>
        <v>73.318385650224215</v>
      </c>
    </row>
    <row r="319" spans="1:27" hidden="1" outlineLevel="1" x14ac:dyDescent="0.25">
      <c r="A319" s="6" t="s">
        <v>166</v>
      </c>
      <c r="B319" s="6" t="s">
        <v>35</v>
      </c>
      <c r="C319" s="6">
        <v>497</v>
      </c>
      <c r="D319" s="6" t="s">
        <v>10</v>
      </c>
      <c r="E319" s="4">
        <v>406</v>
      </c>
      <c r="F319" s="4">
        <v>20</v>
      </c>
      <c r="G319" s="4">
        <v>94</v>
      </c>
      <c r="H319" s="4">
        <v>11</v>
      </c>
      <c r="I319" s="4">
        <v>16</v>
      </c>
      <c r="J319" s="4">
        <v>10</v>
      </c>
      <c r="K319" s="4">
        <v>10</v>
      </c>
      <c r="L319" s="4">
        <v>7</v>
      </c>
      <c r="M319" s="4">
        <v>99</v>
      </c>
      <c r="N319" s="4">
        <v>10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10</v>
      </c>
      <c r="V319" s="4">
        <v>0</v>
      </c>
      <c r="W319" s="4">
        <v>0</v>
      </c>
      <c r="X319" s="4">
        <v>0</v>
      </c>
      <c r="Y319" s="4">
        <v>9</v>
      </c>
      <c r="Z319" s="6">
        <v>296</v>
      </c>
      <c r="AA319" s="35">
        <f t="shared" si="7"/>
        <v>72.906403940886705</v>
      </c>
    </row>
    <row r="320" spans="1:27" hidden="1" outlineLevel="1" x14ac:dyDescent="0.25">
      <c r="A320" s="6" t="s">
        <v>166</v>
      </c>
      <c r="B320" s="6" t="s">
        <v>35</v>
      </c>
      <c r="C320" s="6">
        <v>498</v>
      </c>
      <c r="D320" s="6" t="s">
        <v>10</v>
      </c>
      <c r="E320" s="4">
        <v>503</v>
      </c>
      <c r="F320" s="4">
        <v>41</v>
      </c>
      <c r="G320" s="4">
        <v>84</v>
      </c>
      <c r="H320" s="4">
        <v>10</v>
      </c>
      <c r="I320" s="4">
        <v>19</v>
      </c>
      <c r="J320" s="4">
        <v>16</v>
      </c>
      <c r="K320" s="4">
        <v>15</v>
      </c>
      <c r="L320" s="4">
        <v>8</v>
      </c>
      <c r="M320" s="4">
        <v>99</v>
      </c>
      <c r="N320" s="4">
        <v>8</v>
      </c>
      <c r="O320" s="4">
        <v>4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21</v>
      </c>
      <c r="V320" s="4">
        <v>0</v>
      </c>
      <c r="W320" s="4">
        <v>0</v>
      </c>
      <c r="X320" s="4">
        <v>0</v>
      </c>
      <c r="Y320" s="4">
        <v>19</v>
      </c>
      <c r="Z320" s="6">
        <v>344</v>
      </c>
      <c r="AA320" s="35">
        <f t="shared" si="7"/>
        <v>68.389662027832998</v>
      </c>
    </row>
    <row r="321" spans="1:27" hidden="1" outlineLevel="1" x14ac:dyDescent="0.25">
      <c r="A321" s="6" t="s">
        <v>166</v>
      </c>
      <c r="B321" s="6" t="s">
        <v>35</v>
      </c>
      <c r="C321" s="6">
        <v>499</v>
      </c>
      <c r="D321" s="6" t="s">
        <v>10</v>
      </c>
      <c r="E321" s="4">
        <v>720</v>
      </c>
      <c r="F321" s="4">
        <v>56</v>
      </c>
      <c r="G321" s="4">
        <v>128</v>
      </c>
      <c r="H321" s="4">
        <v>30</v>
      </c>
      <c r="I321" s="4">
        <v>41</v>
      </c>
      <c r="J321" s="4">
        <v>10</v>
      </c>
      <c r="K321" s="4">
        <v>17</v>
      </c>
      <c r="L321" s="4">
        <v>8</v>
      </c>
      <c r="M321" s="4">
        <v>98</v>
      </c>
      <c r="N321" s="4">
        <v>14</v>
      </c>
      <c r="O321" s="4">
        <v>2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39</v>
      </c>
      <c r="V321" s="4">
        <v>0</v>
      </c>
      <c r="W321" s="4">
        <v>0</v>
      </c>
      <c r="X321" s="4">
        <v>1</v>
      </c>
      <c r="Y321" s="4">
        <v>26</v>
      </c>
      <c r="Z321" s="6">
        <v>470</v>
      </c>
      <c r="AA321" s="35">
        <f t="shared" si="7"/>
        <v>65.277777777777771</v>
      </c>
    </row>
    <row r="322" spans="1:27" hidden="1" outlineLevel="1" x14ac:dyDescent="0.25">
      <c r="A322" s="6" t="s">
        <v>166</v>
      </c>
      <c r="B322" s="6" t="s">
        <v>35</v>
      </c>
      <c r="C322" s="6">
        <v>500</v>
      </c>
      <c r="D322" s="6" t="s">
        <v>10</v>
      </c>
      <c r="E322" s="4">
        <v>600</v>
      </c>
      <c r="F322" s="4">
        <v>36</v>
      </c>
      <c r="G322" s="4">
        <v>90</v>
      </c>
      <c r="H322" s="4">
        <v>27</v>
      </c>
      <c r="I322" s="4">
        <v>20</v>
      </c>
      <c r="J322" s="4">
        <v>7</v>
      </c>
      <c r="K322" s="4">
        <v>21</v>
      </c>
      <c r="L322" s="4">
        <v>5</v>
      </c>
      <c r="M322" s="4">
        <v>113</v>
      </c>
      <c r="N322" s="4">
        <v>20</v>
      </c>
      <c r="O322" s="4">
        <v>2</v>
      </c>
      <c r="P322" s="4">
        <v>1</v>
      </c>
      <c r="Q322" s="4">
        <v>0</v>
      </c>
      <c r="R322" s="4">
        <v>0</v>
      </c>
      <c r="S322" s="4">
        <v>0</v>
      </c>
      <c r="T322" s="4">
        <v>0</v>
      </c>
      <c r="U322" s="4">
        <v>21</v>
      </c>
      <c r="V322" s="4">
        <v>0</v>
      </c>
      <c r="W322" s="4">
        <v>0</v>
      </c>
      <c r="X322" s="4">
        <v>1</v>
      </c>
      <c r="Y322" s="4">
        <v>18</v>
      </c>
      <c r="Z322" s="6">
        <v>382</v>
      </c>
      <c r="AA322" s="35">
        <f t="shared" si="7"/>
        <v>63.666666666666664</v>
      </c>
    </row>
    <row r="323" spans="1:27" hidden="1" outlineLevel="1" x14ac:dyDescent="0.25">
      <c r="A323" s="6" t="s">
        <v>166</v>
      </c>
      <c r="B323" s="6" t="s">
        <v>35</v>
      </c>
      <c r="C323" s="6">
        <v>500</v>
      </c>
      <c r="D323" s="6" t="s">
        <v>11</v>
      </c>
      <c r="E323" s="4">
        <v>600</v>
      </c>
      <c r="F323" s="4">
        <v>34</v>
      </c>
      <c r="G323" s="4">
        <v>85</v>
      </c>
      <c r="H323" s="4">
        <v>20</v>
      </c>
      <c r="I323" s="4">
        <v>20</v>
      </c>
      <c r="J323" s="4">
        <v>6</v>
      </c>
      <c r="K323" s="4">
        <v>20</v>
      </c>
      <c r="L323" s="4">
        <v>14</v>
      </c>
      <c r="M323" s="4">
        <v>118</v>
      </c>
      <c r="N323" s="4">
        <v>12</v>
      </c>
      <c r="O323" s="4">
        <v>1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25</v>
      </c>
      <c r="V323" s="4">
        <v>0</v>
      </c>
      <c r="W323" s="4">
        <v>0</v>
      </c>
      <c r="X323" s="4">
        <v>0</v>
      </c>
      <c r="Y323" s="4">
        <v>13</v>
      </c>
      <c r="Z323" s="6">
        <v>368</v>
      </c>
      <c r="AA323" s="35">
        <f t="shared" si="7"/>
        <v>61.333333333333336</v>
      </c>
    </row>
    <row r="324" spans="1:27" hidden="1" outlineLevel="1" x14ac:dyDescent="0.25">
      <c r="A324" s="6" t="s">
        <v>166</v>
      </c>
      <c r="B324" s="6" t="s">
        <v>35</v>
      </c>
      <c r="C324" s="6">
        <v>500</v>
      </c>
      <c r="D324" s="6" t="s">
        <v>16</v>
      </c>
      <c r="E324" s="4">
        <v>600</v>
      </c>
      <c r="F324" s="4">
        <v>39</v>
      </c>
      <c r="G324" s="4">
        <v>97</v>
      </c>
      <c r="H324" s="4">
        <v>18</v>
      </c>
      <c r="I324" s="4">
        <v>14</v>
      </c>
      <c r="J324" s="4">
        <v>9</v>
      </c>
      <c r="K324" s="4">
        <v>14</v>
      </c>
      <c r="L324" s="4">
        <v>7</v>
      </c>
      <c r="M324" s="4">
        <v>114</v>
      </c>
      <c r="N324" s="4">
        <v>15</v>
      </c>
      <c r="O324" s="4">
        <v>2</v>
      </c>
      <c r="P324" s="4">
        <v>1</v>
      </c>
      <c r="Q324" s="4">
        <v>0</v>
      </c>
      <c r="R324" s="4">
        <v>0</v>
      </c>
      <c r="S324" s="4">
        <v>0</v>
      </c>
      <c r="T324" s="4">
        <v>0</v>
      </c>
      <c r="U324" s="4">
        <v>29</v>
      </c>
      <c r="V324" s="4">
        <v>0</v>
      </c>
      <c r="W324" s="4">
        <v>0</v>
      </c>
      <c r="X324" s="4">
        <v>1</v>
      </c>
      <c r="Y324" s="4">
        <v>9</v>
      </c>
      <c r="Z324" s="6">
        <v>369</v>
      </c>
      <c r="AA324" s="35">
        <f t="shared" si="7"/>
        <v>61.5</v>
      </c>
    </row>
    <row r="325" spans="1:27" hidden="1" outlineLevel="1" x14ac:dyDescent="0.25">
      <c r="A325" s="6" t="s">
        <v>166</v>
      </c>
      <c r="B325" s="6" t="s">
        <v>35</v>
      </c>
      <c r="C325" s="6">
        <v>501</v>
      </c>
      <c r="D325" s="6" t="s">
        <v>10</v>
      </c>
      <c r="E325" s="4">
        <v>497</v>
      </c>
      <c r="F325" s="4">
        <v>25</v>
      </c>
      <c r="G325" s="4">
        <v>67</v>
      </c>
      <c r="H325" s="4">
        <v>24</v>
      </c>
      <c r="I325" s="4">
        <v>18</v>
      </c>
      <c r="J325" s="4">
        <v>10</v>
      </c>
      <c r="K325" s="4">
        <v>14</v>
      </c>
      <c r="L325" s="4">
        <v>16</v>
      </c>
      <c r="M325" s="4">
        <v>108</v>
      </c>
      <c r="N325" s="4">
        <v>6</v>
      </c>
      <c r="O325" s="4">
        <v>1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29</v>
      </c>
      <c r="V325" s="4">
        <v>0</v>
      </c>
      <c r="W325" s="4">
        <v>0</v>
      </c>
      <c r="X325" s="4">
        <v>1</v>
      </c>
      <c r="Y325" s="4">
        <v>18</v>
      </c>
      <c r="Z325" s="6">
        <v>337</v>
      </c>
      <c r="AA325" s="35">
        <f t="shared" si="7"/>
        <v>67.806841046277668</v>
      </c>
    </row>
    <row r="326" spans="1:27" hidden="1" outlineLevel="1" x14ac:dyDescent="0.25">
      <c r="A326" s="6" t="s">
        <v>166</v>
      </c>
      <c r="B326" s="6" t="s">
        <v>35</v>
      </c>
      <c r="C326" s="6">
        <v>501</v>
      </c>
      <c r="D326" s="6" t="s">
        <v>11</v>
      </c>
      <c r="E326" s="4">
        <v>497</v>
      </c>
      <c r="F326" s="4">
        <v>45</v>
      </c>
      <c r="G326" s="4">
        <v>47</v>
      </c>
      <c r="H326" s="4">
        <v>13</v>
      </c>
      <c r="I326" s="4">
        <v>21</v>
      </c>
      <c r="J326" s="4">
        <v>11</v>
      </c>
      <c r="K326" s="4">
        <v>16</v>
      </c>
      <c r="L326" s="4">
        <v>6</v>
      </c>
      <c r="M326" s="4">
        <v>110</v>
      </c>
      <c r="N326" s="4">
        <v>8</v>
      </c>
      <c r="O326" s="4">
        <v>3</v>
      </c>
      <c r="P326" s="4">
        <v>2</v>
      </c>
      <c r="Q326" s="4">
        <v>1</v>
      </c>
      <c r="R326" s="4">
        <v>0</v>
      </c>
      <c r="S326" s="4">
        <v>0</v>
      </c>
      <c r="T326" s="4">
        <v>0</v>
      </c>
      <c r="U326" s="4">
        <v>20</v>
      </c>
      <c r="V326" s="4">
        <v>0</v>
      </c>
      <c r="W326" s="4">
        <v>0</v>
      </c>
      <c r="X326" s="4">
        <v>1</v>
      </c>
      <c r="Y326" s="4">
        <v>11</v>
      </c>
      <c r="Z326" s="6">
        <v>315</v>
      </c>
      <c r="AA326" s="35">
        <f t="shared" si="7"/>
        <v>63.380281690140848</v>
      </c>
    </row>
    <row r="327" spans="1:27" hidden="1" outlineLevel="1" x14ac:dyDescent="0.25">
      <c r="A327" s="6" t="s">
        <v>166</v>
      </c>
      <c r="B327" s="6" t="s">
        <v>35</v>
      </c>
      <c r="C327" s="6">
        <v>502</v>
      </c>
      <c r="D327" s="6" t="s">
        <v>10</v>
      </c>
      <c r="E327" s="4">
        <v>462</v>
      </c>
      <c r="F327" s="4">
        <v>19</v>
      </c>
      <c r="G327" s="4">
        <v>115</v>
      </c>
      <c r="H327" s="4">
        <v>8</v>
      </c>
      <c r="I327" s="4">
        <v>36</v>
      </c>
      <c r="J327" s="4">
        <v>6</v>
      </c>
      <c r="K327" s="4">
        <v>14</v>
      </c>
      <c r="L327" s="4">
        <v>6</v>
      </c>
      <c r="M327" s="4">
        <v>57</v>
      </c>
      <c r="N327" s="4">
        <v>8</v>
      </c>
      <c r="O327" s="4">
        <v>0</v>
      </c>
      <c r="P327" s="4">
        <v>0</v>
      </c>
      <c r="Q327" s="4">
        <v>2</v>
      </c>
      <c r="R327" s="4">
        <v>0</v>
      </c>
      <c r="S327" s="4">
        <v>0</v>
      </c>
      <c r="T327" s="4">
        <v>0</v>
      </c>
      <c r="U327" s="4">
        <v>13</v>
      </c>
      <c r="V327" s="4">
        <v>0</v>
      </c>
      <c r="W327" s="4">
        <v>0</v>
      </c>
      <c r="X327" s="4">
        <v>2</v>
      </c>
      <c r="Y327" s="4">
        <v>7</v>
      </c>
      <c r="Z327" s="6">
        <v>293</v>
      </c>
      <c r="AA327" s="35">
        <f t="shared" si="7"/>
        <v>63.419913419913421</v>
      </c>
    </row>
    <row r="328" spans="1:27" hidden="1" outlineLevel="1" x14ac:dyDescent="0.25">
      <c r="A328" s="6" t="s">
        <v>166</v>
      </c>
      <c r="B328" s="6" t="s">
        <v>35</v>
      </c>
      <c r="C328" s="6">
        <v>502</v>
      </c>
      <c r="D328" s="6" t="s">
        <v>11</v>
      </c>
      <c r="E328" s="4">
        <v>461</v>
      </c>
      <c r="F328" s="4">
        <v>10</v>
      </c>
      <c r="G328" s="4">
        <v>92</v>
      </c>
      <c r="H328" s="4">
        <v>17</v>
      </c>
      <c r="I328" s="4">
        <v>41</v>
      </c>
      <c r="J328" s="4">
        <v>7</v>
      </c>
      <c r="K328" s="4">
        <v>11</v>
      </c>
      <c r="L328" s="4">
        <v>2</v>
      </c>
      <c r="M328" s="4">
        <v>48</v>
      </c>
      <c r="N328" s="4">
        <v>16</v>
      </c>
      <c r="O328" s="4">
        <v>0</v>
      </c>
      <c r="P328" s="4">
        <v>1</v>
      </c>
      <c r="Q328" s="4">
        <v>3</v>
      </c>
      <c r="R328" s="4">
        <v>0</v>
      </c>
      <c r="S328" s="4">
        <v>0</v>
      </c>
      <c r="T328" s="4">
        <v>0</v>
      </c>
      <c r="U328" s="4">
        <v>8</v>
      </c>
      <c r="V328" s="4">
        <v>0</v>
      </c>
      <c r="W328" s="4">
        <v>0</v>
      </c>
      <c r="X328" s="4">
        <v>0</v>
      </c>
      <c r="Y328" s="4">
        <v>14</v>
      </c>
      <c r="Z328" s="6">
        <v>270</v>
      </c>
      <c r="AA328" s="35">
        <f t="shared" si="7"/>
        <v>58.568329718004335</v>
      </c>
    </row>
    <row r="329" spans="1:27" hidden="1" outlineLevel="1" x14ac:dyDescent="0.25">
      <c r="A329" s="6" t="s">
        <v>166</v>
      </c>
      <c r="B329" s="6" t="s">
        <v>35</v>
      </c>
      <c r="C329" s="6">
        <v>503</v>
      </c>
      <c r="D329" s="6" t="s">
        <v>29</v>
      </c>
      <c r="E329" s="4">
        <v>0</v>
      </c>
      <c r="F329" s="4">
        <v>52</v>
      </c>
      <c r="G329" s="4">
        <v>135</v>
      </c>
      <c r="H329" s="4">
        <v>34</v>
      </c>
      <c r="I329" s="4">
        <v>32</v>
      </c>
      <c r="J329" s="4">
        <v>11</v>
      </c>
      <c r="K329" s="4">
        <v>17</v>
      </c>
      <c r="L329" s="4">
        <v>4</v>
      </c>
      <c r="M329" s="4">
        <v>184</v>
      </c>
      <c r="N329" s="4">
        <v>27</v>
      </c>
      <c r="O329" s="4">
        <v>3</v>
      </c>
      <c r="P329" s="4">
        <v>1</v>
      </c>
      <c r="Q329" s="4">
        <v>2</v>
      </c>
      <c r="R329" s="4">
        <v>0</v>
      </c>
      <c r="S329" s="4">
        <v>0</v>
      </c>
      <c r="T329" s="4">
        <v>0</v>
      </c>
      <c r="U329" s="4">
        <v>35</v>
      </c>
      <c r="V329" s="4">
        <v>0</v>
      </c>
      <c r="W329" s="4">
        <v>0</v>
      </c>
      <c r="X329" s="4">
        <v>1</v>
      </c>
      <c r="Y329" s="4">
        <v>23</v>
      </c>
      <c r="Z329" s="6">
        <v>561</v>
      </c>
      <c r="AA329" s="35" t="s">
        <v>250</v>
      </c>
    </row>
    <row r="330" spans="1:27" hidden="1" outlineLevel="1" x14ac:dyDescent="0.25">
      <c r="A330" s="6" t="s">
        <v>166</v>
      </c>
      <c r="B330" s="6" t="s">
        <v>35</v>
      </c>
      <c r="C330" s="6">
        <v>503</v>
      </c>
      <c r="D330" s="6" t="s">
        <v>10</v>
      </c>
      <c r="E330" s="4">
        <v>743</v>
      </c>
      <c r="F330" s="4">
        <v>25</v>
      </c>
      <c r="G330" s="4">
        <v>128</v>
      </c>
      <c r="H330" s="4">
        <v>25</v>
      </c>
      <c r="I330" s="4">
        <v>71</v>
      </c>
      <c r="J330" s="4">
        <v>12</v>
      </c>
      <c r="K330" s="4">
        <v>10</v>
      </c>
      <c r="L330" s="4">
        <v>4</v>
      </c>
      <c r="M330" s="4">
        <v>76</v>
      </c>
      <c r="N330" s="4">
        <v>18</v>
      </c>
      <c r="O330" s="4">
        <v>1</v>
      </c>
      <c r="P330" s="4">
        <v>1</v>
      </c>
      <c r="Q330" s="4">
        <v>0</v>
      </c>
      <c r="R330" s="4">
        <v>0</v>
      </c>
      <c r="S330" s="4">
        <v>1</v>
      </c>
      <c r="T330" s="4">
        <v>0</v>
      </c>
      <c r="U330" s="4">
        <v>20</v>
      </c>
      <c r="V330" s="4">
        <v>0</v>
      </c>
      <c r="W330" s="4">
        <v>0</v>
      </c>
      <c r="X330" s="4">
        <v>0</v>
      </c>
      <c r="Y330" s="4">
        <v>15</v>
      </c>
      <c r="Z330" s="6">
        <v>407</v>
      </c>
      <c r="AA330" s="35">
        <f t="shared" si="7"/>
        <v>54.777927321668912</v>
      </c>
    </row>
    <row r="331" spans="1:27" hidden="1" outlineLevel="1" x14ac:dyDescent="0.25">
      <c r="A331" s="6" t="s">
        <v>166</v>
      </c>
      <c r="B331" s="6" t="s">
        <v>35</v>
      </c>
      <c r="C331" s="6">
        <v>504</v>
      </c>
      <c r="D331" s="6" t="s">
        <v>10</v>
      </c>
      <c r="E331" s="4">
        <v>467</v>
      </c>
      <c r="F331" s="4">
        <v>22</v>
      </c>
      <c r="G331" s="4">
        <v>57</v>
      </c>
      <c r="H331" s="4">
        <v>16</v>
      </c>
      <c r="I331" s="4">
        <v>33</v>
      </c>
      <c r="J331" s="4">
        <v>9</v>
      </c>
      <c r="K331" s="4">
        <v>9</v>
      </c>
      <c r="L331" s="4">
        <v>6</v>
      </c>
      <c r="M331" s="4">
        <v>51</v>
      </c>
      <c r="N331" s="4">
        <v>19</v>
      </c>
      <c r="O331" s="4">
        <v>6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9</v>
      </c>
      <c r="V331" s="4">
        <v>0</v>
      </c>
      <c r="W331" s="4">
        <v>0</v>
      </c>
      <c r="X331" s="4">
        <v>0</v>
      </c>
      <c r="Y331" s="4">
        <v>13</v>
      </c>
      <c r="Z331" s="6">
        <v>250</v>
      </c>
      <c r="AA331" s="35">
        <f t="shared" si="7"/>
        <v>53.533190578158461</v>
      </c>
    </row>
    <row r="332" spans="1:27" hidden="1" outlineLevel="1" x14ac:dyDescent="0.25">
      <c r="A332" s="6" t="s">
        <v>166</v>
      </c>
      <c r="B332" s="6" t="s">
        <v>35</v>
      </c>
      <c r="C332" s="6">
        <v>504</v>
      </c>
      <c r="D332" s="6" t="s">
        <v>11</v>
      </c>
      <c r="E332" s="4">
        <v>466</v>
      </c>
      <c r="F332" s="4">
        <v>14</v>
      </c>
      <c r="G332" s="4">
        <v>69</v>
      </c>
      <c r="H332" s="4">
        <v>10</v>
      </c>
      <c r="I332" s="4">
        <v>48</v>
      </c>
      <c r="J332" s="4">
        <v>9</v>
      </c>
      <c r="K332" s="4">
        <v>9</v>
      </c>
      <c r="L332" s="4">
        <v>6</v>
      </c>
      <c r="M332" s="4">
        <v>53</v>
      </c>
      <c r="N332" s="4">
        <v>23</v>
      </c>
      <c r="O332" s="4">
        <v>1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9</v>
      </c>
      <c r="V332" s="4">
        <v>0</v>
      </c>
      <c r="W332" s="4">
        <v>0</v>
      </c>
      <c r="X332" s="4">
        <v>0</v>
      </c>
      <c r="Y332" s="4">
        <v>18</v>
      </c>
      <c r="Z332" s="6">
        <v>269</v>
      </c>
      <c r="AA332" s="35">
        <f t="shared" si="7"/>
        <v>57.725321888412019</v>
      </c>
    </row>
    <row r="333" spans="1:27" hidden="1" outlineLevel="1" x14ac:dyDescent="0.25">
      <c r="A333" s="6" t="s">
        <v>166</v>
      </c>
      <c r="B333" s="6" t="s">
        <v>35</v>
      </c>
      <c r="C333" s="6">
        <v>505</v>
      </c>
      <c r="D333" s="6" t="s">
        <v>10</v>
      </c>
      <c r="E333" s="4">
        <v>525</v>
      </c>
      <c r="F333" s="4">
        <v>39</v>
      </c>
      <c r="G333" s="4">
        <v>104</v>
      </c>
      <c r="H333" s="4">
        <v>20</v>
      </c>
      <c r="I333" s="4">
        <v>23</v>
      </c>
      <c r="J333" s="4">
        <v>8</v>
      </c>
      <c r="K333" s="4">
        <v>11</v>
      </c>
      <c r="L333" s="4">
        <v>7</v>
      </c>
      <c r="M333" s="4">
        <v>84</v>
      </c>
      <c r="N333" s="4">
        <v>13</v>
      </c>
      <c r="O333" s="4">
        <v>2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25</v>
      </c>
      <c r="V333" s="4">
        <v>0</v>
      </c>
      <c r="W333" s="4">
        <v>0</v>
      </c>
      <c r="X333" s="4">
        <v>1</v>
      </c>
      <c r="Y333" s="4">
        <v>11</v>
      </c>
      <c r="Z333" s="6">
        <v>348</v>
      </c>
      <c r="AA333" s="35">
        <f t="shared" si="7"/>
        <v>66.285714285714292</v>
      </c>
    </row>
    <row r="334" spans="1:27" hidden="1" outlineLevel="1" x14ac:dyDescent="0.25">
      <c r="A334" s="6" t="s">
        <v>166</v>
      </c>
      <c r="B334" s="6" t="s">
        <v>35</v>
      </c>
      <c r="C334" s="6">
        <v>506</v>
      </c>
      <c r="D334" s="6" t="s">
        <v>10</v>
      </c>
      <c r="E334" s="4">
        <v>500</v>
      </c>
      <c r="F334" s="4">
        <v>15</v>
      </c>
      <c r="G334" s="4">
        <v>104</v>
      </c>
      <c r="H334" s="4">
        <v>14</v>
      </c>
      <c r="I334" s="4">
        <v>25</v>
      </c>
      <c r="J334" s="4">
        <v>8</v>
      </c>
      <c r="K334" s="4">
        <v>9</v>
      </c>
      <c r="L334" s="4">
        <v>6</v>
      </c>
      <c r="M334" s="4">
        <v>42</v>
      </c>
      <c r="N334" s="4">
        <v>11</v>
      </c>
      <c r="O334" s="4">
        <v>1</v>
      </c>
      <c r="P334" s="4">
        <v>0</v>
      </c>
      <c r="Q334" s="4">
        <v>2</v>
      </c>
      <c r="R334" s="4">
        <v>0</v>
      </c>
      <c r="S334" s="4">
        <v>0</v>
      </c>
      <c r="T334" s="4">
        <v>0</v>
      </c>
      <c r="U334" s="4">
        <v>8</v>
      </c>
      <c r="V334" s="4">
        <v>0</v>
      </c>
      <c r="W334" s="4">
        <v>0</v>
      </c>
      <c r="X334" s="4">
        <v>0</v>
      </c>
      <c r="Y334" s="4">
        <v>10</v>
      </c>
      <c r="Z334" s="6">
        <v>255</v>
      </c>
      <c r="AA334" s="35">
        <f t="shared" si="7"/>
        <v>51</v>
      </c>
    </row>
    <row r="335" spans="1:27" hidden="1" outlineLevel="1" x14ac:dyDescent="0.25">
      <c r="A335" s="6" t="s">
        <v>166</v>
      </c>
      <c r="B335" s="6" t="s">
        <v>35</v>
      </c>
      <c r="C335" s="6">
        <v>506</v>
      </c>
      <c r="D335" s="6" t="s">
        <v>11</v>
      </c>
      <c r="E335" s="4">
        <v>499</v>
      </c>
      <c r="F335" s="4">
        <v>10</v>
      </c>
      <c r="G335" s="4">
        <v>121</v>
      </c>
      <c r="H335" s="4">
        <v>15</v>
      </c>
      <c r="I335" s="4">
        <v>21</v>
      </c>
      <c r="J335" s="4">
        <v>11</v>
      </c>
      <c r="K335" s="4">
        <v>2</v>
      </c>
      <c r="L335" s="4">
        <v>6</v>
      </c>
      <c r="M335" s="4">
        <v>48</v>
      </c>
      <c r="N335" s="4">
        <v>27</v>
      </c>
      <c r="O335" s="4">
        <v>2</v>
      </c>
      <c r="P335" s="4">
        <v>0</v>
      </c>
      <c r="Q335" s="4">
        <v>1</v>
      </c>
      <c r="R335" s="4">
        <v>0</v>
      </c>
      <c r="S335" s="4">
        <v>0</v>
      </c>
      <c r="T335" s="4">
        <v>0</v>
      </c>
      <c r="U335" s="4">
        <v>9</v>
      </c>
      <c r="V335" s="4">
        <v>0</v>
      </c>
      <c r="W335" s="4">
        <v>0</v>
      </c>
      <c r="X335" s="4">
        <v>0</v>
      </c>
      <c r="Y335" s="4">
        <v>3</v>
      </c>
      <c r="Z335" s="6">
        <v>276</v>
      </c>
      <c r="AA335" s="35">
        <f t="shared" si="7"/>
        <v>55.31062124248497</v>
      </c>
    </row>
    <row r="336" spans="1:27" hidden="1" outlineLevel="1" x14ac:dyDescent="0.25">
      <c r="A336" s="6" t="s">
        <v>166</v>
      </c>
      <c r="B336" s="6" t="s">
        <v>35</v>
      </c>
      <c r="C336" s="6">
        <v>507</v>
      </c>
      <c r="D336" s="6" t="s">
        <v>10</v>
      </c>
      <c r="E336" s="4">
        <v>668</v>
      </c>
      <c r="F336" s="4">
        <v>13</v>
      </c>
      <c r="G336" s="4">
        <v>101</v>
      </c>
      <c r="H336" s="4">
        <v>25</v>
      </c>
      <c r="I336" s="4">
        <v>29</v>
      </c>
      <c r="J336" s="4">
        <v>17</v>
      </c>
      <c r="K336" s="4">
        <v>19</v>
      </c>
      <c r="L336" s="4">
        <v>4</v>
      </c>
      <c r="M336" s="4">
        <v>77</v>
      </c>
      <c r="N336" s="4">
        <v>26</v>
      </c>
      <c r="O336" s="4">
        <v>3</v>
      </c>
      <c r="P336" s="4">
        <v>1</v>
      </c>
      <c r="Q336" s="4">
        <v>4</v>
      </c>
      <c r="R336" s="4">
        <v>0</v>
      </c>
      <c r="S336" s="4">
        <v>0</v>
      </c>
      <c r="T336" s="4">
        <v>0</v>
      </c>
      <c r="U336" s="4">
        <v>15</v>
      </c>
      <c r="V336" s="4">
        <v>0</v>
      </c>
      <c r="W336" s="4">
        <v>0</v>
      </c>
      <c r="X336" s="4">
        <v>0</v>
      </c>
      <c r="Y336" s="4">
        <v>7</v>
      </c>
      <c r="Z336" s="6">
        <v>341</v>
      </c>
      <c r="AA336" s="35">
        <f t="shared" ref="AA336:AA385" si="8">(Z336*100)/E336</f>
        <v>51.047904191616766</v>
      </c>
    </row>
    <row r="337" spans="1:27" hidden="1" outlineLevel="1" x14ac:dyDescent="0.25">
      <c r="A337" s="6" t="s">
        <v>166</v>
      </c>
      <c r="B337" s="6" t="s">
        <v>35</v>
      </c>
      <c r="C337" s="6">
        <v>507</v>
      </c>
      <c r="D337" s="6" t="s">
        <v>11</v>
      </c>
      <c r="E337" s="4">
        <v>668</v>
      </c>
      <c r="F337" s="4">
        <v>19</v>
      </c>
      <c r="G337" s="4">
        <v>99</v>
      </c>
      <c r="H337" s="4">
        <v>18</v>
      </c>
      <c r="I337" s="4">
        <v>43</v>
      </c>
      <c r="J337" s="4">
        <v>20</v>
      </c>
      <c r="K337" s="4">
        <v>12</v>
      </c>
      <c r="L337" s="4">
        <v>11</v>
      </c>
      <c r="M337" s="4">
        <v>68</v>
      </c>
      <c r="N337" s="4">
        <v>19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16</v>
      </c>
      <c r="V337" s="4">
        <v>0</v>
      </c>
      <c r="W337" s="4">
        <v>0</v>
      </c>
      <c r="X337" s="4">
        <v>0</v>
      </c>
      <c r="Y337" s="4">
        <v>0</v>
      </c>
      <c r="Z337" s="6">
        <v>325</v>
      </c>
      <c r="AA337" s="35">
        <f t="shared" si="8"/>
        <v>48.65269461077844</v>
      </c>
    </row>
    <row r="338" spans="1:27" hidden="1" outlineLevel="1" x14ac:dyDescent="0.25">
      <c r="A338" s="6" t="s">
        <v>166</v>
      </c>
      <c r="B338" s="6" t="s">
        <v>35</v>
      </c>
      <c r="C338" s="6">
        <v>507</v>
      </c>
      <c r="D338" s="6" t="s">
        <v>16</v>
      </c>
      <c r="E338" s="4">
        <v>668</v>
      </c>
      <c r="F338" s="4">
        <v>14</v>
      </c>
      <c r="G338" s="4">
        <v>96</v>
      </c>
      <c r="H338" s="4">
        <v>12</v>
      </c>
      <c r="I338" s="4">
        <v>29</v>
      </c>
      <c r="J338" s="4">
        <v>12</v>
      </c>
      <c r="K338" s="4">
        <v>14</v>
      </c>
      <c r="L338" s="4">
        <v>5</v>
      </c>
      <c r="M338" s="4">
        <v>72</v>
      </c>
      <c r="N338" s="4">
        <v>21</v>
      </c>
      <c r="O338" s="4">
        <v>2</v>
      </c>
      <c r="P338" s="4">
        <v>1</v>
      </c>
      <c r="Q338" s="4">
        <v>1</v>
      </c>
      <c r="R338" s="4">
        <v>0</v>
      </c>
      <c r="S338" s="4">
        <v>1</v>
      </c>
      <c r="T338" s="4">
        <v>0</v>
      </c>
      <c r="U338" s="4">
        <v>22</v>
      </c>
      <c r="V338" s="4">
        <v>0</v>
      </c>
      <c r="W338" s="4">
        <v>0</v>
      </c>
      <c r="X338" s="4">
        <v>1</v>
      </c>
      <c r="Y338" s="4">
        <v>13</v>
      </c>
      <c r="Z338" s="6">
        <v>316</v>
      </c>
      <c r="AA338" s="35">
        <f t="shared" si="8"/>
        <v>47.305389221556887</v>
      </c>
    </row>
    <row r="339" spans="1:27" hidden="1" outlineLevel="1" x14ac:dyDescent="0.25">
      <c r="A339" s="6" t="s">
        <v>166</v>
      </c>
      <c r="B339" s="6" t="s">
        <v>35</v>
      </c>
      <c r="C339" s="6">
        <v>507</v>
      </c>
      <c r="D339" s="6" t="s">
        <v>17</v>
      </c>
      <c r="E339" s="4">
        <v>668</v>
      </c>
      <c r="F339" s="4">
        <v>20</v>
      </c>
      <c r="G339" s="4">
        <v>102</v>
      </c>
      <c r="H339" s="4">
        <v>12</v>
      </c>
      <c r="I339" s="4">
        <v>42</v>
      </c>
      <c r="J339" s="4">
        <v>15</v>
      </c>
      <c r="K339" s="4">
        <v>14</v>
      </c>
      <c r="L339" s="4">
        <v>3</v>
      </c>
      <c r="M339" s="4">
        <v>87</v>
      </c>
      <c r="N339" s="4">
        <v>10</v>
      </c>
      <c r="O339" s="4">
        <v>0</v>
      </c>
      <c r="P339" s="4">
        <v>2</v>
      </c>
      <c r="Q339" s="4">
        <v>0</v>
      </c>
      <c r="R339" s="4">
        <v>0</v>
      </c>
      <c r="S339" s="4">
        <v>0</v>
      </c>
      <c r="T339" s="4">
        <v>0</v>
      </c>
      <c r="U339" s="4">
        <v>9</v>
      </c>
      <c r="V339" s="4">
        <v>0</v>
      </c>
      <c r="W339" s="4">
        <v>0</v>
      </c>
      <c r="X339" s="4">
        <v>0</v>
      </c>
      <c r="Y339" s="4">
        <v>17</v>
      </c>
      <c r="Z339" s="6">
        <v>333</v>
      </c>
      <c r="AA339" s="35">
        <f t="shared" si="8"/>
        <v>49.850299401197603</v>
      </c>
    </row>
    <row r="340" spans="1:27" hidden="1" outlineLevel="1" x14ac:dyDescent="0.25">
      <c r="A340" s="6" t="s">
        <v>166</v>
      </c>
      <c r="B340" s="6" t="s">
        <v>35</v>
      </c>
      <c r="C340" s="6">
        <v>507</v>
      </c>
      <c r="D340" s="6" t="s">
        <v>18</v>
      </c>
      <c r="E340" s="4">
        <v>668</v>
      </c>
      <c r="F340" s="4">
        <v>11</v>
      </c>
      <c r="G340" s="4">
        <v>114</v>
      </c>
      <c r="H340" s="4">
        <v>21</v>
      </c>
      <c r="I340" s="4">
        <v>35</v>
      </c>
      <c r="J340" s="4">
        <v>18</v>
      </c>
      <c r="K340" s="4">
        <v>15</v>
      </c>
      <c r="L340" s="4">
        <v>9</v>
      </c>
      <c r="M340" s="4">
        <v>78</v>
      </c>
      <c r="N340" s="4">
        <v>34</v>
      </c>
      <c r="O340" s="4">
        <v>2</v>
      </c>
      <c r="P340" s="4">
        <v>5</v>
      </c>
      <c r="Q340" s="4">
        <v>1</v>
      </c>
      <c r="R340" s="4">
        <v>0</v>
      </c>
      <c r="S340" s="4">
        <v>0</v>
      </c>
      <c r="T340" s="4">
        <v>0</v>
      </c>
      <c r="U340" s="4">
        <v>13</v>
      </c>
      <c r="V340" s="4">
        <v>0</v>
      </c>
      <c r="W340" s="4">
        <v>0</v>
      </c>
      <c r="X340" s="4">
        <v>0</v>
      </c>
      <c r="Y340" s="4">
        <v>11</v>
      </c>
      <c r="Z340" s="6">
        <v>367</v>
      </c>
      <c r="AA340" s="35">
        <f t="shared" si="8"/>
        <v>54.940119760479043</v>
      </c>
    </row>
    <row r="341" spans="1:27" hidden="1" outlineLevel="1" x14ac:dyDescent="0.25">
      <c r="A341" s="6" t="s">
        <v>166</v>
      </c>
      <c r="B341" s="6" t="s">
        <v>35</v>
      </c>
      <c r="C341" s="6">
        <v>507</v>
      </c>
      <c r="D341" s="6" t="s">
        <v>27</v>
      </c>
      <c r="E341" s="4">
        <v>667</v>
      </c>
      <c r="F341" s="4">
        <v>15</v>
      </c>
      <c r="G341" s="4">
        <v>113</v>
      </c>
      <c r="H341" s="4">
        <v>19</v>
      </c>
      <c r="I341" s="4">
        <v>33</v>
      </c>
      <c r="J341" s="4">
        <v>12</v>
      </c>
      <c r="K341" s="4">
        <v>17</v>
      </c>
      <c r="L341" s="4">
        <v>5</v>
      </c>
      <c r="M341" s="4">
        <v>62</v>
      </c>
      <c r="N341" s="4">
        <v>21</v>
      </c>
      <c r="O341" s="4">
        <v>0</v>
      </c>
      <c r="P341" s="4">
        <v>0</v>
      </c>
      <c r="Q341" s="4">
        <v>1</v>
      </c>
      <c r="R341" s="4">
        <v>0</v>
      </c>
      <c r="S341" s="4">
        <v>0</v>
      </c>
      <c r="T341" s="4">
        <v>0</v>
      </c>
      <c r="U341" s="4">
        <v>15</v>
      </c>
      <c r="V341" s="4">
        <v>0</v>
      </c>
      <c r="W341" s="4">
        <v>0</v>
      </c>
      <c r="X341" s="4">
        <v>0</v>
      </c>
      <c r="Y341" s="4">
        <v>15</v>
      </c>
      <c r="Z341" s="6">
        <v>328</v>
      </c>
      <c r="AA341" s="35">
        <f t="shared" si="8"/>
        <v>49.175412293853071</v>
      </c>
    </row>
    <row r="342" spans="1:27" hidden="1" outlineLevel="1" x14ac:dyDescent="0.25">
      <c r="A342" s="6" t="s">
        <v>166</v>
      </c>
      <c r="B342" s="6" t="s">
        <v>35</v>
      </c>
      <c r="C342" s="6">
        <v>507</v>
      </c>
      <c r="D342" s="6" t="s">
        <v>28</v>
      </c>
      <c r="E342" s="4">
        <v>667</v>
      </c>
      <c r="F342" s="4">
        <v>20</v>
      </c>
      <c r="G342" s="4">
        <v>116</v>
      </c>
      <c r="H342" s="4">
        <v>25</v>
      </c>
      <c r="I342" s="4">
        <v>43</v>
      </c>
      <c r="J342" s="4">
        <v>17</v>
      </c>
      <c r="K342" s="4">
        <v>14</v>
      </c>
      <c r="L342" s="4">
        <v>10</v>
      </c>
      <c r="M342" s="4">
        <v>67</v>
      </c>
      <c r="N342" s="4">
        <v>26</v>
      </c>
      <c r="O342" s="4">
        <v>0</v>
      </c>
      <c r="P342" s="4">
        <v>1</v>
      </c>
      <c r="Q342" s="4">
        <v>1</v>
      </c>
      <c r="R342" s="4">
        <v>0</v>
      </c>
      <c r="S342" s="4">
        <v>0</v>
      </c>
      <c r="T342" s="4">
        <v>0</v>
      </c>
      <c r="U342" s="4">
        <v>9</v>
      </c>
      <c r="V342" s="4">
        <v>0</v>
      </c>
      <c r="W342" s="4">
        <v>0</v>
      </c>
      <c r="X342" s="4">
        <v>0</v>
      </c>
      <c r="Y342" s="4">
        <v>10</v>
      </c>
      <c r="Z342" s="6">
        <v>359</v>
      </c>
      <c r="AA342" s="35">
        <f t="shared" si="8"/>
        <v>53.823088455772115</v>
      </c>
    </row>
    <row r="343" spans="1:27" hidden="1" outlineLevel="1" x14ac:dyDescent="0.25">
      <c r="A343" s="6" t="s">
        <v>166</v>
      </c>
      <c r="B343" s="6" t="s">
        <v>35</v>
      </c>
      <c r="C343" s="6">
        <v>507</v>
      </c>
      <c r="D343" s="6" t="s">
        <v>30</v>
      </c>
      <c r="E343" s="4">
        <v>667</v>
      </c>
      <c r="F343" s="4">
        <v>13</v>
      </c>
      <c r="G343" s="4">
        <v>103</v>
      </c>
      <c r="H343" s="4">
        <v>16</v>
      </c>
      <c r="I343" s="4">
        <v>27</v>
      </c>
      <c r="J343" s="4">
        <v>11</v>
      </c>
      <c r="K343" s="4">
        <v>17</v>
      </c>
      <c r="L343" s="4">
        <v>6</v>
      </c>
      <c r="M343" s="4">
        <v>95</v>
      </c>
      <c r="N343" s="4">
        <v>22</v>
      </c>
      <c r="O343" s="4">
        <v>2</v>
      </c>
      <c r="P343" s="4">
        <v>0</v>
      </c>
      <c r="Q343" s="4">
        <v>2</v>
      </c>
      <c r="R343" s="4">
        <v>0</v>
      </c>
      <c r="S343" s="4">
        <v>0</v>
      </c>
      <c r="T343" s="4">
        <v>0</v>
      </c>
      <c r="U343" s="4">
        <v>9</v>
      </c>
      <c r="V343" s="4">
        <v>0</v>
      </c>
      <c r="W343" s="4">
        <v>0</v>
      </c>
      <c r="X343" s="4">
        <v>0</v>
      </c>
      <c r="Y343" s="4">
        <v>20</v>
      </c>
      <c r="Z343" s="6">
        <v>343</v>
      </c>
      <c r="AA343" s="35">
        <f t="shared" si="8"/>
        <v>51.424287856071963</v>
      </c>
    </row>
    <row r="344" spans="1:27" hidden="1" outlineLevel="1" x14ac:dyDescent="0.25">
      <c r="A344" s="6" t="s">
        <v>166</v>
      </c>
      <c r="B344" s="6" t="s">
        <v>35</v>
      </c>
      <c r="C344" s="6">
        <v>508</v>
      </c>
      <c r="D344" s="6" t="s">
        <v>10</v>
      </c>
      <c r="E344" s="4">
        <v>497</v>
      </c>
      <c r="F344" s="4">
        <v>13</v>
      </c>
      <c r="G344" s="4">
        <v>72</v>
      </c>
      <c r="H344" s="4">
        <v>20</v>
      </c>
      <c r="I344" s="4">
        <v>53</v>
      </c>
      <c r="J344" s="4">
        <v>11</v>
      </c>
      <c r="K344" s="4">
        <v>10</v>
      </c>
      <c r="L344" s="4">
        <v>5</v>
      </c>
      <c r="M344" s="4">
        <v>60</v>
      </c>
      <c r="N344" s="4">
        <v>17</v>
      </c>
      <c r="O344" s="4">
        <v>1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18</v>
      </c>
      <c r="V344" s="4">
        <v>0</v>
      </c>
      <c r="W344" s="4">
        <v>0</v>
      </c>
      <c r="X344" s="4">
        <v>0</v>
      </c>
      <c r="Y344" s="4">
        <v>24</v>
      </c>
      <c r="Z344" s="6">
        <v>304</v>
      </c>
      <c r="AA344" s="35">
        <f t="shared" si="8"/>
        <v>61.167002012072437</v>
      </c>
    </row>
    <row r="345" spans="1:27" hidden="1" outlineLevel="1" x14ac:dyDescent="0.25">
      <c r="A345" s="6" t="s">
        <v>166</v>
      </c>
      <c r="B345" s="6" t="s">
        <v>35</v>
      </c>
      <c r="C345" s="6">
        <v>508</v>
      </c>
      <c r="D345" s="6" t="s">
        <v>11</v>
      </c>
      <c r="E345" s="4">
        <v>496</v>
      </c>
      <c r="F345" s="4">
        <v>25</v>
      </c>
      <c r="G345" s="4">
        <v>60</v>
      </c>
      <c r="H345" s="4">
        <v>16</v>
      </c>
      <c r="I345" s="4">
        <v>44</v>
      </c>
      <c r="J345" s="4">
        <v>16</v>
      </c>
      <c r="K345" s="4">
        <v>8</v>
      </c>
      <c r="L345" s="4">
        <v>5</v>
      </c>
      <c r="M345" s="4">
        <v>69</v>
      </c>
      <c r="N345" s="4">
        <v>17</v>
      </c>
      <c r="O345" s="4">
        <v>0</v>
      </c>
      <c r="P345" s="4">
        <v>0</v>
      </c>
      <c r="Q345" s="4">
        <v>3</v>
      </c>
      <c r="R345" s="4">
        <v>0</v>
      </c>
      <c r="S345" s="4">
        <v>1</v>
      </c>
      <c r="T345" s="4">
        <v>0</v>
      </c>
      <c r="U345" s="4">
        <v>17</v>
      </c>
      <c r="V345" s="4">
        <v>0</v>
      </c>
      <c r="W345" s="4">
        <v>0</v>
      </c>
      <c r="X345" s="4">
        <v>0</v>
      </c>
      <c r="Y345" s="4">
        <v>12</v>
      </c>
      <c r="Z345" s="6">
        <v>293</v>
      </c>
      <c r="AA345" s="35">
        <f t="shared" si="8"/>
        <v>59.072580645161288</v>
      </c>
    </row>
    <row r="346" spans="1:27" hidden="1" outlineLevel="1" x14ac:dyDescent="0.25">
      <c r="A346" s="6" t="s">
        <v>166</v>
      </c>
      <c r="B346" s="6" t="s">
        <v>35</v>
      </c>
      <c r="C346" s="6">
        <v>509</v>
      </c>
      <c r="D346" s="6" t="s">
        <v>10</v>
      </c>
      <c r="E346" s="4">
        <v>613</v>
      </c>
      <c r="F346" s="4">
        <v>10</v>
      </c>
      <c r="G346" s="4">
        <v>89</v>
      </c>
      <c r="H346" s="4">
        <v>14</v>
      </c>
      <c r="I346" s="4">
        <v>67</v>
      </c>
      <c r="J346" s="4">
        <v>14</v>
      </c>
      <c r="K346" s="4">
        <v>16</v>
      </c>
      <c r="L346" s="4">
        <v>6</v>
      </c>
      <c r="M346" s="4">
        <v>59</v>
      </c>
      <c r="N346" s="4">
        <v>17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8</v>
      </c>
      <c r="V346" s="4">
        <v>0</v>
      </c>
      <c r="W346" s="4">
        <v>0</v>
      </c>
      <c r="X346" s="4">
        <v>0</v>
      </c>
      <c r="Y346" s="4">
        <v>27</v>
      </c>
      <c r="Z346" s="6">
        <v>327</v>
      </c>
      <c r="AA346" s="35">
        <f t="shared" si="8"/>
        <v>53.344208809135402</v>
      </c>
    </row>
    <row r="347" spans="1:27" hidden="1" outlineLevel="1" x14ac:dyDescent="0.25">
      <c r="A347" s="6" t="s">
        <v>166</v>
      </c>
      <c r="B347" s="6" t="s">
        <v>35</v>
      </c>
      <c r="C347" s="6">
        <v>509</v>
      </c>
      <c r="D347" s="6" t="s">
        <v>11</v>
      </c>
      <c r="E347" s="4">
        <v>612</v>
      </c>
      <c r="F347" s="4">
        <v>12</v>
      </c>
      <c r="G347" s="4">
        <v>101</v>
      </c>
      <c r="H347" s="4">
        <v>14</v>
      </c>
      <c r="I347" s="4">
        <v>47</v>
      </c>
      <c r="J347" s="4">
        <v>19</v>
      </c>
      <c r="K347" s="4">
        <v>18</v>
      </c>
      <c r="L347" s="4">
        <v>3</v>
      </c>
      <c r="M347" s="4">
        <v>63</v>
      </c>
      <c r="N347" s="4">
        <v>20</v>
      </c>
      <c r="O347" s="4">
        <v>1</v>
      </c>
      <c r="P347" s="4">
        <v>0</v>
      </c>
      <c r="Q347" s="4">
        <v>0</v>
      </c>
      <c r="R347" s="4">
        <v>1</v>
      </c>
      <c r="S347" s="4">
        <v>0</v>
      </c>
      <c r="T347" s="4">
        <v>0</v>
      </c>
      <c r="U347" s="4">
        <v>20</v>
      </c>
      <c r="V347" s="4">
        <v>0</v>
      </c>
      <c r="W347" s="4">
        <v>0</v>
      </c>
      <c r="X347" s="4">
        <v>0</v>
      </c>
      <c r="Y347" s="4">
        <v>16</v>
      </c>
      <c r="Z347" s="6">
        <v>335</v>
      </c>
      <c r="AA347" s="35">
        <f t="shared" si="8"/>
        <v>54.738562091503269</v>
      </c>
    </row>
    <row r="348" spans="1:27" hidden="1" outlineLevel="1" x14ac:dyDescent="0.25">
      <c r="A348" s="6" t="s">
        <v>166</v>
      </c>
      <c r="B348" s="6" t="s">
        <v>35</v>
      </c>
      <c r="C348" s="6">
        <v>510</v>
      </c>
      <c r="D348" s="6" t="s">
        <v>10</v>
      </c>
      <c r="E348" s="4">
        <v>666</v>
      </c>
      <c r="F348" s="4">
        <v>13</v>
      </c>
      <c r="G348" s="4">
        <v>92</v>
      </c>
      <c r="H348" s="4">
        <v>13</v>
      </c>
      <c r="I348" s="4">
        <v>40</v>
      </c>
      <c r="J348" s="4">
        <v>11</v>
      </c>
      <c r="K348" s="4">
        <v>15</v>
      </c>
      <c r="L348" s="4">
        <v>9</v>
      </c>
      <c r="M348" s="4">
        <v>68</v>
      </c>
      <c r="N348" s="4">
        <v>14</v>
      </c>
      <c r="O348" s="4">
        <v>2</v>
      </c>
      <c r="P348" s="4">
        <v>0</v>
      </c>
      <c r="Q348" s="4">
        <v>3</v>
      </c>
      <c r="R348" s="4">
        <v>0</v>
      </c>
      <c r="S348" s="4">
        <v>0</v>
      </c>
      <c r="T348" s="4">
        <v>0</v>
      </c>
      <c r="U348" s="4">
        <v>22</v>
      </c>
      <c r="V348" s="4">
        <v>0</v>
      </c>
      <c r="W348" s="4">
        <v>0</v>
      </c>
      <c r="X348" s="4">
        <v>2</v>
      </c>
      <c r="Y348" s="4">
        <v>22</v>
      </c>
      <c r="Z348" s="6">
        <v>326</v>
      </c>
      <c r="AA348" s="35">
        <f t="shared" si="8"/>
        <v>48.948948948948946</v>
      </c>
    </row>
    <row r="349" spans="1:27" hidden="1" outlineLevel="1" x14ac:dyDescent="0.25">
      <c r="A349" s="6" t="s">
        <v>166</v>
      </c>
      <c r="B349" s="6" t="s">
        <v>35</v>
      </c>
      <c r="C349" s="6">
        <v>510</v>
      </c>
      <c r="D349" s="6" t="s">
        <v>11</v>
      </c>
      <c r="E349" s="4">
        <v>666</v>
      </c>
      <c r="F349" s="4">
        <v>20</v>
      </c>
      <c r="G349" s="4">
        <v>84</v>
      </c>
      <c r="H349" s="4">
        <v>15</v>
      </c>
      <c r="I349" s="4">
        <v>57</v>
      </c>
      <c r="J349" s="4">
        <v>17</v>
      </c>
      <c r="K349" s="4">
        <v>9</v>
      </c>
      <c r="L349" s="4">
        <v>4</v>
      </c>
      <c r="M349" s="4">
        <v>89</v>
      </c>
      <c r="N349" s="4">
        <v>14</v>
      </c>
      <c r="O349" s="4">
        <v>2</v>
      </c>
      <c r="P349" s="4">
        <v>1</v>
      </c>
      <c r="Q349" s="4">
        <v>1</v>
      </c>
      <c r="R349" s="4">
        <v>0</v>
      </c>
      <c r="S349" s="4">
        <v>0</v>
      </c>
      <c r="T349" s="4">
        <v>0</v>
      </c>
      <c r="U349" s="4">
        <v>13</v>
      </c>
      <c r="V349" s="4">
        <v>0</v>
      </c>
      <c r="W349" s="4">
        <v>0</v>
      </c>
      <c r="X349" s="4">
        <v>0</v>
      </c>
      <c r="Y349" s="4">
        <v>14</v>
      </c>
      <c r="Z349" s="6">
        <v>340</v>
      </c>
      <c r="AA349" s="35">
        <f t="shared" si="8"/>
        <v>51.051051051051054</v>
      </c>
    </row>
    <row r="350" spans="1:27" hidden="1" outlineLevel="1" x14ac:dyDescent="0.25">
      <c r="A350" s="6" t="s">
        <v>166</v>
      </c>
      <c r="B350" s="6" t="s">
        <v>35</v>
      </c>
      <c r="C350" s="6">
        <v>510</v>
      </c>
      <c r="D350" s="6" t="s">
        <v>16</v>
      </c>
      <c r="E350" s="4">
        <v>666</v>
      </c>
      <c r="F350" s="4">
        <v>14</v>
      </c>
      <c r="G350" s="4">
        <v>77</v>
      </c>
      <c r="H350" s="4">
        <v>22</v>
      </c>
      <c r="I350" s="4">
        <v>47</v>
      </c>
      <c r="J350" s="4">
        <v>15</v>
      </c>
      <c r="K350" s="4">
        <v>9</v>
      </c>
      <c r="L350" s="4">
        <v>11</v>
      </c>
      <c r="M350" s="4">
        <v>76</v>
      </c>
      <c r="N350" s="4">
        <v>18</v>
      </c>
      <c r="O350" s="4">
        <v>0</v>
      </c>
      <c r="P350" s="4">
        <v>0</v>
      </c>
      <c r="Q350" s="4">
        <v>1</v>
      </c>
      <c r="R350" s="4">
        <v>0</v>
      </c>
      <c r="S350" s="4">
        <v>0</v>
      </c>
      <c r="T350" s="4">
        <v>0</v>
      </c>
      <c r="U350" s="4">
        <v>18</v>
      </c>
      <c r="V350" s="4">
        <v>0</v>
      </c>
      <c r="W350" s="4">
        <v>0</v>
      </c>
      <c r="X350" s="4">
        <v>2</v>
      </c>
      <c r="Y350" s="4">
        <v>16</v>
      </c>
      <c r="Z350" s="6">
        <v>326</v>
      </c>
      <c r="AA350" s="35">
        <f t="shared" si="8"/>
        <v>48.948948948948946</v>
      </c>
    </row>
    <row r="351" spans="1:27" hidden="1" outlineLevel="1" x14ac:dyDescent="0.25">
      <c r="A351" s="6" t="s">
        <v>166</v>
      </c>
      <c r="B351" s="6" t="s">
        <v>35</v>
      </c>
      <c r="C351" s="6">
        <v>510</v>
      </c>
      <c r="D351" s="6" t="s">
        <v>17</v>
      </c>
      <c r="E351" s="4">
        <v>666</v>
      </c>
      <c r="F351" s="4">
        <v>17</v>
      </c>
      <c r="G351" s="4">
        <v>90</v>
      </c>
      <c r="H351" s="4">
        <v>22</v>
      </c>
      <c r="I351" s="4">
        <v>44</v>
      </c>
      <c r="J351" s="4">
        <v>12</v>
      </c>
      <c r="K351" s="4">
        <v>10</v>
      </c>
      <c r="L351" s="4">
        <v>6</v>
      </c>
      <c r="M351" s="4">
        <v>83</v>
      </c>
      <c r="N351" s="4">
        <v>13</v>
      </c>
      <c r="O351" s="4">
        <v>1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17</v>
      </c>
      <c r="V351" s="4">
        <v>0</v>
      </c>
      <c r="W351" s="4">
        <v>0</v>
      </c>
      <c r="X351" s="4">
        <v>0</v>
      </c>
      <c r="Y351" s="4">
        <v>6</v>
      </c>
      <c r="Z351" s="6">
        <v>321</v>
      </c>
      <c r="AA351" s="35">
        <f t="shared" si="8"/>
        <v>48.198198198198199</v>
      </c>
    </row>
    <row r="352" spans="1:27" hidden="1" outlineLevel="1" x14ac:dyDescent="0.25">
      <c r="A352" s="6" t="s">
        <v>166</v>
      </c>
      <c r="B352" s="6" t="s">
        <v>35</v>
      </c>
      <c r="C352" s="6">
        <v>534</v>
      </c>
      <c r="D352" s="6" t="s">
        <v>10</v>
      </c>
      <c r="E352" s="4">
        <v>405</v>
      </c>
      <c r="F352" s="4">
        <v>12</v>
      </c>
      <c r="G352" s="4">
        <v>84</v>
      </c>
      <c r="H352" s="4">
        <v>18</v>
      </c>
      <c r="I352" s="4">
        <v>17</v>
      </c>
      <c r="J352" s="4">
        <v>20</v>
      </c>
      <c r="K352" s="4">
        <v>4</v>
      </c>
      <c r="L352" s="4">
        <v>25</v>
      </c>
      <c r="M352" s="4">
        <v>51</v>
      </c>
      <c r="N352" s="4">
        <v>9</v>
      </c>
      <c r="O352" s="4">
        <v>3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6</v>
      </c>
      <c r="V352" s="4">
        <v>0</v>
      </c>
      <c r="W352" s="4">
        <v>0</v>
      </c>
      <c r="X352" s="4">
        <v>0</v>
      </c>
      <c r="Y352" s="4">
        <v>4</v>
      </c>
      <c r="Z352" s="6">
        <v>254</v>
      </c>
      <c r="AA352" s="35">
        <f t="shared" si="8"/>
        <v>62.716049382716051</v>
      </c>
    </row>
    <row r="353" spans="1:27" hidden="1" outlineLevel="1" x14ac:dyDescent="0.25">
      <c r="A353" s="6" t="s">
        <v>166</v>
      </c>
      <c r="B353" s="6" t="s">
        <v>35</v>
      </c>
      <c r="C353" s="6">
        <v>534</v>
      </c>
      <c r="D353" s="6" t="s">
        <v>11</v>
      </c>
      <c r="E353" s="4">
        <v>404</v>
      </c>
      <c r="F353" s="4">
        <v>14</v>
      </c>
      <c r="G353" s="4">
        <v>120</v>
      </c>
      <c r="H353" s="4">
        <v>7</v>
      </c>
      <c r="I353" s="4">
        <v>20</v>
      </c>
      <c r="J353" s="4">
        <v>14</v>
      </c>
      <c r="K353" s="4">
        <v>17</v>
      </c>
      <c r="L353" s="4">
        <v>4</v>
      </c>
      <c r="M353" s="4">
        <v>46</v>
      </c>
      <c r="N353" s="4">
        <v>6</v>
      </c>
      <c r="O353" s="4">
        <v>1</v>
      </c>
      <c r="P353" s="4">
        <v>2</v>
      </c>
      <c r="Q353" s="4">
        <v>0</v>
      </c>
      <c r="R353" s="4">
        <v>0</v>
      </c>
      <c r="S353" s="4">
        <v>0</v>
      </c>
      <c r="T353" s="4">
        <v>0</v>
      </c>
      <c r="U353" s="4">
        <v>7</v>
      </c>
      <c r="V353" s="4">
        <v>0</v>
      </c>
      <c r="W353" s="4">
        <v>0</v>
      </c>
      <c r="X353" s="4">
        <v>0</v>
      </c>
      <c r="Y353" s="4">
        <v>4</v>
      </c>
      <c r="Z353" s="6">
        <v>262</v>
      </c>
      <c r="AA353" s="35">
        <f t="shared" si="8"/>
        <v>64.851485148514854</v>
      </c>
    </row>
    <row r="354" spans="1:27" hidden="1" outlineLevel="1" x14ac:dyDescent="0.25">
      <c r="A354" s="6" t="s">
        <v>166</v>
      </c>
      <c r="B354" s="6" t="s">
        <v>35</v>
      </c>
      <c r="C354" s="6">
        <v>535</v>
      </c>
      <c r="D354" s="6" t="s">
        <v>10</v>
      </c>
      <c r="E354" s="4">
        <v>552</v>
      </c>
      <c r="F354" s="4">
        <v>10</v>
      </c>
      <c r="G354" s="4">
        <v>143</v>
      </c>
      <c r="H354" s="4">
        <v>10</v>
      </c>
      <c r="I354" s="4">
        <v>51</v>
      </c>
      <c r="J354" s="4">
        <v>9</v>
      </c>
      <c r="K354" s="4">
        <v>8</v>
      </c>
      <c r="L354" s="4">
        <v>4</v>
      </c>
      <c r="M354" s="4">
        <v>68</v>
      </c>
      <c r="N354" s="4">
        <v>6</v>
      </c>
      <c r="O354" s="4">
        <v>0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8</v>
      </c>
      <c r="V354" s="4">
        <v>0</v>
      </c>
      <c r="W354" s="4">
        <v>0</v>
      </c>
      <c r="X354" s="4">
        <v>0</v>
      </c>
      <c r="Y354" s="4">
        <v>15</v>
      </c>
      <c r="Z354" s="6">
        <v>333</v>
      </c>
      <c r="AA354" s="35">
        <f t="shared" si="8"/>
        <v>60.326086956521742</v>
      </c>
    </row>
    <row r="355" spans="1:27" hidden="1" outlineLevel="1" x14ac:dyDescent="0.25">
      <c r="A355" s="6" t="s">
        <v>166</v>
      </c>
      <c r="B355" s="6" t="s">
        <v>35</v>
      </c>
      <c r="C355" s="6">
        <v>535</v>
      </c>
      <c r="D355" s="6" t="s">
        <v>11</v>
      </c>
      <c r="E355" s="4">
        <v>551</v>
      </c>
      <c r="F355" s="4">
        <v>13</v>
      </c>
      <c r="G355" s="4">
        <v>145</v>
      </c>
      <c r="H355" s="4">
        <v>18</v>
      </c>
      <c r="I355" s="4">
        <v>54</v>
      </c>
      <c r="J355" s="4">
        <v>13</v>
      </c>
      <c r="K355" s="4">
        <v>8</v>
      </c>
      <c r="L355" s="4">
        <v>8</v>
      </c>
      <c r="M355" s="4">
        <v>76</v>
      </c>
      <c r="N355" s="4">
        <v>13</v>
      </c>
      <c r="O355" s="4">
        <v>0</v>
      </c>
      <c r="P355" s="4">
        <v>0</v>
      </c>
      <c r="Q355" s="4">
        <v>1</v>
      </c>
      <c r="R355" s="4">
        <v>0</v>
      </c>
      <c r="S355" s="4">
        <v>0</v>
      </c>
      <c r="T355" s="4">
        <v>0</v>
      </c>
      <c r="U355" s="4">
        <v>14</v>
      </c>
      <c r="V355" s="4">
        <v>0</v>
      </c>
      <c r="W355" s="4">
        <v>0</v>
      </c>
      <c r="X355" s="4">
        <v>0</v>
      </c>
      <c r="Y355" s="4">
        <v>9</v>
      </c>
      <c r="Z355" s="6">
        <v>372</v>
      </c>
      <c r="AA355" s="35">
        <f t="shared" si="8"/>
        <v>67.513611615245011</v>
      </c>
    </row>
    <row r="356" spans="1:27" hidden="1" outlineLevel="1" x14ac:dyDescent="0.25">
      <c r="A356" s="6" t="s">
        <v>166</v>
      </c>
      <c r="B356" s="6" t="s">
        <v>35</v>
      </c>
      <c r="C356" s="6">
        <v>536</v>
      </c>
      <c r="D356" s="6" t="s">
        <v>10</v>
      </c>
      <c r="E356" s="4">
        <v>465</v>
      </c>
      <c r="F356" s="4">
        <v>13</v>
      </c>
      <c r="G356" s="4">
        <v>169</v>
      </c>
      <c r="H356" s="4">
        <v>9</v>
      </c>
      <c r="I356" s="4">
        <v>18</v>
      </c>
      <c r="J356" s="4">
        <v>6</v>
      </c>
      <c r="K356" s="4">
        <v>4</v>
      </c>
      <c r="L356" s="4">
        <v>0</v>
      </c>
      <c r="M356" s="4">
        <v>61</v>
      </c>
      <c r="N356" s="4">
        <v>10</v>
      </c>
      <c r="O356" s="4">
        <v>1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4</v>
      </c>
      <c r="V356" s="4">
        <v>0</v>
      </c>
      <c r="W356" s="4">
        <v>0</v>
      </c>
      <c r="X356" s="4">
        <v>0</v>
      </c>
      <c r="Y356" s="4">
        <v>9</v>
      </c>
      <c r="Z356" s="6">
        <v>304</v>
      </c>
      <c r="AA356" s="35">
        <f t="shared" si="8"/>
        <v>65.376344086021504</v>
      </c>
    </row>
    <row r="357" spans="1:27" hidden="1" outlineLevel="1" x14ac:dyDescent="0.25">
      <c r="A357" s="6" t="s">
        <v>166</v>
      </c>
      <c r="B357" s="6" t="s">
        <v>35</v>
      </c>
      <c r="C357" s="6">
        <v>536</v>
      </c>
      <c r="D357" s="6" t="s">
        <v>11</v>
      </c>
      <c r="E357" s="4">
        <v>464</v>
      </c>
      <c r="F357" s="4">
        <v>13</v>
      </c>
      <c r="G357" s="4">
        <v>134</v>
      </c>
      <c r="H357" s="4">
        <v>8</v>
      </c>
      <c r="I357" s="4">
        <v>16</v>
      </c>
      <c r="J357" s="4">
        <v>9</v>
      </c>
      <c r="K357" s="4">
        <v>7</v>
      </c>
      <c r="L357" s="4">
        <v>9</v>
      </c>
      <c r="M357" s="4">
        <v>53</v>
      </c>
      <c r="N357" s="4">
        <v>6</v>
      </c>
      <c r="O357" s="4">
        <v>0</v>
      </c>
      <c r="P357" s="4">
        <v>3</v>
      </c>
      <c r="Q357" s="4">
        <v>2</v>
      </c>
      <c r="R357" s="4">
        <v>0</v>
      </c>
      <c r="S357" s="4">
        <v>0</v>
      </c>
      <c r="T357" s="4">
        <v>0</v>
      </c>
      <c r="U357" s="4">
        <v>2</v>
      </c>
      <c r="V357" s="4">
        <v>0</v>
      </c>
      <c r="W357" s="4">
        <v>0</v>
      </c>
      <c r="X357" s="4">
        <v>0</v>
      </c>
      <c r="Y357" s="4">
        <v>9</v>
      </c>
      <c r="Z357" s="6">
        <v>271</v>
      </c>
      <c r="AA357" s="35">
        <f t="shared" si="8"/>
        <v>58.405172413793103</v>
      </c>
    </row>
    <row r="358" spans="1:27" hidden="1" outlineLevel="1" x14ac:dyDescent="0.25">
      <c r="A358" s="6" t="s">
        <v>166</v>
      </c>
      <c r="B358" s="6" t="s">
        <v>35</v>
      </c>
      <c r="C358" s="6">
        <v>537</v>
      </c>
      <c r="D358" s="6" t="s">
        <v>10</v>
      </c>
      <c r="E358" s="4">
        <v>644</v>
      </c>
      <c r="F358" s="4">
        <v>0</v>
      </c>
      <c r="G358" s="4">
        <v>171</v>
      </c>
      <c r="H358" s="4">
        <v>11</v>
      </c>
      <c r="I358" s="4">
        <v>43</v>
      </c>
      <c r="J358" s="4">
        <v>8</v>
      </c>
      <c r="K358" s="4">
        <v>0</v>
      </c>
      <c r="L358" s="4">
        <v>5</v>
      </c>
      <c r="M358" s="4">
        <v>100</v>
      </c>
      <c r="N358" s="4">
        <v>9</v>
      </c>
      <c r="O358" s="4">
        <v>0</v>
      </c>
      <c r="P358" s="4">
        <v>1</v>
      </c>
      <c r="Q358" s="4">
        <v>1</v>
      </c>
      <c r="R358" s="4">
        <v>0</v>
      </c>
      <c r="S358" s="4">
        <v>0</v>
      </c>
      <c r="T358" s="4">
        <v>0</v>
      </c>
      <c r="U358" s="4">
        <v>11</v>
      </c>
      <c r="V358" s="4">
        <v>0</v>
      </c>
      <c r="W358" s="4">
        <v>0</v>
      </c>
      <c r="X358" s="4">
        <v>0</v>
      </c>
      <c r="Y358" s="4">
        <v>19</v>
      </c>
      <c r="Z358" s="6">
        <v>379</v>
      </c>
      <c r="AA358" s="35">
        <f t="shared" si="8"/>
        <v>58.850931677018636</v>
      </c>
    </row>
    <row r="359" spans="1:27" hidden="1" outlineLevel="1" x14ac:dyDescent="0.25">
      <c r="A359" s="6" t="s">
        <v>166</v>
      </c>
      <c r="B359" s="6" t="s">
        <v>35</v>
      </c>
      <c r="C359" s="6">
        <v>537</v>
      </c>
      <c r="D359" s="6" t="s">
        <v>11</v>
      </c>
      <c r="E359" s="4">
        <v>643</v>
      </c>
      <c r="F359" s="4">
        <v>10</v>
      </c>
      <c r="G359" s="4">
        <v>135</v>
      </c>
      <c r="H359" s="4">
        <v>18</v>
      </c>
      <c r="I359" s="4">
        <v>45</v>
      </c>
      <c r="J359" s="4">
        <v>9</v>
      </c>
      <c r="K359" s="4">
        <v>4</v>
      </c>
      <c r="L359" s="4">
        <v>4</v>
      </c>
      <c r="M359" s="4">
        <v>122</v>
      </c>
      <c r="N359" s="4">
        <v>16</v>
      </c>
      <c r="O359" s="4">
        <v>4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10</v>
      </c>
      <c r="V359" s="4">
        <v>0</v>
      </c>
      <c r="W359" s="4">
        <v>0</v>
      </c>
      <c r="X359" s="4">
        <v>0</v>
      </c>
      <c r="Y359" s="4">
        <v>17</v>
      </c>
      <c r="Z359" s="6">
        <v>394</v>
      </c>
      <c r="AA359" s="35">
        <f t="shared" si="8"/>
        <v>61.275272161741832</v>
      </c>
    </row>
    <row r="360" spans="1:27" hidden="1" outlineLevel="1" x14ac:dyDescent="0.25">
      <c r="A360" s="6" t="s">
        <v>166</v>
      </c>
      <c r="B360" s="6" t="s">
        <v>35</v>
      </c>
      <c r="C360" s="6">
        <v>538</v>
      </c>
      <c r="D360" s="6" t="s">
        <v>10</v>
      </c>
      <c r="E360" s="4">
        <v>583</v>
      </c>
      <c r="F360" s="4">
        <v>6</v>
      </c>
      <c r="G360" s="4">
        <v>86</v>
      </c>
      <c r="H360" s="4">
        <v>4</v>
      </c>
      <c r="I360" s="4">
        <v>35</v>
      </c>
      <c r="J360" s="4">
        <v>13</v>
      </c>
      <c r="K360" s="4">
        <v>6</v>
      </c>
      <c r="L360" s="4">
        <v>11</v>
      </c>
      <c r="M360" s="4">
        <v>84</v>
      </c>
      <c r="N360" s="4">
        <v>23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5</v>
      </c>
      <c r="V360" s="4">
        <v>0</v>
      </c>
      <c r="W360" s="4">
        <v>0</v>
      </c>
      <c r="X360" s="4">
        <v>0</v>
      </c>
      <c r="Y360" s="4">
        <v>13</v>
      </c>
      <c r="Z360" s="6">
        <v>286</v>
      </c>
      <c r="AA360" s="35">
        <f t="shared" si="8"/>
        <v>49.056603773584904</v>
      </c>
    </row>
    <row r="361" spans="1:27" hidden="1" outlineLevel="1" x14ac:dyDescent="0.25">
      <c r="A361" s="6" t="s">
        <v>166</v>
      </c>
      <c r="B361" s="6" t="s">
        <v>35</v>
      </c>
      <c r="C361" s="6">
        <v>539</v>
      </c>
      <c r="D361" s="6" t="s">
        <v>10</v>
      </c>
      <c r="E361" s="4">
        <v>736</v>
      </c>
      <c r="F361" s="4">
        <v>10</v>
      </c>
      <c r="G361" s="4">
        <v>126</v>
      </c>
      <c r="H361" s="4">
        <v>18</v>
      </c>
      <c r="I361" s="4">
        <v>20</v>
      </c>
      <c r="J361" s="4">
        <v>15</v>
      </c>
      <c r="K361" s="4">
        <v>9</v>
      </c>
      <c r="L361" s="4">
        <v>11</v>
      </c>
      <c r="M361" s="4">
        <v>74</v>
      </c>
      <c r="N361" s="4">
        <v>27</v>
      </c>
      <c r="O361" s="4">
        <v>1</v>
      </c>
      <c r="P361" s="4">
        <v>0</v>
      </c>
      <c r="Q361" s="4">
        <v>1</v>
      </c>
      <c r="R361" s="4">
        <v>0</v>
      </c>
      <c r="S361" s="4">
        <v>0</v>
      </c>
      <c r="T361" s="4">
        <v>0</v>
      </c>
      <c r="U361" s="4">
        <v>11</v>
      </c>
      <c r="V361" s="4">
        <v>0</v>
      </c>
      <c r="W361" s="4">
        <v>0</v>
      </c>
      <c r="X361" s="4">
        <v>0</v>
      </c>
      <c r="Y361" s="4">
        <v>14</v>
      </c>
      <c r="Z361" s="6">
        <v>337</v>
      </c>
      <c r="AA361" s="35">
        <f t="shared" si="8"/>
        <v>45.788043478260867</v>
      </c>
    </row>
    <row r="362" spans="1:27" hidden="1" outlineLevel="1" x14ac:dyDescent="0.25">
      <c r="A362" s="6" t="s">
        <v>166</v>
      </c>
      <c r="B362" s="6" t="s">
        <v>35</v>
      </c>
      <c r="C362" s="6">
        <v>539</v>
      </c>
      <c r="D362" s="6" t="s">
        <v>11</v>
      </c>
      <c r="E362" s="4">
        <v>735</v>
      </c>
      <c r="F362" s="4">
        <v>10</v>
      </c>
      <c r="G362" s="4">
        <v>148</v>
      </c>
      <c r="H362" s="4">
        <v>12</v>
      </c>
      <c r="I362" s="4">
        <v>25</v>
      </c>
      <c r="J362" s="4">
        <v>12</v>
      </c>
      <c r="K362" s="4">
        <v>9</v>
      </c>
      <c r="L362" s="4">
        <v>10</v>
      </c>
      <c r="M362" s="4">
        <v>91</v>
      </c>
      <c r="N362" s="4">
        <v>31</v>
      </c>
      <c r="O362" s="4">
        <v>1</v>
      </c>
      <c r="P362" s="4">
        <v>4</v>
      </c>
      <c r="Q362" s="4">
        <v>3</v>
      </c>
      <c r="R362" s="4">
        <v>0</v>
      </c>
      <c r="S362" s="4">
        <v>0</v>
      </c>
      <c r="T362" s="4">
        <v>0</v>
      </c>
      <c r="U362" s="4">
        <v>13</v>
      </c>
      <c r="V362" s="4">
        <v>0</v>
      </c>
      <c r="W362" s="4">
        <v>0</v>
      </c>
      <c r="X362" s="4">
        <v>0</v>
      </c>
      <c r="Y362" s="4">
        <v>14</v>
      </c>
      <c r="Z362" s="6">
        <v>383</v>
      </c>
      <c r="AA362" s="35">
        <f t="shared" si="8"/>
        <v>52.108843537414963</v>
      </c>
    </row>
    <row r="363" spans="1:27" hidden="1" outlineLevel="1" x14ac:dyDescent="0.25">
      <c r="A363" s="6" t="s">
        <v>166</v>
      </c>
      <c r="B363" s="6" t="s">
        <v>35</v>
      </c>
      <c r="C363" s="6">
        <v>539</v>
      </c>
      <c r="D363" s="6" t="s">
        <v>16</v>
      </c>
      <c r="E363" s="4">
        <v>735</v>
      </c>
      <c r="F363" s="4">
        <v>18</v>
      </c>
      <c r="G363" s="4">
        <v>132</v>
      </c>
      <c r="H363" s="4">
        <v>15</v>
      </c>
      <c r="I363" s="4">
        <v>19</v>
      </c>
      <c r="J363" s="4">
        <v>17</v>
      </c>
      <c r="K363" s="4">
        <v>10</v>
      </c>
      <c r="L363" s="4">
        <v>6</v>
      </c>
      <c r="M363" s="4">
        <v>82</v>
      </c>
      <c r="N363" s="4">
        <v>23</v>
      </c>
      <c r="O363" s="4">
        <v>1</v>
      </c>
      <c r="P363" s="4">
        <v>0</v>
      </c>
      <c r="Q363" s="4">
        <v>1</v>
      </c>
      <c r="R363" s="4">
        <v>0</v>
      </c>
      <c r="S363" s="4">
        <v>1</v>
      </c>
      <c r="T363" s="4">
        <v>0</v>
      </c>
      <c r="U363" s="4">
        <v>11</v>
      </c>
      <c r="V363" s="4">
        <v>0</v>
      </c>
      <c r="W363" s="4">
        <v>0</v>
      </c>
      <c r="X363" s="4">
        <v>0</v>
      </c>
      <c r="Y363" s="4">
        <v>10</v>
      </c>
      <c r="Z363" s="6">
        <v>346</v>
      </c>
      <c r="AA363" s="35">
        <f t="shared" si="8"/>
        <v>47.074829931972786</v>
      </c>
    </row>
    <row r="364" spans="1:27" hidden="1" outlineLevel="1" x14ac:dyDescent="0.25">
      <c r="A364" s="6" t="s">
        <v>166</v>
      </c>
      <c r="B364" s="6" t="s">
        <v>35</v>
      </c>
      <c r="C364" s="6">
        <v>539</v>
      </c>
      <c r="D364" s="6" t="s">
        <v>17</v>
      </c>
      <c r="E364" s="4">
        <v>735</v>
      </c>
      <c r="F364" s="4">
        <v>15</v>
      </c>
      <c r="G364" s="4">
        <v>130</v>
      </c>
      <c r="H364" s="4">
        <v>18</v>
      </c>
      <c r="I364" s="4">
        <v>26</v>
      </c>
      <c r="J364" s="4">
        <v>15</v>
      </c>
      <c r="K364" s="4">
        <v>4</v>
      </c>
      <c r="L364" s="4">
        <v>9</v>
      </c>
      <c r="M364" s="4">
        <v>79</v>
      </c>
      <c r="N364" s="4">
        <v>23</v>
      </c>
      <c r="O364" s="4">
        <v>0</v>
      </c>
      <c r="P364" s="4">
        <v>2</v>
      </c>
      <c r="Q364" s="4">
        <v>0</v>
      </c>
      <c r="R364" s="4">
        <v>0</v>
      </c>
      <c r="S364" s="4">
        <v>0</v>
      </c>
      <c r="T364" s="4">
        <v>0</v>
      </c>
      <c r="U364" s="4">
        <v>11</v>
      </c>
      <c r="V364" s="4">
        <v>0</v>
      </c>
      <c r="W364" s="4">
        <v>0</v>
      </c>
      <c r="X364" s="4">
        <v>1</v>
      </c>
      <c r="Y364" s="4">
        <v>12</v>
      </c>
      <c r="Z364" s="6">
        <v>345</v>
      </c>
      <c r="AA364" s="35">
        <f t="shared" si="8"/>
        <v>46.938775510204081</v>
      </c>
    </row>
    <row r="365" spans="1:27" hidden="1" outlineLevel="1" x14ac:dyDescent="0.25">
      <c r="A365" s="6" t="s">
        <v>166</v>
      </c>
      <c r="B365" s="6" t="s">
        <v>35</v>
      </c>
      <c r="C365" s="6">
        <v>540</v>
      </c>
      <c r="D365" s="6" t="s">
        <v>10</v>
      </c>
      <c r="E365" s="4">
        <v>491</v>
      </c>
      <c r="F365" s="4">
        <v>4</v>
      </c>
      <c r="G365" s="4">
        <v>135</v>
      </c>
      <c r="H365" s="4">
        <v>13</v>
      </c>
      <c r="I365" s="4">
        <v>50</v>
      </c>
      <c r="J365" s="4">
        <v>8</v>
      </c>
      <c r="K365" s="4">
        <v>4</v>
      </c>
      <c r="L365" s="4">
        <v>3</v>
      </c>
      <c r="M365" s="4">
        <v>49</v>
      </c>
      <c r="N365" s="4">
        <v>7</v>
      </c>
      <c r="O365" s="4">
        <v>3</v>
      </c>
      <c r="P365" s="4">
        <v>0</v>
      </c>
      <c r="Q365" s="4">
        <v>3</v>
      </c>
      <c r="R365" s="4">
        <v>0</v>
      </c>
      <c r="S365" s="4">
        <v>0</v>
      </c>
      <c r="T365" s="4">
        <v>0</v>
      </c>
      <c r="U365" s="4">
        <v>4</v>
      </c>
      <c r="V365" s="4">
        <v>0</v>
      </c>
      <c r="W365" s="4">
        <v>0</v>
      </c>
      <c r="X365" s="4">
        <v>0</v>
      </c>
      <c r="Y365" s="4">
        <v>11</v>
      </c>
      <c r="Z365" s="6">
        <v>294</v>
      </c>
      <c r="AA365" s="35">
        <f t="shared" si="8"/>
        <v>59.877800407331975</v>
      </c>
    </row>
    <row r="366" spans="1:27" hidden="1" outlineLevel="1" x14ac:dyDescent="0.25">
      <c r="A366" s="6" t="s">
        <v>166</v>
      </c>
      <c r="B366" s="6" t="s">
        <v>35</v>
      </c>
      <c r="C366" s="6">
        <v>540</v>
      </c>
      <c r="D366" s="6" t="s">
        <v>11</v>
      </c>
      <c r="E366" s="4">
        <v>491</v>
      </c>
      <c r="F366" s="4">
        <v>8</v>
      </c>
      <c r="G366" s="4">
        <v>120</v>
      </c>
      <c r="H366" s="4">
        <v>23</v>
      </c>
      <c r="I366" s="4">
        <v>33</v>
      </c>
      <c r="J366" s="4">
        <v>7</v>
      </c>
      <c r="K366" s="4">
        <v>11</v>
      </c>
      <c r="L366" s="4">
        <v>2</v>
      </c>
      <c r="M366" s="4">
        <v>60</v>
      </c>
      <c r="N366" s="4">
        <v>5</v>
      </c>
      <c r="O366" s="4">
        <v>0</v>
      </c>
      <c r="P366" s="4">
        <v>1</v>
      </c>
      <c r="Q366" s="4">
        <v>0</v>
      </c>
      <c r="R366" s="4">
        <v>0</v>
      </c>
      <c r="S366" s="4">
        <v>0</v>
      </c>
      <c r="T366" s="4">
        <v>0</v>
      </c>
      <c r="U366" s="4">
        <v>7</v>
      </c>
      <c r="V366" s="4">
        <v>0</v>
      </c>
      <c r="W366" s="4">
        <v>0</v>
      </c>
      <c r="X366" s="4">
        <v>0</v>
      </c>
      <c r="Y366" s="4">
        <v>12</v>
      </c>
      <c r="Z366" s="6">
        <v>289</v>
      </c>
      <c r="AA366" s="35">
        <f t="shared" si="8"/>
        <v>58.859470468431773</v>
      </c>
    </row>
    <row r="367" spans="1:27" hidden="1" outlineLevel="1" x14ac:dyDescent="0.25">
      <c r="A367" s="6" t="s">
        <v>166</v>
      </c>
      <c r="B367" s="6" t="s">
        <v>35</v>
      </c>
      <c r="C367" s="6">
        <v>541</v>
      </c>
      <c r="D367" s="6" t="s">
        <v>10</v>
      </c>
      <c r="E367" s="4">
        <v>581</v>
      </c>
      <c r="F367" s="4">
        <v>4</v>
      </c>
      <c r="G367" s="4">
        <v>223</v>
      </c>
      <c r="H367" s="4">
        <v>7</v>
      </c>
      <c r="I367" s="4">
        <v>14</v>
      </c>
      <c r="J367" s="4">
        <v>14</v>
      </c>
      <c r="K367" s="4">
        <v>2</v>
      </c>
      <c r="L367" s="4">
        <v>3</v>
      </c>
      <c r="M367" s="4">
        <v>97</v>
      </c>
      <c r="N367" s="4">
        <v>14</v>
      </c>
      <c r="O367" s="4">
        <v>1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3</v>
      </c>
      <c r="V367" s="4">
        <v>0</v>
      </c>
      <c r="W367" s="4">
        <v>0</v>
      </c>
      <c r="X367" s="4">
        <v>0</v>
      </c>
      <c r="Y367" s="4">
        <v>6</v>
      </c>
      <c r="Z367" s="6">
        <v>388</v>
      </c>
      <c r="AA367" s="35">
        <f t="shared" si="8"/>
        <v>66.781411359724615</v>
      </c>
    </row>
    <row r="368" spans="1:27" hidden="1" outlineLevel="1" x14ac:dyDescent="0.25">
      <c r="A368" s="6" t="s">
        <v>166</v>
      </c>
      <c r="B368" s="6" t="s">
        <v>35</v>
      </c>
      <c r="C368" s="6">
        <v>542</v>
      </c>
      <c r="D368" s="6" t="s">
        <v>10</v>
      </c>
      <c r="E368" s="4">
        <v>479</v>
      </c>
      <c r="F368" s="4">
        <v>15</v>
      </c>
      <c r="G368" s="4">
        <v>115</v>
      </c>
      <c r="H368" s="4">
        <v>9</v>
      </c>
      <c r="I368" s="4">
        <v>29</v>
      </c>
      <c r="J368" s="4">
        <v>17</v>
      </c>
      <c r="K368" s="4">
        <v>3</v>
      </c>
      <c r="L368" s="4">
        <v>6</v>
      </c>
      <c r="M368" s="4">
        <v>44</v>
      </c>
      <c r="N368" s="4">
        <v>14</v>
      </c>
      <c r="O368" s="4">
        <v>2</v>
      </c>
      <c r="P368" s="4">
        <v>0</v>
      </c>
      <c r="Q368" s="4">
        <v>1</v>
      </c>
      <c r="R368" s="4">
        <v>0</v>
      </c>
      <c r="S368" s="4">
        <v>0</v>
      </c>
      <c r="T368" s="4">
        <v>0</v>
      </c>
      <c r="U368" s="4">
        <v>5</v>
      </c>
      <c r="V368" s="4">
        <v>0</v>
      </c>
      <c r="W368" s="4">
        <v>0</v>
      </c>
      <c r="X368" s="4">
        <v>0</v>
      </c>
      <c r="Y368" s="4">
        <v>11</v>
      </c>
      <c r="Z368" s="6">
        <v>271</v>
      </c>
      <c r="AA368" s="35">
        <f t="shared" si="8"/>
        <v>56.576200417536533</v>
      </c>
    </row>
    <row r="369" spans="1:27" hidden="1" outlineLevel="1" x14ac:dyDescent="0.25">
      <c r="A369" s="6" t="s">
        <v>166</v>
      </c>
      <c r="B369" s="6" t="s">
        <v>35</v>
      </c>
      <c r="C369" s="6">
        <v>542</v>
      </c>
      <c r="D369" s="6" t="s">
        <v>11</v>
      </c>
      <c r="E369" s="4">
        <v>479</v>
      </c>
      <c r="F369" s="4">
        <v>7</v>
      </c>
      <c r="G369" s="4">
        <v>112</v>
      </c>
      <c r="H369" s="4">
        <v>11</v>
      </c>
      <c r="I369" s="4">
        <v>40</v>
      </c>
      <c r="J369" s="4">
        <v>10</v>
      </c>
      <c r="K369" s="4">
        <v>6</v>
      </c>
      <c r="L369" s="4">
        <v>9</v>
      </c>
      <c r="M369" s="4">
        <v>41</v>
      </c>
      <c r="N369" s="4">
        <v>11</v>
      </c>
      <c r="O369" s="4">
        <v>1</v>
      </c>
      <c r="P369" s="4">
        <v>0</v>
      </c>
      <c r="Q369" s="4">
        <v>1</v>
      </c>
      <c r="R369" s="4">
        <v>0</v>
      </c>
      <c r="S369" s="4">
        <v>0</v>
      </c>
      <c r="T369" s="4">
        <v>0</v>
      </c>
      <c r="U369" s="4">
        <v>12</v>
      </c>
      <c r="V369" s="4">
        <v>0</v>
      </c>
      <c r="W369" s="4">
        <v>0</v>
      </c>
      <c r="X369" s="4">
        <v>1</v>
      </c>
      <c r="Y369" s="4">
        <v>11</v>
      </c>
      <c r="Z369" s="6">
        <v>273</v>
      </c>
      <c r="AA369" s="35">
        <f t="shared" si="8"/>
        <v>56.993736951983301</v>
      </c>
    </row>
    <row r="370" spans="1:27" hidden="1" outlineLevel="1" x14ac:dyDescent="0.25">
      <c r="A370" s="6" t="s">
        <v>166</v>
      </c>
      <c r="B370" s="6" t="s">
        <v>35</v>
      </c>
      <c r="C370" s="6">
        <v>543</v>
      </c>
      <c r="D370" s="6" t="s">
        <v>10</v>
      </c>
      <c r="E370" s="4">
        <v>521</v>
      </c>
      <c r="F370" s="4">
        <v>6</v>
      </c>
      <c r="G370" s="4">
        <v>134</v>
      </c>
      <c r="H370" s="4">
        <v>4</v>
      </c>
      <c r="I370" s="4">
        <v>35</v>
      </c>
      <c r="J370" s="4">
        <v>15</v>
      </c>
      <c r="K370" s="4">
        <v>3</v>
      </c>
      <c r="L370" s="4">
        <v>6</v>
      </c>
      <c r="M370" s="4">
        <v>50</v>
      </c>
      <c r="N370" s="4">
        <v>17</v>
      </c>
      <c r="O370" s="4">
        <v>0</v>
      </c>
      <c r="P370" s="4">
        <v>0</v>
      </c>
      <c r="Q370" s="4">
        <v>3</v>
      </c>
      <c r="R370" s="4">
        <v>0</v>
      </c>
      <c r="S370" s="4">
        <v>0</v>
      </c>
      <c r="T370" s="4">
        <v>0</v>
      </c>
      <c r="U370" s="4">
        <v>2</v>
      </c>
      <c r="V370" s="4">
        <v>0</v>
      </c>
      <c r="W370" s="4">
        <v>0</v>
      </c>
      <c r="X370" s="4">
        <v>0</v>
      </c>
      <c r="Y370" s="4">
        <v>11</v>
      </c>
      <c r="Z370" s="6">
        <v>286</v>
      </c>
      <c r="AA370" s="35">
        <f t="shared" si="8"/>
        <v>54.894433781190017</v>
      </c>
    </row>
    <row r="371" spans="1:27" hidden="1" outlineLevel="1" x14ac:dyDescent="0.25">
      <c r="A371" s="6" t="s">
        <v>166</v>
      </c>
      <c r="B371" s="6" t="s">
        <v>35</v>
      </c>
      <c r="C371" s="6">
        <v>543</v>
      </c>
      <c r="D371" s="6" t="s">
        <v>11</v>
      </c>
      <c r="E371" s="4">
        <v>520</v>
      </c>
      <c r="F371" s="4">
        <v>9</v>
      </c>
      <c r="G371" s="4">
        <v>136</v>
      </c>
      <c r="H371" s="4">
        <v>6</v>
      </c>
      <c r="I371" s="4">
        <v>28</v>
      </c>
      <c r="J371" s="4">
        <v>9</v>
      </c>
      <c r="K371" s="4">
        <v>11</v>
      </c>
      <c r="L371" s="4">
        <v>5</v>
      </c>
      <c r="M371" s="4">
        <v>65</v>
      </c>
      <c r="N371" s="4">
        <v>19</v>
      </c>
      <c r="O371" s="4">
        <v>1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6</v>
      </c>
      <c r="V371" s="4">
        <v>0</v>
      </c>
      <c r="W371" s="4">
        <v>0</v>
      </c>
      <c r="X371" s="4">
        <v>0</v>
      </c>
      <c r="Y371" s="4">
        <v>25</v>
      </c>
      <c r="Z371" s="6">
        <v>320</v>
      </c>
      <c r="AA371" s="35">
        <f t="shared" si="8"/>
        <v>61.53846153846154</v>
      </c>
    </row>
    <row r="372" spans="1:27" hidden="1" outlineLevel="1" x14ac:dyDescent="0.25">
      <c r="A372" s="6" t="s">
        <v>166</v>
      </c>
      <c r="B372" s="6" t="s">
        <v>35</v>
      </c>
      <c r="C372" s="6">
        <v>543</v>
      </c>
      <c r="D372" s="6" t="s">
        <v>16</v>
      </c>
      <c r="E372" s="4">
        <v>520</v>
      </c>
      <c r="F372" s="4">
        <v>8</v>
      </c>
      <c r="G372" s="4">
        <v>137</v>
      </c>
      <c r="H372" s="4">
        <v>10</v>
      </c>
      <c r="I372" s="4">
        <v>24</v>
      </c>
      <c r="J372" s="4">
        <v>32</v>
      </c>
      <c r="K372" s="4">
        <v>12</v>
      </c>
      <c r="L372" s="4">
        <v>3</v>
      </c>
      <c r="M372" s="4">
        <v>46</v>
      </c>
      <c r="N372" s="4">
        <v>18</v>
      </c>
      <c r="O372" s="4">
        <v>2</v>
      </c>
      <c r="P372" s="4">
        <v>0</v>
      </c>
      <c r="Q372" s="4">
        <v>5</v>
      </c>
      <c r="R372" s="4">
        <v>0</v>
      </c>
      <c r="S372" s="4">
        <v>0</v>
      </c>
      <c r="T372" s="4">
        <v>0</v>
      </c>
      <c r="U372" s="4">
        <v>9</v>
      </c>
      <c r="V372" s="4">
        <v>0</v>
      </c>
      <c r="W372" s="4">
        <v>0</v>
      </c>
      <c r="X372" s="4">
        <v>0</v>
      </c>
      <c r="Y372" s="4">
        <v>7</v>
      </c>
      <c r="Z372" s="6">
        <v>313</v>
      </c>
      <c r="AA372" s="35">
        <f t="shared" si="8"/>
        <v>60.192307692307693</v>
      </c>
    </row>
    <row r="373" spans="1:27" hidden="1" outlineLevel="1" x14ac:dyDescent="0.25">
      <c r="A373" s="6" t="s">
        <v>166</v>
      </c>
      <c r="B373" s="6" t="s">
        <v>35</v>
      </c>
      <c r="C373" s="6">
        <v>545</v>
      </c>
      <c r="D373" s="6" t="s">
        <v>10</v>
      </c>
      <c r="E373" s="4">
        <v>385</v>
      </c>
      <c r="F373" s="4">
        <v>15</v>
      </c>
      <c r="G373" s="4">
        <v>150</v>
      </c>
      <c r="H373" s="4">
        <v>9</v>
      </c>
      <c r="I373" s="4">
        <v>13</v>
      </c>
      <c r="J373" s="4">
        <v>14</v>
      </c>
      <c r="K373" s="4">
        <v>2</v>
      </c>
      <c r="L373" s="4">
        <v>4</v>
      </c>
      <c r="M373" s="4">
        <v>36</v>
      </c>
      <c r="N373" s="4">
        <v>16</v>
      </c>
      <c r="O373" s="4">
        <v>2</v>
      </c>
      <c r="P373" s="4">
        <v>1</v>
      </c>
      <c r="Q373" s="4">
        <v>2</v>
      </c>
      <c r="R373" s="4">
        <v>0</v>
      </c>
      <c r="S373" s="4">
        <v>0</v>
      </c>
      <c r="T373" s="4">
        <v>0</v>
      </c>
      <c r="U373" s="4">
        <v>3</v>
      </c>
      <c r="V373" s="4">
        <v>0</v>
      </c>
      <c r="W373" s="4">
        <v>0</v>
      </c>
      <c r="X373" s="4">
        <v>0</v>
      </c>
      <c r="Y373" s="4">
        <v>7</v>
      </c>
      <c r="Z373" s="6">
        <v>274</v>
      </c>
      <c r="AA373" s="35">
        <f t="shared" si="8"/>
        <v>71.168831168831176</v>
      </c>
    </row>
    <row r="374" spans="1:27" hidden="1" outlineLevel="1" x14ac:dyDescent="0.25">
      <c r="A374" s="6" t="s">
        <v>166</v>
      </c>
      <c r="B374" s="6" t="s">
        <v>35</v>
      </c>
      <c r="C374" s="6">
        <v>551</v>
      </c>
      <c r="D374" s="6" t="s">
        <v>10</v>
      </c>
      <c r="E374" s="4">
        <v>605</v>
      </c>
      <c r="F374" s="4">
        <v>11</v>
      </c>
      <c r="G374" s="4">
        <v>111</v>
      </c>
      <c r="H374" s="4">
        <v>19</v>
      </c>
      <c r="I374" s="4">
        <v>19</v>
      </c>
      <c r="J374" s="4">
        <v>15</v>
      </c>
      <c r="K374" s="4">
        <v>7</v>
      </c>
      <c r="L374" s="4">
        <v>12</v>
      </c>
      <c r="M374" s="4">
        <v>82</v>
      </c>
      <c r="N374" s="4">
        <v>22</v>
      </c>
      <c r="O374" s="4">
        <v>0</v>
      </c>
      <c r="P374" s="4">
        <v>1</v>
      </c>
      <c r="Q374" s="4">
        <v>1</v>
      </c>
      <c r="R374" s="4">
        <v>0</v>
      </c>
      <c r="S374" s="4">
        <v>0</v>
      </c>
      <c r="T374" s="4">
        <v>0</v>
      </c>
      <c r="U374" s="4">
        <v>10</v>
      </c>
      <c r="V374" s="4">
        <v>0</v>
      </c>
      <c r="W374" s="4">
        <v>0</v>
      </c>
      <c r="X374" s="4">
        <v>0</v>
      </c>
      <c r="Y374" s="4">
        <v>17</v>
      </c>
      <c r="Z374" s="6">
        <v>327</v>
      </c>
      <c r="AA374" s="35">
        <f t="shared" si="8"/>
        <v>54.049586776859506</v>
      </c>
    </row>
    <row r="375" spans="1:27" hidden="1" outlineLevel="1" x14ac:dyDescent="0.25">
      <c r="A375" s="6" t="s">
        <v>166</v>
      </c>
      <c r="B375" s="6" t="s">
        <v>35</v>
      </c>
      <c r="C375" s="6">
        <v>551</v>
      </c>
      <c r="D375" s="6" t="s">
        <v>11</v>
      </c>
      <c r="E375" s="4">
        <v>605</v>
      </c>
      <c r="F375" s="4">
        <v>9</v>
      </c>
      <c r="G375" s="4">
        <v>127</v>
      </c>
      <c r="H375" s="4">
        <v>17</v>
      </c>
      <c r="I375" s="4">
        <v>23</v>
      </c>
      <c r="J375" s="4">
        <v>12</v>
      </c>
      <c r="K375" s="4">
        <v>12</v>
      </c>
      <c r="L375" s="4">
        <v>3</v>
      </c>
      <c r="M375" s="4">
        <v>68</v>
      </c>
      <c r="N375" s="4">
        <v>14</v>
      </c>
      <c r="O375" s="4">
        <v>1</v>
      </c>
      <c r="P375" s="4">
        <v>1</v>
      </c>
      <c r="Q375" s="4">
        <v>2</v>
      </c>
      <c r="R375" s="4">
        <v>0</v>
      </c>
      <c r="S375" s="4">
        <v>0</v>
      </c>
      <c r="T375" s="4">
        <v>0</v>
      </c>
      <c r="U375" s="4">
        <v>16</v>
      </c>
      <c r="V375" s="4">
        <v>0</v>
      </c>
      <c r="W375" s="4">
        <v>0</v>
      </c>
      <c r="X375" s="4">
        <v>0</v>
      </c>
      <c r="Y375" s="4">
        <v>21</v>
      </c>
      <c r="Z375" s="6">
        <v>326</v>
      </c>
      <c r="AA375" s="35">
        <f t="shared" si="8"/>
        <v>53.884297520661157</v>
      </c>
    </row>
    <row r="376" spans="1:27" hidden="1" outlineLevel="1" x14ac:dyDescent="0.25">
      <c r="A376" s="6" t="s">
        <v>166</v>
      </c>
      <c r="B376" s="6" t="s">
        <v>35</v>
      </c>
      <c r="C376" s="6">
        <v>551</v>
      </c>
      <c r="D376" s="6" t="s">
        <v>16</v>
      </c>
      <c r="E376" s="4">
        <v>604</v>
      </c>
      <c r="F376" s="4">
        <v>10</v>
      </c>
      <c r="G376" s="4">
        <v>104</v>
      </c>
      <c r="H376" s="4">
        <v>18</v>
      </c>
      <c r="I376" s="4">
        <v>28</v>
      </c>
      <c r="J376" s="4">
        <v>14</v>
      </c>
      <c r="K376" s="4">
        <v>8</v>
      </c>
      <c r="L376" s="4">
        <v>9</v>
      </c>
      <c r="M376" s="4">
        <v>76</v>
      </c>
      <c r="N376" s="4">
        <v>20</v>
      </c>
      <c r="O376" s="4">
        <v>0</v>
      </c>
      <c r="P376" s="4">
        <v>0</v>
      </c>
      <c r="Q376" s="4">
        <v>3</v>
      </c>
      <c r="R376" s="4">
        <v>0</v>
      </c>
      <c r="S376" s="4">
        <v>0</v>
      </c>
      <c r="T376" s="4">
        <v>0</v>
      </c>
      <c r="U376" s="4">
        <v>14</v>
      </c>
      <c r="V376" s="4">
        <v>0</v>
      </c>
      <c r="W376" s="4">
        <v>0</v>
      </c>
      <c r="X376" s="4">
        <v>0</v>
      </c>
      <c r="Y376" s="4">
        <v>9</v>
      </c>
      <c r="Z376" s="6">
        <v>313</v>
      </c>
      <c r="AA376" s="35">
        <f t="shared" si="8"/>
        <v>51.82119205298013</v>
      </c>
    </row>
    <row r="377" spans="1:27" hidden="1" outlineLevel="1" x14ac:dyDescent="0.25">
      <c r="A377" s="6" t="s">
        <v>166</v>
      </c>
      <c r="B377" s="6" t="s">
        <v>35</v>
      </c>
      <c r="C377" s="6">
        <v>551</v>
      </c>
      <c r="D377" s="6" t="s">
        <v>17</v>
      </c>
      <c r="E377" s="4">
        <v>604</v>
      </c>
      <c r="F377" s="4">
        <v>18</v>
      </c>
      <c r="G377" s="4">
        <v>107</v>
      </c>
      <c r="H377" s="4">
        <v>16</v>
      </c>
      <c r="I377" s="4">
        <v>34</v>
      </c>
      <c r="J377" s="4">
        <v>17</v>
      </c>
      <c r="K377" s="4">
        <v>14</v>
      </c>
      <c r="L377" s="4">
        <v>1</v>
      </c>
      <c r="M377" s="4">
        <v>67</v>
      </c>
      <c r="N377" s="4">
        <v>18</v>
      </c>
      <c r="O377" s="4">
        <v>0</v>
      </c>
      <c r="P377" s="4">
        <v>0</v>
      </c>
      <c r="Q377" s="4">
        <v>2</v>
      </c>
      <c r="R377" s="4">
        <v>0</v>
      </c>
      <c r="S377" s="4">
        <v>0</v>
      </c>
      <c r="T377" s="4">
        <v>0</v>
      </c>
      <c r="U377" s="4">
        <v>9</v>
      </c>
      <c r="V377" s="4">
        <v>0</v>
      </c>
      <c r="W377" s="4">
        <v>0</v>
      </c>
      <c r="X377" s="4">
        <v>0</v>
      </c>
      <c r="Y377" s="4">
        <v>12</v>
      </c>
      <c r="Z377" s="6">
        <v>315</v>
      </c>
      <c r="AA377" s="35">
        <f t="shared" si="8"/>
        <v>52.152317880794705</v>
      </c>
    </row>
    <row r="378" spans="1:27" hidden="1" outlineLevel="1" x14ac:dyDescent="0.25">
      <c r="A378" s="6" t="s">
        <v>166</v>
      </c>
      <c r="B378" s="6" t="s">
        <v>35</v>
      </c>
      <c r="C378" s="6">
        <v>551</v>
      </c>
      <c r="D378" s="6" t="s">
        <v>18</v>
      </c>
      <c r="E378" s="4">
        <v>604</v>
      </c>
      <c r="F378" s="4">
        <v>21</v>
      </c>
      <c r="G378" s="4">
        <v>113</v>
      </c>
      <c r="H378" s="4">
        <v>16</v>
      </c>
      <c r="I378" s="4">
        <v>49</v>
      </c>
      <c r="J378" s="4">
        <v>11</v>
      </c>
      <c r="K378" s="4">
        <v>7</v>
      </c>
      <c r="L378" s="4">
        <v>5</v>
      </c>
      <c r="M378" s="4">
        <v>78</v>
      </c>
      <c r="N378" s="4">
        <v>25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11</v>
      </c>
      <c r="V378" s="4">
        <v>0</v>
      </c>
      <c r="W378" s="4">
        <v>0</v>
      </c>
      <c r="X378" s="4">
        <v>0</v>
      </c>
      <c r="Y378" s="4">
        <v>13</v>
      </c>
      <c r="Z378" s="6">
        <v>349</v>
      </c>
      <c r="AA378" s="35">
        <f t="shared" si="8"/>
        <v>57.781456953642383</v>
      </c>
    </row>
    <row r="379" spans="1:27" hidden="1" outlineLevel="1" x14ac:dyDescent="0.25">
      <c r="A379" s="6" t="s">
        <v>166</v>
      </c>
      <c r="B379" s="6" t="s">
        <v>35</v>
      </c>
      <c r="C379" s="6">
        <v>1904</v>
      </c>
      <c r="D379" s="6" t="s">
        <v>10</v>
      </c>
      <c r="E379" s="4">
        <v>384</v>
      </c>
      <c r="F379" s="4">
        <v>21</v>
      </c>
      <c r="G379" s="4">
        <v>50</v>
      </c>
      <c r="H379" s="4">
        <v>10</v>
      </c>
      <c r="I379" s="4">
        <v>15</v>
      </c>
      <c r="J379" s="4">
        <v>12</v>
      </c>
      <c r="K379" s="4">
        <v>8</v>
      </c>
      <c r="L379" s="4">
        <v>4</v>
      </c>
      <c r="M379" s="4">
        <v>71</v>
      </c>
      <c r="N379" s="4">
        <v>11</v>
      </c>
      <c r="O379" s="4">
        <v>1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12</v>
      </c>
      <c r="V379" s="4">
        <v>0</v>
      </c>
      <c r="W379" s="4">
        <v>0</v>
      </c>
      <c r="X379" s="4">
        <v>0</v>
      </c>
      <c r="Y379" s="4">
        <v>7</v>
      </c>
      <c r="Z379" s="6">
        <v>222</v>
      </c>
      <c r="AA379" s="35">
        <f t="shared" si="8"/>
        <v>57.8125</v>
      </c>
    </row>
    <row r="380" spans="1:27" hidden="1" outlineLevel="1" x14ac:dyDescent="0.25">
      <c r="A380" s="6" t="s">
        <v>166</v>
      </c>
      <c r="B380" s="6" t="s">
        <v>35</v>
      </c>
      <c r="C380" s="6">
        <v>1904</v>
      </c>
      <c r="D380" s="6" t="s">
        <v>11</v>
      </c>
      <c r="E380" s="4">
        <v>383</v>
      </c>
      <c r="F380" s="4">
        <v>23</v>
      </c>
      <c r="G380" s="4">
        <v>48</v>
      </c>
      <c r="H380" s="4">
        <v>11</v>
      </c>
      <c r="I380" s="4">
        <v>15</v>
      </c>
      <c r="J380" s="4">
        <v>6</v>
      </c>
      <c r="K380" s="4">
        <v>10</v>
      </c>
      <c r="L380" s="4">
        <v>6</v>
      </c>
      <c r="M380" s="4">
        <v>72</v>
      </c>
      <c r="N380" s="4">
        <v>7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14</v>
      </c>
      <c r="V380" s="4">
        <v>0</v>
      </c>
      <c r="W380" s="4">
        <v>0</v>
      </c>
      <c r="X380" s="4">
        <v>2</v>
      </c>
      <c r="Y380" s="4">
        <v>8</v>
      </c>
      <c r="Z380" s="6">
        <v>222</v>
      </c>
      <c r="AA380" s="35">
        <f t="shared" si="8"/>
        <v>57.963446475195823</v>
      </c>
    </row>
    <row r="381" spans="1:27" hidden="1" outlineLevel="1" x14ac:dyDescent="0.25">
      <c r="A381" s="6" t="s">
        <v>166</v>
      </c>
      <c r="B381" s="6" t="s">
        <v>35</v>
      </c>
      <c r="C381" s="6">
        <v>1907</v>
      </c>
      <c r="D381" s="6" t="s">
        <v>10</v>
      </c>
      <c r="E381" s="4">
        <v>621</v>
      </c>
      <c r="F381" s="4">
        <v>55</v>
      </c>
      <c r="G381" s="4">
        <v>94</v>
      </c>
      <c r="H381" s="4">
        <v>19</v>
      </c>
      <c r="I381" s="4">
        <v>10</v>
      </c>
      <c r="J381" s="4">
        <v>12</v>
      </c>
      <c r="K381" s="4">
        <v>21</v>
      </c>
      <c r="L381" s="4">
        <v>4</v>
      </c>
      <c r="M381" s="4">
        <v>94</v>
      </c>
      <c r="N381" s="4">
        <v>17</v>
      </c>
      <c r="O381" s="4">
        <v>3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30</v>
      </c>
      <c r="V381" s="4">
        <v>0</v>
      </c>
      <c r="W381" s="4">
        <v>0</v>
      </c>
      <c r="X381" s="4">
        <v>1</v>
      </c>
      <c r="Y381" s="4">
        <v>9</v>
      </c>
      <c r="Z381" s="6">
        <v>369</v>
      </c>
      <c r="AA381" s="35">
        <f t="shared" si="8"/>
        <v>59.420289855072461</v>
      </c>
    </row>
    <row r="382" spans="1:27" hidden="1" outlineLevel="1" x14ac:dyDescent="0.25">
      <c r="A382" s="6" t="s">
        <v>166</v>
      </c>
      <c r="B382" s="6" t="s">
        <v>35</v>
      </c>
      <c r="C382" s="6">
        <v>1908</v>
      </c>
      <c r="D382" s="6" t="s">
        <v>10</v>
      </c>
      <c r="E382" s="4">
        <v>500</v>
      </c>
      <c r="F382" s="4">
        <v>22</v>
      </c>
      <c r="G382" s="4">
        <v>83</v>
      </c>
      <c r="H382" s="4">
        <v>15</v>
      </c>
      <c r="I382" s="4">
        <v>18</v>
      </c>
      <c r="J382" s="4">
        <v>7</v>
      </c>
      <c r="K382" s="4">
        <v>13</v>
      </c>
      <c r="L382" s="4">
        <v>7</v>
      </c>
      <c r="M382" s="4">
        <v>78</v>
      </c>
      <c r="N382" s="4">
        <v>19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18</v>
      </c>
      <c r="V382" s="4">
        <v>0</v>
      </c>
      <c r="W382" s="4">
        <v>0</v>
      </c>
      <c r="X382" s="4">
        <v>0</v>
      </c>
      <c r="Y382" s="4">
        <v>5</v>
      </c>
      <c r="Z382" s="6">
        <v>286</v>
      </c>
      <c r="AA382" s="35">
        <f t="shared" si="8"/>
        <v>57.2</v>
      </c>
    </row>
    <row r="383" spans="1:27" hidden="1" outlineLevel="1" x14ac:dyDescent="0.25">
      <c r="A383" s="6" t="s">
        <v>166</v>
      </c>
      <c r="B383" s="6" t="s">
        <v>35</v>
      </c>
      <c r="C383" s="6">
        <v>1908</v>
      </c>
      <c r="D383" s="6" t="s">
        <v>11</v>
      </c>
      <c r="E383" s="4">
        <v>499</v>
      </c>
      <c r="F383" s="4">
        <v>16</v>
      </c>
      <c r="G383" s="4">
        <v>75</v>
      </c>
      <c r="H383" s="4">
        <v>19</v>
      </c>
      <c r="I383" s="4">
        <v>15</v>
      </c>
      <c r="J383" s="4">
        <v>7</v>
      </c>
      <c r="K383" s="4">
        <v>13</v>
      </c>
      <c r="L383" s="4">
        <v>7</v>
      </c>
      <c r="M383" s="4">
        <v>83</v>
      </c>
      <c r="N383" s="4">
        <v>8</v>
      </c>
      <c r="O383" s="4">
        <v>1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28</v>
      </c>
      <c r="V383" s="4">
        <v>0</v>
      </c>
      <c r="W383" s="4">
        <v>0</v>
      </c>
      <c r="X383" s="4">
        <v>0</v>
      </c>
      <c r="Y383" s="4">
        <v>10</v>
      </c>
      <c r="Z383" s="6">
        <v>282</v>
      </c>
      <c r="AA383" s="35">
        <f t="shared" si="8"/>
        <v>56.513026052104209</v>
      </c>
    </row>
    <row r="384" spans="1:27" hidden="1" outlineLevel="1" x14ac:dyDescent="0.25">
      <c r="A384" s="6" t="s">
        <v>166</v>
      </c>
      <c r="B384" s="6" t="s">
        <v>35</v>
      </c>
      <c r="C384" s="6">
        <v>1909</v>
      </c>
      <c r="D384" s="6" t="s">
        <v>10</v>
      </c>
      <c r="E384" s="4">
        <v>237</v>
      </c>
      <c r="F384" s="4">
        <v>10</v>
      </c>
      <c r="G384" s="4">
        <v>24</v>
      </c>
      <c r="H384" s="4">
        <v>6</v>
      </c>
      <c r="I384" s="4">
        <v>3</v>
      </c>
      <c r="J384" s="4">
        <v>1</v>
      </c>
      <c r="K384" s="4">
        <v>1</v>
      </c>
      <c r="L384" s="4">
        <v>6</v>
      </c>
      <c r="M384" s="4">
        <v>25</v>
      </c>
      <c r="N384" s="4">
        <v>7</v>
      </c>
      <c r="O384" s="4">
        <v>1</v>
      </c>
      <c r="P384" s="4">
        <v>1</v>
      </c>
      <c r="Q384" s="4">
        <v>0</v>
      </c>
      <c r="R384" s="4">
        <v>0</v>
      </c>
      <c r="S384" s="4">
        <v>4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4</v>
      </c>
      <c r="Z384" s="6">
        <v>93</v>
      </c>
      <c r="AA384" s="35">
        <f t="shared" si="8"/>
        <v>39.240506329113927</v>
      </c>
    </row>
    <row r="385" spans="1:27" s="1" customFormat="1" collapsed="1" x14ac:dyDescent="0.25">
      <c r="A385" s="5" t="s">
        <v>185</v>
      </c>
      <c r="B385" s="6"/>
      <c r="C385" s="6"/>
      <c r="D385" s="6"/>
      <c r="E385" s="7">
        <f>SUM(E271:E384)</f>
        <v>62877</v>
      </c>
      <c r="F385" s="7">
        <f t="shared" ref="F385:Z385" si="9">SUM(F271:F384)</f>
        <v>2583</v>
      </c>
      <c r="G385" s="7">
        <f t="shared" si="9"/>
        <v>11178</v>
      </c>
      <c r="H385" s="7">
        <f t="shared" si="9"/>
        <v>1811</v>
      </c>
      <c r="I385" s="7">
        <f t="shared" si="9"/>
        <v>3264</v>
      </c>
      <c r="J385" s="7">
        <f t="shared" si="9"/>
        <v>1353</v>
      </c>
      <c r="K385" s="7">
        <f t="shared" si="9"/>
        <v>1332</v>
      </c>
      <c r="L385" s="7">
        <f t="shared" si="9"/>
        <v>736</v>
      </c>
      <c r="M385" s="7">
        <f t="shared" si="9"/>
        <v>8945</v>
      </c>
      <c r="N385" s="7">
        <f t="shared" si="9"/>
        <v>1718</v>
      </c>
      <c r="O385" s="7">
        <f t="shared" si="9"/>
        <v>149</v>
      </c>
      <c r="P385" s="7">
        <f t="shared" si="9"/>
        <v>68</v>
      </c>
      <c r="Q385" s="7">
        <f t="shared" si="9"/>
        <v>106</v>
      </c>
      <c r="R385" s="7">
        <f t="shared" si="9"/>
        <v>3</v>
      </c>
      <c r="S385" s="7">
        <f t="shared" si="9"/>
        <v>10</v>
      </c>
      <c r="T385" s="7">
        <f t="shared" si="9"/>
        <v>0</v>
      </c>
      <c r="U385" s="7">
        <f t="shared" si="9"/>
        <v>1841</v>
      </c>
      <c r="V385" s="7">
        <f t="shared" si="9"/>
        <v>0</v>
      </c>
      <c r="W385" s="7">
        <f t="shared" si="9"/>
        <v>0</v>
      </c>
      <c r="X385" s="7">
        <f t="shared" si="9"/>
        <v>35</v>
      </c>
      <c r="Y385" s="7">
        <f t="shared" si="9"/>
        <v>1522</v>
      </c>
      <c r="Z385" s="7">
        <f t="shared" si="9"/>
        <v>36654</v>
      </c>
      <c r="AA385" s="35">
        <f t="shared" si="8"/>
        <v>58.294765971658954</v>
      </c>
    </row>
    <row r="386" spans="1:27" hidden="1" outlineLevel="1" x14ac:dyDescent="0.25">
      <c r="A386" s="6" t="s">
        <v>167</v>
      </c>
      <c r="B386" s="6" t="s">
        <v>35</v>
      </c>
      <c r="C386" s="6">
        <v>463</v>
      </c>
      <c r="D386" s="6" t="s">
        <v>10</v>
      </c>
      <c r="E386" s="4">
        <v>710</v>
      </c>
      <c r="F386" s="4">
        <v>71</v>
      </c>
      <c r="G386" s="4">
        <v>120</v>
      </c>
      <c r="H386" s="4">
        <v>34</v>
      </c>
      <c r="I386" s="4">
        <v>25</v>
      </c>
      <c r="J386" s="4">
        <v>17</v>
      </c>
      <c r="K386" s="4">
        <v>15</v>
      </c>
      <c r="L386" s="4">
        <v>10</v>
      </c>
      <c r="M386" s="4">
        <v>129</v>
      </c>
      <c r="N386" s="4">
        <v>24</v>
      </c>
      <c r="O386" s="4">
        <v>6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1</v>
      </c>
      <c r="Y386" s="4">
        <v>13</v>
      </c>
      <c r="Z386" s="6">
        <v>465</v>
      </c>
      <c r="AA386" s="35">
        <f>(Z386*100)/E386</f>
        <v>65.492957746478879</v>
      </c>
    </row>
    <row r="387" spans="1:27" hidden="1" outlineLevel="1" x14ac:dyDescent="0.25">
      <c r="A387" s="6" t="s">
        <v>167</v>
      </c>
      <c r="B387" s="6" t="s">
        <v>35</v>
      </c>
      <c r="C387" s="6">
        <v>463</v>
      </c>
      <c r="D387" s="6" t="s">
        <v>11</v>
      </c>
      <c r="E387" s="4">
        <v>709</v>
      </c>
      <c r="F387" s="4">
        <v>62</v>
      </c>
      <c r="G387" s="4">
        <v>126</v>
      </c>
      <c r="H387" s="4">
        <v>24</v>
      </c>
      <c r="I387" s="4">
        <v>19</v>
      </c>
      <c r="J387" s="4">
        <v>22</v>
      </c>
      <c r="K387" s="4">
        <v>10</v>
      </c>
      <c r="L387" s="4">
        <v>14</v>
      </c>
      <c r="M387" s="4">
        <v>141</v>
      </c>
      <c r="N387" s="4">
        <v>16</v>
      </c>
      <c r="O387" s="4">
        <v>3</v>
      </c>
      <c r="P387" s="4">
        <v>0</v>
      </c>
      <c r="Q387" s="4">
        <v>1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1</v>
      </c>
      <c r="Y387" s="4">
        <v>23</v>
      </c>
      <c r="Z387" s="6">
        <v>462</v>
      </c>
      <c r="AA387" s="35">
        <f t="shared" ref="AA387:AA450" si="10">(Z387*100)/E387</f>
        <v>65.162200282087454</v>
      </c>
    </row>
    <row r="388" spans="1:27" hidden="1" outlineLevel="1" x14ac:dyDescent="0.25">
      <c r="A388" s="6" t="s">
        <v>167</v>
      </c>
      <c r="B388" s="6" t="s">
        <v>35</v>
      </c>
      <c r="C388" s="6">
        <v>463</v>
      </c>
      <c r="D388" s="6" t="s">
        <v>16</v>
      </c>
      <c r="E388" s="4">
        <v>709</v>
      </c>
      <c r="F388" s="4">
        <v>72</v>
      </c>
      <c r="G388" s="4">
        <v>129</v>
      </c>
      <c r="H388" s="4">
        <v>27</v>
      </c>
      <c r="I388" s="4">
        <v>21</v>
      </c>
      <c r="J388" s="4">
        <v>15</v>
      </c>
      <c r="K388" s="4">
        <v>15</v>
      </c>
      <c r="L388" s="4">
        <v>15</v>
      </c>
      <c r="M388" s="4">
        <v>120</v>
      </c>
      <c r="N388" s="4">
        <v>24</v>
      </c>
      <c r="O388" s="4">
        <v>1</v>
      </c>
      <c r="P388" s="4">
        <v>0</v>
      </c>
      <c r="Q388" s="4">
        <v>1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1</v>
      </c>
      <c r="Y388" s="4">
        <v>16</v>
      </c>
      <c r="Z388" s="6">
        <v>457</v>
      </c>
      <c r="AA388" s="35">
        <f t="shared" si="10"/>
        <v>64.456981664315933</v>
      </c>
    </row>
    <row r="389" spans="1:27" hidden="1" outlineLevel="1" x14ac:dyDescent="0.25">
      <c r="A389" s="6" t="s">
        <v>167</v>
      </c>
      <c r="B389" s="6" t="s">
        <v>35</v>
      </c>
      <c r="C389" s="6">
        <v>464</v>
      </c>
      <c r="D389" s="6" t="s">
        <v>10</v>
      </c>
      <c r="E389" s="4">
        <v>711</v>
      </c>
      <c r="F389" s="4">
        <v>119</v>
      </c>
      <c r="G389" s="4">
        <v>180</v>
      </c>
      <c r="H389" s="4">
        <v>0</v>
      </c>
      <c r="I389" s="4">
        <v>11</v>
      </c>
      <c r="J389" s="4">
        <v>20</v>
      </c>
      <c r="K389" s="4">
        <v>11</v>
      </c>
      <c r="L389" s="4">
        <v>8</v>
      </c>
      <c r="M389" s="4">
        <v>82</v>
      </c>
      <c r="N389" s="4">
        <v>0</v>
      </c>
      <c r="O389" s="4">
        <v>1</v>
      </c>
      <c r="P389" s="4">
        <v>0</v>
      </c>
      <c r="Q389" s="4">
        <v>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22</v>
      </c>
      <c r="Z389" s="6">
        <v>455</v>
      </c>
      <c r="AA389" s="35">
        <f t="shared" si="10"/>
        <v>63.994374120956401</v>
      </c>
    </row>
    <row r="390" spans="1:27" hidden="1" outlineLevel="1" x14ac:dyDescent="0.25">
      <c r="A390" s="6" t="s">
        <v>167</v>
      </c>
      <c r="B390" s="6" t="s">
        <v>35</v>
      </c>
      <c r="C390" s="6">
        <v>464</v>
      </c>
      <c r="D390" s="6" t="s">
        <v>11</v>
      </c>
      <c r="E390" s="4">
        <v>711</v>
      </c>
      <c r="F390" s="4">
        <v>84</v>
      </c>
      <c r="G390" s="4">
        <v>157</v>
      </c>
      <c r="H390" s="4">
        <v>16</v>
      </c>
      <c r="I390" s="4">
        <v>13</v>
      </c>
      <c r="J390" s="4">
        <v>22</v>
      </c>
      <c r="K390" s="4">
        <v>5</v>
      </c>
      <c r="L390" s="4">
        <v>13</v>
      </c>
      <c r="M390" s="4">
        <v>91</v>
      </c>
      <c r="N390" s="4">
        <v>4</v>
      </c>
      <c r="O390" s="4">
        <v>1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1</v>
      </c>
      <c r="Y390" s="4">
        <v>25</v>
      </c>
      <c r="Z390" s="6">
        <v>432</v>
      </c>
      <c r="AA390" s="35">
        <f t="shared" si="10"/>
        <v>60.759493670886073</v>
      </c>
    </row>
    <row r="391" spans="1:27" hidden="1" outlineLevel="1" x14ac:dyDescent="0.25">
      <c r="A391" s="6" t="s">
        <v>167</v>
      </c>
      <c r="B391" s="6" t="s">
        <v>35</v>
      </c>
      <c r="C391" s="6">
        <v>465</v>
      </c>
      <c r="D391" s="6" t="s">
        <v>10</v>
      </c>
      <c r="E391" s="4">
        <v>618</v>
      </c>
      <c r="F391" s="4">
        <v>41</v>
      </c>
      <c r="G391" s="4">
        <v>132</v>
      </c>
      <c r="H391" s="4">
        <v>14</v>
      </c>
      <c r="I391" s="4">
        <v>20</v>
      </c>
      <c r="J391" s="4">
        <v>15</v>
      </c>
      <c r="K391" s="4">
        <v>19</v>
      </c>
      <c r="L391" s="4">
        <v>10</v>
      </c>
      <c r="M391" s="4">
        <v>87</v>
      </c>
      <c r="N391" s="4">
        <v>19</v>
      </c>
      <c r="O391" s="4">
        <v>1</v>
      </c>
      <c r="P391" s="4">
        <v>0</v>
      </c>
      <c r="Q391" s="4">
        <v>3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2</v>
      </c>
      <c r="Y391" s="4">
        <v>17</v>
      </c>
      <c r="Z391" s="6">
        <v>380</v>
      </c>
      <c r="AA391" s="35">
        <f t="shared" si="10"/>
        <v>61.488673139158578</v>
      </c>
    </row>
    <row r="392" spans="1:27" hidden="1" outlineLevel="1" x14ac:dyDescent="0.25">
      <c r="A392" s="6" t="s">
        <v>167</v>
      </c>
      <c r="B392" s="6" t="s">
        <v>35</v>
      </c>
      <c r="C392" s="6">
        <v>465</v>
      </c>
      <c r="D392" s="6" t="s">
        <v>11</v>
      </c>
      <c r="E392" s="4">
        <v>618</v>
      </c>
      <c r="F392" s="4">
        <v>29</v>
      </c>
      <c r="G392" s="4">
        <v>126</v>
      </c>
      <c r="H392" s="4">
        <v>21</v>
      </c>
      <c r="I392" s="4">
        <v>18</v>
      </c>
      <c r="J392" s="4">
        <v>18</v>
      </c>
      <c r="K392" s="4">
        <v>2</v>
      </c>
      <c r="L392" s="4">
        <v>11</v>
      </c>
      <c r="M392" s="4">
        <v>98</v>
      </c>
      <c r="N392" s="4">
        <v>18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13</v>
      </c>
      <c r="Z392" s="6">
        <v>354</v>
      </c>
      <c r="AA392" s="35">
        <f t="shared" si="10"/>
        <v>57.28155339805825</v>
      </c>
    </row>
    <row r="393" spans="1:27" hidden="1" outlineLevel="1" x14ac:dyDescent="0.25">
      <c r="A393" s="6" t="s">
        <v>167</v>
      </c>
      <c r="B393" s="6" t="s">
        <v>35</v>
      </c>
      <c r="C393" s="6">
        <v>466</v>
      </c>
      <c r="D393" s="6" t="s">
        <v>10</v>
      </c>
      <c r="E393" s="4">
        <v>717</v>
      </c>
      <c r="F393" s="4">
        <v>24</v>
      </c>
      <c r="G393" s="4">
        <v>104</v>
      </c>
      <c r="H393" s="4">
        <v>19</v>
      </c>
      <c r="I393" s="4">
        <v>25</v>
      </c>
      <c r="J393" s="4">
        <v>25</v>
      </c>
      <c r="K393" s="4">
        <v>24</v>
      </c>
      <c r="L393" s="4">
        <v>13</v>
      </c>
      <c r="M393" s="4">
        <v>115</v>
      </c>
      <c r="N393" s="4">
        <v>27</v>
      </c>
      <c r="O393" s="4">
        <v>0</v>
      </c>
      <c r="P393" s="4">
        <v>0</v>
      </c>
      <c r="Q393" s="4">
        <v>2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4</v>
      </c>
      <c r="Y393" s="4">
        <v>23</v>
      </c>
      <c r="Z393" s="6">
        <v>405</v>
      </c>
      <c r="AA393" s="35">
        <f t="shared" si="10"/>
        <v>56.485355648535567</v>
      </c>
    </row>
    <row r="394" spans="1:27" hidden="1" outlineLevel="1" x14ac:dyDescent="0.25">
      <c r="A394" s="6" t="s">
        <v>167</v>
      </c>
      <c r="B394" s="6" t="s">
        <v>35</v>
      </c>
      <c r="C394" s="6">
        <v>466</v>
      </c>
      <c r="D394" s="6" t="s">
        <v>11</v>
      </c>
      <c r="E394" s="4">
        <v>716</v>
      </c>
      <c r="F394" s="4">
        <v>24</v>
      </c>
      <c r="G394" s="4">
        <v>129</v>
      </c>
      <c r="H394" s="4">
        <v>30</v>
      </c>
      <c r="I394" s="4">
        <v>17</v>
      </c>
      <c r="J394" s="4">
        <v>26</v>
      </c>
      <c r="K394" s="4">
        <v>18</v>
      </c>
      <c r="L394" s="4">
        <v>8</v>
      </c>
      <c r="M394" s="4">
        <v>102</v>
      </c>
      <c r="N394" s="4">
        <v>25</v>
      </c>
      <c r="O394" s="4">
        <v>2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11</v>
      </c>
      <c r="Z394" s="6">
        <v>392</v>
      </c>
      <c r="AA394" s="35">
        <f t="shared" si="10"/>
        <v>54.74860335195531</v>
      </c>
    </row>
    <row r="395" spans="1:27" hidden="1" outlineLevel="1" x14ac:dyDescent="0.25">
      <c r="A395" s="6" t="s">
        <v>167</v>
      </c>
      <c r="B395" s="6" t="s">
        <v>35</v>
      </c>
      <c r="C395" s="6">
        <v>467</v>
      </c>
      <c r="D395" s="6" t="s">
        <v>10</v>
      </c>
      <c r="E395" s="4">
        <v>614</v>
      </c>
      <c r="F395" s="4">
        <v>24</v>
      </c>
      <c r="G395" s="4">
        <v>129</v>
      </c>
      <c r="H395" s="4">
        <v>23</v>
      </c>
      <c r="I395" s="4">
        <v>18</v>
      </c>
      <c r="J395" s="4">
        <v>15</v>
      </c>
      <c r="K395" s="4">
        <v>20</v>
      </c>
      <c r="L395" s="4">
        <v>16</v>
      </c>
      <c r="M395" s="4">
        <v>68</v>
      </c>
      <c r="N395" s="4">
        <v>23</v>
      </c>
      <c r="O395" s="4">
        <v>2</v>
      </c>
      <c r="P395" s="4">
        <v>0</v>
      </c>
      <c r="Q395" s="4">
        <v>2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20</v>
      </c>
      <c r="Z395" s="6">
        <v>360</v>
      </c>
      <c r="AA395" s="35">
        <f t="shared" si="10"/>
        <v>58.631921824104232</v>
      </c>
    </row>
    <row r="396" spans="1:27" hidden="1" outlineLevel="1" x14ac:dyDescent="0.25">
      <c r="A396" s="6" t="s">
        <v>167</v>
      </c>
      <c r="B396" s="6" t="s">
        <v>35</v>
      </c>
      <c r="C396" s="6">
        <v>467</v>
      </c>
      <c r="D396" s="6" t="s">
        <v>11</v>
      </c>
      <c r="E396" s="4">
        <v>613</v>
      </c>
      <c r="F396" s="4">
        <v>21</v>
      </c>
      <c r="G396" s="4">
        <v>127</v>
      </c>
      <c r="H396" s="4">
        <v>21</v>
      </c>
      <c r="I396" s="4">
        <v>21</v>
      </c>
      <c r="J396" s="4">
        <v>13</v>
      </c>
      <c r="K396" s="4">
        <v>11</v>
      </c>
      <c r="L396" s="4">
        <v>13</v>
      </c>
      <c r="M396" s="4">
        <v>99</v>
      </c>
      <c r="N396" s="4">
        <v>23</v>
      </c>
      <c r="O396" s="4">
        <v>0</v>
      </c>
      <c r="P396" s="4">
        <v>0</v>
      </c>
      <c r="Q396" s="4">
        <v>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1</v>
      </c>
      <c r="Y396" s="4">
        <v>15</v>
      </c>
      <c r="Z396" s="6">
        <v>367</v>
      </c>
      <c r="AA396" s="35">
        <f t="shared" si="10"/>
        <v>59.869494290375201</v>
      </c>
    </row>
    <row r="397" spans="1:27" hidden="1" outlineLevel="1" x14ac:dyDescent="0.25">
      <c r="A397" s="6" t="s">
        <v>167</v>
      </c>
      <c r="B397" s="6" t="s">
        <v>35</v>
      </c>
      <c r="C397" s="6">
        <v>467</v>
      </c>
      <c r="D397" s="6" t="s">
        <v>16</v>
      </c>
      <c r="E397" s="4">
        <v>613</v>
      </c>
      <c r="F397" s="4">
        <v>22</v>
      </c>
      <c r="G397" s="4">
        <v>107</v>
      </c>
      <c r="H397" s="4">
        <v>25</v>
      </c>
      <c r="I397" s="4">
        <v>22</v>
      </c>
      <c r="J397" s="4">
        <v>20</v>
      </c>
      <c r="K397" s="4">
        <v>14</v>
      </c>
      <c r="L397" s="4">
        <v>14</v>
      </c>
      <c r="M397" s="4">
        <v>112</v>
      </c>
      <c r="N397" s="4">
        <v>14</v>
      </c>
      <c r="O397" s="4">
        <v>2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2</v>
      </c>
      <c r="Y397" s="4">
        <v>13</v>
      </c>
      <c r="Z397" s="6">
        <v>367</v>
      </c>
      <c r="AA397" s="35">
        <f t="shared" si="10"/>
        <v>59.869494290375201</v>
      </c>
    </row>
    <row r="398" spans="1:27" hidden="1" outlineLevel="1" x14ac:dyDescent="0.25">
      <c r="A398" s="6" t="s">
        <v>167</v>
      </c>
      <c r="B398" s="6" t="s">
        <v>35</v>
      </c>
      <c r="C398" s="6">
        <v>468</v>
      </c>
      <c r="D398" s="6" t="s">
        <v>10</v>
      </c>
      <c r="E398" s="4">
        <v>529</v>
      </c>
      <c r="F398" s="4">
        <v>7</v>
      </c>
      <c r="G398" s="4">
        <v>135</v>
      </c>
      <c r="H398" s="4">
        <v>10</v>
      </c>
      <c r="I398" s="4">
        <v>11</v>
      </c>
      <c r="J398" s="4">
        <v>7</v>
      </c>
      <c r="K398" s="4">
        <v>8</v>
      </c>
      <c r="L398" s="4">
        <v>4</v>
      </c>
      <c r="M398" s="4">
        <v>58</v>
      </c>
      <c r="N398" s="4">
        <v>13</v>
      </c>
      <c r="O398" s="4">
        <v>0</v>
      </c>
      <c r="P398" s="4">
        <v>0</v>
      </c>
      <c r="Q398" s="4">
        <v>4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15</v>
      </c>
      <c r="Z398" s="6">
        <v>272</v>
      </c>
      <c r="AA398" s="35">
        <f t="shared" si="10"/>
        <v>51.417769376181475</v>
      </c>
    </row>
    <row r="399" spans="1:27" hidden="1" outlineLevel="1" x14ac:dyDescent="0.25">
      <c r="A399" s="6" t="s">
        <v>167</v>
      </c>
      <c r="B399" s="6" t="s">
        <v>35</v>
      </c>
      <c r="C399" s="6">
        <v>468</v>
      </c>
      <c r="D399" s="6" t="s">
        <v>11</v>
      </c>
      <c r="E399" s="4">
        <v>529</v>
      </c>
      <c r="F399" s="4">
        <v>1</v>
      </c>
      <c r="G399" s="4">
        <v>164</v>
      </c>
      <c r="H399" s="4">
        <v>15</v>
      </c>
      <c r="I399" s="4">
        <v>33</v>
      </c>
      <c r="J399" s="4">
        <v>12</v>
      </c>
      <c r="K399" s="4">
        <v>8</v>
      </c>
      <c r="L399" s="4">
        <v>9</v>
      </c>
      <c r="M399" s="4">
        <v>46</v>
      </c>
      <c r="N399" s="4">
        <v>21</v>
      </c>
      <c r="O399" s="4">
        <v>0</v>
      </c>
      <c r="P399" s="4">
        <v>0</v>
      </c>
      <c r="Q399" s="4">
        <v>7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12</v>
      </c>
      <c r="Z399" s="6">
        <v>328</v>
      </c>
      <c r="AA399" s="35">
        <f t="shared" si="10"/>
        <v>62.003780718336486</v>
      </c>
    </row>
    <row r="400" spans="1:27" hidden="1" outlineLevel="1" x14ac:dyDescent="0.25">
      <c r="A400" s="6" t="s">
        <v>167</v>
      </c>
      <c r="B400" s="6" t="s">
        <v>35</v>
      </c>
      <c r="C400" s="6">
        <v>468</v>
      </c>
      <c r="D400" s="6" t="s">
        <v>16</v>
      </c>
      <c r="E400" s="4">
        <v>529</v>
      </c>
      <c r="F400" s="4">
        <v>2</v>
      </c>
      <c r="G400" s="4">
        <v>127</v>
      </c>
      <c r="H400" s="4">
        <v>8</v>
      </c>
      <c r="I400" s="4">
        <v>15</v>
      </c>
      <c r="J400" s="4">
        <v>23</v>
      </c>
      <c r="K400" s="4">
        <v>4</v>
      </c>
      <c r="L400" s="4">
        <v>6</v>
      </c>
      <c r="M400" s="4">
        <v>42</v>
      </c>
      <c r="N400" s="4">
        <v>17</v>
      </c>
      <c r="O400" s="4">
        <v>0</v>
      </c>
      <c r="P400" s="4">
        <v>0</v>
      </c>
      <c r="Q400" s="4">
        <v>6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1</v>
      </c>
      <c r="Y400" s="4">
        <v>11</v>
      </c>
      <c r="Z400" s="6">
        <v>262</v>
      </c>
      <c r="AA400" s="35">
        <f t="shared" si="10"/>
        <v>49.527410207939511</v>
      </c>
    </row>
    <row r="401" spans="1:27" hidden="1" outlineLevel="1" x14ac:dyDescent="0.25">
      <c r="A401" s="6" t="s">
        <v>167</v>
      </c>
      <c r="B401" s="6" t="s">
        <v>35</v>
      </c>
      <c r="C401" s="6">
        <v>469</v>
      </c>
      <c r="D401" s="6" t="s">
        <v>10</v>
      </c>
      <c r="E401" s="4">
        <v>625</v>
      </c>
      <c r="F401" s="4">
        <v>20</v>
      </c>
      <c r="G401" s="4">
        <v>141</v>
      </c>
      <c r="H401" s="4">
        <v>19</v>
      </c>
      <c r="I401" s="4">
        <v>26</v>
      </c>
      <c r="J401" s="4">
        <v>23</v>
      </c>
      <c r="K401" s="4">
        <v>8</v>
      </c>
      <c r="L401" s="4">
        <v>12</v>
      </c>
      <c r="M401" s="4">
        <v>76</v>
      </c>
      <c r="N401" s="4">
        <v>19</v>
      </c>
      <c r="O401" s="4">
        <v>1</v>
      </c>
      <c r="P401" s="4">
        <v>0</v>
      </c>
      <c r="Q401" s="4">
        <v>2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2</v>
      </c>
      <c r="Y401" s="4">
        <v>19</v>
      </c>
      <c r="Z401" s="6">
        <v>368</v>
      </c>
      <c r="AA401" s="35">
        <f t="shared" si="10"/>
        <v>58.88</v>
      </c>
    </row>
    <row r="402" spans="1:27" hidden="1" outlineLevel="1" x14ac:dyDescent="0.25">
      <c r="A402" s="6" t="s">
        <v>167</v>
      </c>
      <c r="B402" s="6" t="s">
        <v>35</v>
      </c>
      <c r="C402" s="6">
        <v>469</v>
      </c>
      <c r="D402" s="6" t="s">
        <v>11</v>
      </c>
      <c r="E402" s="4">
        <v>625</v>
      </c>
      <c r="F402" s="4">
        <v>15</v>
      </c>
      <c r="G402" s="4">
        <v>129</v>
      </c>
      <c r="H402" s="4">
        <v>18</v>
      </c>
      <c r="I402" s="4">
        <v>24</v>
      </c>
      <c r="J402" s="4">
        <v>20</v>
      </c>
      <c r="K402" s="4">
        <v>8</v>
      </c>
      <c r="L402" s="4">
        <v>12</v>
      </c>
      <c r="M402" s="4">
        <v>57</v>
      </c>
      <c r="N402" s="4">
        <v>19</v>
      </c>
      <c r="O402" s="4">
        <v>0</v>
      </c>
      <c r="P402" s="4">
        <v>0</v>
      </c>
      <c r="Q402" s="4">
        <v>3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14</v>
      </c>
      <c r="Z402" s="6">
        <v>319</v>
      </c>
      <c r="AA402" s="35">
        <f t="shared" si="10"/>
        <v>51.04</v>
      </c>
    </row>
    <row r="403" spans="1:27" hidden="1" outlineLevel="1" x14ac:dyDescent="0.25">
      <c r="A403" s="6" t="s">
        <v>167</v>
      </c>
      <c r="B403" s="6" t="s">
        <v>35</v>
      </c>
      <c r="C403" s="6">
        <v>469</v>
      </c>
      <c r="D403" s="6" t="s">
        <v>16</v>
      </c>
      <c r="E403" s="4">
        <v>625</v>
      </c>
      <c r="F403" s="4">
        <v>17</v>
      </c>
      <c r="G403" s="4">
        <v>114</v>
      </c>
      <c r="H403" s="4">
        <v>18</v>
      </c>
      <c r="I403" s="4">
        <v>24</v>
      </c>
      <c r="J403" s="4">
        <v>27</v>
      </c>
      <c r="K403" s="4">
        <v>10</v>
      </c>
      <c r="L403" s="4">
        <v>8</v>
      </c>
      <c r="M403" s="4">
        <v>75</v>
      </c>
      <c r="N403" s="4">
        <v>24</v>
      </c>
      <c r="O403" s="4">
        <v>0</v>
      </c>
      <c r="P403" s="4">
        <v>0</v>
      </c>
      <c r="Q403" s="4">
        <v>6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13</v>
      </c>
      <c r="Z403" s="6">
        <v>336</v>
      </c>
      <c r="AA403" s="35">
        <f t="shared" si="10"/>
        <v>53.76</v>
      </c>
    </row>
    <row r="404" spans="1:27" hidden="1" outlineLevel="1" x14ac:dyDescent="0.25">
      <c r="A404" s="6" t="s">
        <v>167</v>
      </c>
      <c r="B404" s="6" t="s">
        <v>35</v>
      </c>
      <c r="C404" s="6">
        <v>470</v>
      </c>
      <c r="D404" s="6" t="s">
        <v>29</v>
      </c>
      <c r="E404" s="4">
        <v>0</v>
      </c>
      <c r="F404" s="4">
        <v>8</v>
      </c>
      <c r="G404" s="4">
        <v>46</v>
      </c>
      <c r="H404" s="4">
        <v>8</v>
      </c>
      <c r="I404" s="4">
        <v>11</v>
      </c>
      <c r="J404" s="4">
        <v>8</v>
      </c>
      <c r="K404" s="4">
        <v>15</v>
      </c>
      <c r="L404" s="4">
        <v>4</v>
      </c>
      <c r="M404" s="4">
        <v>68</v>
      </c>
      <c r="N404" s="4">
        <v>13</v>
      </c>
      <c r="O404" s="4">
        <v>2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9</v>
      </c>
      <c r="Z404" s="6">
        <v>192</v>
      </c>
      <c r="AA404" s="35" t="s">
        <v>250</v>
      </c>
    </row>
    <row r="405" spans="1:27" hidden="1" outlineLevel="1" x14ac:dyDescent="0.25">
      <c r="A405" s="6" t="s">
        <v>167</v>
      </c>
      <c r="B405" s="6" t="s">
        <v>35</v>
      </c>
      <c r="C405" s="6">
        <v>470</v>
      </c>
      <c r="D405" s="6" t="s">
        <v>10</v>
      </c>
      <c r="E405" s="4">
        <v>725</v>
      </c>
      <c r="F405" s="4">
        <v>12</v>
      </c>
      <c r="G405" s="4">
        <v>126</v>
      </c>
      <c r="H405" s="4">
        <v>16</v>
      </c>
      <c r="I405" s="4">
        <v>48</v>
      </c>
      <c r="J405" s="4">
        <v>16</v>
      </c>
      <c r="K405" s="4">
        <v>13</v>
      </c>
      <c r="L405" s="4">
        <v>9</v>
      </c>
      <c r="M405" s="4">
        <v>82</v>
      </c>
      <c r="N405" s="4">
        <v>19</v>
      </c>
      <c r="O405" s="4">
        <v>0</v>
      </c>
      <c r="P405" s="4">
        <v>0</v>
      </c>
      <c r="Q405" s="4">
        <v>3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15</v>
      </c>
      <c r="Z405" s="6">
        <v>359</v>
      </c>
      <c r="AA405" s="35">
        <f t="shared" si="10"/>
        <v>49.517241379310342</v>
      </c>
    </row>
    <row r="406" spans="1:27" hidden="1" outlineLevel="1" x14ac:dyDescent="0.25">
      <c r="A406" s="6" t="s">
        <v>167</v>
      </c>
      <c r="B406" s="6" t="s">
        <v>35</v>
      </c>
      <c r="C406" s="6">
        <v>470</v>
      </c>
      <c r="D406" s="6" t="s">
        <v>11</v>
      </c>
      <c r="E406" s="4">
        <v>725</v>
      </c>
      <c r="F406" s="4">
        <v>14</v>
      </c>
      <c r="G406" s="4">
        <v>114</v>
      </c>
      <c r="H406" s="4">
        <v>22</v>
      </c>
      <c r="I406" s="4">
        <v>42</v>
      </c>
      <c r="J406" s="4">
        <v>18</v>
      </c>
      <c r="K406" s="4">
        <v>10</v>
      </c>
      <c r="L406" s="4">
        <v>9</v>
      </c>
      <c r="M406" s="4">
        <v>95</v>
      </c>
      <c r="N406" s="4">
        <v>30</v>
      </c>
      <c r="O406" s="4">
        <v>1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9</v>
      </c>
      <c r="Z406" s="6">
        <v>364</v>
      </c>
      <c r="AA406" s="35">
        <f t="shared" si="10"/>
        <v>50.206896551724135</v>
      </c>
    </row>
    <row r="407" spans="1:27" hidden="1" outlineLevel="1" x14ac:dyDescent="0.25">
      <c r="A407" s="6" t="s">
        <v>167</v>
      </c>
      <c r="B407" s="6" t="s">
        <v>35</v>
      </c>
      <c r="C407" s="6">
        <v>470</v>
      </c>
      <c r="D407" s="6" t="s">
        <v>16</v>
      </c>
      <c r="E407" s="4">
        <v>725</v>
      </c>
      <c r="F407" s="4">
        <v>23</v>
      </c>
      <c r="G407" s="4">
        <v>97</v>
      </c>
      <c r="H407" s="4">
        <v>17</v>
      </c>
      <c r="I407" s="4">
        <v>40</v>
      </c>
      <c r="J407" s="4">
        <v>15</v>
      </c>
      <c r="K407" s="4">
        <v>11</v>
      </c>
      <c r="L407" s="4">
        <v>11</v>
      </c>
      <c r="M407" s="4">
        <v>108</v>
      </c>
      <c r="N407" s="4">
        <v>17</v>
      </c>
      <c r="O407" s="4">
        <v>1</v>
      </c>
      <c r="P407" s="4">
        <v>0</v>
      </c>
      <c r="Q407" s="4">
        <v>3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9</v>
      </c>
      <c r="Z407" s="6">
        <v>352</v>
      </c>
      <c r="AA407" s="35">
        <f t="shared" si="10"/>
        <v>48.551724137931032</v>
      </c>
    </row>
    <row r="408" spans="1:27" hidden="1" outlineLevel="1" x14ac:dyDescent="0.25">
      <c r="A408" s="6" t="s">
        <v>167</v>
      </c>
      <c r="B408" s="6" t="s">
        <v>35</v>
      </c>
      <c r="C408" s="6">
        <v>470</v>
      </c>
      <c r="D408" s="6" t="s">
        <v>17</v>
      </c>
      <c r="E408" s="4">
        <v>725</v>
      </c>
      <c r="F408" s="4">
        <v>13</v>
      </c>
      <c r="G408" s="4">
        <v>126</v>
      </c>
      <c r="H408" s="4">
        <v>22</v>
      </c>
      <c r="I408" s="4">
        <v>38</v>
      </c>
      <c r="J408" s="4">
        <v>20</v>
      </c>
      <c r="K408" s="4">
        <v>7</v>
      </c>
      <c r="L408" s="4">
        <v>9</v>
      </c>
      <c r="M408" s="4">
        <v>79</v>
      </c>
      <c r="N408" s="4">
        <v>17</v>
      </c>
      <c r="O408" s="4">
        <v>2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1</v>
      </c>
      <c r="Y408" s="4">
        <v>20</v>
      </c>
      <c r="Z408" s="6">
        <v>354</v>
      </c>
      <c r="AA408" s="35">
        <f t="shared" si="10"/>
        <v>48.827586206896555</v>
      </c>
    </row>
    <row r="409" spans="1:27" hidden="1" outlineLevel="1" x14ac:dyDescent="0.25">
      <c r="A409" s="6" t="s">
        <v>167</v>
      </c>
      <c r="B409" s="6" t="s">
        <v>35</v>
      </c>
      <c r="C409" s="6">
        <v>470</v>
      </c>
      <c r="D409" s="6" t="s">
        <v>18</v>
      </c>
      <c r="E409" s="4">
        <v>725</v>
      </c>
      <c r="F409" s="4">
        <v>26</v>
      </c>
      <c r="G409" s="4">
        <v>107</v>
      </c>
      <c r="H409" s="4">
        <v>13</v>
      </c>
      <c r="I409" s="4">
        <v>28</v>
      </c>
      <c r="J409" s="4">
        <v>9</v>
      </c>
      <c r="K409" s="4">
        <v>6</v>
      </c>
      <c r="L409" s="4">
        <v>5</v>
      </c>
      <c r="M409" s="4">
        <v>89</v>
      </c>
      <c r="N409" s="4">
        <v>21</v>
      </c>
      <c r="O409" s="4">
        <v>2</v>
      </c>
      <c r="P409" s="4">
        <v>0</v>
      </c>
      <c r="Q409" s="4">
        <v>2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2</v>
      </c>
      <c r="Y409" s="4">
        <v>19</v>
      </c>
      <c r="Z409" s="6">
        <v>329</v>
      </c>
      <c r="AA409" s="35">
        <f t="shared" si="10"/>
        <v>45.379310344827587</v>
      </c>
    </row>
    <row r="410" spans="1:27" hidden="1" outlineLevel="1" x14ac:dyDescent="0.25">
      <c r="A410" s="6" t="s">
        <v>167</v>
      </c>
      <c r="B410" s="6" t="s">
        <v>35</v>
      </c>
      <c r="C410" s="6">
        <v>470</v>
      </c>
      <c r="D410" s="6" t="s">
        <v>27</v>
      </c>
      <c r="E410" s="4">
        <v>725</v>
      </c>
      <c r="F410" s="4">
        <v>14</v>
      </c>
      <c r="G410" s="4">
        <v>116</v>
      </c>
      <c r="H410" s="4">
        <v>15</v>
      </c>
      <c r="I410" s="4">
        <v>53</v>
      </c>
      <c r="J410" s="4">
        <v>17</v>
      </c>
      <c r="K410" s="4">
        <v>8</v>
      </c>
      <c r="L410" s="4">
        <v>12</v>
      </c>
      <c r="M410" s="4">
        <v>76</v>
      </c>
      <c r="N410" s="4">
        <v>22</v>
      </c>
      <c r="O410" s="4">
        <v>0</v>
      </c>
      <c r="P410" s="4">
        <v>0</v>
      </c>
      <c r="Q410" s="4">
        <v>4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15</v>
      </c>
      <c r="Z410" s="6">
        <v>352</v>
      </c>
      <c r="AA410" s="35">
        <f t="shared" si="10"/>
        <v>48.551724137931032</v>
      </c>
    </row>
    <row r="411" spans="1:27" hidden="1" outlineLevel="1" x14ac:dyDescent="0.25">
      <c r="A411" s="6" t="s">
        <v>167</v>
      </c>
      <c r="B411" s="6" t="s">
        <v>35</v>
      </c>
      <c r="C411" s="6">
        <v>470</v>
      </c>
      <c r="D411" s="6" t="s">
        <v>28</v>
      </c>
      <c r="E411" s="4">
        <v>725</v>
      </c>
      <c r="F411" s="4">
        <v>15</v>
      </c>
      <c r="G411" s="4">
        <v>117</v>
      </c>
      <c r="H411" s="4">
        <v>27</v>
      </c>
      <c r="I411" s="4">
        <v>32</v>
      </c>
      <c r="J411" s="4">
        <v>18</v>
      </c>
      <c r="K411" s="4">
        <v>11</v>
      </c>
      <c r="L411" s="4">
        <v>14</v>
      </c>
      <c r="M411" s="4">
        <v>100</v>
      </c>
      <c r="N411" s="4">
        <v>17</v>
      </c>
      <c r="O411" s="4">
        <v>1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15</v>
      </c>
      <c r="Z411" s="6">
        <v>367</v>
      </c>
      <c r="AA411" s="35">
        <f t="shared" si="10"/>
        <v>50.620689655172413</v>
      </c>
    </row>
    <row r="412" spans="1:27" hidden="1" outlineLevel="1" x14ac:dyDescent="0.25">
      <c r="A412" s="6" t="s">
        <v>167</v>
      </c>
      <c r="B412" s="6" t="s">
        <v>35</v>
      </c>
      <c r="C412" s="6">
        <v>470</v>
      </c>
      <c r="D412" s="6" t="s">
        <v>30</v>
      </c>
      <c r="E412" s="4">
        <v>725</v>
      </c>
      <c r="F412" s="4">
        <v>23</v>
      </c>
      <c r="G412" s="4">
        <v>99</v>
      </c>
      <c r="H412" s="4">
        <v>17</v>
      </c>
      <c r="I412" s="4">
        <v>40</v>
      </c>
      <c r="J412" s="4">
        <v>15</v>
      </c>
      <c r="K412" s="4">
        <v>11</v>
      </c>
      <c r="L412" s="4">
        <v>11</v>
      </c>
      <c r="M412" s="4">
        <v>108</v>
      </c>
      <c r="N412" s="4">
        <v>17</v>
      </c>
      <c r="O412" s="4">
        <v>1</v>
      </c>
      <c r="P412" s="4">
        <v>0</v>
      </c>
      <c r="Q412" s="4">
        <v>1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9</v>
      </c>
      <c r="Z412" s="6">
        <v>352</v>
      </c>
      <c r="AA412" s="35">
        <f t="shared" si="10"/>
        <v>48.551724137931032</v>
      </c>
    </row>
    <row r="413" spans="1:27" hidden="1" outlineLevel="1" x14ac:dyDescent="0.25">
      <c r="A413" s="6" t="s">
        <v>167</v>
      </c>
      <c r="B413" s="6" t="s">
        <v>35</v>
      </c>
      <c r="C413" s="6">
        <v>470</v>
      </c>
      <c r="D413" s="6" t="s">
        <v>36</v>
      </c>
      <c r="E413" s="4">
        <v>725</v>
      </c>
      <c r="F413" s="4">
        <v>32</v>
      </c>
      <c r="G413" s="4">
        <v>115</v>
      </c>
      <c r="H413" s="4">
        <v>15</v>
      </c>
      <c r="I413" s="4">
        <v>35</v>
      </c>
      <c r="J413" s="4">
        <v>15</v>
      </c>
      <c r="K413" s="4">
        <v>9</v>
      </c>
      <c r="L413" s="4">
        <v>9</v>
      </c>
      <c r="M413" s="4">
        <v>77</v>
      </c>
      <c r="N413" s="4">
        <v>21</v>
      </c>
      <c r="O413" s="4">
        <v>1</v>
      </c>
      <c r="P413" s="4">
        <v>0</v>
      </c>
      <c r="Q413" s="4">
        <v>2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1</v>
      </c>
      <c r="Y413" s="4">
        <v>11</v>
      </c>
      <c r="Z413" s="6">
        <v>343</v>
      </c>
      <c r="AA413" s="35">
        <f t="shared" si="10"/>
        <v>47.310344827586206</v>
      </c>
    </row>
    <row r="414" spans="1:27" hidden="1" outlineLevel="1" x14ac:dyDescent="0.25">
      <c r="A414" s="6" t="s">
        <v>167</v>
      </c>
      <c r="B414" s="6" t="s">
        <v>35</v>
      </c>
      <c r="C414" s="6">
        <v>470</v>
      </c>
      <c r="D414" s="6" t="s">
        <v>37</v>
      </c>
      <c r="E414" s="4">
        <v>724</v>
      </c>
      <c r="F414" s="4">
        <v>15</v>
      </c>
      <c r="G414" s="4">
        <v>118</v>
      </c>
      <c r="H414" s="4">
        <v>21</v>
      </c>
      <c r="I414" s="4">
        <v>48</v>
      </c>
      <c r="J414" s="4">
        <v>14</v>
      </c>
      <c r="K414" s="4">
        <v>8</v>
      </c>
      <c r="L414" s="4">
        <v>9</v>
      </c>
      <c r="M414" s="4">
        <v>84</v>
      </c>
      <c r="N414" s="4">
        <v>19</v>
      </c>
      <c r="O414" s="4">
        <v>2</v>
      </c>
      <c r="P414" s="4">
        <v>0</v>
      </c>
      <c r="Q414" s="4">
        <v>2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1</v>
      </c>
      <c r="Y414" s="4">
        <v>12</v>
      </c>
      <c r="Z414" s="6">
        <v>353</v>
      </c>
      <c r="AA414" s="35">
        <f t="shared" si="10"/>
        <v>48.756906077348063</v>
      </c>
    </row>
    <row r="415" spans="1:27" hidden="1" outlineLevel="1" x14ac:dyDescent="0.25">
      <c r="A415" s="6" t="s">
        <v>167</v>
      </c>
      <c r="B415" s="6" t="s">
        <v>35</v>
      </c>
      <c r="C415" s="6">
        <v>470</v>
      </c>
      <c r="D415" s="6" t="s">
        <v>38</v>
      </c>
      <c r="E415" s="4">
        <v>724</v>
      </c>
      <c r="F415" s="4">
        <v>17</v>
      </c>
      <c r="G415" s="4">
        <v>125</v>
      </c>
      <c r="H415" s="4">
        <v>15</v>
      </c>
      <c r="I415" s="4">
        <v>46</v>
      </c>
      <c r="J415" s="4">
        <v>16</v>
      </c>
      <c r="K415" s="4">
        <v>8</v>
      </c>
      <c r="L415" s="4">
        <v>12</v>
      </c>
      <c r="M415" s="4">
        <v>60</v>
      </c>
      <c r="N415" s="4">
        <v>25</v>
      </c>
      <c r="O415" s="4">
        <v>0</v>
      </c>
      <c r="P415" s="4">
        <v>0</v>
      </c>
      <c r="Q415" s="4">
        <v>2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1</v>
      </c>
      <c r="Y415" s="4">
        <v>8</v>
      </c>
      <c r="Z415" s="6">
        <v>335</v>
      </c>
      <c r="AA415" s="35">
        <f t="shared" si="10"/>
        <v>46.270718232044196</v>
      </c>
    </row>
    <row r="416" spans="1:27" hidden="1" outlineLevel="1" x14ac:dyDescent="0.25">
      <c r="A416" s="6" t="s">
        <v>167</v>
      </c>
      <c r="B416" s="6" t="s">
        <v>35</v>
      </c>
      <c r="C416" s="6">
        <v>470</v>
      </c>
      <c r="D416" s="6" t="s">
        <v>39</v>
      </c>
      <c r="E416" s="4">
        <v>724</v>
      </c>
      <c r="F416" s="4">
        <v>21</v>
      </c>
      <c r="G416" s="4">
        <v>111</v>
      </c>
      <c r="H416" s="4">
        <v>21</v>
      </c>
      <c r="I416" s="4">
        <v>38</v>
      </c>
      <c r="J416" s="4">
        <v>6</v>
      </c>
      <c r="K416" s="4">
        <v>10</v>
      </c>
      <c r="L416" s="4">
        <v>14</v>
      </c>
      <c r="M416" s="4">
        <v>109</v>
      </c>
      <c r="N416" s="4">
        <v>14</v>
      </c>
      <c r="O416" s="4">
        <v>2</v>
      </c>
      <c r="P416" s="4">
        <v>0</v>
      </c>
      <c r="Q416" s="4">
        <v>2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23</v>
      </c>
      <c r="Z416" s="6">
        <v>371</v>
      </c>
      <c r="AA416" s="35">
        <f t="shared" si="10"/>
        <v>51.243093922651937</v>
      </c>
    </row>
    <row r="417" spans="1:27" hidden="1" outlineLevel="1" x14ac:dyDescent="0.25">
      <c r="A417" s="6" t="s">
        <v>167</v>
      </c>
      <c r="B417" s="6" t="s">
        <v>35</v>
      </c>
      <c r="C417" s="6">
        <v>470</v>
      </c>
      <c r="D417" s="6" t="s">
        <v>40</v>
      </c>
      <c r="E417" s="4">
        <v>724</v>
      </c>
      <c r="F417" s="4">
        <v>12</v>
      </c>
      <c r="G417" s="4">
        <v>104</v>
      </c>
      <c r="H417" s="4">
        <v>14</v>
      </c>
      <c r="I417" s="4">
        <v>38</v>
      </c>
      <c r="J417" s="4">
        <v>8</v>
      </c>
      <c r="K417" s="4">
        <v>8</v>
      </c>
      <c r="L417" s="4">
        <v>7</v>
      </c>
      <c r="M417" s="4">
        <v>85</v>
      </c>
      <c r="N417" s="4">
        <v>20</v>
      </c>
      <c r="O417" s="4">
        <v>1</v>
      </c>
      <c r="P417" s="4">
        <v>0</v>
      </c>
      <c r="Q417" s="4">
        <v>3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1</v>
      </c>
      <c r="Y417" s="4">
        <v>17</v>
      </c>
      <c r="Z417" s="6">
        <v>318</v>
      </c>
      <c r="AA417" s="35">
        <f t="shared" si="10"/>
        <v>43.922651933701658</v>
      </c>
    </row>
    <row r="418" spans="1:27" hidden="1" outlineLevel="1" x14ac:dyDescent="0.25">
      <c r="A418" s="6" t="s">
        <v>167</v>
      </c>
      <c r="B418" s="6" t="s">
        <v>35</v>
      </c>
      <c r="C418" s="6">
        <v>470</v>
      </c>
      <c r="D418" s="6" t="s">
        <v>41</v>
      </c>
      <c r="E418" s="4">
        <v>724</v>
      </c>
      <c r="F418" s="4">
        <v>22</v>
      </c>
      <c r="G418" s="4">
        <v>108</v>
      </c>
      <c r="H418" s="4">
        <v>13</v>
      </c>
      <c r="I418" s="4">
        <v>44</v>
      </c>
      <c r="J418" s="4">
        <v>16</v>
      </c>
      <c r="K418" s="4">
        <v>14</v>
      </c>
      <c r="L418" s="4">
        <v>8</v>
      </c>
      <c r="M418" s="4">
        <v>104</v>
      </c>
      <c r="N418" s="4">
        <v>21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16</v>
      </c>
      <c r="Z418" s="6">
        <v>366</v>
      </c>
      <c r="AA418" s="35">
        <f t="shared" si="10"/>
        <v>50.552486187845304</v>
      </c>
    </row>
    <row r="419" spans="1:27" hidden="1" outlineLevel="1" x14ac:dyDescent="0.25">
      <c r="A419" s="6" t="s">
        <v>167</v>
      </c>
      <c r="B419" s="6" t="s">
        <v>35</v>
      </c>
      <c r="C419" s="6">
        <v>511</v>
      </c>
      <c r="D419" s="6" t="s">
        <v>10</v>
      </c>
      <c r="E419" s="4">
        <v>399</v>
      </c>
      <c r="F419" s="4">
        <v>0</v>
      </c>
      <c r="G419" s="4">
        <v>145</v>
      </c>
      <c r="H419" s="4">
        <v>10</v>
      </c>
      <c r="I419" s="4">
        <v>5</v>
      </c>
      <c r="J419" s="4">
        <v>11</v>
      </c>
      <c r="K419" s="4">
        <v>1</v>
      </c>
      <c r="L419" s="4">
        <v>4</v>
      </c>
      <c r="M419" s="4">
        <v>55</v>
      </c>
      <c r="N419" s="4">
        <v>2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3</v>
      </c>
      <c r="Z419" s="6">
        <v>236</v>
      </c>
      <c r="AA419" s="35">
        <f t="shared" si="10"/>
        <v>59.147869674185465</v>
      </c>
    </row>
    <row r="420" spans="1:27" hidden="1" outlineLevel="1" x14ac:dyDescent="0.25">
      <c r="A420" s="6" t="s">
        <v>167</v>
      </c>
      <c r="B420" s="6" t="s">
        <v>35</v>
      </c>
      <c r="C420" s="6">
        <v>512</v>
      </c>
      <c r="D420" s="6" t="s">
        <v>10</v>
      </c>
      <c r="E420" s="4">
        <v>391</v>
      </c>
      <c r="F420" s="4">
        <v>8</v>
      </c>
      <c r="G420" s="4">
        <v>152</v>
      </c>
      <c r="H420" s="4">
        <v>17</v>
      </c>
      <c r="I420" s="4">
        <v>8</v>
      </c>
      <c r="J420" s="4">
        <v>9</v>
      </c>
      <c r="K420" s="4">
        <v>2</v>
      </c>
      <c r="L420" s="4">
        <v>1</v>
      </c>
      <c r="M420" s="4">
        <v>24</v>
      </c>
      <c r="N420" s="4">
        <v>4</v>
      </c>
      <c r="O420" s="4">
        <v>1</v>
      </c>
      <c r="P420" s="4">
        <v>0</v>
      </c>
      <c r="Q420" s="4">
        <v>4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6</v>
      </c>
      <c r="Z420" s="6">
        <v>236</v>
      </c>
      <c r="AA420" s="35">
        <f t="shared" si="10"/>
        <v>60.358056265984658</v>
      </c>
    </row>
    <row r="421" spans="1:27" hidden="1" outlineLevel="1" x14ac:dyDescent="0.25">
      <c r="A421" s="6" t="s">
        <v>167</v>
      </c>
      <c r="B421" s="6" t="s">
        <v>35</v>
      </c>
      <c r="C421" s="6">
        <v>512</v>
      </c>
      <c r="D421" s="6" t="s">
        <v>11</v>
      </c>
      <c r="E421" s="4">
        <v>391</v>
      </c>
      <c r="F421" s="4">
        <v>2</v>
      </c>
      <c r="G421" s="4">
        <v>135</v>
      </c>
      <c r="H421" s="4">
        <v>15</v>
      </c>
      <c r="I421" s="4">
        <v>4</v>
      </c>
      <c r="J421" s="4">
        <v>14</v>
      </c>
      <c r="K421" s="4">
        <v>2</v>
      </c>
      <c r="L421" s="4">
        <v>1</v>
      </c>
      <c r="M421" s="4">
        <v>35</v>
      </c>
      <c r="N421" s="4">
        <v>8</v>
      </c>
      <c r="O421" s="4">
        <v>4</v>
      </c>
      <c r="P421" s="4">
        <v>0</v>
      </c>
      <c r="Q421" s="4">
        <v>1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5</v>
      </c>
      <c r="Z421" s="6">
        <v>226</v>
      </c>
      <c r="AA421" s="35">
        <f t="shared" si="10"/>
        <v>57.800511508951409</v>
      </c>
    </row>
    <row r="422" spans="1:27" hidden="1" outlineLevel="1" x14ac:dyDescent="0.25">
      <c r="A422" s="6" t="s">
        <v>167</v>
      </c>
      <c r="B422" s="6" t="s">
        <v>35</v>
      </c>
      <c r="C422" s="6">
        <v>513</v>
      </c>
      <c r="D422" s="6" t="s">
        <v>10</v>
      </c>
      <c r="E422" s="4">
        <v>716</v>
      </c>
      <c r="F422" s="4">
        <v>6</v>
      </c>
      <c r="G422" s="4">
        <v>287</v>
      </c>
      <c r="H422" s="4">
        <v>15</v>
      </c>
      <c r="I422" s="4">
        <v>27</v>
      </c>
      <c r="J422" s="4">
        <v>25</v>
      </c>
      <c r="K422" s="4">
        <v>5</v>
      </c>
      <c r="L422" s="4">
        <v>3</v>
      </c>
      <c r="M422" s="4">
        <v>54</v>
      </c>
      <c r="N422" s="4">
        <v>15</v>
      </c>
      <c r="O422" s="4">
        <v>0</v>
      </c>
      <c r="P422" s="4">
        <v>0</v>
      </c>
      <c r="Q422" s="4">
        <v>2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22</v>
      </c>
      <c r="Z422" s="6">
        <v>461</v>
      </c>
      <c r="AA422" s="35">
        <f t="shared" si="10"/>
        <v>64.385474860335194</v>
      </c>
    </row>
    <row r="423" spans="1:27" hidden="1" outlineLevel="1" x14ac:dyDescent="0.25">
      <c r="A423" s="6" t="s">
        <v>167</v>
      </c>
      <c r="B423" s="6" t="s">
        <v>35</v>
      </c>
      <c r="C423" s="6">
        <v>514</v>
      </c>
      <c r="D423" s="6" t="s">
        <v>10</v>
      </c>
      <c r="E423" s="4">
        <v>484</v>
      </c>
      <c r="F423" s="4">
        <v>1</v>
      </c>
      <c r="G423" s="4">
        <v>136</v>
      </c>
      <c r="H423" s="4">
        <v>10</v>
      </c>
      <c r="I423" s="4">
        <v>25</v>
      </c>
      <c r="J423" s="4">
        <v>13</v>
      </c>
      <c r="K423" s="4">
        <v>0</v>
      </c>
      <c r="L423" s="4">
        <v>8</v>
      </c>
      <c r="M423" s="4">
        <v>59</v>
      </c>
      <c r="N423" s="4">
        <v>17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11</v>
      </c>
      <c r="Z423" s="6">
        <v>280</v>
      </c>
      <c r="AA423" s="35">
        <f t="shared" si="10"/>
        <v>57.851239669421489</v>
      </c>
    </row>
    <row r="424" spans="1:27" hidden="1" outlineLevel="1" x14ac:dyDescent="0.25">
      <c r="A424" s="6" t="s">
        <v>167</v>
      </c>
      <c r="B424" s="6" t="s">
        <v>35</v>
      </c>
      <c r="C424" s="6">
        <v>514</v>
      </c>
      <c r="D424" s="6" t="s">
        <v>11</v>
      </c>
      <c r="E424" s="4">
        <v>484</v>
      </c>
      <c r="F424" s="4">
        <v>6</v>
      </c>
      <c r="G424" s="4">
        <v>152</v>
      </c>
      <c r="H424" s="4">
        <v>15</v>
      </c>
      <c r="I424" s="4">
        <v>35</v>
      </c>
      <c r="J424" s="4">
        <v>9</v>
      </c>
      <c r="K424" s="4">
        <v>3</v>
      </c>
      <c r="L424" s="4">
        <v>8</v>
      </c>
      <c r="M424" s="4">
        <v>35</v>
      </c>
      <c r="N424" s="4">
        <v>15</v>
      </c>
      <c r="O424" s="4">
        <v>0</v>
      </c>
      <c r="P424" s="4">
        <v>0</v>
      </c>
      <c r="Q424" s="4">
        <v>4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9</v>
      </c>
      <c r="Z424" s="6">
        <v>291</v>
      </c>
      <c r="AA424" s="35">
        <f t="shared" si="10"/>
        <v>60.123966942148762</v>
      </c>
    </row>
    <row r="425" spans="1:27" hidden="1" outlineLevel="1" x14ac:dyDescent="0.25">
      <c r="A425" s="6" t="s">
        <v>167</v>
      </c>
      <c r="B425" s="6" t="s">
        <v>35</v>
      </c>
      <c r="C425" s="6">
        <v>515</v>
      </c>
      <c r="D425" s="6" t="s">
        <v>10</v>
      </c>
      <c r="E425" s="4">
        <v>378</v>
      </c>
      <c r="F425" s="4">
        <v>3</v>
      </c>
      <c r="G425" s="4">
        <v>173</v>
      </c>
      <c r="H425" s="4">
        <v>13</v>
      </c>
      <c r="I425" s="4">
        <v>12</v>
      </c>
      <c r="J425" s="4">
        <v>5</v>
      </c>
      <c r="K425" s="4">
        <v>2</v>
      </c>
      <c r="L425" s="4">
        <v>2</v>
      </c>
      <c r="M425" s="4">
        <v>16</v>
      </c>
      <c r="N425" s="4">
        <v>3</v>
      </c>
      <c r="O425" s="4">
        <v>2</v>
      </c>
      <c r="P425" s="4">
        <v>0</v>
      </c>
      <c r="Q425" s="4">
        <v>10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6</v>
      </c>
      <c r="Z425" s="6">
        <v>247</v>
      </c>
      <c r="AA425" s="35">
        <f t="shared" si="10"/>
        <v>65.343915343915342</v>
      </c>
    </row>
    <row r="426" spans="1:27" hidden="1" outlineLevel="1" x14ac:dyDescent="0.25">
      <c r="A426" s="6" t="s">
        <v>167</v>
      </c>
      <c r="B426" s="6" t="s">
        <v>35</v>
      </c>
      <c r="C426" s="6">
        <v>515</v>
      </c>
      <c r="D426" s="6" t="s">
        <v>11</v>
      </c>
      <c r="E426" s="4">
        <v>377</v>
      </c>
      <c r="F426" s="4">
        <v>3</v>
      </c>
      <c r="G426" s="4">
        <v>151</v>
      </c>
      <c r="H426" s="4">
        <v>9</v>
      </c>
      <c r="I426" s="4">
        <v>7</v>
      </c>
      <c r="J426" s="4">
        <v>10</v>
      </c>
      <c r="K426" s="4">
        <v>1</v>
      </c>
      <c r="L426" s="4">
        <v>5</v>
      </c>
      <c r="M426" s="4">
        <v>21</v>
      </c>
      <c r="N426" s="4">
        <v>4</v>
      </c>
      <c r="O426" s="4">
        <v>0</v>
      </c>
      <c r="P426" s="4">
        <v>0</v>
      </c>
      <c r="Q426" s="4">
        <v>7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6</v>
      </c>
      <c r="Z426" s="6">
        <v>224</v>
      </c>
      <c r="AA426" s="35">
        <f t="shared" si="10"/>
        <v>59.416445623342177</v>
      </c>
    </row>
    <row r="427" spans="1:27" hidden="1" outlineLevel="1" x14ac:dyDescent="0.25">
      <c r="A427" s="6" t="s">
        <v>167</v>
      </c>
      <c r="B427" s="6" t="s">
        <v>35</v>
      </c>
      <c r="C427" s="6">
        <v>517</v>
      </c>
      <c r="D427" s="6" t="s">
        <v>10</v>
      </c>
      <c r="E427" s="4">
        <v>509</v>
      </c>
      <c r="F427" s="4">
        <v>1</v>
      </c>
      <c r="G427" s="4">
        <v>200</v>
      </c>
      <c r="H427" s="4">
        <v>19</v>
      </c>
      <c r="I427" s="4">
        <v>11</v>
      </c>
      <c r="J427" s="4">
        <v>15</v>
      </c>
      <c r="K427" s="4">
        <v>1</v>
      </c>
      <c r="L427" s="4">
        <v>4</v>
      </c>
      <c r="M427" s="4">
        <v>30</v>
      </c>
      <c r="N427" s="4">
        <v>9</v>
      </c>
      <c r="O427" s="4">
        <v>1</v>
      </c>
      <c r="P427" s="4">
        <v>0</v>
      </c>
      <c r="Q427" s="4">
        <v>4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11</v>
      </c>
      <c r="Z427" s="6">
        <v>306</v>
      </c>
      <c r="AA427" s="35">
        <f t="shared" si="10"/>
        <v>60.117878192534384</v>
      </c>
    </row>
    <row r="428" spans="1:27" hidden="1" outlineLevel="1" x14ac:dyDescent="0.25">
      <c r="A428" s="6" t="s">
        <v>167</v>
      </c>
      <c r="B428" s="6" t="s">
        <v>35</v>
      </c>
      <c r="C428" s="6">
        <v>517</v>
      </c>
      <c r="D428" s="6" t="s">
        <v>11</v>
      </c>
      <c r="E428" s="4">
        <v>508</v>
      </c>
      <c r="F428" s="4">
        <v>5</v>
      </c>
      <c r="G428" s="4">
        <v>184</v>
      </c>
      <c r="H428" s="4">
        <v>19</v>
      </c>
      <c r="I428" s="4">
        <v>19</v>
      </c>
      <c r="J428" s="4">
        <v>10</v>
      </c>
      <c r="K428" s="4">
        <v>0</v>
      </c>
      <c r="L428" s="4">
        <v>4</v>
      </c>
      <c r="M428" s="4">
        <v>29</v>
      </c>
      <c r="N428" s="4">
        <v>7</v>
      </c>
      <c r="O428" s="4">
        <v>2</v>
      </c>
      <c r="P428" s="4">
        <v>0</v>
      </c>
      <c r="Q428" s="4">
        <v>8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19</v>
      </c>
      <c r="Z428" s="6">
        <v>306</v>
      </c>
      <c r="AA428" s="35">
        <f t="shared" si="10"/>
        <v>60.236220472440948</v>
      </c>
    </row>
    <row r="429" spans="1:27" hidden="1" outlineLevel="1" x14ac:dyDescent="0.25">
      <c r="A429" s="6" t="s">
        <v>167</v>
      </c>
      <c r="B429" s="6" t="s">
        <v>35</v>
      </c>
      <c r="C429" s="6">
        <v>518</v>
      </c>
      <c r="D429" s="6" t="s">
        <v>10</v>
      </c>
      <c r="E429" s="4">
        <v>444</v>
      </c>
      <c r="F429" s="4">
        <v>8</v>
      </c>
      <c r="G429" s="4">
        <v>124</v>
      </c>
      <c r="H429" s="4">
        <v>68</v>
      </c>
      <c r="I429" s="4">
        <v>17</v>
      </c>
      <c r="J429" s="4">
        <v>12</v>
      </c>
      <c r="K429" s="4">
        <v>10</v>
      </c>
      <c r="L429" s="4">
        <v>14</v>
      </c>
      <c r="M429" s="4">
        <v>53</v>
      </c>
      <c r="N429" s="4">
        <v>8</v>
      </c>
      <c r="O429" s="4">
        <v>2</v>
      </c>
      <c r="P429" s="4">
        <v>0</v>
      </c>
      <c r="Q429" s="4">
        <v>4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1</v>
      </c>
      <c r="Y429" s="4">
        <v>11</v>
      </c>
      <c r="Z429" s="6">
        <v>332</v>
      </c>
      <c r="AA429" s="35">
        <f t="shared" si="10"/>
        <v>74.77477477477477</v>
      </c>
    </row>
    <row r="430" spans="1:27" hidden="1" outlineLevel="1" x14ac:dyDescent="0.25">
      <c r="A430" s="6" t="s">
        <v>167</v>
      </c>
      <c r="B430" s="6" t="s">
        <v>35</v>
      </c>
      <c r="C430" s="6">
        <v>518</v>
      </c>
      <c r="D430" s="6" t="s">
        <v>11</v>
      </c>
      <c r="E430" s="4">
        <v>444</v>
      </c>
      <c r="F430" s="4">
        <v>9</v>
      </c>
      <c r="G430" s="4">
        <v>115</v>
      </c>
      <c r="H430" s="4">
        <v>58</v>
      </c>
      <c r="I430" s="4">
        <v>17</v>
      </c>
      <c r="J430" s="4">
        <v>8</v>
      </c>
      <c r="K430" s="4">
        <v>3</v>
      </c>
      <c r="L430" s="4">
        <v>10</v>
      </c>
      <c r="M430" s="4">
        <v>36</v>
      </c>
      <c r="N430" s="4">
        <v>14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14</v>
      </c>
      <c r="Z430" s="6">
        <v>284</v>
      </c>
      <c r="AA430" s="35">
        <f t="shared" si="10"/>
        <v>63.963963963963963</v>
      </c>
    </row>
    <row r="431" spans="1:27" hidden="1" outlineLevel="1" x14ac:dyDescent="0.25">
      <c r="A431" s="6" t="s">
        <v>167</v>
      </c>
      <c r="B431" s="6" t="s">
        <v>35</v>
      </c>
      <c r="C431" s="6">
        <v>519</v>
      </c>
      <c r="D431" s="6" t="s">
        <v>10</v>
      </c>
      <c r="E431" s="4">
        <v>399</v>
      </c>
      <c r="F431" s="4">
        <v>6</v>
      </c>
      <c r="G431" s="4">
        <v>111</v>
      </c>
      <c r="H431" s="4">
        <v>31</v>
      </c>
      <c r="I431" s="4">
        <v>24</v>
      </c>
      <c r="J431" s="4">
        <v>7</v>
      </c>
      <c r="K431" s="4">
        <v>5</v>
      </c>
      <c r="L431" s="4">
        <v>7</v>
      </c>
      <c r="M431" s="4">
        <v>51</v>
      </c>
      <c r="N431" s="4">
        <v>4</v>
      </c>
      <c r="O431" s="4">
        <v>4</v>
      </c>
      <c r="P431" s="4">
        <v>0</v>
      </c>
      <c r="Q431" s="4">
        <v>5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10</v>
      </c>
      <c r="Z431" s="6">
        <v>265</v>
      </c>
      <c r="AA431" s="35">
        <f t="shared" si="10"/>
        <v>66.416040100250626</v>
      </c>
    </row>
    <row r="432" spans="1:27" hidden="1" outlineLevel="1" x14ac:dyDescent="0.25">
      <c r="A432" s="6" t="s">
        <v>167</v>
      </c>
      <c r="B432" s="6" t="s">
        <v>35</v>
      </c>
      <c r="C432" s="6">
        <v>519</v>
      </c>
      <c r="D432" s="6" t="s">
        <v>11</v>
      </c>
      <c r="E432" s="4">
        <v>399</v>
      </c>
      <c r="F432" s="4">
        <v>17</v>
      </c>
      <c r="G432" s="4">
        <v>122</v>
      </c>
      <c r="H432" s="4">
        <v>23</v>
      </c>
      <c r="I432" s="4">
        <v>21</v>
      </c>
      <c r="J432" s="4">
        <v>6</v>
      </c>
      <c r="K432" s="4">
        <v>0</v>
      </c>
      <c r="L432" s="4">
        <v>8</v>
      </c>
      <c r="M432" s="4">
        <v>58</v>
      </c>
      <c r="N432" s="4">
        <v>12</v>
      </c>
      <c r="O432" s="4">
        <v>6</v>
      </c>
      <c r="P432" s="4">
        <v>0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4</v>
      </c>
      <c r="Z432" s="6">
        <v>282</v>
      </c>
      <c r="AA432" s="35">
        <f t="shared" si="10"/>
        <v>70.676691729323309</v>
      </c>
    </row>
    <row r="433" spans="1:27" hidden="1" outlineLevel="1" x14ac:dyDescent="0.25">
      <c r="A433" s="6" t="s">
        <v>167</v>
      </c>
      <c r="B433" s="6" t="s">
        <v>35</v>
      </c>
      <c r="C433" s="6">
        <v>520</v>
      </c>
      <c r="D433" s="6" t="s">
        <v>10</v>
      </c>
      <c r="E433" s="4">
        <v>507</v>
      </c>
      <c r="F433" s="4">
        <v>8</v>
      </c>
      <c r="G433" s="4">
        <v>157</v>
      </c>
      <c r="H433" s="4">
        <v>36</v>
      </c>
      <c r="I433" s="4">
        <v>21</v>
      </c>
      <c r="J433" s="4">
        <v>14</v>
      </c>
      <c r="K433" s="4">
        <v>5</v>
      </c>
      <c r="L433" s="4">
        <v>5</v>
      </c>
      <c r="M433" s="4">
        <v>56</v>
      </c>
      <c r="N433" s="4">
        <v>13</v>
      </c>
      <c r="O433" s="4">
        <v>4</v>
      </c>
      <c r="P433" s="4">
        <v>0</v>
      </c>
      <c r="Q433" s="4">
        <v>5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14</v>
      </c>
      <c r="Z433" s="6">
        <v>338</v>
      </c>
      <c r="AA433" s="35">
        <f t="shared" si="10"/>
        <v>66.666666666666671</v>
      </c>
    </row>
    <row r="434" spans="1:27" hidden="1" outlineLevel="1" x14ac:dyDescent="0.25">
      <c r="A434" s="6" t="s">
        <v>167</v>
      </c>
      <c r="B434" s="6" t="s">
        <v>35</v>
      </c>
      <c r="C434" s="6">
        <v>520</v>
      </c>
      <c r="D434" s="6" t="s">
        <v>11</v>
      </c>
      <c r="E434" s="4">
        <v>507</v>
      </c>
      <c r="F434" s="4">
        <v>8</v>
      </c>
      <c r="G434" s="4">
        <v>168</v>
      </c>
      <c r="H434" s="4">
        <v>41</v>
      </c>
      <c r="I434" s="4">
        <v>23</v>
      </c>
      <c r="J434" s="4">
        <v>16</v>
      </c>
      <c r="K434" s="4">
        <v>9</v>
      </c>
      <c r="L434" s="4">
        <v>8</v>
      </c>
      <c r="M434" s="4">
        <v>43</v>
      </c>
      <c r="N434" s="4">
        <v>14</v>
      </c>
      <c r="O434" s="4">
        <v>0</v>
      </c>
      <c r="P434" s="4">
        <v>0</v>
      </c>
      <c r="Q434" s="4">
        <v>5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11</v>
      </c>
      <c r="Z434" s="6">
        <v>346</v>
      </c>
      <c r="AA434" s="35">
        <f t="shared" si="10"/>
        <v>68.244575936883635</v>
      </c>
    </row>
    <row r="435" spans="1:27" hidden="1" outlineLevel="1" x14ac:dyDescent="0.25">
      <c r="A435" s="6" t="s">
        <v>167</v>
      </c>
      <c r="B435" s="6" t="s">
        <v>35</v>
      </c>
      <c r="C435" s="6">
        <v>520</v>
      </c>
      <c r="D435" s="6" t="s">
        <v>16</v>
      </c>
      <c r="E435" s="4">
        <v>507</v>
      </c>
      <c r="F435" s="4">
        <v>11</v>
      </c>
      <c r="G435" s="4">
        <v>142</v>
      </c>
      <c r="H435" s="4">
        <v>36</v>
      </c>
      <c r="I435" s="4">
        <v>19</v>
      </c>
      <c r="J435" s="4">
        <v>9</v>
      </c>
      <c r="K435" s="4">
        <v>6</v>
      </c>
      <c r="L435" s="4">
        <v>10</v>
      </c>
      <c r="M435" s="4">
        <v>68</v>
      </c>
      <c r="N435" s="4">
        <v>12</v>
      </c>
      <c r="O435" s="4">
        <v>6</v>
      </c>
      <c r="P435" s="4">
        <v>0</v>
      </c>
      <c r="Q435" s="4">
        <v>9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15</v>
      </c>
      <c r="Z435" s="6">
        <v>343</v>
      </c>
      <c r="AA435" s="35">
        <f t="shared" si="10"/>
        <v>67.652859960552263</v>
      </c>
    </row>
    <row r="436" spans="1:27" hidden="1" outlineLevel="1" x14ac:dyDescent="0.25">
      <c r="A436" s="6" t="s">
        <v>167</v>
      </c>
      <c r="B436" s="6" t="s">
        <v>35</v>
      </c>
      <c r="C436" s="6">
        <v>521</v>
      </c>
      <c r="D436" s="6" t="s">
        <v>10</v>
      </c>
      <c r="E436" s="4">
        <v>565</v>
      </c>
      <c r="F436" s="4">
        <v>6</v>
      </c>
      <c r="G436" s="4">
        <v>170</v>
      </c>
      <c r="H436" s="4">
        <v>44</v>
      </c>
      <c r="I436" s="4">
        <v>32</v>
      </c>
      <c r="J436" s="4">
        <v>13</v>
      </c>
      <c r="K436" s="4">
        <v>9</v>
      </c>
      <c r="L436" s="4">
        <v>8</v>
      </c>
      <c r="M436" s="4">
        <v>59</v>
      </c>
      <c r="N436" s="4">
        <v>11</v>
      </c>
      <c r="O436" s="4">
        <v>5</v>
      </c>
      <c r="P436" s="4">
        <v>0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10</v>
      </c>
      <c r="Z436" s="6">
        <v>375</v>
      </c>
      <c r="AA436" s="35">
        <f t="shared" si="10"/>
        <v>66.371681415929203</v>
      </c>
    </row>
    <row r="437" spans="1:27" hidden="1" outlineLevel="1" x14ac:dyDescent="0.25">
      <c r="A437" s="6" t="s">
        <v>167</v>
      </c>
      <c r="B437" s="6" t="s">
        <v>35</v>
      </c>
      <c r="C437" s="6">
        <v>521</v>
      </c>
      <c r="D437" s="6" t="s">
        <v>11</v>
      </c>
      <c r="E437" s="4">
        <v>564</v>
      </c>
      <c r="F437" s="4">
        <v>9</v>
      </c>
      <c r="G437" s="4">
        <v>147</v>
      </c>
      <c r="H437" s="4">
        <v>25</v>
      </c>
      <c r="I437" s="4">
        <v>38</v>
      </c>
      <c r="J437" s="4">
        <v>14</v>
      </c>
      <c r="K437" s="4">
        <v>4</v>
      </c>
      <c r="L437" s="4">
        <v>6</v>
      </c>
      <c r="M437" s="4">
        <v>60</v>
      </c>
      <c r="N437" s="4">
        <v>10</v>
      </c>
      <c r="O437" s="4">
        <v>0</v>
      </c>
      <c r="P437" s="4">
        <v>0</v>
      </c>
      <c r="Q437" s="4">
        <v>6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6">
        <v>319</v>
      </c>
      <c r="AA437" s="35">
        <f t="shared" si="10"/>
        <v>56.560283687943262</v>
      </c>
    </row>
    <row r="438" spans="1:27" hidden="1" outlineLevel="1" x14ac:dyDescent="0.25">
      <c r="A438" s="6" t="s">
        <v>167</v>
      </c>
      <c r="B438" s="6" t="s">
        <v>35</v>
      </c>
      <c r="C438" s="6">
        <v>521</v>
      </c>
      <c r="D438" s="6" t="s">
        <v>16</v>
      </c>
      <c r="E438" s="4">
        <v>564</v>
      </c>
      <c r="F438" s="4">
        <v>18</v>
      </c>
      <c r="G438" s="4">
        <v>149</v>
      </c>
      <c r="H438" s="4">
        <v>44</v>
      </c>
      <c r="I438" s="4">
        <v>29</v>
      </c>
      <c r="J438" s="4">
        <v>17</v>
      </c>
      <c r="K438" s="4">
        <v>7</v>
      </c>
      <c r="L438" s="4">
        <v>4</v>
      </c>
      <c r="M438" s="4">
        <v>44</v>
      </c>
      <c r="N438" s="4">
        <v>11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16</v>
      </c>
      <c r="Z438" s="6">
        <v>339</v>
      </c>
      <c r="AA438" s="35">
        <f t="shared" si="10"/>
        <v>60.106382978723403</v>
      </c>
    </row>
    <row r="439" spans="1:27" hidden="1" outlineLevel="1" x14ac:dyDescent="0.25">
      <c r="A439" s="6" t="s">
        <v>167</v>
      </c>
      <c r="B439" s="6" t="s">
        <v>35</v>
      </c>
      <c r="C439" s="6">
        <v>521</v>
      </c>
      <c r="D439" s="6" t="s">
        <v>17</v>
      </c>
      <c r="E439" s="4">
        <v>564</v>
      </c>
      <c r="F439" s="4">
        <v>10</v>
      </c>
      <c r="G439" s="4">
        <v>175</v>
      </c>
      <c r="H439" s="4">
        <v>45</v>
      </c>
      <c r="I439" s="4">
        <v>39</v>
      </c>
      <c r="J439" s="4">
        <v>10</v>
      </c>
      <c r="K439" s="4">
        <v>6</v>
      </c>
      <c r="L439" s="4">
        <v>2</v>
      </c>
      <c r="M439" s="4">
        <v>50</v>
      </c>
      <c r="N439" s="4">
        <v>10</v>
      </c>
      <c r="O439" s="4">
        <v>4</v>
      </c>
      <c r="P439" s="4">
        <v>0</v>
      </c>
      <c r="Q439" s="4">
        <v>7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15</v>
      </c>
      <c r="Z439" s="6">
        <v>373</v>
      </c>
      <c r="AA439" s="35">
        <f t="shared" si="10"/>
        <v>66.134751773049643</v>
      </c>
    </row>
    <row r="440" spans="1:27" hidden="1" outlineLevel="1" x14ac:dyDescent="0.25">
      <c r="A440" s="6" t="s">
        <v>167</v>
      </c>
      <c r="B440" s="6" t="s">
        <v>35</v>
      </c>
      <c r="C440" s="6">
        <v>522</v>
      </c>
      <c r="D440" s="6" t="s">
        <v>10</v>
      </c>
      <c r="E440" s="4">
        <v>489</v>
      </c>
      <c r="F440" s="4">
        <v>6</v>
      </c>
      <c r="G440" s="4">
        <v>129</v>
      </c>
      <c r="H440" s="4">
        <v>36</v>
      </c>
      <c r="I440" s="4">
        <v>32</v>
      </c>
      <c r="J440" s="4">
        <v>7</v>
      </c>
      <c r="K440" s="4">
        <v>3</v>
      </c>
      <c r="L440" s="4">
        <v>8</v>
      </c>
      <c r="M440" s="4">
        <v>44</v>
      </c>
      <c r="N440" s="4">
        <v>14</v>
      </c>
      <c r="O440" s="4">
        <v>1</v>
      </c>
      <c r="P440" s="4">
        <v>0</v>
      </c>
      <c r="Q440" s="4">
        <v>2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11</v>
      </c>
      <c r="Z440" s="6">
        <v>293</v>
      </c>
      <c r="AA440" s="35">
        <f t="shared" si="10"/>
        <v>59.918200408997954</v>
      </c>
    </row>
    <row r="441" spans="1:27" hidden="1" outlineLevel="1" x14ac:dyDescent="0.25">
      <c r="A441" s="6" t="s">
        <v>167</v>
      </c>
      <c r="B441" s="6" t="s">
        <v>35</v>
      </c>
      <c r="C441" s="6">
        <v>522</v>
      </c>
      <c r="D441" s="6" t="s">
        <v>11</v>
      </c>
      <c r="E441" s="4">
        <v>489</v>
      </c>
      <c r="F441" s="4">
        <v>8</v>
      </c>
      <c r="G441" s="4">
        <v>121</v>
      </c>
      <c r="H441" s="4">
        <v>49</v>
      </c>
      <c r="I441" s="4">
        <v>43</v>
      </c>
      <c r="J441" s="4">
        <v>6</v>
      </c>
      <c r="K441" s="4">
        <v>7</v>
      </c>
      <c r="L441" s="4">
        <v>6</v>
      </c>
      <c r="M441" s="4">
        <v>36</v>
      </c>
      <c r="N441" s="4">
        <v>17</v>
      </c>
      <c r="O441" s="4">
        <v>1</v>
      </c>
      <c r="P441" s="4">
        <v>0</v>
      </c>
      <c r="Q441" s="4">
        <v>6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19</v>
      </c>
      <c r="Z441" s="6">
        <v>319</v>
      </c>
      <c r="AA441" s="35">
        <f t="shared" si="10"/>
        <v>65.235173824130882</v>
      </c>
    </row>
    <row r="442" spans="1:27" hidden="1" outlineLevel="1" x14ac:dyDescent="0.25">
      <c r="A442" s="6" t="s">
        <v>167</v>
      </c>
      <c r="B442" s="6" t="s">
        <v>35</v>
      </c>
      <c r="C442" s="6">
        <v>523</v>
      </c>
      <c r="D442" s="6" t="s">
        <v>10</v>
      </c>
      <c r="E442" s="4">
        <v>519</v>
      </c>
      <c r="F442" s="4">
        <v>1</v>
      </c>
      <c r="G442" s="4">
        <v>191</v>
      </c>
      <c r="H442" s="4">
        <v>23</v>
      </c>
      <c r="I442" s="4">
        <v>7</v>
      </c>
      <c r="J442" s="4">
        <v>13</v>
      </c>
      <c r="K442" s="4">
        <v>2</v>
      </c>
      <c r="L442" s="4">
        <v>5</v>
      </c>
      <c r="M442" s="4">
        <v>110</v>
      </c>
      <c r="N442" s="4">
        <v>8</v>
      </c>
      <c r="O442" s="4">
        <v>0</v>
      </c>
      <c r="P442" s="4">
        <v>0</v>
      </c>
      <c r="Q442" s="4">
        <v>4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9</v>
      </c>
      <c r="Z442" s="6">
        <v>373</v>
      </c>
      <c r="AA442" s="35">
        <f t="shared" si="10"/>
        <v>71.868978805394988</v>
      </c>
    </row>
    <row r="443" spans="1:27" hidden="1" outlineLevel="1" x14ac:dyDescent="0.25">
      <c r="A443" s="6" t="s">
        <v>167</v>
      </c>
      <c r="B443" s="6" t="s">
        <v>35</v>
      </c>
      <c r="C443" s="6">
        <v>523</v>
      </c>
      <c r="D443" s="6" t="s">
        <v>11</v>
      </c>
      <c r="E443" s="4">
        <v>518</v>
      </c>
      <c r="F443" s="4">
        <v>3</v>
      </c>
      <c r="G443" s="4">
        <v>176</v>
      </c>
      <c r="H443" s="4">
        <v>28</v>
      </c>
      <c r="I443" s="4">
        <v>16</v>
      </c>
      <c r="J443" s="4">
        <v>9</v>
      </c>
      <c r="K443" s="4">
        <v>3</v>
      </c>
      <c r="L443" s="4">
        <v>3</v>
      </c>
      <c r="M443" s="4">
        <v>105</v>
      </c>
      <c r="N443" s="4">
        <v>10</v>
      </c>
      <c r="O443" s="4">
        <v>1</v>
      </c>
      <c r="P443" s="4">
        <v>0</v>
      </c>
      <c r="Q443" s="4">
        <v>4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16</v>
      </c>
      <c r="Z443" s="6">
        <v>374</v>
      </c>
      <c r="AA443" s="35">
        <f t="shared" si="10"/>
        <v>72.200772200772207</v>
      </c>
    </row>
    <row r="444" spans="1:27" hidden="1" outlineLevel="1" x14ac:dyDescent="0.25">
      <c r="A444" s="6" t="s">
        <v>167</v>
      </c>
      <c r="B444" s="6" t="s">
        <v>35</v>
      </c>
      <c r="C444" s="6">
        <v>524</v>
      </c>
      <c r="D444" s="6" t="s">
        <v>10</v>
      </c>
      <c r="E444" s="4">
        <v>614</v>
      </c>
      <c r="F444" s="4">
        <v>8</v>
      </c>
      <c r="G444" s="4">
        <v>147</v>
      </c>
      <c r="H444" s="4">
        <v>30</v>
      </c>
      <c r="I444" s="4">
        <v>25</v>
      </c>
      <c r="J444" s="4">
        <v>16</v>
      </c>
      <c r="K444" s="4">
        <v>4</v>
      </c>
      <c r="L444" s="4">
        <v>5</v>
      </c>
      <c r="M444" s="4">
        <v>174</v>
      </c>
      <c r="N444" s="4">
        <v>5</v>
      </c>
      <c r="O444" s="4">
        <v>0</v>
      </c>
      <c r="P444" s="4">
        <v>0</v>
      </c>
      <c r="Q444" s="4">
        <v>2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8</v>
      </c>
      <c r="Z444" s="6">
        <v>424</v>
      </c>
      <c r="AA444" s="35">
        <f t="shared" si="10"/>
        <v>69.055374592833871</v>
      </c>
    </row>
    <row r="445" spans="1:27" hidden="1" outlineLevel="1" x14ac:dyDescent="0.25">
      <c r="A445" s="6" t="s">
        <v>167</v>
      </c>
      <c r="B445" s="6" t="s">
        <v>35</v>
      </c>
      <c r="C445" s="6">
        <v>524</v>
      </c>
      <c r="D445" s="6" t="s">
        <v>11</v>
      </c>
      <c r="E445" s="4">
        <v>614</v>
      </c>
      <c r="F445" s="4">
        <v>2</v>
      </c>
      <c r="G445" s="4">
        <v>163</v>
      </c>
      <c r="H445" s="4">
        <v>38</v>
      </c>
      <c r="I445" s="4">
        <v>30</v>
      </c>
      <c r="J445" s="4">
        <v>12</v>
      </c>
      <c r="K445" s="4">
        <v>4</v>
      </c>
      <c r="L445" s="4">
        <v>5</v>
      </c>
      <c r="M445" s="4">
        <v>148</v>
      </c>
      <c r="N445" s="4">
        <v>12</v>
      </c>
      <c r="O445" s="4">
        <v>1</v>
      </c>
      <c r="P445" s="4">
        <v>0</v>
      </c>
      <c r="Q445" s="4">
        <v>3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4</v>
      </c>
      <c r="Z445" s="6">
        <v>422</v>
      </c>
      <c r="AA445" s="35">
        <f t="shared" si="10"/>
        <v>68.729641693811075</v>
      </c>
    </row>
    <row r="446" spans="1:27" hidden="1" outlineLevel="1" x14ac:dyDescent="0.25">
      <c r="A446" s="6" t="s">
        <v>167</v>
      </c>
      <c r="B446" s="6" t="s">
        <v>35</v>
      </c>
      <c r="C446" s="6">
        <v>524</v>
      </c>
      <c r="D446" s="6" t="s">
        <v>16</v>
      </c>
      <c r="E446" s="4">
        <v>614</v>
      </c>
      <c r="F446" s="4">
        <v>4</v>
      </c>
      <c r="G446" s="4">
        <v>173</v>
      </c>
      <c r="H446" s="4">
        <v>27</v>
      </c>
      <c r="I446" s="4">
        <v>37</v>
      </c>
      <c r="J446" s="4">
        <v>18</v>
      </c>
      <c r="K446" s="4">
        <v>4</v>
      </c>
      <c r="L446" s="4">
        <v>7</v>
      </c>
      <c r="M446" s="4">
        <v>145</v>
      </c>
      <c r="N446" s="4">
        <v>6</v>
      </c>
      <c r="O446" s="4">
        <v>0</v>
      </c>
      <c r="P446" s="4">
        <v>0</v>
      </c>
      <c r="Q446" s="4">
        <v>4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15</v>
      </c>
      <c r="Z446" s="6">
        <v>440</v>
      </c>
      <c r="AA446" s="35">
        <f t="shared" si="10"/>
        <v>71.661237785016283</v>
      </c>
    </row>
    <row r="447" spans="1:27" hidden="1" outlineLevel="1" x14ac:dyDescent="0.25">
      <c r="A447" s="6" t="s">
        <v>167</v>
      </c>
      <c r="B447" s="6" t="s">
        <v>35</v>
      </c>
      <c r="C447" s="6">
        <v>546</v>
      </c>
      <c r="D447" s="6" t="s">
        <v>10</v>
      </c>
      <c r="E447" s="4">
        <v>249</v>
      </c>
      <c r="F447" s="4">
        <v>7</v>
      </c>
      <c r="G447" s="4">
        <v>98</v>
      </c>
      <c r="H447" s="4">
        <v>2</v>
      </c>
      <c r="I447" s="4">
        <v>9</v>
      </c>
      <c r="J447" s="4">
        <v>12</v>
      </c>
      <c r="K447" s="4">
        <v>1</v>
      </c>
      <c r="L447" s="4">
        <v>4</v>
      </c>
      <c r="M447" s="4">
        <v>8</v>
      </c>
      <c r="N447" s="4">
        <v>5</v>
      </c>
      <c r="O447" s="4">
        <v>1</v>
      </c>
      <c r="P447" s="4">
        <v>0</v>
      </c>
      <c r="Q447" s="4">
        <v>7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5</v>
      </c>
      <c r="Z447" s="6">
        <v>159</v>
      </c>
      <c r="AA447" s="35">
        <f t="shared" si="10"/>
        <v>63.855421686746986</v>
      </c>
    </row>
    <row r="448" spans="1:27" hidden="1" outlineLevel="1" x14ac:dyDescent="0.25">
      <c r="A448" s="6" t="s">
        <v>167</v>
      </c>
      <c r="B448" s="6" t="s">
        <v>35</v>
      </c>
      <c r="C448" s="6">
        <v>547</v>
      </c>
      <c r="D448" s="6" t="s">
        <v>10</v>
      </c>
      <c r="E448" s="4">
        <v>371</v>
      </c>
      <c r="F448" s="4">
        <v>2</v>
      </c>
      <c r="G448" s="4">
        <v>194</v>
      </c>
      <c r="H448" s="4">
        <v>10</v>
      </c>
      <c r="I448" s="4">
        <v>16</v>
      </c>
      <c r="J448" s="4">
        <v>14</v>
      </c>
      <c r="K448" s="4">
        <v>0</v>
      </c>
      <c r="L448" s="4">
        <v>4</v>
      </c>
      <c r="M448" s="4">
        <v>31</v>
      </c>
      <c r="N448" s="4">
        <v>1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2</v>
      </c>
      <c r="Z448" s="6">
        <v>274</v>
      </c>
      <c r="AA448" s="35">
        <f t="shared" si="10"/>
        <v>73.854447439353095</v>
      </c>
    </row>
    <row r="449" spans="1:27" hidden="1" outlineLevel="1" x14ac:dyDescent="0.25">
      <c r="A449" s="6" t="s">
        <v>167</v>
      </c>
      <c r="B449" s="6" t="s">
        <v>35</v>
      </c>
      <c r="C449" s="6">
        <v>549</v>
      </c>
      <c r="D449" s="6" t="s">
        <v>10</v>
      </c>
      <c r="E449" s="4">
        <v>733</v>
      </c>
      <c r="F449" s="4">
        <v>11</v>
      </c>
      <c r="G449" s="4">
        <v>97</v>
      </c>
      <c r="H449" s="4">
        <v>19</v>
      </c>
      <c r="I449" s="4">
        <v>32</v>
      </c>
      <c r="J449" s="4">
        <v>16</v>
      </c>
      <c r="K449" s="4">
        <v>15</v>
      </c>
      <c r="L449" s="4">
        <v>11</v>
      </c>
      <c r="M449" s="4">
        <v>93</v>
      </c>
      <c r="N449" s="4">
        <v>20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2</v>
      </c>
      <c r="Y449" s="4">
        <v>9</v>
      </c>
      <c r="Z449" s="6">
        <v>325</v>
      </c>
      <c r="AA449" s="35">
        <f t="shared" si="10"/>
        <v>44.33833560709413</v>
      </c>
    </row>
    <row r="450" spans="1:27" hidden="1" outlineLevel="1" x14ac:dyDescent="0.25">
      <c r="A450" s="6" t="s">
        <v>167</v>
      </c>
      <c r="B450" s="6" t="s">
        <v>35</v>
      </c>
      <c r="C450" s="6">
        <v>549</v>
      </c>
      <c r="D450" s="6" t="s">
        <v>11</v>
      </c>
      <c r="E450" s="4">
        <v>733</v>
      </c>
      <c r="F450" s="4">
        <v>15</v>
      </c>
      <c r="G450" s="4">
        <v>96</v>
      </c>
      <c r="H450" s="4">
        <v>21</v>
      </c>
      <c r="I450" s="4">
        <v>24</v>
      </c>
      <c r="J450" s="4">
        <v>16</v>
      </c>
      <c r="K450" s="4">
        <v>12</v>
      </c>
      <c r="L450" s="4">
        <v>11</v>
      </c>
      <c r="M450" s="4">
        <v>94</v>
      </c>
      <c r="N450" s="4">
        <v>22</v>
      </c>
      <c r="O450" s="4">
        <v>1</v>
      </c>
      <c r="P450" s="4">
        <v>0</v>
      </c>
      <c r="Q450" s="4">
        <v>1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11</v>
      </c>
      <c r="Z450" s="6">
        <v>324</v>
      </c>
      <c r="AA450" s="35">
        <f t="shared" si="10"/>
        <v>44.201909959072303</v>
      </c>
    </row>
    <row r="451" spans="1:27" hidden="1" outlineLevel="1" x14ac:dyDescent="0.25">
      <c r="A451" s="6" t="s">
        <v>167</v>
      </c>
      <c r="B451" s="6" t="s">
        <v>35</v>
      </c>
      <c r="C451" s="6">
        <v>549</v>
      </c>
      <c r="D451" s="6" t="s">
        <v>16</v>
      </c>
      <c r="E451" s="4">
        <v>733</v>
      </c>
      <c r="F451" s="4">
        <v>18</v>
      </c>
      <c r="G451" s="4">
        <v>82</v>
      </c>
      <c r="H451" s="4">
        <v>15</v>
      </c>
      <c r="I451" s="4">
        <v>21</v>
      </c>
      <c r="J451" s="4">
        <v>13</v>
      </c>
      <c r="K451" s="4">
        <v>18</v>
      </c>
      <c r="L451" s="4">
        <v>9</v>
      </c>
      <c r="M451" s="4">
        <v>104</v>
      </c>
      <c r="N451" s="4">
        <v>28</v>
      </c>
      <c r="O451" s="4">
        <v>0</v>
      </c>
      <c r="P451" s="4">
        <v>0</v>
      </c>
      <c r="Q451" s="4">
        <v>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1</v>
      </c>
      <c r="Y451" s="4">
        <v>10</v>
      </c>
      <c r="Z451" s="6">
        <v>321</v>
      </c>
      <c r="AA451" s="35">
        <f t="shared" ref="AA451:AA501" si="11">(Z451*100)/E451</f>
        <v>43.792633015006821</v>
      </c>
    </row>
    <row r="452" spans="1:27" hidden="1" outlineLevel="1" x14ac:dyDescent="0.25">
      <c r="A452" s="6" t="s">
        <v>167</v>
      </c>
      <c r="B452" s="6" t="s">
        <v>35</v>
      </c>
      <c r="C452" s="6">
        <v>549</v>
      </c>
      <c r="D452" s="6" t="s">
        <v>17</v>
      </c>
      <c r="E452" s="4">
        <v>732</v>
      </c>
      <c r="F452" s="4">
        <v>20</v>
      </c>
      <c r="G452" s="4">
        <v>67</v>
      </c>
      <c r="H452" s="4">
        <v>14</v>
      </c>
      <c r="I452" s="4">
        <v>18</v>
      </c>
      <c r="J452" s="4">
        <v>23</v>
      </c>
      <c r="K452" s="4">
        <v>16</v>
      </c>
      <c r="L452" s="4">
        <v>11</v>
      </c>
      <c r="M452" s="4">
        <v>96</v>
      </c>
      <c r="N452" s="4">
        <v>13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6</v>
      </c>
      <c r="Z452" s="6">
        <v>285</v>
      </c>
      <c r="AA452" s="35">
        <f t="shared" si="11"/>
        <v>38.934426229508198</v>
      </c>
    </row>
    <row r="453" spans="1:27" hidden="1" outlineLevel="1" x14ac:dyDescent="0.25">
      <c r="A453" s="6" t="s">
        <v>167</v>
      </c>
      <c r="B453" s="6" t="s">
        <v>35</v>
      </c>
      <c r="C453" s="6">
        <v>549</v>
      </c>
      <c r="D453" s="6" t="s">
        <v>18</v>
      </c>
      <c r="E453" s="4">
        <v>732</v>
      </c>
      <c r="F453" s="4">
        <v>21</v>
      </c>
      <c r="G453" s="4">
        <v>80</v>
      </c>
      <c r="H453" s="4">
        <v>15</v>
      </c>
      <c r="I453" s="4">
        <v>28</v>
      </c>
      <c r="J453" s="4">
        <v>21</v>
      </c>
      <c r="K453" s="4">
        <v>18</v>
      </c>
      <c r="L453" s="4">
        <v>12</v>
      </c>
      <c r="M453" s="4">
        <v>85</v>
      </c>
      <c r="N453" s="4">
        <v>16</v>
      </c>
      <c r="O453" s="4">
        <v>0</v>
      </c>
      <c r="P453" s="4">
        <v>0</v>
      </c>
      <c r="Q453" s="4">
        <v>1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1</v>
      </c>
      <c r="Y453" s="4">
        <v>10</v>
      </c>
      <c r="Z453" s="6">
        <v>308</v>
      </c>
      <c r="AA453" s="35">
        <f t="shared" si="11"/>
        <v>42.076502732240435</v>
      </c>
    </row>
    <row r="454" spans="1:27" hidden="1" outlineLevel="1" x14ac:dyDescent="0.25">
      <c r="A454" s="6" t="s">
        <v>167</v>
      </c>
      <c r="B454" s="6" t="s">
        <v>35</v>
      </c>
      <c r="C454" s="6">
        <v>549</v>
      </c>
      <c r="D454" s="6" t="s">
        <v>21</v>
      </c>
      <c r="E454" s="4">
        <v>162</v>
      </c>
      <c r="F454" s="4">
        <v>3</v>
      </c>
      <c r="G454" s="4">
        <v>47</v>
      </c>
      <c r="H454" s="4">
        <v>4</v>
      </c>
      <c r="I454" s="4">
        <v>9</v>
      </c>
      <c r="J454" s="4">
        <v>7</v>
      </c>
      <c r="K454" s="4">
        <v>1</v>
      </c>
      <c r="L454" s="4">
        <v>2</v>
      </c>
      <c r="M454" s="4">
        <v>31</v>
      </c>
      <c r="N454" s="4">
        <v>4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3</v>
      </c>
      <c r="Z454" s="6">
        <v>111</v>
      </c>
      <c r="AA454" s="35">
        <f t="shared" si="11"/>
        <v>68.518518518518519</v>
      </c>
    </row>
    <row r="455" spans="1:27" hidden="1" outlineLevel="1" x14ac:dyDescent="0.25">
      <c r="A455" s="6" t="s">
        <v>167</v>
      </c>
      <c r="B455" s="6" t="s">
        <v>35</v>
      </c>
      <c r="C455" s="6">
        <v>1883</v>
      </c>
      <c r="D455" s="6" t="s">
        <v>10</v>
      </c>
      <c r="E455" s="4">
        <v>433</v>
      </c>
      <c r="F455" s="4">
        <v>9</v>
      </c>
      <c r="G455" s="4">
        <v>68</v>
      </c>
      <c r="H455" s="4">
        <v>8</v>
      </c>
      <c r="I455" s="4">
        <v>18</v>
      </c>
      <c r="J455" s="4">
        <v>12</v>
      </c>
      <c r="K455" s="4">
        <v>10</v>
      </c>
      <c r="L455" s="4">
        <v>8</v>
      </c>
      <c r="M455" s="4">
        <v>61</v>
      </c>
      <c r="N455" s="4">
        <v>11</v>
      </c>
      <c r="O455" s="4">
        <v>0</v>
      </c>
      <c r="P455" s="4">
        <v>0</v>
      </c>
      <c r="Q455" s="4">
        <v>1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10</v>
      </c>
      <c r="Z455" s="6">
        <v>216</v>
      </c>
      <c r="AA455" s="35">
        <f t="shared" si="11"/>
        <v>49.884526558891451</v>
      </c>
    </row>
    <row r="456" spans="1:27" hidden="1" outlineLevel="1" x14ac:dyDescent="0.25">
      <c r="A456" s="6" t="s">
        <v>167</v>
      </c>
      <c r="B456" s="6" t="s">
        <v>35</v>
      </c>
      <c r="C456" s="6">
        <v>1883</v>
      </c>
      <c r="D456" s="6" t="s">
        <v>11</v>
      </c>
      <c r="E456" s="4">
        <v>432</v>
      </c>
      <c r="F456" s="4">
        <v>7</v>
      </c>
      <c r="G456" s="4">
        <v>45</v>
      </c>
      <c r="H456" s="4">
        <v>16</v>
      </c>
      <c r="I456" s="4">
        <v>15</v>
      </c>
      <c r="J456" s="4">
        <v>13</v>
      </c>
      <c r="K456" s="4">
        <v>9</v>
      </c>
      <c r="L456" s="4">
        <v>8</v>
      </c>
      <c r="M456" s="4">
        <v>78</v>
      </c>
      <c r="N456" s="4">
        <v>9</v>
      </c>
      <c r="O456" s="4">
        <v>0</v>
      </c>
      <c r="P456" s="4">
        <v>0</v>
      </c>
      <c r="Q456" s="4">
        <v>4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12</v>
      </c>
      <c r="Z456" s="6">
        <v>216</v>
      </c>
      <c r="AA456" s="35">
        <f t="shared" si="11"/>
        <v>50</v>
      </c>
    </row>
    <row r="457" spans="1:27" hidden="1" outlineLevel="1" x14ac:dyDescent="0.25">
      <c r="A457" s="6" t="s">
        <v>167</v>
      </c>
      <c r="B457" s="6" t="s">
        <v>35</v>
      </c>
      <c r="C457" s="6">
        <v>1884</v>
      </c>
      <c r="D457" s="6" t="s">
        <v>10</v>
      </c>
      <c r="E457" s="4">
        <v>413</v>
      </c>
      <c r="F457" s="4">
        <v>5</v>
      </c>
      <c r="G457" s="4">
        <v>80</v>
      </c>
      <c r="H457" s="4">
        <v>14</v>
      </c>
      <c r="I457" s="4">
        <v>10</v>
      </c>
      <c r="J457" s="4">
        <v>11</v>
      </c>
      <c r="K457" s="4">
        <v>15</v>
      </c>
      <c r="L457" s="4">
        <v>7</v>
      </c>
      <c r="M457" s="4">
        <v>72</v>
      </c>
      <c r="N457" s="4">
        <v>16</v>
      </c>
      <c r="O457" s="4">
        <v>0</v>
      </c>
      <c r="P457" s="4">
        <v>0</v>
      </c>
      <c r="Q457" s="4">
        <v>1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1</v>
      </c>
      <c r="Y457" s="4">
        <v>6</v>
      </c>
      <c r="Z457" s="6">
        <v>238</v>
      </c>
      <c r="AA457" s="35">
        <f t="shared" si="11"/>
        <v>57.627118644067799</v>
      </c>
    </row>
    <row r="458" spans="1:27" hidden="1" outlineLevel="1" x14ac:dyDescent="0.25">
      <c r="A458" s="6" t="s">
        <v>167</v>
      </c>
      <c r="B458" s="6" t="s">
        <v>35</v>
      </c>
      <c r="C458" s="6">
        <v>1884</v>
      </c>
      <c r="D458" s="6" t="s">
        <v>11</v>
      </c>
      <c r="E458" s="4">
        <v>413</v>
      </c>
      <c r="F458" s="4">
        <v>14</v>
      </c>
      <c r="G458" s="4">
        <v>88</v>
      </c>
      <c r="H458" s="4">
        <v>8</v>
      </c>
      <c r="I458" s="4">
        <v>8</v>
      </c>
      <c r="J458" s="4">
        <v>16</v>
      </c>
      <c r="K458" s="4">
        <v>6</v>
      </c>
      <c r="L458" s="4">
        <v>2</v>
      </c>
      <c r="M458" s="4">
        <v>76</v>
      </c>
      <c r="N458" s="4">
        <v>13</v>
      </c>
      <c r="O458" s="4">
        <v>0</v>
      </c>
      <c r="P458" s="4">
        <v>0</v>
      </c>
      <c r="Q458" s="4">
        <v>1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2</v>
      </c>
      <c r="Y458" s="4">
        <v>9</v>
      </c>
      <c r="Z458" s="6">
        <v>243</v>
      </c>
      <c r="AA458" s="35">
        <f t="shared" si="11"/>
        <v>58.837772397094433</v>
      </c>
    </row>
    <row r="459" spans="1:27" hidden="1" outlineLevel="1" x14ac:dyDescent="0.25">
      <c r="A459" s="6" t="s">
        <v>167</v>
      </c>
      <c r="B459" s="6" t="s">
        <v>35</v>
      </c>
      <c r="C459" s="6">
        <v>1885</v>
      </c>
      <c r="D459" s="6" t="s">
        <v>10</v>
      </c>
      <c r="E459" s="4">
        <v>408</v>
      </c>
      <c r="F459" s="4">
        <v>11</v>
      </c>
      <c r="G459" s="4">
        <v>65</v>
      </c>
      <c r="H459" s="4">
        <v>12</v>
      </c>
      <c r="I459" s="4">
        <v>13</v>
      </c>
      <c r="J459" s="4">
        <v>17</v>
      </c>
      <c r="K459" s="4">
        <v>6</v>
      </c>
      <c r="L459" s="4">
        <v>3</v>
      </c>
      <c r="M459" s="4">
        <v>59</v>
      </c>
      <c r="N459" s="4">
        <v>16</v>
      </c>
      <c r="O459" s="4">
        <v>1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6</v>
      </c>
      <c r="Z459" s="6">
        <v>209</v>
      </c>
      <c r="AA459" s="35">
        <f t="shared" si="11"/>
        <v>51.225490196078432</v>
      </c>
    </row>
    <row r="460" spans="1:27" hidden="1" outlineLevel="1" x14ac:dyDescent="0.25">
      <c r="A460" s="6" t="s">
        <v>167</v>
      </c>
      <c r="B460" s="6" t="s">
        <v>35</v>
      </c>
      <c r="C460" s="6">
        <v>1886</v>
      </c>
      <c r="D460" s="6" t="s">
        <v>10</v>
      </c>
      <c r="E460" s="4">
        <v>524</v>
      </c>
      <c r="F460" s="4">
        <v>15</v>
      </c>
      <c r="G460" s="4">
        <v>76</v>
      </c>
      <c r="H460" s="4">
        <v>13</v>
      </c>
      <c r="I460" s="4">
        <v>22</v>
      </c>
      <c r="J460" s="4">
        <v>15</v>
      </c>
      <c r="K460" s="4">
        <v>6</v>
      </c>
      <c r="L460" s="4">
        <v>12</v>
      </c>
      <c r="M460" s="4">
        <v>99</v>
      </c>
      <c r="N460" s="4">
        <v>23</v>
      </c>
      <c r="O460" s="4">
        <v>0</v>
      </c>
      <c r="P460" s="4">
        <v>0</v>
      </c>
      <c r="Q460" s="4">
        <v>4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12</v>
      </c>
      <c r="Z460" s="6">
        <v>297</v>
      </c>
      <c r="AA460" s="35">
        <f t="shared" si="11"/>
        <v>56.679389312977101</v>
      </c>
    </row>
    <row r="461" spans="1:27" hidden="1" outlineLevel="1" x14ac:dyDescent="0.25">
      <c r="A461" s="6" t="s">
        <v>167</v>
      </c>
      <c r="B461" s="6" t="s">
        <v>35</v>
      </c>
      <c r="C461" s="6">
        <v>1887</v>
      </c>
      <c r="D461" s="6" t="s">
        <v>10</v>
      </c>
      <c r="E461" s="4">
        <v>451</v>
      </c>
      <c r="F461" s="4">
        <v>16</v>
      </c>
      <c r="G461" s="4">
        <v>80</v>
      </c>
      <c r="H461" s="4">
        <v>12</v>
      </c>
      <c r="I461" s="4">
        <v>12</v>
      </c>
      <c r="J461" s="4">
        <v>8</v>
      </c>
      <c r="K461" s="4">
        <v>13</v>
      </c>
      <c r="L461" s="4">
        <v>14</v>
      </c>
      <c r="M461" s="4">
        <v>72</v>
      </c>
      <c r="N461" s="4">
        <v>21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1</v>
      </c>
      <c r="Y461" s="4">
        <v>4</v>
      </c>
      <c r="Z461" s="6">
        <v>253</v>
      </c>
      <c r="AA461" s="35">
        <f t="shared" si="11"/>
        <v>56.097560975609753</v>
      </c>
    </row>
    <row r="462" spans="1:27" hidden="1" outlineLevel="1" x14ac:dyDescent="0.25">
      <c r="A462" s="6" t="s">
        <v>167</v>
      </c>
      <c r="B462" s="6" t="s">
        <v>35</v>
      </c>
      <c r="C462" s="6">
        <v>1887</v>
      </c>
      <c r="D462" s="6" t="s">
        <v>11</v>
      </c>
      <c r="E462" s="4">
        <v>450</v>
      </c>
      <c r="F462" s="4">
        <v>21</v>
      </c>
      <c r="G462" s="4">
        <v>69</v>
      </c>
      <c r="H462" s="4">
        <v>10</v>
      </c>
      <c r="I462" s="4">
        <v>18</v>
      </c>
      <c r="J462" s="4">
        <v>12</v>
      </c>
      <c r="K462" s="4">
        <v>4</v>
      </c>
      <c r="L462" s="4">
        <v>11</v>
      </c>
      <c r="M462" s="4">
        <v>69</v>
      </c>
      <c r="N462" s="4">
        <v>12</v>
      </c>
      <c r="O462" s="4">
        <v>1</v>
      </c>
      <c r="P462" s="4">
        <v>0</v>
      </c>
      <c r="Q462" s="4">
        <v>2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1</v>
      </c>
      <c r="Y462" s="4">
        <v>9</v>
      </c>
      <c r="Z462" s="6">
        <v>239</v>
      </c>
      <c r="AA462" s="35">
        <f t="shared" si="11"/>
        <v>53.111111111111114</v>
      </c>
    </row>
    <row r="463" spans="1:27" hidden="1" outlineLevel="1" x14ac:dyDescent="0.25">
      <c r="A463" s="6" t="s">
        <v>167</v>
      </c>
      <c r="B463" s="6" t="s">
        <v>35</v>
      </c>
      <c r="C463" s="6">
        <v>1888</v>
      </c>
      <c r="D463" s="6" t="s">
        <v>10</v>
      </c>
      <c r="E463" s="4">
        <v>530</v>
      </c>
      <c r="F463" s="4">
        <v>22</v>
      </c>
      <c r="G463" s="4">
        <v>67</v>
      </c>
      <c r="H463" s="4">
        <v>19</v>
      </c>
      <c r="I463" s="4">
        <v>25</v>
      </c>
      <c r="J463" s="4">
        <v>8</v>
      </c>
      <c r="K463" s="4">
        <v>15</v>
      </c>
      <c r="L463" s="4">
        <v>8</v>
      </c>
      <c r="M463" s="4">
        <v>109</v>
      </c>
      <c r="N463" s="4">
        <v>11</v>
      </c>
      <c r="O463" s="4">
        <v>0</v>
      </c>
      <c r="P463" s="4">
        <v>0</v>
      </c>
      <c r="Q463" s="4">
        <v>1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2</v>
      </c>
      <c r="Y463" s="4">
        <v>13</v>
      </c>
      <c r="Z463" s="6">
        <v>300</v>
      </c>
      <c r="AA463" s="35">
        <f t="shared" si="11"/>
        <v>56.60377358490566</v>
      </c>
    </row>
    <row r="464" spans="1:27" hidden="1" outlineLevel="1" x14ac:dyDescent="0.25">
      <c r="A464" s="6" t="s">
        <v>167</v>
      </c>
      <c r="B464" s="6" t="s">
        <v>35</v>
      </c>
      <c r="C464" s="6">
        <v>1889</v>
      </c>
      <c r="D464" s="6" t="s">
        <v>10</v>
      </c>
      <c r="E464" s="4">
        <v>430</v>
      </c>
      <c r="F464" s="4">
        <v>15</v>
      </c>
      <c r="G464" s="4">
        <v>78</v>
      </c>
      <c r="H464" s="4">
        <v>9</v>
      </c>
      <c r="I464" s="4">
        <v>14</v>
      </c>
      <c r="J464" s="4">
        <v>10</v>
      </c>
      <c r="K464" s="4">
        <v>9</v>
      </c>
      <c r="L464" s="4">
        <v>9</v>
      </c>
      <c r="M464" s="4">
        <v>47</v>
      </c>
      <c r="N464" s="4">
        <v>10</v>
      </c>
      <c r="O464" s="4">
        <v>0</v>
      </c>
      <c r="P464" s="4">
        <v>0</v>
      </c>
      <c r="Q464" s="4">
        <v>1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2</v>
      </c>
      <c r="Y464" s="4">
        <v>8</v>
      </c>
      <c r="Z464" s="6">
        <v>212</v>
      </c>
      <c r="AA464" s="35">
        <f t="shared" si="11"/>
        <v>49.302325581395351</v>
      </c>
    </row>
    <row r="465" spans="1:27" hidden="1" outlineLevel="1" x14ac:dyDescent="0.25">
      <c r="A465" s="6" t="s">
        <v>167</v>
      </c>
      <c r="B465" s="6" t="s">
        <v>35</v>
      </c>
      <c r="C465" s="6">
        <v>1889</v>
      </c>
      <c r="D465" s="6" t="s">
        <v>11</v>
      </c>
      <c r="E465" s="4">
        <v>430</v>
      </c>
      <c r="F465" s="4">
        <v>15</v>
      </c>
      <c r="G465" s="4">
        <v>61</v>
      </c>
      <c r="H465" s="4">
        <v>11</v>
      </c>
      <c r="I465" s="4">
        <v>12</v>
      </c>
      <c r="J465" s="4">
        <v>15</v>
      </c>
      <c r="K465" s="4">
        <v>7</v>
      </c>
      <c r="L465" s="4">
        <v>6</v>
      </c>
      <c r="M465" s="4">
        <v>55</v>
      </c>
      <c r="N465" s="4">
        <v>16</v>
      </c>
      <c r="O465" s="4">
        <v>0</v>
      </c>
      <c r="P465" s="4">
        <v>0</v>
      </c>
      <c r="Q465" s="4">
        <v>3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12</v>
      </c>
      <c r="Z465" s="6">
        <v>213</v>
      </c>
      <c r="AA465" s="35">
        <f t="shared" si="11"/>
        <v>49.534883720930232</v>
      </c>
    </row>
    <row r="466" spans="1:27" hidden="1" outlineLevel="1" x14ac:dyDescent="0.25">
      <c r="A466" s="6" t="s">
        <v>167</v>
      </c>
      <c r="B466" s="6" t="s">
        <v>35</v>
      </c>
      <c r="C466" s="6">
        <v>1890</v>
      </c>
      <c r="D466" s="6" t="s">
        <v>10</v>
      </c>
      <c r="E466" s="4">
        <v>457</v>
      </c>
      <c r="F466" s="4">
        <v>9</v>
      </c>
      <c r="G466" s="4">
        <v>42</v>
      </c>
      <c r="H466" s="4">
        <v>11</v>
      </c>
      <c r="I466" s="4">
        <v>12</v>
      </c>
      <c r="J466" s="4">
        <v>16</v>
      </c>
      <c r="K466" s="4">
        <v>31</v>
      </c>
      <c r="L466" s="4">
        <v>8</v>
      </c>
      <c r="M466" s="4">
        <v>75</v>
      </c>
      <c r="N466" s="4">
        <v>11</v>
      </c>
      <c r="O466" s="4">
        <v>1</v>
      </c>
      <c r="P466" s="4">
        <v>0</v>
      </c>
      <c r="Q466" s="4">
        <v>2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1</v>
      </c>
      <c r="Y466" s="4">
        <v>7</v>
      </c>
      <c r="Z466" s="6">
        <v>226</v>
      </c>
      <c r="AA466" s="35">
        <f t="shared" si="11"/>
        <v>49.452954048140043</v>
      </c>
    </row>
    <row r="467" spans="1:27" hidden="1" outlineLevel="1" x14ac:dyDescent="0.25">
      <c r="A467" s="6" t="s">
        <v>167</v>
      </c>
      <c r="B467" s="6" t="s">
        <v>35</v>
      </c>
      <c r="C467" s="6">
        <v>1891</v>
      </c>
      <c r="D467" s="6" t="s">
        <v>10</v>
      </c>
      <c r="E467" s="4">
        <v>408</v>
      </c>
      <c r="F467" s="4">
        <v>17</v>
      </c>
      <c r="G467" s="4">
        <v>66</v>
      </c>
      <c r="H467" s="4">
        <v>15</v>
      </c>
      <c r="I467" s="4">
        <v>11</v>
      </c>
      <c r="J467" s="4">
        <v>3</v>
      </c>
      <c r="K467" s="4">
        <v>9</v>
      </c>
      <c r="L467" s="4">
        <v>10</v>
      </c>
      <c r="M467" s="4">
        <v>70</v>
      </c>
      <c r="N467" s="4">
        <v>7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1</v>
      </c>
      <c r="Y467" s="4">
        <v>14</v>
      </c>
      <c r="Z467" s="6">
        <v>223</v>
      </c>
      <c r="AA467" s="35">
        <f t="shared" si="11"/>
        <v>54.656862745098039</v>
      </c>
    </row>
    <row r="468" spans="1:27" hidden="1" outlineLevel="1" x14ac:dyDescent="0.25">
      <c r="A468" s="6" t="s">
        <v>167</v>
      </c>
      <c r="B468" s="6" t="s">
        <v>35</v>
      </c>
      <c r="C468" s="6">
        <v>1891</v>
      </c>
      <c r="D468" s="6" t="s">
        <v>11</v>
      </c>
      <c r="E468" s="4">
        <v>407</v>
      </c>
      <c r="F468" s="4">
        <v>9</v>
      </c>
      <c r="G468" s="4">
        <v>75</v>
      </c>
      <c r="H468" s="4">
        <v>13</v>
      </c>
      <c r="I468" s="4">
        <v>11</v>
      </c>
      <c r="J468" s="4">
        <v>11</v>
      </c>
      <c r="K468" s="4">
        <v>9</v>
      </c>
      <c r="L468" s="4">
        <v>7</v>
      </c>
      <c r="M468" s="4">
        <v>56</v>
      </c>
      <c r="N468" s="4">
        <v>14</v>
      </c>
      <c r="O468" s="4">
        <v>2</v>
      </c>
      <c r="P468" s="4">
        <v>0</v>
      </c>
      <c r="Q468" s="4">
        <v>2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8</v>
      </c>
      <c r="Z468" s="6">
        <v>217</v>
      </c>
      <c r="AA468" s="35">
        <f t="shared" si="11"/>
        <v>53.316953316953317</v>
      </c>
    </row>
    <row r="469" spans="1:27" hidden="1" outlineLevel="1" x14ac:dyDescent="0.25">
      <c r="A469" s="6" t="s">
        <v>167</v>
      </c>
      <c r="B469" s="6" t="s">
        <v>35</v>
      </c>
      <c r="C469" s="6">
        <v>1892</v>
      </c>
      <c r="D469" s="6" t="s">
        <v>10</v>
      </c>
      <c r="E469" s="4">
        <v>653</v>
      </c>
      <c r="F469" s="4">
        <v>21</v>
      </c>
      <c r="G469" s="4">
        <v>109</v>
      </c>
      <c r="H469" s="4">
        <v>22</v>
      </c>
      <c r="I469" s="4">
        <v>18</v>
      </c>
      <c r="J469" s="4">
        <v>11</v>
      </c>
      <c r="K469" s="4">
        <v>15</v>
      </c>
      <c r="L469" s="4">
        <v>15</v>
      </c>
      <c r="M469" s="4">
        <v>106</v>
      </c>
      <c r="N469" s="4">
        <v>29</v>
      </c>
      <c r="O469" s="4">
        <v>1</v>
      </c>
      <c r="P469" s="4">
        <v>0</v>
      </c>
      <c r="Q469" s="4">
        <v>1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20</v>
      </c>
      <c r="Z469" s="6">
        <v>368</v>
      </c>
      <c r="AA469" s="35">
        <f t="shared" si="11"/>
        <v>56.355283307810105</v>
      </c>
    </row>
    <row r="470" spans="1:27" hidden="1" outlineLevel="1" x14ac:dyDescent="0.25">
      <c r="A470" s="6" t="s">
        <v>167</v>
      </c>
      <c r="B470" s="6" t="s">
        <v>35</v>
      </c>
      <c r="C470" s="6">
        <v>1893</v>
      </c>
      <c r="D470" s="6" t="s">
        <v>10</v>
      </c>
      <c r="E470" s="4">
        <v>598</v>
      </c>
      <c r="F470" s="4">
        <v>12</v>
      </c>
      <c r="G470" s="4">
        <v>86</v>
      </c>
      <c r="H470" s="4">
        <v>8</v>
      </c>
      <c r="I470" s="4">
        <v>17</v>
      </c>
      <c r="J470" s="4">
        <v>13</v>
      </c>
      <c r="K470" s="4">
        <v>10</v>
      </c>
      <c r="L470" s="4">
        <v>6</v>
      </c>
      <c r="M470" s="4">
        <v>82</v>
      </c>
      <c r="N470" s="4">
        <v>15</v>
      </c>
      <c r="O470" s="4">
        <v>2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2</v>
      </c>
      <c r="Y470" s="4">
        <v>10</v>
      </c>
      <c r="Z470" s="6">
        <v>263</v>
      </c>
      <c r="AA470" s="35">
        <f t="shared" si="11"/>
        <v>43.979933110367895</v>
      </c>
    </row>
    <row r="471" spans="1:27" hidden="1" outlineLevel="1" x14ac:dyDescent="0.25">
      <c r="A471" s="6" t="s">
        <v>167</v>
      </c>
      <c r="B471" s="6" t="s">
        <v>35</v>
      </c>
      <c r="C471" s="6">
        <v>1894</v>
      </c>
      <c r="D471" s="6" t="s">
        <v>10</v>
      </c>
      <c r="E471" s="4">
        <v>530</v>
      </c>
      <c r="F471" s="4">
        <v>9</v>
      </c>
      <c r="G471" s="4">
        <v>85</v>
      </c>
      <c r="H471" s="4">
        <v>12</v>
      </c>
      <c r="I471" s="4">
        <v>24</v>
      </c>
      <c r="J471" s="4">
        <v>15</v>
      </c>
      <c r="K471" s="4">
        <v>10</v>
      </c>
      <c r="L471" s="4">
        <v>8</v>
      </c>
      <c r="M471" s="4">
        <v>70</v>
      </c>
      <c r="N471" s="4">
        <v>28</v>
      </c>
      <c r="O471" s="4">
        <v>1</v>
      </c>
      <c r="P471" s="4">
        <v>0</v>
      </c>
      <c r="Q471" s="4">
        <v>2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1</v>
      </c>
      <c r="Y471" s="4">
        <v>9</v>
      </c>
      <c r="Z471" s="6">
        <v>274</v>
      </c>
      <c r="AA471" s="35">
        <f t="shared" si="11"/>
        <v>51.698113207547166</v>
      </c>
    </row>
    <row r="472" spans="1:27" hidden="1" outlineLevel="1" x14ac:dyDescent="0.25">
      <c r="A472" s="6" t="s">
        <v>167</v>
      </c>
      <c r="B472" s="6" t="s">
        <v>35</v>
      </c>
      <c r="C472" s="6">
        <v>1895</v>
      </c>
      <c r="D472" s="6" t="s">
        <v>10</v>
      </c>
      <c r="E472" s="4">
        <v>439</v>
      </c>
      <c r="F472" s="4">
        <v>15</v>
      </c>
      <c r="G472" s="4">
        <v>68</v>
      </c>
      <c r="H472" s="4">
        <v>11</v>
      </c>
      <c r="I472" s="4">
        <v>12</v>
      </c>
      <c r="J472" s="4">
        <v>10</v>
      </c>
      <c r="K472" s="4">
        <v>7</v>
      </c>
      <c r="L472" s="4">
        <v>7</v>
      </c>
      <c r="M472" s="4">
        <v>58</v>
      </c>
      <c r="N472" s="4">
        <v>13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6</v>
      </c>
      <c r="Z472" s="6">
        <v>207</v>
      </c>
      <c r="AA472" s="35">
        <f t="shared" si="11"/>
        <v>47.15261958997722</v>
      </c>
    </row>
    <row r="473" spans="1:27" hidden="1" outlineLevel="1" x14ac:dyDescent="0.25">
      <c r="A473" s="6" t="s">
        <v>167</v>
      </c>
      <c r="B473" s="6" t="s">
        <v>35</v>
      </c>
      <c r="C473" s="6">
        <v>1896</v>
      </c>
      <c r="D473" s="6" t="s">
        <v>10</v>
      </c>
      <c r="E473" s="4">
        <v>698</v>
      </c>
      <c r="F473" s="4">
        <v>25</v>
      </c>
      <c r="G473" s="4">
        <v>125</v>
      </c>
      <c r="H473" s="4">
        <v>24</v>
      </c>
      <c r="I473" s="4">
        <v>20</v>
      </c>
      <c r="J473" s="4">
        <v>16</v>
      </c>
      <c r="K473" s="4">
        <v>11</v>
      </c>
      <c r="L473" s="4">
        <v>27</v>
      </c>
      <c r="M473" s="4">
        <v>113</v>
      </c>
      <c r="N473" s="4">
        <v>16</v>
      </c>
      <c r="O473" s="4">
        <v>0</v>
      </c>
      <c r="P473" s="4">
        <v>0</v>
      </c>
      <c r="Q473" s="4">
        <v>3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1</v>
      </c>
      <c r="Y473" s="4">
        <v>16</v>
      </c>
      <c r="Z473" s="6">
        <v>397</v>
      </c>
      <c r="AA473" s="35">
        <f t="shared" si="11"/>
        <v>56.876790830945559</v>
      </c>
    </row>
    <row r="474" spans="1:27" hidden="1" outlineLevel="1" x14ac:dyDescent="0.25">
      <c r="A474" s="6" t="s">
        <v>167</v>
      </c>
      <c r="B474" s="6" t="s">
        <v>35</v>
      </c>
      <c r="C474" s="6">
        <v>1897</v>
      </c>
      <c r="D474" s="6" t="s">
        <v>10</v>
      </c>
      <c r="E474" s="4">
        <v>471</v>
      </c>
      <c r="F474" s="4">
        <v>9</v>
      </c>
      <c r="G474" s="4">
        <v>57</v>
      </c>
      <c r="H474" s="4">
        <v>10</v>
      </c>
      <c r="I474" s="4">
        <v>20</v>
      </c>
      <c r="J474" s="4">
        <v>20</v>
      </c>
      <c r="K474" s="4">
        <v>12</v>
      </c>
      <c r="L474" s="4">
        <v>4</v>
      </c>
      <c r="M474" s="4">
        <v>53</v>
      </c>
      <c r="N474" s="4">
        <v>21</v>
      </c>
      <c r="O474" s="4">
        <v>1</v>
      </c>
      <c r="P474" s="4">
        <v>0</v>
      </c>
      <c r="Q474" s="4">
        <v>1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1</v>
      </c>
      <c r="Y474" s="4">
        <v>2</v>
      </c>
      <c r="Z474" s="6">
        <v>211</v>
      </c>
      <c r="AA474" s="35">
        <f t="shared" si="11"/>
        <v>44.798301486199577</v>
      </c>
    </row>
    <row r="475" spans="1:27" hidden="1" outlineLevel="1" x14ac:dyDescent="0.25">
      <c r="A475" s="6" t="s">
        <v>167</v>
      </c>
      <c r="B475" s="6" t="s">
        <v>35</v>
      </c>
      <c r="C475" s="6">
        <v>1898</v>
      </c>
      <c r="D475" s="6" t="s">
        <v>10</v>
      </c>
      <c r="E475" s="4">
        <v>345</v>
      </c>
      <c r="F475" s="4">
        <v>12</v>
      </c>
      <c r="G475" s="4">
        <v>77</v>
      </c>
      <c r="H475" s="4">
        <v>12</v>
      </c>
      <c r="I475" s="4">
        <v>9</v>
      </c>
      <c r="J475" s="4">
        <v>20</v>
      </c>
      <c r="K475" s="4">
        <v>3</v>
      </c>
      <c r="L475" s="4">
        <v>12</v>
      </c>
      <c r="M475" s="4">
        <v>57</v>
      </c>
      <c r="N475" s="4">
        <v>11</v>
      </c>
      <c r="O475" s="4">
        <v>0</v>
      </c>
      <c r="P475" s="4">
        <v>0</v>
      </c>
      <c r="Q475" s="4">
        <v>3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6</v>
      </c>
      <c r="Z475" s="6">
        <v>222</v>
      </c>
      <c r="AA475" s="35">
        <f t="shared" si="11"/>
        <v>64.347826086956516</v>
      </c>
    </row>
    <row r="476" spans="1:27" hidden="1" outlineLevel="1" x14ac:dyDescent="0.25">
      <c r="A476" s="6" t="s">
        <v>167</v>
      </c>
      <c r="B476" s="6" t="s">
        <v>35</v>
      </c>
      <c r="C476" s="6">
        <v>1899</v>
      </c>
      <c r="D476" s="6" t="s">
        <v>10</v>
      </c>
      <c r="E476" s="4">
        <v>421</v>
      </c>
      <c r="F476" s="4">
        <v>14</v>
      </c>
      <c r="G476" s="4">
        <v>65</v>
      </c>
      <c r="H476" s="4">
        <v>13</v>
      </c>
      <c r="I476" s="4">
        <v>11</v>
      </c>
      <c r="J476" s="4">
        <v>7</v>
      </c>
      <c r="K476" s="4">
        <v>14</v>
      </c>
      <c r="L476" s="4">
        <v>6</v>
      </c>
      <c r="M476" s="4">
        <v>70</v>
      </c>
      <c r="N476" s="4">
        <v>18</v>
      </c>
      <c r="O476" s="4">
        <v>1</v>
      </c>
      <c r="P476" s="4">
        <v>0</v>
      </c>
      <c r="Q476" s="4">
        <v>2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21</v>
      </c>
      <c r="Z476" s="6">
        <v>242</v>
      </c>
      <c r="AA476" s="35">
        <f t="shared" si="11"/>
        <v>57.482185273159146</v>
      </c>
    </row>
    <row r="477" spans="1:27" hidden="1" outlineLevel="1" x14ac:dyDescent="0.25">
      <c r="A477" s="6" t="s">
        <v>167</v>
      </c>
      <c r="B477" s="6" t="s">
        <v>35</v>
      </c>
      <c r="C477" s="6">
        <v>1899</v>
      </c>
      <c r="D477" s="6" t="s">
        <v>11</v>
      </c>
      <c r="E477" s="4">
        <v>420</v>
      </c>
      <c r="F477" s="4">
        <v>22</v>
      </c>
      <c r="G477" s="4">
        <v>60</v>
      </c>
      <c r="H477" s="4">
        <v>15</v>
      </c>
      <c r="I477" s="4">
        <v>17</v>
      </c>
      <c r="J477" s="4">
        <v>10</v>
      </c>
      <c r="K477" s="4">
        <v>7</v>
      </c>
      <c r="L477" s="4">
        <v>11</v>
      </c>
      <c r="M477" s="4">
        <v>82</v>
      </c>
      <c r="N477" s="4">
        <v>12</v>
      </c>
      <c r="O477" s="4">
        <v>3</v>
      </c>
      <c r="P477" s="4">
        <v>0</v>
      </c>
      <c r="Q477" s="4">
        <v>1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3</v>
      </c>
      <c r="Y477" s="4">
        <v>17</v>
      </c>
      <c r="Z477" s="6">
        <v>260</v>
      </c>
      <c r="AA477" s="35">
        <f t="shared" si="11"/>
        <v>61.904761904761905</v>
      </c>
    </row>
    <row r="478" spans="1:27" hidden="1" outlineLevel="1" x14ac:dyDescent="0.25">
      <c r="A478" s="6" t="s">
        <v>167</v>
      </c>
      <c r="B478" s="6" t="s">
        <v>35</v>
      </c>
      <c r="C478" s="6">
        <v>1900</v>
      </c>
      <c r="D478" s="6" t="s">
        <v>10</v>
      </c>
      <c r="E478" s="4">
        <v>437</v>
      </c>
      <c r="F478" s="4">
        <v>15</v>
      </c>
      <c r="G478" s="4">
        <v>68</v>
      </c>
      <c r="H478" s="4">
        <v>15</v>
      </c>
      <c r="I478" s="4">
        <v>23</v>
      </c>
      <c r="J478" s="4">
        <v>4</v>
      </c>
      <c r="K478" s="4">
        <v>12</v>
      </c>
      <c r="L478" s="4">
        <v>15</v>
      </c>
      <c r="M478" s="4">
        <v>100</v>
      </c>
      <c r="N478" s="4">
        <v>12</v>
      </c>
      <c r="O478" s="4">
        <v>2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11</v>
      </c>
      <c r="Z478" s="6">
        <v>277</v>
      </c>
      <c r="AA478" s="35">
        <f t="shared" si="11"/>
        <v>63.386727688787182</v>
      </c>
    </row>
    <row r="479" spans="1:27" hidden="1" outlineLevel="1" x14ac:dyDescent="0.25">
      <c r="A479" s="6" t="s">
        <v>167</v>
      </c>
      <c r="B479" s="6" t="s">
        <v>35</v>
      </c>
      <c r="C479" s="6">
        <v>1900</v>
      </c>
      <c r="D479" s="6" t="s">
        <v>11</v>
      </c>
      <c r="E479" s="4">
        <v>436</v>
      </c>
      <c r="F479" s="4">
        <v>15</v>
      </c>
      <c r="G479" s="4">
        <v>75</v>
      </c>
      <c r="H479" s="4">
        <v>20</v>
      </c>
      <c r="I479" s="4">
        <v>15</v>
      </c>
      <c r="J479" s="4">
        <v>11</v>
      </c>
      <c r="K479" s="4">
        <v>10</v>
      </c>
      <c r="L479" s="4">
        <v>13</v>
      </c>
      <c r="M479" s="4">
        <v>86</v>
      </c>
      <c r="N479" s="4">
        <v>18</v>
      </c>
      <c r="O479" s="4">
        <v>2</v>
      </c>
      <c r="P479" s="4">
        <v>0</v>
      </c>
      <c r="Q479" s="4">
        <v>1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12</v>
      </c>
      <c r="Z479" s="6">
        <v>278</v>
      </c>
      <c r="AA479" s="35">
        <f t="shared" si="11"/>
        <v>63.761467889908253</v>
      </c>
    </row>
    <row r="480" spans="1:27" hidden="1" outlineLevel="1" x14ac:dyDescent="0.25">
      <c r="A480" s="6" t="s">
        <v>167</v>
      </c>
      <c r="B480" s="6" t="s">
        <v>35</v>
      </c>
      <c r="C480" s="6">
        <v>1901</v>
      </c>
      <c r="D480" s="6" t="s">
        <v>10</v>
      </c>
      <c r="E480" s="4">
        <v>539</v>
      </c>
      <c r="F480" s="4">
        <v>27</v>
      </c>
      <c r="G480" s="4">
        <v>68</v>
      </c>
      <c r="H480" s="4">
        <v>24</v>
      </c>
      <c r="I480" s="4">
        <v>17</v>
      </c>
      <c r="J480" s="4">
        <v>10</v>
      </c>
      <c r="K480" s="4">
        <v>4</v>
      </c>
      <c r="L480" s="4">
        <v>13</v>
      </c>
      <c r="M480" s="4">
        <v>94</v>
      </c>
      <c r="N480" s="4">
        <v>20</v>
      </c>
      <c r="O480" s="4">
        <v>2</v>
      </c>
      <c r="P480" s="4">
        <v>0</v>
      </c>
      <c r="Q480" s="4">
        <v>1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2</v>
      </c>
      <c r="Y480" s="4">
        <v>23</v>
      </c>
      <c r="Z480" s="6">
        <v>305</v>
      </c>
      <c r="AA480" s="35">
        <f t="shared" si="11"/>
        <v>56.586270871985157</v>
      </c>
    </row>
    <row r="481" spans="1:27" hidden="1" outlineLevel="1" x14ac:dyDescent="0.25">
      <c r="A481" s="6" t="s">
        <v>167</v>
      </c>
      <c r="B481" s="6" t="s">
        <v>35</v>
      </c>
      <c r="C481" s="6">
        <v>1902</v>
      </c>
      <c r="D481" s="6" t="s">
        <v>10</v>
      </c>
      <c r="E481" s="4">
        <v>418</v>
      </c>
      <c r="F481" s="4">
        <v>19</v>
      </c>
      <c r="G481" s="4">
        <v>57</v>
      </c>
      <c r="H481" s="4">
        <v>13</v>
      </c>
      <c r="I481" s="4">
        <v>15</v>
      </c>
      <c r="J481" s="4">
        <v>9</v>
      </c>
      <c r="K481" s="4">
        <v>7</v>
      </c>
      <c r="L481" s="4">
        <v>12</v>
      </c>
      <c r="M481" s="4">
        <v>64</v>
      </c>
      <c r="N481" s="4">
        <v>17</v>
      </c>
      <c r="O481" s="4">
        <v>1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2</v>
      </c>
      <c r="Y481" s="4">
        <v>12</v>
      </c>
      <c r="Z481" s="6">
        <v>228</v>
      </c>
      <c r="AA481" s="35">
        <f t="shared" si="11"/>
        <v>54.545454545454547</v>
      </c>
    </row>
    <row r="482" spans="1:27" hidden="1" outlineLevel="1" x14ac:dyDescent="0.25">
      <c r="A482" s="6" t="s">
        <v>167</v>
      </c>
      <c r="B482" s="6" t="s">
        <v>35</v>
      </c>
      <c r="C482" s="6">
        <v>1903</v>
      </c>
      <c r="D482" s="6" t="s">
        <v>10</v>
      </c>
      <c r="E482" s="4">
        <v>432</v>
      </c>
      <c r="F482" s="4">
        <v>25</v>
      </c>
      <c r="G482" s="4">
        <v>51</v>
      </c>
      <c r="H482" s="4">
        <v>8</v>
      </c>
      <c r="I482" s="4">
        <v>13</v>
      </c>
      <c r="J482" s="4">
        <v>7</v>
      </c>
      <c r="K482" s="4">
        <v>27</v>
      </c>
      <c r="L482" s="4">
        <v>10</v>
      </c>
      <c r="M482" s="4">
        <v>83</v>
      </c>
      <c r="N482" s="4">
        <v>18</v>
      </c>
      <c r="O482" s="4">
        <v>1</v>
      </c>
      <c r="P482" s="4">
        <v>0</v>
      </c>
      <c r="Q482" s="4">
        <v>1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8</v>
      </c>
      <c r="Z482" s="6">
        <v>252</v>
      </c>
      <c r="AA482" s="35">
        <f t="shared" si="11"/>
        <v>58.333333333333336</v>
      </c>
    </row>
    <row r="483" spans="1:27" hidden="1" outlineLevel="1" x14ac:dyDescent="0.25">
      <c r="A483" s="6" t="s">
        <v>167</v>
      </c>
      <c r="B483" s="6" t="s">
        <v>35</v>
      </c>
      <c r="C483" s="6">
        <v>1905</v>
      </c>
      <c r="D483" s="6" t="s">
        <v>10</v>
      </c>
      <c r="E483" s="4">
        <v>557</v>
      </c>
      <c r="F483" s="4">
        <v>22</v>
      </c>
      <c r="G483" s="4">
        <v>64</v>
      </c>
      <c r="H483" s="4">
        <v>18</v>
      </c>
      <c r="I483" s="4">
        <v>20</v>
      </c>
      <c r="J483" s="4">
        <v>12</v>
      </c>
      <c r="K483" s="4">
        <v>11</v>
      </c>
      <c r="L483" s="4">
        <v>10</v>
      </c>
      <c r="M483" s="4">
        <v>108</v>
      </c>
      <c r="N483" s="4">
        <v>14</v>
      </c>
      <c r="O483" s="4">
        <v>2</v>
      </c>
      <c r="P483" s="4">
        <v>0</v>
      </c>
      <c r="Q483" s="4">
        <v>3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2</v>
      </c>
      <c r="Y483" s="4">
        <v>13</v>
      </c>
      <c r="Z483" s="6">
        <v>299</v>
      </c>
      <c r="AA483" s="35">
        <f t="shared" si="11"/>
        <v>53.680430879712745</v>
      </c>
    </row>
    <row r="484" spans="1:27" hidden="1" outlineLevel="1" x14ac:dyDescent="0.25">
      <c r="A484" s="6" t="s">
        <v>167</v>
      </c>
      <c r="B484" s="6" t="s">
        <v>35</v>
      </c>
      <c r="C484" s="6">
        <v>1905</v>
      </c>
      <c r="D484" s="6" t="s">
        <v>11</v>
      </c>
      <c r="E484" s="4">
        <v>556</v>
      </c>
      <c r="F484" s="4">
        <v>22</v>
      </c>
      <c r="G484" s="4">
        <v>71</v>
      </c>
      <c r="H484" s="4">
        <v>14</v>
      </c>
      <c r="I484" s="4">
        <v>19</v>
      </c>
      <c r="J484" s="4">
        <v>9</v>
      </c>
      <c r="K484" s="4">
        <v>11</v>
      </c>
      <c r="L484" s="4">
        <v>12</v>
      </c>
      <c r="M484" s="4">
        <v>111</v>
      </c>
      <c r="N484" s="4">
        <v>13</v>
      </c>
      <c r="O484" s="4">
        <v>3</v>
      </c>
      <c r="P484" s="4">
        <v>0</v>
      </c>
      <c r="Q484" s="4">
        <v>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1</v>
      </c>
      <c r="Y484" s="4">
        <v>5</v>
      </c>
      <c r="Z484" s="6">
        <v>294</v>
      </c>
      <c r="AA484" s="35">
        <f t="shared" si="11"/>
        <v>52.877697841726622</v>
      </c>
    </row>
    <row r="485" spans="1:27" hidden="1" outlineLevel="1" x14ac:dyDescent="0.25">
      <c r="A485" s="6" t="s">
        <v>167</v>
      </c>
      <c r="B485" s="6" t="s">
        <v>35</v>
      </c>
      <c r="C485" s="6">
        <v>1906</v>
      </c>
      <c r="D485" s="6" t="s">
        <v>10</v>
      </c>
      <c r="E485" s="4">
        <v>595</v>
      </c>
      <c r="F485" s="4">
        <v>18</v>
      </c>
      <c r="G485" s="4">
        <v>100</v>
      </c>
      <c r="H485" s="4">
        <v>20</v>
      </c>
      <c r="I485" s="4">
        <v>19</v>
      </c>
      <c r="J485" s="4">
        <v>12</v>
      </c>
      <c r="K485" s="4">
        <v>16</v>
      </c>
      <c r="L485" s="4">
        <v>7</v>
      </c>
      <c r="M485" s="4">
        <v>102</v>
      </c>
      <c r="N485" s="4">
        <v>22</v>
      </c>
      <c r="O485" s="4">
        <v>2</v>
      </c>
      <c r="P485" s="4">
        <v>0</v>
      </c>
      <c r="Q485" s="4">
        <v>2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15</v>
      </c>
      <c r="Z485" s="6">
        <v>335</v>
      </c>
      <c r="AA485" s="35">
        <f t="shared" si="11"/>
        <v>56.30252100840336</v>
      </c>
    </row>
    <row r="486" spans="1:27" hidden="1" outlineLevel="1" x14ac:dyDescent="0.25">
      <c r="A486" s="6" t="s">
        <v>167</v>
      </c>
      <c r="B486" s="6" t="s">
        <v>78</v>
      </c>
      <c r="C486" s="6">
        <v>1601</v>
      </c>
      <c r="D486" s="6" t="s">
        <v>10</v>
      </c>
      <c r="E486" s="4">
        <v>404</v>
      </c>
      <c r="F486" s="4">
        <v>13</v>
      </c>
      <c r="G486" s="4">
        <v>111</v>
      </c>
      <c r="H486" s="4">
        <v>41</v>
      </c>
      <c r="I486" s="4">
        <v>74</v>
      </c>
      <c r="J486" s="4">
        <v>7</v>
      </c>
      <c r="K486" s="4">
        <v>2</v>
      </c>
      <c r="L486" s="4">
        <v>13</v>
      </c>
      <c r="M486" s="4">
        <v>37</v>
      </c>
      <c r="N486" s="4">
        <v>3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13</v>
      </c>
      <c r="Z486" s="6">
        <v>314</v>
      </c>
      <c r="AA486" s="35">
        <f t="shared" si="11"/>
        <v>77.722772277227719</v>
      </c>
    </row>
    <row r="487" spans="1:27" hidden="1" outlineLevel="1" x14ac:dyDescent="0.25">
      <c r="A487" s="6" t="s">
        <v>167</v>
      </c>
      <c r="B487" s="6" t="s">
        <v>78</v>
      </c>
      <c r="C487" s="6">
        <v>1601</v>
      </c>
      <c r="D487" s="6" t="s">
        <v>11</v>
      </c>
      <c r="E487" s="4">
        <v>404</v>
      </c>
      <c r="F487" s="4">
        <v>32</v>
      </c>
      <c r="G487" s="4">
        <v>143</v>
      </c>
      <c r="H487" s="4">
        <v>0</v>
      </c>
      <c r="I487" s="4">
        <v>55</v>
      </c>
      <c r="J487" s="4">
        <v>0</v>
      </c>
      <c r="K487" s="4">
        <v>2</v>
      </c>
      <c r="L487" s="4">
        <v>6</v>
      </c>
      <c r="M487" s="4">
        <v>42</v>
      </c>
      <c r="N487" s="4">
        <v>8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9</v>
      </c>
      <c r="Z487" s="6">
        <v>297</v>
      </c>
      <c r="AA487" s="35">
        <f t="shared" si="11"/>
        <v>73.514851485148512</v>
      </c>
    </row>
    <row r="488" spans="1:27" hidden="1" outlineLevel="1" x14ac:dyDescent="0.25">
      <c r="A488" s="6" t="s">
        <v>167</v>
      </c>
      <c r="B488" s="6" t="s">
        <v>78</v>
      </c>
      <c r="C488" s="6">
        <v>1602</v>
      </c>
      <c r="D488" s="6" t="s">
        <v>10</v>
      </c>
      <c r="E488" s="4">
        <v>414</v>
      </c>
      <c r="F488" s="4">
        <v>6</v>
      </c>
      <c r="G488" s="4">
        <v>162</v>
      </c>
      <c r="H488" s="4">
        <v>33</v>
      </c>
      <c r="I488" s="4">
        <v>47</v>
      </c>
      <c r="J488" s="4">
        <v>5</v>
      </c>
      <c r="K488" s="4">
        <v>2</v>
      </c>
      <c r="L488" s="4">
        <v>10</v>
      </c>
      <c r="M488" s="4">
        <v>40</v>
      </c>
      <c r="N488" s="4">
        <v>4</v>
      </c>
      <c r="O488" s="4">
        <v>1</v>
      </c>
      <c r="P488" s="4">
        <v>0</v>
      </c>
      <c r="Q488" s="4">
        <v>2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2</v>
      </c>
      <c r="Y488" s="4">
        <v>5</v>
      </c>
      <c r="Z488" s="6">
        <v>319</v>
      </c>
      <c r="AA488" s="35">
        <f t="shared" si="11"/>
        <v>77.053140096618364</v>
      </c>
    </row>
    <row r="489" spans="1:27" hidden="1" outlineLevel="1" x14ac:dyDescent="0.25">
      <c r="A489" s="6" t="s">
        <v>167</v>
      </c>
      <c r="B489" s="6" t="s">
        <v>78</v>
      </c>
      <c r="C489" s="6">
        <v>1602</v>
      </c>
      <c r="D489" s="6" t="s">
        <v>11</v>
      </c>
      <c r="E489" s="4">
        <v>413</v>
      </c>
      <c r="F489" s="4">
        <v>8</v>
      </c>
      <c r="G489" s="4">
        <v>146</v>
      </c>
      <c r="H489" s="4">
        <v>32</v>
      </c>
      <c r="I489" s="4">
        <v>51</v>
      </c>
      <c r="J489" s="4">
        <v>9</v>
      </c>
      <c r="K489" s="4">
        <v>4</v>
      </c>
      <c r="L489" s="4">
        <v>12</v>
      </c>
      <c r="M489" s="4">
        <v>30</v>
      </c>
      <c r="N489" s="4">
        <v>0</v>
      </c>
      <c r="O489" s="4">
        <v>2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7</v>
      </c>
      <c r="Z489" s="6">
        <v>301</v>
      </c>
      <c r="AA489" s="35">
        <f t="shared" si="11"/>
        <v>72.881355932203391</v>
      </c>
    </row>
    <row r="490" spans="1:27" hidden="1" outlineLevel="1" x14ac:dyDescent="0.25">
      <c r="A490" s="6" t="s">
        <v>167</v>
      </c>
      <c r="B490" s="6" t="s">
        <v>78</v>
      </c>
      <c r="C490" s="6">
        <v>1603</v>
      </c>
      <c r="D490" s="6" t="s">
        <v>10</v>
      </c>
      <c r="E490" s="4">
        <v>522</v>
      </c>
      <c r="F490" s="4">
        <v>21</v>
      </c>
      <c r="G490" s="4">
        <v>161</v>
      </c>
      <c r="H490" s="4">
        <v>61</v>
      </c>
      <c r="I490" s="4">
        <v>12</v>
      </c>
      <c r="J490" s="4">
        <v>5</v>
      </c>
      <c r="K490" s="4">
        <v>1</v>
      </c>
      <c r="L490" s="4">
        <v>4</v>
      </c>
      <c r="M490" s="4">
        <v>47</v>
      </c>
      <c r="N490" s="4">
        <v>14</v>
      </c>
      <c r="O490" s="4">
        <v>3</v>
      </c>
      <c r="P490" s="4">
        <v>0</v>
      </c>
      <c r="Q490" s="4">
        <v>1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16</v>
      </c>
      <c r="Z490" s="6">
        <v>346</v>
      </c>
      <c r="AA490" s="35">
        <f t="shared" si="11"/>
        <v>66.283524904214559</v>
      </c>
    </row>
    <row r="491" spans="1:27" hidden="1" outlineLevel="1" x14ac:dyDescent="0.25">
      <c r="A491" s="6" t="s">
        <v>167</v>
      </c>
      <c r="B491" s="6" t="s">
        <v>78</v>
      </c>
      <c r="C491" s="6">
        <v>1603</v>
      </c>
      <c r="D491" s="6" t="s">
        <v>11</v>
      </c>
      <c r="E491" s="4">
        <v>521</v>
      </c>
      <c r="F491" s="4">
        <v>24</v>
      </c>
      <c r="G491" s="4">
        <v>154</v>
      </c>
      <c r="H491" s="4">
        <v>55</v>
      </c>
      <c r="I491" s="4">
        <v>21</v>
      </c>
      <c r="J491" s="4">
        <v>8</v>
      </c>
      <c r="K491" s="4">
        <v>2</v>
      </c>
      <c r="L491" s="4">
        <v>3</v>
      </c>
      <c r="M491" s="4">
        <v>47</v>
      </c>
      <c r="N491" s="4">
        <v>10</v>
      </c>
      <c r="O491" s="4">
        <v>18</v>
      </c>
      <c r="P491" s="4">
        <v>0</v>
      </c>
      <c r="Q491" s="4">
        <v>4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9</v>
      </c>
      <c r="Z491" s="6">
        <v>355</v>
      </c>
      <c r="AA491" s="35">
        <f t="shared" si="11"/>
        <v>68.138195777351243</v>
      </c>
    </row>
    <row r="492" spans="1:27" hidden="1" outlineLevel="1" x14ac:dyDescent="0.25">
      <c r="A492" s="6" t="s">
        <v>167</v>
      </c>
      <c r="B492" s="6" t="s">
        <v>78</v>
      </c>
      <c r="C492" s="6">
        <v>1604</v>
      </c>
      <c r="D492" s="6" t="s">
        <v>10</v>
      </c>
      <c r="E492" s="4">
        <v>489</v>
      </c>
      <c r="F492" s="4">
        <v>18</v>
      </c>
      <c r="G492" s="4">
        <v>97</v>
      </c>
      <c r="H492" s="4">
        <v>67</v>
      </c>
      <c r="I492" s="4">
        <v>35</v>
      </c>
      <c r="J492" s="4">
        <v>2</v>
      </c>
      <c r="K492" s="4">
        <v>0</v>
      </c>
      <c r="L492" s="4">
        <v>8</v>
      </c>
      <c r="M492" s="4">
        <v>57</v>
      </c>
      <c r="N492" s="4">
        <v>6</v>
      </c>
      <c r="O492" s="4">
        <v>21</v>
      </c>
      <c r="P492" s="4">
        <v>0</v>
      </c>
      <c r="Q492" s="4">
        <v>2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9</v>
      </c>
      <c r="Z492" s="6">
        <v>322</v>
      </c>
      <c r="AA492" s="35">
        <f t="shared" si="11"/>
        <v>65.848670756646214</v>
      </c>
    </row>
    <row r="493" spans="1:27" hidden="1" outlineLevel="1" x14ac:dyDescent="0.25">
      <c r="A493" s="6" t="s">
        <v>167</v>
      </c>
      <c r="B493" s="6" t="s">
        <v>78</v>
      </c>
      <c r="C493" s="6">
        <v>1604</v>
      </c>
      <c r="D493" s="6" t="s">
        <v>11</v>
      </c>
      <c r="E493" s="4">
        <v>488</v>
      </c>
      <c r="F493" s="4">
        <v>10</v>
      </c>
      <c r="G493" s="4">
        <v>113</v>
      </c>
      <c r="H493" s="4">
        <v>59</v>
      </c>
      <c r="I493" s="4">
        <v>40</v>
      </c>
      <c r="J493" s="4">
        <v>5</v>
      </c>
      <c r="K493" s="4">
        <v>1</v>
      </c>
      <c r="L493" s="4">
        <v>5</v>
      </c>
      <c r="M493" s="4">
        <v>40</v>
      </c>
      <c r="N493" s="4">
        <v>11</v>
      </c>
      <c r="O493" s="4">
        <v>22</v>
      </c>
      <c r="P493" s="4">
        <v>0</v>
      </c>
      <c r="Q493" s="4">
        <v>7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14</v>
      </c>
      <c r="Z493" s="6">
        <v>327</v>
      </c>
      <c r="AA493" s="35">
        <f t="shared" si="11"/>
        <v>67.008196721311478</v>
      </c>
    </row>
    <row r="494" spans="1:27" hidden="1" outlineLevel="1" x14ac:dyDescent="0.25">
      <c r="A494" s="6" t="s">
        <v>167</v>
      </c>
      <c r="B494" s="6" t="s">
        <v>78</v>
      </c>
      <c r="C494" s="6">
        <v>1605</v>
      </c>
      <c r="D494" s="6" t="s">
        <v>10</v>
      </c>
      <c r="E494" s="4">
        <v>214</v>
      </c>
      <c r="F494" s="4">
        <v>9</v>
      </c>
      <c r="G494" s="4">
        <v>96</v>
      </c>
      <c r="H494" s="4">
        <v>23</v>
      </c>
      <c r="I494" s="4">
        <v>20</v>
      </c>
      <c r="J494" s="4">
        <v>2</v>
      </c>
      <c r="K494" s="4">
        <v>2</v>
      </c>
      <c r="L494" s="4">
        <v>2</v>
      </c>
      <c r="M494" s="4">
        <v>25</v>
      </c>
      <c r="N494" s="4">
        <v>3</v>
      </c>
      <c r="O494" s="4">
        <v>2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1</v>
      </c>
      <c r="Y494" s="4">
        <v>1</v>
      </c>
      <c r="Z494" s="6">
        <v>186</v>
      </c>
      <c r="AA494" s="35">
        <f t="shared" si="11"/>
        <v>86.915887850467286</v>
      </c>
    </row>
    <row r="495" spans="1:27" hidden="1" outlineLevel="1" x14ac:dyDescent="0.25">
      <c r="A495" s="6" t="s">
        <v>167</v>
      </c>
      <c r="B495" s="6" t="s">
        <v>78</v>
      </c>
      <c r="C495" s="6">
        <v>1606</v>
      </c>
      <c r="D495" s="6" t="s">
        <v>10</v>
      </c>
      <c r="E495" s="4">
        <v>507</v>
      </c>
      <c r="F495" s="4">
        <v>10</v>
      </c>
      <c r="G495" s="4">
        <v>198</v>
      </c>
      <c r="H495" s="4">
        <v>58</v>
      </c>
      <c r="I495" s="4">
        <v>10</v>
      </c>
      <c r="J495" s="4">
        <v>5</v>
      </c>
      <c r="K495" s="4">
        <v>6</v>
      </c>
      <c r="L495" s="4">
        <v>4</v>
      </c>
      <c r="M495" s="4">
        <v>64</v>
      </c>
      <c r="N495" s="4">
        <v>9</v>
      </c>
      <c r="O495" s="4">
        <v>5</v>
      </c>
      <c r="P495" s="4">
        <v>0</v>
      </c>
      <c r="Q495" s="4">
        <v>2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10</v>
      </c>
      <c r="Z495" s="6">
        <v>381</v>
      </c>
      <c r="AA495" s="35">
        <f t="shared" si="11"/>
        <v>75.147928994082847</v>
      </c>
    </row>
    <row r="496" spans="1:27" hidden="1" outlineLevel="1" x14ac:dyDescent="0.25">
      <c r="A496" s="6" t="s">
        <v>167</v>
      </c>
      <c r="B496" s="6" t="s">
        <v>78</v>
      </c>
      <c r="C496" s="6">
        <v>1606</v>
      </c>
      <c r="D496" s="6" t="s">
        <v>11</v>
      </c>
      <c r="E496" s="4">
        <v>506</v>
      </c>
      <c r="F496" s="4">
        <v>11</v>
      </c>
      <c r="G496" s="4">
        <v>205</v>
      </c>
      <c r="H496" s="4">
        <v>51</v>
      </c>
      <c r="I496" s="4">
        <v>7</v>
      </c>
      <c r="J496" s="4">
        <v>5</v>
      </c>
      <c r="K496" s="4">
        <v>8</v>
      </c>
      <c r="L496" s="4">
        <v>7</v>
      </c>
      <c r="M496" s="4">
        <v>40</v>
      </c>
      <c r="N496" s="4">
        <v>11</v>
      </c>
      <c r="O496" s="4">
        <v>9</v>
      </c>
      <c r="P496" s="4">
        <v>0</v>
      </c>
      <c r="Q496" s="4">
        <v>2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16</v>
      </c>
      <c r="Z496" s="6">
        <v>372</v>
      </c>
      <c r="AA496" s="35">
        <f t="shared" si="11"/>
        <v>73.517786561264828</v>
      </c>
    </row>
    <row r="497" spans="1:27" hidden="1" outlineLevel="1" x14ac:dyDescent="0.25">
      <c r="A497" s="6" t="s">
        <v>167</v>
      </c>
      <c r="B497" s="6" t="s">
        <v>78</v>
      </c>
      <c r="C497" s="6">
        <v>1607</v>
      </c>
      <c r="D497" s="6" t="s">
        <v>10</v>
      </c>
      <c r="E497" s="4">
        <v>613</v>
      </c>
      <c r="F497" s="4">
        <v>29</v>
      </c>
      <c r="G497" s="4">
        <v>217</v>
      </c>
      <c r="H497" s="4">
        <v>100</v>
      </c>
      <c r="I497" s="4">
        <v>26</v>
      </c>
      <c r="J497" s="4">
        <v>7</v>
      </c>
      <c r="K497" s="4">
        <v>4</v>
      </c>
      <c r="L497" s="4">
        <v>10</v>
      </c>
      <c r="M497" s="4">
        <v>42</v>
      </c>
      <c r="N497" s="4">
        <v>26</v>
      </c>
      <c r="O497" s="4">
        <v>13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12</v>
      </c>
      <c r="Z497" s="6">
        <v>486</v>
      </c>
      <c r="AA497" s="35">
        <f t="shared" si="11"/>
        <v>79.282218597063618</v>
      </c>
    </row>
    <row r="498" spans="1:27" hidden="1" outlineLevel="1" x14ac:dyDescent="0.25">
      <c r="A498" s="6" t="s">
        <v>167</v>
      </c>
      <c r="B498" s="6" t="s">
        <v>78</v>
      </c>
      <c r="C498" s="6">
        <v>1607</v>
      </c>
      <c r="D498" s="6" t="s">
        <v>11</v>
      </c>
      <c r="E498" s="4">
        <v>612</v>
      </c>
      <c r="F498" s="4">
        <v>20</v>
      </c>
      <c r="G498" s="4">
        <v>232</v>
      </c>
      <c r="H498" s="4">
        <v>91</v>
      </c>
      <c r="I498" s="4">
        <v>20</v>
      </c>
      <c r="J498" s="4">
        <v>6</v>
      </c>
      <c r="K498" s="4">
        <v>2</v>
      </c>
      <c r="L498" s="4">
        <v>3</v>
      </c>
      <c r="M498" s="4">
        <v>46</v>
      </c>
      <c r="N498" s="4">
        <v>18</v>
      </c>
      <c r="O498" s="4">
        <v>9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14</v>
      </c>
      <c r="Z498" s="6">
        <v>461</v>
      </c>
      <c r="AA498" s="35">
        <f t="shared" si="11"/>
        <v>75.326797385620921</v>
      </c>
    </row>
    <row r="499" spans="1:27" hidden="1" outlineLevel="1" x14ac:dyDescent="0.25">
      <c r="A499" s="6" t="s">
        <v>167</v>
      </c>
      <c r="B499" s="6" t="s">
        <v>78</v>
      </c>
      <c r="C499" s="6">
        <v>1608</v>
      </c>
      <c r="D499" s="6" t="s">
        <v>10</v>
      </c>
      <c r="E499" s="4">
        <v>600</v>
      </c>
      <c r="F499" s="4">
        <v>24</v>
      </c>
      <c r="G499" s="4">
        <v>194</v>
      </c>
      <c r="H499" s="4">
        <v>119</v>
      </c>
      <c r="I499" s="4">
        <v>24</v>
      </c>
      <c r="J499" s="4">
        <v>9</v>
      </c>
      <c r="K499" s="4">
        <v>7</v>
      </c>
      <c r="L499" s="4">
        <v>4</v>
      </c>
      <c r="M499" s="4">
        <v>43</v>
      </c>
      <c r="N499" s="4">
        <v>11</v>
      </c>
      <c r="O499" s="4">
        <v>18</v>
      </c>
      <c r="P499" s="4">
        <v>0</v>
      </c>
      <c r="Q499" s="4">
        <v>2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16</v>
      </c>
      <c r="Z499" s="6">
        <v>471</v>
      </c>
      <c r="AA499" s="35">
        <f t="shared" si="11"/>
        <v>78.5</v>
      </c>
    </row>
    <row r="500" spans="1:27" hidden="1" outlineLevel="1" x14ac:dyDescent="0.25">
      <c r="A500" s="6" t="s">
        <v>167</v>
      </c>
      <c r="B500" s="6" t="s">
        <v>78</v>
      </c>
      <c r="C500" s="6">
        <v>1608</v>
      </c>
      <c r="D500" s="6" t="s">
        <v>11</v>
      </c>
      <c r="E500" s="4">
        <v>600</v>
      </c>
      <c r="F500" s="4">
        <v>23</v>
      </c>
      <c r="G500" s="4">
        <v>226</v>
      </c>
      <c r="H500" s="4">
        <v>90</v>
      </c>
      <c r="I500" s="4">
        <v>13</v>
      </c>
      <c r="J500" s="4">
        <v>7</v>
      </c>
      <c r="K500" s="4">
        <v>3</v>
      </c>
      <c r="L500" s="4">
        <v>4</v>
      </c>
      <c r="M500" s="4">
        <v>44</v>
      </c>
      <c r="N500" s="4">
        <v>17</v>
      </c>
      <c r="O500" s="4">
        <v>23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18</v>
      </c>
      <c r="Z500" s="6">
        <v>468</v>
      </c>
      <c r="AA500" s="35">
        <f t="shared" si="11"/>
        <v>78</v>
      </c>
    </row>
    <row r="501" spans="1:27" s="1" customFormat="1" collapsed="1" x14ac:dyDescent="0.25">
      <c r="A501" s="18" t="s">
        <v>186</v>
      </c>
      <c r="B501" s="19"/>
      <c r="C501" s="19"/>
      <c r="D501" s="19"/>
      <c r="E501" s="20">
        <f>SUM(E386:E500)</f>
        <v>62107</v>
      </c>
      <c r="F501" s="20">
        <f t="shared" ref="F501:Z501" si="12">SUM(F386:F500)</f>
        <v>1941</v>
      </c>
      <c r="G501" s="20">
        <f t="shared" si="12"/>
        <v>13862</v>
      </c>
      <c r="H501" s="20">
        <f t="shared" si="12"/>
        <v>2832</v>
      </c>
      <c r="I501" s="20">
        <f t="shared" si="12"/>
        <v>2669</v>
      </c>
      <c r="J501" s="20">
        <f t="shared" si="12"/>
        <v>1446</v>
      </c>
      <c r="K501" s="20">
        <f t="shared" si="12"/>
        <v>930</v>
      </c>
      <c r="L501" s="20">
        <f t="shared" si="12"/>
        <v>960</v>
      </c>
      <c r="M501" s="20">
        <f t="shared" si="12"/>
        <v>8243</v>
      </c>
      <c r="N501" s="20">
        <f t="shared" si="12"/>
        <v>1645</v>
      </c>
      <c r="O501" s="20">
        <f t="shared" si="12"/>
        <v>258</v>
      </c>
      <c r="P501" s="20">
        <f t="shared" si="12"/>
        <v>0</v>
      </c>
      <c r="Q501" s="20">
        <f t="shared" si="12"/>
        <v>262</v>
      </c>
      <c r="R501" s="20">
        <f t="shared" si="12"/>
        <v>0</v>
      </c>
      <c r="S501" s="20">
        <f t="shared" si="12"/>
        <v>0</v>
      </c>
      <c r="T501" s="20">
        <f t="shared" si="12"/>
        <v>0</v>
      </c>
      <c r="U501" s="20">
        <f t="shared" si="12"/>
        <v>0</v>
      </c>
      <c r="V501" s="20">
        <f t="shared" si="12"/>
        <v>0</v>
      </c>
      <c r="W501" s="20">
        <f t="shared" si="12"/>
        <v>0</v>
      </c>
      <c r="X501" s="20">
        <f t="shared" si="12"/>
        <v>58</v>
      </c>
      <c r="Y501" s="20">
        <f t="shared" si="12"/>
        <v>1363</v>
      </c>
      <c r="Z501" s="20">
        <f t="shared" si="12"/>
        <v>36469</v>
      </c>
      <c r="AA501" s="35">
        <f t="shared" si="11"/>
        <v>58.719629027323812</v>
      </c>
    </row>
    <row r="502" spans="1:27" hidden="1" outlineLevel="1" x14ac:dyDescent="0.25">
      <c r="A502" s="6" t="s">
        <v>168</v>
      </c>
      <c r="B502" s="6" t="s">
        <v>26</v>
      </c>
      <c r="C502" s="6">
        <v>137</v>
      </c>
      <c r="D502" s="6" t="s">
        <v>10</v>
      </c>
      <c r="E502" s="4">
        <v>602</v>
      </c>
      <c r="F502" s="4">
        <v>24</v>
      </c>
      <c r="G502" s="4">
        <v>92</v>
      </c>
      <c r="H502" s="4">
        <v>14</v>
      </c>
      <c r="I502" s="4">
        <v>9</v>
      </c>
      <c r="J502" s="4">
        <v>8</v>
      </c>
      <c r="K502" s="4">
        <v>5</v>
      </c>
      <c r="L502" s="4">
        <v>10</v>
      </c>
      <c r="M502" s="4">
        <v>73</v>
      </c>
      <c r="N502" s="4">
        <v>27</v>
      </c>
      <c r="O502" s="4">
        <v>3</v>
      </c>
      <c r="P502" s="4">
        <v>0</v>
      </c>
      <c r="Q502" s="4">
        <v>1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22</v>
      </c>
      <c r="X502" s="4">
        <v>1</v>
      </c>
      <c r="Y502" s="4">
        <v>15</v>
      </c>
      <c r="Z502" s="6">
        <v>304</v>
      </c>
      <c r="AA502" s="35">
        <f>(Z502*100)/E502</f>
        <v>50.498338870431894</v>
      </c>
    </row>
    <row r="503" spans="1:27" hidden="1" outlineLevel="1" x14ac:dyDescent="0.25">
      <c r="A503" s="6" t="s">
        <v>168</v>
      </c>
      <c r="B503" s="6" t="s">
        <v>26</v>
      </c>
      <c r="C503" s="6">
        <v>137</v>
      </c>
      <c r="D503" s="6" t="s">
        <v>11</v>
      </c>
      <c r="E503" s="4">
        <v>601</v>
      </c>
      <c r="F503" s="4">
        <v>12</v>
      </c>
      <c r="G503" s="4">
        <v>98</v>
      </c>
      <c r="H503" s="4">
        <v>11</v>
      </c>
      <c r="I503" s="4">
        <v>10</v>
      </c>
      <c r="J503" s="4">
        <v>9</v>
      </c>
      <c r="K503" s="4">
        <v>6</v>
      </c>
      <c r="L503" s="4">
        <v>7</v>
      </c>
      <c r="M503" s="4">
        <v>70</v>
      </c>
      <c r="N503" s="4">
        <v>30</v>
      </c>
      <c r="O503" s="4">
        <v>2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22</v>
      </c>
      <c r="X503" s="4">
        <v>2</v>
      </c>
      <c r="Y503" s="4">
        <v>10</v>
      </c>
      <c r="Z503" s="6">
        <v>289</v>
      </c>
      <c r="AA503" s="35">
        <f t="shared" ref="AA503:AA566" si="13">(Z503*100)/E503</f>
        <v>48.086522462562399</v>
      </c>
    </row>
    <row r="504" spans="1:27" hidden="1" outlineLevel="1" x14ac:dyDescent="0.25">
      <c r="A504" s="6" t="s">
        <v>168</v>
      </c>
      <c r="B504" s="6" t="s">
        <v>26</v>
      </c>
      <c r="C504" s="6">
        <v>137</v>
      </c>
      <c r="D504" s="6" t="s">
        <v>16</v>
      </c>
      <c r="E504" s="4">
        <v>601</v>
      </c>
      <c r="F504" s="4">
        <v>21</v>
      </c>
      <c r="G504" s="4">
        <v>98</v>
      </c>
      <c r="H504" s="4">
        <v>14</v>
      </c>
      <c r="I504" s="4">
        <v>8</v>
      </c>
      <c r="J504" s="4">
        <v>6</v>
      </c>
      <c r="K504" s="4">
        <v>7</v>
      </c>
      <c r="L504" s="4">
        <v>3</v>
      </c>
      <c r="M504" s="4">
        <v>76</v>
      </c>
      <c r="N504" s="4">
        <v>27</v>
      </c>
      <c r="O504" s="4">
        <v>2</v>
      </c>
      <c r="P504" s="4">
        <v>0</v>
      </c>
      <c r="Q504" s="4">
        <v>1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6</v>
      </c>
      <c r="X504" s="4">
        <v>0</v>
      </c>
      <c r="Y504" s="4">
        <v>8</v>
      </c>
      <c r="Z504" s="6">
        <v>277</v>
      </c>
      <c r="AA504" s="35">
        <f t="shared" si="13"/>
        <v>46.089850249584025</v>
      </c>
    </row>
    <row r="505" spans="1:27" hidden="1" outlineLevel="1" x14ac:dyDescent="0.25">
      <c r="A505" s="6" t="s">
        <v>168</v>
      </c>
      <c r="B505" s="6" t="s">
        <v>26</v>
      </c>
      <c r="C505" s="6">
        <v>137</v>
      </c>
      <c r="D505" s="6" t="s">
        <v>17</v>
      </c>
      <c r="E505" s="4">
        <v>601</v>
      </c>
      <c r="F505" s="4">
        <v>19</v>
      </c>
      <c r="G505" s="4">
        <v>86</v>
      </c>
      <c r="H505" s="4">
        <v>17</v>
      </c>
      <c r="I505" s="4">
        <v>9</v>
      </c>
      <c r="J505" s="4">
        <v>6</v>
      </c>
      <c r="K505" s="4">
        <v>7</v>
      </c>
      <c r="L505" s="4">
        <v>6</v>
      </c>
      <c r="M505" s="4">
        <v>65</v>
      </c>
      <c r="N505" s="4">
        <v>22</v>
      </c>
      <c r="O505" s="4">
        <v>4</v>
      </c>
      <c r="P505" s="4">
        <v>0</v>
      </c>
      <c r="Q505" s="4">
        <v>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11</v>
      </c>
      <c r="X505" s="4">
        <v>1</v>
      </c>
      <c r="Y505" s="4">
        <v>6</v>
      </c>
      <c r="Z505" s="6">
        <v>260</v>
      </c>
      <c r="AA505" s="35">
        <f t="shared" si="13"/>
        <v>43.261231281198</v>
      </c>
    </row>
    <row r="506" spans="1:27" hidden="1" outlineLevel="1" x14ac:dyDescent="0.25">
      <c r="A506" s="6" t="s">
        <v>168</v>
      </c>
      <c r="B506" s="6" t="s">
        <v>26</v>
      </c>
      <c r="C506" s="6">
        <v>137</v>
      </c>
      <c r="D506" s="6" t="s">
        <v>18</v>
      </c>
      <c r="E506" s="4">
        <v>601</v>
      </c>
      <c r="F506" s="4">
        <v>22</v>
      </c>
      <c r="G506" s="4">
        <v>99</v>
      </c>
      <c r="H506" s="4">
        <v>12</v>
      </c>
      <c r="I506" s="4">
        <v>11</v>
      </c>
      <c r="J506" s="4">
        <v>8</v>
      </c>
      <c r="K506" s="4">
        <v>7</v>
      </c>
      <c r="L506" s="4">
        <v>6</v>
      </c>
      <c r="M506" s="4">
        <v>78</v>
      </c>
      <c r="N506" s="4">
        <v>31</v>
      </c>
      <c r="O506" s="4">
        <v>2</v>
      </c>
      <c r="P506" s="4">
        <v>0</v>
      </c>
      <c r="Q506" s="4">
        <v>3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12</v>
      </c>
      <c r="X506" s="4">
        <v>0</v>
      </c>
      <c r="Y506" s="4">
        <v>2</v>
      </c>
      <c r="Z506" s="6">
        <v>293</v>
      </c>
      <c r="AA506" s="35">
        <f t="shared" si="13"/>
        <v>48.752079866888522</v>
      </c>
    </row>
    <row r="507" spans="1:27" hidden="1" outlineLevel="1" x14ac:dyDescent="0.25">
      <c r="A507" s="6" t="s">
        <v>168</v>
      </c>
      <c r="B507" s="6" t="s">
        <v>26</v>
      </c>
      <c r="C507" s="6">
        <v>138</v>
      </c>
      <c r="D507" s="6" t="s">
        <v>10</v>
      </c>
      <c r="E507" s="4">
        <v>652</v>
      </c>
      <c r="F507" s="4">
        <v>21</v>
      </c>
      <c r="G507" s="4">
        <v>131</v>
      </c>
      <c r="H507" s="4">
        <v>7</v>
      </c>
      <c r="I507" s="4">
        <v>12</v>
      </c>
      <c r="J507" s="4">
        <v>6</v>
      </c>
      <c r="K507" s="4">
        <v>6</v>
      </c>
      <c r="L507" s="4">
        <v>5</v>
      </c>
      <c r="M507" s="4">
        <v>96</v>
      </c>
      <c r="N507" s="4">
        <v>28</v>
      </c>
      <c r="O507" s="4">
        <v>0</v>
      </c>
      <c r="P507" s="4">
        <v>0</v>
      </c>
      <c r="Q507" s="4">
        <v>2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20</v>
      </c>
      <c r="X507" s="4">
        <v>0</v>
      </c>
      <c r="Y507" s="4">
        <v>15</v>
      </c>
      <c r="Z507" s="6">
        <v>349</v>
      </c>
      <c r="AA507" s="35">
        <f t="shared" si="13"/>
        <v>53.527607361963192</v>
      </c>
    </row>
    <row r="508" spans="1:27" hidden="1" outlineLevel="1" x14ac:dyDescent="0.25">
      <c r="A508" s="6" t="s">
        <v>168</v>
      </c>
      <c r="B508" s="6" t="s">
        <v>26</v>
      </c>
      <c r="C508" s="6">
        <v>139</v>
      </c>
      <c r="D508" s="6" t="s">
        <v>10</v>
      </c>
      <c r="E508" s="4">
        <v>699</v>
      </c>
      <c r="F508" s="4">
        <v>22</v>
      </c>
      <c r="G508" s="4">
        <v>129</v>
      </c>
      <c r="H508" s="4">
        <v>7</v>
      </c>
      <c r="I508" s="4">
        <v>14</v>
      </c>
      <c r="J508" s="4">
        <v>7</v>
      </c>
      <c r="K508" s="4">
        <v>7</v>
      </c>
      <c r="L508" s="4">
        <v>8</v>
      </c>
      <c r="M508" s="4">
        <v>92</v>
      </c>
      <c r="N508" s="4">
        <v>22</v>
      </c>
      <c r="O508" s="4">
        <v>3</v>
      </c>
      <c r="P508" s="4">
        <v>0</v>
      </c>
      <c r="Q508" s="4">
        <v>2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15</v>
      </c>
      <c r="X508" s="4">
        <v>0</v>
      </c>
      <c r="Y508" s="4">
        <v>13</v>
      </c>
      <c r="Z508" s="6">
        <v>341</v>
      </c>
      <c r="AA508" s="35">
        <f t="shared" si="13"/>
        <v>48.783977110157366</v>
      </c>
    </row>
    <row r="509" spans="1:27" hidden="1" outlineLevel="1" x14ac:dyDescent="0.25">
      <c r="A509" s="6" t="s">
        <v>168</v>
      </c>
      <c r="B509" s="6" t="s">
        <v>26</v>
      </c>
      <c r="C509" s="6">
        <v>139</v>
      </c>
      <c r="D509" s="6" t="s">
        <v>11</v>
      </c>
      <c r="E509" s="4">
        <v>698</v>
      </c>
      <c r="F509" s="4">
        <v>18</v>
      </c>
      <c r="G509" s="4">
        <v>117</v>
      </c>
      <c r="H509" s="4">
        <v>12</v>
      </c>
      <c r="I509" s="4">
        <v>18</v>
      </c>
      <c r="J509" s="4">
        <v>6</v>
      </c>
      <c r="K509" s="4">
        <v>5</v>
      </c>
      <c r="L509" s="4">
        <v>7</v>
      </c>
      <c r="M509" s="4">
        <v>93</v>
      </c>
      <c r="N509" s="4">
        <v>27</v>
      </c>
      <c r="O509" s="4">
        <v>1</v>
      </c>
      <c r="P509" s="4">
        <v>0</v>
      </c>
      <c r="Q509" s="4">
        <v>4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20</v>
      </c>
      <c r="X509" s="4">
        <v>0</v>
      </c>
      <c r="Y509" s="4">
        <v>12</v>
      </c>
      <c r="Z509" s="6">
        <v>340</v>
      </c>
      <c r="AA509" s="35">
        <f t="shared" si="13"/>
        <v>48.710601719197705</v>
      </c>
    </row>
    <row r="510" spans="1:27" hidden="1" outlineLevel="1" x14ac:dyDescent="0.25">
      <c r="A510" s="6" t="s">
        <v>168</v>
      </c>
      <c r="B510" s="6" t="s">
        <v>26</v>
      </c>
      <c r="C510" s="6">
        <v>139</v>
      </c>
      <c r="D510" s="6" t="s">
        <v>16</v>
      </c>
      <c r="E510" s="4">
        <v>698</v>
      </c>
      <c r="F510" s="4">
        <v>20</v>
      </c>
      <c r="G510" s="4">
        <v>114</v>
      </c>
      <c r="H510" s="4">
        <v>17</v>
      </c>
      <c r="I510" s="4">
        <v>12</v>
      </c>
      <c r="J510" s="4">
        <v>8</v>
      </c>
      <c r="K510" s="4">
        <v>15</v>
      </c>
      <c r="L510" s="4">
        <v>11</v>
      </c>
      <c r="M510" s="4">
        <v>98</v>
      </c>
      <c r="N510" s="4">
        <v>20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14</v>
      </c>
      <c r="X510" s="4">
        <v>9</v>
      </c>
      <c r="Y510" s="4">
        <v>8</v>
      </c>
      <c r="Z510" s="6">
        <v>346</v>
      </c>
      <c r="AA510" s="35">
        <f t="shared" si="13"/>
        <v>49.570200573065904</v>
      </c>
    </row>
    <row r="511" spans="1:27" hidden="1" outlineLevel="1" x14ac:dyDescent="0.25">
      <c r="A511" s="6" t="s">
        <v>168</v>
      </c>
      <c r="B511" s="6" t="s">
        <v>26</v>
      </c>
      <c r="C511" s="6">
        <v>140</v>
      </c>
      <c r="D511" s="6" t="s">
        <v>10</v>
      </c>
      <c r="E511" s="4">
        <v>727</v>
      </c>
      <c r="F511" s="4">
        <v>29</v>
      </c>
      <c r="G511" s="4">
        <v>115</v>
      </c>
      <c r="H511" s="4">
        <v>9</v>
      </c>
      <c r="I511" s="4">
        <v>7</v>
      </c>
      <c r="J511" s="4">
        <v>7</v>
      </c>
      <c r="K511" s="4">
        <v>15</v>
      </c>
      <c r="L511" s="4">
        <v>9</v>
      </c>
      <c r="M511" s="4">
        <v>97</v>
      </c>
      <c r="N511" s="4">
        <v>24</v>
      </c>
      <c r="O511" s="4">
        <v>0</v>
      </c>
      <c r="P511" s="4">
        <v>0</v>
      </c>
      <c r="Q511" s="4">
        <v>11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34</v>
      </c>
      <c r="X511" s="4">
        <v>1</v>
      </c>
      <c r="Y511" s="4">
        <v>13</v>
      </c>
      <c r="Z511" s="6">
        <v>371</v>
      </c>
      <c r="AA511" s="35">
        <f t="shared" si="13"/>
        <v>51.031636863823934</v>
      </c>
    </row>
    <row r="512" spans="1:27" hidden="1" outlineLevel="1" x14ac:dyDescent="0.25">
      <c r="A512" s="6" t="s">
        <v>168</v>
      </c>
      <c r="B512" s="6" t="s">
        <v>26</v>
      </c>
      <c r="C512" s="6">
        <v>140</v>
      </c>
      <c r="D512" s="6" t="s">
        <v>11</v>
      </c>
      <c r="E512" s="4">
        <v>727</v>
      </c>
      <c r="F512" s="4">
        <v>32</v>
      </c>
      <c r="G512" s="4">
        <v>119</v>
      </c>
      <c r="H512" s="4">
        <v>15</v>
      </c>
      <c r="I512" s="4">
        <v>12</v>
      </c>
      <c r="J512" s="4">
        <v>9</v>
      </c>
      <c r="K512" s="4">
        <v>10</v>
      </c>
      <c r="L512" s="4">
        <v>13</v>
      </c>
      <c r="M512" s="4">
        <v>83</v>
      </c>
      <c r="N512" s="4">
        <v>25</v>
      </c>
      <c r="O512" s="4">
        <v>2</v>
      </c>
      <c r="P512" s="4">
        <v>0</v>
      </c>
      <c r="Q512" s="4">
        <v>5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28</v>
      </c>
      <c r="X512" s="4">
        <v>0</v>
      </c>
      <c r="Y512" s="4">
        <v>14</v>
      </c>
      <c r="Z512" s="6">
        <v>367</v>
      </c>
      <c r="AA512" s="35">
        <f t="shared" si="13"/>
        <v>50.481430536451171</v>
      </c>
    </row>
    <row r="513" spans="1:27" hidden="1" outlineLevel="1" x14ac:dyDescent="0.25">
      <c r="A513" s="6" t="s">
        <v>168</v>
      </c>
      <c r="B513" s="6" t="s">
        <v>26</v>
      </c>
      <c r="C513" s="6">
        <v>140</v>
      </c>
      <c r="D513" s="6" t="s">
        <v>16</v>
      </c>
      <c r="E513" s="4">
        <v>727</v>
      </c>
      <c r="F513" s="4">
        <v>30</v>
      </c>
      <c r="G513" s="4">
        <v>124</v>
      </c>
      <c r="H513" s="4">
        <v>7</v>
      </c>
      <c r="I513" s="4">
        <v>7</v>
      </c>
      <c r="J513" s="4">
        <v>12</v>
      </c>
      <c r="K513" s="4">
        <v>16</v>
      </c>
      <c r="L513" s="4">
        <v>9</v>
      </c>
      <c r="M513" s="4">
        <v>88</v>
      </c>
      <c r="N513" s="4">
        <v>33</v>
      </c>
      <c r="O513" s="4">
        <v>1</v>
      </c>
      <c r="P513" s="4">
        <v>0</v>
      </c>
      <c r="Q513" s="4">
        <v>6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27</v>
      </c>
      <c r="X513" s="4">
        <v>6</v>
      </c>
      <c r="Y513" s="4">
        <v>0</v>
      </c>
      <c r="Z513" s="6">
        <v>366</v>
      </c>
      <c r="AA513" s="35">
        <f t="shared" si="13"/>
        <v>50.34387895460798</v>
      </c>
    </row>
    <row r="514" spans="1:27" hidden="1" outlineLevel="1" x14ac:dyDescent="0.25">
      <c r="A514" s="6" t="s">
        <v>168</v>
      </c>
      <c r="B514" s="6" t="s">
        <v>26</v>
      </c>
      <c r="C514" s="6">
        <v>140</v>
      </c>
      <c r="D514" s="6" t="s">
        <v>17</v>
      </c>
      <c r="E514" s="4">
        <v>727</v>
      </c>
      <c r="F514" s="4">
        <v>21</v>
      </c>
      <c r="G514" s="4">
        <v>103</v>
      </c>
      <c r="H514" s="4">
        <v>17</v>
      </c>
      <c r="I514" s="4">
        <v>6</v>
      </c>
      <c r="J514" s="4">
        <v>11</v>
      </c>
      <c r="K514" s="4">
        <v>12</v>
      </c>
      <c r="L514" s="4">
        <v>11</v>
      </c>
      <c r="M514" s="4">
        <v>82</v>
      </c>
      <c r="N514" s="4">
        <v>26</v>
      </c>
      <c r="O514" s="4">
        <v>2</v>
      </c>
      <c r="P514" s="4">
        <v>0</v>
      </c>
      <c r="Q514" s="4">
        <v>8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26</v>
      </c>
      <c r="X514" s="4">
        <v>0</v>
      </c>
      <c r="Y514" s="4">
        <v>10</v>
      </c>
      <c r="Z514" s="6">
        <v>335</v>
      </c>
      <c r="AA514" s="35">
        <f t="shared" si="13"/>
        <v>46.079779917469054</v>
      </c>
    </row>
    <row r="515" spans="1:27" hidden="1" outlineLevel="1" x14ac:dyDescent="0.25">
      <c r="A515" s="6" t="s">
        <v>168</v>
      </c>
      <c r="B515" s="6" t="s">
        <v>26</v>
      </c>
      <c r="C515" s="6">
        <v>140</v>
      </c>
      <c r="D515" s="6" t="s">
        <v>18</v>
      </c>
      <c r="E515" s="4">
        <v>727</v>
      </c>
      <c r="F515" s="4">
        <v>29</v>
      </c>
      <c r="G515" s="4">
        <v>119</v>
      </c>
      <c r="H515" s="4">
        <v>9</v>
      </c>
      <c r="I515" s="4">
        <v>8</v>
      </c>
      <c r="J515" s="4">
        <v>7</v>
      </c>
      <c r="K515" s="4">
        <v>11</v>
      </c>
      <c r="L515" s="4">
        <v>10</v>
      </c>
      <c r="M515" s="4">
        <v>79</v>
      </c>
      <c r="N515" s="4">
        <v>31</v>
      </c>
      <c r="O515" s="4">
        <v>3</v>
      </c>
      <c r="P515" s="4">
        <v>0</v>
      </c>
      <c r="Q515" s="4">
        <v>7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22</v>
      </c>
      <c r="X515" s="4">
        <v>0</v>
      </c>
      <c r="Y515" s="4">
        <v>17</v>
      </c>
      <c r="Z515" s="6">
        <v>352</v>
      </c>
      <c r="AA515" s="35">
        <f t="shared" si="13"/>
        <v>48.418156808803303</v>
      </c>
    </row>
    <row r="516" spans="1:27" hidden="1" outlineLevel="1" x14ac:dyDescent="0.25">
      <c r="A516" s="6" t="s">
        <v>168</v>
      </c>
      <c r="B516" s="6" t="s">
        <v>26</v>
      </c>
      <c r="C516" s="6">
        <v>140</v>
      </c>
      <c r="D516" s="6" t="s">
        <v>27</v>
      </c>
      <c r="E516" s="4">
        <v>726</v>
      </c>
      <c r="F516" s="4">
        <v>29</v>
      </c>
      <c r="G516" s="4">
        <v>118</v>
      </c>
      <c r="H516" s="4">
        <v>10</v>
      </c>
      <c r="I516" s="4">
        <v>8</v>
      </c>
      <c r="J516" s="4">
        <v>11</v>
      </c>
      <c r="K516" s="4">
        <v>14</v>
      </c>
      <c r="L516" s="4">
        <v>11</v>
      </c>
      <c r="M516" s="4">
        <v>83</v>
      </c>
      <c r="N516" s="4">
        <v>29</v>
      </c>
      <c r="O516" s="4">
        <v>0</v>
      </c>
      <c r="P516" s="4">
        <v>0</v>
      </c>
      <c r="Q516" s="4">
        <v>8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25</v>
      </c>
      <c r="X516" s="4">
        <v>0</v>
      </c>
      <c r="Y516" s="4">
        <v>4</v>
      </c>
      <c r="Z516" s="6">
        <v>350</v>
      </c>
      <c r="AA516" s="35">
        <f t="shared" si="13"/>
        <v>48.209366391184574</v>
      </c>
    </row>
    <row r="517" spans="1:27" hidden="1" outlineLevel="1" x14ac:dyDescent="0.25">
      <c r="A517" s="6" t="s">
        <v>168</v>
      </c>
      <c r="B517" s="6" t="s">
        <v>26</v>
      </c>
      <c r="C517" s="6">
        <v>140</v>
      </c>
      <c r="D517" s="6" t="s">
        <v>28</v>
      </c>
      <c r="E517" s="4">
        <v>726</v>
      </c>
      <c r="F517" s="4">
        <v>33</v>
      </c>
      <c r="G517" s="4">
        <v>117</v>
      </c>
      <c r="H517" s="4">
        <v>13</v>
      </c>
      <c r="I517" s="4">
        <v>12</v>
      </c>
      <c r="J517" s="4">
        <v>5</v>
      </c>
      <c r="K517" s="4">
        <v>14</v>
      </c>
      <c r="L517" s="4">
        <v>8</v>
      </c>
      <c r="M517" s="4">
        <v>98</v>
      </c>
      <c r="N517" s="4">
        <v>17</v>
      </c>
      <c r="O517" s="4">
        <v>1</v>
      </c>
      <c r="P517" s="4">
        <v>0</v>
      </c>
      <c r="Q517" s="4">
        <v>9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31</v>
      </c>
      <c r="X517" s="4">
        <v>0</v>
      </c>
      <c r="Y517" s="4">
        <v>9</v>
      </c>
      <c r="Z517" s="6">
        <v>367</v>
      </c>
      <c r="AA517" s="35">
        <f t="shared" si="13"/>
        <v>50.550964187327821</v>
      </c>
    </row>
    <row r="518" spans="1:27" hidden="1" outlineLevel="1" x14ac:dyDescent="0.25">
      <c r="A518" s="6" t="s">
        <v>168</v>
      </c>
      <c r="B518" s="6" t="s">
        <v>26</v>
      </c>
      <c r="C518" s="6">
        <v>141</v>
      </c>
      <c r="D518" s="6" t="s">
        <v>10</v>
      </c>
      <c r="E518" s="4">
        <v>455</v>
      </c>
      <c r="F518" s="4">
        <v>15</v>
      </c>
      <c r="G518" s="4">
        <v>73</v>
      </c>
      <c r="H518" s="4">
        <v>8</v>
      </c>
      <c r="I518" s="4">
        <v>9</v>
      </c>
      <c r="J518" s="4">
        <v>7</v>
      </c>
      <c r="K518" s="4">
        <v>6</v>
      </c>
      <c r="L518" s="4">
        <v>3</v>
      </c>
      <c r="M518" s="4">
        <v>72</v>
      </c>
      <c r="N518" s="4">
        <v>18</v>
      </c>
      <c r="O518" s="4">
        <v>1</v>
      </c>
      <c r="P518" s="4">
        <v>0</v>
      </c>
      <c r="Q518" s="4">
        <v>2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13</v>
      </c>
      <c r="X518" s="4">
        <v>0</v>
      </c>
      <c r="Y518" s="4">
        <v>14</v>
      </c>
      <c r="Z518" s="6">
        <v>241</v>
      </c>
      <c r="AA518" s="35">
        <f t="shared" si="13"/>
        <v>52.967032967032964</v>
      </c>
    </row>
    <row r="519" spans="1:27" hidden="1" outlineLevel="1" x14ac:dyDescent="0.25">
      <c r="A519" s="6" t="s">
        <v>168</v>
      </c>
      <c r="B519" s="6" t="s">
        <v>26</v>
      </c>
      <c r="C519" s="6">
        <v>141</v>
      </c>
      <c r="D519" s="6" t="s">
        <v>11</v>
      </c>
      <c r="E519" s="4">
        <v>454</v>
      </c>
      <c r="F519" s="4">
        <v>17</v>
      </c>
      <c r="G519" s="4">
        <v>68</v>
      </c>
      <c r="H519" s="4">
        <v>10</v>
      </c>
      <c r="I519" s="4">
        <v>9</v>
      </c>
      <c r="J519" s="4">
        <v>2</v>
      </c>
      <c r="K519" s="4">
        <v>0</v>
      </c>
      <c r="L519" s="4">
        <v>2</v>
      </c>
      <c r="M519" s="4">
        <v>50</v>
      </c>
      <c r="N519" s="4">
        <v>13</v>
      </c>
      <c r="O519" s="4">
        <v>1</v>
      </c>
      <c r="P519" s="4">
        <v>0</v>
      </c>
      <c r="Q519" s="4">
        <v>2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17</v>
      </c>
      <c r="X519" s="4">
        <v>0</v>
      </c>
      <c r="Y519" s="4">
        <v>6</v>
      </c>
      <c r="Z519" s="6">
        <v>197</v>
      </c>
      <c r="AA519" s="35">
        <f t="shared" si="13"/>
        <v>43.392070484581495</v>
      </c>
    </row>
    <row r="520" spans="1:27" hidden="1" outlineLevel="1" x14ac:dyDescent="0.25">
      <c r="A520" s="6" t="s">
        <v>168</v>
      </c>
      <c r="B520" s="6" t="s">
        <v>26</v>
      </c>
      <c r="C520" s="6">
        <v>142</v>
      </c>
      <c r="D520" s="6" t="s">
        <v>10</v>
      </c>
      <c r="E520" s="4">
        <v>420</v>
      </c>
      <c r="F520" s="4">
        <v>12</v>
      </c>
      <c r="G520" s="4">
        <v>53</v>
      </c>
      <c r="H520" s="4">
        <v>7</v>
      </c>
      <c r="I520" s="4">
        <v>4</v>
      </c>
      <c r="J520" s="4">
        <v>7</v>
      </c>
      <c r="K520" s="4">
        <v>10</v>
      </c>
      <c r="L520" s="4">
        <v>4</v>
      </c>
      <c r="M520" s="4">
        <v>63</v>
      </c>
      <c r="N520" s="4">
        <v>18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9</v>
      </c>
      <c r="X520" s="4">
        <v>0</v>
      </c>
      <c r="Y520" s="4">
        <v>6</v>
      </c>
      <c r="Z520" s="6">
        <v>193</v>
      </c>
      <c r="AA520" s="35">
        <f t="shared" si="13"/>
        <v>45.952380952380949</v>
      </c>
    </row>
    <row r="521" spans="1:27" hidden="1" outlineLevel="1" x14ac:dyDescent="0.25">
      <c r="A521" s="6" t="s">
        <v>168</v>
      </c>
      <c r="B521" s="6" t="s">
        <v>26</v>
      </c>
      <c r="C521" s="6">
        <v>142</v>
      </c>
      <c r="D521" s="6" t="s">
        <v>11</v>
      </c>
      <c r="E521" s="4">
        <v>419</v>
      </c>
      <c r="F521" s="4">
        <v>18</v>
      </c>
      <c r="G521" s="4">
        <v>69</v>
      </c>
      <c r="H521" s="4">
        <v>7</v>
      </c>
      <c r="I521" s="4">
        <v>10</v>
      </c>
      <c r="J521" s="4">
        <v>1</v>
      </c>
      <c r="K521" s="4">
        <v>7</v>
      </c>
      <c r="L521" s="4">
        <v>5</v>
      </c>
      <c r="M521" s="4">
        <v>68</v>
      </c>
      <c r="N521" s="4">
        <v>9</v>
      </c>
      <c r="O521" s="4">
        <v>2</v>
      </c>
      <c r="P521" s="4">
        <v>0</v>
      </c>
      <c r="Q521" s="4">
        <v>5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15</v>
      </c>
      <c r="X521" s="4">
        <v>0</v>
      </c>
      <c r="Y521" s="4">
        <v>4</v>
      </c>
      <c r="Z521" s="6">
        <v>220</v>
      </c>
      <c r="AA521" s="35">
        <f t="shared" si="13"/>
        <v>52.505966587112169</v>
      </c>
    </row>
    <row r="522" spans="1:27" hidden="1" outlineLevel="1" x14ac:dyDescent="0.25">
      <c r="A522" s="6" t="s">
        <v>168</v>
      </c>
      <c r="B522" s="6" t="s">
        <v>26</v>
      </c>
      <c r="C522" s="6">
        <v>143</v>
      </c>
      <c r="D522" s="6" t="s">
        <v>10</v>
      </c>
      <c r="E522" s="4">
        <v>680</v>
      </c>
      <c r="F522" s="4">
        <v>23</v>
      </c>
      <c r="G522" s="4">
        <v>111</v>
      </c>
      <c r="H522" s="4">
        <v>12</v>
      </c>
      <c r="I522" s="4">
        <v>14</v>
      </c>
      <c r="J522" s="4">
        <v>4</v>
      </c>
      <c r="K522" s="4">
        <v>10</v>
      </c>
      <c r="L522" s="4">
        <v>11</v>
      </c>
      <c r="M522" s="4">
        <v>113</v>
      </c>
      <c r="N522" s="4">
        <v>26</v>
      </c>
      <c r="O522" s="4">
        <v>0</v>
      </c>
      <c r="P522" s="4">
        <v>0</v>
      </c>
      <c r="Q522" s="4">
        <v>2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32</v>
      </c>
      <c r="X522" s="4">
        <v>0</v>
      </c>
      <c r="Y522" s="4">
        <v>9</v>
      </c>
      <c r="Z522" s="6">
        <v>367</v>
      </c>
      <c r="AA522" s="35">
        <f t="shared" si="13"/>
        <v>53.970588235294116</v>
      </c>
    </row>
    <row r="523" spans="1:27" hidden="1" outlineLevel="1" x14ac:dyDescent="0.25">
      <c r="A523" s="6" t="s">
        <v>168</v>
      </c>
      <c r="B523" s="6" t="s">
        <v>26</v>
      </c>
      <c r="C523" s="6">
        <v>144</v>
      </c>
      <c r="D523" s="6" t="s">
        <v>10</v>
      </c>
      <c r="E523" s="4">
        <v>495</v>
      </c>
      <c r="F523" s="4">
        <v>12</v>
      </c>
      <c r="G523" s="4">
        <v>109</v>
      </c>
      <c r="H523" s="4">
        <v>8</v>
      </c>
      <c r="I523" s="4">
        <v>11</v>
      </c>
      <c r="J523" s="4">
        <v>11</v>
      </c>
      <c r="K523" s="4">
        <v>4</v>
      </c>
      <c r="L523" s="4">
        <v>6</v>
      </c>
      <c r="M523" s="4">
        <v>55</v>
      </c>
      <c r="N523" s="4">
        <v>25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14</v>
      </c>
      <c r="X523" s="4">
        <v>0</v>
      </c>
      <c r="Y523" s="4">
        <v>10</v>
      </c>
      <c r="Z523" s="6">
        <v>265</v>
      </c>
      <c r="AA523" s="35">
        <f t="shared" si="13"/>
        <v>53.535353535353536</v>
      </c>
    </row>
    <row r="524" spans="1:27" hidden="1" outlineLevel="1" x14ac:dyDescent="0.25">
      <c r="A524" s="6" t="s">
        <v>168</v>
      </c>
      <c r="B524" s="6" t="s">
        <v>26</v>
      </c>
      <c r="C524" s="6">
        <v>144</v>
      </c>
      <c r="D524" s="6" t="s">
        <v>11</v>
      </c>
      <c r="E524" s="4">
        <v>494</v>
      </c>
      <c r="F524" s="4">
        <v>10</v>
      </c>
      <c r="G524" s="4">
        <v>114</v>
      </c>
      <c r="H524" s="4">
        <v>7</v>
      </c>
      <c r="I524" s="4">
        <v>6</v>
      </c>
      <c r="J524" s="4">
        <v>12</v>
      </c>
      <c r="K524" s="4">
        <v>5</v>
      </c>
      <c r="L524" s="4">
        <v>8</v>
      </c>
      <c r="M524" s="4">
        <v>54</v>
      </c>
      <c r="N524" s="4">
        <v>24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8</v>
      </c>
      <c r="X524" s="4">
        <v>0</v>
      </c>
      <c r="Y524" s="4">
        <v>10</v>
      </c>
      <c r="Z524" s="6">
        <v>258</v>
      </c>
      <c r="AA524" s="35">
        <f t="shared" si="13"/>
        <v>52.226720647773277</v>
      </c>
    </row>
    <row r="525" spans="1:27" hidden="1" outlineLevel="1" x14ac:dyDescent="0.25">
      <c r="A525" s="6" t="s">
        <v>168</v>
      </c>
      <c r="B525" s="6" t="s">
        <v>26</v>
      </c>
      <c r="C525" s="6">
        <v>145</v>
      </c>
      <c r="D525" s="6" t="s">
        <v>10</v>
      </c>
      <c r="E525" s="4">
        <v>547</v>
      </c>
      <c r="F525" s="4">
        <v>18</v>
      </c>
      <c r="G525" s="4">
        <v>106</v>
      </c>
      <c r="H525" s="4">
        <v>5</v>
      </c>
      <c r="I525" s="4">
        <v>9</v>
      </c>
      <c r="J525" s="4">
        <v>6</v>
      </c>
      <c r="K525" s="4">
        <v>5</v>
      </c>
      <c r="L525" s="4">
        <v>2</v>
      </c>
      <c r="M525" s="4">
        <v>78</v>
      </c>
      <c r="N525" s="4">
        <v>26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19</v>
      </c>
      <c r="X525" s="4">
        <v>0</v>
      </c>
      <c r="Y525" s="4">
        <v>8</v>
      </c>
      <c r="Z525" s="6">
        <v>282</v>
      </c>
      <c r="AA525" s="35">
        <f t="shared" si="13"/>
        <v>51.553930530164536</v>
      </c>
    </row>
    <row r="526" spans="1:27" hidden="1" outlineLevel="1" x14ac:dyDescent="0.25">
      <c r="A526" s="6" t="s">
        <v>168</v>
      </c>
      <c r="B526" s="6" t="s">
        <v>26</v>
      </c>
      <c r="C526" s="6">
        <v>146</v>
      </c>
      <c r="D526" s="6" t="s">
        <v>10</v>
      </c>
      <c r="E526" s="4">
        <v>452</v>
      </c>
      <c r="F526" s="4">
        <v>5</v>
      </c>
      <c r="G526" s="4">
        <v>58</v>
      </c>
      <c r="H526" s="4">
        <v>3</v>
      </c>
      <c r="I526" s="4">
        <v>8</v>
      </c>
      <c r="J526" s="4">
        <v>7</v>
      </c>
      <c r="K526" s="4">
        <v>7</v>
      </c>
      <c r="L526" s="4">
        <v>7</v>
      </c>
      <c r="M526" s="4">
        <v>77</v>
      </c>
      <c r="N526" s="4">
        <v>18</v>
      </c>
      <c r="O526" s="4">
        <v>0</v>
      </c>
      <c r="P526" s="4">
        <v>0</v>
      </c>
      <c r="Q526" s="4">
        <v>3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16</v>
      </c>
      <c r="X526" s="4">
        <v>0</v>
      </c>
      <c r="Y526" s="4">
        <v>7</v>
      </c>
      <c r="Z526" s="6">
        <v>216</v>
      </c>
      <c r="AA526" s="35">
        <f t="shared" si="13"/>
        <v>47.787610619469028</v>
      </c>
    </row>
    <row r="527" spans="1:27" hidden="1" outlineLevel="1" x14ac:dyDescent="0.25">
      <c r="A527" s="6" t="s">
        <v>168</v>
      </c>
      <c r="B527" s="6" t="s">
        <v>26</v>
      </c>
      <c r="C527" s="6">
        <v>146</v>
      </c>
      <c r="D527" s="6" t="s">
        <v>11</v>
      </c>
      <c r="E527" s="4">
        <v>452</v>
      </c>
      <c r="F527" s="4">
        <v>17</v>
      </c>
      <c r="G527" s="4">
        <v>54</v>
      </c>
      <c r="H527" s="4">
        <v>11</v>
      </c>
      <c r="I527" s="4">
        <v>9</v>
      </c>
      <c r="J527" s="4">
        <v>6</v>
      </c>
      <c r="K527" s="4">
        <v>14</v>
      </c>
      <c r="L527" s="4">
        <v>13</v>
      </c>
      <c r="M527" s="4">
        <v>70</v>
      </c>
      <c r="N527" s="4">
        <v>22</v>
      </c>
      <c r="O527" s="4">
        <v>2</v>
      </c>
      <c r="P527" s="4">
        <v>0</v>
      </c>
      <c r="Q527" s="4">
        <v>3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12</v>
      </c>
      <c r="X527" s="4">
        <v>2</v>
      </c>
      <c r="Y527" s="4">
        <v>9</v>
      </c>
      <c r="Z527" s="6">
        <v>244</v>
      </c>
      <c r="AA527" s="35">
        <f t="shared" si="13"/>
        <v>53.982300884955755</v>
      </c>
    </row>
    <row r="528" spans="1:27" hidden="1" outlineLevel="1" x14ac:dyDescent="0.25">
      <c r="A528" s="6" t="s">
        <v>168</v>
      </c>
      <c r="B528" s="6" t="s">
        <v>26</v>
      </c>
      <c r="C528" s="6">
        <v>147</v>
      </c>
      <c r="D528" s="6" t="s">
        <v>10</v>
      </c>
      <c r="E528" s="4">
        <v>401</v>
      </c>
      <c r="F528" s="4">
        <v>19</v>
      </c>
      <c r="G528" s="4">
        <v>56</v>
      </c>
      <c r="H528" s="4">
        <v>11</v>
      </c>
      <c r="I528" s="4">
        <v>8</v>
      </c>
      <c r="J528" s="4">
        <v>7</v>
      </c>
      <c r="K528" s="4">
        <v>2</v>
      </c>
      <c r="L528" s="4">
        <v>6</v>
      </c>
      <c r="M528" s="4">
        <v>38</v>
      </c>
      <c r="N528" s="4">
        <v>20</v>
      </c>
      <c r="O528" s="4">
        <v>1</v>
      </c>
      <c r="P528" s="4">
        <v>0</v>
      </c>
      <c r="Q528" s="4">
        <v>1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10</v>
      </c>
      <c r="X528" s="4">
        <v>0</v>
      </c>
      <c r="Y528" s="4">
        <v>16</v>
      </c>
      <c r="Z528" s="6">
        <v>195</v>
      </c>
      <c r="AA528" s="35">
        <f t="shared" si="13"/>
        <v>48.628428927680801</v>
      </c>
    </row>
    <row r="529" spans="1:27" hidden="1" outlineLevel="1" x14ac:dyDescent="0.25">
      <c r="A529" s="6" t="s">
        <v>168</v>
      </c>
      <c r="B529" s="6" t="s">
        <v>26</v>
      </c>
      <c r="C529" s="6">
        <v>147</v>
      </c>
      <c r="D529" s="6" t="s">
        <v>11</v>
      </c>
      <c r="E529" s="4">
        <v>400</v>
      </c>
      <c r="F529" s="4">
        <v>24</v>
      </c>
      <c r="G529" s="4">
        <v>52</v>
      </c>
      <c r="H529" s="4">
        <v>6</v>
      </c>
      <c r="I529" s="4">
        <v>4</v>
      </c>
      <c r="J529" s="4">
        <v>4</v>
      </c>
      <c r="K529" s="4">
        <v>8</v>
      </c>
      <c r="L529" s="4">
        <v>7</v>
      </c>
      <c r="M529" s="4">
        <v>58</v>
      </c>
      <c r="N529" s="4">
        <v>15</v>
      </c>
      <c r="O529" s="4">
        <v>1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15</v>
      </c>
      <c r="X529" s="4">
        <v>0</v>
      </c>
      <c r="Y529" s="4">
        <v>13</v>
      </c>
      <c r="Z529" s="6">
        <v>207</v>
      </c>
      <c r="AA529" s="35">
        <f t="shared" si="13"/>
        <v>51.75</v>
      </c>
    </row>
    <row r="530" spans="1:27" hidden="1" outlineLevel="1" x14ac:dyDescent="0.25">
      <c r="A530" s="6" t="s">
        <v>168</v>
      </c>
      <c r="B530" s="6" t="s">
        <v>26</v>
      </c>
      <c r="C530" s="6">
        <v>153</v>
      </c>
      <c r="D530" s="6" t="s">
        <v>10</v>
      </c>
      <c r="E530" s="4">
        <v>406</v>
      </c>
      <c r="F530" s="4">
        <v>28</v>
      </c>
      <c r="G530" s="4">
        <v>92</v>
      </c>
      <c r="H530" s="4">
        <v>10</v>
      </c>
      <c r="I530" s="4">
        <v>5</v>
      </c>
      <c r="J530" s="4">
        <v>3</v>
      </c>
      <c r="K530" s="4">
        <v>7</v>
      </c>
      <c r="L530" s="4">
        <v>5</v>
      </c>
      <c r="M530" s="4">
        <v>81</v>
      </c>
      <c r="N530" s="4">
        <v>8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11</v>
      </c>
      <c r="X530" s="4">
        <v>0</v>
      </c>
      <c r="Y530" s="4">
        <v>6</v>
      </c>
      <c r="Z530" s="6">
        <v>256</v>
      </c>
      <c r="AA530" s="35">
        <f t="shared" si="13"/>
        <v>63.054187192118228</v>
      </c>
    </row>
    <row r="531" spans="1:27" hidden="1" outlineLevel="1" x14ac:dyDescent="0.25">
      <c r="A531" s="6" t="s">
        <v>168</v>
      </c>
      <c r="B531" s="6" t="s">
        <v>26</v>
      </c>
      <c r="C531" s="6">
        <v>154</v>
      </c>
      <c r="D531" s="6" t="s">
        <v>10</v>
      </c>
      <c r="E531" s="4">
        <v>715</v>
      </c>
      <c r="F531" s="4">
        <v>32</v>
      </c>
      <c r="G531" s="4">
        <v>110</v>
      </c>
      <c r="H531" s="4">
        <v>12</v>
      </c>
      <c r="I531" s="4">
        <v>16</v>
      </c>
      <c r="J531" s="4">
        <v>10</v>
      </c>
      <c r="K531" s="4">
        <v>8</v>
      </c>
      <c r="L531" s="4">
        <v>19</v>
      </c>
      <c r="M531" s="4">
        <v>99</v>
      </c>
      <c r="N531" s="4">
        <v>48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18</v>
      </c>
      <c r="X531" s="4">
        <v>2</v>
      </c>
      <c r="Y531" s="4">
        <v>8</v>
      </c>
      <c r="Z531" s="6">
        <v>382</v>
      </c>
      <c r="AA531" s="35">
        <f t="shared" si="13"/>
        <v>53.426573426573427</v>
      </c>
    </row>
    <row r="532" spans="1:27" hidden="1" outlineLevel="1" x14ac:dyDescent="0.25">
      <c r="A532" s="6" t="s">
        <v>168</v>
      </c>
      <c r="B532" s="6" t="s">
        <v>26</v>
      </c>
      <c r="C532" s="6">
        <v>154</v>
      </c>
      <c r="D532" s="6" t="s">
        <v>11</v>
      </c>
      <c r="E532" s="4">
        <v>715</v>
      </c>
      <c r="F532" s="4">
        <v>24</v>
      </c>
      <c r="G532" s="4">
        <v>93</v>
      </c>
      <c r="H532" s="4">
        <v>8</v>
      </c>
      <c r="I532" s="4">
        <v>14</v>
      </c>
      <c r="J532" s="4">
        <v>7</v>
      </c>
      <c r="K532" s="4">
        <v>7</v>
      </c>
      <c r="L532" s="4">
        <v>11</v>
      </c>
      <c r="M532" s="4">
        <v>117</v>
      </c>
      <c r="N532" s="4">
        <v>25</v>
      </c>
      <c r="O532" s="4">
        <v>3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23</v>
      </c>
      <c r="X532" s="4">
        <v>0</v>
      </c>
      <c r="Y532" s="4">
        <v>14</v>
      </c>
      <c r="Z532" s="6">
        <v>346</v>
      </c>
      <c r="AA532" s="35">
        <f t="shared" si="13"/>
        <v>48.391608391608393</v>
      </c>
    </row>
    <row r="533" spans="1:27" hidden="1" outlineLevel="1" x14ac:dyDescent="0.25">
      <c r="A533" s="6" t="s">
        <v>168</v>
      </c>
      <c r="B533" s="6" t="s">
        <v>26</v>
      </c>
      <c r="C533" s="6">
        <v>155</v>
      </c>
      <c r="D533" s="6" t="s">
        <v>10</v>
      </c>
      <c r="E533" s="4">
        <v>618</v>
      </c>
      <c r="F533" s="4">
        <v>22</v>
      </c>
      <c r="G533" s="4">
        <v>119</v>
      </c>
      <c r="H533" s="4">
        <v>10</v>
      </c>
      <c r="I533" s="4">
        <v>8</v>
      </c>
      <c r="J533" s="4">
        <v>10</v>
      </c>
      <c r="K533" s="4">
        <v>12</v>
      </c>
      <c r="L533" s="4">
        <v>5</v>
      </c>
      <c r="M533" s="4">
        <v>91</v>
      </c>
      <c r="N533" s="4">
        <v>30</v>
      </c>
      <c r="O533" s="4">
        <v>0</v>
      </c>
      <c r="P533" s="4">
        <v>0</v>
      </c>
      <c r="Q533" s="4">
        <v>1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21</v>
      </c>
      <c r="X533" s="4">
        <v>0</v>
      </c>
      <c r="Y533" s="4">
        <v>12</v>
      </c>
      <c r="Z533" s="6">
        <v>341</v>
      </c>
      <c r="AA533" s="35">
        <f t="shared" si="13"/>
        <v>55.177993527508093</v>
      </c>
    </row>
    <row r="534" spans="1:27" hidden="1" outlineLevel="1" x14ac:dyDescent="0.25">
      <c r="A534" s="6" t="s">
        <v>168</v>
      </c>
      <c r="B534" s="6" t="s">
        <v>26</v>
      </c>
      <c r="C534" s="6">
        <v>155</v>
      </c>
      <c r="D534" s="6" t="s">
        <v>11</v>
      </c>
      <c r="E534" s="4">
        <v>617</v>
      </c>
      <c r="F534" s="4">
        <v>22</v>
      </c>
      <c r="G534" s="4">
        <v>129</v>
      </c>
      <c r="H534" s="4">
        <v>20</v>
      </c>
      <c r="I534" s="4">
        <v>8</v>
      </c>
      <c r="J534" s="4">
        <v>9</v>
      </c>
      <c r="K534" s="4">
        <v>10</v>
      </c>
      <c r="L534" s="4">
        <v>10</v>
      </c>
      <c r="M534" s="4">
        <v>63</v>
      </c>
      <c r="N534" s="4">
        <v>20</v>
      </c>
      <c r="O534" s="4">
        <v>0</v>
      </c>
      <c r="P534" s="4">
        <v>0</v>
      </c>
      <c r="Q534" s="4">
        <v>1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25</v>
      </c>
      <c r="X534" s="4">
        <v>1</v>
      </c>
      <c r="Y534" s="4">
        <v>8</v>
      </c>
      <c r="Z534" s="6">
        <v>326</v>
      </c>
      <c r="AA534" s="35">
        <f t="shared" si="13"/>
        <v>52.836304700162074</v>
      </c>
    </row>
    <row r="535" spans="1:27" hidden="1" outlineLevel="1" x14ac:dyDescent="0.25">
      <c r="A535" s="6" t="s">
        <v>168</v>
      </c>
      <c r="B535" s="6" t="s">
        <v>26</v>
      </c>
      <c r="C535" s="6">
        <v>155</v>
      </c>
      <c r="D535" s="6" t="s">
        <v>16</v>
      </c>
      <c r="E535" s="4">
        <v>617</v>
      </c>
      <c r="F535" s="4">
        <v>19</v>
      </c>
      <c r="G535" s="4">
        <v>110</v>
      </c>
      <c r="H535" s="4">
        <v>9</v>
      </c>
      <c r="I535" s="4">
        <v>5</v>
      </c>
      <c r="J535" s="4">
        <v>5</v>
      </c>
      <c r="K535" s="4">
        <v>3</v>
      </c>
      <c r="L535" s="4">
        <v>7</v>
      </c>
      <c r="M535" s="4">
        <v>75</v>
      </c>
      <c r="N535" s="4">
        <v>24</v>
      </c>
      <c r="O535" s="4">
        <v>0</v>
      </c>
      <c r="P535" s="4">
        <v>0</v>
      </c>
      <c r="Q535" s="4">
        <v>2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38</v>
      </c>
      <c r="X535" s="4">
        <v>0</v>
      </c>
      <c r="Y535" s="4">
        <v>12</v>
      </c>
      <c r="Z535" s="6">
        <v>309</v>
      </c>
      <c r="AA535" s="35">
        <f t="shared" si="13"/>
        <v>50.081037277147487</v>
      </c>
    </row>
    <row r="536" spans="1:27" hidden="1" outlineLevel="1" x14ac:dyDescent="0.25">
      <c r="A536" s="6" t="s">
        <v>168</v>
      </c>
      <c r="B536" s="6" t="s">
        <v>26</v>
      </c>
      <c r="C536" s="6">
        <v>157</v>
      </c>
      <c r="D536" s="6" t="s">
        <v>10</v>
      </c>
      <c r="E536" s="4">
        <v>677</v>
      </c>
      <c r="F536" s="4">
        <v>27</v>
      </c>
      <c r="G536" s="4">
        <v>126</v>
      </c>
      <c r="H536" s="4">
        <v>12</v>
      </c>
      <c r="I536" s="4">
        <v>9</v>
      </c>
      <c r="J536" s="4">
        <v>7</v>
      </c>
      <c r="K536" s="4">
        <v>9</v>
      </c>
      <c r="L536" s="4">
        <v>24</v>
      </c>
      <c r="M536" s="4">
        <v>116</v>
      </c>
      <c r="N536" s="4">
        <v>16</v>
      </c>
      <c r="O536" s="4">
        <v>0</v>
      </c>
      <c r="P536" s="4">
        <v>0</v>
      </c>
      <c r="Q536" s="4">
        <v>2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22</v>
      </c>
      <c r="X536" s="4">
        <v>1</v>
      </c>
      <c r="Y536" s="4">
        <v>13</v>
      </c>
      <c r="Z536" s="6">
        <v>384</v>
      </c>
      <c r="AA536" s="35">
        <f t="shared" si="13"/>
        <v>56.720827178729692</v>
      </c>
    </row>
    <row r="537" spans="1:27" hidden="1" outlineLevel="1" x14ac:dyDescent="0.25">
      <c r="A537" s="6" t="s">
        <v>168</v>
      </c>
      <c r="B537" s="6" t="s">
        <v>26</v>
      </c>
      <c r="C537" s="6">
        <v>157</v>
      </c>
      <c r="D537" s="6" t="s">
        <v>11</v>
      </c>
      <c r="E537" s="4">
        <v>677</v>
      </c>
      <c r="F537" s="4">
        <v>22</v>
      </c>
      <c r="G537" s="4">
        <v>119</v>
      </c>
      <c r="H537" s="4">
        <v>14</v>
      </c>
      <c r="I537" s="4">
        <v>22</v>
      </c>
      <c r="J537" s="4">
        <v>4</v>
      </c>
      <c r="K537" s="4">
        <v>6</v>
      </c>
      <c r="L537" s="4">
        <v>24</v>
      </c>
      <c r="M537" s="4">
        <v>99</v>
      </c>
      <c r="N537" s="4">
        <v>18</v>
      </c>
      <c r="O537" s="4">
        <v>0</v>
      </c>
      <c r="P537" s="4">
        <v>0</v>
      </c>
      <c r="Q537" s="4">
        <v>1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22</v>
      </c>
      <c r="X537" s="4">
        <v>0</v>
      </c>
      <c r="Y537" s="4">
        <v>13</v>
      </c>
      <c r="Z537" s="6">
        <v>364</v>
      </c>
      <c r="AA537" s="35">
        <f t="shared" si="13"/>
        <v>53.766617429837517</v>
      </c>
    </row>
    <row r="538" spans="1:27" hidden="1" outlineLevel="1" x14ac:dyDescent="0.25">
      <c r="A538" s="6" t="s">
        <v>168</v>
      </c>
      <c r="B538" s="6" t="s">
        <v>26</v>
      </c>
      <c r="C538" s="6">
        <v>157</v>
      </c>
      <c r="D538" s="6" t="s">
        <v>16</v>
      </c>
      <c r="E538" s="4">
        <v>677</v>
      </c>
      <c r="F538" s="4">
        <v>27</v>
      </c>
      <c r="G538" s="4">
        <v>125</v>
      </c>
      <c r="H538" s="4">
        <v>20</v>
      </c>
      <c r="I538" s="4">
        <v>26</v>
      </c>
      <c r="J538" s="4">
        <v>7</v>
      </c>
      <c r="K538" s="4">
        <v>8</v>
      </c>
      <c r="L538" s="4">
        <v>19</v>
      </c>
      <c r="M538" s="4">
        <v>95</v>
      </c>
      <c r="N538" s="4">
        <v>23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22</v>
      </c>
      <c r="X538" s="4">
        <v>1</v>
      </c>
      <c r="Y538" s="4">
        <v>14</v>
      </c>
      <c r="Z538" s="6">
        <v>387</v>
      </c>
      <c r="AA538" s="35">
        <f t="shared" si="13"/>
        <v>57.163958641063516</v>
      </c>
    </row>
    <row r="539" spans="1:27" hidden="1" outlineLevel="1" x14ac:dyDescent="0.25">
      <c r="A539" s="6" t="s">
        <v>168</v>
      </c>
      <c r="B539" s="6" t="s">
        <v>26</v>
      </c>
      <c r="C539" s="6">
        <v>218</v>
      </c>
      <c r="D539" s="6" t="s">
        <v>10</v>
      </c>
      <c r="E539" s="4">
        <v>489</v>
      </c>
      <c r="F539" s="4">
        <v>2</v>
      </c>
      <c r="G539" s="4">
        <v>137</v>
      </c>
      <c r="H539" s="4">
        <v>8</v>
      </c>
      <c r="I539" s="4">
        <v>10</v>
      </c>
      <c r="J539" s="4">
        <v>2</v>
      </c>
      <c r="K539" s="4">
        <v>2</v>
      </c>
      <c r="L539" s="4">
        <v>1</v>
      </c>
      <c r="M539" s="4">
        <v>176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5</v>
      </c>
      <c r="X539" s="4">
        <v>0</v>
      </c>
      <c r="Y539" s="4">
        <v>10</v>
      </c>
      <c r="Z539" s="6">
        <v>354</v>
      </c>
      <c r="AA539" s="35">
        <f t="shared" si="13"/>
        <v>72.392638036809814</v>
      </c>
    </row>
    <row r="540" spans="1:27" hidden="1" outlineLevel="1" x14ac:dyDescent="0.25">
      <c r="A540" s="6" t="s">
        <v>168</v>
      </c>
      <c r="B540" s="6" t="s">
        <v>26</v>
      </c>
      <c r="C540" s="6">
        <v>219</v>
      </c>
      <c r="D540" s="6" t="s">
        <v>10</v>
      </c>
      <c r="E540" s="4">
        <v>314</v>
      </c>
      <c r="F540" s="4">
        <v>5</v>
      </c>
      <c r="G540" s="4">
        <v>120</v>
      </c>
      <c r="H540" s="4">
        <v>13</v>
      </c>
      <c r="I540" s="4">
        <v>4</v>
      </c>
      <c r="J540" s="4">
        <v>16</v>
      </c>
      <c r="K540" s="4">
        <v>0</v>
      </c>
      <c r="L540" s="4">
        <v>0</v>
      </c>
      <c r="M540" s="4">
        <v>45</v>
      </c>
      <c r="N540" s="4">
        <v>3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5</v>
      </c>
      <c r="X540" s="4">
        <v>0</v>
      </c>
      <c r="Y540" s="4">
        <v>5</v>
      </c>
      <c r="Z540" s="6">
        <v>216</v>
      </c>
      <c r="AA540" s="35">
        <f t="shared" si="13"/>
        <v>68.789808917197448</v>
      </c>
    </row>
    <row r="541" spans="1:27" hidden="1" outlineLevel="1" x14ac:dyDescent="0.25">
      <c r="A541" s="6" t="s">
        <v>168</v>
      </c>
      <c r="B541" s="6" t="s">
        <v>26</v>
      </c>
      <c r="C541" s="6">
        <v>220</v>
      </c>
      <c r="D541" s="6" t="s">
        <v>10</v>
      </c>
      <c r="E541" s="4">
        <v>487</v>
      </c>
      <c r="F541" s="4">
        <v>11</v>
      </c>
      <c r="G541" s="4">
        <v>130</v>
      </c>
      <c r="H541" s="4">
        <v>21</v>
      </c>
      <c r="I541" s="4">
        <v>11</v>
      </c>
      <c r="J541" s="4">
        <v>40</v>
      </c>
      <c r="K541" s="4">
        <v>6</v>
      </c>
      <c r="L541" s="4">
        <v>2</v>
      </c>
      <c r="M541" s="4">
        <v>100</v>
      </c>
      <c r="N541" s="4">
        <v>7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2</v>
      </c>
      <c r="X541" s="4">
        <v>0</v>
      </c>
      <c r="Y541" s="4">
        <v>8</v>
      </c>
      <c r="Z541" s="6">
        <v>338</v>
      </c>
      <c r="AA541" s="35">
        <f t="shared" si="13"/>
        <v>69.404517453798775</v>
      </c>
    </row>
    <row r="542" spans="1:27" hidden="1" outlineLevel="1" x14ac:dyDescent="0.25">
      <c r="A542" s="6" t="s">
        <v>168</v>
      </c>
      <c r="B542" s="6" t="s">
        <v>26</v>
      </c>
      <c r="C542" s="6">
        <v>221</v>
      </c>
      <c r="D542" s="6" t="s">
        <v>10</v>
      </c>
      <c r="E542" s="4">
        <v>409</v>
      </c>
      <c r="F542" s="4">
        <v>31</v>
      </c>
      <c r="G542" s="4">
        <v>168</v>
      </c>
      <c r="H542" s="4">
        <v>0</v>
      </c>
      <c r="I542" s="4">
        <v>17</v>
      </c>
      <c r="J542" s="4">
        <v>0</v>
      </c>
      <c r="K542" s="4">
        <v>1</v>
      </c>
      <c r="L542" s="4">
        <v>7</v>
      </c>
      <c r="M542" s="4">
        <v>65</v>
      </c>
      <c r="N542" s="4">
        <v>5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1</v>
      </c>
      <c r="X542" s="4">
        <v>0</v>
      </c>
      <c r="Y542" s="4">
        <v>3</v>
      </c>
      <c r="Z542" s="6">
        <v>298</v>
      </c>
      <c r="AA542" s="35">
        <f t="shared" si="13"/>
        <v>72.860635696821518</v>
      </c>
    </row>
    <row r="543" spans="1:27" hidden="1" outlineLevel="1" x14ac:dyDescent="0.25">
      <c r="A543" s="6" t="s">
        <v>168</v>
      </c>
      <c r="B543" s="6" t="s">
        <v>26</v>
      </c>
      <c r="C543" s="6">
        <v>222</v>
      </c>
      <c r="D543" s="6" t="s">
        <v>10</v>
      </c>
      <c r="E543" s="4">
        <v>226</v>
      </c>
      <c r="F543" s="4">
        <v>5</v>
      </c>
      <c r="G543" s="4">
        <v>49</v>
      </c>
      <c r="H543" s="4">
        <v>2</v>
      </c>
      <c r="I543" s="4">
        <v>7</v>
      </c>
      <c r="J543" s="4">
        <v>4</v>
      </c>
      <c r="K543" s="4">
        <v>3</v>
      </c>
      <c r="L543" s="4">
        <v>3</v>
      </c>
      <c r="M543" s="4">
        <v>41</v>
      </c>
      <c r="N543" s="4">
        <v>6</v>
      </c>
      <c r="O543" s="4">
        <v>2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1</v>
      </c>
      <c r="X543" s="4">
        <v>0</v>
      </c>
      <c r="Y543" s="4">
        <v>10</v>
      </c>
      <c r="Z543" s="6">
        <v>133</v>
      </c>
      <c r="AA543" s="35">
        <f t="shared" si="13"/>
        <v>58.849557522123895</v>
      </c>
    </row>
    <row r="544" spans="1:27" hidden="1" outlineLevel="1" x14ac:dyDescent="0.25">
      <c r="A544" s="6" t="s">
        <v>168</v>
      </c>
      <c r="B544" s="6" t="s">
        <v>26</v>
      </c>
      <c r="C544" s="6">
        <v>223</v>
      </c>
      <c r="D544" s="6" t="s">
        <v>10</v>
      </c>
      <c r="E544" s="4">
        <v>228</v>
      </c>
      <c r="F544" s="4">
        <v>0</v>
      </c>
      <c r="G544" s="4">
        <v>89</v>
      </c>
      <c r="H544" s="4">
        <v>3</v>
      </c>
      <c r="I544" s="4">
        <v>2</v>
      </c>
      <c r="J544" s="4">
        <v>0</v>
      </c>
      <c r="K544" s="4">
        <v>1</v>
      </c>
      <c r="L544" s="4">
        <v>1</v>
      </c>
      <c r="M544" s="4">
        <v>40</v>
      </c>
      <c r="N544" s="4">
        <v>8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1</v>
      </c>
      <c r="X544" s="4">
        <v>0</v>
      </c>
      <c r="Y544" s="4">
        <v>4</v>
      </c>
      <c r="Z544" s="6">
        <v>149</v>
      </c>
      <c r="AA544" s="35">
        <f t="shared" si="13"/>
        <v>65.350877192982452</v>
      </c>
    </row>
    <row r="545" spans="1:27" hidden="1" outlineLevel="1" x14ac:dyDescent="0.25">
      <c r="A545" s="6" t="s">
        <v>168</v>
      </c>
      <c r="B545" s="6" t="s">
        <v>26</v>
      </c>
      <c r="C545" s="6">
        <v>224</v>
      </c>
      <c r="D545" s="6" t="s">
        <v>10</v>
      </c>
      <c r="E545" s="4">
        <v>331</v>
      </c>
      <c r="F545" s="4">
        <v>4</v>
      </c>
      <c r="G545" s="4">
        <v>53</v>
      </c>
      <c r="H545" s="4">
        <v>8</v>
      </c>
      <c r="I545" s="4">
        <v>10</v>
      </c>
      <c r="J545" s="4">
        <v>4</v>
      </c>
      <c r="K545" s="4">
        <v>4</v>
      </c>
      <c r="L545" s="4">
        <v>4</v>
      </c>
      <c r="M545" s="4">
        <v>84</v>
      </c>
      <c r="N545" s="4">
        <v>10</v>
      </c>
      <c r="O545" s="4">
        <v>2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3</v>
      </c>
      <c r="X545" s="4">
        <v>0</v>
      </c>
      <c r="Y545" s="4">
        <v>7</v>
      </c>
      <c r="Z545" s="6">
        <v>193</v>
      </c>
      <c r="AA545" s="35">
        <f t="shared" si="13"/>
        <v>58.308157099697887</v>
      </c>
    </row>
    <row r="546" spans="1:27" hidden="1" outlineLevel="1" x14ac:dyDescent="0.25">
      <c r="A546" s="6" t="s">
        <v>168</v>
      </c>
      <c r="B546" s="6" t="s">
        <v>26</v>
      </c>
      <c r="C546" s="6">
        <v>225</v>
      </c>
      <c r="D546" s="6" t="s">
        <v>10</v>
      </c>
      <c r="E546" s="4">
        <v>688</v>
      </c>
      <c r="F546" s="4">
        <v>10</v>
      </c>
      <c r="G546" s="4">
        <v>126</v>
      </c>
      <c r="H546" s="4">
        <v>11</v>
      </c>
      <c r="I546" s="4">
        <v>24</v>
      </c>
      <c r="J546" s="4">
        <v>9</v>
      </c>
      <c r="K546" s="4">
        <v>13</v>
      </c>
      <c r="L546" s="4">
        <v>5</v>
      </c>
      <c r="M546" s="4">
        <v>173</v>
      </c>
      <c r="N546" s="4">
        <v>38</v>
      </c>
      <c r="O546" s="4">
        <v>2</v>
      </c>
      <c r="P546" s="4">
        <v>0</v>
      </c>
      <c r="Q546" s="4">
        <v>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10</v>
      </c>
      <c r="X546" s="4">
        <v>0</v>
      </c>
      <c r="Y546" s="4">
        <v>22</v>
      </c>
      <c r="Z546" s="6">
        <v>444</v>
      </c>
      <c r="AA546" s="35">
        <f t="shared" si="13"/>
        <v>64.534883720930239</v>
      </c>
    </row>
    <row r="547" spans="1:27" hidden="1" outlineLevel="1" x14ac:dyDescent="0.25">
      <c r="A547" s="6" t="s">
        <v>168</v>
      </c>
      <c r="B547" s="6" t="s">
        <v>26</v>
      </c>
      <c r="C547" s="6">
        <v>226</v>
      </c>
      <c r="D547" s="6" t="s">
        <v>10</v>
      </c>
      <c r="E547" s="4">
        <v>328</v>
      </c>
      <c r="F547" s="4">
        <v>3</v>
      </c>
      <c r="G547" s="4">
        <v>52</v>
      </c>
      <c r="H547" s="4">
        <v>3</v>
      </c>
      <c r="I547" s="4">
        <v>11</v>
      </c>
      <c r="J547" s="4">
        <v>7</v>
      </c>
      <c r="K547" s="4">
        <v>1</v>
      </c>
      <c r="L547" s="4">
        <v>4</v>
      </c>
      <c r="M547" s="4">
        <v>141</v>
      </c>
      <c r="N547" s="4">
        <v>8</v>
      </c>
      <c r="O547" s="4">
        <v>0</v>
      </c>
      <c r="P547" s="4">
        <v>0</v>
      </c>
      <c r="Q547" s="4">
        <v>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8</v>
      </c>
      <c r="X547" s="4">
        <v>0</v>
      </c>
      <c r="Y547" s="4">
        <v>5</v>
      </c>
      <c r="Z547" s="6">
        <v>244</v>
      </c>
      <c r="AA547" s="35">
        <f t="shared" si="13"/>
        <v>74.390243902439025</v>
      </c>
    </row>
    <row r="548" spans="1:27" hidden="1" outlineLevel="1" x14ac:dyDescent="0.25">
      <c r="A548" s="6" t="s">
        <v>168</v>
      </c>
      <c r="B548" s="6" t="s">
        <v>26</v>
      </c>
      <c r="C548" s="6">
        <v>227</v>
      </c>
      <c r="D548" s="6" t="s">
        <v>10</v>
      </c>
      <c r="E548" s="4">
        <v>478</v>
      </c>
      <c r="F548" s="4">
        <v>10</v>
      </c>
      <c r="G548" s="4">
        <v>154</v>
      </c>
      <c r="H548" s="4">
        <v>3</v>
      </c>
      <c r="I548" s="4">
        <v>15</v>
      </c>
      <c r="J548" s="4">
        <v>14</v>
      </c>
      <c r="K548" s="4">
        <v>1</v>
      </c>
      <c r="L548" s="4">
        <v>1</v>
      </c>
      <c r="M548" s="4">
        <v>180</v>
      </c>
      <c r="N548" s="4">
        <v>7</v>
      </c>
      <c r="O548" s="4">
        <v>0</v>
      </c>
      <c r="P548" s="4">
        <v>0</v>
      </c>
      <c r="Q548" s="4">
        <v>1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6</v>
      </c>
      <c r="X548" s="4">
        <v>0</v>
      </c>
      <c r="Y548" s="4">
        <v>4</v>
      </c>
      <c r="Z548" s="6">
        <v>396</v>
      </c>
      <c r="AA548" s="35">
        <f t="shared" si="13"/>
        <v>82.845188284518827</v>
      </c>
    </row>
    <row r="549" spans="1:27" hidden="1" outlineLevel="1" x14ac:dyDescent="0.25">
      <c r="A549" s="6" t="s">
        <v>168</v>
      </c>
      <c r="B549" s="6" t="s">
        <v>26</v>
      </c>
      <c r="C549" s="6">
        <v>228</v>
      </c>
      <c r="D549" s="6" t="s">
        <v>10</v>
      </c>
      <c r="E549" s="4">
        <v>544</v>
      </c>
      <c r="F549" s="4">
        <v>22</v>
      </c>
      <c r="G549" s="4">
        <v>104</v>
      </c>
      <c r="H549" s="4">
        <v>38</v>
      </c>
      <c r="I549" s="4">
        <v>14</v>
      </c>
      <c r="J549" s="4">
        <v>7</v>
      </c>
      <c r="K549" s="4">
        <v>13</v>
      </c>
      <c r="L549" s="4">
        <v>2</v>
      </c>
      <c r="M549" s="4">
        <v>114</v>
      </c>
      <c r="N549" s="4">
        <v>13</v>
      </c>
      <c r="O549" s="4">
        <v>6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7</v>
      </c>
      <c r="X549" s="4">
        <v>0</v>
      </c>
      <c r="Y549" s="4">
        <v>4</v>
      </c>
      <c r="Z549" s="6">
        <v>344</v>
      </c>
      <c r="AA549" s="35">
        <f t="shared" si="13"/>
        <v>63.235294117647058</v>
      </c>
    </row>
    <row r="550" spans="1:27" hidden="1" outlineLevel="1" x14ac:dyDescent="0.25">
      <c r="A550" s="6" t="s">
        <v>168</v>
      </c>
      <c r="B550" s="6" t="s">
        <v>26</v>
      </c>
      <c r="C550" s="6">
        <v>228</v>
      </c>
      <c r="D550" s="6" t="s">
        <v>11</v>
      </c>
      <c r="E550" s="4">
        <v>543</v>
      </c>
      <c r="F550" s="4">
        <v>13</v>
      </c>
      <c r="G550" s="4">
        <v>81</v>
      </c>
      <c r="H550" s="4">
        <v>17</v>
      </c>
      <c r="I550" s="4">
        <v>18</v>
      </c>
      <c r="J550" s="4">
        <v>8</v>
      </c>
      <c r="K550" s="4">
        <v>7</v>
      </c>
      <c r="L550" s="4">
        <v>9</v>
      </c>
      <c r="M550" s="4">
        <v>169</v>
      </c>
      <c r="N550" s="4">
        <v>15</v>
      </c>
      <c r="O550" s="4">
        <v>4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6</v>
      </c>
      <c r="X550" s="4">
        <v>0</v>
      </c>
      <c r="Y550" s="4">
        <v>8</v>
      </c>
      <c r="Z550" s="6">
        <v>355</v>
      </c>
      <c r="AA550" s="35">
        <f t="shared" si="13"/>
        <v>65.377532228360963</v>
      </c>
    </row>
    <row r="551" spans="1:27" hidden="1" outlineLevel="1" x14ac:dyDescent="0.25">
      <c r="A551" s="6" t="s">
        <v>168</v>
      </c>
      <c r="B551" s="6" t="s">
        <v>26</v>
      </c>
      <c r="C551" s="6">
        <v>228</v>
      </c>
      <c r="D551" s="6" t="s">
        <v>16</v>
      </c>
      <c r="E551" s="4">
        <v>543</v>
      </c>
      <c r="F551" s="4">
        <v>27</v>
      </c>
      <c r="G551" s="4">
        <v>83</v>
      </c>
      <c r="H551" s="4">
        <v>20</v>
      </c>
      <c r="I551" s="4">
        <v>20</v>
      </c>
      <c r="J551" s="4">
        <v>4</v>
      </c>
      <c r="K551" s="4">
        <v>14</v>
      </c>
      <c r="L551" s="4">
        <v>4</v>
      </c>
      <c r="M551" s="4">
        <v>128</v>
      </c>
      <c r="N551" s="4">
        <v>16</v>
      </c>
      <c r="O551" s="4">
        <v>5</v>
      </c>
      <c r="P551" s="4">
        <v>0</v>
      </c>
      <c r="Q551" s="4">
        <v>2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8</v>
      </c>
      <c r="X551" s="4">
        <v>0</v>
      </c>
      <c r="Y551" s="4">
        <v>12</v>
      </c>
      <c r="Z551" s="6">
        <v>343</v>
      </c>
      <c r="AA551" s="35">
        <f t="shared" si="13"/>
        <v>63.16758747697974</v>
      </c>
    </row>
    <row r="552" spans="1:27" hidden="1" outlineLevel="1" x14ac:dyDescent="0.25">
      <c r="A552" s="6" t="s">
        <v>168</v>
      </c>
      <c r="B552" s="6" t="s">
        <v>26</v>
      </c>
      <c r="C552" s="6">
        <v>229</v>
      </c>
      <c r="D552" s="6" t="s">
        <v>10</v>
      </c>
      <c r="E552" s="4">
        <v>743</v>
      </c>
      <c r="F552" s="4">
        <v>19</v>
      </c>
      <c r="G552" s="4">
        <v>130</v>
      </c>
      <c r="H552" s="4">
        <v>26</v>
      </c>
      <c r="I552" s="4">
        <v>19</v>
      </c>
      <c r="J552" s="4">
        <v>10</v>
      </c>
      <c r="K552" s="4">
        <v>18</v>
      </c>
      <c r="L552" s="4">
        <v>6</v>
      </c>
      <c r="M552" s="4">
        <v>194</v>
      </c>
      <c r="N552" s="4">
        <v>15</v>
      </c>
      <c r="O552" s="4">
        <v>4</v>
      </c>
      <c r="P552" s="4">
        <v>0</v>
      </c>
      <c r="Q552" s="4">
        <v>1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9</v>
      </c>
      <c r="X552" s="4">
        <v>0</v>
      </c>
      <c r="Y552" s="4">
        <v>19</v>
      </c>
      <c r="Z552" s="6">
        <v>470</v>
      </c>
      <c r="AA552" s="35">
        <f t="shared" si="13"/>
        <v>63.257065948855988</v>
      </c>
    </row>
    <row r="553" spans="1:27" hidden="1" outlineLevel="1" x14ac:dyDescent="0.25">
      <c r="A553" s="6" t="s">
        <v>168</v>
      </c>
      <c r="B553" s="6" t="s">
        <v>26</v>
      </c>
      <c r="C553" s="6">
        <v>229</v>
      </c>
      <c r="D553" s="6" t="s">
        <v>11</v>
      </c>
      <c r="E553" s="4">
        <v>743</v>
      </c>
      <c r="F553" s="4">
        <v>18</v>
      </c>
      <c r="G553" s="4">
        <v>164</v>
      </c>
      <c r="H553" s="4">
        <v>11</v>
      </c>
      <c r="I553" s="4">
        <v>15</v>
      </c>
      <c r="J553" s="4">
        <v>20</v>
      </c>
      <c r="K553" s="4">
        <v>23</v>
      </c>
      <c r="L553" s="4">
        <v>5</v>
      </c>
      <c r="M553" s="4">
        <v>207</v>
      </c>
      <c r="N553" s="4">
        <v>19</v>
      </c>
      <c r="O553" s="4">
        <v>3</v>
      </c>
      <c r="P553" s="4">
        <v>0</v>
      </c>
      <c r="Q553" s="4">
        <v>1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4</v>
      </c>
      <c r="X553" s="4">
        <v>0</v>
      </c>
      <c r="Y553" s="4">
        <v>17</v>
      </c>
      <c r="Z553" s="6">
        <v>507</v>
      </c>
      <c r="AA553" s="35">
        <f t="shared" si="13"/>
        <v>68.236877523553161</v>
      </c>
    </row>
    <row r="554" spans="1:27" hidden="1" outlineLevel="1" x14ac:dyDescent="0.25">
      <c r="A554" s="6" t="s">
        <v>168</v>
      </c>
      <c r="B554" s="6" t="s">
        <v>26</v>
      </c>
      <c r="C554" s="6">
        <v>230</v>
      </c>
      <c r="D554" s="6" t="s">
        <v>10</v>
      </c>
      <c r="E554" s="4">
        <v>378</v>
      </c>
      <c r="F554" s="4">
        <v>9</v>
      </c>
      <c r="G554" s="4">
        <v>138</v>
      </c>
      <c r="H554" s="4">
        <v>10</v>
      </c>
      <c r="I554" s="4">
        <v>7</v>
      </c>
      <c r="J554" s="4">
        <v>3</v>
      </c>
      <c r="K554" s="4">
        <v>3</v>
      </c>
      <c r="L554" s="4">
        <v>6</v>
      </c>
      <c r="M554" s="4">
        <v>34</v>
      </c>
      <c r="N554" s="4">
        <v>16</v>
      </c>
      <c r="O554" s="4">
        <v>0</v>
      </c>
      <c r="P554" s="4">
        <v>0</v>
      </c>
      <c r="Q554" s="4">
        <v>2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3</v>
      </c>
      <c r="X554" s="4">
        <v>0</v>
      </c>
      <c r="Y554" s="4">
        <v>10</v>
      </c>
      <c r="Z554" s="6">
        <v>241</v>
      </c>
      <c r="AA554" s="35">
        <f t="shared" si="13"/>
        <v>63.75661375661376</v>
      </c>
    </row>
    <row r="555" spans="1:27" hidden="1" outlineLevel="1" x14ac:dyDescent="0.25">
      <c r="A555" s="6" t="s">
        <v>168</v>
      </c>
      <c r="B555" s="6" t="s">
        <v>26</v>
      </c>
      <c r="C555" s="6">
        <v>230</v>
      </c>
      <c r="D555" s="6" t="s">
        <v>11</v>
      </c>
      <c r="E555" s="4">
        <v>378</v>
      </c>
      <c r="F555" s="4">
        <v>8</v>
      </c>
      <c r="G555" s="4">
        <v>146</v>
      </c>
      <c r="H555" s="4">
        <v>4</v>
      </c>
      <c r="I555" s="4">
        <v>5</v>
      </c>
      <c r="J555" s="4">
        <v>4</v>
      </c>
      <c r="K555" s="4">
        <v>3</v>
      </c>
      <c r="L555" s="4">
        <v>0</v>
      </c>
      <c r="M555" s="4">
        <v>53</v>
      </c>
      <c r="N555" s="4">
        <v>10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7</v>
      </c>
      <c r="X555" s="4">
        <v>0</v>
      </c>
      <c r="Y555" s="4">
        <v>4</v>
      </c>
      <c r="Z555" s="6">
        <v>244</v>
      </c>
      <c r="AA555" s="35">
        <f t="shared" si="13"/>
        <v>64.550264550264544</v>
      </c>
    </row>
    <row r="556" spans="1:27" hidden="1" outlineLevel="1" x14ac:dyDescent="0.25">
      <c r="A556" s="6" t="s">
        <v>168</v>
      </c>
      <c r="B556" s="6" t="s">
        <v>26</v>
      </c>
      <c r="C556" s="6">
        <v>231</v>
      </c>
      <c r="D556" s="6" t="s">
        <v>10</v>
      </c>
      <c r="E556" s="4">
        <v>418</v>
      </c>
      <c r="F556" s="4">
        <v>10</v>
      </c>
      <c r="G556" s="4">
        <v>126</v>
      </c>
      <c r="H556" s="4">
        <v>13</v>
      </c>
      <c r="I556" s="4">
        <v>17</v>
      </c>
      <c r="J556" s="4">
        <v>5</v>
      </c>
      <c r="K556" s="4">
        <v>16</v>
      </c>
      <c r="L556" s="4">
        <v>4</v>
      </c>
      <c r="M556" s="4">
        <v>52</v>
      </c>
      <c r="N556" s="4">
        <v>10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2</v>
      </c>
      <c r="X556" s="4">
        <v>0</v>
      </c>
      <c r="Y556" s="4">
        <v>11</v>
      </c>
      <c r="Z556" s="6">
        <v>266</v>
      </c>
      <c r="AA556" s="35">
        <f t="shared" si="13"/>
        <v>63.636363636363633</v>
      </c>
    </row>
    <row r="557" spans="1:27" hidden="1" outlineLevel="1" x14ac:dyDescent="0.25">
      <c r="A557" s="6" t="s">
        <v>168</v>
      </c>
      <c r="B557" s="6" t="s">
        <v>26</v>
      </c>
      <c r="C557" s="6">
        <v>231</v>
      </c>
      <c r="D557" s="6" t="s">
        <v>11</v>
      </c>
      <c r="E557" s="4">
        <v>418</v>
      </c>
      <c r="F557" s="4">
        <v>7</v>
      </c>
      <c r="G557" s="4">
        <v>123</v>
      </c>
      <c r="H557" s="4">
        <v>16</v>
      </c>
      <c r="I557" s="4">
        <v>16</v>
      </c>
      <c r="J557" s="4">
        <v>2</v>
      </c>
      <c r="K557" s="4">
        <v>5</v>
      </c>
      <c r="L557" s="4">
        <v>6</v>
      </c>
      <c r="M557" s="4">
        <v>56</v>
      </c>
      <c r="N557" s="4">
        <v>11</v>
      </c>
      <c r="O557" s="4">
        <v>4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3</v>
      </c>
      <c r="X557" s="4">
        <v>0</v>
      </c>
      <c r="Y557" s="4">
        <v>9</v>
      </c>
      <c r="Z557" s="6">
        <v>258</v>
      </c>
      <c r="AA557" s="35">
        <f t="shared" si="13"/>
        <v>61.722488038277511</v>
      </c>
    </row>
    <row r="558" spans="1:27" hidden="1" outlineLevel="1" x14ac:dyDescent="0.25">
      <c r="A558" s="6" t="s">
        <v>168</v>
      </c>
      <c r="B558" s="6" t="s">
        <v>26</v>
      </c>
      <c r="C558" s="6">
        <v>232</v>
      </c>
      <c r="D558" s="6" t="s">
        <v>10</v>
      </c>
      <c r="E558" s="4">
        <v>461</v>
      </c>
      <c r="F558" s="4">
        <v>16</v>
      </c>
      <c r="G558" s="4">
        <v>111</v>
      </c>
      <c r="H558" s="4">
        <v>13</v>
      </c>
      <c r="I558" s="4">
        <v>18</v>
      </c>
      <c r="J558" s="4">
        <v>6</v>
      </c>
      <c r="K558" s="4">
        <v>8</v>
      </c>
      <c r="L558" s="4">
        <v>7</v>
      </c>
      <c r="M558" s="4">
        <v>75</v>
      </c>
      <c r="N558" s="4">
        <v>20</v>
      </c>
      <c r="O558" s="4">
        <v>1</v>
      </c>
      <c r="P558" s="4">
        <v>0</v>
      </c>
      <c r="Q558" s="4">
        <v>2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6</v>
      </c>
      <c r="X558" s="4">
        <v>0</v>
      </c>
      <c r="Y558" s="4">
        <v>16</v>
      </c>
      <c r="Z558" s="6">
        <v>299</v>
      </c>
      <c r="AA558" s="35">
        <f t="shared" si="13"/>
        <v>64.859002169197396</v>
      </c>
    </row>
    <row r="559" spans="1:27" hidden="1" outlineLevel="1" x14ac:dyDescent="0.25">
      <c r="A559" s="6" t="s">
        <v>168</v>
      </c>
      <c r="B559" s="6" t="s">
        <v>26</v>
      </c>
      <c r="C559" s="6">
        <v>232</v>
      </c>
      <c r="D559" s="6" t="s">
        <v>11</v>
      </c>
      <c r="E559" s="4">
        <v>460</v>
      </c>
      <c r="F559" s="4">
        <v>16</v>
      </c>
      <c r="G559" s="4">
        <v>120</v>
      </c>
      <c r="H559" s="4">
        <v>10</v>
      </c>
      <c r="I559" s="4">
        <v>23</v>
      </c>
      <c r="J559" s="4">
        <v>5</v>
      </c>
      <c r="K559" s="4">
        <v>8</v>
      </c>
      <c r="L559" s="4">
        <v>9</v>
      </c>
      <c r="M559" s="4">
        <v>81</v>
      </c>
      <c r="N559" s="4">
        <v>33</v>
      </c>
      <c r="O559" s="4">
        <v>2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8</v>
      </c>
      <c r="X559" s="4">
        <v>0</v>
      </c>
      <c r="Y559" s="4">
        <v>10</v>
      </c>
      <c r="Z559" s="6">
        <v>325</v>
      </c>
      <c r="AA559" s="35">
        <f t="shared" si="13"/>
        <v>70.652173913043484</v>
      </c>
    </row>
    <row r="560" spans="1:27" hidden="1" outlineLevel="1" x14ac:dyDescent="0.25">
      <c r="A560" s="6" t="s">
        <v>168</v>
      </c>
      <c r="B560" s="6" t="s">
        <v>26</v>
      </c>
      <c r="C560" s="6">
        <v>242</v>
      </c>
      <c r="D560" s="6" t="s">
        <v>10</v>
      </c>
      <c r="E560" s="4">
        <v>334</v>
      </c>
      <c r="F560" s="4">
        <v>9</v>
      </c>
      <c r="G560" s="4">
        <v>84</v>
      </c>
      <c r="H560" s="4">
        <v>7</v>
      </c>
      <c r="I560" s="4">
        <v>16</v>
      </c>
      <c r="J560" s="4">
        <v>2</v>
      </c>
      <c r="K560" s="4">
        <v>8</v>
      </c>
      <c r="L560" s="4">
        <v>4</v>
      </c>
      <c r="M560" s="4">
        <v>69</v>
      </c>
      <c r="N560" s="4">
        <v>8</v>
      </c>
      <c r="O560" s="4">
        <v>3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2</v>
      </c>
      <c r="X560" s="4">
        <v>0</v>
      </c>
      <c r="Y560" s="4">
        <v>6</v>
      </c>
      <c r="Z560" s="6">
        <v>218</v>
      </c>
      <c r="AA560" s="35">
        <f t="shared" si="13"/>
        <v>65.269461077844312</v>
      </c>
    </row>
    <row r="561" spans="1:27" hidden="1" outlineLevel="1" x14ac:dyDescent="0.25">
      <c r="A561" s="6" t="s">
        <v>168</v>
      </c>
      <c r="B561" s="6" t="s">
        <v>26</v>
      </c>
      <c r="C561" s="6">
        <v>243</v>
      </c>
      <c r="D561" s="6" t="s">
        <v>10</v>
      </c>
      <c r="E561" s="4">
        <v>670</v>
      </c>
      <c r="F561" s="4">
        <v>20</v>
      </c>
      <c r="G561" s="4">
        <v>166</v>
      </c>
      <c r="H561" s="4">
        <v>12</v>
      </c>
      <c r="I561" s="4">
        <v>21</v>
      </c>
      <c r="J561" s="4">
        <v>20</v>
      </c>
      <c r="K561" s="4">
        <v>2</v>
      </c>
      <c r="L561" s="4">
        <v>6</v>
      </c>
      <c r="M561" s="4">
        <v>147</v>
      </c>
      <c r="N561" s="4">
        <v>25</v>
      </c>
      <c r="O561" s="4">
        <v>5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8</v>
      </c>
      <c r="X561" s="4">
        <v>0</v>
      </c>
      <c r="Y561" s="4">
        <v>12</v>
      </c>
      <c r="Z561" s="6">
        <v>444</v>
      </c>
      <c r="AA561" s="35">
        <f t="shared" si="13"/>
        <v>66.268656716417908</v>
      </c>
    </row>
    <row r="562" spans="1:27" hidden="1" outlineLevel="1" x14ac:dyDescent="0.25">
      <c r="A562" s="6" t="s">
        <v>168</v>
      </c>
      <c r="B562" s="6" t="s">
        <v>26</v>
      </c>
      <c r="C562" s="6">
        <v>244</v>
      </c>
      <c r="D562" s="6" t="s">
        <v>10</v>
      </c>
      <c r="E562" s="4">
        <v>405</v>
      </c>
      <c r="F562" s="4">
        <v>9</v>
      </c>
      <c r="G562" s="4">
        <v>130</v>
      </c>
      <c r="H562" s="4">
        <v>8</v>
      </c>
      <c r="I562" s="4">
        <v>16</v>
      </c>
      <c r="J562" s="4">
        <v>3</v>
      </c>
      <c r="K562" s="4">
        <v>5</v>
      </c>
      <c r="L562" s="4">
        <v>2</v>
      </c>
      <c r="M562" s="4">
        <v>85</v>
      </c>
      <c r="N562" s="4">
        <v>17</v>
      </c>
      <c r="O562" s="4">
        <v>1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2</v>
      </c>
      <c r="X562" s="4">
        <v>0</v>
      </c>
      <c r="Y562" s="4">
        <v>8</v>
      </c>
      <c r="Z562" s="6">
        <v>286</v>
      </c>
      <c r="AA562" s="35">
        <f t="shared" si="13"/>
        <v>70.617283950617278</v>
      </c>
    </row>
    <row r="563" spans="1:27" hidden="1" outlineLevel="1" x14ac:dyDescent="0.25">
      <c r="A563" s="6" t="s">
        <v>168</v>
      </c>
      <c r="B563" s="6" t="s">
        <v>26</v>
      </c>
      <c r="C563" s="6">
        <v>245</v>
      </c>
      <c r="D563" s="6" t="s">
        <v>10</v>
      </c>
      <c r="E563" s="4">
        <v>562</v>
      </c>
      <c r="F563" s="4">
        <v>29</v>
      </c>
      <c r="G563" s="4">
        <v>94</v>
      </c>
      <c r="H563" s="4">
        <v>35</v>
      </c>
      <c r="I563" s="4">
        <v>25</v>
      </c>
      <c r="J563" s="4">
        <v>11</v>
      </c>
      <c r="K563" s="4">
        <v>6</v>
      </c>
      <c r="L563" s="4">
        <v>2</v>
      </c>
      <c r="M563" s="4">
        <v>117</v>
      </c>
      <c r="N563" s="4">
        <v>11</v>
      </c>
      <c r="O563" s="4">
        <v>7</v>
      </c>
      <c r="P563" s="4">
        <v>0</v>
      </c>
      <c r="Q563" s="4">
        <v>3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13</v>
      </c>
      <c r="X563" s="4">
        <v>0</v>
      </c>
      <c r="Y563" s="4">
        <v>9</v>
      </c>
      <c r="Z563" s="6">
        <v>362</v>
      </c>
      <c r="AA563" s="35">
        <f t="shared" si="13"/>
        <v>64.412811387900362</v>
      </c>
    </row>
    <row r="564" spans="1:27" hidden="1" outlineLevel="1" x14ac:dyDescent="0.25">
      <c r="A564" s="6" t="s">
        <v>168</v>
      </c>
      <c r="B564" s="6" t="s">
        <v>26</v>
      </c>
      <c r="C564" s="6">
        <v>246</v>
      </c>
      <c r="D564" s="6" t="s">
        <v>10</v>
      </c>
      <c r="E564" s="4">
        <v>517</v>
      </c>
      <c r="F564" s="4">
        <v>27</v>
      </c>
      <c r="G564" s="4">
        <v>101</v>
      </c>
      <c r="H564" s="4">
        <v>23</v>
      </c>
      <c r="I564" s="4">
        <v>15</v>
      </c>
      <c r="J564" s="4">
        <v>5</v>
      </c>
      <c r="K564" s="4">
        <v>3</v>
      </c>
      <c r="L564" s="4">
        <v>3</v>
      </c>
      <c r="M564" s="4">
        <v>134</v>
      </c>
      <c r="N564" s="4">
        <v>10</v>
      </c>
      <c r="O564" s="4">
        <v>4</v>
      </c>
      <c r="P564" s="4">
        <v>0</v>
      </c>
      <c r="Q564" s="4">
        <v>2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5</v>
      </c>
      <c r="X564" s="4">
        <v>0</v>
      </c>
      <c r="Y564" s="4">
        <v>12</v>
      </c>
      <c r="Z564" s="6">
        <v>344</v>
      </c>
      <c r="AA564" s="35">
        <f t="shared" si="13"/>
        <v>66.537717601547385</v>
      </c>
    </row>
    <row r="565" spans="1:27" hidden="1" outlineLevel="1" x14ac:dyDescent="0.25">
      <c r="A565" s="6" t="s">
        <v>168</v>
      </c>
      <c r="B565" s="6" t="s">
        <v>26</v>
      </c>
      <c r="C565" s="6">
        <v>246</v>
      </c>
      <c r="D565" s="6" t="s">
        <v>11</v>
      </c>
      <c r="E565" s="4">
        <v>517</v>
      </c>
      <c r="F565" s="4">
        <v>20</v>
      </c>
      <c r="G565" s="4">
        <v>107</v>
      </c>
      <c r="H565" s="4">
        <v>37</v>
      </c>
      <c r="I565" s="4">
        <v>14</v>
      </c>
      <c r="J565" s="4">
        <v>9</v>
      </c>
      <c r="K565" s="4">
        <v>11</v>
      </c>
      <c r="L565" s="4">
        <v>1</v>
      </c>
      <c r="M565" s="4">
        <v>107</v>
      </c>
      <c r="N565" s="4">
        <v>6</v>
      </c>
      <c r="O565" s="4">
        <v>5</v>
      </c>
      <c r="P565" s="4">
        <v>0</v>
      </c>
      <c r="Q565" s="4">
        <v>2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8</v>
      </c>
      <c r="X565" s="4">
        <v>0</v>
      </c>
      <c r="Y565" s="4">
        <v>14</v>
      </c>
      <c r="Z565" s="6">
        <v>341</v>
      </c>
      <c r="AA565" s="35">
        <f t="shared" si="13"/>
        <v>65.957446808510639</v>
      </c>
    </row>
    <row r="566" spans="1:27" hidden="1" outlineLevel="1" x14ac:dyDescent="0.25">
      <c r="A566" s="6" t="s">
        <v>168</v>
      </c>
      <c r="B566" s="6" t="s">
        <v>26</v>
      </c>
      <c r="C566" s="6">
        <v>247</v>
      </c>
      <c r="D566" s="6" t="s">
        <v>10</v>
      </c>
      <c r="E566" s="4">
        <v>222</v>
      </c>
      <c r="F566" s="4">
        <v>14</v>
      </c>
      <c r="G566" s="4">
        <v>82</v>
      </c>
      <c r="H566" s="4">
        <v>10</v>
      </c>
      <c r="I566" s="4">
        <v>4</v>
      </c>
      <c r="J566" s="4">
        <v>5</v>
      </c>
      <c r="K566" s="4">
        <v>3</v>
      </c>
      <c r="L566" s="4">
        <v>2</v>
      </c>
      <c r="M566" s="4">
        <v>40</v>
      </c>
      <c r="N566" s="4">
        <v>2</v>
      </c>
      <c r="O566" s="4">
        <v>0</v>
      </c>
      <c r="P566" s="4">
        <v>0</v>
      </c>
      <c r="Q566" s="4">
        <v>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3</v>
      </c>
      <c r="X566" s="4">
        <v>0</v>
      </c>
      <c r="Y566" s="4">
        <v>2</v>
      </c>
      <c r="Z566" s="6">
        <v>168</v>
      </c>
      <c r="AA566" s="35">
        <f t="shared" si="13"/>
        <v>75.675675675675677</v>
      </c>
    </row>
    <row r="567" spans="1:27" hidden="1" outlineLevel="1" x14ac:dyDescent="0.25">
      <c r="A567" s="6" t="s">
        <v>168</v>
      </c>
      <c r="B567" s="6" t="s">
        <v>26</v>
      </c>
      <c r="C567" s="6">
        <v>248</v>
      </c>
      <c r="D567" s="6" t="s">
        <v>10</v>
      </c>
      <c r="E567" s="4">
        <v>450</v>
      </c>
      <c r="F567" s="4">
        <v>11</v>
      </c>
      <c r="G567" s="4">
        <v>102</v>
      </c>
      <c r="H567" s="4">
        <v>13</v>
      </c>
      <c r="I567" s="4">
        <v>11</v>
      </c>
      <c r="J567" s="4">
        <v>2</v>
      </c>
      <c r="K567" s="4">
        <v>2</v>
      </c>
      <c r="L567" s="4">
        <v>2</v>
      </c>
      <c r="M567" s="4">
        <v>85</v>
      </c>
      <c r="N567" s="4">
        <v>19</v>
      </c>
      <c r="O567" s="4">
        <v>0</v>
      </c>
      <c r="P567" s="4">
        <v>0</v>
      </c>
      <c r="Q567" s="4">
        <v>3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21</v>
      </c>
      <c r="X567" s="4">
        <v>0</v>
      </c>
      <c r="Y567" s="4">
        <v>13</v>
      </c>
      <c r="Z567" s="6">
        <v>284</v>
      </c>
      <c r="AA567" s="35">
        <f t="shared" ref="AA567:AA618" si="14">(Z567*100)/E567</f>
        <v>63.111111111111114</v>
      </c>
    </row>
    <row r="568" spans="1:27" hidden="1" outlineLevel="1" x14ac:dyDescent="0.25">
      <c r="A568" s="6" t="s">
        <v>168</v>
      </c>
      <c r="B568" s="6" t="s">
        <v>26</v>
      </c>
      <c r="C568" s="6">
        <v>249</v>
      </c>
      <c r="D568" s="6" t="s">
        <v>10</v>
      </c>
      <c r="E568" s="4">
        <v>638</v>
      </c>
      <c r="F568" s="4">
        <v>25</v>
      </c>
      <c r="G568" s="4">
        <v>174</v>
      </c>
      <c r="H568" s="4">
        <v>30</v>
      </c>
      <c r="I568" s="4">
        <v>16</v>
      </c>
      <c r="J568" s="4">
        <v>9</v>
      </c>
      <c r="K568" s="4">
        <v>12</v>
      </c>
      <c r="L568" s="4">
        <v>7</v>
      </c>
      <c r="M568" s="4">
        <v>71</v>
      </c>
      <c r="N568" s="4">
        <v>21</v>
      </c>
      <c r="O568" s="4">
        <v>2</v>
      </c>
      <c r="P568" s="4">
        <v>0</v>
      </c>
      <c r="Q568" s="4">
        <v>1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11</v>
      </c>
      <c r="X568" s="4">
        <v>0</v>
      </c>
      <c r="Y568" s="4">
        <v>17</v>
      </c>
      <c r="Z568" s="6">
        <v>396</v>
      </c>
      <c r="AA568" s="35">
        <f t="shared" si="14"/>
        <v>62.068965517241381</v>
      </c>
    </row>
    <row r="569" spans="1:27" hidden="1" outlineLevel="1" x14ac:dyDescent="0.25">
      <c r="A569" s="6" t="s">
        <v>168</v>
      </c>
      <c r="B569" s="6" t="s">
        <v>26</v>
      </c>
      <c r="C569" s="6">
        <v>249</v>
      </c>
      <c r="D569" s="6" t="s">
        <v>11</v>
      </c>
      <c r="E569" s="4">
        <v>638</v>
      </c>
      <c r="F569" s="4">
        <v>26</v>
      </c>
      <c r="G569" s="4">
        <v>140</v>
      </c>
      <c r="H569" s="4">
        <v>20</v>
      </c>
      <c r="I569" s="4">
        <v>15</v>
      </c>
      <c r="J569" s="4">
        <v>5</v>
      </c>
      <c r="K569" s="4">
        <v>9</v>
      </c>
      <c r="L569" s="4">
        <v>12</v>
      </c>
      <c r="M569" s="4">
        <v>74</v>
      </c>
      <c r="N569" s="4">
        <v>33</v>
      </c>
      <c r="O569" s="4">
        <v>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4</v>
      </c>
      <c r="X569" s="4">
        <v>0</v>
      </c>
      <c r="Y569" s="4">
        <v>11</v>
      </c>
      <c r="Z569" s="6">
        <v>351</v>
      </c>
      <c r="AA569" s="35">
        <f t="shared" si="14"/>
        <v>55.01567398119122</v>
      </c>
    </row>
    <row r="570" spans="1:27" hidden="1" outlineLevel="1" x14ac:dyDescent="0.25">
      <c r="A570" s="6" t="s">
        <v>168</v>
      </c>
      <c r="B570" s="6" t="s">
        <v>26</v>
      </c>
      <c r="C570" s="6">
        <v>250</v>
      </c>
      <c r="D570" s="6" t="s">
        <v>10</v>
      </c>
      <c r="E570" s="4">
        <v>549</v>
      </c>
      <c r="F570" s="4">
        <v>12</v>
      </c>
      <c r="G570" s="4">
        <v>171</v>
      </c>
      <c r="H570" s="4">
        <v>4</v>
      </c>
      <c r="I570" s="4">
        <v>23</v>
      </c>
      <c r="J570" s="4">
        <v>7</v>
      </c>
      <c r="K570" s="4">
        <v>8</v>
      </c>
      <c r="L570" s="4">
        <v>5</v>
      </c>
      <c r="M570" s="4">
        <v>60</v>
      </c>
      <c r="N570" s="4">
        <v>22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10</v>
      </c>
      <c r="X570" s="4">
        <v>0</v>
      </c>
      <c r="Y570" s="4">
        <v>7</v>
      </c>
      <c r="Z570" s="6">
        <v>329</v>
      </c>
      <c r="AA570" s="35">
        <f t="shared" si="14"/>
        <v>59.927140255009107</v>
      </c>
    </row>
    <row r="571" spans="1:27" hidden="1" outlineLevel="1" x14ac:dyDescent="0.25">
      <c r="A571" s="6" t="s">
        <v>168</v>
      </c>
      <c r="B571" s="6" t="s">
        <v>26</v>
      </c>
      <c r="C571" s="6">
        <v>250</v>
      </c>
      <c r="D571" s="6" t="s">
        <v>11</v>
      </c>
      <c r="E571" s="4">
        <v>548</v>
      </c>
      <c r="F571" s="4">
        <v>14</v>
      </c>
      <c r="G571" s="4">
        <v>149</v>
      </c>
      <c r="H571" s="4">
        <v>3</v>
      </c>
      <c r="I571" s="4">
        <v>10</v>
      </c>
      <c r="J571" s="4">
        <v>8</v>
      </c>
      <c r="K571" s="4">
        <v>12</v>
      </c>
      <c r="L571" s="4">
        <v>4</v>
      </c>
      <c r="M571" s="4">
        <v>72</v>
      </c>
      <c r="N571" s="4">
        <v>15</v>
      </c>
      <c r="O571" s="4">
        <v>0</v>
      </c>
      <c r="P571" s="4">
        <v>0</v>
      </c>
      <c r="Q571" s="4">
        <v>4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4</v>
      </c>
      <c r="X571" s="4">
        <v>0</v>
      </c>
      <c r="Y571" s="4">
        <v>10</v>
      </c>
      <c r="Z571" s="6">
        <v>305</v>
      </c>
      <c r="AA571" s="35">
        <f t="shared" si="14"/>
        <v>55.65693430656934</v>
      </c>
    </row>
    <row r="572" spans="1:27" hidden="1" outlineLevel="1" x14ac:dyDescent="0.25">
      <c r="A572" s="6" t="s">
        <v>168</v>
      </c>
      <c r="B572" s="6" t="s">
        <v>26</v>
      </c>
      <c r="C572" s="6">
        <v>251</v>
      </c>
      <c r="D572" s="6" t="s">
        <v>10</v>
      </c>
      <c r="E572" s="4">
        <v>377</v>
      </c>
      <c r="F572" s="4">
        <v>13</v>
      </c>
      <c r="G572" s="4">
        <v>59</v>
      </c>
      <c r="H572" s="4">
        <v>8</v>
      </c>
      <c r="I572" s="4">
        <v>13</v>
      </c>
      <c r="J572" s="4">
        <v>8</v>
      </c>
      <c r="K572" s="4">
        <v>11</v>
      </c>
      <c r="L572" s="4">
        <v>4</v>
      </c>
      <c r="M572" s="4">
        <v>60</v>
      </c>
      <c r="N572" s="4">
        <v>6</v>
      </c>
      <c r="O572" s="4">
        <v>3</v>
      </c>
      <c r="P572" s="4">
        <v>0</v>
      </c>
      <c r="Q572" s="4">
        <v>1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4</v>
      </c>
      <c r="X572" s="4">
        <v>0</v>
      </c>
      <c r="Y572" s="4">
        <v>9</v>
      </c>
      <c r="Z572" s="6">
        <v>199</v>
      </c>
      <c r="AA572" s="35">
        <f t="shared" si="14"/>
        <v>52.785145888594165</v>
      </c>
    </row>
    <row r="573" spans="1:27" hidden="1" outlineLevel="1" x14ac:dyDescent="0.25">
      <c r="A573" s="6" t="s">
        <v>168</v>
      </c>
      <c r="B573" s="6" t="s">
        <v>26</v>
      </c>
      <c r="C573" s="6">
        <v>251</v>
      </c>
      <c r="D573" s="6" t="s">
        <v>11</v>
      </c>
      <c r="E573" s="4">
        <v>377</v>
      </c>
      <c r="F573" s="4">
        <v>13</v>
      </c>
      <c r="G573" s="4">
        <v>67</v>
      </c>
      <c r="H573" s="4">
        <v>10</v>
      </c>
      <c r="I573" s="4">
        <v>17</v>
      </c>
      <c r="J573" s="4">
        <v>5</v>
      </c>
      <c r="K573" s="4">
        <v>7</v>
      </c>
      <c r="L573" s="4">
        <v>2</v>
      </c>
      <c r="M573" s="4">
        <v>61</v>
      </c>
      <c r="N573" s="4">
        <v>9</v>
      </c>
      <c r="O573" s="4">
        <v>2</v>
      </c>
      <c r="P573" s="4">
        <v>0</v>
      </c>
      <c r="Q573" s="4">
        <v>1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5</v>
      </c>
      <c r="X573" s="4">
        <v>1</v>
      </c>
      <c r="Y573" s="4">
        <v>10</v>
      </c>
      <c r="Z573" s="6">
        <v>210</v>
      </c>
      <c r="AA573" s="35">
        <f t="shared" si="14"/>
        <v>55.702917771883293</v>
      </c>
    </row>
    <row r="574" spans="1:27" hidden="1" outlineLevel="1" x14ac:dyDescent="0.25">
      <c r="A574" s="6" t="s">
        <v>168</v>
      </c>
      <c r="B574" s="6" t="s">
        <v>26</v>
      </c>
      <c r="C574" s="6">
        <v>252</v>
      </c>
      <c r="D574" s="6" t="s">
        <v>10</v>
      </c>
      <c r="E574" s="4">
        <v>469</v>
      </c>
      <c r="F574" s="4">
        <v>17</v>
      </c>
      <c r="G574" s="4">
        <v>97</v>
      </c>
      <c r="H574" s="4">
        <v>8</v>
      </c>
      <c r="I574" s="4">
        <v>9</v>
      </c>
      <c r="J574" s="4">
        <v>5</v>
      </c>
      <c r="K574" s="4">
        <v>9</v>
      </c>
      <c r="L574" s="4">
        <v>2</v>
      </c>
      <c r="M574" s="4">
        <v>93</v>
      </c>
      <c r="N574" s="4">
        <v>16</v>
      </c>
      <c r="O574" s="4">
        <v>3</v>
      </c>
      <c r="P574" s="4">
        <v>0</v>
      </c>
      <c r="Q574" s="4">
        <v>1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15</v>
      </c>
      <c r="X574" s="4">
        <v>0</v>
      </c>
      <c r="Y574" s="4">
        <v>10</v>
      </c>
      <c r="Z574" s="6">
        <v>285</v>
      </c>
      <c r="AA574" s="35">
        <f t="shared" si="14"/>
        <v>60.767590618336889</v>
      </c>
    </row>
    <row r="575" spans="1:27" hidden="1" outlineLevel="1" x14ac:dyDescent="0.25">
      <c r="A575" s="6" t="s">
        <v>168</v>
      </c>
      <c r="B575" s="6" t="s">
        <v>26</v>
      </c>
      <c r="C575" s="6">
        <v>252</v>
      </c>
      <c r="D575" s="6" t="s">
        <v>11</v>
      </c>
      <c r="E575" s="4">
        <v>469</v>
      </c>
      <c r="F575" s="4">
        <v>10</v>
      </c>
      <c r="G575" s="4">
        <v>100</v>
      </c>
      <c r="H575" s="4">
        <v>8</v>
      </c>
      <c r="I575" s="4">
        <v>15</v>
      </c>
      <c r="J575" s="4">
        <v>6</v>
      </c>
      <c r="K575" s="4">
        <v>8</v>
      </c>
      <c r="L575" s="4">
        <v>11</v>
      </c>
      <c r="M575" s="4">
        <v>78</v>
      </c>
      <c r="N575" s="4">
        <v>10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13</v>
      </c>
      <c r="X575" s="4">
        <v>0</v>
      </c>
      <c r="Y575" s="4">
        <v>2</v>
      </c>
      <c r="Z575" s="6">
        <v>261</v>
      </c>
      <c r="AA575" s="35">
        <f t="shared" si="14"/>
        <v>55.650319829424305</v>
      </c>
    </row>
    <row r="576" spans="1:27" hidden="1" outlineLevel="1" x14ac:dyDescent="0.25">
      <c r="A576" s="6" t="s">
        <v>168</v>
      </c>
      <c r="B576" s="6" t="s">
        <v>26</v>
      </c>
      <c r="C576" s="6">
        <v>261</v>
      </c>
      <c r="D576" s="6" t="s">
        <v>10</v>
      </c>
      <c r="E576" s="4">
        <v>412</v>
      </c>
      <c r="F576" s="4">
        <v>21</v>
      </c>
      <c r="G576" s="4">
        <v>38</v>
      </c>
      <c r="H576" s="4">
        <v>29</v>
      </c>
      <c r="I576" s="4">
        <v>9</v>
      </c>
      <c r="J576" s="4">
        <v>7</v>
      </c>
      <c r="K576" s="4">
        <v>3</v>
      </c>
      <c r="L576" s="4">
        <v>6</v>
      </c>
      <c r="M576" s="4">
        <v>106</v>
      </c>
      <c r="N576" s="4">
        <v>6</v>
      </c>
      <c r="O576" s="4">
        <v>7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18</v>
      </c>
      <c r="X576" s="4">
        <v>0</v>
      </c>
      <c r="Y576" s="4">
        <v>12</v>
      </c>
      <c r="Z576" s="6">
        <v>262</v>
      </c>
      <c r="AA576" s="35">
        <f t="shared" si="14"/>
        <v>63.592233009708735</v>
      </c>
    </row>
    <row r="577" spans="1:27" hidden="1" outlineLevel="1" x14ac:dyDescent="0.25">
      <c r="A577" s="6" t="s">
        <v>168</v>
      </c>
      <c r="B577" s="6" t="s">
        <v>26</v>
      </c>
      <c r="C577" s="6">
        <v>262</v>
      </c>
      <c r="D577" s="6" t="s">
        <v>10</v>
      </c>
      <c r="E577" s="4">
        <v>116</v>
      </c>
      <c r="F577" s="4">
        <v>3</v>
      </c>
      <c r="G577" s="4">
        <v>27</v>
      </c>
      <c r="H577" s="4">
        <v>5</v>
      </c>
      <c r="I577" s="4">
        <v>2</v>
      </c>
      <c r="J577" s="4">
        <v>11</v>
      </c>
      <c r="K577" s="4">
        <v>0</v>
      </c>
      <c r="L577" s="4">
        <v>1</v>
      </c>
      <c r="M577" s="4">
        <v>17</v>
      </c>
      <c r="N577" s="4">
        <v>3</v>
      </c>
      <c r="O577" s="4">
        <v>2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1</v>
      </c>
      <c r="X577" s="4">
        <v>0</v>
      </c>
      <c r="Y577" s="4">
        <v>1</v>
      </c>
      <c r="Z577" s="6">
        <v>73</v>
      </c>
      <c r="AA577" s="35">
        <f t="shared" si="14"/>
        <v>62.931034482758619</v>
      </c>
    </row>
    <row r="578" spans="1:27" hidden="1" outlineLevel="1" x14ac:dyDescent="0.25">
      <c r="A578" s="6" t="s">
        <v>168</v>
      </c>
      <c r="B578" s="6" t="s">
        <v>26</v>
      </c>
      <c r="C578" s="6">
        <v>265</v>
      </c>
      <c r="D578" s="6" t="s">
        <v>10</v>
      </c>
      <c r="E578" s="4">
        <v>615</v>
      </c>
      <c r="F578" s="4">
        <v>17</v>
      </c>
      <c r="G578" s="4">
        <v>116</v>
      </c>
      <c r="H578" s="4">
        <v>13</v>
      </c>
      <c r="I578" s="4">
        <v>14</v>
      </c>
      <c r="J578" s="4">
        <v>22</v>
      </c>
      <c r="K578" s="4">
        <v>8</v>
      </c>
      <c r="L578" s="4">
        <v>10</v>
      </c>
      <c r="M578" s="4">
        <v>103</v>
      </c>
      <c r="N578" s="4">
        <v>24</v>
      </c>
      <c r="O578" s="4">
        <v>1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9</v>
      </c>
      <c r="X578" s="4">
        <v>0</v>
      </c>
      <c r="Y578" s="4">
        <v>6</v>
      </c>
      <c r="Z578" s="6">
        <v>343</v>
      </c>
      <c r="AA578" s="35">
        <f t="shared" si="14"/>
        <v>55.772357723577237</v>
      </c>
    </row>
    <row r="579" spans="1:27" hidden="1" outlineLevel="1" x14ac:dyDescent="0.25">
      <c r="A579" s="6" t="s">
        <v>168</v>
      </c>
      <c r="B579" s="6" t="s">
        <v>26</v>
      </c>
      <c r="C579" s="6">
        <v>265</v>
      </c>
      <c r="D579" s="6" t="s">
        <v>11</v>
      </c>
      <c r="E579" s="4">
        <v>615</v>
      </c>
      <c r="F579" s="4">
        <v>12</v>
      </c>
      <c r="G579" s="4">
        <v>119</v>
      </c>
      <c r="H579" s="4">
        <v>14</v>
      </c>
      <c r="I579" s="4">
        <v>12</v>
      </c>
      <c r="J579" s="4">
        <v>14</v>
      </c>
      <c r="K579" s="4">
        <v>8</v>
      </c>
      <c r="L579" s="4">
        <v>6</v>
      </c>
      <c r="M579" s="4">
        <v>83</v>
      </c>
      <c r="N579" s="4">
        <v>40</v>
      </c>
      <c r="O579" s="4">
        <v>1</v>
      </c>
      <c r="P579" s="4">
        <v>0</v>
      </c>
      <c r="Q579" s="4">
        <v>3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7</v>
      </c>
      <c r="X579" s="4">
        <v>0</v>
      </c>
      <c r="Y579" s="4">
        <v>6</v>
      </c>
      <c r="Z579" s="6">
        <v>325</v>
      </c>
      <c r="AA579" s="35">
        <f t="shared" si="14"/>
        <v>52.845528455284551</v>
      </c>
    </row>
    <row r="580" spans="1:27" hidden="1" outlineLevel="1" x14ac:dyDescent="0.25">
      <c r="A580" s="6" t="s">
        <v>168</v>
      </c>
      <c r="B580" s="6" t="s">
        <v>26</v>
      </c>
      <c r="C580" s="6">
        <v>266</v>
      </c>
      <c r="D580" s="6" t="s">
        <v>10</v>
      </c>
      <c r="E580" s="4">
        <v>494</v>
      </c>
      <c r="F580" s="4">
        <v>12</v>
      </c>
      <c r="G580" s="4">
        <v>110</v>
      </c>
      <c r="H580" s="4">
        <v>6</v>
      </c>
      <c r="I580" s="4">
        <v>14</v>
      </c>
      <c r="J580" s="4">
        <v>10</v>
      </c>
      <c r="K580" s="4">
        <v>10</v>
      </c>
      <c r="L580" s="4">
        <v>8</v>
      </c>
      <c r="M580" s="4">
        <v>67</v>
      </c>
      <c r="N580" s="4">
        <v>28</v>
      </c>
      <c r="O580" s="4">
        <v>0</v>
      </c>
      <c r="P580" s="4">
        <v>0</v>
      </c>
      <c r="Q580" s="4">
        <v>5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2</v>
      </c>
      <c r="X580" s="4">
        <v>0</v>
      </c>
      <c r="Y580" s="4">
        <v>6</v>
      </c>
      <c r="Z580" s="6">
        <v>278</v>
      </c>
      <c r="AA580" s="35">
        <f t="shared" si="14"/>
        <v>56.275303643724698</v>
      </c>
    </row>
    <row r="581" spans="1:27" hidden="1" outlineLevel="1" x14ac:dyDescent="0.25">
      <c r="A581" s="6" t="s">
        <v>168</v>
      </c>
      <c r="B581" s="6" t="s">
        <v>26</v>
      </c>
      <c r="C581" s="6">
        <v>266</v>
      </c>
      <c r="D581" s="6" t="s">
        <v>11</v>
      </c>
      <c r="E581" s="4">
        <v>494</v>
      </c>
      <c r="F581" s="4">
        <v>8</v>
      </c>
      <c r="G581" s="4">
        <v>102</v>
      </c>
      <c r="H581" s="4">
        <v>7</v>
      </c>
      <c r="I581" s="4">
        <v>14</v>
      </c>
      <c r="J581" s="4">
        <v>9</v>
      </c>
      <c r="K581" s="4">
        <v>7</v>
      </c>
      <c r="L581" s="4">
        <v>4</v>
      </c>
      <c r="M581" s="4">
        <v>88</v>
      </c>
      <c r="N581" s="4">
        <v>25</v>
      </c>
      <c r="O581" s="4">
        <v>0</v>
      </c>
      <c r="P581" s="4">
        <v>0</v>
      </c>
      <c r="Q581" s="4">
        <v>4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3</v>
      </c>
      <c r="X581" s="4">
        <v>0</v>
      </c>
      <c r="Y581" s="4">
        <v>15</v>
      </c>
      <c r="Z581" s="6">
        <v>286</v>
      </c>
      <c r="AA581" s="35">
        <f t="shared" si="14"/>
        <v>57.89473684210526</v>
      </c>
    </row>
    <row r="582" spans="1:27" hidden="1" outlineLevel="1" x14ac:dyDescent="0.25">
      <c r="A582" s="6" t="s">
        <v>168</v>
      </c>
      <c r="B582" s="6" t="s">
        <v>26</v>
      </c>
      <c r="C582" s="6">
        <v>268</v>
      </c>
      <c r="D582" s="6" t="s">
        <v>10</v>
      </c>
      <c r="E582" s="4">
        <v>410</v>
      </c>
      <c r="F582" s="4">
        <v>12</v>
      </c>
      <c r="G582" s="4">
        <v>55</v>
      </c>
      <c r="H582" s="4">
        <v>5</v>
      </c>
      <c r="I582" s="4">
        <v>21</v>
      </c>
      <c r="J582" s="4">
        <v>10</v>
      </c>
      <c r="K582" s="4">
        <v>1</v>
      </c>
      <c r="L582" s="4">
        <v>9</v>
      </c>
      <c r="M582" s="4">
        <v>59</v>
      </c>
      <c r="N582" s="4">
        <v>23</v>
      </c>
      <c r="O582" s="4">
        <v>4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3</v>
      </c>
      <c r="X582" s="4">
        <v>0</v>
      </c>
      <c r="Y582" s="4">
        <v>5</v>
      </c>
      <c r="Z582" s="6">
        <v>207</v>
      </c>
      <c r="AA582" s="35">
        <f t="shared" si="14"/>
        <v>50.487804878048777</v>
      </c>
    </row>
    <row r="583" spans="1:27" hidden="1" outlineLevel="1" x14ac:dyDescent="0.25">
      <c r="A583" s="6" t="s">
        <v>168</v>
      </c>
      <c r="B583" s="6" t="s">
        <v>26</v>
      </c>
      <c r="C583" s="6">
        <v>268</v>
      </c>
      <c r="D583" s="6" t="s">
        <v>11</v>
      </c>
      <c r="E583" s="4">
        <v>409</v>
      </c>
      <c r="F583" s="4">
        <v>20</v>
      </c>
      <c r="G583" s="4">
        <v>59</v>
      </c>
      <c r="H583" s="4">
        <v>4</v>
      </c>
      <c r="I583" s="4">
        <v>16</v>
      </c>
      <c r="J583" s="4">
        <v>9</v>
      </c>
      <c r="K583" s="4">
        <v>1</v>
      </c>
      <c r="L583" s="4">
        <v>8</v>
      </c>
      <c r="M583" s="4">
        <v>61</v>
      </c>
      <c r="N583" s="4">
        <v>13</v>
      </c>
      <c r="O583" s="4">
        <v>2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2</v>
      </c>
      <c r="X583" s="4">
        <v>0</v>
      </c>
      <c r="Y583" s="4">
        <v>8</v>
      </c>
      <c r="Z583" s="6">
        <v>203</v>
      </c>
      <c r="AA583" s="35">
        <f t="shared" si="14"/>
        <v>49.633251833740829</v>
      </c>
    </row>
    <row r="584" spans="1:27" hidden="1" outlineLevel="1" x14ac:dyDescent="0.25">
      <c r="A584" s="6" t="s">
        <v>168</v>
      </c>
      <c r="B584" s="6" t="s">
        <v>26</v>
      </c>
      <c r="C584" s="6">
        <v>269</v>
      </c>
      <c r="D584" s="6" t="s">
        <v>10</v>
      </c>
      <c r="E584" s="4">
        <v>474</v>
      </c>
      <c r="F584" s="4">
        <v>26</v>
      </c>
      <c r="G584" s="4">
        <v>98</v>
      </c>
      <c r="H584" s="4">
        <v>17</v>
      </c>
      <c r="I584" s="4">
        <v>16</v>
      </c>
      <c r="J584" s="4">
        <v>2</v>
      </c>
      <c r="K584" s="4">
        <v>3</v>
      </c>
      <c r="L584" s="4">
        <v>4</v>
      </c>
      <c r="M584" s="4">
        <v>82</v>
      </c>
      <c r="N584" s="4">
        <v>16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8</v>
      </c>
      <c r="X584" s="4">
        <v>0</v>
      </c>
      <c r="Y584" s="4">
        <v>3</v>
      </c>
      <c r="Z584" s="6">
        <v>275</v>
      </c>
      <c r="AA584" s="35">
        <f t="shared" si="14"/>
        <v>58.016877637130804</v>
      </c>
    </row>
    <row r="585" spans="1:27" hidden="1" outlineLevel="1" x14ac:dyDescent="0.25">
      <c r="A585" s="6" t="s">
        <v>168</v>
      </c>
      <c r="B585" s="6" t="s">
        <v>26</v>
      </c>
      <c r="C585" s="6">
        <v>270</v>
      </c>
      <c r="D585" s="6" t="s">
        <v>10</v>
      </c>
      <c r="E585" s="4">
        <v>534</v>
      </c>
      <c r="F585" s="4">
        <v>3</v>
      </c>
      <c r="G585" s="4">
        <v>89</v>
      </c>
      <c r="H585" s="4">
        <v>5</v>
      </c>
      <c r="I585" s="4">
        <v>12</v>
      </c>
      <c r="J585" s="4">
        <v>12</v>
      </c>
      <c r="K585" s="4">
        <v>9</v>
      </c>
      <c r="L585" s="4">
        <v>3</v>
      </c>
      <c r="M585" s="4">
        <v>159</v>
      </c>
      <c r="N585" s="4">
        <v>13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5</v>
      </c>
      <c r="X585" s="4">
        <v>0</v>
      </c>
      <c r="Y585" s="4">
        <v>11</v>
      </c>
      <c r="Z585" s="6">
        <v>321</v>
      </c>
      <c r="AA585" s="35">
        <f t="shared" si="14"/>
        <v>60.112359550561798</v>
      </c>
    </row>
    <row r="586" spans="1:27" hidden="1" outlineLevel="1" x14ac:dyDescent="0.25">
      <c r="A586" s="6" t="s">
        <v>168</v>
      </c>
      <c r="B586" s="6" t="s">
        <v>26</v>
      </c>
      <c r="C586" s="6">
        <v>270</v>
      </c>
      <c r="D586" s="6" t="s">
        <v>11</v>
      </c>
      <c r="E586" s="4">
        <v>534</v>
      </c>
      <c r="F586" s="4">
        <v>14</v>
      </c>
      <c r="G586" s="4">
        <v>72</v>
      </c>
      <c r="H586" s="4">
        <v>4</v>
      </c>
      <c r="I586" s="4">
        <v>14</v>
      </c>
      <c r="J586" s="4">
        <v>16</v>
      </c>
      <c r="K586" s="4">
        <v>5</v>
      </c>
      <c r="L586" s="4">
        <v>6</v>
      </c>
      <c r="M586" s="4">
        <v>154</v>
      </c>
      <c r="N586" s="4">
        <v>7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6</v>
      </c>
      <c r="X586" s="4">
        <v>0</v>
      </c>
      <c r="Y586" s="4">
        <v>12</v>
      </c>
      <c r="Z586" s="6">
        <v>310</v>
      </c>
      <c r="AA586" s="35">
        <f t="shared" si="14"/>
        <v>58.052434456928836</v>
      </c>
    </row>
    <row r="587" spans="1:27" hidden="1" outlineLevel="1" x14ac:dyDescent="0.25">
      <c r="A587" s="6" t="s">
        <v>168</v>
      </c>
      <c r="B587" s="6" t="s">
        <v>26</v>
      </c>
      <c r="C587" s="6">
        <v>271</v>
      </c>
      <c r="D587" s="6" t="s">
        <v>10</v>
      </c>
      <c r="E587" s="4">
        <v>733</v>
      </c>
      <c r="F587" s="4">
        <v>12</v>
      </c>
      <c r="G587" s="4">
        <v>135</v>
      </c>
      <c r="H587" s="4">
        <v>4</v>
      </c>
      <c r="I587" s="4">
        <v>12</v>
      </c>
      <c r="J587" s="4">
        <v>9</v>
      </c>
      <c r="K587" s="4">
        <v>12</v>
      </c>
      <c r="L587" s="4">
        <v>4</v>
      </c>
      <c r="M587" s="4">
        <v>202</v>
      </c>
      <c r="N587" s="4">
        <v>18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3</v>
      </c>
      <c r="X587" s="4">
        <v>0</v>
      </c>
      <c r="Y587" s="4">
        <v>19</v>
      </c>
      <c r="Z587" s="6">
        <v>430</v>
      </c>
      <c r="AA587" s="35">
        <f t="shared" si="14"/>
        <v>58.663028649386085</v>
      </c>
    </row>
    <row r="588" spans="1:27" hidden="1" outlineLevel="1" x14ac:dyDescent="0.25">
      <c r="A588" s="6" t="s">
        <v>168</v>
      </c>
      <c r="B588" s="6" t="s">
        <v>26</v>
      </c>
      <c r="C588" s="6">
        <v>271</v>
      </c>
      <c r="D588" s="6" t="s">
        <v>11</v>
      </c>
      <c r="E588" s="4">
        <v>733</v>
      </c>
      <c r="F588" s="4">
        <v>18</v>
      </c>
      <c r="G588" s="4">
        <v>131</v>
      </c>
      <c r="H588" s="4">
        <v>12</v>
      </c>
      <c r="I588" s="4">
        <v>11</v>
      </c>
      <c r="J588" s="4">
        <v>7</v>
      </c>
      <c r="K588" s="4">
        <v>12</v>
      </c>
      <c r="L588" s="4">
        <v>2</v>
      </c>
      <c r="M588" s="4">
        <v>205</v>
      </c>
      <c r="N588" s="4">
        <v>15</v>
      </c>
      <c r="O588" s="4">
        <v>0</v>
      </c>
      <c r="P588" s="4">
        <v>0</v>
      </c>
      <c r="Q588" s="4">
        <v>3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11</v>
      </c>
      <c r="X588" s="4">
        <v>0</v>
      </c>
      <c r="Y588" s="4">
        <v>10</v>
      </c>
      <c r="Z588" s="6">
        <v>437</v>
      </c>
      <c r="AA588" s="35">
        <f t="shared" si="14"/>
        <v>59.618008185538883</v>
      </c>
    </row>
    <row r="589" spans="1:27" hidden="1" outlineLevel="1" x14ac:dyDescent="0.25">
      <c r="A589" s="6" t="s">
        <v>168</v>
      </c>
      <c r="B589" s="6" t="s">
        <v>26</v>
      </c>
      <c r="C589" s="6">
        <v>272</v>
      </c>
      <c r="D589" s="6" t="s">
        <v>10</v>
      </c>
      <c r="E589" s="4">
        <v>592</v>
      </c>
      <c r="F589" s="4">
        <v>13</v>
      </c>
      <c r="G589" s="4">
        <v>94</v>
      </c>
      <c r="H589" s="4">
        <v>5</v>
      </c>
      <c r="I589" s="4">
        <v>10</v>
      </c>
      <c r="J589" s="4">
        <v>10</v>
      </c>
      <c r="K589" s="4">
        <v>6</v>
      </c>
      <c r="L589" s="4">
        <v>10</v>
      </c>
      <c r="M589" s="4">
        <v>155</v>
      </c>
      <c r="N589" s="4">
        <v>10</v>
      </c>
      <c r="O589" s="4">
        <v>1</v>
      </c>
      <c r="P589" s="4">
        <v>0</v>
      </c>
      <c r="Q589" s="4">
        <v>1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14</v>
      </c>
      <c r="X589" s="4">
        <v>0</v>
      </c>
      <c r="Y589" s="4">
        <v>4</v>
      </c>
      <c r="Z589" s="6">
        <v>333</v>
      </c>
      <c r="AA589" s="35">
        <f t="shared" si="14"/>
        <v>56.25</v>
      </c>
    </row>
    <row r="590" spans="1:27" hidden="1" outlineLevel="1" x14ac:dyDescent="0.25">
      <c r="A590" s="6" t="s">
        <v>168</v>
      </c>
      <c r="B590" s="6" t="s">
        <v>26</v>
      </c>
      <c r="C590" s="6">
        <v>272</v>
      </c>
      <c r="D590" s="6" t="s">
        <v>11</v>
      </c>
      <c r="E590" s="4">
        <v>592</v>
      </c>
      <c r="F590" s="4">
        <v>11</v>
      </c>
      <c r="G590" s="4">
        <v>109</v>
      </c>
      <c r="H590" s="4">
        <v>2</v>
      </c>
      <c r="I590" s="4">
        <v>5</v>
      </c>
      <c r="J590" s="4">
        <v>12</v>
      </c>
      <c r="K590" s="4">
        <v>7</v>
      </c>
      <c r="L590" s="4">
        <v>7</v>
      </c>
      <c r="M590" s="4">
        <v>174</v>
      </c>
      <c r="N590" s="4">
        <v>9</v>
      </c>
      <c r="O590" s="4">
        <v>0</v>
      </c>
      <c r="P590" s="4">
        <v>0</v>
      </c>
      <c r="Q590" s="4">
        <v>1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5</v>
      </c>
      <c r="X590" s="4">
        <v>0</v>
      </c>
      <c r="Y590" s="4">
        <v>4</v>
      </c>
      <c r="Z590" s="6">
        <v>346</v>
      </c>
      <c r="AA590" s="35">
        <f t="shared" si="14"/>
        <v>58.445945945945944</v>
      </c>
    </row>
    <row r="591" spans="1:27" hidden="1" outlineLevel="1" x14ac:dyDescent="0.25">
      <c r="A591" s="6" t="s">
        <v>168</v>
      </c>
      <c r="B591" s="6" t="s">
        <v>26</v>
      </c>
      <c r="C591" s="6">
        <v>273</v>
      </c>
      <c r="D591" s="6" t="s">
        <v>10</v>
      </c>
      <c r="E591" s="4">
        <v>199</v>
      </c>
      <c r="F591" s="4">
        <v>6</v>
      </c>
      <c r="G591" s="4">
        <v>45</v>
      </c>
      <c r="H591" s="4">
        <v>6</v>
      </c>
      <c r="I591" s="4">
        <v>0</v>
      </c>
      <c r="J591" s="4">
        <v>6</v>
      </c>
      <c r="K591" s="4">
        <v>2</v>
      </c>
      <c r="L591" s="4">
        <v>1</v>
      </c>
      <c r="M591" s="4">
        <v>37</v>
      </c>
      <c r="N591" s="4">
        <v>4</v>
      </c>
      <c r="O591" s="4">
        <v>1</v>
      </c>
      <c r="P591" s="4">
        <v>0</v>
      </c>
      <c r="Q591" s="4">
        <v>2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4</v>
      </c>
      <c r="Z591" s="6">
        <v>114</v>
      </c>
      <c r="AA591" s="35">
        <f t="shared" si="14"/>
        <v>57.286432160804019</v>
      </c>
    </row>
    <row r="592" spans="1:27" hidden="1" outlineLevel="1" x14ac:dyDescent="0.25">
      <c r="A592" s="6" t="s">
        <v>168</v>
      </c>
      <c r="B592" s="6" t="s">
        <v>26</v>
      </c>
      <c r="C592" s="6">
        <v>274</v>
      </c>
      <c r="D592" s="6" t="s">
        <v>10</v>
      </c>
      <c r="E592" s="4">
        <v>574</v>
      </c>
      <c r="F592" s="4">
        <v>30</v>
      </c>
      <c r="G592" s="4">
        <v>178</v>
      </c>
      <c r="H592" s="4">
        <v>37</v>
      </c>
      <c r="I592" s="4">
        <v>11</v>
      </c>
      <c r="J592" s="4">
        <v>13</v>
      </c>
      <c r="K592" s="4">
        <v>33</v>
      </c>
      <c r="L592" s="4">
        <v>9</v>
      </c>
      <c r="M592" s="4">
        <v>35</v>
      </c>
      <c r="N592" s="4">
        <v>24</v>
      </c>
      <c r="O592" s="4">
        <v>4</v>
      </c>
      <c r="P592" s="4">
        <v>0</v>
      </c>
      <c r="Q592" s="4">
        <v>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19</v>
      </c>
      <c r="X592" s="4">
        <v>0</v>
      </c>
      <c r="Y592" s="4">
        <v>14</v>
      </c>
      <c r="Z592" s="6">
        <v>408</v>
      </c>
      <c r="AA592" s="35">
        <f t="shared" si="14"/>
        <v>71.080139372822302</v>
      </c>
    </row>
    <row r="593" spans="1:27" hidden="1" outlineLevel="1" x14ac:dyDescent="0.25">
      <c r="A593" s="6" t="s">
        <v>168</v>
      </c>
      <c r="B593" s="6" t="s">
        <v>26</v>
      </c>
      <c r="C593" s="6">
        <v>274</v>
      </c>
      <c r="D593" s="6" t="s">
        <v>11</v>
      </c>
      <c r="E593" s="4">
        <v>573</v>
      </c>
      <c r="F593" s="4">
        <v>26</v>
      </c>
      <c r="G593" s="4">
        <v>184</v>
      </c>
      <c r="H593" s="4">
        <v>26</v>
      </c>
      <c r="I593" s="4">
        <v>11</v>
      </c>
      <c r="J593" s="4">
        <v>7</v>
      </c>
      <c r="K593" s="4">
        <v>41</v>
      </c>
      <c r="L593" s="4">
        <v>5</v>
      </c>
      <c r="M593" s="4">
        <v>47</v>
      </c>
      <c r="N593" s="4">
        <v>31</v>
      </c>
      <c r="O593" s="4">
        <v>4</v>
      </c>
      <c r="P593" s="4">
        <v>0</v>
      </c>
      <c r="Q593" s="4">
        <v>4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15</v>
      </c>
      <c r="X593" s="4">
        <v>0</v>
      </c>
      <c r="Y593" s="4">
        <v>14</v>
      </c>
      <c r="Z593" s="6">
        <v>415</v>
      </c>
      <c r="AA593" s="35">
        <f t="shared" si="14"/>
        <v>72.425828970331594</v>
      </c>
    </row>
    <row r="594" spans="1:27" hidden="1" outlineLevel="1" x14ac:dyDescent="0.25">
      <c r="A594" s="6" t="s">
        <v>168</v>
      </c>
      <c r="B594" s="6" t="s">
        <v>26</v>
      </c>
      <c r="C594" s="6">
        <v>275</v>
      </c>
      <c r="D594" s="6" t="s">
        <v>10</v>
      </c>
      <c r="E594" s="4">
        <v>405</v>
      </c>
      <c r="F594" s="4">
        <v>19</v>
      </c>
      <c r="G594" s="4">
        <v>76</v>
      </c>
      <c r="H594" s="4">
        <v>16</v>
      </c>
      <c r="I594" s="4">
        <v>10</v>
      </c>
      <c r="J594" s="4">
        <v>5</v>
      </c>
      <c r="K594" s="4">
        <v>4</v>
      </c>
      <c r="L594" s="4">
        <v>3</v>
      </c>
      <c r="M594" s="4">
        <v>56</v>
      </c>
      <c r="N594" s="4">
        <v>22</v>
      </c>
      <c r="O594" s="4">
        <v>3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1</v>
      </c>
      <c r="X594" s="4">
        <v>0</v>
      </c>
      <c r="Y594" s="4">
        <v>7</v>
      </c>
      <c r="Z594" s="6">
        <v>222</v>
      </c>
      <c r="AA594" s="35">
        <f t="shared" si="14"/>
        <v>54.814814814814817</v>
      </c>
    </row>
    <row r="595" spans="1:27" hidden="1" outlineLevel="1" x14ac:dyDescent="0.25">
      <c r="A595" s="6" t="s">
        <v>168</v>
      </c>
      <c r="B595" s="6" t="s">
        <v>26</v>
      </c>
      <c r="C595" s="6">
        <v>276</v>
      </c>
      <c r="D595" s="6" t="s">
        <v>10</v>
      </c>
      <c r="E595" s="4">
        <v>745</v>
      </c>
      <c r="F595" s="4">
        <v>46</v>
      </c>
      <c r="G595" s="4">
        <v>158</v>
      </c>
      <c r="H595" s="4">
        <v>37</v>
      </c>
      <c r="I595" s="4">
        <v>13</v>
      </c>
      <c r="J595" s="4">
        <v>18</v>
      </c>
      <c r="K595" s="4">
        <v>12</v>
      </c>
      <c r="L595" s="4">
        <v>9</v>
      </c>
      <c r="M595" s="4">
        <v>90</v>
      </c>
      <c r="N595" s="4">
        <v>15</v>
      </c>
      <c r="O595" s="4">
        <v>4</v>
      </c>
      <c r="P595" s="4">
        <v>0</v>
      </c>
      <c r="Q595" s="4">
        <v>2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12</v>
      </c>
      <c r="X595" s="4">
        <v>0</v>
      </c>
      <c r="Y595" s="4">
        <v>15</v>
      </c>
      <c r="Z595" s="6">
        <v>431</v>
      </c>
      <c r="AA595" s="35">
        <f t="shared" si="14"/>
        <v>57.852348993288594</v>
      </c>
    </row>
    <row r="596" spans="1:27" hidden="1" outlineLevel="1" x14ac:dyDescent="0.25">
      <c r="A596" s="6" t="s">
        <v>168</v>
      </c>
      <c r="B596" s="6" t="s">
        <v>26</v>
      </c>
      <c r="C596" s="6">
        <v>276</v>
      </c>
      <c r="D596" s="6" t="s">
        <v>11</v>
      </c>
      <c r="E596" s="4">
        <v>745</v>
      </c>
      <c r="F596" s="4">
        <v>50</v>
      </c>
      <c r="G596" s="4">
        <v>120</v>
      </c>
      <c r="H596" s="4">
        <v>35</v>
      </c>
      <c r="I596" s="4">
        <v>19</v>
      </c>
      <c r="J596" s="4">
        <v>13</v>
      </c>
      <c r="K596" s="4">
        <v>13</v>
      </c>
      <c r="L596" s="4">
        <v>10</v>
      </c>
      <c r="M596" s="4">
        <v>91</v>
      </c>
      <c r="N596" s="4">
        <v>24</v>
      </c>
      <c r="O596" s="4">
        <v>2</v>
      </c>
      <c r="P596" s="4">
        <v>0</v>
      </c>
      <c r="Q596" s="4">
        <v>4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15</v>
      </c>
      <c r="X596" s="4">
        <v>0</v>
      </c>
      <c r="Y596" s="4">
        <v>22</v>
      </c>
      <c r="Z596" s="6">
        <v>418</v>
      </c>
      <c r="AA596" s="35">
        <f t="shared" si="14"/>
        <v>56.107382550335572</v>
      </c>
    </row>
    <row r="597" spans="1:27" hidden="1" outlineLevel="1" x14ac:dyDescent="0.25">
      <c r="A597" s="6" t="s">
        <v>168</v>
      </c>
      <c r="B597" s="6" t="s">
        <v>26</v>
      </c>
      <c r="C597" s="6">
        <v>277</v>
      </c>
      <c r="D597" s="6" t="s">
        <v>10</v>
      </c>
      <c r="E597" s="4">
        <v>492</v>
      </c>
      <c r="F597" s="4">
        <v>29</v>
      </c>
      <c r="G597" s="4">
        <v>93</v>
      </c>
      <c r="H597" s="4">
        <v>18</v>
      </c>
      <c r="I597" s="4">
        <v>7</v>
      </c>
      <c r="J597" s="4">
        <v>6</v>
      </c>
      <c r="K597" s="4">
        <v>6</v>
      </c>
      <c r="L597" s="4">
        <v>12</v>
      </c>
      <c r="M597" s="4">
        <v>82</v>
      </c>
      <c r="N597" s="4">
        <v>19</v>
      </c>
      <c r="O597" s="4">
        <v>3</v>
      </c>
      <c r="P597" s="4">
        <v>0</v>
      </c>
      <c r="Q597" s="4">
        <v>2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8</v>
      </c>
      <c r="X597" s="4">
        <v>0</v>
      </c>
      <c r="Y597" s="4">
        <v>9</v>
      </c>
      <c r="Z597" s="6">
        <v>294</v>
      </c>
      <c r="AA597" s="35">
        <f t="shared" si="14"/>
        <v>59.756097560975611</v>
      </c>
    </row>
    <row r="598" spans="1:27" hidden="1" outlineLevel="1" x14ac:dyDescent="0.25">
      <c r="A598" s="6" t="s">
        <v>168</v>
      </c>
      <c r="B598" s="6" t="s">
        <v>26</v>
      </c>
      <c r="C598" s="6">
        <v>277</v>
      </c>
      <c r="D598" s="6" t="s">
        <v>11</v>
      </c>
      <c r="E598" s="4">
        <v>491</v>
      </c>
      <c r="F598" s="4">
        <v>19</v>
      </c>
      <c r="G598" s="4">
        <v>92</v>
      </c>
      <c r="H598" s="4">
        <v>14</v>
      </c>
      <c r="I598" s="4">
        <v>11</v>
      </c>
      <c r="J598" s="4">
        <v>5</v>
      </c>
      <c r="K598" s="4">
        <v>3</v>
      </c>
      <c r="L598" s="4">
        <v>5</v>
      </c>
      <c r="M598" s="4">
        <v>98</v>
      </c>
      <c r="N598" s="4">
        <v>15</v>
      </c>
      <c r="O598" s="4">
        <v>5</v>
      </c>
      <c r="P598" s="4">
        <v>0</v>
      </c>
      <c r="Q598" s="4">
        <v>3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9</v>
      </c>
      <c r="X598" s="4">
        <v>0</v>
      </c>
      <c r="Y598" s="4">
        <v>10</v>
      </c>
      <c r="Z598" s="6">
        <v>289</v>
      </c>
      <c r="AA598" s="35">
        <f t="shared" si="14"/>
        <v>58.859470468431773</v>
      </c>
    </row>
    <row r="599" spans="1:27" hidden="1" outlineLevel="1" x14ac:dyDescent="0.25">
      <c r="A599" s="6" t="s">
        <v>168</v>
      </c>
      <c r="B599" s="6" t="s">
        <v>26</v>
      </c>
      <c r="C599" s="6">
        <v>278</v>
      </c>
      <c r="D599" s="6" t="s">
        <v>10</v>
      </c>
      <c r="E599" s="4">
        <v>296</v>
      </c>
      <c r="F599" s="4">
        <v>26</v>
      </c>
      <c r="G599" s="4">
        <v>65</v>
      </c>
      <c r="H599" s="4">
        <v>3</v>
      </c>
      <c r="I599" s="4">
        <v>4</v>
      </c>
      <c r="J599" s="4">
        <v>2</v>
      </c>
      <c r="K599" s="4">
        <v>1</v>
      </c>
      <c r="L599" s="4">
        <v>5</v>
      </c>
      <c r="M599" s="4">
        <v>39</v>
      </c>
      <c r="N599" s="4">
        <v>8</v>
      </c>
      <c r="O599" s="4">
        <v>4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9</v>
      </c>
      <c r="X599" s="4">
        <v>0</v>
      </c>
      <c r="Y599" s="4">
        <v>7</v>
      </c>
      <c r="Z599" s="6">
        <v>173</v>
      </c>
      <c r="AA599" s="35">
        <f t="shared" si="14"/>
        <v>58.445945945945944</v>
      </c>
    </row>
    <row r="600" spans="1:27" hidden="1" outlineLevel="1" x14ac:dyDescent="0.25">
      <c r="A600" s="6" t="s">
        <v>168</v>
      </c>
      <c r="B600" s="6" t="s">
        <v>26</v>
      </c>
      <c r="C600" s="6">
        <v>300</v>
      </c>
      <c r="D600" s="6" t="s">
        <v>10</v>
      </c>
      <c r="E600" s="4">
        <v>638</v>
      </c>
      <c r="F600" s="4">
        <v>53</v>
      </c>
      <c r="G600" s="4">
        <v>113</v>
      </c>
      <c r="H600" s="4">
        <v>28</v>
      </c>
      <c r="I600" s="4">
        <v>13</v>
      </c>
      <c r="J600" s="4">
        <v>16</v>
      </c>
      <c r="K600" s="4">
        <v>1</v>
      </c>
      <c r="L600" s="4">
        <v>2</v>
      </c>
      <c r="M600" s="4">
        <v>72</v>
      </c>
      <c r="N600" s="4">
        <v>21</v>
      </c>
      <c r="O600" s="4">
        <v>10</v>
      </c>
      <c r="P600" s="4">
        <v>0</v>
      </c>
      <c r="Q600" s="4">
        <v>8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13</v>
      </c>
      <c r="X600" s="4">
        <v>0</v>
      </c>
      <c r="Y600" s="4">
        <v>8</v>
      </c>
      <c r="Z600" s="6">
        <v>358</v>
      </c>
      <c r="AA600" s="35">
        <f t="shared" si="14"/>
        <v>56.112852664576799</v>
      </c>
    </row>
    <row r="601" spans="1:27" hidden="1" outlineLevel="1" x14ac:dyDescent="0.25">
      <c r="A601" s="6" t="s">
        <v>168</v>
      </c>
      <c r="B601" s="6" t="s">
        <v>26</v>
      </c>
      <c r="C601" s="6">
        <v>300</v>
      </c>
      <c r="D601" s="6" t="s">
        <v>11</v>
      </c>
      <c r="E601" s="4">
        <v>556</v>
      </c>
      <c r="F601" s="4">
        <v>50</v>
      </c>
      <c r="G601" s="4">
        <v>114</v>
      </c>
      <c r="H601" s="4">
        <v>34</v>
      </c>
      <c r="I601" s="4">
        <v>12</v>
      </c>
      <c r="J601" s="4">
        <v>12</v>
      </c>
      <c r="K601" s="4">
        <v>12</v>
      </c>
      <c r="L601" s="4">
        <v>4</v>
      </c>
      <c r="M601" s="4">
        <v>6</v>
      </c>
      <c r="N601" s="4">
        <v>66</v>
      </c>
      <c r="O601" s="4">
        <v>10</v>
      </c>
      <c r="P601" s="4">
        <v>0</v>
      </c>
      <c r="Q601" s="4">
        <v>5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8</v>
      </c>
      <c r="Y601" s="4">
        <v>0</v>
      </c>
      <c r="Z601" s="6">
        <v>333</v>
      </c>
      <c r="AA601" s="35">
        <f t="shared" si="14"/>
        <v>59.89208633093525</v>
      </c>
    </row>
    <row r="602" spans="1:27" hidden="1" outlineLevel="1" x14ac:dyDescent="0.25">
      <c r="A602" s="6" t="s">
        <v>168</v>
      </c>
      <c r="B602" s="6" t="s">
        <v>26</v>
      </c>
      <c r="C602" s="6">
        <v>302</v>
      </c>
      <c r="D602" s="6" t="s">
        <v>10</v>
      </c>
      <c r="E602" s="4">
        <v>247</v>
      </c>
      <c r="F602" s="4">
        <v>19</v>
      </c>
      <c r="G602" s="4">
        <v>65</v>
      </c>
      <c r="H602" s="4">
        <v>36</v>
      </c>
      <c r="I602" s="4">
        <v>4</v>
      </c>
      <c r="J602" s="4">
        <v>3</v>
      </c>
      <c r="K602" s="4">
        <v>0</v>
      </c>
      <c r="L602" s="4">
        <v>2</v>
      </c>
      <c r="M602" s="4">
        <v>23</v>
      </c>
      <c r="N602" s="4">
        <v>5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</v>
      </c>
      <c r="X602" s="4">
        <v>0</v>
      </c>
      <c r="Y602" s="4">
        <v>13</v>
      </c>
      <c r="Z602" s="6">
        <v>171</v>
      </c>
      <c r="AA602" s="35">
        <f t="shared" si="14"/>
        <v>69.230769230769226</v>
      </c>
    </row>
    <row r="603" spans="1:27" hidden="1" outlineLevel="1" x14ac:dyDescent="0.25">
      <c r="A603" s="6" t="s">
        <v>168</v>
      </c>
      <c r="B603" s="6" t="s">
        <v>26</v>
      </c>
      <c r="C603" s="6">
        <v>303</v>
      </c>
      <c r="D603" s="6" t="s">
        <v>10</v>
      </c>
      <c r="E603" s="4">
        <v>480</v>
      </c>
      <c r="F603" s="4">
        <v>3</v>
      </c>
      <c r="G603" s="4">
        <v>125</v>
      </c>
      <c r="H603" s="4">
        <v>11</v>
      </c>
      <c r="I603" s="4">
        <v>6</v>
      </c>
      <c r="J603" s="4">
        <v>7</v>
      </c>
      <c r="K603" s="4">
        <v>2</v>
      </c>
      <c r="L603" s="4">
        <v>3</v>
      </c>
      <c r="M603" s="4">
        <v>80</v>
      </c>
      <c r="N603" s="4">
        <v>22</v>
      </c>
      <c r="O603" s="4">
        <v>1</v>
      </c>
      <c r="P603" s="4">
        <v>0</v>
      </c>
      <c r="Q603" s="4">
        <v>7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4</v>
      </c>
      <c r="X603" s="4">
        <v>0</v>
      </c>
      <c r="Y603" s="4">
        <v>12</v>
      </c>
      <c r="Z603" s="6">
        <v>283</v>
      </c>
      <c r="AA603" s="35">
        <f t="shared" si="14"/>
        <v>58.958333333333336</v>
      </c>
    </row>
    <row r="604" spans="1:27" hidden="1" outlineLevel="1" x14ac:dyDescent="0.25">
      <c r="A604" s="6" t="s">
        <v>168</v>
      </c>
      <c r="B604" s="6" t="s">
        <v>26</v>
      </c>
      <c r="C604" s="6">
        <v>303</v>
      </c>
      <c r="D604" s="6" t="s">
        <v>11</v>
      </c>
      <c r="E604" s="4">
        <v>479</v>
      </c>
      <c r="F604" s="4">
        <v>8</v>
      </c>
      <c r="G604" s="4">
        <v>147</v>
      </c>
      <c r="H604" s="4">
        <v>13</v>
      </c>
      <c r="I604" s="4">
        <v>9</v>
      </c>
      <c r="J604" s="4">
        <v>2</v>
      </c>
      <c r="K604" s="4">
        <v>3</v>
      </c>
      <c r="L604" s="4">
        <v>4</v>
      </c>
      <c r="M604" s="4">
        <v>82</v>
      </c>
      <c r="N604" s="4">
        <v>13</v>
      </c>
      <c r="O604" s="4">
        <v>0</v>
      </c>
      <c r="P604" s="4">
        <v>0</v>
      </c>
      <c r="Q604" s="4">
        <v>2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7</v>
      </c>
      <c r="X604" s="4">
        <v>2</v>
      </c>
      <c r="Y604" s="4">
        <v>2</v>
      </c>
      <c r="Z604" s="6">
        <v>294</v>
      </c>
      <c r="AA604" s="35">
        <f t="shared" si="14"/>
        <v>61.377870563674321</v>
      </c>
    </row>
    <row r="605" spans="1:27" hidden="1" outlineLevel="1" x14ac:dyDescent="0.25">
      <c r="A605" s="6" t="s">
        <v>168</v>
      </c>
      <c r="B605" s="6" t="s">
        <v>26</v>
      </c>
      <c r="C605" s="6">
        <v>304</v>
      </c>
      <c r="D605" s="6" t="s">
        <v>10</v>
      </c>
      <c r="E605" s="4">
        <v>563</v>
      </c>
      <c r="F605" s="4">
        <v>17</v>
      </c>
      <c r="G605" s="4">
        <v>164</v>
      </c>
      <c r="H605" s="4">
        <v>19</v>
      </c>
      <c r="I605" s="4">
        <v>12</v>
      </c>
      <c r="J605" s="4">
        <v>16</v>
      </c>
      <c r="K605" s="4">
        <v>6</v>
      </c>
      <c r="L605" s="4">
        <v>10</v>
      </c>
      <c r="M605" s="4">
        <v>34</v>
      </c>
      <c r="N605" s="4">
        <v>22</v>
      </c>
      <c r="O605" s="4">
        <v>2</v>
      </c>
      <c r="P605" s="4">
        <v>0</v>
      </c>
      <c r="Q605" s="4">
        <v>1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4</v>
      </c>
      <c r="X605" s="4">
        <v>0</v>
      </c>
      <c r="Y605" s="4">
        <v>7</v>
      </c>
      <c r="Z605" s="6">
        <v>314</v>
      </c>
      <c r="AA605" s="35">
        <f t="shared" si="14"/>
        <v>55.772646536412076</v>
      </c>
    </row>
    <row r="606" spans="1:27" hidden="1" outlineLevel="1" x14ac:dyDescent="0.25">
      <c r="A606" s="6" t="s">
        <v>168</v>
      </c>
      <c r="B606" s="6" t="s">
        <v>26</v>
      </c>
      <c r="C606" s="6">
        <v>304</v>
      </c>
      <c r="D606" s="6" t="s">
        <v>11</v>
      </c>
      <c r="E606" s="4">
        <v>562</v>
      </c>
      <c r="F606" s="4">
        <v>18</v>
      </c>
      <c r="G606" s="4">
        <v>186</v>
      </c>
      <c r="H606" s="4">
        <v>17</v>
      </c>
      <c r="I606" s="4">
        <v>17</v>
      </c>
      <c r="J606" s="4">
        <v>15</v>
      </c>
      <c r="K606" s="4">
        <v>9</v>
      </c>
      <c r="L606" s="4">
        <v>5</v>
      </c>
      <c r="M606" s="4">
        <v>47</v>
      </c>
      <c r="N606" s="4">
        <v>22</v>
      </c>
      <c r="O606" s="4">
        <v>2</v>
      </c>
      <c r="P606" s="4">
        <v>0</v>
      </c>
      <c r="Q606" s="4">
        <v>1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9</v>
      </c>
      <c r="X606" s="4">
        <v>0</v>
      </c>
      <c r="Y606" s="4">
        <v>1</v>
      </c>
      <c r="Z606" s="6">
        <v>349</v>
      </c>
      <c r="AA606" s="35">
        <f t="shared" si="14"/>
        <v>62.09964412811388</v>
      </c>
    </row>
    <row r="607" spans="1:27" hidden="1" outlineLevel="1" x14ac:dyDescent="0.25">
      <c r="A607" s="6" t="s">
        <v>168</v>
      </c>
      <c r="B607" s="6" t="s">
        <v>26</v>
      </c>
      <c r="C607" s="6">
        <v>305</v>
      </c>
      <c r="D607" s="6" t="s">
        <v>10</v>
      </c>
      <c r="E607" s="4">
        <v>417</v>
      </c>
      <c r="F607" s="4">
        <v>14</v>
      </c>
      <c r="G607" s="4">
        <v>106</v>
      </c>
      <c r="H607" s="4">
        <v>14</v>
      </c>
      <c r="I607" s="4">
        <v>8</v>
      </c>
      <c r="J607" s="4">
        <v>8</v>
      </c>
      <c r="K607" s="4">
        <v>2</v>
      </c>
      <c r="L607" s="4">
        <v>4</v>
      </c>
      <c r="M607" s="4">
        <v>57</v>
      </c>
      <c r="N607" s="4">
        <v>14</v>
      </c>
      <c r="O607" s="4">
        <v>5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5</v>
      </c>
      <c r="X607" s="4">
        <v>0</v>
      </c>
      <c r="Y607" s="4">
        <v>9</v>
      </c>
      <c r="Z607" s="6">
        <v>246</v>
      </c>
      <c r="AA607" s="35">
        <f t="shared" si="14"/>
        <v>58.992805755395686</v>
      </c>
    </row>
    <row r="608" spans="1:27" hidden="1" outlineLevel="1" x14ac:dyDescent="0.25">
      <c r="A608" s="6" t="s">
        <v>168</v>
      </c>
      <c r="B608" s="6" t="s">
        <v>26</v>
      </c>
      <c r="C608" s="6">
        <v>306</v>
      </c>
      <c r="D608" s="6" t="s">
        <v>10</v>
      </c>
      <c r="E608" s="4">
        <v>305</v>
      </c>
      <c r="F608" s="4">
        <v>8</v>
      </c>
      <c r="G608" s="4">
        <v>88</v>
      </c>
      <c r="H608" s="4">
        <v>18</v>
      </c>
      <c r="I608" s="4">
        <v>12</v>
      </c>
      <c r="J608" s="4">
        <v>4</v>
      </c>
      <c r="K608" s="4">
        <v>2</v>
      </c>
      <c r="L608" s="4">
        <v>4</v>
      </c>
      <c r="M608" s="4">
        <v>51</v>
      </c>
      <c r="N608" s="4">
        <v>9</v>
      </c>
      <c r="O608" s="4">
        <v>0</v>
      </c>
      <c r="P608" s="4">
        <v>0</v>
      </c>
      <c r="Q608" s="4">
        <v>1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7</v>
      </c>
      <c r="X608" s="4">
        <v>0</v>
      </c>
      <c r="Y608" s="4">
        <v>0</v>
      </c>
      <c r="Z608" s="6">
        <v>204</v>
      </c>
      <c r="AA608" s="35">
        <f t="shared" si="14"/>
        <v>66.885245901639351</v>
      </c>
    </row>
    <row r="609" spans="1:27" hidden="1" outlineLevel="1" x14ac:dyDescent="0.25">
      <c r="A609" s="6" t="s">
        <v>168</v>
      </c>
      <c r="B609" s="6" t="s">
        <v>26</v>
      </c>
      <c r="C609" s="6">
        <v>330</v>
      </c>
      <c r="D609" s="6" t="s">
        <v>10</v>
      </c>
      <c r="E609" s="4">
        <v>405</v>
      </c>
      <c r="F609" s="4">
        <v>10</v>
      </c>
      <c r="G609" s="4">
        <v>115</v>
      </c>
      <c r="H609" s="4">
        <v>6</v>
      </c>
      <c r="I609" s="4">
        <v>12</v>
      </c>
      <c r="J609" s="4">
        <v>2</v>
      </c>
      <c r="K609" s="4">
        <v>4</v>
      </c>
      <c r="L609" s="4">
        <v>3</v>
      </c>
      <c r="M609" s="4">
        <v>54</v>
      </c>
      <c r="N609" s="4">
        <v>13</v>
      </c>
      <c r="O609" s="4">
        <v>1</v>
      </c>
      <c r="P609" s="4">
        <v>0</v>
      </c>
      <c r="Q609" s="4">
        <v>1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9</v>
      </c>
      <c r="X609" s="4">
        <v>0</v>
      </c>
      <c r="Y609" s="4">
        <v>9</v>
      </c>
      <c r="Z609" s="6">
        <v>239</v>
      </c>
      <c r="AA609" s="35">
        <f t="shared" si="14"/>
        <v>59.012345679012348</v>
      </c>
    </row>
    <row r="610" spans="1:27" hidden="1" outlineLevel="1" x14ac:dyDescent="0.25">
      <c r="A610" s="6" t="s">
        <v>168</v>
      </c>
      <c r="B610" s="6" t="s">
        <v>26</v>
      </c>
      <c r="C610" s="6">
        <v>331</v>
      </c>
      <c r="D610" s="6" t="s">
        <v>10</v>
      </c>
      <c r="E610" s="4">
        <v>106</v>
      </c>
      <c r="F610" s="4">
        <v>4</v>
      </c>
      <c r="G610" s="4">
        <v>24</v>
      </c>
      <c r="H610" s="4">
        <v>7</v>
      </c>
      <c r="I610" s="4">
        <v>2</v>
      </c>
      <c r="J610" s="4">
        <v>1</v>
      </c>
      <c r="K610" s="4">
        <v>0</v>
      </c>
      <c r="L610" s="4">
        <v>0</v>
      </c>
      <c r="M610" s="4">
        <v>29</v>
      </c>
      <c r="N610" s="4">
        <v>2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3</v>
      </c>
      <c r="X610" s="4">
        <v>0</v>
      </c>
      <c r="Y610" s="4">
        <v>3</v>
      </c>
      <c r="Z610" s="6">
        <v>75</v>
      </c>
      <c r="AA610" s="35">
        <f t="shared" si="14"/>
        <v>70.754716981132077</v>
      </c>
    </row>
    <row r="611" spans="1:27" hidden="1" outlineLevel="1" x14ac:dyDescent="0.25">
      <c r="A611" s="6" t="s">
        <v>168</v>
      </c>
      <c r="B611" s="6" t="s">
        <v>26</v>
      </c>
      <c r="C611" s="6">
        <v>332</v>
      </c>
      <c r="D611" s="6" t="s">
        <v>10</v>
      </c>
      <c r="E611" s="4">
        <v>176</v>
      </c>
      <c r="F611" s="4">
        <v>3</v>
      </c>
      <c r="G611" s="4">
        <v>33</v>
      </c>
      <c r="H611" s="4">
        <v>3</v>
      </c>
      <c r="I611" s="4">
        <v>6</v>
      </c>
      <c r="J611" s="4">
        <v>4</v>
      </c>
      <c r="K611" s="4">
        <v>1</v>
      </c>
      <c r="L611" s="4">
        <v>1</v>
      </c>
      <c r="M611" s="4">
        <v>72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2</v>
      </c>
      <c r="X611" s="4">
        <v>0</v>
      </c>
      <c r="Y611" s="4">
        <v>2</v>
      </c>
      <c r="Z611" s="6">
        <v>128</v>
      </c>
      <c r="AA611" s="35">
        <f t="shared" si="14"/>
        <v>72.727272727272734</v>
      </c>
    </row>
    <row r="612" spans="1:27" hidden="1" outlineLevel="1" x14ac:dyDescent="0.25">
      <c r="A612" s="6" t="s">
        <v>168</v>
      </c>
      <c r="B612" s="6" t="s">
        <v>26</v>
      </c>
      <c r="C612" s="6">
        <v>336</v>
      </c>
      <c r="D612" s="6" t="s">
        <v>10</v>
      </c>
      <c r="E612" s="4">
        <v>136</v>
      </c>
      <c r="F612" s="4">
        <v>1</v>
      </c>
      <c r="G612" s="4">
        <v>31</v>
      </c>
      <c r="H612" s="4">
        <v>0</v>
      </c>
      <c r="I612" s="4">
        <v>3</v>
      </c>
      <c r="J612" s="4">
        <v>1</v>
      </c>
      <c r="K612" s="4">
        <v>4</v>
      </c>
      <c r="L612" s="4">
        <v>1</v>
      </c>
      <c r="M612" s="4">
        <v>51</v>
      </c>
      <c r="N612" s="4">
        <v>5</v>
      </c>
      <c r="O612" s="4">
        <v>1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5</v>
      </c>
      <c r="X612" s="4">
        <v>0</v>
      </c>
      <c r="Y612" s="4">
        <v>3</v>
      </c>
      <c r="Z612" s="6">
        <v>106</v>
      </c>
      <c r="AA612" s="35">
        <f t="shared" si="14"/>
        <v>77.941176470588232</v>
      </c>
    </row>
    <row r="613" spans="1:27" hidden="1" outlineLevel="1" x14ac:dyDescent="0.25">
      <c r="A613" s="6" t="s">
        <v>168</v>
      </c>
      <c r="B613" s="6" t="s">
        <v>26</v>
      </c>
      <c r="C613" s="6">
        <v>338</v>
      </c>
      <c r="D613" s="6" t="s">
        <v>10</v>
      </c>
      <c r="E613" s="4">
        <v>328</v>
      </c>
      <c r="F613" s="4">
        <v>14</v>
      </c>
      <c r="G613" s="4">
        <v>134</v>
      </c>
      <c r="H613" s="4">
        <v>22</v>
      </c>
      <c r="I613" s="4">
        <v>10</v>
      </c>
      <c r="J613" s="4">
        <v>4</v>
      </c>
      <c r="K613" s="4">
        <v>3</v>
      </c>
      <c r="L613" s="4">
        <v>8</v>
      </c>
      <c r="M613" s="4">
        <v>32</v>
      </c>
      <c r="N613" s="4">
        <v>2</v>
      </c>
      <c r="O613" s="4">
        <v>3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9</v>
      </c>
      <c r="X613" s="4">
        <v>0</v>
      </c>
      <c r="Y613" s="4">
        <v>10</v>
      </c>
      <c r="Z613" s="6">
        <v>251</v>
      </c>
      <c r="AA613" s="35">
        <f t="shared" si="14"/>
        <v>76.524390243902445</v>
      </c>
    </row>
    <row r="614" spans="1:27" hidden="1" outlineLevel="1" x14ac:dyDescent="0.25">
      <c r="A614" s="6" t="s">
        <v>168</v>
      </c>
      <c r="B614" s="6" t="s">
        <v>26</v>
      </c>
      <c r="C614" s="6">
        <v>339</v>
      </c>
      <c r="D614" s="6" t="s">
        <v>10</v>
      </c>
      <c r="E614" s="4">
        <v>361</v>
      </c>
      <c r="F614" s="4">
        <v>11</v>
      </c>
      <c r="G614" s="4">
        <v>52</v>
      </c>
      <c r="H614" s="4">
        <v>17</v>
      </c>
      <c r="I614" s="4">
        <v>8</v>
      </c>
      <c r="J614" s="4">
        <v>5</v>
      </c>
      <c r="K614" s="4">
        <v>1</v>
      </c>
      <c r="L614" s="4">
        <v>4</v>
      </c>
      <c r="M614" s="4">
        <v>92</v>
      </c>
      <c r="N614" s="4">
        <v>20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10</v>
      </c>
      <c r="X614" s="4">
        <v>0</v>
      </c>
      <c r="Y614" s="4">
        <v>4</v>
      </c>
      <c r="Z614" s="6">
        <v>224</v>
      </c>
      <c r="AA614" s="35">
        <f t="shared" si="14"/>
        <v>62.049861495844873</v>
      </c>
    </row>
    <row r="615" spans="1:27" hidden="1" outlineLevel="1" x14ac:dyDescent="0.25">
      <c r="A615" s="6" t="s">
        <v>168</v>
      </c>
      <c r="B615" s="6" t="s">
        <v>26</v>
      </c>
      <c r="C615" s="6">
        <v>340</v>
      </c>
      <c r="D615" s="6" t="s">
        <v>10</v>
      </c>
      <c r="E615" s="4">
        <v>602</v>
      </c>
      <c r="F615" s="4">
        <v>72</v>
      </c>
      <c r="G615" s="4">
        <v>97</v>
      </c>
      <c r="H615" s="4">
        <v>30</v>
      </c>
      <c r="I615" s="4">
        <v>21</v>
      </c>
      <c r="J615" s="4">
        <v>9</v>
      </c>
      <c r="K615" s="4">
        <v>7</v>
      </c>
      <c r="L615" s="4">
        <v>9</v>
      </c>
      <c r="M615" s="4">
        <v>62</v>
      </c>
      <c r="N615" s="4">
        <v>15</v>
      </c>
      <c r="O615" s="4">
        <v>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17</v>
      </c>
      <c r="X615" s="4">
        <v>0</v>
      </c>
      <c r="Y615" s="4">
        <v>9</v>
      </c>
      <c r="Z615" s="6">
        <v>351</v>
      </c>
      <c r="AA615" s="35">
        <f t="shared" si="14"/>
        <v>58.305647840531563</v>
      </c>
    </row>
    <row r="616" spans="1:27" hidden="1" outlineLevel="1" x14ac:dyDescent="0.25">
      <c r="A616" s="6" t="s">
        <v>168</v>
      </c>
      <c r="B616" s="6" t="s">
        <v>26</v>
      </c>
      <c r="C616" s="6">
        <v>344</v>
      </c>
      <c r="D616" s="6" t="s">
        <v>10</v>
      </c>
      <c r="E616" s="4">
        <v>518</v>
      </c>
      <c r="F616" s="4">
        <v>14</v>
      </c>
      <c r="G616" s="4">
        <v>64</v>
      </c>
      <c r="H616" s="4">
        <v>10</v>
      </c>
      <c r="I616" s="4">
        <v>14</v>
      </c>
      <c r="J616" s="4">
        <v>6</v>
      </c>
      <c r="K616" s="4">
        <v>10</v>
      </c>
      <c r="L616" s="4">
        <v>8</v>
      </c>
      <c r="M616" s="4">
        <v>106</v>
      </c>
      <c r="N616" s="4">
        <v>8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8</v>
      </c>
      <c r="X616" s="4">
        <v>1</v>
      </c>
      <c r="Y616" s="4">
        <v>6</v>
      </c>
      <c r="Z616" s="6">
        <v>255</v>
      </c>
      <c r="AA616" s="35">
        <f t="shared" si="14"/>
        <v>49.227799227799231</v>
      </c>
    </row>
    <row r="617" spans="1:27" hidden="1" outlineLevel="1" x14ac:dyDescent="0.25">
      <c r="A617" s="6" t="s">
        <v>168</v>
      </c>
      <c r="B617" s="6" t="s">
        <v>26</v>
      </c>
      <c r="C617" s="6">
        <v>344</v>
      </c>
      <c r="D617" s="6" t="s">
        <v>11</v>
      </c>
      <c r="E617" s="4">
        <v>518</v>
      </c>
      <c r="F617" s="4">
        <v>16</v>
      </c>
      <c r="G617" s="4">
        <v>83</v>
      </c>
      <c r="H617" s="4">
        <v>6</v>
      </c>
      <c r="I617" s="4">
        <v>12</v>
      </c>
      <c r="J617" s="4">
        <v>8</v>
      </c>
      <c r="K617" s="4">
        <v>7</v>
      </c>
      <c r="L617" s="4">
        <v>7</v>
      </c>
      <c r="M617" s="4">
        <v>80</v>
      </c>
      <c r="N617" s="4">
        <v>18</v>
      </c>
      <c r="O617" s="4">
        <v>1</v>
      </c>
      <c r="P617" s="4">
        <v>0</v>
      </c>
      <c r="Q617" s="4">
        <v>2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7</v>
      </c>
      <c r="X617" s="4">
        <v>0</v>
      </c>
      <c r="Y617" s="4">
        <v>12</v>
      </c>
      <c r="Z617" s="6">
        <v>259</v>
      </c>
      <c r="AA617" s="35">
        <f t="shared" si="14"/>
        <v>50</v>
      </c>
    </row>
    <row r="618" spans="1:27" s="1" customFormat="1" collapsed="1" x14ac:dyDescent="0.25">
      <c r="A618" s="5" t="s">
        <v>187</v>
      </c>
      <c r="B618" s="6"/>
      <c r="C618" s="6"/>
      <c r="D618" s="6"/>
      <c r="E618" s="7">
        <f>SUM(E502:E617)</f>
        <v>59251</v>
      </c>
      <c r="F618" s="7">
        <f t="shared" ref="F618:Z618" si="15">SUM(F502:F617)</f>
        <v>2098</v>
      </c>
      <c r="G618" s="7">
        <f t="shared" si="15"/>
        <v>12058</v>
      </c>
      <c r="H618" s="7">
        <f t="shared" si="15"/>
        <v>1502</v>
      </c>
      <c r="I618" s="7">
        <f t="shared" si="15"/>
        <v>1349</v>
      </c>
      <c r="J618" s="7">
        <f t="shared" si="15"/>
        <v>900</v>
      </c>
      <c r="K618" s="7">
        <f t="shared" si="15"/>
        <v>852</v>
      </c>
      <c r="L618" s="7">
        <f t="shared" si="15"/>
        <v>713</v>
      </c>
      <c r="M618" s="7">
        <f t="shared" si="15"/>
        <v>9864</v>
      </c>
      <c r="N618" s="7">
        <f t="shared" si="15"/>
        <v>2056</v>
      </c>
      <c r="O618" s="7">
        <f t="shared" si="15"/>
        <v>196</v>
      </c>
      <c r="P618" s="7">
        <f t="shared" si="15"/>
        <v>0</v>
      </c>
      <c r="Q618" s="7">
        <f t="shared" si="15"/>
        <v>186</v>
      </c>
      <c r="R618" s="7">
        <f t="shared" si="15"/>
        <v>0</v>
      </c>
      <c r="S618" s="7">
        <f t="shared" si="15"/>
        <v>0</v>
      </c>
      <c r="T618" s="7">
        <f t="shared" si="15"/>
        <v>0</v>
      </c>
      <c r="U618" s="7">
        <f t="shared" si="15"/>
        <v>0</v>
      </c>
      <c r="V618" s="7">
        <f t="shared" si="15"/>
        <v>0</v>
      </c>
      <c r="W618" s="7">
        <f t="shared" si="15"/>
        <v>1255</v>
      </c>
      <c r="X618" s="7">
        <f t="shared" si="15"/>
        <v>39</v>
      </c>
      <c r="Y618" s="7">
        <f t="shared" si="15"/>
        <v>1052</v>
      </c>
      <c r="Z618" s="7">
        <f t="shared" si="15"/>
        <v>34120</v>
      </c>
      <c r="AA618" s="35">
        <f t="shared" si="14"/>
        <v>57.585525982683833</v>
      </c>
    </row>
    <row r="619" spans="1:27" hidden="1" outlineLevel="1" x14ac:dyDescent="0.25">
      <c r="A619" s="6" t="s">
        <v>169</v>
      </c>
      <c r="B619" s="6" t="s">
        <v>26</v>
      </c>
      <c r="C619" s="6">
        <v>149</v>
      </c>
      <c r="D619" s="6" t="s">
        <v>10</v>
      </c>
      <c r="E619" s="4">
        <v>570</v>
      </c>
      <c r="F619" s="4">
        <v>44</v>
      </c>
      <c r="G619" s="4">
        <v>103</v>
      </c>
      <c r="H619" s="4">
        <v>20</v>
      </c>
      <c r="I619" s="4">
        <v>19</v>
      </c>
      <c r="J619" s="4">
        <v>11</v>
      </c>
      <c r="K619" s="4">
        <v>10</v>
      </c>
      <c r="L619" s="4">
        <v>3</v>
      </c>
      <c r="M619" s="4">
        <v>78</v>
      </c>
      <c r="N619" s="4">
        <v>17</v>
      </c>
      <c r="O619" s="4">
        <v>5</v>
      </c>
      <c r="P619" s="4">
        <v>0</v>
      </c>
      <c r="Q619" s="4">
        <v>1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3</v>
      </c>
      <c r="Y619" s="4">
        <v>10</v>
      </c>
      <c r="Z619" s="6">
        <v>324</v>
      </c>
      <c r="AA619" s="35">
        <f>(Z619*100)/E619</f>
        <v>56.842105263157897</v>
      </c>
    </row>
    <row r="620" spans="1:27" hidden="1" outlineLevel="1" x14ac:dyDescent="0.25">
      <c r="A620" s="6" t="s">
        <v>169</v>
      </c>
      <c r="B620" s="6" t="s">
        <v>26</v>
      </c>
      <c r="C620" s="6">
        <v>149</v>
      </c>
      <c r="D620" s="6" t="s">
        <v>11</v>
      </c>
      <c r="E620" s="4">
        <v>570</v>
      </c>
      <c r="F620" s="4">
        <v>56</v>
      </c>
      <c r="G620" s="4">
        <v>101</v>
      </c>
      <c r="H620" s="4">
        <v>13</v>
      </c>
      <c r="I620" s="4">
        <v>10</v>
      </c>
      <c r="J620" s="4">
        <v>9</v>
      </c>
      <c r="K620" s="4">
        <v>12</v>
      </c>
      <c r="L620" s="4">
        <v>9</v>
      </c>
      <c r="M620" s="4">
        <v>63</v>
      </c>
      <c r="N620" s="4">
        <v>15</v>
      </c>
      <c r="O620" s="4">
        <v>5</v>
      </c>
      <c r="P620" s="4">
        <v>0</v>
      </c>
      <c r="Q620" s="4">
        <v>3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9</v>
      </c>
      <c r="Z620" s="6">
        <v>305</v>
      </c>
      <c r="AA620" s="35">
        <f t="shared" ref="AA620:AA683" si="16">(Z620*100)/E620</f>
        <v>53.508771929824562</v>
      </c>
    </row>
    <row r="621" spans="1:27" hidden="1" outlineLevel="1" x14ac:dyDescent="0.25">
      <c r="A621" s="6" t="s">
        <v>169</v>
      </c>
      <c r="B621" s="6" t="s">
        <v>26</v>
      </c>
      <c r="C621" s="6">
        <v>150</v>
      </c>
      <c r="D621" s="6" t="s">
        <v>10</v>
      </c>
      <c r="E621" s="4">
        <v>449</v>
      </c>
      <c r="F621" s="4">
        <v>39</v>
      </c>
      <c r="G621" s="4">
        <v>77</v>
      </c>
      <c r="H621" s="4">
        <v>18</v>
      </c>
      <c r="I621" s="4">
        <v>14</v>
      </c>
      <c r="J621" s="4">
        <v>4</v>
      </c>
      <c r="K621" s="4">
        <v>10</v>
      </c>
      <c r="L621" s="4">
        <v>11</v>
      </c>
      <c r="M621" s="4">
        <v>84</v>
      </c>
      <c r="N621" s="4">
        <v>19</v>
      </c>
      <c r="O621" s="4">
        <v>1</v>
      </c>
      <c r="P621" s="4">
        <v>0</v>
      </c>
      <c r="Q621" s="4">
        <v>2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9</v>
      </c>
      <c r="Z621" s="6">
        <v>288</v>
      </c>
      <c r="AA621" s="35">
        <f t="shared" si="16"/>
        <v>64.142538975501111</v>
      </c>
    </row>
    <row r="622" spans="1:27" hidden="1" outlineLevel="1" x14ac:dyDescent="0.25">
      <c r="A622" s="6" t="s">
        <v>169</v>
      </c>
      <c r="B622" s="6" t="s">
        <v>26</v>
      </c>
      <c r="C622" s="6">
        <v>150</v>
      </c>
      <c r="D622" s="6" t="s">
        <v>11</v>
      </c>
      <c r="E622" s="4">
        <v>449</v>
      </c>
      <c r="F622" s="4">
        <v>43</v>
      </c>
      <c r="G622" s="4">
        <v>74</v>
      </c>
      <c r="H622" s="4">
        <v>22</v>
      </c>
      <c r="I622" s="4">
        <v>12</v>
      </c>
      <c r="J622" s="4">
        <v>7</v>
      </c>
      <c r="K622" s="4">
        <v>6</v>
      </c>
      <c r="L622" s="4">
        <v>6</v>
      </c>
      <c r="M622" s="4">
        <v>90</v>
      </c>
      <c r="N622" s="4">
        <v>20</v>
      </c>
      <c r="O622" s="4">
        <v>3</v>
      </c>
      <c r="P622" s="4">
        <v>0</v>
      </c>
      <c r="Q622" s="4">
        <v>1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1</v>
      </c>
      <c r="Y622" s="4">
        <v>10</v>
      </c>
      <c r="Z622" s="6">
        <v>295</v>
      </c>
      <c r="AA622" s="35">
        <f t="shared" si="16"/>
        <v>65.701559020044542</v>
      </c>
    </row>
    <row r="623" spans="1:27" hidden="1" outlineLevel="1" x14ac:dyDescent="0.25">
      <c r="A623" s="6" t="s">
        <v>169</v>
      </c>
      <c r="B623" s="6" t="s">
        <v>26</v>
      </c>
      <c r="C623" s="6">
        <v>151</v>
      </c>
      <c r="D623" s="6" t="s">
        <v>10</v>
      </c>
      <c r="E623" s="4">
        <v>508</v>
      </c>
      <c r="F623" s="4">
        <v>21</v>
      </c>
      <c r="G623" s="4">
        <v>86</v>
      </c>
      <c r="H623" s="4">
        <v>16</v>
      </c>
      <c r="I623" s="4">
        <v>24</v>
      </c>
      <c r="J623" s="4">
        <v>16</v>
      </c>
      <c r="K623" s="4">
        <v>11</v>
      </c>
      <c r="L623" s="4">
        <v>6</v>
      </c>
      <c r="M623" s="4">
        <v>85</v>
      </c>
      <c r="N623" s="4">
        <v>11</v>
      </c>
      <c r="O623" s="4">
        <v>0</v>
      </c>
      <c r="P623" s="4">
        <v>0</v>
      </c>
      <c r="Q623" s="4">
        <v>4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11</v>
      </c>
      <c r="Z623" s="6">
        <v>291</v>
      </c>
      <c r="AA623" s="35">
        <f t="shared" si="16"/>
        <v>57.283464566929133</v>
      </c>
    </row>
    <row r="624" spans="1:27" hidden="1" outlineLevel="1" x14ac:dyDescent="0.25">
      <c r="A624" s="6" t="s">
        <v>169</v>
      </c>
      <c r="B624" s="6" t="s">
        <v>26</v>
      </c>
      <c r="C624" s="6">
        <v>151</v>
      </c>
      <c r="D624" s="6" t="s">
        <v>11</v>
      </c>
      <c r="E624" s="4">
        <v>508</v>
      </c>
      <c r="F624" s="4">
        <v>30</v>
      </c>
      <c r="G624" s="4">
        <v>76</v>
      </c>
      <c r="H624" s="4">
        <v>16</v>
      </c>
      <c r="I624" s="4">
        <v>20</v>
      </c>
      <c r="J624" s="4">
        <v>16</v>
      </c>
      <c r="K624" s="4">
        <v>14</v>
      </c>
      <c r="L624" s="4">
        <v>9</v>
      </c>
      <c r="M624" s="4">
        <v>90</v>
      </c>
      <c r="N624" s="4">
        <v>11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12</v>
      </c>
      <c r="Z624" s="6">
        <v>294</v>
      </c>
      <c r="AA624" s="35">
        <f t="shared" si="16"/>
        <v>57.874015748031496</v>
      </c>
    </row>
    <row r="625" spans="1:27" hidden="1" outlineLevel="1" x14ac:dyDescent="0.25">
      <c r="A625" s="6" t="s">
        <v>169</v>
      </c>
      <c r="B625" s="6" t="s">
        <v>26</v>
      </c>
      <c r="C625" s="6">
        <v>152</v>
      </c>
      <c r="D625" s="6" t="s">
        <v>10</v>
      </c>
      <c r="E625" s="4">
        <v>390</v>
      </c>
      <c r="F625" s="4">
        <v>28</v>
      </c>
      <c r="G625" s="4">
        <v>67</v>
      </c>
      <c r="H625" s="4">
        <v>13</v>
      </c>
      <c r="I625" s="4">
        <v>13</v>
      </c>
      <c r="J625" s="4">
        <v>5</v>
      </c>
      <c r="K625" s="4">
        <v>3</v>
      </c>
      <c r="L625" s="4">
        <v>6</v>
      </c>
      <c r="M625" s="4">
        <v>90</v>
      </c>
      <c r="N625" s="4">
        <v>9</v>
      </c>
      <c r="O625" s="4">
        <v>2</v>
      </c>
      <c r="P625" s="4">
        <v>0</v>
      </c>
      <c r="Q625" s="4">
        <v>2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4</v>
      </c>
      <c r="Z625" s="6">
        <v>242</v>
      </c>
      <c r="AA625" s="35">
        <f t="shared" si="16"/>
        <v>62.051282051282051</v>
      </c>
    </row>
    <row r="626" spans="1:27" hidden="1" outlineLevel="1" x14ac:dyDescent="0.25">
      <c r="A626" s="6" t="s">
        <v>169</v>
      </c>
      <c r="B626" s="6" t="s">
        <v>26</v>
      </c>
      <c r="C626" s="6">
        <v>152</v>
      </c>
      <c r="D626" s="6" t="s">
        <v>11</v>
      </c>
      <c r="E626" s="4">
        <v>389</v>
      </c>
      <c r="F626" s="4">
        <v>29</v>
      </c>
      <c r="G626" s="4">
        <v>62</v>
      </c>
      <c r="H626" s="4">
        <v>7</v>
      </c>
      <c r="I626" s="4">
        <v>12</v>
      </c>
      <c r="J626" s="4">
        <v>6</v>
      </c>
      <c r="K626" s="4">
        <v>10</v>
      </c>
      <c r="L626" s="4">
        <v>3</v>
      </c>
      <c r="M626" s="4">
        <v>60</v>
      </c>
      <c r="N626" s="4">
        <v>15</v>
      </c>
      <c r="O626" s="4">
        <v>4</v>
      </c>
      <c r="P626" s="4">
        <v>0</v>
      </c>
      <c r="Q626" s="4">
        <v>1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1</v>
      </c>
      <c r="Y626" s="4">
        <v>8</v>
      </c>
      <c r="Z626" s="6">
        <v>218</v>
      </c>
      <c r="AA626" s="35">
        <f t="shared" si="16"/>
        <v>56.041131105398456</v>
      </c>
    </row>
    <row r="627" spans="1:27" hidden="1" outlineLevel="1" x14ac:dyDescent="0.25">
      <c r="A627" s="6" t="s">
        <v>169</v>
      </c>
      <c r="B627" s="6" t="s">
        <v>26</v>
      </c>
      <c r="C627" s="6">
        <v>156</v>
      </c>
      <c r="D627" s="6" t="s">
        <v>10</v>
      </c>
      <c r="E627" s="4">
        <v>645</v>
      </c>
      <c r="F627" s="4">
        <v>25</v>
      </c>
      <c r="G627" s="4">
        <v>106</v>
      </c>
      <c r="H627" s="4">
        <v>16</v>
      </c>
      <c r="I627" s="4">
        <v>23</v>
      </c>
      <c r="J627" s="4">
        <v>8</v>
      </c>
      <c r="K627" s="4">
        <v>10</v>
      </c>
      <c r="L627" s="4">
        <v>14</v>
      </c>
      <c r="M627" s="4">
        <v>106</v>
      </c>
      <c r="N627" s="4">
        <v>32</v>
      </c>
      <c r="O627" s="4">
        <v>1</v>
      </c>
      <c r="P627" s="4">
        <v>0</v>
      </c>
      <c r="Q627" s="4">
        <v>2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10</v>
      </c>
      <c r="Z627" s="6">
        <v>353</v>
      </c>
      <c r="AA627" s="35">
        <f t="shared" si="16"/>
        <v>54.728682170542633</v>
      </c>
    </row>
    <row r="628" spans="1:27" hidden="1" outlineLevel="1" x14ac:dyDescent="0.25">
      <c r="A628" s="6" t="s">
        <v>169</v>
      </c>
      <c r="B628" s="6" t="s">
        <v>26</v>
      </c>
      <c r="C628" s="6">
        <v>156</v>
      </c>
      <c r="D628" s="6" t="s">
        <v>11</v>
      </c>
      <c r="E628" s="4">
        <v>645</v>
      </c>
      <c r="F628" s="4">
        <v>25</v>
      </c>
      <c r="G628" s="4">
        <v>102</v>
      </c>
      <c r="H628" s="4">
        <v>12</v>
      </c>
      <c r="I628" s="4">
        <v>19</v>
      </c>
      <c r="J628" s="4">
        <v>7</v>
      </c>
      <c r="K628" s="4">
        <v>6</v>
      </c>
      <c r="L628" s="4">
        <v>7</v>
      </c>
      <c r="M628" s="4">
        <v>81</v>
      </c>
      <c r="N628" s="4">
        <v>28</v>
      </c>
      <c r="O628" s="4">
        <v>31</v>
      </c>
      <c r="P628" s="4">
        <v>0</v>
      </c>
      <c r="Q628" s="4">
        <v>2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11</v>
      </c>
      <c r="Z628" s="6">
        <v>331</v>
      </c>
      <c r="AA628" s="35">
        <f t="shared" si="16"/>
        <v>51.31782945736434</v>
      </c>
    </row>
    <row r="629" spans="1:27" hidden="1" outlineLevel="1" x14ac:dyDescent="0.25">
      <c r="A629" s="6" t="s">
        <v>169</v>
      </c>
      <c r="B629" s="6" t="s">
        <v>26</v>
      </c>
      <c r="C629" s="6">
        <v>156</v>
      </c>
      <c r="D629" s="6" t="s">
        <v>16</v>
      </c>
      <c r="E629" s="4">
        <v>645</v>
      </c>
      <c r="F629" s="4">
        <v>29</v>
      </c>
      <c r="G629" s="4">
        <v>127</v>
      </c>
      <c r="H629" s="4">
        <v>11</v>
      </c>
      <c r="I629" s="4">
        <v>26</v>
      </c>
      <c r="J629" s="4">
        <v>18</v>
      </c>
      <c r="K629" s="4">
        <v>6</v>
      </c>
      <c r="L629" s="4">
        <v>9</v>
      </c>
      <c r="M629" s="4">
        <v>89</v>
      </c>
      <c r="N629" s="4">
        <v>36</v>
      </c>
      <c r="O629" s="4">
        <v>1</v>
      </c>
      <c r="P629" s="4">
        <v>0</v>
      </c>
      <c r="Q629" s="4">
        <v>4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1</v>
      </c>
      <c r="Y629" s="4">
        <v>12</v>
      </c>
      <c r="Z629" s="6">
        <v>369</v>
      </c>
      <c r="AA629" s="35">
        <f t="shared" si="16"/>
        <v>57.209302325581397</v>
      </c>
    </row>
    <row r="630" spans="1:27" hidden="1" outlineLevel="1" x14ac:dyDescent="0.25">
      <c r="A630" s="6" t="s">
        <v>169</v>
      </c>
      <c r="B630" s="6" t="s">
        <v>26</v>
      </c>
      <c r="C630" s="6">
        <v>158</v>
      </c>
      <c r="D630" s="6" t="s">
        <v>10</v>
      </c>
      <c r="E630" s="4">
        <v>391</v>
      </c>
      <c r="F630" s="4">
        <v>25</v>
      </c>
      <c r="G630" s="4">
        <v>50</v>
      </c>
      <c r="H630" s="4">
        <v>12</v>
      </c>
      <c r="I630" s="4">
        <v>13</v>
      </c>
      <c r="J630" s="4">
        <v>10</v>
      </c>
      <c r="K630" s="4">
        <v>8</v>
      </c>
      <c r="L630" s="4">
        <v>5</v>
      </c>
      <c r="M630" s="4">
        <v>84</v>
      </c>
      <c r="N630" s="4">
        <v>14</v>
      </c>
      <c r="O630" s="4">
        <v>2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14</v>
      </c>
      <c r="Z630" s="6">
        <v>237</v>
      </c>
      <c r="AA630" s="35">
        <f t="shared" si="16"/>
        <v>60.613810741687978</v>
      </c>
    </row>
    <row r="631" spans="1:27" hidden="1" outlineLevel="1" x14ac:dyDescent="0.25">
      <c r="A631" s="6" t="s">
        <v>169</v>
      </c>
      <c r="B631" s="6" t="s">
        <v>26</v>
      </c>
      <c r="C631" s="6">
        <v>159</v>
      </c>
      <c r="D631" s="6" t="s">
        <v>10</v>
      </c>
      <c r="E631" s="4">
        <v>572</v>
      </c>
      <c r="F631" s="4">
        <v>31</v>
      </c>
      <c r="G631" s="4">
        <v>110</v>
      </c>
      <c r="H631" s="4">
        <v>12</v>
      </c>
      <c r="I631" s="4">
        <v>39</v>
      </c>
      <c r="J631" s="4">
        <v>9</v>
      </c>
      <c r="K631" s="4">
        <v>9</v>
      </c>
      <c r="L631" s="4">
        <v>5</v>
      </c>
      <c r="M631" s="4">
        <v>130</v>
      </c>
      <c r="N631" s="4">
        <v>21</v>
      </c>
      <c r="O631" s="4">
        <v>0</v>
      </c>
      <c r="P631" s="4">
        <v>0</v>
      </c>
      <c r="Q631" s="4">
        <v>3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22</v>
      </c>
      <c r="Z631" s="6">
        <v>391</v>
      </c>
      <c r="AA631" s="35">
        <f t="shared" si="16"/>
        <v>68.35664335664336</v>
      </c>
    </row>
    <row r="632" spans="1:27" hidden="1" outlineLevel="1" x14ac:dyDescent="0.25">
      <c r="A632" s="6" t="s">
        <v>169</v>
      </c>
      <c r="B632" s="6" t="s">
        <v>26</v>
      </c>
      <c r="C632" s="6">
        <v>160</v>
      </c>
      <c r="D632" s="6" t="s">
        <v>10</v>
      </c>
      <c r="E632" s="4">
        <v>389</v>
      </c>
      <c r="F632" s="4">
        <v>28</v>
      </c>
      <c r="G632" s="4">
        <v>71</v>
      </c>
      <c r="H632" s="4">
        <v>14</v>
      </c>
      <c r="I632" s="4">
        <v>24</v>
      </c>
      <c r="J632" s="4">
        <v>9</v>
      </c>
      <c r="K632" s="4">
        <v>3</v>
      </c>
      <c r="L632" s="4">
        <v>6</v>
      </c>
      <c r="M632" s="4">
        <v>88</v>
      </c>
      <c r="N632" s="4">
        <v>16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2</v>
      </c>
      <c r="Y632" s="4">
        <v>9</v>
      </c>
      <c r="Z632" s="6">
        <v>270</v>
      </c>
      <c r="AA632" s="35">
        <f t="shared" si="16"/>
        <v>69.408740359897166</v>
      </c>
    </row>
    <row r="633" spans="1:27" hidden="1" outlineLevel="1" x14ac:dyDescent="0.25">
      <c r="A633" s="6" t="s">
        <v>169</v>
      </c>
      <c r="B633" s="6" t="s">
        <v>26</v>
      </c>
      <c r="C633" s="6">
        <v>161</v>
      </c>
      <c r="D633" s="6" t="s">
        <v>10</v>
      </c>
      <c r="E633" s="4">
        <v>510</v>
      </c>
      <c r="F633" s="4">
        <v>40</v>
      </c>
      <c r="G633" s="4">
        <v>107</v>
      </c>
      <c r="H633" s="4">
        <v>12</v>
      </c>
      <c r="I633" s="4">
        <v>7</v>
      </c>
      <c r="J633" s="4">
        <v>6</v>
      </c>
      <c r="K633" s="4">
        <v>7</v>
      </c>
      <c r="L633" s="4">
        <v>7</v>
      </c>
      <c r="M633" s="4">
        <v>89</v>
      </c>
      <c r="N633" s="4">
        <v>18</v>
      </c>
      <c r="O633" s="4">
        <v>3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4</v>
      </c>
      <c r="Y633" s="4">
        <v>7</v>
      </c>
      <c r="Z633" s="6">
        <v>307</v>
      </c>
      <c r="AA633" s="35">
        <f t="shared" si="16"/>
        <v>60.196078431372548</v>
      </c>
    </row>
    <row r="634" spans="1:27" hidden="1" outlineLevel="1" x14ac:dyDescent="0.25">
      <c r="A634" s="6" t="s">
        <v>169</v>
      </c>
      <c r="B634" s="6" t="s">
        <v>26</v>
      </c>
      <c r="C634" s="6">
        <v>162</v>
      </c>
      <c r="D634" s="6" t="s">
        <v>10</v>
      </c>
      <c r="E634" s="4">
        <v>715</v>
      </c>
      <c r="F634" s="4">
        <v>31</v>
      </c>
      <c r="G634" s="4">
        <v>115</v>
      </c>
      <c r="H634" s="4">
        <v>22</v>
      </c>
      <c r="I634" s="4">
        <v>18</v>
      </c>
      <c r="J634" s="4">
        <v>21</v>
      </c>
      <c r="K634" s="4">
        <v>21</v>
      </c>
      <c r="L634" s="4">
        <v>7</v>
      </c>
      <c r="M634" s="4">
        <v>151</v>
      </c>
      <c r="N634" s="4">
        <v>30</v>
      </c>
      <c r="O634" s="4">
        <v>0</v>
      </c>
      <c r="P634" s="4">
        <v>0</v>
      </c>
      <c r="Q634" s="4">
        <v>4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16</v>
      </c>
      <c r="Z634" s="6">
        <v>436</v>
      </c>
      <c r="AA634" s="35">
        <f t="shared" si="16"/>
        <v>60.97902097902098</v>
      </c>
    </row>
    <row r="635" spans="1:27" hidden="1" outlineLevel="1" x14ac:dyDescent="0.25">
      <c r="A635" s="6" t="s">
        <v>169</v>
      </c>
      <c r="B635" s="6" t="s">
        <v>26</v>
      </c>
      <c r="C635" s="6">
        <v>164</v>
      </c>
      <c r="D635" s="6" t="s">
        <v>10</v>
      </c>
      <c r="E635" s="4">
        <v>550</v>
      </c>
      <c r="F635" s="4">
        <v>25</v>
      </c>
      <c r="G635" s="4">
        <v>74</v>
      </c>
      <c r="H635" s="4">
        <v>10</v>
      </c>
      <c r="I635" s="4">
        <v>20</v>
      </c>
      <c r="J635" s="4">
        <v>13</v>
      </c>
      <c r="K635" s="4">
        <v>15</v>
      </c>
      <c r="L635" s="4">
        <v>11</v>
      </c>
      <c r="M635" s="4">
        <v>91</v>
      </c>
      <c r="N635" s="4">
        <v>31</v>
      </c>
      <c r="O635" s="4">
        <v>2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13</v>
      </c>
      <c r="Z635" s="6">
        <v>305</v>
      </c>
      <c r="AA635" s="35">
        <f t="shared" si="16"/>
        <v>55.454545454545453</v>
      </c>
    </row>
    <row r="636" spans="1:27" hidden="1" outlineLevel="1" x14ac:dyDescent="0.25">
      <c r="A636" s="6" t="s">
        <v>169</v>
      </c>
      <c r="B636" s="6" t="s">
        <v>26</v>
      </c>
      <c r="C636" s="6">
        <v>164</v>
      </c>
      <c r="D636" s="6" t="s">
        <v>11</v>
      </c>
      <c r="E636" s="4">
        <v>550</v>
      </c>
      <c r="F636" s="4">
        <v>31</v>
      </c>
      <c r="G636" s="4">
        <v>76</v>
      </c>
      <c r="H636" s="4">
        <v>20</v>
      </c>
      <c r="I636" s="4">
        <v>23</v>
      </c>
      <c r="J636" s="4">
        <v>8</v>
      </c>
      <c r="K636" s="4">
        <v>15</v>
      </c>
      <c r="L636" s="4">
        <v>6</v>
      </c>
      <c r="M636" s="4">
        <v>77</v>
      </c>
      <c r="N636" s="4">
        <v>22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4</v>
      </c>
      <c r="Y636" s="4">
        <v>7</v>
      </c>
      <c r="Z636" s="6">
        <v>289</v>
      </c>
      <c r="AA636" s="35">
        <f t="shared" si="16"/>
        <v>52.545454545454547</v>
      </c>
    </row>
    <row r="637" spans="1:27" hidden="1" outlineLevel="1" x14ac:dyDescent="0.25">
      <c r="A637" s="6" t="s">
        <v>169</v>
      </c>
      <c r="B637" s="6" t="s">
        <v>26</v>
      </c>
      <c r="C637" s="6">
        <v>165</v>
      </c>
      <c r="D637" s="6" t="s">
        <v>10</v>
      </c>
      <c r="E637" s="4">
        <v>597</v>
      </c>
      <c r="F637" s="4">
        <v>33</v>
      </c>
      <c r="G637" s="4">
        <v>80</v>
      </c>
      <c r="H637" s="4">
        <v>14</v>
      </c>
      <c r="I637" s="4">
        <v>32</v>
      </c>
      <c r="J637" s="4">
        <v>10</v>
      </c>
      <c r="K637" s="4">
        <v>14</v>
      </c>
      <c r="L637" s="4">
        <v>3</v>
      </c>
      <c r="M637" s="4">
        <v>106</v>
      </c>
      <c r="N637" s="4">
        <v>28</v>
      </c>
      <c r="O637" s="4">
        <v>2</v>
      </c>
      <c r="P637" s="4">
        <v>0</v>
      </c>
      <c r="Q637" s="4">
        <v>3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10</v>
      </c>
      <c r="Z637" s="6">
        <v>335</v>
      </c>
      <c r="AA637" s="35">
        <f t="shared" si="16"/>
        <v>56.11390284757119</v>
      </c>
    </row>
    <row r="638" spans="1:27" hidden="1" outlineLevel="1" x14ac:dyDescent="0.25">
      <c r="A638" s="6" t="s">
        <v>169</v>
      </c>
      <c r="B638" s="6" t="s">
        <v>26</v>
      </c>
      <c r="C638" s="6">
        <v>166</v>
      </c>
      <c r="D638" s="6" t="s">
        <v>10</v>
      </c>
      <c r="E638" s="4">
        <v>656</v>
      </c>
      <c r="F638" s="4">
        <v>65</v>
      </c>
      <c r="G638" s="4">
        <v>115</v>
      </c>
      <c r="H638" s="4">
        <v>14</v>
      </c>
      <c r="I638" s="4">
        <v>29</v>
      </c>
      <c r="J638" s="4">
        <v>16</v>
      </c>
      <c r="K638" s="4">
        <v>20</v>
      </c>
      <c r="L638" s="4">
        <v>7</v>
      </c>
      <c r="M638" s="4">
        <v>105</v>
      </c>
      <c r="N638" s="4">
        <v>11</v>
      </c>
      <c r="O638" s="4">
        <v>2</v>
      </c>
      <c r="P638" s="4">
        <v>0</v>
      </c>
      <c r="Q638" s="4">
        <v>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19</v>
      </c>
      <c r="Z638" s="6">
        <v>404</v>
      </c>
      <c r="AA638" s="35">
        <f t="shared" si="16"/>
        <v>61.585365853658537</v>
      </c>
    </row>
    <row r="639" spans="1:27" hidden="1" outlineLevel="1" x14ac:dyDescent="0.25">
      <c r="A639" s="6" t="s">
        <v>169</v>
      </c>
      <c r="B639" s="6" t="s">
        <v>26</v>
      </c>
      <c r="C639" s="6">
        <v>167</v>
      </c>
      <c r="D639" s="6" t="s">
        <v>10</v>
      </c>
      <c r="E639" s="4">
        <v>644</v>
      </c>
      <c r="F639" s="4">
        <v>29</v>
      </c>
      <c r="G639" s="4">
        <v>94</v>
      </c>
      <c r="H639" s="4">
        <v>15</v>
      </c>
      <c r="I639" s="4">
        <v>24</v>
      </c>
      <c r="J639" s="4">
        <v>16</v>
      </c>
      <c r="K639" s="4">
        <v>11</v>
      </c>
      <c r="L639" s="4">
        <v>7</v>
      </c>
      <c r="M639" s="4">
        <v>139</v>
      </c>
      <c r="N639" s="4">
        <v>37</v>
      </c>
      <c r="O639" s="4">
        <v>1</v>
      </c>
      <c r="P639" s="4">
        <v>0</v>
      </c>
      <c r="Q639" s="4">
        <v>2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21</v>
      </c>
      <c r="Z639" s="6">
        <v>396</v>
      </c>
      <c r="AA639" s="35">
        <f t="shared" si="16"/>
        <v>61.490683229813662</v>
      </c>
    </row>
    <row r="640" spans="1:27" hidden="1" outlineLevel="1" x14ac:dyDescent="0.25">
      <c r="A640" s="6" t="s">
        <v>169</v>
      </c>
      <c r="B640" s="6" t="s">
        <v>26</v>
      </c>
      <c r="C640" s="6">
        <v>168</v>
      </c>
      <c r="D640" s="6" t="s">
        <v>10</v>
      </c>
      <c r="E640" s="4">
        <v>542</v>
      </c>
      <c r="F640" s="4">
        <v>40</v>
      </c>
      <c r="G640" s="4">
        <v>80</v>
      </c>
      <c r="H640" s="4">
        <v>23</v>
      </c>
      <c r="I640" s="4">
        <v>30</v>
      </c>
      <c r="J640" s="4">
        <v>13</v>
      </c>
      <c r="K640" s="4">
        <v>4</v>
      </c>
      <c r="L640" s="4">
        <v>4</v>
      </c>
      <c r="M640" s="4">
        <v>95</v>
      </c>
      <c r="N640" s="4">
        <v>15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1</v>
      </c>
      <c r="Y640" s="4">
        <v>13</v>
      </c>
      <c r="Z640" s="6">
        <v>318</v>
      </c>
      <c r="AA640" s="35">
        <f t="shared" si="16"/>
        <v>58.671586715867157</v>
      </c>
    </row>
    <row r="641" spans="1:27" hidden="1" outlineLevel="1" x14ac:dyDescent="0.25">
      <c r="A641" s="6" t="s">
        <v>169</v>
      </c>
      <c r="B641" s="6" t="s">
        <v>26</v>
      </c>
      <c r="C641" s="6">
        <v>169</v>
      </c>
      <c r="D641" s="6" t="s">
        <v>10</v>
      </c>
      <c r="E641" s="4">
        <v>706</v>
      </c>
      <c r="F641" s="4">
        <v>19</v>
      </c>
      <c r="G641" s="4">
        <v>105</v>
      </c>
      <c r="H641" s="4">
        <v>13</v>
      </c>
      <c r="I641" s="4">
        <v>46</v>
      </c>
      <c r="J641" s="4">
        <v>11</v>
      </c>
      <c r="K641" s="4">
        <v>7</v>
      </c>
      <c r="L641" s="4">
        <v>13</v>
      </c>
      <c r="M641" s="4">
        <v>114</v>
      </c>
      <c r="N641" s="4">
        <v>27</v>
      </c>
      <c r="O641" s="4">
        <v>0</v>
      </c>
      <c r="P641" s="4">
        <v>0</v>
      </c>
      <c r="Q641" s="4">
        <v>2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22</v>
      </c>
      <c r="Z641" s="6">
        <v>379</v>
      </c>
      <c r="AA641" s="35">
        <f t="shared" si="16"/>
        <v>53.682719546742213</v>
      </c>
    </row>
    <row r="642" spans="1:27" hidden="1" outlineLevel="1" x14ac:dyDescent="0.25">
      <c r="A642" s="6" t="s">
        <v>169</v>
      </c>
      <c r="B642" s="6" t="s">
        <v>26</v>
      </c>
      <c r="C642" s="6">
        <v>170</v>
      </c>
      <c r="D642" s="6" t="s">
        <v>10</v>
      </c>
      <c r="E642" s="4">
        <v>379</v>
      </c>
      <c r="F642" s="4">
        <v>15</v>
      </c>
      <c r="G642" s="4">
        <v>48</v>
      </c>
      <c r="H642" s="4">
        <v>8</v>
      </c>
      <c r="I642" s="4">
        <v>33</v>
      </c>
      <c r="J642" s="4">
        <v>9</v>
      </c>
      <c r="K642" s="4">
        <v>4</v>
      </c>
      <c r="L642" s="4">
        <v>4</v>
      </c>
      <c r="M642" s="4">
        <v>74</v>
      </c>
      <c r="N642" s="4">
        <v>16</v>
      </c>
      <c r="O642" s="4">
        <v>0</v>
      </c>
      <c r="P642" s="4">
        <v>0</v>
      </c>
      <c r="Q642" s="4">
        <v>7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3</v>
      </c>
      <c r="Y642" s="4">
        <v>8</v>
      </c>
      <c r="Z642" s="6">
        <v>229</v>
      </c>
      <c r="AA642" s="35">
        <f t="shared" si="16"/>
        <v>60.422163588390504</v>
      </c>
    </row>
    <row r="643" spans="1:27" hidden="1" outlineLevel="1" x14ac:dyDescent="0.25">
      <c r="A643" s="6" t="s">
        <v>169</v>
      </c>
      <c r="B643" s="6" t="s">
        <v>26</v>
      </c>
      <c r="C643" s="6">
        <v>170</v>
      </c>
      <c r="D643" s="6" t="s">
        <v>11</v>
      </c>
      <c r="E643" s="4">
        <v>379</v>
      </c>
      <c r="F643" s="4">
        <v>21</v>
      </c>
      <c r="G643" s="4">
        <v>62</v>
      </c>
      <c r="H643" s="4">
        <v>6</v>
      </c>
      <c r="I643" s="4">
        <v>17</v>
      </c>
      <c r="J643" s="4">
        <v>6</v>
      </c>
      <c r="K643" s="4">
        <v>3</v>
      </c>
      <c r="L643" s="4">
        <v>3</v>
      </c>
      <c r="M643" s="4">
        <v>71</v>
      </c>
      <c r="N643" s="4">
        <v>13</v>
      </c>
      <c r="O643" s="4">
        <v>1</v>
      </c>
      <c r="P643" s="4">
        <v>0</v>
      </c>
      <c r="Q643" s="4">
        <v>1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1</v>
      </c>
      <c r="Y643" s="4">
        <v>4</v>
      </c>
      <c r="Z643" s="6">
        <v>209</v>
      </c>
      <c r="AA643" s="35">
        <f t="shared" si="16"/>
        <v>55.145118733509236</v>
      </c>
    </row>
    <row r="644" spans="1:27" hidden="1" outlineLevel="1" x14ac:dyDescent="0.25">
      <c r="A644" s="6" t="s">
        <v>169</v>
      </c>
      <c r="B644" s="6" t="s">
        <v>26</v>
      </c>
      <c r="C644" s="6">
        <v>171</v>
      </c>
      <c r="D644" s="6" t="s">
        <v>10</v>
      </c>
      <c r="E644" s="4">
        <v>500</v>
      </c>
      <c r="F644" s="4">
        <v>23</v>
      </c>
      <c r="G644" s="4">
        <v>68</v>
      </c>
      <c r="H644" s="4">
        <v>7</v>
      </c>
      <c r="I644" s="4">
        <v>27</v>
      </c>
      <c r="J644" s="4">
        <v>7</v>
      </c>
      <c r="K644" s="4">
        <v>9</v>
      </c>
      <c r="L644" s="4">
        <v>9</v>
      </c>
      <c r="M644" s="4">
        <v>69</v>
      </c>
      <c r="N644" s="4">
        <v>18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8</v>
      </c>
      <c r="Z644" s="6">
        <v>245</v>
      </c>
      <c r="AA644" s="35">
        <f t="shared" si="16"/>
        <v>49</v>
      </c>
    </row>
    <row r="645" spans="1:27" hidden="1" outlineLevel="1" x14ac:dyDescent="0.25">
      <c r="A645" s="6" t="s">
        <v>169</v>
      </c>
      <c r="B645" s="6" t="s">
        <v>26</v>
      </c>
      <c r="C645" s="6">
        <v>171</v>
      </c>
      <c r="D645" s="6" t="s">
        <v>11</v>
      </c>
      <c r="E645" s="4">
        <v>500</v>
      </c>
      <c r="F645" s="4">
        <v>21</v>
      </c>
      <c r="G645" s="4">
        <v>65</v>
      </c>
      <c r="H645" s="4">
        <v>18</v>
      </c>
      <c r="I645" s="4">
        <v>22</v>
      </c>
      <c r="J645" s="4">
        <v>11</v>
      </c>
      <c r="K645" s="4">
        <v>3</v>
      </c>
      <c r="L645" s="4">
        <v>4</v>
      </c>
      <c r="M645" s="4">
        <v>70</v>
      </c>
      <c r="N645" s="4">
        <v>30</v>
      </c>
      <c r="O645" s="4">
        <v>2</v>
      </c>
      <c r="P645" s="4">
        <v>0</v>
      </c>
      <c r="Q645" s="4">
        <v>1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11</v>
      </c>
      <c r="Z645" s="6">
        <v>258</v>
      </c>
      <c r="AA645" s="35">
        <f t="shared" si="16"/>
        <v>51.6</v>
      </c>
    </row>
    <row r="646" spans="1:27" hidden="1" outlineLevel="1" x14ac:dyDescent="0.25">
      <c r="A646" s="6" t="s">
        <v>169</v>
      </c>
      <c r="B646" s="6" t="s">
        <v>26</v>
      </c>
      <c r="C646" s="6">
        <v>172</v>
      </c>
      <c r="D646" s="6" t="s">
        <v>10</v>
      </c>
      <c r="E646" s="4">
        <v>461</v>
      </c>
      <c r="F646" s="4">
        <v>12</v>
      </c>
      <c r="G646" s="4">
        <v>79</v>
      </c>
      <c r="H646" s="4">
        <v>4</v>
      </c>
      <c r="I646" s="4">
        <v>15</v>
      </c>
      <c r="J646" s="4">
        <v>3</v>
      </c>
      <c r="K646" s="4">
        <v>8</v>
      </c>
      <c r="L646" s="4">
        <v>3</v>
      </c>
      <c r="M646" s="4">
        <v>67</v>
      </c>
      <c r="N646" s="4">
        <v>20</v>
      </c>
      <c r="O646" s="4">
        <v>1</v>
      </c>
      <c r="P646" s="4">
        <v>0</v>
      </c>
      <c r="Q646" s="4">
        <v>1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8</v>
      </c>
      <c r="Z646" s="6">
        <v>221</v>
      </c>
      <c r="AA646" s="35">
        <f t="shared" si="16"/>
        <v>47.939262472885034</v>
      </c>
    </row>
    <row r="647" spans="1:27" hidden="1" outlineLevel="1" x14ac:dyDescent="0.25">
      <c r="A647" s="6" t="s">
        <v>169</v>
      </c>
      <c r="B647" s="6" t="s">
        <v>26</v>
      </c>
      <c r="C647" s="6">
        <v>173</v>
      </c>
      <c r="D647" s="6" t="s">
        <v>10</v>
      </c>
      <c r="E647" s="4">
        <v>729</v>
      </c>
      <c r="F647" s="4">
        <v>25</v>
      </c>
      <c r="G647" s="4">
        <v>114</v>
      </c>
      <c r="H647" s="4">
        <v>24</v>
      </c>
      <c r="I647" s="4">
        <v>35</v>
      </c>
      <c r="J647" s="4">
        <v>9</v>
      </c>
      <c r="K647" s="4">
        <v>6</v>
      </c>
      <c r="L647" s="4">
        <v>7</v>
      </c>
      <c r="M647" s="4">
        <v>104</v>
      </c>
      <c r="N647" s="4">
        <v>21</v>
      </c>
      <c r="O647" s="4">
        <v>2</v>
      </c>
      <c r="P647" s="4">
        <v>0</v>
      </c>
      <c r="Q647" s="4">
        <v>1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9</v>
      </c>
      <c r="Z647" s="6">
        <v>357</v>
      </c>
      <c r="AA647" s="35">
        <f t="shared" si="16"/>
        <v>48.971193415637863</v>
      </c>
    </row>
    <row r="648" spans="1:27" hidden="1" outlineLevel="1" x14ac:dyDescent="0.25">
      <c r="A648" s="6" t="s">
        <v>169</v>
      </c>
      <c r="B648" s="6" t="s">
        <v>26</v>
      </c>
      <c r="C648" s="6">
        <v>174</v>
      </c>
      <c r="D648" s="6" t="s">
        <v>10</v>
      </c>
      <c r="E648" s="4">
        <v>623</v>
      </c>
      <c r="F648" s="4">
        <v>30</v>
      </c>
      <c r="G648" s="4">
        <v>91</v>
      </c>
      <c r="H648" s="4">
        <v>11</v>
      </c>
      <c r="I648" s="4">
        <v>21</v>
      </c>
      <c r="J648" s="4">
        <v>8</v>
      </c>
      <c r="K648" s="4">
        <v>21</v>
      </c>
      <c r="L648" s="4">
        <v>8</v>
      </c>
      <c r="M648" s="4">
        <v>73</v>
      </c>
      <c r="N648" s="4">
        <v>27</v>
      </c>
      <c r="O648" s="4">
        <v>0</v>
      </c>
      <c r="P648" s="4">
        <v>0</v>
      </c>
      <c r="Q648" s="4">
        <v>3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1</v>
      </c>
      <c r="Y648" s="4">
        <v>9</v>
      </c>
      <c r="Z648" s="6">
        <v>303</v>
      </c>
      <c r="AA648" s="35">
        <f t="shared" si="16"/>
        <v>48.635634028892454</v>
      </c>
    </row>
    <row r="649" spans="1:27" hidden="1" outlineLevel="1" x14ac:dyDescent="0.25">
      <c r="A649" s="6" t="s">
        <v>169</v>
      </c>
      <c r="B649" s="6" t="s">
        <v>26</v>
      </c>
      <c r="C649" s="6">
        <v>175</v>
      </c>
      <c r="D649" s="6" t="s">
        <v>10</v>
      </c>
      <c r="E649" s="4">
        <v>561</v>
      </c>
      <c r="F649" s="4">
        <v>46</v>
      </c>
      <c r="G649" s="4">
        <v>98</v>
      </c>
      <c r="H649" s="4">
        <v>15</v>
      </c>
      <c r="I649" s="4">
        <v>38</v>
      </c>
      <c r="J649" s="4">
        <v>11</v>
      </c>
      <c r="K649" s="4">
        <v>8</v>
      </c>
      <c r="L649" s="4">
        <v>15</v>
      </c>
      <c r="M649" s="4">
        <v>97</v>
      </c>
      <c r="N649" s="4">
        <v>16</v>
      </c>
      <c r="O649" s="4">
        <v>2</v>
      </c>
      <c r="P649" s="4">
        <v>0</v>
      </c>
      <c r="Q649" s="4">
        <v>1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1</v>
      </c>
      <c r="Y649" s="4">
        <v>13</v>
      </c>
      <c r="Z649" s="6">
        <v>361</v>
      </c>
      <c r="AA649" s="35">
        <f t="shared" si="16"/>
        <v>64.349376114081991</v>
      </c>
    </row>
    <row r="650" spans="1:27" hidden="1" outlineLevel="1" x14ac:dyDescent="0.25">
      <c r="A650" s="6" t="s">
        <v>169</v>
      </c>
      <c r="B650" s="6" t="s">
        <v>26</v>
      </c>
      <c r="C650" s="6">
        <v>176</v>
      </c>
      <c r="D650" s="6" t="s">
        <v>10</v>
      </c>
      <c r="E650" s="4">
        <v>533</v>
      </c>
      <c r="F650" s="4">
        <v>37</v>
      </c>
      <c r="G650" s="4">
        <v>75</v>
      </c>
      <c r="H650" s="4">
        <v>14</v>
      </c>
      <c r="I650" s="4">
        <v>38</v>
      </c>
      <c r="J650" s="4">
        <v>6</v>
      </c>
      <c r="K650" s="4">
        <v>13</v>
      </c>
      <c r="L650" s="4">
        <v>8</v>
      </c>
      <c r="M650" s="4">
        <v>76</v>
      </c>
      <c r="N650" s="4">
        <v>17</v>
      </c>
      <c r="O650" s="4">
        <v>2</v>
      </c>
      <c r="P650" s="4">
        <v>0</v>
      </c>
      <c r="Q650" s="4">
        <v>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18</v>
      </c>
      <c r="Z650" s="6">
        <v>305</v>
      </c>
      <c r="AA650" s="35">
        <f t="shared" si="16"/>
        <v>57.223264540337709</v>
      </c>
    </row>
    <row r="651" spans="1:27" hidden="1" outlineLevel="1" x14ac:dyDescent="0.25">
      <c r="A651" s="6" t="s">
        <v>169</v>
      </c>
      <c r="B651" s="6" t="s">
        <v>26</v>
      </c>
      <c r="C651" s="6">
        <v>177</v>
      </c>
      <c r="D651" s="6" t="s">
        <v>10</v>
      </c>
      <c r="E651" s="4">
        <v>740</v>
      </c>
      <c r="F651" s="4">
        <v>54</v>
      </c>
      <c r="G651" s="4">
        <v>102</v>
      </c>
      <c r="H651" s="4">
        <v>12</v>
      </c>
      <c r="I651" s="4">
        <v>30</v>
      </c>
      <c r="J651" s="4">
        <v>6</v>
      </c>
      <c r="K651" s="4">
        <v>12</v>
      </c>
      <c r="L651" s="4">
        <v>10</v>
      </c>
      <c r="M651" s="4">
        <v>140</v>
      </c>
      <c r="N651" s="4">
        <v>24</v>
      </c>
      <c r="O651" s="4">
        <v>1</v>
      </c>
      <c r="P651" s="4">
        <v>0</v>
      </c>
      <c r="Q651" s="4">
        <v>2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19</v>
      </c>
      <c r="Z651" s="6">
        <v>412</v>
      </c>
      <c r="AA651" s="35">
        <f t="shared" si="16"/>
        <v>55.675675675675677</v>
      </c>
    </row>
    <row r="652" spans="1:27" hidden="1" outlineLevel="1" x14ac:dyDescent="0.25">
      <c r="A652" s="6" t="s">
        <v>169</v>
      </c>
      <c r="B652" s="6" t="s">
        <v>26</v>
      </c>
      <c r="C652" s="6">
        <v>178</v>
      </c>
      <c r="D652" s="6" t="s">
        <v>10</v>
      </c>
      <c r="E652" s="4">
        <v>524</v>
      </c>
      <c r="F652" s="4">
        <v>34</v>
      </c>
      <c r="G652" s="4">
        <v>100</v>
      </c>
      <c r="H652" s="4">
        <v>8</v>
      </c>
      <c r="I652" s="4">
        <v>18</v>
      </c>
      <c r="J652" s="4">
        <v>5</v>
      </c>
      <c r="K652" s="4">
        <v>12</v>
      </c>
      <c r="L652" s="4">
        <v>4</v>
      </c>
      <c r="M652" s="4">
        <v>112</v>
      </c>
      <c r="N652" s="4">
        <v>16</v>
      </c>
      <c r="O652" s="4">
        <v>4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8</v>
      </c>
      <c r="Z652" s="6">
        <v>321</v>
      </c>
      <c r="AA652" s="35">
        <f t="shared" si="16"/>
        <v>61.259541984732827</v>
      </c>
    </row>
    <row r="653" spans="1:27" hidden="1" outlineLevel="1" x14ac:dyDescent="0.25">
      <c r="A653" s="6" t="s">
        <v>169</v>
      </c>
      <c r="B653" s="6" t="s">
        <v>26</v>
      </c>
      <c r="C653" s="6">
        <v>179</v>
      </c>
      <c r="D653" s="6" t="s">
        <v>10</v>
      </c>
      <c r="E653" s="4">
        <v>512</v>
      </c>
      <c r="F653" s="4">
        <v>33</v>
      </c>
      <c r="G653" s="4">
        <v>115</v>
      </c>
      <c r="H653" s="4">
        <v>16</v>
      </c>
      <c r="I653" s="4">
        <v>12</v>
      </c>
      <c r="J653" s="4">
        <v>15</v>
      </c>
      <c r="K653" s="4">
        <v>4</v>
      </c>
      <c r="L653" s="4">
        <v>7</v>
      </c>
      <c r="M653" s="4">
        <v>75</v>
      </c>
      <c r="N653" s="4">
        <v>17</v>
      </c>
      <c r="O653" s="4">
        <v>3</v>
      </c>
      <c r="P653" s="4">
        <v>0</v>
      </c>
      <c r="Q653" s="4">
        <v>2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9</v>
      </c>
      <c r="Z653" s="6">
        <v>308</v>
      </c>
      <c r="AA653" s="35">
        <f t="shared" si="16"/>
        <v>60.15625</v>
      </c>
    </row>
    <row r="654" spans="1:27" hidden="1" outlineLevel="1" x14ac:dyDescent="0.25">
      <c r="A654" s="6" t="s">
        <v>169</v>
      </c>
      <c r="B654" s="6" t="s">
        <v>26</v>
      </c>
      <c r="C654" s="6">
        <v>180</v>
      </c>
      <c r="D654" s="6" t="s">
        <v>10</v>
      </c>
      <c r="E654" s="4">
        <v>443</v>
      </c>
      <c r="F654" s="4">
        <v>14</v>
      </c>
      <c r="G654" s="4">
        <v>78</v>
      </c>
      <c r="H654" s="4">
        <v>7</v>
      </c>
      <c r="I654" s="4">
        <v>17</v>
      </c>
      <c r="J654" s="4">
        <v>5</v>
      </c>
      <c r="K654" s="4">
        <v>3</v>
      </c>
      <c r="L654" s="4">
        <v>12</v>
      </c>
      <c r="M654" s="4">
        <v>74</v>
      </c>
      <c r="N654" s="4">
        <v>22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1</v>
      </c>
      <c r="Y654" s="4">
        <v>5</v>
      </c>
      <c r="Z654" s="6">
        <v>238</v>
      </c>
      <c r="AA654" s="35">
        <f t="shared" si="16"/>
        <v>53.724604966139957</v>
      </c>
    </row>
    <row r="655" spans="1:27" hidden="1" outlineLevel="1" x14ac:dyDescent="0.25">
      <c r="A655" s="6" t="s">
        <v>169</v>
      </c>
      <c r="B655" s="6" t="s">
        <v>26</v>
      </c>
      <c r="C655" s="6">
        <v>180</v>
      </c>
      <c r="D655" s="6" t="s">
        <v>11</v>
      </c>
      <c r="E655" s="4">
        <v>442</v>
      </c>
      <c r="F655" s="4">
        <v>14</v>
      </c>
      <c r="G655" s="4">
        <v>58</v>
      </c>
      <c r="H655" s="4">
        <v>10</v>
      </c>
      <c r="I655" s="4">
        <v>10</v>
      </c>
      <c r="J655" s="4">
        <v>1</v>
      </c>
      <c r="K655" s="4">
        <v>5</v>
      </c>
      <c r="L655" s="4">
        <v>6</v>
      </c>
      <c r="M655" s="4">
        <v>71</v>
      </c>
      <c r="N655" s="4">
        <v>17</v>
      </c>
      <c r="O655" s="4">
        <v>0</v>
      </c>
      <c r="P655" s="4">
        <v>0</v>
      </c>
      <c r="Q655" s="4">
        <v>8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7</v>
      </c>
      <c r="Z655" s="6">
        <v>207</v>
      </c>
      <c r="AA655" s="35">
        <f t="shared" si="16"/>
        <v>46.832579185520359</v>
      </c>
    </row>
    <row r="656" spans="1:27" hidden="1" outlineLevel="1" x14ac:dyDescent="0.25">
      <c r="A656" s="6" t="s">
        <v>169</v>
      </c>
      <c r="B656" s="6" t="s">
        <v>26</v>
      </c>
      <c r="C656" s="6">
        <v>181</v>
      </c>
      <c r="D656" s="6" t="s">
        <v>10</v>
      </c>
      <c r="E656" s="4">
        <v>393</v>
      </c>
      <c r="F656" s="4">
        <v>20</v>
      </c>
      <c r="G656" s="4">
        <v>70</v>
      </c>
      <c r="H656" s="4">
        <v>15</v>
      </c>
      <c r="I656" s="4">
        <v>13</v>
      </c>
      <c r="J656" s="4">
        <v>9</v>
      </c>
      <c r="K656" s="4">
        <v>6</v>
      </c>
      <c r="L656" s="4">
        <v>6</v>
      </c>
      <c r="M656" s="4">
        <v>44</v>
      </c>
      <c r="N656" s="4">
        <v>10</v>
      </c>
      <c r="O656" s="4">
        <v>2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13</v>
      </c>
      <c r="Z656" s="6">
        <v>208</v>
      </c>
      <c r="AA656" s="35">
        <f t="shared" si="16"/>
        <v>52.926208651399492</v>
      </c>
    </row>
    <row r="657" spans="1:27" hidden="1" outlineLevel="1" x14ac:dyDescent="0.25">
      <c r="A657" s="6" t="s">
        <v>169</v>
      </c>
      <c r="B657" s="6" t="s">
        <v>26</v>
      </c>
      <c r="C657" s="6">
        <v>181</v>
      </c>
      <c r="D657" s="6" t="s">
        <v>11</v>
      </c>
      <c r="E657" s="4">
        <v>393</v>
      </c>
      <c r="F657" s="4">
        <v>31</v>
      </c>
      <c r="G657" s="4">
        <v>71</v>
      </c>
      <c r="H657" s="4">
        <v>11</v>
      </c>
      <c r="I657" s="4">
        <v>18</v>
      </c>
      <c r="J657" s="4">
        <v>8</v>
      </c>
      <c r="K657" s="4">
        <v>6</v>
      </c>
      <c r="L657" s="4">
        <v>4</v>
      </c>
      <c r="M657" s="4">
        <v>72</v>
      </c>
      <c r="N657" s="4">
        <v>14</v>
      </c>
      <c r="O657" s="4">
        <v>0</v>
      </c>
      <c r="P657" s="4">
        <v>0</v>
      </c>
      <c r="Q657" s="4">
        <v>2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7</v>
      </c>
      <c r="Z657" s="6">
        <v>244</v>
      </c>
      <c r="AA657" s="35">
        <f t="shared" si="16"/>
        <v>62.086513994910945</v>
      </c>
    </row>
    <row r="658" spans="1:27" hidden="1" outlineLevel="1" x14ac:dyDescent="0.25">
      <c r="A658" s="6" t="s">
        <v>169</v>
      </c>
      <c r="B658" s="6" t="s">
        <v>26</v>
      </c>
      <c r="C658" s="6">
        <v>182</v>
      </c>
      <c r="D658" s="6" t="s">
        <v>10</v>
      </c>
      <c r="E658" s="4">
        <v>738</v>
      </c>
      <c r="F658" s="4">
        <v>62</v>
      </c>
      <c r="G658" s="4">
        <v>120</v>
      </c>
      <c r="H658" s="4">
        <v>15</v>
      </c>
      <c r="I658" s="4">
        <v>35</v>
      </c>
      <c r="J658" s="4">
        <v>11</v>
      </c>
      <c r="K658" s="4">
        <v>0</v>
      </c>
      <c r="L658" s="4">
        <v>11</v>
      </c>
      <c r="M658" s="4">
        <v>138</v>
      </c>
      <c r="N658" s="4">
        <v>29</v>
      </c>
      <c r="O658" s="4">
        <v>2</v>
      </c>
      <c r="P658" s="4">
        <v>0</v>
      </c>
      <c r="Q658" s="4">
        <v>2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3</v>
      </c>
      <c r="Y658" s="4">
        <v>24</v>
      </c>
      <c r="Z658" s="6">
        <v>452</v>
      </c>
      <c r="AA658" s="35">
        <f t="shared" si="16"/>
        <v>61.24661246612466</v>
      </c>
    </row>
    <row r="659" spans="1:27" hidden="1" outlineLevel="1" x14ac:dyDescent="0.25">
      <c r="A659" s="6" t="s">
        <v>169</v>
      </c>
      <c r="B659" s="6" t="s">
        <v>26</v>
      </c>
      <c r="C659" s="6">
        <v>183</v>
      </c>
      <c r="D659" s="6" t="s">
        <v>10</v>
      </c>
      <c r="E659" s="4">
        <v>534</v>
      </c>
      <c r="F659" s="4">
        <v>48</v>
      </c>
      <c r="G659" s="4">
        <v>106</v>
      </c>
      <c r="H659" s="4">
        <v>15</v>
      </c>
      <c r="I659" s="4">
        <v>8</v>
      </c>
      <c r="J659" s="4">
        <v>5</v>
      </c>
      <c r="K659" s="4">
        <v>5</v>
      </c>
      <c r="L659" s="4">
        <v>3</v>
      </c>
      <c r="M659" s="4">
        <v>73</v>
      </c>
      <c r="N659" s="4">
        <v>14</v>
      </c>
      <c r="O659" s="4">
        <v>2</v>
      </c>
      <c r="P659" s="4">
        <v>0</v>
      </c>
      <c r="Q659" s="4">
        <v>1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17</v>
      </c>
      <c r="Z659" s="6">
        <v>297</v>
      </c>
      <c r="AA659" s="35">
        <f t="shared" si="16"/>
        <v>55.617977528089888</v>
      </c>
    </row>
    <row r="660" spans="1:27" hidden="1" outlineLevel="1" x14ac:dyDescent="0.25">
      <c r="A660" s="6" t="s">
        <v>169</v>
      </c>
      <c r="B660" s="6" t="s">
        <v>26</v>
      </c>
      <c r="C660" s="6">
        <v>184</v>
      </c>
      <c r="D660" s="6" t="s">
        <v>10</v>
      </c>
      <c r="E660" s="4">
        <v>354</v>
      </c>
      <c r="F660" s="4">
        <v>25</v>
      </c>
      <c r="G660" s="4">
        <v>62</v>
      </c>
      <c r="H660" s="4">
        <v>7</v>
      </c>
      <c r="I660" s="4">
        <v>17</v>
      </c>
      <c r="J660" s="4">
        <v>4</v>
      </c>
      <c r="K660" s="4">
        <v>7</v>
      </c>
      <c r="L660" s="4">
        <v>1</v>
      </c>
      <c r="M660" s="4">
        <v>64</v>
      </c>
      <c r="N660" s="4">
        <v>12</v>
      </c>
      <c r="O660" s="4">
        <v>2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9</v>
      </c>
      <c r="Z660" s="6">
        <v>210</v>
      </c>
      <c r="AA660" s="35">
        <f t="shared" si="16"/>
        <v>59.322033898305087</v>
      </c>
    </row>
    <row r="661" spans="1:27" hidden="1" outlineLevel="1" x14ac:dyDescent="0.25">
      <c r="A661" s="6" t="s">
        <v>169</v>
      </c>
      <c r="B661" s="6" t="s">
        <v>26</v>
      </c>
      <c r="C661" s="6">
        <v>185</v>
      </c>
      <c r="D661" s="6" t="s">
        <v>10</v>
      </c>
      <c r="E661" s="4">
        <v>351</v>
      </c>
      <c r="F661" s="4">
        <v>27</v>
      </c>
      <c r="G661" s="4">
        <v>67</v>
      </c>
      <c r="H661" s="4">
        <v>23</v>
      </c>
      <c r="I661" s="4">
        <v>4</v>
      </c>
      <c r="J661" s="4">
        <v>4</v>
      </c>
      <c r="K661" s="4">
        <v>4</v>
      </c>
      <c r="L661" s="4">
        <v>5</v>
      </c>
      <c r="M661" s="4">
        <v>43</v>
      </c>
      <c r="N661" s="4">
        <v>15</v>
      </c>
      <c r="O661" s="4">
        <v>3</v>
      </c>
      <c r="P661" s="4">
        <v>0</v>
      </c>
      <c r="Q661" s="4">
        <v>1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6</v>
      </c>
      <c r="Z661" s="6">
        <v>202</v>
      </c>
      <c r="AA661" s="35">
        <f t="shared" si="16"/>
        <v>57.549857549857549</v>
      </c>
    </row>
    <row r="662" spans="1:27" hidden="1" outlineLevel="1" x14ac:dyDescent="0.25">
      <c r="A662" s="6" t="s">
        <v>169</v>
      </c>
      <c r="B662" s="6" t="s">
        <v>26</v>
      </c>
      <c r="C662" s="6">
        <v>186</v>
      </c>
      <c r="D662" s="6" t="s">
        <v>10</v>
      </c>
      <c r="E662" s="4">
        <v>647</v>
      </c>
      <c r="F662" s="4">
        <v>22</v>
      </c>
      <c r="G662" s="4">
        <v>100</v>
      </c>
      <c r="H662" s="4">
        <v>17</v>
      </c>
      <c r="I662" s="4">
        <v>29</v>
      </c>
      <c r="J662" s="4">
        <v>5</v>
      </c>
      <c r="K662" s="4">
        <v>11</v>
      </c>
      <c r="L662" s="4">
        <v>11</v>
      </c>
      <c r="M662" s="4">
        <v>110</v>
      </c>
      <c r="N662" s="4">
        <v>25</v>
      </c>
      <c r="O662" s="4">
        <v>1</v>
      </c>
      <c r="P662" s="4">
        <v>0</v>
      </c>
      <c r="Q662" s="4">
        <v>3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4</v>
      </c>
      <c r="Y662" s="4">
        <v>9</v>
      </c>
      <c r="Z662" s="6">
        <v>347</v>
      </c>
      <c r="AA662" s="35">
        <f t="shared" si="16"/>
        <v>53.632148377125191</v>
      </c>
    </row>
    <row r="663" spans="1:27" hidden="1" outlineLevel="1" x14ac:dyDescent="0.25">
      <c r="A663" s="6" t="s">
        <v>169</v>
      </c>
      <c r="B663" s="6" t="s">
        <v>26</v>
      </c>
      <c r="C663" s="6">
        <v>187</v>
      </c>
      <c r="D663" s="6" t="s">
        <v>10</v>
      </c>
      <c r="E663" s="4">
        <v>476</v>
      </c>
      <c r="F663" s="4">
        <v>16</v>
      </c>
      <c r="G663" s="4">
        <v>65</v>
      </c>
      <c r="H663" s="4">
        <v>6</v>
      </c>
      <c r="I663" s="4">
        <v>17</v>
      </c>
      <c r="J663" s="4">
        <v>6</v>
      </c>
      <c r="K663" s="4">
        <v>7</v>
      </c>
      <c r="L663" s="4">
        <v>8</v>
      </c>
      <c r="M663" s="4">
        <v>76</v>
      </c>
      <c r="N663" s="4">
        <v>19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4</v>
      </c>
      <c r="Z663" s="6">
        <v>224</v>
      </c>
      <c r="AA663" s="35">
        <f t="shared" si="16"/>
        <v>47.058823529411768</v>
      </c>
    </row>
    <row r="664" spans="1:27" hidden="1" outlineLevel="1" x14ac:dyDescent="0.25">
      <c r="A664" s="6" t="s">
        <v>169</v>
      </c>
      <c r="B664" s="6" t="s">
        <v>26</v>
      </c>
      <c r="C664" s="6">
        <v>188</v>
      </c>
      <c r="D664" s="6" t="s">
        <v>10</v>
      </c>
      <c r="E664" s="4">
        <v>374</v>
      </c>
      <c r="F664" s="4">
        <v>31</v>
      </c>
      <c r="G664" s="4">
        <v>71</v>
      </c>
      <c r="H664" s="4">
        <v>22</v>
      </c>
      <c r="I664" s="4">
        <v>12</v>
      </c>
      <c r="J664" s="4">
        <v>8</v>
      </c>
      <c r="K664" s="4">
        <v>7</v>
      </c>
      <c r="L664" s="4">
        <v>10</v>
      </c>
      <c r="M664" s="4">
        <v>51</v>
      </c>
      <c r="N664" s="4">
        <v>11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1</v>
      </c>
      <c r="Y664" s="4">
        <v>4</v>
      </c>
      <c r="Z664" s="6">
        <v>228</v>
      </c>
      <c r="AA664" s="35">
        <f t="shared" si="16"/>
        <v>60.962566844919785</v>
      </c>
    </row>
    <row r="665" spans="1:27" hidden="1" outlineLevel="1" x14ac:dyDescent="0.25">
      <c r="A665" s="6" t="s">
        <v>169</v>
      </c>
      <c r="B665" s="6" t="s">
        <v>26</v>
      </c>
      <c r="C665" s="6">
        <v>189</v>
      </c>
      <c r="D665" s="6" t="s">
        <v>29</v>
      </c>
      <c r="E665" s="4">
        <v>0</v>
      </c>
      <c r="F665" s="4">
        <v>50</v>
      </c>
      <c r="G665" s="4">
        <v>143</v>
      </c>
      <c r="H665" s="4">
        <v>34</v>
      </c>
      <c r="I665" s="4">
        <v>32</v>
      </c>
      <c r="J665" s="4">
        <v>18</v>
      </c>
      <c r="K665" s="4">
        <v>23</v>
      </c>
      <c r="L665" s="4">
        <v>16</v>
      </c>
      <c r="M665" s="4">
        <v>223</v>
      </c>
      <c r="N665" s="4">
        <v>49</v>
      </c>
      <c r="O665" s="4">
        <v>4</v>
      </c>
      <c r="P665" s="4">
        <v>0</v>
      </c>
      <c r="Q665" s="4">
        <v>4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7</v>
      </c>
      <c r="Y665" s="4">
        <v>31</v>
      </c>
      <c r="Z665" s="6">
        <v>634</v>
      </c>
      <c r="AA665" s="35" t="s">
        <v>250</v>
      </c>
    </row>
    <row r="666" spans="1:27" hidden="1" outlineLevel="1" x14ac:dyDescent="0.25">
      <c r="A666" s="6" t="s">
        <v>169</v>
      </c>
      <c r="B666" s="6" t="s">
        <v>26</v>
      </c>
      <c r="C666" s="6">
        <v>189</v>
      </c>
      <c r="D666" s="6" t="s">
        <v>10</v>
      </c>
      <c r="E666" s="4">
        <v>443</v>
      </c>
      <c r="F666" s="4">
        <v>26</v>
      </c>
      <c r="G666" s="4">
        <v>62</v>
      </c>
      <c r="H666" s="4">
        <v>6</v>
      </c>
      <c r="I666" s="4">
        <v>12</v>
      </c>
      <c r="J666" s="4">
        <v>4</v>
      </c>
      <c r="K666" s="4">
        <v>10</v>
      </c>
      <c r="L666" s="4">
        <v>4</v>
      </c>
      <c r="M666" s="4">
        <v>66</v>
      </c>
      <c r="N666" s="4">
        <v>18</v>
      </c>
      <c r="O666" s="4">
        <v>1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3</v>
      </c>
      <c r="Z666" s="6">
        <v>212</v>
      </c>
      <c r="AA666" s="35">
        <f t="shared" si="16"/>
        <v>47.855530474040634</v>
      </c>
    </row>
    <row r="667" spans="1:27" hidden="1" outlineLevel="1" x14ac:dyDescent="0.25">
      <c r="A667" s="6" t="s">
        <v>169</v>
      </c>
      <c r="B667" s="6" t="s">
        <v>26</v>
      </c>
      <c r="C667" s="6">
        <v>189</v>
      </c>
      <c r="D667" s="6" t="s">
        <v>11</v>
      </c>
      <c r="E667" s="4">
        <v>442</v>
      </c>
      <c r="F667" s="4">
        <v>26</v>
      </c>
      <c r="G667" s="4">
        <v>62</v>
      </c>
      <c r="H667" s="4">
        <v>22</v>
      </c>
      <c r="I667" s="4">
        <v>18</v>
      </c>
      <c r="J667" s="4">
        <v>11</v>
      </c>
      <c r="K667" s="4">
        <v>14</v>
      </c>
      <c r="L667" s="4">
        <v>6</v>
      </c>
      <c r="M667" s="4">
        <v>54</v>
      </c>
      <c r="N667" s="4">
        <v>13</v>
      </c>
      <c r="O667" s="4">
        <v>0</v>
      </c>
      <c r="P667" s="4">
        <v>0</v>
      </c>
      <c r="Q667" s="4">
        <v>1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12</v>
      </c>
      <c r="Z667" s="6">
        <v>239</v>
      </c>
      <c r="AA667" s="35">
        <f t="shared" si="16"/>
        <v>54.072398190045249</v>
      </c>
    </row>
    <row r="668" spans="1:27" hidden="1" outlineLevel="1" x14ac:dyDescent="0.25">
      <c r="A668" s="6" t="s">
        <v>169</v>
      </c>
      <c r="B668" s="6" t="s">
        <v>26</v>
      </c>
      <c r="C668" s="6">
        <v>190</v>
      </c>
      <c r="D668" s="6" t="s">
        <v>10</v>
      </c>
      <c r="E668" s="4">
        <v>594</v>
      </c>
      <c r="F668" s="4">
        <v>15</v>
      </c>
      <c r="G668" s="4">
        <v>102</v>
      </c>
      <c r="H668" s="4">
        <v>14</v>
      </c>
      <c r="I668" s="4">
        <v>16</v>
      </c>
      <c r="J668" s="4">
        <v>5</v>
      </c>
      <c r="K668" s="4">
        <v>11</v>
      </c>
      <c r="L668" s="4">
        <v>9</v>
      </c>
      <c r="M668" s="4">
        <v>92</v>
      </c>
      <c r="N668" s="4">
        <v>25</v>
      </c>
      <c r="O668" s="4">
        <v>0</v>
      </c>
      <c r="P668" s="4">
        <v>0</v>
      </c>
      <c r="Q668" s="4">
        <v>1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12</v>
      </c>
      <c r="Z668" s="6">
        <v>302</v>
      </c>
      <c r="AA668" s="35">
        <f t="shared" si="16"/>
        <v>50.841750841750844</v>
      </c>
    </row>
    <row r="669" spans="1:27" hidden="1" outlineLevel="1" x14ac:dyDescent="0.25">
      <c r="A669" s="6" t="s">
        <v>169</v>
      </c>
      <c r="B669" s="6" t="s">
        <v>26</v>
      </c>
      <c r="C669" s="6">
        <v>190</v>
      </c>
      <c r="D669" s="6" t="s">
        <v>11</v>
      </c>
      <c r="E669" s="4">
        <v>594</v>
      </c>
      <c r="F669" s="4">
        <v>14</v>
      </c>
      <c r="G669" s="4">
        <v>70</v>
      </c>
      <c r="H669" s="4">
        <v>17</v>
      </c>
      <c r="I669" s="4">
        <v>21</v>
      </c>
      <c r="J669" s="4">
        <v>9</v>
      </c>
      <c r="K669" s="4">
        <v>16</v>
      </c>
      <c r="L669" s="4">
        <v>6</v>
      </c>
      <c r="M669" s="4">
        <v>73</v>
      </c>
      <c r="N669" s="4">
        <v>22</v>
      </c>
      <c r="O669" s="4">
        <v>3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9</v>
      </c>
      <c r="Z669" s="6">
        <v>260</v>
      </c>
      <c r="AA669" s="35">
        <f t="shared" si="16"/>
        <v>43.771043771043772</v>
      </c>
    </row>
    <row r="670" spans="1:27" hidden="1" outlineLevel="1" x14ac:dyDescent="0.25">
      <c r="A670" s="6" t="s">
        <v>169</v>
      </c>
      <c r="B670" s="6" t="s">
        <v>26</v>
      </c>
      <c r="C670" s="6">
        <v>190</v>
      </c>
      <c r="D670" s="6" t="s">
        <v>16</v>
      </c>
      <c r="E670" s="4">
        <v>593</v>
      </c>
      <c r="F670" s="4">
        <v>29</v>
      </c>
      <c r="G670" s="4">
        <v>70</v>
      </c>
      <c r="H670" s="4">
        <v>14</v>
      </c>
      <c r="I670" s="4">
        <v>21</v>
      </c>
      <c r="J670" s="4">
        <v>10</v>
      </c>
      <c r="K670" s="4">
        <v>6</v>
      </c>
      <c r="L670" s="4">
        <v>6</v>
      </c>
      <c r="M670" s="4">
        <v>81</v>
      </c>
      <c r="N670" s="4">
        <v>27</v>
      </c>
      <c r="O670" s="4">
        <v>1</v>
      </c>
      <c r="P670" s="4">
        <v>0</v>
      </c>
      <c r="Q670" s="4">
        <v>2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11</v>
      </c>
      <c r="Z670" s="6">
        <v>278</v>
      </c>
      <c r="AA670" s="35">
        <f t="shared" si="16"/>
        <v>46.880269814502526</v>
      </c>
    </row>
    <row r="671" spans="1:27" hidden="1" outlineLevel="1" x14ac:dyDescent="0.25">
      <c r="A671" s="6" t="s">
        <v>169</v>
      </c>
      <c r="B671" s="6" t="s">
        <v>26</v>
      </c>
      <c r="C671" s="6">
        <v>191</v>
      </c>
      <c r="D671" s="6" t="s">
        <v>10</v>
      </c>
      <c r="E671" s="4">
        <v>423</v>
      </c>
      <c r="F671" s="4">
        <v>19</v>
      </c>
      <c r="G671" s="4">
        <v>60</v>
      </c>
      <c r="H671" s="4">
        <v>7</v>
      </c>
      <c r="I671" s="4">
        <v>11</v>
      </c>
      <c r="J671" s="4">
        <v>0</v>
      </c>
      <c r="K671" s="4">
        <v>13</v>
      </c>
      <c r="L671" s="4">
        <v>2</v>
      </c>
      <c r="M671" s="4">
        <v>60</v>
      </c>
      <c r="N671" s="4">
        <v>13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6</v>
      </c>
      <c r="Z671" s="6">
        <v>191</v>
      </c>
      <c r="AA671" s="35">
        <f t="shared" si="16"/>
        <v>45.153664302600475</v>
      </c>
    </row>
    <row r="672" spans="1:27" hidden="1" outlineLevel="1" x14ac:dyDescent="0.25">
      <c r="A672" s="6" t="s">
        <v>169</v>
      </c>
      <c r="B672" s="6" t="s">
        <v>26</v>
      </c>
      <c r="C672" s="6">
        <v>191</v>
      </c>
      <c r="D672" s="6" t="s">
        <v>11</v>
      </c>
      <c r="E672" s="4">
        <v>422</v>
      </c>
      <c r="F672" s="4">
        <v>20</v>
      </c>
      <c r="G672" s="4">
        <v>49</v>
      </c>
      <c r="H672" s="4">
        <v>11</v>
      </c>
      <c r="I672" s="4">
        <v>2</v>
      </c>
      <c r="J672" s="4">
        <v>8</v>
      </c>
      <c r="K672" s="4">
        <v>4</v>
      </c>
      <c r="L672" s="4">
        <v>62</v>
      </c>
      <c r="M672" s="4">
        <v>21</v>
      </c>
      <c r="N672" s="4">
        <v>1</v>
      </c>
      <c r="O672" s="4">
        <v>3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5</v>
      </c>
      <c r="Z672" s="6">
        <v>186</v>
      </c>
      <c r="AA672" s="35">
        <f t="shared" si="16"/>
        <v>44.075829383886258</v>
      </c>
    </row>
    <row r="673" spans="1:27" hidden="1" outlineLevel="1" x14ac:dyDescent="0.25">
      <c r="A673" s="6" t="s">
        <v>169</v>
      </c>
      <c r="B673" s="6" t="s">
        <v>26</v>
      </c>
      <c r="C673" s="6">
        <v>192</v>
      </c>
      <c r="D673" s="6" t="s">
        <v>10</v>
      </c>
      <c r="E673" s="4">
        <v>380</v>
      </c>
      <c r="F673" s="4">
        <v>19</v>
      </c>
      <c r="G673" s="4">
        <v>43</v>
      </c>
      <c r="H673" s="4">
        <v>14</v>
      </c>
      <c r="I673" s="4">
        <v>9</v>
      </c>
      <c r="J673" s="4">
        <v>4</v>
      </c>
      <c r="K673" s="4">
        <v>16</v>
      </c>
      <c r="L673" s="4">
        <v>9</v>
      </c>
      <c r="M673" s="4">
        <v>58</v>
      </c>
      <c r="N673" s="4">
        <v>16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7</v>
      </c>
      <c r="Z673" s="6">
        <v>195</v>
      </c>
      <c r="AA673" s="35">
        <f t="shared" si="16"/>
        <v>51.315789473684212</v>
      </c>
    </row>
    <row r="674" spans="1:27" hidden="1" outlineLevel="1" x14ac:dyDescent="0.25">
      <c r="A674" s="6" t="s">
        <v>169</v>
      </c>
      <c r="B674" s="6" t="s">
        <v>26</v>
      </c>
      <c r="C674" s="6">
        <v>192</v>
      </c>
      <c r="D674" s="6" t="s">
        <v>11</v>
      </c>
      <c r="E674" s="4">
        <v>379</v>
      </c>
      <c r="F674" s="4">
        <v>20</v>
      </c>
      <c r="G674" s="4">
        <v>37</v>
      </c>
      <c r="H674" s="4">
        <v>16</v>
      </c>
      <c r="I674" s="4">
        <v>15</v>
      </c>
      <c r="J674" s="4">
        <v>7</v>
      </c>
      <c r="K674" s="4">
        <v>12</v>
      </c>
      <c r="L674" s="4">
        <v>6</v>
      </c>
      <c r="M674" s="4">
        <v>57</v>
      </c>
      <c r="N674" s="4">
        <v>18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2</v>
      </c>
      <c r="Y674" s="4">
        <v>12</v>
      </c>
      <c r="Z674" s="6">
        <v>202</v>
      </c>
      <c r="AA674" s="35">
        <f t="shared" si="16"/>
        <v>53.298153034300789</v>
      </c>
    </row>
    <row r="675" spans="1:27" hidden="1" outlineLevel="1" x14ac:dyDescent="0.25">
      <c r="A675" s="6" t="s">
        <v>169</v>
      </c>
      <c r="B675" s="6" t="s">
        <v>26</v>
      </c>
      <c r="C675" s="6">
        <v>193</v>
      </c>
      <c r="D675" s="6" t="s">
        <v>10</v>
      </c>
      <c r="E675" s="4">
        <v>656</v>
      </c>
      <c r="F675" s="4">
        <v>27</v>
      </c>
      <c r="G675" s="4">
        <v>79</v>
      </c>
      <c r="H675" s="4">
        <v>19</v>
      </c>
      <c r="I675" s="4">
        <v>22</v>
      </c>
      <c r="J675" s="4">
        <v>10</v>
      </c>
      <c r="K675" s="4">
        <v>7</v>
      </c>
      <c r="L675" s="4">
        <v>9</v>
      </c>
      <c r="M675" s="4">
        <v>124</v>
      </c>
      <c r="N675" s="4">
        <v>25</v>
      </c>
      <c r="O675" s="4">
        <v>5</v>
      </c>
      <c r="P675" s="4">
        <v>0</v>
      </c>
      <c r="Q675" s="4">
        <v>1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20</v>
      </c>
      <c r="Z675" s="6">
        <v>348</v>
      </c>
      <c r="AA675" s="35">
        <f t="shared" si="16"/>
        <v>53.048780487804876</v>
      </c>
    </row>
    <row r="676" spans="1:27" hidden="1" outlineLevel="1" x14ac:dyDescent="0.25">
      <c r="A676" s="6" t="s">
        <v>169</v>
      </c>
      <c r="B676" s="6" t="s">
        <v>26</v>
      </c>
      <c r="C676" s="6">
        <v>193</v>
      </c>
      <c r="D676" s="6" t="s">
        <v>11</v>
      </c>
      <c r="E676" s="4">
        <v>655</v>
      </c>
      <c r="F676" s="4">
        <v>32</v>
      </c>
      <c r="G676" s="4">
        <v>83</v>
      </c>
      <c r="H676" s="4">
        <v>19</v>
      </c>
      <c r="I676" s="4">
        <v>22</v>
      </c>
      <c r="J676" s="4">
        <v>11</v>
      </c>
      <c r="K676" s="4">
        <v>8</v>
      </c>
      <c r="L676" s="4">
        <v>10</v>
      </c>
      <c r="M676" s="4">
        <v>114</v>
      </c>
      <c r="N676" s="4">
        <v>30</v>
      </c>
      <c r="O676" s="4">
        <v>4</v>
      </c>
      <c r="P676" s="4">
        <v>0</v>
      </c>
      <c r="Q676" s="4">
        <v>2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1</v>
      </c>
      <c r="Y676" s="4">
        <v>10</v>
      </c>
      <c r="Z676" s="6">
        <v>346</v>
      </c>
      <c r="AA676" s="35">
        <f t="shared" si="16"/>
        <v>52.824427480916029</v>
      </c>
    </row>
    <row r="677" spans="1:27" hidden="1" outlineLevel="1" x14ac:dyDescent="0.25">
      <c r="A677" s="6" t="s">
        <v>169</v>
      </c>
      <c r="B677" s="6" t="s">
        <v>26</v>
      </c>
      <c r="C677" s="6">
        <v>194</v>
      </c>
      <c r="D677" s="6" t="s">
        <v>10</v>
      </c>
      <c r="E677" s="4">
        <v>681</v>
      </c>
      <c r="F677" s="4">
        <v>27</v>
      </c>
      <c r="G677" s="4">
        <v>118</v>
      </c>
      <c r="H677" s="4">
        <v>14</v>
      </c>
      <c r="I677" s="4">
        <v>19</v>
      </c>
      <c r="J677" s="4">
        <v>9</v>
      </c>
      <c r="K677" s="4">
        <v>15</v>
      </c>
      <c r="L677" s="4">
        <v>15</v>
      </c>
      <c r="M677" s="4">
        <v>96</v>
      </c>
      <c r="N677" s="4">
        <v>37</v>
      </c>
      <c r="O677" s="4">
        <v>2</v>
      </c>
      <c r="P677" s="4">
        <v>0</v>
      </c>
      <c r="Q677" s="4">
        <v>2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1</v>
      </c>
      <c r="Y677" s="4">
        <v>8</v>
      </c>
      <c r="Z677" s="6">
        <v>363</v>
      </c>
      <c r="AA677" s="35">
        <f t="shared" si="16"/>
        <v>53.303964757709252</v>
      </c>
    </row>
    <row r="678" spans="1:27" hidden="1" outlineLevel="1" x14ac:dyDescent="0.25">
      <c r="A678" s="6" t="s">
        <v>169</v>
      </c>
      <c r="B678" s="6" t="s">
        <v>26</v>
      </c>
      <c r="C678" s="6">
        <v>194</v>
      </c>
      <c r="D678" s="6" t="s">
        <v>11</v>
      </c>
      <c r="E678" s="4">
        <v>680</v>
      </c>
      <c r="F678" s="4">
        <v>26</v>
      </c>
      <c r="G678" s="4">
        <v>96</v>
      </c>
      <c r="H678" s="4">
        <v>13</v>
      </c>
      <c r="I678" s="4">
        <v>13</v>
      </c>
      <c r="J678" s="4">
        <v>13</v>
      </c>
      <c r="K678" s="4">
        <v>13</v>
      </c>
      <c r="L678" s="4">
        <v>11</v>
      </c>
      <c r="M678" s="4">
        <v>120</v>
      </c>
      <c r="N678" s="4">
        <v>22</v>
      </c>
      <c r="O678" s="4">
        <v>1</v>
      </c>
      <c r="P678" s="4">
        <v>0</v>
      </c>
      <c r="Q678" s="4">
        <v>3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2</v>
      </c>
      <c r="Y678" s="4">
        <v>9</v>
      </c>
      <c r="Z678" s="6">
        <v>342</v>
      </c>
      <c r="AA678" s="35">
        <f t="shared" si="16"/>
        <v>50.294117647058826</v>
      </c>
    </row>
    <row r="679" spans="1:27" hidden="1" outlineLevel="1" x14ac:dyDescent="0.25">
      <c r="A679" s="6" t="s">
        <v>169</v>
      </c>
      <c r="B679" s="6" t="s">
        <v>26</v>
      </c>
      <c r="C679" s="6">
        <v>194</v>
      </c>
      <c r="D679" s="6" t="s">
        <v>16</v>
      </c>
      <c r="E679" s="4">
        <v>680</v>
      </c>
      <c r="F679" s="4">
        <v>29</v>
      </c>
      <c r="G679" s="4">
        <v>111</v>
      </c>
      <c r="H679" s="4">
        <v>16</v>
      </c>
      <c r="I679" s="4">
        <v>15</v>
      </c>
      <c r="J679" s="4">
        <v>21</v>
      </c>
      <c r="K679" s="4">
        <v>8</v>
      </c>
      <c r="L679" s="4">
        <v>10</v>
      </c>
      <c r="M679" s="4">
        <v>112</v>
      </c>
      <c r="N679" s="4">
        <v>38</v>
      </c>
      <c r="O679" s="4">
        <v>1</v>
      </c>
      <c r="P679" s="4">
        <v>0</v>
      </c>
      <c r="Q679" s="4">
        <v>2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2</v>
      </c>
      <c r="Y679" s="4">
        <v>14</v>
      </c>
      <c r="Z679" s="6">
        <v>379</v>
      </c>
      <c r="AA679" s="35">
        <f t="shared" si="16"/>
        <v>55.735294117647058</v>
      </c>
    </row>
    <row r="680" spans="1:27" hidden="1" outlineLevel="1" x14ac:dyDescent="0.25">
      <c r="A680" s="6" t="s">
        <v>169</v>
      </c>
      <c r="B680" s="6" t="s">
        <v>26</v>
      </c>
      <c r="C680" s="6">
        <v>194</v>
      </c>
      <c r="D680" s="6" t="s">
        <v>17</v>
      </c>
      <c r="E680" s="4">
        <v>680</v>
      </c>
      <c r="F680" s="4">
        <v>31</v>
      </c>
      <c r="G680" s="4">
        <v>92</v>
      </c>
      <c r="H680" s="4">
        <v>26</v>
      </c>
      <c r="I680" s="4">
        <v>15</v>
      </c>
      <c r="J680" s="4">
        <v>18</v>
      </c>
      <c r="K680" s="4">
        <v>15</v>
      </c>
      <c r="L680" s="4">
        <v>5</v>
      </c>
      <c r="M680" s="4">
        <v>117</v>
      </c>
      <c r="N680" s="4">
        <v>28</v>
      </c>
      <c r="O680" s="4">
        <v>0</v>
      </c>
      <c r="P680" s="4">
        <v>0</v>
      </c>
      <c r="Q680" s="4">
        <v>2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14</v>
      </c>
      <c r="Z680" s="6">
        <v>363</v>
      </c>
      <c r="AA680" s="35">
        <f t="shared" si="16"/>
        <v>53.382352941176471</v>
      </c>
    </row>
    <row r="681" spans="1:27" hidden="1" outlineLevel="1" x14ac:dyDescent="0.25">
      <c r="A681" s="6" t="s">
        <v>169</v>
      </c>
      <c r="B681" s="6" t="s">
        <v>26</v>
      </c>
      <c r="C681" s="6">
        <v>194</v>
      </c>
      <c r="D681" s="6" t="s">
        <v>18</v>
      </c>
      <c r="E681" s="4">
        <v>680</v>
      </c>
      <c r="F681" s="4">
        <v>23</v>
      </c>
      <c r="G681" s="4">
        <v>99</v>
      </c>
      <c r="H681" s="4">
        <v>11</v>
      </c>
      <c r="I681" s="4">
        <v>16</v>
      </c>
      <c r="J681" s="4">
        <v>10</v>
      </c>
      <c r="K681" s="4">
        <v>27</v>
      </c>
      <c r="L681" s="4">
        <v>7</v>
      </c>
      <c r="M681" s="4">
        <v>122</v>
      </c>
      <c r="N681" s="4">
        <v>27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1</v>
      </c>
      <c r="Y681" s="4">
        <v>20</v>
      </c>
      <c r="Z681" s="6">
        <v>363</v>
      </c>
      <c r="AA681" s="35">
        <f t="shared" si="16"/>
        <v>53.382352941176471</v>
      </c>
    </row>
    <row r="682" spans="1:27" hidden="1" outlineLevel="1" x14ac:dyDescent="0.25">
      <c r="A682" s="6" t="s">
        <v>169</v>
      </c>
      <c r="B682" s="6" t="s">
        <v>26</v>
      </c>
      <c r="C682" s="6">
        <v>194</v>
      </c>
      <c r="D682" s="6" t="s">
        <v>27</v>
      </c>
      <c r="E682" s="4">
        <v>680</v>
      </c>
      <c r="F682" s="4">
        <v>17</v>
      </c>
      <c r="G682" s="4">
        <v>97</v>
      </c>
      <c r="H682" s="4">
        <v>11</v>
      </c>
      <c r="I682" s="4">
        <v>15</v>
      </c>
      <c r="J682" s="4">
        <v>13</v>
      </c>
      <c r="K682" s="4">
        <v>9</v>
      </c>
      <c r="L682" s="4">
        <v>7</v>
      </c>
      <c r="M682" s="4">
        <v>112</v>
      </c>
      <c r="N682" s="4">
        <v>29</v>
      </c>
      <c r="O682" s="4">
        <v>0</v>
      </c>
      <c r="P682" s="4">
        <v>0</v>
      </c>
      <c r="Q682" s="4">
        <v>2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6</v>
      </c>
      <c r="Z682" s="6">
        <v>318</v>
      </c>
      <c r="AA682" s="35">
        <f t="shared" si="16"/>
        <v>46.764705882352942</v>
      </c>
    </row>
    <row r="683" spans="1:27" hidden="1" outlineLevel="1" x14ac:dyDescent="0.25">
      <c r="A683" s="6" t="s">
        <v>169</v>
      </c>
      <c r="B683" s="6" t="s">
        <v>26</v>
      </c>
      <c r="C683" s="6">
        <v>194</v>
      </c>
      <c r="D683" s="6" t="s">
        <v>28</v>
      </c>
      <c r="E683" s="4">
        <v>680</v>
      </c>
      <c r="F683" s="4">
        <v>33</v>
      </c>
      <c r="G683" s="4">
        <v>108</v>
      </c>
      <c r="H683" s="4">
        <v>18</v>
      </c>
      <c r="I683" s="4">
        <v>19</v>
      </c>
      <c r="J683" s="4">
        <v>4</v>
      </c>
      <c r="K683" s="4">
        <v>3</v>
      </c>
      <c r="L683" s="4">
        <v>10</v>
      </c>
      <c r="M683" s="4">
        <v>91</v>
      </c>
      <c r="N683" s="4">
        <v>28</v>
      </c>
      <c r="O683" s="4">
        <v>2</v>
      </c>
      <c r="P683" s="4">
        <v>0</v>
      </c>
      <c r="Q683" s="4">
        <v>2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2</v>
      </c>
      <c r="Y683" s="4">
        <v>10</v>
      </c>
      <c r="Z683" s="6">
        <v>330</v>
      </c>
      <c r="AA683" s="35">
        <f t="shared" si="16"/>
        <v>48.529411764705884</v>
      </c>
    </row>
    <row r="684" spans="1:27" hidden="1" outlineLevel="1" x14ac:dyDescent="0.25">
      <c r="A684" s="6" t="s">
        <v>169</v>
      </c>
      <c r="B684" s="6" t="s">
        <v>26</v>
      </c>
      <c r="C684" s="6">
        <v>194</v>
      </c>
      <c r="D684" s="6" t="s">
        <v>30</v>
      </c>
      <c r="E684" s="4">
        <v>680</v>
      </c>
      <c r="F684" s="4">
        <v>22</v>
      </c>
      <c r="G684" s="4">
        <v>115</v>
      </c>
      <c r="H684" s="4">
        <v>8</v>
      </c>
      <c r="I684" s="4">
        <v>18</v>
      </c>
      <c r="J684" s="4">
        <v>8</v>
      </c>
      <c r="K684" s="4">
        <v>12</v>
      </c>
      <c r="L684" s="4">
        <v>13</v>
      </c>
      <c r="M684" s="4">
        <v>124</v>
      </c>
      <c r="N684" s="4">
        <v>21</v>
      </c>
      <c r="O684" s="4">
        <v>0</v>
      </c>
      <c r="P684" s="4">
        <v>0</v>
      </c>
      <c r="Q684" s="4">
        <v>1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2</v>
      </c>
      <c r="Y684" s="4">
        <v>8</v>
      </c>
      <c r="Z684" s="6">
        <v>352</v>
      </c>
      <c r="AA684" s="35">
        <f t="shared" ref="AA684:AA747" si="17">(Z684*100)/E684</f>
        <v>51.764705882352942</v>
      </c>
    </row>
    <row r="685" spans="1:27" hidden="1" outlineLevel="1" x14ac:dyDescent="0.25">
      <c r="A685" s="6" t="s">
        <v>169</v>
      </c>
      <c r="B685" s="6" t="s">
        <v>26</v>
      </c>
      <c r="C685" s="6">
        <v>195</v>
      </c>
      <c r="D685" s="6" t="s">
        <v>10</v>
      </c>
      <c r="E685" s="4">
        <v>478</v>
      </c>
      <c r="F685" s="4">
        <v>15</v>
      </c>
      <c r="G685" s="4">
        <v>80</v>
      </c>
      <c r="H685" s="4">
        <v>13</v>
      </c>
      <c r="I685" s="4">
        <v>9</v>
      </c>
      <c r="J685" s="4">
        <v>8</v>
      </c>
      <c r="K685" s="4">
        <v>13</v>
      </c>
      <c r="L685" s="4">
        <v>4</v>
      </c>
      <c r="M685" s="4">
        <v>92</v>
      </c>
      <c r="N685" s="4">
        <v>22</v>
      </c>
      <c r="O685" s="4">
        <v>1</v>
      </c>
      <c r="P685" s="4">
        <v>0</v>
      </c>
      <c r="Q685" s="4">
        <v>5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13</v>
      </c>
      <c r="Z685" s="6">
        <v>275</v>
      </c>
      <c r="AA685" s="35">
        <f t="shared" si="17"/>
        <v>57.531380753138073</v>
      </c>
    </row>
    <row r="686" spans="1:27" hidden="1" outlineLevel="1" x14ac:dyDescent="0.25">
      <c r="A686" s="6" t="s">
        <v>169</v>
      </c>
      <c r="B686" s="6" t="s">
        <v>26</v>
      </c>
      <c r="C686" s="6">
        <v>195</v>
      </c>
      <c r="D686" s="6" t="s">
        <v>11</v>
      </c>
      <c r="E686" s="4">
        <v>477</v>
      </c>
      <c r="F686" s="4">
        <v>12</v>
      </c>
      <c r="G686" s="4">
        <v>77</v>
      </c>
      <c r="H686" s="4">
        <v>6</v>
      </c>
      <c r="I686" s="4">
        <v>20</v>
      </c>
      <c r="J686" s="4">
        <v>17</v>
      </c>
      <c r="K686" s="4">
        <v>9</v>
      </c>
      <c r="L686" s="4">
        <v>3</v>
      </c>
      <c r="M686" s="4">
        <v>71</v>
      </c>
      <c r="N686" s="4">
        <v>24</v>
      </c>
      <c r="O686" s="4">
        <v>3</v>
      </c>
      <c r="P686" s="4">
        <v>0</v>
      </c>
      <c r="Q686" s="4">
        <v>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10</v>
      </c>
      <c r="Z686" s="6">
        <v>253</v>
      </c>
      <c r="AA686" s="35">
        <f t="shared" si="17"/>
        <v>53.039832285115303</v>
      </c>
    </row>
    <row r="687" spans="1:27" hidden="1" outlineLevel="1" x14ac:dyDescent="0.25">
      <c r="A687" s="6" t="s">
        <v>169</v>
      </c>
      <c r="B687" s="6" t="s">
        <v>26</v>
      </c>
      <c r="C687" s="6">
        <v>196</v>
      </c>
      <c r="D687" s="6" t="s">
        <v>10</v>
      </c>
      <c r="E687" s="4">
        <v>526</v>
      </c>
      <c r="F687" s="4">
        <v>36</v>
      </c>
      <c r="G687" s="4">
        <v>107</v>
      </c>
      <c r="H687" s="4">
        <v>14</v>
      </c>
      <c r="I687" s="4">
        <v>24</v>
      </c>
      <c r="J687" s="4">
        <v>8</v>
      </c>
      <c r="K687" s="4">
        <v>6</v>
      </c>
      <c r="L687" s="4">
        <v>9</v>
      </c>
      <c r="M687" s="4">
        <v>75</v>
      </c>
      <c r="N687" s="4">
        <v>19</v>
      </c>
      <c r="O687" s="4">
        <v>1</v>
      </c>
      <c r="P687" s="4">
        <v>0</v>
      </c>
      <c r="Q687" s="4">
        <v>1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13</v>
      </c>
      <c r="Z687" s="6">
        <v>313</v>
      </c>
      <c r="AA687" s="35">
        <f t="shared" si="17"/>
        <v>59.50570342205323</v>
      </c>
    </row>
    <row r="688" spans="1:27" hidden="1" outlineLevel="1" x14ac:dyDescent="0.25">
      <c r="A688" s="6" t="s">
        <v>169</v>
      </c>
      <c r="B688" s="6" t="s">
        <v>26</v>
      </c>
      <c r="C688" s="6">
        <v>196</v>
      </c>
      <c r="D688" s="6" t="s">
        <v>11</v>
      </c>
      <c r="E688" s="4">
        <v>526</v>
      </c>
      <c r="F688" s="4">
        <v>22</v>
      </c>
      <c r="G688" s="4">
        <v>101</v>
      </c>
      <c r="H688" s="4">
        <v>12</v>
      </c>
      <c r="I688" s="4">
        <v>14</v>
      </c>
      <c r="J688" s="4">
        <v>13</v>
      </c>
      <c r="K688" s="4">
        <v>10</v>
      </c>
      <c r="L688" s="4">
        <v>12</v>
      </c>
      <c r="M688" s="4">
        <v>92</v>
      </c>
      <c r="N688" s="4">
        <v>15</v>
      </c>
      <c r="O688" s="4">
        <v>2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12</v>
      </c>
      <c r="Z688" s="6">
        <v>305</v>
      </c>
      <c r="AA688" s="35">
        <f t="shared" si="17"/>
        <v>57.984790874524712</v>
      </c>
    </row>
    <row r="689" spans="1:27" hidden="1" outlineLevel="1" x14ac:dyDescent="0.25">
      <c r="A689" s="6" t="s">
        <v>169</v>
      </c>
      <c r="B689" s="6" t="s">
        <v>26</v>
      </c>
      <c r="C689" s="6">
        <v>197</v>
      </c>
      <c r="D689" s="6" t="s">
        <v>10</v>
      </c>
      <c r="E689" s="4">
        <v>659</v>
      </c>
      <c r="F689" s="4">
        <v>39</v>
      </c>
      <c r="G689" s="4">
        <v>145</v>
      </c>
      <c r="H689" s="4">
        <v>12</v>
      </c>
      <c r="I689" s="4">
        <v>15</v>
      </c>
      <c r="J689" s="4">
        <v>10</v>
      </c>
      <c r="K689" s="4">
        <v>14</v>
      </c>
      <c r="L689" s="4">
        <v>14</v>
      </c>
      <c r="M689" s="4">
        <v>101</v>
      </c>
      <c r="N689" s="4">
        <v>24</v>
      </c>
      <c r="O689" s="4">
        <v>1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15</v>
      </c>
      <c r="Z689" s="6">
        <v>390</v>
      </c>
      <c r="AA689" s="35">
        <f t="shared" si="17"/>
        <v>59.180576631259484</v>
      </c>
    </row>
    <row r="690" spans="1:27" hidden="1" outlineLevel="1" x14ac:dyDescent="0.25">
      <c r="A690" s="6" t="s">
        <v>169</v>
      </c>
      <c r="B690" s="6" t="s">
        <v>26</v>
      </c>
      <c r="C690" s="6">
        <v>198</v>
      </c>
      <c r="D690" s="6" t="s">
        <v>10</v>
      </c>
      <c r="E690" s="4">
        <v>513</v>
      </c>
      <c r="F690" s="4">
        <v>26</v>
      </c>
      <c r="G690" s="4">
        <v>91</v>
      </c>
      <c r="H690" s="4">
        <v>15</v>
      </c>
      <c r="I690" s="4">
        <v>13</v>
      </c>
      <c r="J690" s="4">
        <v>9</v>
      </c>
      <c r="K690" s="4">
        <v>11</v>
      </c>
      <c r="L690" s="4">
        <v>9</v>
      </c>
      <c r="M690" s="4">
        <v>92</v>
      </c>
      <c r="N690" s="4">
        <v>28</v>
      </c>
      <c r="O690" s="4">
        <v>4</v>
      </c>
      <c r="P690" s="4">
        <v>0</v>
      </c>
      <c r="Q690" s="4">
        <v>3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1</v>
      </c>
      <c r="Y690" s="4">
        <v>14</v>
      </c>
      <c r="Z690" s="6">
        <v>316</v>
      </c>
      <c r="AA690" s="35">
        <f t="shared" si="17"/>
        <v>61.59844054580897</v>
      </c>
    </row>
    <row r="691" spans="1:27" hidden="1" outlineLevel="1" x14ac:dyDescent="0.25">
      <c r="A691" s="6" t="s">
        <v>169</v>
      </c>
      <c r="B691" s="6" t="s">
        <v>26</v>
      </c>
      <c r="C691" s="6">
        <v>199</v>
      </c>
      <c r="D691" s="6" t="s">
        <v>10</v>
      </c>
      <c r="E691" s="4">
        <v>407</v>
      </c>
      <c r="F691" s="4">
        <v>36</v>
      </c>
      <c r="G691" s="4">
        <v>84</v>
      </c>
      <c r="H691" s="4">
        <v>12</v>
      </c>
      <c r="I691" s="4">
        <v>16</v>
      </c>
      <c r="J691" s="4">
        <v>9</v>
      </c>
      <c r="K691" s="4">
        <v>4</v>
      </c>
      <c r="L691" s="4">
        <v>3</v>
      </c>
      <c r="M691" s="4">
        <v>47</v>
      </c>
      <c r="N691" s="4">
        <v>13</v>
      </c>
      <c r="O691" s="4">
        <v>2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4</v>
      </c>
      <c r="Z691" s="6">
        <v>230</v>
      </c>
      <c r="AA691" s="35">
        <f t="shared" si="17"/>
        <v>56.511056511056509</v>
      </c>
    </row>
    <row r="692" spans="1:27" hidden="1" outlineLevel="1" x14ac:dyDescent="0.25">
      <c r="A692" s="6" t="s">
        <v>169</v>
      </c>
      <c r="B692" s="6" t="s">
        <v>26</v>
      </c>
      <c r="C692" s="6">
        <v>200</v>
      </c>
      <c r="D692" s="6" t="s">
        <v>10</v>
      </c>
      <c r="E692" s="4">
        <v>637</v>
      </c>
      <c r="F692" s="4">
        <v>44</v>
      </c>
      <c r="G692" s="4">
        <v>106</v>
      </c>
      <c r="H692" s="4">
        <v>34</v>
      </c>
      <c r="I692" s="4">
        <v>16</v>
      </c>
      <c r="J692" s="4">
        <v>12</v>
      </c>
      <c r="K692" s="4">
        <v>10</v>
      </c>
      <c r="L692" s="4">
        <v>14</v>
      </c>
      <c r="M692" s="4">
        <v>113</v>
      </c>
      <c r="N692" s="4">
        <v>22</v>
      </c>
      <c r="O692" s="4">
        <v>11</v>
      </c>
      <c r="P692" s="4">
        <v>0</v>
      </c>
      <c r="Q692" s="4">
        <v>4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16</v>
      </c>
      <c r="Z692" s="6">
        <v>402</v>
      </c>
      <c r="AA692" s="35">
        <f t="shared" si="17"/>
        <v>63.108320251177396</v>
      </c>
    </row>
    <row r="693" spans="1:27" hidden="1" outlineLevel="1" x14ac:dyDescent="0.25">
      <c r="A693" s="6" t="s">
        <v>169</v>
      </c>
      <c r="B693" s="6" t="s">
        <v>26</v>
      </c>
      <c r="C693" s="6">
        <v>201</v>
      </c>
      <c r="D693" s="6" t="s">
        <v>10</v>
      </c>
      <c r="E693" s="4">
        <v>424</v>
      </c>
      <c r="F693" s="4">
        <v>34</v>
      </c>
      <c r="G693" s="4">
        <v>81</v>
      </c>
      <c r="H693" s="4">
        <v>10</v>
      </c>
      <c r="I693" s="4">
        <v>22</v>
      </c>
      <c r="J693" s="4">
        <v>10</v>
      </c>
      <c r="K693" s="4">
        <v>3</v>
      </c>
      <c r="L693" s="4">
        <v>6</v>
      </c>
      <c r="M693" s="4">
        <v>63</v>
      </c>
      <c r="N693" s="4">
        <v>13</v>
      </c>
      <c r="O693" s="4">
        <v>3</v>
      </c>
      <c r="P693" s="4">
        <v>0</v>
      </c>
      <c r="Q693" s="4">
        <v>4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3</v>
      </c>
      <c r="Z693" s="6">
        <v>252</v>
      </c>
      <c r="AA693" s="35">
        <f t="shared" si="17"/>
        <v>59.433962264150942</v>
      </c>
    </row>
    <row r="694" spans="1:27" hidden="1" outlineLevel="1" x14ac:dyDescent="0.25">
      <c r="A694" s="6" t="s">
        <v>169</v>
      </c>
      <c r="B694" s="6" t="s">
        <v>26</v>
      </c>
      <c r="C694" s="6">
        <v>202</v>
      </c>
      <c r="D694" s="6" t="s">
        <v>10</v>
      </c>
      <c r="E694" s="4">
        <v>415</v>
      </c>
      <c r="F694" s="4">
        <v>44</v>
      </c>
      <c r="G694" s="4">
        <v>66</v>
      </c>
      <c r="H694" s="4">
        <v>14</v>
      </c>
      <c r="I694" s="4">
        <v>19</v>
      </c>
      <c r="J694" s="4">
        <v>3</v>
      </c>
      <c r="K694" s="4">
        <v>9</v>
      </c>
      <c r="L694" s="4">
        <v>5</v>
      </c>
      <c r="M694" s="4">
        <v>65</v>
      </c>
      <c r="N694" s="4">
        <v>13</v>
      </c>
      <c r="O694" s="4">
        <v>1</v>
      </c>
      <c r="P694" s="4">
        <v>0</v>
      </c>
      <c r="Q694" s="4">
        <v>1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7</v>
      </c>
      <c r="Z694" s="6">
        <v>247</v>
      </c>
      <c r="AA694" s="35">
        <f t="shared" si="17"/>
        <v>59.518072289156628</v>
      </c>
    </row>
    <row r="695" spans="1:27" hidden="1" outlineLevel="1" x14ac:dyDescent="0.25">
      <c r="A695" s="6" t="s">
        <v>169</v>
      </c>
      <c r="B695" s="6" t="s">
        <v>26</v>
      </c>
      <c r="C695" s="6">
        <v>203</v>
      </c>
      <c r="D695" s="6" t="s">
        <v>10</v>
      </c>
      <c r="E695" s="4">
        <v>607</v>
      </c>
      <c r="F695" s="4">
        <v>40</v>
      </c>
      <c r="G695" s="4">
        <v>126</v>
      </c>
      <c r="H695" s="4">
        <v>26</v>
      </c>
      <c r="I695" s="4">
        <v>19</v>
      </c>
      <c r="J695" s="4">
        <v>7</v>
      </c>
      <c r="K695" s="4">
        <v>7</v>
      </c>
      <c r="L695" s="4">
        <v>9</v>
      </c>
      <c r="M695" s="4">
        <v>92</v>
      </c>
      <c r="N695" s="4">
        <v>20</v>
      </c>
      <c r="O695" s="4">
        <v>3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2</v>
      </c>
      <c r="Y695" s="4">
        <v>11</v>
      </c>
      <c r="Z695" s="6">
        <v>362</v>
      </c>
      <c r="AA695" s="35">
        <f t="shared" si="17"/>
        <v>59.637561779242176</v>
      </c>
    </row>
    <row r="696" spans="1:27" hidden="1" outlineLevel="1" x14ac:dyDescent="0.25">
      <c r="A696" s="6" t="s">
        <v>169</v>
      </c>
      <c r="B696" s="6" t="s">
        <v>26</v>
      </c>
      <c r="C696" s="6">
        <v>204</v>
      </c>
      <c r="D696" s="6" t="s">
        <v>10</v>
      </c>
      <c r="E696" s="4">
        <v>653</v>
      </c>
      <c r="F696" s="4">
        <v>31</v>
      </c>
      <c r="G696" s="4">
        <v>109</v>
      </c>
      <c r="H696" s="4">
        <v>18</v>
      </c>
      <c r="I696" s="4">
        <v>20</v>
      </c>
      <c r="J696" s="4">
        <v>13</v>
      </c>
      <c r="K696" s="4">
        <v>15</v>
      </c>
      <c r="L696" s="4">
        <v>13</v>
      </c>
      <c r="M696" s="4">
        <v>138</v>
      </c>
      <c r="N696" s="4">
        <v>35</v>
      </c>
      <c r="O696" s="4">
        <v>2</v>
      </c>
      <c r="P696" s="4">
        <v>0</v>
      </c>
      <c r="Q696" s="4">
        <v>7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2</v>
      </c>
      <c r="Y696" s="4">
        <v>15</v>
      </c>
      <c r="Z696" s="6">
        <v>418</v>
      </c>
      <c r="AA696" s="35">
        <f t="shared" si="17"/>
        <v>64.012251148545175</v>
      </c>
    </row>
    <row r="697" spans="1:27" hidden="1" outlineLevel="1" x14ac:dyDescent="0.25">
      <c r="A697" s="6" t="s">
        <v>169</v>
      </c>
      <c r="B697" s="6" t="s">
        <v>26</v>
      </c>
      <c r="C697" s="6">
        <v>205</v>
      </c>
      <c r="D697" s="6" t="s">
        <v>10</v>
      </c>
      <c r="E697" s="4">
        <v>517</v>
      </c>
      <c r="F697" s="4">
        <v>56</v>
      </c>
      <c r="G697" s="4">
        <v>82</v>
      </c>
      <c r="H697" s="4">
        <v>18</v>
      </c>
      <c r="I697" s="4">
        <v>22</v>
      </c>
      <c r="J697" s="4">
        <v>11</v>
      </c>
      <c r="K697" s="4">
        <v>8</v>
      </c>
      <c r="L697" s="4">
        <v>11</v>
      </c>
      <c r="M697" s="4">
        <v>99</v>
      </c>
      <c r="N697" s="4">
        <v>15</v>
      </c>
      <c r="O697" s="4">
        <v>4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1</v>
      </c>
      <c r="Y697" s="4">
        <v>7</v>
      </c>
      <c r="Z697" s="6">
        <v>334</v>
      </c>
      <c r="AA697" s="35">
        <f t="shared" si="17"/>
        <v>64.603481624758217</v>
      </c>
    </row>
    <row r="698" spans="1:27" hidden="1" outlineLevel="1" x14ac:dyDescent="0.25">
      <c r="A698" s="6" t="s">
        <v>169</v>
      </c>
      <c r="B698" s="6" t="s">
        <v>26</v>
      </c>
      <c r="C698" s="6">
        <v>206</v>
      </c>
      <c r="D698" s="6" t="s">
        <v>10</v>
      </c>
      <c r="E698" s="4">
        <v>693</v>
      </c>
      <c r="F698" s="4">
        <v>41</v>
      </c>
      <c r="G698" s="4">
        <v>106</v>
      </c>
      <c r="H698" s="4">
        <v>16</v>
      </c>
      <c r="I698" s="4">
        <v>22</v>
      </c>
      <c r="J698" s="4">
        <v>18</v>
      </c>
      <c r="K698" s="4">
        <v>16</v>
      </c>
      <c r="L698" s="4">
        <v>14</v>
      </c>
      <c r="M698" s="4">
        <v>138</v>
      </c>
      <c r="N698" s="4">
        <v>30</v>
      </c>
      <c r="O698" s="4">
        <v>4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18</v>
      </c>
      <c r="Z698" s="6">
        <v>423</v>
      </c>
      <c r="AA698" s="35">
        <f t="shared" si="17"/>
        <v>61.038961038961041</v>
      </c>
    </row>
    <row r="699" spans="1:27" hidden="1" outlineLevel="1" x14ac:dyDescent="0.25">
      <c r="A699" s="6" t="s">
        <v>169</v>
      </c>
      <c r="B699" s="6" t="s">
        <v>26</v>
      </c>
      <c r="C699" s="6">
        <v>207</v>
      </c>
      <c r="D699" s="6" t="s">
        <v>10</v>
      </c>
      <c r="E699" s="4">
        <v>659</v>
      </c>
      <c r="F699" s="4">
        <v>32</v>
      </c>
      <c r="G699" s="4">
        <v>92</v>
      </c>
      <c r="H699" s="4">
        <v>10</v>
      </c>
      <c r="I699" s="4">
        <v>27</v>
      </c>
      <c r="J699" s="4">
        <v>12</v>
      </c>
      <c r="K699" s="4">
        <v>14</v>
      </c>
      <c r="L699" s="4">
        <v>6</v>
      </c>
      <c r="M699" s="4">
        <v>149</v>
      </c>
      <c r="N699" s="4">
        <v>16</v>
      </c>
      <c r="O699" s="4">
        <v>1</v>
      </c>
      <c r="P699" s="4">
        <v>0</v>
      </c>
      <c r="Q699" s="4">
        <v>2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12</v>
      </c>
      <c r="Z699" s="6">
        <v>373</v>
      </c>
      <c r="AA699" s="35">
        <f t="shared" si="17"/>
        <v>56.600910470409708</v>
      </c>
    </row>
    <row r="700" spans="1:27" hidden="1" outlineLevel="1" x14ac:dyDescent="0.25">
      <c r="A700" s="6" t="s">
        <v>169</v>
      </c>
      <c r="B700" s="6" t="s">
        <v>26</v>
      </c>
      <c r="C700" s="6">
        <v>208</v>
      </c>
      <c r="D700" s="6" t="s">
        <v>10</v>
      </c>
      <c r="E700" s="4">
        <v>656</v>
      </c>
      <c r="F700" s="4">
        <v>22</v>
      </c>
      <c r="G700" s="4">
        <v>127</v>
      </c>
      <c r="H700" s="4">
        <v>16</v>
      </c>
      <c r="I700" s="4">
        <v>20</v>
      </c>
      <c r="J700" s="4">
        <v>12</v>
      </c>
      <c r="K700" s="4">
        <v>17</v>
      </c>
      <c r="L700" s="4">
        <v>13</v>
      </c>
      <c r="M700" s="4">
        <v>101</v>
      </c>
      <c r="N700" s="4">
        <v>34</v>
      </c>
      <c r="O700" s="4">
        <v>0</v>
      </c>
      <c r="P700" s="4">
        <v>0</v>
      </c>
      <c r="Q700" s="4">
        <v>2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1</v>
      </c>
      <c r="Y700" s="4">
        <v>14</v>
      </c>
      <c r="Z700" s="6">
        <v>379</v>
      </c>
      <c r="AA700" s="35">
        <f t="shared" si="17"/>
        <v>57.774390243902438</v>
      </c>
    </row>
    <row r="701" spans="1:27" hidden="1" outlineLevel="1" x14ac:dyDescent="0.25">
      <c r="A701" s="6" t="s">
        <v>169</v>
      </c>
      <c r="B701" s="6" t="s">
        <v>26</v>
      </c>
      <c r="C701" s="6">
        <v>209</v>
      </c>
      <c r="D701" s="6" t="s">
        <v>10</v>
      </c>
      <c r="E701" s="4">
        <v>692</v>
      </c>
      <c r="F701" s="4">
        <v>42</v>
      </c>
      <c r="G701" s="4">
        <v>105</v>
      </c>
      <c r="H701" s="4">
        <v>17</v>
      </c>
      <c r="I701" s="4">
        <v>26</v>
      </c>
      <c r="J701" s="4">
        <v>16</v>
      </c>
      <c r="K701" s="4">
        <v>9</v>
      </c>
      <c r="L701" s="4">
        <v>15</v>
      </c>
      <c r="M701" s="4">
        <v>120</v>
      </c>
      <c r="N701" s="4">
        <v>25</v>
      </c>
      <c r="O701" s="4">
        <v>2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22</v>
      </c>
      <c r="Z701" s="6">
        <v>399</v>
      </c>
      <c r="AA701" s="35">
        <f t="shared" si="17"/>
        <v>57.658959537572251</v>
      </c>
    </row>
    <row r="702" spans="1:27" hidden="1" outlineLevel="1" x14ac:dyDescent="0.25">
      <c r="A702" s="6" t="s">
        <v>169</v>
      </c>
      <c r="B702" s="6" t="s">
        <v>26</v>
      </c>
      <c r="C702" s="6">
        <v>210</v>
      </c>
      <c r="D702" s="6" t="s">
        <v>10</v>
      </c>
      <c r="E702" s="4">
        <v>650</v>
      </c>
      <c r="F702" s="4">
        <v>36</v>
      </c>
      <c r="G702" s="4">
        <v>72</v>
      </c>
      <c r="H702" s="4">
        <v>16</v>
      </c>
      <c r="I702" s="4">
        <v>21</v>
      </c>
      <c r="J702" s="4">
        <v>9</v>
      </c>
      <c r="K702" s="4">
        <v>21</v>
      </c>
      <c r="L702" s="4">
        <v>10</v>
      </c>
      <c r="M702" s="4">
        <v>119</v>
      </c>
      <c r="N702" s="4">
        <v>28</v>
      </c>
      <c r="O702" s="4">
        <v>15</v>
      </c>
      <c r="P702" s="4">
        <v>0</v>
      </c>
      <c r="Q702" s="4">
        <v>4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6">
        <v>351</v>
      </c>
      <c r="AA702" s="35">
        <f t="shared" si="17"/>
        <v>54</v>
      </c>
    </row>
    <row r="703" spans="1:27" hidden="1" outlineLevel="1" x14ac:dyDescent="0.25">
      <c r="A703" s="6" t="s">
        <v>169</v>
      </c>
      <c r="B703" s="6" t="s">
        <v>26</v>
      </c>
      <c r="C703" s="6">
        <v>210</v>
      </c>
      <c r="D703" s="6" t="s">
        <v>11</v>
      </c>
      <c r="E703" s="4">
        <v>650</v>
      </c>
      <c r="F703" s="4">
        <v>30</v>
      </c>
      <c r="G703" s="4">
        <v>77</v>
      </c>
      <c r="H703" s="4">
        <v>13</v>
      </c>
      <c r="I703" s="4">
        <v>25</v>
      </c>
      <c r="J703" s="4">
        <v>9</v>
      </c>
      <c r="K703" s="4">
        <v>24</v>
      </c>
      <c r="L703" s="4">
        <v>6</v>
      </c>
      <c r="M703" s="4">
        <v>142</v>
      </c>
      <c r="N703" s="4">
        <v>25</v>
      </c>
      <c r="O703" s="4">
        <v>3</v>
      </c>
      <c r="P703" s="4">
        <v>0</v>
      </c>
      <c r="Q703" s="4">
        <v>1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6">
        <v>356</v>
      </c>
      <c r="AA703" s="35">
        <f t="shared" si="17"/>
        <v>54.769230769230766</v>
      </c>
    </row>
    <row r="704" spans="1:27" hidden="1" outlineLevel="1" x14ac:dyDescent="0.25">
      <c r="A704" s="6" t="s">
        <v>169</v>
      </c>
      <c r="B704" s="6" t="s">
        <v>26</v>
      </c>
      <c r="C704" s="6">
        <v>210</v>
      </c>
      <c r="D704" s="6" t="s">
        <v>16</v>
      </c>
      <c r="E704" s="4">
        <v>650</v>
      </c>
      <c r="F704" s="4">
        <v>30</v>
      </c>
      <c r="G704" s="4">
        <v>52</v>
      </c>
      <c r="H704" s="4">
        <v>19</v>
      </c>
      <c r="I704" s="4">
        <v>16</v>
      </c>
      <c r="J704" s="4">
        <v>11</v>
      </c>
      <c r="K704" s="4">
        <v>16</v>
      </c>
      <c r="L704" s="4">
        <v>6</v>
      </c>
      <c r="M704" s="4">
        <v>113</v>
      </c>
      <c r="N704" s="4">
        <v>28</v>
      </c>
      <c r="O704" s="4">
        <v>2</v>
      </c>
      <c r="P704" s="4">
        <v>0</v>
      </c>
      <c r="Q704" s="4">
        <v>3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14</v>
      </c>
      <c r="Z704" s="6">
        <v>310</v>
      </c>
      <c r="AA704" s="35">
        <f t="shared" si="17"/>
        <v>47.692307692307693</v>
      </c>
    </row>
    <row r="705" spans="1:27" hidden="1" outlineLevel="1" x14ac:dyDescent="0.25">
      <c r="A705" s="6" t="s">
        <v>169</v>
      </c>
      <c r="B705" s="6" t="s">
        <v>26</v>
      </c>
      <c r="C705" s="6">
        <v>210</v>
      </c>
      <c r="D705" s="6" t="s">
        <v>17</v>
      </c>
      <c r="E705" s="4">
        <v>650</v>
      </c>
      <c r="F705" s="4">
        <v>29</v>
      </c>
      <c r="G705" s="4">
        <v>66</v>
      </c>
      <c r="H705" s="4">
        <v>18</v>
      </c>
      <c r="I705" s="4">
        <v>10</v>
      </c>
      <c r="J705" s="4">
        <v>16</v>
      </c>
      <c r="K705" s="4">
        <v>20</v>
      </c>
      <c r="L705" s="4">
        <v>9</v>
      </c>
      <c r="M705" s="4">
        <v>126</v>
      </c>
      <c r="N705" s="4">
        <v>31</v>
      </c>
      <c r="O705" s="4">
        <v>2</v>
      </c>
      <c r="P705" s="4">
        <v>0</v>
      </c>
      <c r="Q705" s="4">
        <v>1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1</v>
      </c>
      <c r="Y705" s="4">
        <v>11</v>
      </c>
      <c r="Z705" s="6">
        <v>340</v>
      </c>
      <c r="AA705" s="35">
        <f t="shared" si="17"/>
        <v>52.307692307692307</v>
      </c>
    </row>
    <row r="706" spans="1:27" hidden="1" outlineLevel="1" x14ac:dyDescent="0.25">
      <c r="A706" s="6" t="s">
        <v>169</v>
      </c>
      <c r="B706" s="6" t="s">
        <v>26</v>
      </c>
      <c r="C706" s="6">
        <v>210</v>
      </c>
      <c r="D706" s="6" t="s">
        <v>18</v>
      </c>
      <c r="E706" s="4">
        <v>650</v>
      </c>
      <c r="F706" s="4">
        <v>37</v>
      </c>
      <c r="G706" s="4">
        <v>67</v>
      </c>
      <c r="H706" s="4">
        <v>10</v>
      </c>
      <c r="I706" s="4">
        <v>18</v>
      </c>
      <c r="J706" s="4">
        <v>16</v>
      </c>
      <c r="K706" s="4">
        <v>14</v>
      </c>
      <c r="L706" s="4">
        <v>8</v>
      </c>
      <c r="M706" s="4">
        <v>111</v>
      </c>
      <c r="N706" s="4">
        <v>35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1</v>
      </c>
      <c r="Y706" s="4">
        <v>4</v>
      </c>
      <c r="Z706" s="6">
        <v>321</v>
      </c>
      <c r="AA706" s="35">
        <f t="shared" si="17"/>
        <v>49.384615384615387</v>
      </c>
    </row>
    <row r="707" spans="1:27" hidden="1" outlineLevel="1" x14ac:dyDescent="0.25">
      <c r="A707" s="6" t="s">
        <v>169</v>
      </c>
      <c r="B707" s="6" t="s">
        <v>26</v>
      </c>
      <c r="C707" s="6">
        <v>210</v>
      </c>
      <c r="D707" s="6" t="s">
        <v>27</v>
      </c>
      <c r="E707" s="4">
        <v>650</v>
      </c>
      <c r="F707" s="4">
        <v>34</v>
      </c>
      <c r="G707" s="4">
        <v>69</v>
      </c>
      <c r="H707" s="4">
        <v>9</v>
      </c>
      <c r="I707" s="4">
        <v>14</v>
      </c>
      <c r="J707" s="4">
        <v>9</v>
      </c>
      <c r="K707" s="4">
        <v>19</v>
      </c>
      <c r="L707" s="4">
        <v>11</v>
      </c>
      <c r="M707" s="4">
        <v>147</v>
      </c>
      <c r="N707" s="4">
        <v>26</v>
      </c>
      <c r="O707" s="4">
        <v>1</v>
      </c>
      <c r="P707" s="4">
        <v>0</v>
      </c>
      <c r="Q707" s="4">
        <v>1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8</v>
      </c>
      <c r="Z707" s="6">
        <v>348</v>
      </c>
      <c r="AA707" s="35">
        <f t="shared" si="17"/>
        <v>53.53846153846154</v>
      </c>
    </row>
    <row r="708" spans="1:27" hidden="1" outlineLevel="1" x14ac:dyDescent="0.25">
      <c r="A708" s="6" t="s">
        <v>169</v>
      </c>
      <c r="B708" s="6" t="s">
        <v>26</v>
      </c>
      <c r="C708" s="6">
        <v>211</v>
      </c>
      <c r="D708" s="6" t="s">
        <v>10</v>
      </c>
      <c r="E708" s="4">
        <v>460</v>
      </c>
      <c r="F708" s="4">
        <v>27</v>
      </c>
      <c r="G708" s="4">
        <v>72</v>
      </c>
      <c r="H708" s="4">
        <v>18</v>
      </c>
      <c r="I708" s="4">
        <v>12</v>
      </c>
      <c r="J708" s="4">
        <v>6</v>
      </c>
      <c r="K708" s="4">
        <v>18</v>
      </c>
      <c r="L708" s="4">
        <v>12</v>
      </c>
      <c r="M708" s="4">
        <v>82</v>
      </c>
      <c r="N708" s="4">
        <v>12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26</v>
      </c>
      <c r="Z708" s="6">
        <v>285</v>
      </c>
      <c r="AA708" s="35">
        <f t="shared" si="17"/>
        <v>61.956521739130437</v>
      </c>
    </row>
    <row r="709" spans="1:27" hidden="1" outlineLevel="1" x14ac:dyDescent="0.25">
      <c r="A709" s="6" t="s">
        <v>169</v>
      </c>
      <c r="B709" s="6" t="s">
        <v>26</v>
      </c>
      <c r="C709" s="6">
        <v>211</v>
      </c>
      <c r="D709" s="6" t="s">
        <v>11</v>
      </c>
      <c r="E709" s="4">
        <v>459</v>
      </c>
      <c r="F709" s="4">
        <v>19</v>
      </c>
      <c r="G709" s="4">
        <v>70</v>
      </c>
      <c r="H709" s="4">
        <v>15</v>
      </c>
      <c r="I709" s="4">
        <v>13</v>
      </c>
      <c r="J709" s="4">
        <v>4</v>
      </c>
      <c r="K709" s="4">
        <v>7</v>
      </c>
      <c r="L709" s="4">
        <v>3</v>
      </c>
      <c r="M709" s="4">
        <v>115</v>
      </c>
      <c r="N709" s="4">
        <v>18</v>
      </c>
      <c r="O709" s="4">
        <v>1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1</v>
      </c>
      <c r="Y709" s="4">
        <v>9</v>
      </c>
      <c r="Z709" s="6">
        <v>275</v>
      </c>
      <c r="AA709" s="35">
        <f t="shared" si="17"/>
        <v>59.912854030501087</v>
      </c>
    </row>
    <row r="710" spans="1:27" hidden="1" outlineLevel="1" x14ac:dyDescent="0.25">
      <c r="A710" s="6" t="s">
        <v>169</v>
      </c>
      <c r="B710" s="6" t="s">
        <v>26</v>
      </c>
      <c r="C710" s="6">
        <v>213</v>
      </c>
      <c r="D710" s="6" t="s">
        <v>10</v>
      </c>
      <c r="E710" s="4">
        <v>707</v>
      </c>
      <c r="F710" s="4">
        <v>30</v>
      </c>
      <c r="G710" s="4">
        <v>94</v>
      </c>
      <c r="H710" s="4">
        <v>19</v>
      </c>
      <c r="I710" s="4">
        <v>26</v>
      </c>
      <c r="J710" s="4">
        <v>13</v>
      </c>
      <c r="K710" s="4">
        <v>13</v>
      </c>
      <c r="L710" s="4">
        <v>13</v>
      </c>
      <c r="M710" s="4">
        <v>105</v>
      </c>
      <c r="N710" s="4">
        <v>37</v>
      </c>
      <c r="O710" s="4">
        <v>2</v>
      </c>
      <c r="P710" s="4">
        <v>0</v>
      </c>
      <c r="Q710" s="4">
        <v>1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11</v>
      </c>
      <c r="Z710" s="6">
        <v>364</v>
      </c>
      <c r="AA710" s="35">
        <f t="shared" si="17"/>
        <v>51.485148514851488</v>
      </c>
    </row>
    <row r="711" spans="1:27" hidden="1" outlineLevel="1" x14ac:dyDescent="0.25">
      <c r="A711" s="6" t="s">
        <v>169</v>
      </c>
      <c r="B711" s="6" t="s">
        <v>26</v>
      </c>
      <c r="C711" s="6">
        <v>213</v>
      </c>
      <c r="D711" s="6" t="s">
        <v>11</v>
      </c>
      <c r="E711" s="4">
        <v>707</v>
      </c>
      <c r="F711" s="4">
        <v>27</v>
      </c>
      <c r="G711" s="4">
        <v>88</v>
      </c>
      <c r="H711" s="4">
        <v>12</v>
      </c>
      <c r="I711" s="4">
        <v>21</v>
      </c>
      <c r="J711" s="4">
        <v>14</v>
      </c>
      <c r="K711" s="4">
        <v>9</v>
      </c>
      <c r="L711" s="4">
        <v>6</v>
      </c>
      <c r="M711" s="4">
        <v>110</v>
      </c>
      <c r="N711" s="4">
        <v>35</v>
      </c>
      <c r="O711" s="4">
        <v>0</v>
      </c>
      <c r="P711" s="4">
        <v>0</v>
      </c>
      <c r="Q711" s="4">
        <v>1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1</v>
      </c>
      <c r="Y711" s="4">
        <v>18</v>
      </c>
      <c r="Z711" s="6">
        <v>342</v>
      </c>
      <c r="AA711" s="35">
        <f t="shared" si="17"/>
        <v>48.373408769448375</v>
      </c>
    </row>
    <row r="712" spans="1:27" hidden="1" outlineLevel="1" x14ac:dyDescent="0.25">
      <c r="A712" s="6" t="s">
        <v>169</v>
      </c>
      <c r="B712" s="6" t="s">
        <v>26</v>
      </c>
      <c r="C712" s="6">
        <v>213</v>
      </c>
      <c r="D712" s="6" t="s">
        <v>16</v>
      </c>
      <c r="E712" s="4">
        <v>707</v>
      </c>
      <c r="F712" s="4">
        <v>25</v>
      </c>
      <c r="G712" s="4">
        <v>102</v>
      </c>
      <c r="H712" s="4">
        <v>18</v>
      </c>
      <c r="I712" s="4">
        <v>13</v>
      </c>
      <c r="J712" s="4">
        <v>15</v>
      </c>
      <c r="K712" s="4">
        <v>10</v>
      </c>
      <c r="L712" s="4">
        <v>10</v>
      </c>
      <c r="M712" s="4">
        <v>94</v>
      </c>
      <c r="N712" s="4">
        <v>40</v>
      </c>
      <c r="O712" s="4">
        <v>0</v>
      </c>
      <c r="P712" s="4">
        <v>0</v>
      </c>
      <c r="Q712" s="4">
        <v>3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15</v>
      </c>
      <c r="Z712" s="6">
        <v>345</v>
      </c>
      <c r="AA712" s="35">
        <f t="shared" si="17"/>
        <v>48.7977369165488</v>
      </c>
    </row>
    <row r="713" spans="1:27" hidden="1" outlineLevel="1" x14ac:dyDescent="0.25">
      <c r="A713" s="6" t="s">
        <v>169</v>
      </c>
      <c r="B713" s="6" t="s">
        <v>26</v>
      </c>
      <c r="C713" s="6">
        <v>213</v>
      </c>
      <c r="D713" s="6" t="s">
        <v>17</v>
      </c>
      <c r="E713" s="4">
        <v>707</v>
      </c>
      <c r="F713" s="4">
        <v>28</v>
      </c>
      <c r="G713" s="4">
        <v>70</v>
      </c>
      <c r="H713" s="4">
        <v>20</v>
      </c>
      <c r="I713" s="4">
        <v>15</v>
      </c>
      <c r="J713" s="4">
        <v>16</v>
      </c>
      <c r="K713" s="4">
        <v>18</v>
      </c>
      <c r="L713" s="4">
        <v>11</v>
      </c>
      <c r="M713" s="4">
        <v>87</v>
      </c>
      <c r="N713" s="4">
        <v>43</v>
      </c>
      <c r="O713" s="4">
        <v>5</v>
      </c>
      <c r="P713" s="4">
        <v>0</v>
      </c>
      <c r="Q713" s="4">
        <v>5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14</v>
      </c>
      <c r="Z713" s="6">
        <v>332</v>
      </c>
      <c r="AA713" s="35">
        <f t="shared" si="17"/>
        <v>46.958981612446962</v>
      </c>
    </row>
    <row r="714" spans="1:27" hidden="1" outlineLevel="1" x14ac:dyDescent="0.25">
      <c r="A714" s="6" t="s">
        <v>169</v>
      </c>
      <c r="B714" s="6" t="s">
        <v>26</v>
      </c>
      <c r="C714" s="6">
        <v>214</v>
      </c>
      <c r="D714" s="6" t="s">
        <v>10</v>
      </c>
      <c r="E714" s="4">
        <v>586</v>
      </c>
      <c r="F714" s="4">
        <v>26</v>
      </c>
      <c r="G714" s="4">
        <v>102</v>
      </c>
      <c r="H714" s="4">
        <v>14</v>
      </c>
      <c r="I714" s="4">
        <v>17</v>
      </c>
      <c r="J714" s="4">
        <v>9</v>
      </c>
      <c r="K714" s="4">
        <v>11</v>
      </c>
      <c r="L714" s="4">
        <v>2</v>
      </c>
      <c r="M714" s="4">
        <v>69</v>
      </c>
      <c r="N714" s="4">
        <v>16</v>
      </c>
      <c r="O714" s="4">
        <v>0</v>
      </c>
      <c r="P714" s="4">
        <v>0</v>
      </c>
      <c r="Q714" s="4">
        <v>1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2</v>
      </c>
      <c r="Y714" s="4">
        <v>8</v>
      </c>
      <c r="Z714" s="6">
        <v>277</v>
      </c>
      <c r="AA714" s="35">
        <f t="shared" si="17"/>
        <v>47.269624573378842</v>
      </c>
    </row>
    <row r="715" spans="1:27" hidden="1" outlineLevel="1" x14ac:dyDescent="0.25">
      <c r="A715" s="6" t="s">
        <v>169</v>
      </c>
      <c r="B715" s="6" t="s">
        <v>26</v>
      </c>
      <c r="C715" s="6">
        <v>215</v>
      </c>
      <c r="D715" s="6" t="s">
        <v>10</v>
      </c>
      <c r="E715" s="4">
        <v>503</v>
      </c>
      <c r="F715" s="4">
        <v>20</v>
      </c>
      <c r="G715" s="4">
        <v>77</v>
      </c>
      <c r="H715" s="4">
        <v>20</v>
      </c>
      <c r="I715" s="4">
        <v>14</v>
      </c>
      <c r="J715" s="4">
        <v>12</v>
      </c>
      <c r="K715" s="4">
        <v>5</v>
      </c>
      <c r="L715" s="4">
        <v>7</v>
      </c>
      <c r="M715" s="4">
        <v>59</v>
      </c>
      <c r="N715" s="4">
        <v>35</v>
      </c>
      <c r="O715" s="4">
        <v>1</v>
      </c>
      <c r="P715" s="4">
        <v>0</v>
      </c>
      <c r="Q715" s="4">
        <v>1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22</v>
      </c>
      <c r="Z715" s="6">
        <v>273</v>
      </c>
      <c r="AA715" s="35">
        <f t="shared" si="17"/>
        <v>54.274353876739561</v>
      </c>
    </row>
    <row r="716" spans="1:27" hidden="1" outlineLevel="1" x14ac:dyDescent="0.25">
      <c r="A716" s="6" t="s">
        <v>169</v>
      </c>
      <c r="B716" s="6" t="s">
        <v>26</v>
      </c>
      <c r="C716" s="6">
        <v>216</v>
      </c>
      <c r="D716" s="6" t="s">
        <v>10</v>
      </c>
      <c r="E716" s="4">
        <v>435</v>
      </c>
      <c r="F716" s="4">
        <v>14</v>
      </c>
      <c r="G716" s="4">
        <v>96</v>
      </c>
      <c r="H716" s="4">
        <v>14</v>
      </c>
      <c r="I716" s="4">
        <v>10</v>
      </c>
      <c r="J716" s="4">
        <v>9</v>
      </c>
      <c r="K716" s="4">
        <v>9</v>
      </c>
      <c r="L716" s="4">
        <v>6</v>
      </c>
      <c r="M716" s="4">
        <v>71</v>
      </c>
      <c r="N716" s="4">
        <v>21</v>
      </c>
      <c r="O716" s="4">
        <v>2</v>
      </c>
      <c r="P716" s="4">
        <v>0</v>
      </c>
      <c r="Q716" s="4">
        <v>1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2</v>
      </c>
      <c r="Y716" s="4">
        <v>8</v>
      </c>
      <c r="Z716" s="6">
        <v>263</v>
      </c>
      <c r="AA716" s="35">
        <f t="shared" si="17"/>
        <v>60.459770114942529</v>
      </c>
    </row>
    <row r="717" spans="1:27" hidden="1" outlineLevel="1" x14ac:dyDescent="0.25">
      <c r="A717" s="6" t="s">
        <v>169</v>
      </c>
      <c r="B717" s="6" t="s">
        <v>26</v>
      </c>
      <c r="C717" s="6">
        <v>216</v>
      </c>
      <c r="D717" s="6" t="s">
        <v>11</v>
      </c>
      <c r="E717" s="4">
        <v>435</v>
      </c>
      <c r="F717" s="4">
        <v>25</v>
      </c>
      <c r="G717" s="4">
        <v>86</v>
      </c>
      <c r="H717" s="4">
        <v>21</v>
      </c>
      <c r="I717" s="4">
        <v>12</v>
      </c>
      <c r="J717" s="4">
        <v>8</v>
      </c>
      <c r="K717" s="4">
        <v>5</v>
      </c>
      <c r="L717" s="4">
        <v>5</v>
      </c>
      <c r="M717" s="4">
        <v>66</v>
      </c>
      <c r="N717" s="4">
        <v>20</v>
      </c>
      <c r="O717" s="4">
        <v>0</v>
      </c>
      <c r="P717" s="4">
        <v>0</v>
      </c>
      <c r="Q717" s="4">
        <v>3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3</v>
      </c>
      <c r="Y717" s="4">
        <v>11</v>
      </c>
      <c r="Z717" s="6">
        <v>265</v>
      </c>
      <c r="AA717" s="35">
        <f t="shared" si="17"/>
        <v>60.919540229885058</v>
      </c>
    </row>
    <row r="718" spans="1:27" hidden="1" outlineLevel="1" x14ac:dyDescent="0.25">
      <c r="A718" s="6" t="s">
        <v>169</v>
      </c>
      <c r="B718" s="6" t="s">
        <v>26</v>
      </c>
      <c r="C718" s="6">
        <v>217</v>
      </c>
      <c r="D718" s="6" t="s">
        <v>10</v>
      </c>
      <c r="E718" s="4">
        <v>391</v>
      </c>
      <c r="F718" s="4">
        <v>13</v>
      </c>
      <c r="G718" s="4">
        <v>107</v>
      </c>
      <c r="H718" s="4">
        <v>6</v>
      </c>
      <c r="I718" s="4">
        <v>9</v>
      </c>
      <c r="J718" s="4">
        <v>2</v>
      </c>
      <c r="K718" s="4">
        <v>4</v>
      </c>
      <c r="L718" s="4">
        <v>5</v>
      </c>
      <c r="M718" s="4">
        <v>77</v>
      </c>
      <c r="N718" s="4">
        <v>11</v>
      </c>
      <c r="O718" s="4">
        <v>0</v>
      </c>
      <c r="P718" s="4">
        <v>0</v>
      </c>
      <c r="Q718" s="4">
        <v>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8</v>
      </c>
      <c r="Z718" s="6">
        <v>244</v>
      </c>
      <c r="AA718" s="35">
        <f t="shared" si="17"/>
        <v>62.404092071611252</v>
      </c>
    </row>
    <row r="719" spans="1:27" hidden="1" outlineLevel="1" x14ac:dyDescent="0.25">
      <c r="A719" s="6" t="s">
        <v>169</v>
      </c>
      <c r="B719" s="6" t="s">
        <v>26</v>
      </c>
      <c r="C719" s="6">
        <v>297</v>
      </c>
      <c r="D719" s="6" t="s">
        <v>10</v>
      </c>
      <c r="E719" s="4">
        <v>284</v>
      </c>
      <c r="F719" s="4">
        <v>9</v>
      </c>
      <c r="G719" s="4">
        <v>97</v>
      </c>
      <c r="H719" s="4">
        <v>11</v>
      </c>
      <c r="I719" s="4">
        <v>4</v>
      </c>
      <c r="J719" s="4">
        <v>4</v>
      </c>
      <c r="K719" s="4">
        <v>32</v>
      </c>
      <c r="L719" s="4">
        <v>1</v>
      </c>
      <c r="M719" s="4">
        <v>28</v>
      </c>
      <c r="N719" s="4">
        <v>6</v>
      </c>
      <c r="O719" s="4">
        <v>0</v>
      </c>
      <c r="P719" s="4">
        <v>0</v>
      </c>
      <c r="Q719" s="4">
        <v>1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3</v>
      </c>
      <c r="Z719" s="6">
        <v>196</v>
      </c>
      <c r="AA719" s="35">
        <f t="shared" si="17"/>
        <v>69.014084507042256</v>
      </c>
    </row>
    <row r="720" spans="1:27" hidden="1" outlineLevel="1" x14ac:dyDescent="0.25">
      <c r="A720" s="6" t="s">
        <v>169</v>
      </c>
      <c r="B720" s="6" t="s">
        <v>26</v>
      </c>
      <c r="C720" s="6">
        <v>298</v>
      </c>
      <c r="D720" s="6" t="s">
        <v>10</v>
      </c>
      <c r="E720" s="4">
        <v>403</v>
      </c>
      <c r="F720" s="4">
        <v>56</v>
      </c>
      <c r="G720" s="4">
        <v>76</v>
      </c>
      <c r="H720" s="4">
        <v>28</v>
      </c>
      <c r="I720" s="4">
        <v>12</v>
      </c>
      <c r="J720" s="4">
        <v>15</v>
      </c>
      <c r="K720" s="4">
        <v>3</v>
      </c>
      <c r="L720" s="4">
        <v>6</v>
      </c>
      <c r="M720" s="4">
        <v>35</v>
      </c>
      <c r="N720" s="4">
        <v>18</v>
      </c>
      <c r="O720" s="4">
        <v>6</v>
      </c>
      <c r="P720" s="4">
        <v>0</v>
      </c>
      <c r="Q720" s="4">
        <v>4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14</v>
      </c>
      <c r="Z720" s="6">
        <v>273</v>
      </c>
      <c r="AA720" s="35">
        <f t="shared" si="17"/>
        <v>67.741935483870961</v>
      </c>
    </row>
    <row r="721" spans="1:27" hidden="1" outlineLevel="1" x14ac:dyDescent="0.25">
      <c r="A721" s="6" t="s">
        <v>169</v>
      </c>
      <c r="B721" s="6" t="s">
        <v>26</v>
      </c>
      <c r="C721" s="6">
        <v>299</v>
      </c>
      <c r="D721" s="6" t="s">
        <v>10</v>
      </c>
      <c r="E721" s="4">
        <v>235</v>
      </c>
      <c r="F721" s="4">
        <v>10</v>
      </c>
      <c r="G721" s="4">
        <v>42</v>
      </c>
      <c r="H721" s="4">
        <v>16</v>
      </c>
      <c r="I721" s="4">
        <v>10</v>
      </c>
      <c r="J721" s="4">
        <v>8</v>
      </c>
      <c r="K721" s="4">
        <v>0</v>
      </c>
      <c r="L721" s="4">
        <v>3</v>
      </c>
      <c r="M721" s="4">
        <v>19</v>
      </c>
      <c r="N721" s="4">
        <v>19</v>
      </c>
      <c r="O721" s="4">
        <v>3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2</v>
      </c>
      <c r="Z721" s="6">
        <v>132</v>
      </c>
      <c r="AA721" s="35">
        <f t="shared" si="17"/>
        <v>56.170212765957444</v>
      </c>
    </row>
    <row r="722" spans="1:27" hidden="1" outlineLevel="1" x14ac:dyDescent="0.25">
      <c r="A722" s="6" t="s">
        <v>169</v>
      </c>
      <c r="B722" s="6" t="s">
        <v>26</v>
      </c>
      <c r="C722" s="6">
        <v>307</v>
      </c>
      <c r="D722" s="6" t="s">
        <v>10</v>
      </c>
      <c r="E722" s="4">
        <v>480</v>
      </c>
      <c r="F722" s="4">
        <v>23</v>
      </c>
      <c r="G722" s="4">
        <v>75</v>
      </c>
      <c r="H722" s="4">
        <v>26</v>
      </c>
      <c r="I722" s="4">
        <v>13</v>
      </c>
      <c r="J722" s="4">
        <v>6</v>
      </c>
      <c r="K722" s="4">
        <v>4</v>
      </c>
      <c r="L722" s="4">
        <v>14</v>
      </c>
      <c r="M722" s="4">
        <v>63</v>
      </c>
      <c r="N722" s="4">
        <v>25</v>
      </c>
      <c r="O722" s="4">
        <v>1</v>
      </c>
      <c r="P722" s="4">
        <v>0</v>
      </c>
      <c r="Q722" s="4">
        <v>3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2</v>
      </c>
      <c r="Y722" s="4">
        <v>11</v>
      </c>
      <c r="Z722" s="6">
        <v>266</v>
      </c>
      <c r="AA722" s="35">
        <f t="shared" si="17"/>
        <v>55.416666666666664</v>
      </c>
    </row>
    <row r="723" spans="1:27" hidden="1" outlineLevel="1" x14ac:dyDescent="0.25">
      <c r="A723" s="6" t="s">
        <v>169</v>
      </c>
      <c r="B723" s="6" t="s">
        <v>26</v>
      </c>
      <c r="C723" s="6">
        <v>308</v>
      </c>
      <c r="D723" s="6" t="s">
        <v>10</v>
      </c>
      <c r="E723" s="4">
        <v>215</v>
      </c>
      <c r="F723" s="4">
        <v>11</v>
      </c>
      <c r="G723" s="4">
        <v>41</v>
      </c>
      <c r="H723" s="4">
        <v>10</v>
      </c>
      <c r="I723" s="4">
        <v>4</v>
      </c>
      <c r="J723" s="4">
        <v>2</v>
      </c>
      <c r="K723" s="4">
        <v>5</v>
      </c>
      <c r="L723" s="4">
        <v>1</v>
      </c>
      <c r="M723" s="4">
        <v>22</v>
      </c>
      <c r="N723" s="4">
        <v>8</v>
      </c>
      <c r="O723" s="4">
        <v>6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8</v>
      </c>
      <c r="Z723" s="6">
        <v>118</v>
      </c>
      <c r="AA723" s="35">
        <f t="shared" si="17"/>
        <v>54.883720930232556</v>
      </c>
    </row>
    <row r="724" spans="1:27" hidden="1" outlineLevel="1" x14ac:dyDescent="0.25">
      <c r="A724" s="6" t="s">
        <v>169</v>
      </c>
      <c r="B724" s="6" t="s">
        <v>26</v>
      </c>
      <c r="C724" s="6">
        <v>316</v>
      </c>
      <c r="D724" s="6" t="s">
        <v>10</v>
      </c>
      <c r="E724" s="4">
        <v>130</v>
      </c>
      <c r="F724" s="4">
        <v>4</v>
      </c>
      <c r="G724" s="4">
        <v>51</v>
      </c>
      <c r="H724" s="4">
        <v>1</v>
      </c>
      <c r="I724" s="4">
        <v>1</v>
      </c>
      <c r="J724" s="4">
        <v>2</v>
      </c>
      <c r="K724" s="4">
        <v>2</v>
      </c>
      <c r="L724" s="4">
        <v>3</v>
      </c>
      <c r="M724" s="4">
        <v>13</v>
      </c>
      <c r="N724" s="4">
        <v>8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1</v>
      </c>
      <c r="Y724" s="4">
        <v>8</v>
      </c>
      <c r="Z724" s="6">
        <v>94</v>
      </c>
      <c r="AA724" s="35">
        <f t="shared" si="17"/>
        <v>72.307692307692307</v>
      </c>
    </row>
    <row r="725" spans="1:27" hidden="1" outlineLevel="1" x14ac:dyDescent="0.25">
      <c r="A725" s="6" t="s">
        <v>169</v>
      </c>
      <c r="B725" s="6" t="s">
        <v>26</v>
      </c>
      <c r="C725" s="6">
        <v>317</v>
      </c>
      <c r="D725" s="6" t="s">
        <v>10</v>
      </c>
      <c r="E725" s="4">
        <v>438</v>
      </c>
      <c r="F725" s="4">
        <v>26</v>
      </c>
      <c r="G725" s="4">
        <v>51</v>
      </c>
      <c r="H725" s="4">
        <v>32</v>
      </c>
      <c r="I725" s="4">
        <v>11</v>
      </c>
      <c r="J725" s="4">
        <v>8</v>
      </c>
      <c r="K725" s="4">
        <v>5</v>
      </c>
      <c r="L725" s="4">
        <v>6</v>
      </c>
      <c r="M725" s="4">
        <v>67</v>
      </c>
      <c r="N725" s="4">
        <v>17</v>
      </c>
      <c r="O725" s="4">
        <v>3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8</v>
      </c>
      <c r="Z725" s="6">
        <v>234</v>
      </c>
      <c r="AA725" s="35">
        <f t="shared" si="17"/>
        <v>53.424657534246577</v>
      </c>
    </row>
    <row r="726" spans="1:27" hidden="1" outlineLevel="1" x14ac:dyDescent="0.25">
      <c r="A726" s="6" t="s">
        <v>169</v>
      </c>
      <c r="B726" s="6" t="s">
        <v>26</v>
      </c>
      <c r="C726" s="6">
        <v>318</v>
      </c>
      <c r="D726" s="6" t="s">
        <v>10</v>
      </c>
      <c r="E726" s="4">
        <v>616</v>
      </c>
      <c r="F726" s="4">
        <v>9</v>
      </c>
      <c r="G726" s="4">
        <v>144</v>
      </c>
      <c r="H726" s="4">
        <v>13</v>
      </c>
      <c r="I726" s="4">
        <v>16</v>
      </c>
      <c r="J726" s="4">
        <v>9</v>
      </c>
      <c r="K726" s="4">
        <v>6</v>
      </c>
      <c r="L726" s="4">
        <v>9</v>
      </c>
      <c r="M726" s="4">
        <v>138</v>
      </c>
      <c r="N726" s="4">
        <v>40</v>
      </c>
      <c r="O726" s="4">
        <v>0</v>
      </c>
      <c r="P726" s="4">
        <v>0</v>
      </c>
      <c r="Q726" s="4">
        <v>2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16</v>
      </c>
      <c r="Z726" s="6">
        <v>402</v>
      </c>
      <c r="AA726" s="35">
        <f t="shared" si="17"/>
        <v>65.259740259740255</v>
      </c>
    </row>
    <row r="727" spans="1:27" hidden="1" outlineLevel="1" x14ac:dyDescent="0.25">
      <c r="A727" s="6" t="s">
        <v>169</v>
      </c>
      <c r="B727" s="6" t="s">
        <v>26</v>
      </c>
      <c r="C727" s="6">
        <v>318</v>
      </c>
      <c r="D727" s="6" t="s">
        <v>11</v>
      </c>
      <c r="E727" s="4">
        <v>615</v>
      </c>
      <c r="F727" s="4">
        <v>19</v>
      </c>
      <c r="G727" s="4">
        <v>133</v>
      </c>
      <c r="H727" s="4">
        <v>14</v>
      </c>
      <c r="I727" s="4">
        <v>13</v>
      </c>
      <c r="J727" s="4">
        <v>13</v>
      </c>
      <c r="K727" s="4">
        <v>18</v>
      </c>
      <c r="L727" s="4">
        <v>9</v>
      </c>
      <c r="M727" s="4">
        <v>135</v>
      </c>
      <c r="N727" s="4">
        <v>40</v>
      </c>
      <c r="O727" s="4">
        <v>0</v>
      </c>
      <c r="P727" s="4">
        <v>0</v>
      </c>
      <c r="Q727" s="4">
        <v>4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1</v>
      </c>
      <c r="Y727" s="4">
        <v>11</v>
      </c>
      <c r="Z727" s="6">
        <v>410</v>
      </c>
      <c r="AA727" s="35">
        <f t="shared" si="17"/>
        <v>66.666666666666671</v>
      </c>
    </row>
    <row r="728" spans="1:27" hidden="1" outlineLevel="1" x14ac:dyDescent="0.25">
      <c r="A728" s="6" t="s">
        <v>169</v>
      </c>
      <c r="B728" s="6" t="s">
        <v>26</v>
      </c>
      <c r="C728" s="6">
        <v>318</v>
      </c>
      <c r="D728" s="6" t="s">
        <v>16</v>
      </c>
      <c r="E728" s="4">
        <v>615</v>
      </c>
      <c r="F728" s="4">
        <v>13</v>
      </c>
      <c r="G728" s="4">
        <v>153</v>
      </c>
      <c r="H728" s="4">
        <v>17</v>
      </c>
      <c r="I728" s="4">
        <v>16</v>
      </c>
      <c r="J728" s="4">
        <v>10</v>
      </c>
      <c r="K728" s="4">
        <v>20</v>
      </c>
      <c r="L728" s="4">
        <v>7</v>
      </c>
      <c r="M728" s="4">
        <v>107</v>
      </c>
      <c r="N728" s="4">
        <v>32</v>
      </c>
      <c r="O728" s="4">
        <v>2</v>
      </c>
      <c r="P728" s="4">
        <v>0</v>
      </c>
      <c r="Q728" s="4">
        <v>2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10</v>
      </c>
      <c r="Z728" s="6">
        <v>389</v>
      </c>
      <c r="AA728" s="35">
        <f t="shared" si="17"/>
        <v>63.252032520325201</v>
      </c>
    </row>
    <row r="729" spans="1:27" hidden="1" outlineLevel="1" x14ac:dyDescent="0.25">
      <c r="A729" s="6" t="s">
        <v>169</v>
      </c>
      <c r="B729" s="6" t="s">
        <v>26</v>
      </c>
      <c r="C729" s="6">
        <v>318</v>
      </c>
      <c r="D729" s="6" t="s">
        <v>17</v>
      </c>
      <c r="E729" s="4">
        <v>615</v>
      </c>
      <c r="F729" s="4">
        <v>13</v>
      </c>
      <c r="G729" s="4">
        <v>151</v>
      </c>
      <c r="H729" s="4">
        <v>11</v>
      </c>
      <c r="I729" s="4">
        <v>23</v>
      </c>
      <c r="J729" s="4">
        <v>20</v>
      </c>
      <c r="K729" s="4">
        <v>10</v>
      </c>
      <c r="L729" s="4">
        <v>9</v>
      </c>
      <c r="M729" s="4">
        <v>137</v>
      </c>
      <c r="N729" s="4">
        <v>44</v>
      </c>
      <c r="O729" s="4">
        <v>0</v>
      </c>
      <c r="P729" s="4">
        <v>0</v>
      </c>
      <c r="Q729" s="4">
        <v>2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14</v>
      </c>
      <c r="Z729" s="6">
        <v>434</v>
      </c>
      <c r="AA729" s="35">
        <f t="shared" si="17"/>
        <v>70.569105691056905</v>
      </c>
    </row>
    <row r="730" spans="1:27" hidden="1" outlineLevel="1" x14ac:dyDescent="0.25">
      <c r="A730" s="6" t="s">
        <v>169</v>
      </c>
      <c r="B730" s="6" t="s">
        <v>26</v>
      </c>
      <c r="C730" s="6">
        <v>345</v>
      </c>
      <c r="D730" s="6" t="s">
        <v>10</v>
      </c>
      <c r="E730" s="4">
        <v>214</v>
      </c>
      <c r="F730" s="4">
        <v>3</v>
      </c>
      <c r="G730" s="4">
        <v>50</v>
      </c>
      <c r="H730" s="4">
        <v>8</v>
      </c>
      <c r="I730" s="4">
        <v>5</v>
      </c>
      <c r="J730" s="4">
        <v>2</v>
      </c>
      <c r="K730" s="4">
        <v>14</v>
      </c>
      <c r="L730" s="4">
        <v>0</v>
      </c>
      <c r="M730" s="4">
        <v>31</v>
      </c>
      <c r="N730" s="4">
        <v>8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7</v>
      </c>
      <c r="Z730" s="6">
        <v>128</v>
      </c>
      <c r="AA730" s="35">
        <f t="shared" si="17"/>
        <v>59.813084112149532</v>
      </c>
    </row>
    <row r="731" spans="1:27" hidden="1" outlineLevel="1" x14ac:dyDescent="0.25">
      <c r="A731" s="6" t="s">
        <v>169</v>
      </c>
      <c r="B731" s="6" t="s">
        <v>26</v>
      </c>
      <c r="C731" s="6">
        <v>346</v>
      </c>
      <c r="D731" s="6" t="s">
        <v>10</v>
      </c>
      <c r="E731" s="4">
        <v>283</v>
      </c>
      <c r="F731" s="4">
        <v>15</v>
      </c>
      <c r="G731" s="4">
        <v>46</v>
      </c>
      <c r="H731" s="4">
        <v>10</v>
      </c>
      <c r="I731" s="4">
        <v>12</v>
      </c>
      <c r="J731" s="4">
        <v>11</v>
      </c>
      <c r="K731" s="4">
        <v>0</v>
      </c>
      <c r="L731" s="4">
        <v>1</v>
      </c>
      <c r="M731" s="4">
        <v>28</v>
      </c>
      <c r="N731" s="4">
        <v>6</v>
      </c>
      <c r="O731" s="4">
        <v>2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9</v>
      </c>
      <c r="Z731" s="6">
        <v>140</v>
      </c>
      <c r="AA731" s="35">
        <f t="shared" si="17"/>
        <v>49.469964664310957</v>
      </c>
    </row>
    <row r="732" spans="1:27" hidden="1" outlineLevel="1" x14ac:dyDescent="0.25">
      <c r="A732" s="6" t="s">
        <v>169</v>
      </c>
      <c r="B732" s="6" t="s">
        <v>32</v>
      </c>
      <c r="C732" s="6">
        <v>378</v>
      </c>
      <c r="D732" s="6" t="s">
        <v>10</v>
      </c>
      <c r="E732" s="4">
        <v>633</v>
      </c>
      <c r="F732" s="4">
        <v>100</v>
      </c>
      <c r="G732" s="4">
        <v>117</v>
      </c>
      <c r="H732" s="4">
        <v>26</v>
      </c>
      <c r="I732" s="4">
        <v>5</v>
      </c>
      <c r="J732" s="4">
        <v>9</v>
      </c>
      <c r="K732" s="4">
        <v>3</v>
      </c>
      <c r="L732" s="4">
        <v>8</v>
      </c>
      <c r="M732" s="4">
        <v>37</v>
      </c>
      <c r="N732" s="4">
        <v>119</v>
      </c>
      <c r="O732" s="4">
        <v>14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10</v>
      </c>
      <c r="Z732" s="6">
        <v>448</v>
      </c>
      <c r="AA732" s="35">
        <f t="shared" si="17"/>
        <v>70.774091627172197</v>
      </c>
    </row>
    <row r="733" spans="1:27" hidden="1" outlineLevel="1" x14ac:dyDescent="0.25">
      <c r="A733" s="6" t="s">
        <v>169</v>
      </c>
      <c r="B733" s="6" t="s">
        <v>32</v>
      </c>
      <c r="C733" s="6">
        <v>378</v>
      </c>
      <c r="D733" s="6" t="s">
        <v>11</v>
      </c>
      <c r="E733" s="4">
        <v>632</v>
      </c>
      <c r="F733" s="4">
        <v>96</v>
      </c>
      <c r="G733" s="4">
        <v>110</v>
      </c>
      <c r="H733" s="4">
        <v>22</v>
      </c>
      <c r="I733" s="4">
        <v>2</v>
      </c>
      <c r="J733" s="4">
        <v>15</v>
      </c>
      <c r="K733" s="4">
        <v>2</v>
      </c>
      <c r="L733" s="4">
        <v>5</v>
      </c>
      <c r="M733" s="4">
        <v>52</v>
      </c>
      <c r="N733" s="4">
        <v>113</v>
      </c>
      <c r="O733" s="4">
        <v>6</v>
      </c>
      <c r="P733" s="4">
        <v>0</v>
      </c>
      <c r="Q733" s="4">
        <v>2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3</v>
      </c>
      <c r="Z733" s="6">
        <v>428</v>
      </c>
      <c r="AA733" s="35">
        <f t="shared" si="17"/>
        <v>67.721518987341767</v>
      </c>
    </row>
    <row r="734" spans="1:27" hidden="1" outlineLevel="1" x14ac:dyDescent="0.25">
      <c r="A734" s="6" t="s">
        <v>169</v>
      </c>
      <c r="B734" s="6" t="s">
        <v>32</v>
      </c>
      <c r="C734" s="6">
        <v>379</v>
      </c>
      <c r="D734" s="6" t="s">
        <v>10</v>
      </c>
      <c r="E734" s="4">
        <v>537</v>
      </c>
      <c r="F734" s="4">
        <v>93</v>
      </c>
      <c r="G734" s="4">
        <v>95</v>
      </c>
      <c r="H734" s="4">
        <v>37</v>
      </c>
      <c r="I734" s="4">
        <v>2</v>
      </c>
      <c r="J734" s="4">
        <v>8</v>
      </c>
      <c r="K734" s="4">
        <v>3</v>
      </c>
      <c r="L734" s="4">
        <v>6</v>
      </c>
      <c r="M734" s="4">
        <v>32</v>
      </c>
      <c r="N734" s="4">
        <v>90</v>
      </c>
      <c r="O734" s="4">
        <v>10</v>
      </c>
      <c r="P734" s="4">
        <v>0</v>
      </c>
      <c r="Q734" s="4">
        <v>3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16</v>
      </c>
      <c r="Z734" s="6">
        <v>395</v>
      </c>
      <c r="AA734" s="35">
        <f t="shared" si="17"/>
        <v>73.556797020484169</v>
      </c>
    </row>
    <row r="735" spans="1:27" hidden="1" outlineLevel="1" x14ac:dyDescent="0.25">
      <c r="A735" s="6" t="s">
        <v>169</v>
      </c>
      <c r="B735" s="6" t="s">
        <v>32</v>
      </c>
      <c r="C735" s="6">
        <v>379</v>
      </c>
      <c r="D735" s="6" t="s">
        <v>11</v>
      </c>
      <c r="E735" s="4">
        <v>537</v>
      </c>
      <c r="F735" s="4">
        <v>68</v>
      </c>
      <c r="G735" s="4">
        <v>94</v>
      </c>
      <c r="H735" s="4">
        <v>29</v>
      </c>
      <c r="I735" s="4">
        <v>3</v>
      </c>
      <c r="J735" s="4">
        <v>14</v>
      </c>
      <c r="K735" s="4">
        <v>1</v>
      </c>
      <c r="L735" s="4">
        <v>8</v>
      </c>
      <c r="M735" s="4">
        <v>29</v>
      </c>
      <c r="N735" s="4">
        <v>88</v>
      </c>
      <c r="O735" s="4">
        <v>10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15</v>
      </c>
      <c r="Z735" s="6">
        <v>359</v>
      </c>
      <c r="AA735" s="35">
        <f t="shared" si="17"/>
        <v>66.852886405959026</v>
      </c>
    </row>
    <row r="736" spans="1:27" hidden="1" outlineLevel="1" x14ac:dyDescent="0.25">
      <c r="A736" s="6" t="s">
        <v>169</v>
      </c>
      <c r="B736" s="6" t="s">
        <v>32</v>
      </c>
      <c r="C736" s="6">
        <v>380</v>
      </c>
      <c r="D736" s="6" t="s">
        <v>10</v>
      </c>
      <c r="E736" s="4">
        <v>423</v>
      </c>
      <c r="F736" s="4">
        <v>61</v>
      </c>
      <c r="G736" s="4">
        <v>83</v>
      </c>
      <c r="H736" s="4">
        <v>9</v>
      </c>
      <c r="I736" s="4">
        <v>6</v>
      </c>
      <c r="J736" s="4">
        <v>6</v>
      </c>
      <c r="K736" s="4">
        <v>0</v>
      </c>
      <c r="L736" s="4">
        <v>8</v>
      </c>
      <c r="M736" s="4">
        <v>25</v>
      </c>
      <c r="N736" s="4">
        <v>82</v>
      </c>
      <c r="O736" s="4">
        <v>0</v>
      </c>
      <c r="P736" s="4">
        <v>0</v>
      </c>
      <c r="Q736" s="4">
        <v>1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12</v>
      </c>
      <c r="Z736" s="6">
        <v>293</v>
      </c>
      <c r="AA736" s="35">
        <f t="shared" si="17"/>
        <v>69.267139479905438</v>
      </c>
    </row>
    <row r="737" spans="1:27" hidden="1" outlineLevel="1" x14ac:dyDescent="0.25">
      <c r="A737" s="6" t="s">
        <v>169</v>
      </c>
      <c r="B737" s="6" t="s">
        <v>32</v>
      </c>
      <c r="C737" s="6">
        <v>380</v>
      </c>
      <c r="D737" s="6" t="s">
        <v>11</v>
      </c>
      <c r="E737" s="4">
        <v>422</v>
      </c>
      <c r="F737" s="4">
        <v>59</v>
      </c>
      <c r="G737" s="4">
        <v>72</v>
      </c>
      <c r="H737" s="4">
        <v>11</v>
      </c>
      <c r="I737" s="4">
        <v>5</v>
      </c>
      <c r="J737" s="4">
        <v>6</v>
      </c>
      <c r="K737" s="4">
        <v>1</v>
      </c>
      <c r="L737" s="4">
        <v>12</v>
      </c>
      <c r="M737" s="4">
        <v>30</v>
      </c>
      <c r="N737" s="4">
        <v>65</v>
      </c>
      <c r="O737" s="4">
        <v>7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2</v>
      </c>
      <c r="Y737" s="4">
        <v>18</v>
      </c>
      <c r="Z737" s="6">
        <v>288</v>
      </c>
      <c r="AA737" s="35">
        <f t="shared" si="17"/>
        <v>68.246445497630333</v>
      </c>
    </row>
    <row r="738" spans="1:27" hidden="1" outlineLevel="1" x14ac:dyDescent="0.25">
      <c r="A738" s="6" t="s">
        <v>169</v>
      </c>
      <c r="B738" s="6" t="s">
        <v>32</v>
      </c>
      <c r="C738" s="6">
        <v>381</v>
      </c>
      <c r="D738" s="6" t="s">
        <v>10</v>
      </c>
      <c r="E738" s="4">
        <v>422</v>
      </c>
      <c r="F738" s="4">
        <v>39</v>
      </c>
      <c r="G738" s="4">
        <v>61</v>
      </c>
      <c r="H738" s="4">
        <v>25</v>
      </c>
      <c r="I738" s="4">
        <v>7</v>
      </c>
      <c r="J738" s="4">
        <v>8</v>
      </c>
      <c r="K738" s="4">
        <v>2</v>
      </c>
      <c r="L738" s="4">
        <v>5</v>
      </c>
      <c r="M738" s="4">
        <v>18</v>
      </c>
      <c r="N738" s="4">
        <v>53</v>
      </c>
      <c r="O738" s="4">
        <v>18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21</v>
      </c>
      <c r="Z738" s="6">
        <v>257</v>
      </c>
      <c r="AA738" s="35">
        <f t="shared" si="17"/>
        <v>60.900473933649288</v>
      </c>
    </row>
    <row r="739" spans="1:27" hidden="1" outlineLevel="1" x14ac:dyDescent="0.25">
      <c r="A739" s="6" t="s">
        <v>169</v>
      </c>
      <c r="B739" s="6" t="s">
        <v>32</v>
      </c>
      <c r="C739" s="6">
        <v>382</v>
      </c>
      <c r="D739" s="6" t="s">
        <v>10</v>
      </c>
      <c r="E739" s="4">
        <v>383</v>
      </c>
      <c r="F739" s="4">
        <v>32</v>
      </c>
      <c r="G739" s="4">
        <v>80</v>
      </c>
      <c r="H739" s="4">
        <v>19</v>
      </c>
      <c r="I739" s="4">
        <v>5</v>
      </c>
      <c r="J739" s="4">
        <v>26</v>
      </c>
      <c r="K739" s="4">
        <v>1</v>
      </c>
      <c r="L739" s="4">
        <v>3</v>
      </c>
      <c r="M739" s="4">
        <v>25</v>
      </c>
      <c r="N739" s="4">
        <v>59</v>
      </c>
      <c r="O739" s="4">
        <v>8</v>
      </c>
      <c r="P739" s="4">
        <v>0</v>
      </c>
      <c r="Q739" s="4">
        <v>3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10</v>
      </c>
      <c r="Z739" s="6">
        <v>271</v>
      </c>
      <c r="AA739" s="35">
        <f t="shared" si="17"/>
        <v>70.757180156657967</v>
      </c>
    </row>
    <row r="740" spans="1:27" hidden="1" outlineLevel="1" x14ac:dyDescent="0.25">
      <c r="A740" s="6" t="s">
        <v>169</v>
      </c>
      <c r="B740" s="6" t="s">
        <v>32</v>
      </c>
      <c r="C740" s="6">
        <v>382</v>
      </c>
      <c r="D740" s="6" t="s">
        <v>11</v>
      </c>
      <c r="E740" s="4">
        <v>383</v>
      </c>
      <c r="F740" s="4">
        <v>30</v>
      </c>
      <c r="G740" s="4">
        <v>77</v>
      </c>
      <c r="H740" s="4">
        <v>28</v>
      </c>
      <c r="I740" s="4">
        <v>2</v>
      </c>
      <c r="J740" s="4">
        <v>24</v>
      </c>
      <c r="K740" s="4">
        <v>1</v>
      </c>
      <c r="L740" s="4">
        <v>1</v>
      </c>
      <c r="M740" s="4">
        <v>28</v>
      </c>
      <c r="N740" s="4">
        <v>66</v>
      </c>
      <c r="O740" s="4">
        <v>8</v>
      </c>
      <c r="P740" s="4">
        <v>0</v>
      </c>
      <c r="Q740" s="4">
        <v>3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8</v>
      </c>
      <c r="Z740" s="6">
        <v>276</v>
      </c>
      <c r="AA740" s="35">
        <f t="shared" si="17"/>
        <v>72.062663185378597</v>
      </c>
    </row>
    <row r="741" spans="1:27" hidden="1" outlineLevel="1" x14ac:dyDescent="0.25">
      <c r="A741" s="6" t="s">
        <v>169</v>
      </c>
      <c r="B741" s="6" t="s">
        <v>32</v>
      </c>
      <c r="C741" s="6">
        <v>383</v>
      </c>
      <c r="D741" s="6" t="s">
        <v>10</v>
      </c>
      <c r="E741" s="4">
        <v>138</v>
      </c>
      <c r="F741" s="4">
        <v>24</v>
      </c>
      <c r="G741" s="4">
        <v>28</v>
      </c>
      <c r="H741" s="4">
        <v>3</v>
      </c>
      <c r="I741" s="4">
        <v>0</v>
      </c>
      <c r="J741" s="4">
        <v>6</v>
      </c>
      <c r="K741" s="4">
        <v>0</v>
      </c>
      <c r="L741" s="4">
        <v>1</v>
      </c>
      <c r="M741" s="4">
        <v>12</v>
      </c>
      <c r="N741" s="4">
        <v>16</v>
      </c>
      <c r="O741" s="4">
        <v>3</v>
      </c>
      <c r="P741" s="4">
        <v>0</v>
      </c>
      <c r="Q741" s="4">
        <v>1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9</v>
      </c>
      <c r="Z741" s="6">
        <v>103</v>
      </c>
      <c r="AA741" s="35">
        <f t="shared" si="17"/>
        <v>74.637681159420296</v>
      </c>
    </row>
    <row r="742" spans="1:27" hidden="1" outlineLevel="1" x14ac:dyDescent="0.25">
      <c r="A742" s="6" t="s">
        <v>169</v>
      </c>
      <c r="B742" s="6" t="s">
        <v>32</v>
      </c>
      <c r="C742" s="6">
        <v>384</v>
      </c>
      <c r="D742" s="6" t="s">
        <v>10</v>
      </c>
      <c r="E742" s="4">
        <v>128</v>
      </c>
      <c r="F742" s="4">
        <v>10</v>
      </c>
      <c r="G742" s="4">
        <v>31</v>
      </c>
      <c r="H742" s="4">
        <v>5</v>
      </c>
      <c r="I742" s="4">
        <v>0</v>
      </c>
      <c r="J742" s="4">
        <v>12</v>
      </c>
      <c r="K742" s="4">
        <v>0</v>
      </c>
      <c r="L742" s="4">
        <v>2</v>
      </c>
      <c r="M742" s="4">
        <v>3</v>
      </c>
      <c r="N742" s="4">
        <v>8</v>
      </c>
      <c r="O742" s="4">
        <v>3</v>
      </c>
      <c r="P742" s="4">
        <v>0</v>
      </c>
      <c r="Q742" s="4">
        <v>2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9</v>
      </c>
      <c r="Z742" s="6">
        <v>85</v>
      </c>
      <c r="AA742" s="35">
        <f t="shared" si="17"/>
        <v>66.40625</v>
      </c>
    </row>
    <row r="743" spans="1:27" s="1" customFormat="1" collapsed="1" x14ac:dyDescent="0.25">
      <c r="A743" s="18" t="s">
        <v>188</v>
      </c>
      <c r="B743" s="19"/>
      <c r="C743" s="19"/>
      <c r="D743" s="19"/>
      <c r="E743" s="20">
        <f>SUM(E619:E742)</f>
        <v>64515</v>
      </c>
      <c r="F743" s="20">
        <f t="shared" ref="F743:Z743" si="18">SUM(F619:F742)</f>
        <v>3777</v>
      </c>
      <c r="G743" s="20">
        <f t="shared" si="18"/>
        <v>10649</v>
      </c>
      <c r="H743" s="20">
        <f t="shared" si="18"/>
        <v>1882</v>
      </c>
      <c r="I743" s="20">
        <f t="shared" si="18"/>
        <v>2081</v>
      </c>
      <c r="J743" s="20">
        <f t="shared" si="18"/>
        <v>1214</v>
      </c>
      <c r="K743" s="20">
        <f t="shared" si="18"/>
        <v>1169</v>
      </c>
      <c r="L743" s="20">
        <f t="shared" si="18"/>
        <v>964</v>
      </c>
      <c r="M743" s="20">
        <f t="shared" si="18"/>
        <v>10401</v>
      </c>
      <c r="N743" s="20">
        <f t="shared" si="18"/>
        <v>3252</v>
      </c>
      <c r="O743" s="20">
        <f t="shared" si="18"/>
        <v>311</v>
      </c>
      <c r="P743" s="20">
        <f t="shared" si="18"/>
        <v>0</v>
      </c>
      <c r="Q743" s="20">
        <f t="shared" si="18"/>
        <v>190</v>
      </c>
      <c r="R743" s="20">
        <f t="shared" si="18"/>
        <v>0</v>
      </c>
      <c r="S743" s="20">
        <f t="shared" si="18"/>
        <v>0</v>
      </c>
      <c r="T743" s="20">
        <f t="shared" si="18"/>
        <v>0</v>
      </c>
      <c r="U743" s="20">
        <f t="shared" si="18"/>
        <v>0</v>
      </c>
      <c r="V743" s="20">
        <f t="shared" si="18"/>
        <v>0</v>
      </c>
      <c r="W743" s="20">
        <f t="shared" si="18"/>
        <v>0</v>
      </c>
      <c r="X743" s="20">
        <f t="shared" si="18"/>
        <v>76</v>
      </c>
      <c r="Y743" s="20">
        <f t="shared" si="18"/>
        <v>1381</v>
      </c>
      <c r="Z743" s="20">
        <f t="shared" si="18"/>
        <v>37347</v>
      </c>
      <c r="AA743" s="35">
        <f t="shared" si="17"/>
        <v>57.888863055103464</v>
      </c>
    </row>
    <row r="744" spans="1:27" hidden="1" outlineLevel="1" x14ac:dyDescent="0.25">
      <c r="A744" s="6" t="s">
        <v>170</v>
      </c>
      <c r="B744" s="6" t="s">
        <v>26</v>
      </c>
      <c r="C744" s="6">
        <v>135</v>
      </c>
      <c r="D744" s="6" t="s">
        <v>10</v>
      </c>
      <c r="E744" s="4">
        <v>644</v>
      </c>
      <c r="F744" s="4">
        <v>27</v>
      </c>
      <c r="G744" s="4">
        <v>96</v>
      </c>
      <c r="H744" s="4">
        <v>12</v>
      </c>
      <c r="I744" s="4">
        <v>11</v>
      </c>
      <c r="J744" s="4">
        <v>5</v>
      </c>
      <c r="K744" s="4">
        <v>8</v>
      </c>
      <c r="L744" s="4">
        <v>17</v>
      </c>
      <c r="M744" s="4">
        <v>65</v>
      </c>
      <c r="N744" s="4">
        <v>35</v>
      </c>
      <c r="O744" s="4">
        <v>0</v>
      </c>
      <c r="P744" s="4">
        <v>0</v>
      </c>
      <c r="Q744" s="4">
        <v>3</v>
      </c>
      <c r="R744" s="4">
        <v>0</v>
      </c>
      <c r="S744" s="4">
        <v>1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23</v>
      </c>
      <c r="Z744" s="6">
        <v>303</v>
      </c>
      <c r="AA744" s="35">
        <f t="shared" si="17"/>
        <v>47.049689440993788</v>
      </c>
    </row>
    <row r="745" spans="1:27" hidden="1" outlineLevel="1" x14ac:dyDescent="0.25">
      <c r="A745" s="6" t="s">
        <v>170</v>
      </c>
      <c r="B745" s="6" t="s">
        <v>26</v>
      </c>
      <c r="C745" s="6">
        <v>135</v>
      </c>
      <c r="D745" s="6" t="s">
        <v>11</v>
      </c>
      <c r="E745" s="4">
        <v>644</v>
      </c>
      <c r="F745" s="4">
        <v>30</v>
      </c>
      <c r="G745" s="4">
        <v>89</v>
      </c>
      <c r="H745" s="4">
        <v>20</v>
      </c>
      <c r="I745" s="4">
        <v>16</v>
      </c>
      <c r="J745" s="4">
        <v>3</v>
      </c>
      <c r="K745" s="4">
        <v>11</v>
      </c>
      <c r="L745" s="4">
        <v>10</v>
      </c>
      <c r="M745" s="4">
        <v>69</v>
      </c>
      <c r="N745" s="4">
        <v>35</v>
      </c>
      <c r="O745" s="4">
        <v>4</v>
      </c>
      <c r="P745" s="4">
        <v>0</v>
      </c>
      <c r="Q745" s="4">
        <v>1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3</v>
      </c>
      <c r="Y745" s="4">
        <v>7</v>
      </c>
      <c r="Z745" s="6">
        <v>298</v>
      </c>
      <c r="AA745" s="35">
        <f t="shared" si="17"/>
        <v>46.273291925465841</v>
      </c>
    </row>
    <row r="746" spans="1:27" hidden="1" outlineLevel="1" x14ac:dyDescent="0.25">
      <c r="A746" s="6" t="s">
        <v>170</v>
      </c>
      <c r="B746" s="6" t="s">
        <v>26</v>
      </c>
      <c r="C746" s="6">
        <v>135</v>
      </c>
      <c r="D746" s="6" t="s">
        <v>16</v>
      </c>
      <c r="E746" s="4">
        <v>643</v>
      </c>
      <c r="F746" s="4">
        <v>32</v>
      </c>
      <c r="G746" s="4">
        <v>87</v>
      </c>
      <c r="H746" s="4">
        <v>25</v>
      </c>
      <c r="I746" s="4">
        <v>14</v>
      </c>
      <c r="J746" s="4">
        <v>10</v>
      </c>
      <c r="K746" s="4">
        <v>22</v>
      </c>
      <c r="L746" s="4">
        <v>4</v>
      </c>
      <c r="M746" s="4">
        <v>4</v>
      </c>
      <c r="N746" s="4">
        <v>72</v>
      </c>
      <c r="O746" s="4">
        <v>29</v>
      </c>
      <c r="P746" s="4">
        <v>1</v>
      </c>
      <c r="Q746" s="4">
        <v>3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3</v>
      </c>
      <c r="Y746" s="4">
        <v>12</v>
      </c>
      <c r="Z746" s="6">
        <v>318</v>
      </c>
      <c r="AA746" s="35">
        <f t="shared" si="17"/>
        <v>49.455676516329703</v>
      </c>
    </row>
    <row r="747" spans="1:27" hidden="1" outlineLevel="1" x14ac:dyDescent="0.25">
      <c r="A747" s="6" t="s">
        <v>170</v>
      </c>
      <c r="B747" s="6" t="s">
        <v>26</v>
      </c>
      <c r="C747" s="6">
        <v>135</v>
      </c>
      <c r="D747" s="6" t="s">
        <v>17</v>
      </c>
      <c r="E747" s="4">
        <v>643</v>
      </c>
      <c r="F747" s="4">
        <v>25</v>
      </c>
      <c r="G747" s="4">
        <v>73</v>
      </c>
      <c r="H747" s="4">
        <v>27</v>
      </c>
      <c r="I747" s="4">
        <v>18</v>
      </c>
      <c r="J747" s="4">
        <v>9</v>
      </c>
      <c r="K747" s="4">
        <v>13</v>
      </c>
      <c r="L747" s="4">
        <v>4</v>
      </c>
      <c r="M747" s="4">
        <v>79</v>
      </c>
      <c r="N747" s="4">
        <v>19</v>
      </c>
      <c r="O747" s="4">
        <v>2</v>
      </c>
      <c r="P747" s="4">
        <v>2</v>
      </c>
      <c r="Q747" s="4">
        <v>1</v>
      </c>
      <c r="R747" s="4">
        <v>0</v>
      </c>
      <c r="S747" s="4">
        <v>1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11</v>
      </c>
      <c r="Z747" s="6">
        <v>284</v>
      </c>
      <c r="AA747" s="35">
        <f t="shared" si="17"/>
        <v>44.167962674961117</v>
      </c>
    </row>
    <row r="748" spans="1:27" hidden="1" outlineLevel="1" x14ac:dyDescent="0.25">
      <c r="A748" s="6" t="s">
        <v>170</v>
      </c>
      <c r="B748" s="6" t="s">
        <v>26</v>
      </c>
      <c r="C748" s="6">
        <v>136</v>
      </c>
      <c r="D748" s="6" t="s">
        <v>10</v>
      </c>
      <c r="E748" s="4">
        <v>606</v>
      </c>
      <c r="F748" s="4">
        <v>29</v>
      </c>
      <c r="G748" s="4">
        <v>104</v>
      </c>
      <c r="H748" s="4">
        <v>16</v>
      </c>
      <c r="I748" s="4">
        <v>9</v>
      </c>
      <c r="J748" s="4">
        <v>10</v>
      </c>
      <c r="K748" s="4">
        <v>5</v>
      </c>
      <c r="L748" s="4">
        <v>6</v>
      </c>
      <c r="M748" s="4">
        <v>74</v>
      </c>
      <c r="N748" s="4">
        <v>32</v>
      </c>
      <c r="O748" s="4">
        <v>2</v>
      </c>
      <c r="P748" s="4">
        <v>3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11</v>
      </c>
      <c r="Z748" s="6">
        <v>301</v>
      </c>
      <c r="AA748" s="35">
        <f t="shared" ref="AA748:AA811" si="19">(Z748*100)/E748</f>
        <v>49.669966996699671</v>
      </c>
    </row>
    <row r="749" spans="1:27" hidden="1" outlineLevel="1" x14ac:dyDescent="0.25">
      <c r="A749" s="6" t="s">
        <v>170</v>
      </c>
      <c r="B749" s="6" t="s">
        <v>26</v>
      </c>
      <c r="C749" s="6">
        <v>136</v>
      </c>
      <c r="D749" s="6" t="s">
        <v>11</v>
      </c>
      <c r="E749" s="4">
        <v>606</v>
      </c>
      <c r="F749" s="4">
        <v>18</v>
      </c>
      <c r="G749" s="4">
        <v>89</v>
      </c>
      <c r="H749" s="4">
        <v>10</v>
      </c>
      <c r="I749" s="4">
        <v>14</v>
      </c>
      <c r="J749" s="4">
        <v>17</v>
      </c>
      <c r="K749" s="4">
        <v>8</v>
      </c>
      <c r="L749" s="4">
        <v>5</v>
      </c>
      <c r="M749" s="4">
        <v>55</v>
      </c>
      <c r="N749" s="4">
        <v>34</v>
      </c>
      <c r="O749" s="4">
        <v>0</v>
      </c>
      <c r="P749" s="4">
        <v>2</v>
      </c>
      <c r="Q749" s="4">
        <v>2</v>
      </c>
      <c r="R749" s="4">
        <v>0</v>
      </c>
      <c r="S749" s="4">
        <v>1</v>
      </c>
      <c r="T749" s="4">
        <v>0</v>
      </c>
      <c r="U749" s="4">
        <v>0</v>
      </c>
      <c r="V749" s="4">
        <v>0</v>
      </c>
      <c r="W749" s="4">
        <v>0</v>
      </c>
      <c r="X749" s="4">
        <v>1</v>
      </c>
      <c r="Y749" s="4">
        <v>17</v>
      </c>
      <c r="Z749" s="6">
        <v>273</v>
      </c>
      <c r="AA749" s="35">
        <f t="shared" si="19"/>
        <v>45.049504950495049</v>
      </c>
    </row>
    <row r="750" spans="1:27" hidden="1" outlineLevel="1" x14ac:dyDescent="0.25">
      <c r="A750" s="6" t="s">
        <v>170</v>
      </c>
      <c r="B750" s="6" t="s">
        <v>26</v>
      </c>
      <c r="C750" s="6">
        <v>136</v>
      </c>
      <c r="D750" s="6" t="s">
        <v>16</v>
      </c>
      <c r="E750" s="4">
        <v>605</v>
      </c>
      <c r="F750" s="4">
        <v>22</v>
      </c>
      <c r="G750" s="4">
        <v>66</v>
      </c>
      <c r="H750" s="4">
        <v>13</v>
      </c>
      <c r="I750" s="4">
        <v>10</v>
      </c>
      <c r="J750" s="4">
        <v>7</v>
      </c>
      <c r="K750" s="4">
        <v>7</v>
      </c>
      <c r="L750" s="4">
        <v>10</v>
      </c>
      <c r="M750" s="4">
        <v>77</v>
      </c>
      <c r="N750" s="4">
        <v>40</v>
      </c>
      <c r="O750" s="4">
        <v>0</v>
      </c>
      <c r="P750" s="4">
        <v>1</v>
      </c>
      <c r="Q750" s="4">
        <v>2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9</v>
      </c>
      <c r="Z750" s="6">
        <v>264</v>
      </c>
      <c r="AA750" s="35">
        <f t="shared" si="19"/>
        <v>43.636363636363633</v>
      </c>
    </row>
    <row r="751" spans="1:27" hidden="1" outlineLevel="1" x14ac:dyDescent="0.25">
      <c r="A751" s="6" t="s">
        <v>170</v>
      </c>
      <c r="B751" s="6" t="s">
        <v>26</v>
      </c>
      <c r="C751" s="6">
        <v>136</v>
      </c>
      <c r="D751" s="6" t="s">
        <v>17</v>
      </c>
      <c r="E751" s="4">
        <v>605</v>
      </c>
      <c r="F751" s="4">
        <v>21</v>
      </c>
      <c r="G751" s="4">
        <v>94</v>
      </c>
      <c r="H751" s="4">
        <v>9</v>
      </c>
      <c r="I751" s="4">
        <v>20</v>
      </c>
      <c r="J751" s="4">
        <v>12</v>
      </c>
      <c r="K751" s="4">
        <v>14</v>
      </c>
      <c r="L751" s="4">
        <v>5</v>
      </c>
      <c r="M751" s="4">
        <v>57</v>
      </c>
      <c r="N751" s="4">
        <v>29</v>
      </c>
      <c r="O751" s="4">
        <v>1</v>
      </c>
      <c r="P751" s="4">
        <v>0</v>
      </c>
      <c r="Q751" s="4">
        <v>3</v>
      </c>
      <c r="R751" s="4">
        <v>0</v>
      </c>
      <c r="S751" s="4">
        <v>1</v>
      </c>
      <c r="T751" s="4">
        <v>0</v>
      </c>
      <c r="U751" s="4">
        <v>0</v>
      </c>
      <c r="V751" s="4">
        <v>0</v>
      </c>
      <c r="W751" s="4">
        <v>0</v>
      </c>
      <c r="X751" s="4">
        <v>1</v>
      </c>
      <c r="Y751" s="4">
        <v>12</v>
      </c>
      <c r="Z751" s="6">
        <v>279</v>
      </c>
      <c r="AA751" s="35">
        <f t="shared" si="19"/>
        <v>46.115702479338843</v>
      </c>
    </row>
    <row r="752" spans="1:27" hidden="1" outlineLevel="1" x14ac:dyDescent="0.25">
      <c r="A752" s="6" t="s">
        <v>170</v>
      </c>
      <c r="B752" s="6" t="s">
        <v>26</v>
      </c>
      <c r="C752" s="6">
        <v>148</v>
      </c>
      <c r="D752" s="6" t="s">
        <v>29</v>
      </c>
      <c r="E752" s="4">
        <v>0</v>
      </c>
      <c r="F752" s="4">
        <v>10</v>
      </c>
      <c r="G752" s="4">
        <v>21</v>
      </c>
      <c r="H752" s="4">
        <v>5</v>
      </c>
      <c r="I752" s="4">
        <v>8</v>
      </c>
      <c r="J752" s="4">
        <v>1</v>
      </c>
      <c r="K752" s="4">
        <v>5</v>
      </c>
      <c r="L752" s="4">
        <v>0</v>
      </c>
      <c r="M752" s="4">
        <v>29</v>
      </c>
      <c r="N752" s="4">
        <v>9</v>
      </c>
      <c r="O752" s="4">
        <v>3</v>
      </c>
      <c r="P752" s="4">
        <v>0</v>
      </c>
      <c r="Q752" s="4">
        <v>1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3</v>
      </c>
      <c r="Z752" s="6">
        <v>95</v>
      </c>
      <c r="AA752" s="35" t="s">
        <v>250</v>
      </c>
    </row>
    <row r="753" spans="1:27" hidden="1" outlineLevel="1" x14ac:dyDescent="0.25">
      <c r="A753" s="6" t="s">
        <v>170</v>
      </c>
      <c r="B753" s="6" t="s">
        <v>26</v>
      </c>
      <c r="C753" s="6">
        <v>148</v>
      </c>
      <c r="D753" s="6" t="s">
        <v>10</v>
      </c>
      <c r="E753" s="4">
        <v>674</v>
      </c>
      <c r="F753" s="4">
        <v>16</v>
      </c>
      <c r="G753" s="4">
        <v>81</v>
      </c>
      <c r="H753" s="4">
        <v>28</v>
      </c>
      <c r="I753" s="4">
        <v>16</v>
      </c>
      <c r="J753" s="4">
        <v>4</v>
      </c>
      <c r="K753" s="4">
        <v>18</v>
      </c>
      <c r="L753" s="4">
        <v>8</v>
      </c>
      <c r="M753" s="4">
        <v>105</v>
      </c>
      <c r="N753" s="4">
        <v>28</v>
      </c>
      <c r="O753" s="4">
        <v>5</v>
      </c>
      <c r="P753" s="4">
        <v>0</v>
      </c>
      <c r="Q753" s="4">
        <v>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11</v>
      </c>
      <c r="Z753" s="6">
        <v>321</v>
      </c>
      <c r="AA753" s="35">
        <f t="shared" si="19"/>
        <v>47.626112759643917</v>
      </c>
    </row>
    <row r="754" spans="1:27" hidden="1" outlineLevel="1" x14ac:dyDescent="0.25">
      <c r="A754" s="6" t="s">
        <v>170</v>
      </c>
      <c r="B754" s="6" t="s">
        <v>26</v>
      </c>
      <c r="C754" s="6">
        <v>148</v>
      </c>
      <c r="D754" s="6" t="s">
        <v>11</v>
      </c>
      <c r="E754" s="4">
        <v>674</v>
      </c>
      <c r="F754" s="4">
        <v>40</v>
      </c>
      <c r="G754" s="4">
        <v>74</v>
      </c>
      <c r="H754" s="4">
        <v>32</v>
      </c>
      <c r="I754" s="4">
        <v>12</v>
      </c>
      <c r="J754" s="4">
        <v>11</v>
      </c>
      <c r="K754" s="4">
        <v>12</v>
      </c>
      <c r="L754" s="4">
        <v>6</v>
      </c>
      <c r="M754" s="4">
        <v>106</v>
      </c>
      <c r="N754" s="4">
        <v>25</v>
      </c>
      <c r="O754" s="4">
        <v>2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2</v>
      </c>
      <c r="Y754" s="4">
        <v>14</v>
      </c>
      <c r="Z754" s="6">
        <v>336</v>
      </c>
      <c r="AA754" s="35">
        <f t="shared" si="19"/>
        <v>49.851632047477743</v>
      </c>
    </row>
    <row r="755" spans="1:27" hidden="1" outlineLevel="1" x14ac:dyDescent="0.25">
      <c r="A755" s="6" t="s">
        <v>170</v>
      </c>
      <c r="B755" s="6" t="s">
        <v>26</v>
      </c>
      <c r="C755" s="6">
        <v>148</v>
      </c>
      <c r="D755" s="6" t="s">
        <v>16</v>
      </c>
      <c r="E755" s="4">
        <v>674</v>
      </c>
      <c r="F755" s="4">
        <v>32</v>
      </c>
      <c r="G755" s="4">
        <v>86</v>
      </c>
      <c r="H755" s="4">
        <v>28</v>
      </c>
      <c r="I755" s="4">
        <v>10</v>
      </c>
      <c r="J755" s="4">
        <v>5</v>
      </c>
      <c r="K755" s="4">
        <v>23</v>
      </c>
      <c r="L755" s="4">
        <v>7</v>
      </c>
      <c r="M755" s="4">
        <v>86</v>
      </c>
      <c r="N755" s="4">
        <v>27</v>
      </c>
      <c r="O755" s="4">
        <v>4</v>
      </c>
      <c r="P755" s="4">
        <v>0</v>
      </c>
      <c r="Q755" s="4">
        <v>0</v>
      </c>
      <c r="R755" s="4">
        <v>0</v>
      </c>
      <c r="S755" s="4">
        <v>1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14</v>
      </c>
      <c r="Z755" s="6">
        <v>323</v>
      </c>
      <c r="AA755" s="35">
        <f t="shared" si="19"/>
        <v>47.922848664688431</v>
      </c>
    </row>
    <row r="756" spans="1:27" hidden="1" outlineLevel="1" x14ac:dyDescent="0.25">
      <c r="A756" s="6" t="s">
        <v>170</v>
      </c>
      <c r="B756" s="6" t="s">
        <v>26</v>
      </c>
      <c r="C756" s="6">
        <v>163</v>
      </c>
      <c r="D756" s="6" t="s">
        <v>10</v>
      </c>
      <c r="E756" s="4">
        <v>604</v>
      </c>
      <c r="F756" s="4">
        <v>30</v>
      </c>
      <c r="G756" s="4">
        <v>83</v>
      </c>
      <c r="H756" s="4">
        <v>14</v>
      </c>
      <c r="I756" s="4">
        <v>7</v>
      </c>
      <c r="J756" s="4">
        <v>4</v>
      </c>
      <c r="K756" s="4">
        <v>20</v>
      </c>
      <c r="L756" s="4">
        <v>7</v>
      </c>
      <c r="M756" s="4">
        <v>100</v>
      </c>
      <c r="N756" s="4">
        <v>33</v>
      </c>
      <c r="O756" s="4">
        <v>0</v>
      </c>
      <c r="P756" s="4">
        <v>0</v>
      </c>
      <c r="Q756" s="4">
        <v>1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1</v>
      </c>
      <c r="Y756" s="4">
        <v>16</v>
      </c>
      <c r="Z756" s="6">
        <v>316</v>
      </c>
      <c r="AA756" s="35">
        <f t="shared" si="19"/>
        <v>52.317880794701985</v>
      </c>
    </row>
    <row r="757" spans="1:27" hidden="1" outlineLevel="1" x14ac:dyDescent="0.25">
      <c r="A757" s="6" t="s">
        <v>170</v>
      </c>
      <c r="B757" s="6" t="s">
        <v>26</v>
      </c>
      <c r="C757" s="6">
        <v>163</v>
      </c>
      <c r="D757" s="6" t="s">
        <v>11</v>
      </c>
      <c r="E757" s="4">
        <v>604</v>
      </c>
      <c r="F757" s="4">
        <v>38</v>
      </c>
      <c r="G757" s="4">
        <v>79</v>
      </c>
      <c r="H757" s="4">
        <v>16</v>
      </c>
      <c r="I757" s="4">
        <v>4</v>
      </c>
      <c r="J757" s="4">
        <v>13</v>
      </c>
      <c r="K757" s="4">
        <v>23</v>
      </c>
      <c r="L757" s="4">
        <v>5</v>
      </c>
      <c r="M757" s="4">
        <v>85</v>
      </c>
      <c r="N757" s="4">
        <v>24</v>
      </c>
      <c r="O757" s="4">
        <v>0</v>
      </c>
      <c r="P757" s="4">
        <v>1</v>
      </c>
      <c r="Q757" s="4">
        <v>1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19</v>
      </c>
      <c r="Z757" s="6">
        <v>308</v>
      </c>
      <c r="AA757" s="35">
        <f t="shared" si="19"/>
        <v>50.993377483443709</v>
      </c>
    </row>
    <row r="758" spans="1:27" hidden="1" outlineLevel="1" x14ac:dyDescent="0.25">
      <c r="A758" s="6" t="s">
        <v>170</v>
      </c>
      <c r="B758" s="6" t="s">
        <v>26</v>
      </c>
      <c r="C758" s="6">
        <v>163</v>
      </c>
      <c r="D758" s="6" t="s">
        <v>16</v>
      </c>
      <c r="E758" s="4">
        <v>603</v>
      </c>
      <c r="F758" s="4">
        <v>22</v>
      </c>
      <c r="G758" s="4">
        <v>93</v>
      </c>
      <c r="H758" s="4">
        <v>16</v>
      </c>
      <c r="I758" s="4">
        <v>10</v>
      </c>
      <c r="J758" s="4">
        <v>8</v>
      </c>
      <c r="K758" s="4">
        <v>17</v>
      </c>
      <c r="L758" s="4">
        <v>9</v>
      </c>
      <c r="M758" s="4">
        <v>103</v>
      </c>
      <c r="N758" s="4">
        <v>24</v>
      </c>
      <c r="O758" s="4">
        <v>1</v>
      </c>
      <c r="P758" s="4">
        <v>0</v>
      </c>
      <c r="Q758" s="4">
        <v>2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1</v>
      </c>
      <c r="Y758" s="4">
        <v>13</v>
      </c>
      <c r="Z758" s="6">
        <v>319</v>
      </c>
      <c r="AA758" s="35">
        <f t="shared" si="19"/>
        <v>52.902155887230514</v>
      </c>
    </row>
    <row r="759" spans="1:27" hidden="1" outlineLevel="1" x14ac:dyDescent="0.25">
      <c r="A759" s="6" t="s">
        <v>170</v>
      </c>
      <c r="B759" s="6" t="s">
        <v>26</v>
      </c>
      <c r="C759" s="6">
        <v>163</v>
      </c>
      <c r="D759" s="6" t="s">
        <v>17</v>
      </c>
      <c r="E759" s="4">
        <v>603</v>
      </c>
      <c r="F759" s="4">
        <v>32</v>
      </c>
      <c r="G759" s="4">
        <v>85</v>
      </c>
      <c r="H759" s="4">
        <v>15</v>
      </c>
      <c r="I759" s="4">
        <v>8</v>
      </c>
      <c r="J759" s="4">
        <v>9</v>
      </c>
      <c r="K759" s="4">
        <v>25</v>
      </c>
      <c r="L759" s="4">
        <v>6</v>
      </c>
      <c r="M759" s="4">
        <v>108</v>
      </c>
      <c r="N759" s="4">
        <v>31</v>
      </c>
      <c r="O759" s="4">
        <v>2</v>
      </c>
      <c r="P759" s="4">
        <v>0</v>
      </c>
      <c r="Q759" s="4">
        <v>2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1</v>
      </c>
      <c r="Y759" s="4">
        <v>6</v>
      </c>
      <c r="Z759" s="6">
        <v>330</v>
      </c>
      <c r="AA759" s="35">
        <f t="shared" si="19"/>
        <v>54.726368159203979</v>
      </c>
    </row>
    <row r="760" spans="1:27" hidden="1" outlineLevel="1" x14ac:dyDescent="0.25">
      <c r="A760" s="6" t="s">
        <v>170</v>
      </c>
      <c r="B760" s="6" t="s">
        <v>26</v>
      </c>
      <c r="C760" s="6">
        <v>163</v>
      </c>
      <c r="D760" s="6" t="s">
        <v>18</v>
      </c>
      <c r="E760" s="4">
        <v>603</v>
      </c>
      <c r="F760" s="4">
        <v>21</v>
      </c>
      <c r="G760" s="4">
        <v>77</v>
      </c>
      <c r="H760" s="4">
        <v>22</v>
      </c>
      <c r="I760" s="4">
        <v>8</v>
      </c>
      <c r="J760" s="4">
        <v>7</v>
      </c>
      <c r="K760" s="4">
        <v>21</v>
      </c>
      <c r="L760" s="4">
        <v>7</v>
      </c>
      <c r="M760" s="4">
        <v>112</v>
      </c>
      <c r="N760" s="4">
        <v>29</v>
      </c>
      <c r="O760" s="4">
        <v>2</v>
      </c>
      <c r="P760" s="4">
        <v>1</v>
      </c>
      <c r="Q760" s="4">
        <v>1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2</v>
      </c>
      <c r="Y760" s="4">
        <v>16</v>
      </c>
      <c r="Z760" s="6">
        <v>326</v>
      </c>
      <c r="AA760" s="35">
        <f t="shared" si="19"/>
        <v>54.063018242122723</v>
      </c>
    </row>
    <row r="761" spans="1:27" hidden="1" outlineLevel="1" x14ac:dyDescent="0.25">
      <c r="A761" s="6" t="s">
        <v>170</v>
      </c>
      <c r="B761" s="6" t="s">
        <v>26</v>
      </c>
      <c r="C761" s="6">
        <v>212</v>
      </c>
      <c r="D761" s="6" t="s">
        <v>10</v>
      </c>
      <c r="E761" s="4">
        <v>734</v>
      </c>
      <c r="F761" s="4">
        <v>47</v>
      </c>
      <c r="G761" s="4">
        <v>66</v>
      </c>
      <c r="H761" s="4">
        <v>15</v>
      </c>
      <c r="I761" s="4">
        <v>16</v>
      </c>
      <c r="J761" s="4">
        <v>18</v>
      </c>
      <c r="K761" s="4">
        <v>25</v>
      </c>
      <c r="L761" s="4">
        <v>12</v>
      </c>
      <c r="M761" s="4">
        <v>86</v>
      </c>
      <c r="N761" s="4">
        <v>32</v>
      </c>
      <c r="O761" s="4">
        <v>3</v>
      </c>
      <c r="P761" s="4">
        <v>0</v>
      </c>
      <c r="Q761" s="4">
        <v>1</v>
      </c>
      <c r="R761" s="4">
        <v>0</v>
      </c>
      <c r="S761" s="4">
        <v>1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17</v>
      </c>
      <c r="Z761" s="6">
        <v>340</v>
      </c>
      <c r="AA761" s="35">
        <f t="shared" si="19"/>
        <v>46.321525885558586</v>
      </c>
    </row>
    <row r="762" spans="1:27" hidden="1" outlineLevel="1" x14ac:dyDescent="0.25">
      <c r="A762" s="6" t="s">
        <v>170</v>
      </c>
      <c r="B762" s="6" t="s">
        <v>26</v>
      </c>
      <c r="C762" s="6">
        <v>212</v>
      </c>
      <c r="D762" s="6" t="s">
        <v>11</v>
      </c>
      <c r="E762" s="4">
        <v>734</v>
      </c>
      <c r="F762" s="4">
        <v>46</v>
      </c>
      <c r="G762" s="4">
        <v>93</v>
      </c>
      <c r="H762" s="4">
        <v>13</v>
      </c>
      <c r="I762" s="4">
        <v>11</v>
      </c>
      <c r="J762" s="4">
        <v>10</v>
      </c>
      <c r="K762" s="4">
        <v>25</v>
      </c>
      <c r="L762" s="4">
        <v>8</v>
      </c>
      <c r="M762" s="4">
        <v>85</v>
      </c>
      <c r="N762" s="4">
        <v>42</v>
      </c>
      <c r="O762" s="4">
        <v>1</v>
      </c>
      <c r="P762" s="4">
        <v>0</v>
      </c>
      <c r="Q762" s="4">
        <v>1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19</v>
      </c>
      <c r="Z762" s="6">
        <v>354</v>
      </c>
      <c r="AA762" s="35">
        <f t="shared" si="19"/>
        <v>48.228882833787466</v>
      </c>
    </row>
    <row r="763" spans="1:27" hidden="1" outlineLevel="1" x14ac:dyDescent="0.25">
      <c r="A763" s="6" t="s">
        <v>170</v>
      </c>
      <c r="B763" s="6" t="s">
        <v>26</v>
      </c>
      <c r="C763" s="6">
        <v>212</v>
      </c>
      <c r="D763" s="6" t="s">
        <v>16</v>
      </c>
      <c r="E763" s="4">
        <v>734</v>
      </c>
      <c r="F763" s="4">
        <v>26</v>
      </c>
      <c r="G763" s="4">
        <v>78</v>
      </c>
      <c r="H763" s="4">
        <v>21</v>
      </c>
      <c r="I763" s="4">
        <v>13</v>
      </c>
      <c r="J763" s="4">
        <v>12</v>
      </c>
      <c r="K763" s="4">
        <v>17</v>
      </c>
      <c r="L763" s="4">
        <v>9</v>
      </c>
      <c r="M763" s="4">
        <v>78</v>
      </c>
      <c r="N763" s="4">
        <v>46</v>
      </c>
      <c r="O763" s="4">
        <v>0</v>
      </c>
      <c r="P763" s="4">
        <v>0</v>
      </c>
      <c r="Q763" s="4">
        <v>1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17</v>
      </c>
      <c r="Z763" s="6">
        <v>318</v>
      </c>
      <c r="AA763" s="35">
        <f t="shared" si="19"/>
        <v>43.324250681198912</v>
      </c>
    </row>
    <row r="764" spans="1:27" hidden="1" outlineLevel="1" x14ac:dyDescent="0.25">
      <c r="A764" s="6" t="s">
        <v>170</v>
      </c>
      <c r="B764" s="6" t="s">
        <v>26</v>
      </c>
      <c r="C764" s="6">
        <v>233</v>
      </c>
      <c r="D764" s="6" t="s">
        <v>10</v>
      </c>
      <c r="E764" s="4">
        <v>589</v>
      </c>
      <c r="F764" s="4">
        <v>20</v>
      </c>
      <c r="G764" s="4">
        <v>174</v>
      </c>
      <c r="H764" s="4">
        <v>20</v>
      </c>
      <c r="I764" s="4">
        <v>20</v>
      </c>
      <c r="J764" s="4">
        <v>15</v>
      </c>
      <c r="K764" s="4">
        <v>4</v>
      </c>
      <c r="L764" s="4">
        <v>6</v>
      </c>
      <c r="M764" s="4">
        <v>122</v>
      </c>
      <c r="N764" s="4">
        <v>13</v>
      </c>
      <c r="O764" s="4">
        <v>0</v>
      </c>
      <c r="P764" s="4">
        <v>0</v>
      </c>
      <c r="Q764" s="4">
        <v>0</v>
      </c>
      <c r="R764" s="4">
        <v>0</v>
      </c>
      <c r="S764" s="4">
        <v>1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9</v>
      </c>
      <c r="Z764" s="6">
        <v>404</v>
      </c>
      <c r="AA764" s="35">
        <f t="shared" si="19"/>
        <v>68.590831918505941</v>
      </c>
    </row>
    <row r="765" spans="1:27" hidden="1" outlineLevel="1" x14ac:dyDescent="0.25">
      <c r="A765" s="6" t="s">
        <v>170</v>
      </c>
      <c r="B765" s="6" t="s">
        <v>26</v>
      </c>
      <c r="C765" s="6">
        <v>234</v>
      </c>
      <c r="D765" s="6" t="s">
        <v>10</v>
      </c>
      <c r="E765" s="4">
        <v>396</v>
      </c>
      <c r="F765" s="4">
        <v>12</v>
      </c>
      <c r="G765" s="4">
        <v>47</v>
      </c>
      <c r="H765" s="4">
        <v>20</v>
      </c>
      <c r="I765" s="4">
        <v>36</v>
      </c>
      <c r="J765" s="4">
        <v>1</v>
      </c>
      <c r="K765" s="4">
        <v>1</v>
      </c>
      <c r="L765" s="4">
        <v>4</v>
      </c>
      <c r="M765" s="4">
        <v>69</v>
      </c>
      <c r="N765" s="4">
        <v>7</v>
      </c>
      <c r="O765" s="4">
        <v>1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10</v>
      </c>
      <c r="Z765" s="6">
        <v>208</v>
      </c>
      <c r="AA765" s="35">
        <f t="shared" si="19"/>
        <v>52.525252525252526</v>
      </c>
    </row>
    <row r="766" spans="1:27" hidden="1" outlineLevel="1" x14ac:dyDescent="0.25">
      <c r="A766" s="6" t="s">
        <v>170</v>
      </c>
      <c r="B766" s="6" t="s">
        <v>26</v>
      </c>
      <c r="C766" s="6">
        <v>235</v>
      </c>
      <c r="D766" s="6" t="s">
        <v>10</v>
      </c>
      <c r="E766" s="4">
        <v>597</v>
      </c>
      <c r="F766" s="4">
        <v>13</v>
      </c>
      <c r="G766" s="4">
        <v>96</v>
      </c>
      <c r="H766" s="4">
        <v>49</v>
      </c>
      <c r="I766" s="4">
        <v>16</v>
      </c>
      <c r="J766" s="4">
        <v>41</v>
      </c>
      <c r="K766" s="4">
        <v>1</v>
      </c>
      <c r="L766" s="4">
        <v>12</v>
      </c>
      <c r="M766" s="4">
        <v>75</v>
      </c>
      <c r="N766" s="4">
        <v>18</v>
      </c>
      <c r="O766" s="4">
        <v>2</v>
      </c>
      <c r="P766" s="4">
        <v>1</v>
      </c>
      <c r="Q766" s="4">
        <v>1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21</v>
      </c>
      <c r="Z766" s="6">
        <v>346</v>
      </c>
      <c r="AA766" s="35">
        <f t="shared" si="19"/>
        <v>57.956448911222779</v>
      </c>
    </row>
    <row r="767" spans="1:27" hidden="1" outlineLevel="1" x14ac:dyDescent="0.25">
      <c r="A767" s="6" t="s">
        <v>170</v>
      </c>
      <c r="B767" s="6" t="s">
        <v>26</v>
      </c>
      <c r="C767" s="6">
        <v>236</v>
      </c>
      <c r="D767" s="6" t="s">
        <v>10</v>
      </c>
      <c r="E767" s="4">
        <v>231</v>
      </c>
      <c r="F767" s="4">
        <v>5</v>
      </c>
      <c r="G767" s="4">
        <v>84</v>
      </c>
      <c r="H767" s="4">
        <v>35</v>
      </c>
      <c r="I767" s="4">
        <v>5</v>
      </c>
      <c r="J767" s="4">
        <v>0</v>
      </c>
      <c r="K767" s="4">
        <v>2</v>
      </c>
      <c r="L767" s="4">
        <v>1</v>
      </c>
      <c r="M767" s="4">
        <v>30</v>
      </c>
      <c r="N767" s="4">
        <v>3</v>
      </c>
      <c r="O767" s="4">
        <v>5</v>
      </c>
      <c r="P767" s="4">
        <v>1</v>
      </c>
      <c r="Q767" s="4">
        <v>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</v>
      </c>
      <c r="Z767" s="6">
        <v>174</v>
      </c>
      <c r="AA767" s="35">
        <f t="shared" si="19"/>
        <v>75.324675324675326</v>
      </c>
    </row>
    <row r="768" spans="1:27" hidden="1" outlineLevel="1" x14ac:dyDescent="0.25">
      <c r="A768" s="6" t="s">
        <v>170</v>
      </c>
      <c r="B768" s="6" t="s">
        <v>26</v>
      </c>
      <c r="C768" s="6">
        <v>237</v>
      </c>
      <c r="D768" s="6" t="s">
        <v>10</v>
      </c>
      <c r="E768" s="4">
        <v>495</v>
      </c>
      <c r="F768" s="4">
        <v>15</v>
      </c>
      <c r="G768" s="4">
        <v>127</v>
      </c>
      <c r="H768" s="4">
        <v>57</v>
      </c>
      <c r="I768" s="4">
        <v>9</v>
      </c>
      <c r="J768" s="4">
        <v>4</v>
      </c>
      <c r="K768" s="4">
        <v>3</v>
      </c>
      <c r="L768" s="4">
        <v>6</v>
      </c>
      <c r="M768" s="4">
        <v>94</v>
      </c>
      <c r="N768" s="4">
        <v>5</v>
      </c>
      <c r="O768" s="4">
        <v>2</v>
      </c>
      <c r="P768" s="4">
        <v>3</v>
      </c>
      <c r="Q768" s="4">
        <v>1</v>
      </c>
      <c r="R768" s="4">
        <v>1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7</v>
      </c>
      <c r="Z768" s="6">
        <v>334</v>
      </c>
      <c r="AA768" s="35">
        <f t="shared" si="19"/>
        <v>67.474747474747474</v>
      </c>
    </row>
    <row r="769" spans="1:27" hidden="1" outlineLevel="1" x14ac:dyDescent="0.25">
      <c r="A769" s="6" t="s">
        <v>170</v>
      </c>
      <c r="B769" s="6" t="s">
        <v>26</v>
      </c>
      <c r="C769" s="6">
        <v>238</v>
      </c>
      <c r="D769" s="6" t="s">
        <v>10</v>
      </c>
      <c r="E769" s="4">
        <v>205</v>
      </c>
      <c r="F769" s="4">
        <v>12</v>
      </c>
      <c r="G769" s="4">
        <v>42</v>
      </c>
      <c r="H769" s="4">
        <v>25</v>
      </c>
      <c r="I769" s="4">
        <v>5</v>
      </c>
      <c r="J769" s="4">
        <v>1</v>
      </c>
      <c r="K769" s="4">
        <v>0</v>
      </c>
      <c r="L769" s="4">
        <v>1</v>
      </c>
      <c r="M769" s="4">
        <v>38</v>
      </c>
      <c r="N769" s="4">
        <v>2</v>
      </c>
      <c r="O769" s="4">
        <v>1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4</v>
      </c>
      <c r="Z769" s="6">
        <v>131</v>
      </c>
      <c r="AA769" s="35">
        <f t="shared" si="19"/>
        <v>63.902439024390247</v>
      </c>
    </row>
    <row r="770" spans="1:27" hidden="1" outlineLevel="1" x14ac:dyDescent="0.25">
      <c r="A770" s="6" t="s">
        <v>170</v>
      </c>
      <c r="B770" s="6" t="s">
        <v>26</v>
      </c>
      <c r="C770" s="6">
        <v>239</v>
      </c>
      <c r="D770" s="6" t="s">
        <v>10</v>
      </c>
      <c r="E770" s="4">
        <v>659</v>
      </c>
      <c r="F770" s="4">
        <v>18</v>
      </c>
      <c r="G770" s="4">
        <v>136</v>
      </c>
      <c r="H770" s="4">
        <v>28</v>
      </c>
      <c r="I770" s="4">
        <v>21</v>
      </c>
      <c r="J770" s="4">
        <v>11</v>
      </c>
      <c r="K770" s="4">
        <v>4</v>
      </c>
      <c r="L770" s="4">
        <v>9</v>
      </c>
      <c r="M770" s="4">
        <v>141</v>
      </c>
      <c r="N770" s="4">
        <v>21</v>
      </c>
      <c r="O770" s="4">
        <v>3</v>
      </c>
      <c r="P770" s="4">
        <v>2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15</v>
      </c>
      <c r="Z770" s="6">
        <v>409</v>
      </c>
      <c r="AA770" s="35">
        <f t="shared" si="19"/>
        <v>62.063732928679819</v>
      </c>
    </row>
    <row r="771" spans="1:27" hidden="1" outlineLevel="1" x14ac:dyDescent="0.25">
      <c r="A771" s="6" t="s">
        <v>170</v>
      </c>
      <c r="B771" s="6" t="s">
        <v>26</v>
      </c>
      <c r="C771" s="6">
        <v>240</v>
      </c>
      <c r="D771" s="6" t="s">
        <v>10</v>
      </c>
      <c r="E771" s="4">
        <v>524</v>
      </c>
      <c r="F771" s="4">
        <v>31</v>
      </c>
      <c r="G771" s="4">
        <v>143</v>
      </c>
      <c r="H771" s="4">
        <v>28</v>
      </c>
      <c r="I771" s="4">
        <v>14</v>
      </c>
      <c r="J771" s="4">
        <v>7</v>
      </c>
      <c r="K771" s="4">
        <v>1</v>
      </c>
      <c r="L771" s="4">
        <v>4</v>
      </c>
      <c r="M771" s="4">
        <v>85</v>
      </c>
      <c r="N771" s="4">
        <v>24</v>
      </c>
      <c r="O771" s="4">
        <v>3</v>
      </c>
      <c r="P771" s="4">
        <v>0</v>
      </c>
      <c r="Q771" s="4">
        <v>3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1</v>
      </c>
      <c r="Y771" s="4">
        <v>10</v>
      </c>
      <c r="Z771" s="6">
        <v>354</v>
      </c>
      <c r="AA771" s="35">
        <f t="shared" si="19"/>
        <v>67.55725190839695</v>
      </c>
    </row>
    <row r="772" spans="1:27" hidden="1" outlineLevel="1" x14ac:dyDescent="0.25">
      <c r="A772" s="6" t="s">
        <v>170</v>
      </c>
      <c r="B772" s="6" t="s">
        <v>26</v>
      </c>
      <c r="C772" s="6">
        <v>240</v>
      </c>
      <c r="D772" s="6" t="s">
        <v>11</v>
      </c>
      <c r="E772" s="4">
        <v>524</v>
      </c>
      <c r="F772" s="4">
        <v>17</v>
      </c>
      <c r="G772" s="4">
        <v>139</v>
      </c>
      <c r="H772" s="4">
        <v>27</v>
      </c>
      <c r="I772" s="4">
        <v>13</v>
      </c>
      <c r="J772" s="4">
        <v>5</v>
      </c>
      <c r="K772" s="4">
        <v>5</v>
      </c>
      <c r="L772" s="4">
        <v>6</v>
      </c>
      <c r="M772" s="4">
        <v>93</v>
      </c>
      <c r="N772" s="4">
        <v>21</v>
      </c>
      <c r="O772" s="4">
        <v>3</v>
      </c>
      <c r="P772" s="4">
        <v>1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9</v>
      </c>
      <c r="Z772" s="6">
        <v>339</v>
      </c>
      <c r="AA772" s="35">
        <f t="shared" si="19"/>
        <v>64.694656488549612</v>
      </c>
    </row>
    <row r="773" spans="1:27" hidden="1" outlineLevel="1" x14ac:dyDescent="0.25">
      <c r="A773" s="6" t="s">
        <v>170</v>
      </c>
      <c r="B773" s="6" t="s">
        <v>26</v>
      </c>
      <c r="C773" s="6">
        <v>241</v>
      </c>
      <c r="D773" s="6" t="s">
        <v>10</v>
      </c>
      <c r="E773" s="4">
        <v>228</v>
      </c>
      <c r="F773" s="4">
        <v>10</v>
      </c>
      <c r="G773" s="4">
        <v>85</v>
      </c>
      <c r="H773" s="4">
        <v>7</v>
      </c>
      <c r="I773" s="4">
        <v>12</v>
      </c>
      <c r="J773" s="4">
        <v>1</v>
      </c>
      <c r="K773" s="4">
        <v>4</v>
      </c>
      <c r="L773" s="4">
        <v>3</v>
      </c>
      <c r="M773" s="4">
        <v>24</v>
      </c>
      <c r="N773" s="4">
        <v>11</v>
      </c>
      <c r="O773" s="4">
        <v>0</v>
      </c>
      <c r="P773" s="4">
        <v>0</v>
      </c>
      <c r="Q773" s="4">
        <v>1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5</v>
      </c>
      <c r="Z773" s="6">
        <v>163</v>
      </c>
      <c r="AA773" s="35">
        <f t="shared" si="19"/>
        <v>71.491228070175438</v>
      </c>
    </row>
    <row r="774" spans="1:27" hidden="1" outlineLevel="1" x14ac:dyDescent="0.25">
      <c r="A774" s="6" t="s">
        <v>170</v>
      </c>
      <c r="B774" s="6" t="s">
        <v>26</v>
      </c>
      <c r="C774" s="6">
        <v>253</v>
      </c>
      <c r="D774" s="6" t="s">
        <v>10</v>
      </c>
      <c r="E774" s="4">
        <v>595</v>
      </c>
      <c r="F774" s="4">
        <v>42</v>
      </c>
      <c r="G774" s="4">
        <v>92</v>
      </c>
      <c r="H774" s="4">
        <v>27</v>
      </c>
      <c r="I774" s="4">
        <v>17</v>
      </c>
      <c r="J774" s="4">
        <v>7</v>
      </c>
      <c r="K774" s="4">
        <v>6</v>
      </c>
      <c r="L774" s="4">
        <v>7</v>
      </c>
      <c r="M774" s="4">
        <v>133</v>
      </c>
      <c r="N774" s="4">
        <v>19</v>
      </c>
      <c r="O774" s="4">
        <v>11</v>
      </c>
      <c r="P774" s="4">
        <v>0</v>
      </c>
      <c r="Q774" s="4">
        <v>2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7</v>
      </c>
      <c r="Z774" s="6">
        <v>370</v>
      </c>
      <c r="AA774" s="35">
        <f t="shared" si="19"/>
        <v>62.184873949579831</v>
      </c>
    </row>
    <row r="775" spans="1:27" hidden="1" outlineLevel="1" x14ac:dyDescent="0.25">
      <c r="A775" s="6" t="s">
        <v>170</v>
      </c>
      <c r="B775" s="6" t="s">
        <v>26</v>
      </c>
      <c r="C775" s="6">
        <v>254</v>
      </c>
      <c r="D775" s="6" t="s">
        <v>10</v>
      </c>
      <c r="E775" s="4">
        <v>233</v>
      </c>
      <c r="F775" s="4">
        <v>10</v>
      </c>
      <c r="G775" s="4">
        <v>24</v>
      </c>
      <c r="H775" s="4">
        <v>17</v>
      </c>
      <c r="I775" s="4">
        <v>6</v>
      </c>
      <c r="J775" s="4">
        <v>0</v>
      </c>
      <c r="K775" s="4">
        <v>1</v>
      </c>
      <c r="L775" s="4">
        <v>2</v>
      </c>
      <c r="M775" s="4">
        <v>16</v>
      </c>
      <c r="N775" s="4">
        <v>22</v>
      </c>
      <c r="O775" s="4">
        <v>1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6">
        <v>99</v>
      </c>
      <c r="AA775" s="35">
        <f t="shared" si="19"/>
        <v>42.489270386266092</v>
      </c>
    </row>
    <row r="776" spans="1:27" hidden="1" outlineLevel="1" x14ac:dyDescent="0.25">
      <c r="A776" s="6" t="s">
        <v>170</v>
      </c>
      <c r="B776" s="6" t="s">
        <v>26</v>
      </c>
      <c r="C776" s="6">
        <v>255</v>
      </c>
      <c r="D776" s="6" t="s">
        <v>10</v>
      </c>
      <c r="E776" s="4">
        <v>139</v>
      </c>
      <c r="F776" s="4">
        <v>13</v>
      </c>
      <c r="G776" s="4">
        <v>20</v>
      </c>
      <c r="H776" s="4">
        <v>7</v>
      </c>
      <c r="I776" s="4">
        <v>6</v>
      </c>
      <c r="J776" s="4">
        <v>1</v>
      </c>
      <c r="K776" s="4">
        <v>0</v>
      </c>
      <c r="L776" s="4">
        <v>1</v>
      </c>
      <c r="M776" s="4">
        <v>13</v>
      </c>
      <c r="N776" s="4">
        <v>9</v>
      </c>
      <c r="O776" s="4">
        <v>6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2</v>
      </c>
      <c r="Z776" s="6">
        <v>78</v>
      </c>
      <c r="AA776" s="35">
        <f t="shared" si="19"/>
        <v>56.115107913669064</v>
      </c>
    </row>
    <row r="777" spans="1:27" hidden="1" outlineLevel="1" x14ac:dyDescent="0.25">
      <c r="A777" s="6" t="s">
        <v>170</v>
      </c>
      <c r="B777" s="6" t="s">
        <v>26</v>
      </c>
      <c r="C777" s="6">
        <v>256</v>
      </c>
      <c r="D777" s="6" t="s">
        <v>10</v>
      </c>
      <c r="E777" s="4">
        <v>563</v>
      </c>
      <c r="F777" s="4">
        <v>36</v>
      </c>
      <c r="G777" s="4">
        <v>92</v>
      </c>
      <c r="H777" s="4">
        <v>26</v>
      </c>
      <c r="I777" s="4">
        <v>17</v>
      </c>
      <c r="J777" s="4">
        <v>10</v>
      </c>
      <c r="K777" s="4">
        <v>7</v>
      </c>
      <c r="L777" s="4">
        <v>5</v>
      </c>
      <c r="M777" s="4">
        <v>97</v>
      </c>
      <c r="N777" s="4">
        <v>14</v>
      </c>
      <c r="O777" s="4">
        <v>3</v>
      </c>
      <c r="P777" s="4">
        <v>0</v>
      </c>
      <c r="Q777" s="4">
        <v>1</v>
      </c>
      <c r="R777" s="4">
        <v>0</v>
      </c>
      <c r="S777" s="4">
        <v>1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11</v>
      </c>
      <c r="Z777" s="6">
        <v>320</v>
      </c>
      <c r="AA777" s="35">
        <f t="shared" si="19"/>
        <v>56.838365896980463</v>
      </c>
    </row>
    <row r="778" spans="1:27" hidden="1" outlineLevel="1" x14ac:dyDescent="0.25">
      <c r="A778" s="6" t="s">
        <v>170</v>
      </c>
      <c r="B778" s="6" t="s">
        <v>26</v>
      </c>
      <c r="C778" s="6">
        <v>257</v>
      </c>
      <c r="D778" s="6" t="s">
        <v>10</v>
      </c>
      <c r="E778" s="4">
        <v>377</v>
      </c>
      <c r="F778" s="4">
        <v>12</v>
      </c>
      <c r="G778" s="4">
        <v>103</v>
      </c>
      <c r="H778" s="4">
        <v>14</v>
      </c>
      <c r="I778" s="4">
        <v>15</v>
      </c>
      <c r="J778" s="4">
        <v>6</v>
      </c>
      <c r="K778" s="4">
        <v>2</v>
      </c>
      <c r="L778" s="4">
        <v>9</v>
      </c>
      <c r="M778" s="4">
        <v>38</v>
      </c>
      <c r="N778" s="4">
        <v>21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11</v>
      </c>
      <c r="Z778" s="6">
        <v>231</v>
      </c>
      <c r="AA778" s="35">
        <f t="shared" si="19"/>
        <v>61.273209549071616</v>
      </c>
    </row>
    <row r="779" spans="1:27" hidden="1" outlineLevel="1" x14ac:dyDescent="0.25">
      <c r="A779" s="6" t="s">
        <v>170</v>
      </c>
      <c r="B779" s="6" t="s">
        <v>26</v>
      </c>
      <c r="C779" s="6">
        <v>258</v>
      </c>
      <c r="D779" s="6" t="s">
        <v>10</v>
      </c>
      <c r="E779" s="4">
        <v>206</v>
      </c>
      <c r="F779" s="4">
        <v>9</v>
      </c>
      <c r="G779" s="4">
        <v>82</v>
      </c>
      <c r="H779" s="4">
        <v>13</v>
      </c>
      <c r="I779" s="4">
        <v>8</v>
      </c>
      <c r="J779" s="4">
        <v>1</v>
      </c>
      <c r="K779" s="4">
        <v>1</v>
      </c>
      <c r="L779" s="4">
        <v>0</v>
      </c>
      <c r="M779" s="4">
        <v>16</v>
      </c>
      <c r="N779" s="4">
        <v>2</v>
      </c>
      <c r="O779" s="4">
        <v>0</v>
      </c>
      <c r="P779" s="4">
        <v>0</v>
      </c>
      <c r="Q779" s="4">
        <v>2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5</v>
      </c>
      <c r="Z779" s="6">
        <v>139</v>
      </c>
      <c r="AA779" s="35">
        <f t="shared" si="19"/>
        <v>67.475728155339809</v>
      </c>
    </row>
    <row r="780" spans="1:27" hidden="1" outlineLevel="1" x14ac:dyDescent="0.25">
      <c r="A780" s="6" t="s">
        <v>170</v>
      </c>
      <c r="B780" s="6" t="s">
        <v>26</v>
      </c>
      <c r="C780" s="6">
        <v>259</v>
      </c>
      <c r="D780" s="6" t="s">
        <v>10</v>
      </c>
      <c r="E780" s="4">
        <v>472</v>
      </c>
      <c r="F780" s="4">
        <v>10</v>
      </c>
      <c r="G780" s="4">
        <v>131</v>
      </c>
      <c r="H780" s="4">
        <v>29</v>
      </c>
      <c r="I780" s="4">
        <v>16</v>
      </c>
      <c r="J780" s="4">
        <v>30</v>
      </c>
      <c r="K780" s="4">
        <v>1</v>
      </c>
      <c r="L780" s="4">
        <v>3</v>
      </c>
      <c r="M780" s="4">
        <v>79</v>
      </c>
      <c r="N780" s="4">
        <v>2</v>
      </c>
      <c r="O780" s="4">
        <v>1</v>
      </c>
      <c r="P780" s="4">
        <v>0</v>
      </c>
      <c r="Q780" s="4">
        <v>1</v>
      </c>
      <c r="R780" s="4">
        <v>0</v>
      </c>
      <c r="S780" s="4">
        <v>1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11</v>
      </c>
      <c r="Z780" s="6">
        <v>315</v>
      </c>
      <c r="AA780" s="35">
        <f t="shared" si="19"/>
        <v>66.737288135593218</v>
      </c>
    </row>
    <row r="781" spans="1:27" hidden="1" outlineLevel="1" x14ac:dyDescent="0.25">
      <c r="A781" s="6" t="s">
        <v>170</v>
      </c>
      <c r="B781" s="6" t="s">
        <v>26</v>
      </c>
      <c r="C781" s="6">
        <v>260</v>
      </c>
      <c r="D781" s="6" t="s">
        <v>10</v>
      </c>
      <c r="E781" s="4">
        <v>557</v>
      </c>
      <c r="F781" s="4">
        <v>19</v>
      </c>
      <c r="G781" s="4">
        <v>83</v>
      </c>
      <c r="H781" s="4">
        <v>23</v>
      </c>
      <c r="I781" s="4">
        <v>22</v>
      </c>
      <c r="J781" s="4">
        <v>14</v>
      </c>
      <c r="K781" s="4">
        <v>7</v>
      </c>
      <c r="L781" s="4">
        <v>3</v>
      </c>
      <c r="M781" s="4">
        <v>135</v>
      </c>
      <c r="N781" s="4">
        <v>29</v>
      </c>
      <c r="O781" s="4">
        <v>1</v>
      </c>
      <c r="P781" s="4">
        <v>4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13</v>
      </c>
      <c r="Z781" s="6">
        <v>353</v>
      </c>
      <c r="AA781" s="35">
        <f t="shared" si="19"/>
        <v>63.375224416517057</v>
      </c>
    </row>
    <row r="782" spans="1:27" hidden="1" outlineLevel="1" x14ac:dyDescent="0.25">
      <c r="A782" s="6" t="s">
        <v>170</v>
      </c>
      <c r="B782" s="6" t="s">
        <v>26</v>
      </c>
      <c r="C782" s="6">
        <v>263</v>
      </c>
      <c r="D782" s="6" t="s">
        <v>10</v>
      </c>
      <c r="E782" s="4">
        <v>426</v>
      </c>
      <c r="F782" s="4">
        <v>9</v>
      </c>
      <c r="G782" s="4">
        <v>72</v>
      </c>
      <c r="H782" s="4">
        <v>16</v>
      </c>
      <c r="I782" s="4">
        <v>10</v>
      </c>
      <c r="J782" s="4">
        <v>4</v>
      </c>
      <c r="K782" s="4">
        <v>5</v>
      </c>
      <c r="L782" s="4">
        <v>3</v>
      </c>
      <c r="M782" s="4">
        <v>114</v>
      </c>
      <c r="N782" s="4">
        <v>14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6</v>
      </c>
      <c r="Z782" s="6">
        <v>253</v>
      </c>
      <c r="AA782" s="35">
        <f t="shared" si="19"/>
        <v>59.389671361502344</v>
      </c>
    </row>
    <row r="783" spans="1:27" hidden="1" outlineLevel="1" x14ac:dyDescent="0.25">
      <c r="A783" s="6" t="s">
        <v>170</v>
      </c>
      <c r="B783" s="6" t="s">
        <v>26</v>
      </c>
      <c r="C783" s="6">
        <v>264</v>
      </c>
      <c r="D783" s="6" t="s">
        <v>10</v>
      </c>
      <c r="E783" s="4">
        <v>718</v>
      </c>
      <c r="F783" s="4">
        <v>25</v>
      </c>
      <c r="G783" s="4">
        <v>124</v>
      </c>
      <c r="H783" s="4">
        <v>19</v>
      </c>
      <c r="I783" s="4">
        <v>21</v>
      </c>
      <c r="J783" s="4">
        <v>13</v>
      </c>
      <c r="K783" s="4">
        <v>13</v>
      </c>
      <c r="L783" s="4">
        <v>5</v>
      </c>
      <c r="M783" s="4">
        <v>144</v>
      </c>
      <c r="N783" s="4">
        <v>47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1</v>
      </c>
      <c r="Y783" s="4">
        <v>15</v>
      </c>
      <c r="Z783" s="6">
        <v>428</v>
      </c>
      <c r="AA783" s="35">
        <f t="shared" si="19"/>
        <v>59.610027855153206</v>
      </c>
    </row>
    <row r="784" spans="1:27" hidden="1" outlineLevel="1" x14ac:dyDescent="0.25">
      <c r="A784" s="6" t="s">
        <v>170</v>
      </c>
      <c r="B784" s="6" t="s">
        <v>26</v>
      </c>
      <c r="C784" s="6">
        <v>267</v>
      </c>
      <c r="D784" s="6" t="s">
        <v>10</v>
      </c>
      <c r="E784" s="4">
        <v>566</v>
      </c>
      <c r="F784" s="4">
        <v>13</v>
      </c>
      <c r="G784" s="4">
        <v>107</v>
      </c>
      <c r="H784" s="4">
        <v>9</v>
      </c>
      <c r="I784" s="4">
        <v>16</v>
      </c>
      <c r="J784" s="4">
        <v>16</v>
      </c>
      <c r="K784" s="4">
        <v>10</v>
      </c>
      <c r="L784" s="4">
        <v>13</v>
      </c>
      <c r="M784" s="4">
        <v>91</v>
      </c>
      <c r="N784" s="4">
        <v>32</v>
      </c>
      <c r="O784" s="4">
        <v>4</v>
      </c>
      <c r="P784" s="4">
        <v>1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9</v>
      </c>
      <c r="Z784" s="6">
        <v>321</v>
      </c>
      <c r="AA784" s="35">
        <f t="shared" si="19"/>
        <v>56.713780918727913</v>
      </c>
    </row>
    <row r="785" spans="1:27" hidden="1" outlineLevel="1" x14ac:dyDescent="0.25">
      <c r="A785" s="6" t="s">
        <v>170</v>
      </c>
      <c r="B785" s="6" t="s">
        <v>26</v>
      </c>
      <c r="C785" s="6">
        <v>267</v>
      </c>
      <c r="D785" s="6" t="s">
        <v>11</v>
      </c>
      <c r="E785" s="4">
        <v>566</v>
      </c>
      <c r="F785" s="4">
        <v>13</v>
      </c>
      <c r="G785" s="4">
        <v>115</v>
      </c>
      <c r="H785" s="4">
        <v>11</v>
      </c>
      <c r="I785" s="4">
        <v>16</v>
      </c>
      <c r="J785" s="4">
        <v>13</v>
      </c>
      <c r="K785" s="4">
        <v>9</v>
      </c>
      <c r="L785" s="4">
        <v>12</v>
      </c>
      <c r="M785" s="4">
        <v>88</v>
      </c>
      <c r="N785" s="4">
        <v>35</v>
      </c>
      <c r="O785" s="4">
        <v>0</v>
      </c>
      <c r="P785" s="4">
        <v>0</v>
      </c>
      <c r="Q785" s="4">
        <v>1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12</v>
      </c>
      <c r="Z785" s="6">
        <v>325</v>
      </c>
      <c r="AA785" s="35">
        <f t="shared" si="19"/>
        <v>57.420494699646646</v>
      </c>
    </row>
    <row r="786" spans="1:27" hidden="1" outlineLevel="1" x14ac:dyDescent="0.25">
      <c r="A786" s="6" t="s">
        <v>170</v>
      </c>
      <c r="B786" s="6" t="s">
        <v>26</v>
      </c>
      <c r="C786" s="6">
        <v>267</v>
      </c>
      <c r="D786" s="6" t="s">
        <v>16</v>
      </c>
      <c r="E786" s="4">
        <v>566</v>
      </c>
      <c r="F786" s="4">
        <v>11</v>
      </c>
      <c r="G786" s="4">
        <v>97</v>
      </c>
      <c r="H786" s="4">
        <v>14</v>
      </c>
      <c r="I786" s="4">
        <v>19</v>
      </c>
      <c r="J786" s="4">
        <v>11</v>
      </c>
      <c r="K786" s="4">
        <v>10</v>
      </c>
      <c r="L786" s="4">
        <v>8</v>
      </c>
      <c r="M786" s="4">
        <v>98</v>
      </c>
      <c r="N786" s="4">
        <v>32</v>
      </c>
      <c r="O786" s="4">
        <v>0</v>
      </c>
      <c r="P786" s="4">
        <v>0</v>
      </c>
      <c r="Q786" s="4">
        <v>7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5</v>
      </c>
      <c r="Z786" s="6">
        <v>312</v>
      </c>
      <c r="AA786" s="35">
        <f t="shared" si="19"/>
        <v>55.123674911660778</v>
      </c>
    </row>
    <row r="787" spans="1:27" hidden="1" outlineLevel="1" x14ac:dyDescent="0.25">
      <c r="A787" s="6" t="s">
        <v>170</v>
      </c>
      <c r="B787" s="6" t="s">
        <v>26</v>
      </c>
      <c r="C787" s="6">
        <v>279</v>
      </c>
      <c r="D787" s="6" t="s">
        <v>10</v>
      </c>
      <c r="E787" s="4">
        <v>412</v>
      </c>
      <c r="F787" s="4">
        <v>15</v>
      </c>
      <c r="G787" s="4">
        <v>138</v>
      </c>
      <c r="H787" s="4">
        <v>18</v>
      </c>
      <c r="I787" s="4">
        <v>5</v>
      </c>
      <c r="J787" s="4">
        <v>6</v>
      </c>
      <c r="K787" s="4">
        <v>5</v>
      </c>
      <c r="L787" s="4">
        <v>3</v>
      </c>
      <c r="M787" s="4">
        <v>50</v>
      </c>
      <c r="N787" s="4">
        <v>6</v>
      </c>
      <c r="O787" s="4">
        <v>1</v>
      </c>
      <c r="P787" s="4">
        <v>0</v>
      </c>
      <c r="Q787" s="4">
        <v>3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7</v>
      </c>
      <c r="Z787" s="6">
        <v>257</v>
      </c>
      <c r="AA787" s="35">
        <f t="shared" si="19"/>
        <v>62.378640776699029</v>
      </c>
    </row>
    <row r="788" spans="1:27" hidden="1" outlineLevel="1" x14ac:dyDescent="0.25">
      <c r="A788" s="6" t="s">
        <v>170</v>
      </c>
      <c r="B788" s="6" t="s">
        <v>26</v>
      </c>
      <c r="C788" s="6">
        <v>279</v>
      </c>
      <c r="D788" s="6" t="s">
        <v>11</v>
      </c>
      <c r="E788" s="4">
        <v>412</v>
      </c>
      <c r="F788" s="4">
        <v>11</v>
      </c>
      <c r="G788" s="4">
        <v>144</v>
      </c>
      <c r="H788" s="4">
        <v>21</v>
      </c>
      <c r="I788" s="4">
        <v>6</v>
      </c>
      <c r="J788" s="4">
        <v>8</v>
      </c>
      <c r="K788" s="4">
        <v>4</v>
      </c>
      <c r="L788" s="4">
        <v>0</v>
      </c>
      <c r="M788" s="4">
        <v>32</v>
      </c>
      <c r="N788" s="4">
        <v>6</v>
      </c>
      <c r="O788" s="4">
        <v>0</v>
      </c>
      <c r="P788" s="4">
        <v>0</v>
      </c>
      <c r="Q788" s="4">
        <v>3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8</v>
      </c>
      <c r="Z788" s="6">
        <v>243</v>
      </c>
      <c r="AA788" s="35">
        <f t="shared" si="19"/>
        <v>58.980582524271846</v>
      </c>
    </row>
    <row r="789" spans="1:27" hidden="1" outlineLevel="1" x14ac:dyDescent="0.25">
      <c r="A789" s="6" t="s">
        <v>170</v>
      </c>
      <c r="B789" s="6" t="s">
        <v>26</v>
      </c>
      <c r="C789" s="6">
        <v>280</v>
      </c>
      <c r="D789" s="6" t="s">
        <v>10</v>
      </c>
      <c r="E789" s="4">
        <v>318</v>
      </c>
      <c r="F789" s="4">
        <v>19</v>
      </c>
      <c r="G789" s="4">
        <v>82</v>
      </c>
      <c r="H789" s="4">
        <v>14</v>
      </c>
      <c r="I789" s="4">
        <v>9</v>
      </c>
      <c r="J789" s="4">
        <v>7</v>
      </c>
      <c r="K789" s="4">
        <v>6</v>
      </c>
      <c r="L789" s="4">
        <v>3</v>
      </c>
      <c r="M789" s="4">
        <v>34</v>
      </c>
      <c r="N789" s="4">
        <v>13</v>
      </c>
      <c r="O789" s="4">
        <v>2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1</v>
      </c>
      <c r="Y789" s="4">
        <v>5</v>
      </c>
      <c r="Z789" s="6">
        <v>195</v>
      </c>
      <c r="AA789" s="35">
        <f t="shared" si="19"/>
        <v>61.320754716981135</v>
      </c>
    </row>
    <row r="790" spans="1:27" hidden="1" outlineLevel="1" x14ac:dyDescent="0.25">
      <c r="A790" s="6" t="s">
        <v>170</v>
      </c>
      <c r="B790" s="6" t="s">
        <v>26</v>
      </c>
      <c r="C790" s="6">
        <v>281</v>
      </c>
      <c r="D790" s="6" t="s">
        <v>10</v>
      </c>
      <c r="E790" s="4">
        <v>318</v>
      </c>
      <c r="F790" s="4">
        <v>13</v>
      </c>
      <c r="G790" s="4">
        <v>72</v>
      </c>
      <c r="H790" s="4">
        <v>89</v>
      </c>
      <c r="I790" s="4">
        <v>9</v>
      </c>
      <c r="J790" s="4">
        <v>0</v>
      </c>
      <c r="K790" s="4">
        <v>4</v>
      </c>
      <c r="L790" s="4">
        <v>1</v>
      </c>
      <c r="M790" s="4">
        <v>15</v>
      </c>
      <c r="N790" s="4">
        <v>7</v>
      </c>
      <c r="O790" s="4">
        <v>1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5</v>
      </c>
      <c r="Z790" s="6">
        <v>216</v>
      </c>
      <c r="AA790" s="35">
        <f t="shared" si="19"/>
        <v>67.924528301886795</v>
      </c>
    </row>
    <row r="791" spans="1:27" hidden="1" outlineLevel="1" x14ac:dyDescent="0.25">
      <c r="A791" s="6" t="s">
        <v>170</v>
      </c>
      <c r="B791" s="6" t="s">
        <v>26</v>
      </c>
      <c r="C791" s="6">
        <v>282</v>
      </c>
      <c r="D791" s="6" t="s">
        <v>10</v>
      </c>
      <c r="E791" s="4">
        <v>545</v>
      </c>
      <c r="F791" s="4">
        <v>14</v>
      </c>
      <c r="G791" s="4">
        <v>161</v>
      </c>
      <c r="H791" s="4">
        <v>40</v>
      </c>
      <c r="I791" s="4">
        <v>10</v>
      </c>
      <c r="J791" s="4">
        <v>6</v>
      </c>
      <c r="K791" s="4">
        <v>8</v>
      </c>
      <c r="L791" s="4">
        <v>9</v>
      </c>
      <c r="M791" s="4">
        <v>36</v>
      </c>
      <c r="N791" s="4">
        <v>61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13</v>
      </c>
      <c r="Z791" s="6">
        <v>358</v>
      </c>
      <c r="AA791" s="35">
        <f t="shared" si="19"/>
        <v>65.688073394495419</v>
      </c>
    </row>
    <row r="792" spans="1:27" hidden="1" outlineLevel="1" x14ac:dyDescent="0.25">
      <c r="A792" s="6" t="s">
        <v>170</v>
      </c>
      <c r="B792" s="6" t="s">
        <v>26</v>
      </c>
      <c r="C792" s="6">
        <v>282</v>
      </c>
      <c r="D792" s="6" t="s">
        <v>11</v>
      </c>
      <c r="E792" s="4">
        <v>545</v>
      </c>
      <c r="F792" s="4">
        <v>9</v>
      </c>
      <c r="G792" s="4">
        <v>154</v>
      </c>
      <c r="H792" s="4">
        <v>28</v>
      </c>
      <c r="I792" s="4">
        <v>13</v>
      </c>
      <c r="J792" s="4">
        <v>8</v>
      </c>
      <c r="K792" s="4">
        <v>5</v>
      </c>
      <c r="L792" s="4">
        <v>11</v>
      </c>
      <c r="M792" s="4">
        <v>40</v>
      </c>
      <c r="N792" s="4">
        <v>53</v>
      </c>
      <c r="O792" s="4">
        <v>3</v>
      </c>
      <c r="P792" s="4">
        <v>1</v>
      </c>
      <c r="Q792" s="4">
        <v>3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18</v>
      </c>
      <c r="Z792" s="6">
        <v>346</v>
      </c>
      <c r="AA792" s="35">
        <f t="shared" si="19"/>
        <v>63.486238532110093</v>
      </c>
    </row>
    <row r="793" spans="1:27" hidden="1" outlineLevel="1" x14ac:dyDescent="0.25">
      <c r="A793" s="6" t="s">
        <v>170</v>
      </c>
      <c r="B793" s="6" t="s">
        <v>26</v>
      </c>
      <c r="C793" s="6">
        <v>283</v>
      </c>
      <c r="D793" s="6" t="s">
        <v>10</v>
      </c>
      <c r="E793" s="4">
        <v>332</v>
      </c>
      <c r="F793" s="4">
        <v>11</v>
      </c>
      <c r="G793" s="4">
        <v>52</v>
      </c>
      <c r="H793" s="4">
        <v>14</v>
      </c>
      <c r="I793" s="4">
        <v>27</v>
      </c>
      <c r="J793" s="4">
        <v>3</v>
      </c>
      <c r="K793" s="4">
        <v>2</v>
      </c>
      <c r="L793" s="4">
        <v>4</v>
      </c>
      <c r="M793" s="4">
        <v>25</v>
      </c>
      <c r="N793" s="4">
        <v>94</v>
      </c>
      <c r="O793" s="4">
        <v>3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1</v>
      </c>
      <c r="Y793" s="4">
        <v>8</v>
      </c>
      <c r="Z793" s="6">
        <v>244</v>
      </c>
      <c r="AA793" s="35">
        <f t="shared" si="19"/>
        <v>73.493975903614455</v>
      </c>
    </row>
    <row r="794" spans="1:27" hidden="1" outlineLevel="1" x14ac:dyDescent="0.25">
      <c r="A794" s="6" t="s">
        <v>170</v>
      </c>
      <c r="B794" s="6" t="s">
        <v>26</v>
      </c>
      <c r="C794" s="6">
        <v>284</v>
      </c>
      <c r="D794" s="6" t="s">
        <v>10</v>
      </c>
      <c r="E794" s="4">
        <v>623</v>
      </c>
      <c r="F794" s="4">
        <v>17</v>
      </c>
      <c r="G794" s="4">
        <v>195</v>
      </c>
      <c r="H794" s="4">
        <v>15</v>
      </c>
      <c r="I794" s="4">
        <v>30</v>
      </c>
      <c r="J794" s="4">
        <v>6</v>
      </c>
      <c r="K794" s="4">
        <v>9</v>
      </c>
      <c r="L794" s="4">
        <v>0</v>
      </c>
      <c r="M794" s="4">
        <v>83</v>
      </c>
      <c r="N794" s="4">
        <v>25</v>
      </c>
      <c r="O794" s="4">
        <v>0</v>
      </c>
      <c r="P794" s="4">
        <v>3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14</v>
      </c>
      <c r="Z794" s="6">
        <v>397</v>
      </c>
      <c r="AA794" s="35">
        <f t="shared" si="19"/>
        <v>63.723916532905299</v>
      </c>
    </row>
    <row r="795" spans="1:27" hidden="1" outlineLevel="1" x14ac:dyDescent="0.25">
      <c r="A795" s="6" t="s">
        <v>170</v>
      </c>
      <c r="B795" s="6" t="s">
        <v>26</v>
      </c>
      <c r="C795" s="6">
        <v>286</v>
      </c>
      <c r="D795" s="6" t="s">
        <v>10</v>
      </c>
      <c r="E795" s="4">
        <v>134</v>
      </c>
      <c r="F795" s="4">
        <v>7</v>
      </c>
      <c r="G795" s="4">
        <v>36</v>
      </c>
      <c r="H795" s="4">
        <v>7</v>
      </c>
      <c r="I795" s="4">
        <v>9</v>
      </c>
      <c r="J795" s="4">
        <v>1</v>
      </c>
      <c r="K795" s="4">
        <v>3</v>
      </c>
      <c r="L795" s="4">
        <v>2</v>
      </c>
      <c r="M795" s="4">
        <v>16</v>
      </c>
      <c r="N795" s="4">
        <v>4</v>
      </c>
      <c r="O795" s="4">
        <v>3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2</v>
      </c>
      <c r="Z795" s="6">
        <v>90</v>
      </c>
      <c r="AA795" s="35">
        <f t="shared" si="19"/>
        <v>67.164179104477611</v>
      </c>
    </row>
    <row r="796" spans="1:27" hidden="1" outlineLevel="1" x14ac:dyDescent="0.25">
      <c r="A796" s="6" t="s">
        <v>170</v>
      </c>
      <c r="B796" s="6" t="s">
        <v>26</v>
      </c>
      <c r="C796" s="6">
        <v>288</v>
      </c>
      <c r="D796" s="6" t="s">
        <v>10</v>
      </c>
      <c r="E796" s="4">
        <v>254</v>
      </c>
      <c r="F796" s="4">
        <v>5</v>
      </c>
      <c r="G796" s="4">
        <v>36</v>
      </c>
      <c r="H796" s="4">
        <v>9</v>
      </c>
      <c r="I796" s="4">
        <v>6</v>
      </c>
      <c r="J796" s="4">
        <v>4</v>
      </c>
      <c r="K796" s="4">
        <v>0</v>
      </c>
      <c r="L796" s="4">
        <v>2</v>
      </c>
      <c r="M796" s="4">
        <v>75</v>
      </c>
      <c r="N796" s="4">
        <v>5</v>
      </c>
      <c r="O796" s="4">
        <v>4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6">
        <v>146</v>
      </c>
      <c r="AA796" s="35">
        <f t="shared" si="19"/>
        <v>57.480314960629919</v>
      </c>
    </row>
    <row r="797" spans="1:27" hidden="1" outlineLevel="1" x14ac:dyDescent="0.25">
      <c r="A797" s="6" t="s">
        <v>170</v>
      </c>
      <c r="B797" s="6" t="s">
        <v>26</v>
      </c>
      <c r="C797" s="6">
        <v>289</v>
      </c>
      <c r="D797" s="6" t="s">
        <v>10</v>
      </c>
      <c r="E797" s="4">
        <v>363</v>
      </c>
      <c r="F797" s="4">
        <v>10</v>
      </c>
      <c r="G797" s="4">
        <v>136</v>
      </c>
      <c r="H797" s="4">
        <v>1</v>
      </c>
      <c r="I797" s="4">
        <v>19</v>
      </c>
      <c r="J797" s="4">
        <v>1</v>
      </c>
      <c r="K797" s="4">
        <v>2</v>
      </c>
      <c r="L797" s="4">
        <v>1</v>
      </c>
      <c r="M797" s="4">
        <v>104</v>
      </c>
      <c r="N797" s="4">
        <v>6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</v>
      </c>
      <c r="Z797" s="6">
        <v>282</v>
      </c>
      <c r="AA797" s="35">
        <f t="shared" si="19"/>
        <v>77.685950413223139</v>
      </c>
    </row>
    <row r="798" spans="1:27" hidden="1" outlineLevel="1" x14ac:dyDescent="0.25">
      <c r="A798" s="6" t="s">
        <v>170</v>
      </c>
      <c r="B798" s="6" t="s">
        <v>26</v>
      </c>
      <c r="C798" s="6">
        <v>290</v>
      </c>
      <c r="D798" s="6" t="s">
        <v>10</v>
      </c>
      <c r="E798" s="4">
        <v>579</v>
      </c>
      <c r="F798" s="4">
        <v>29</v>
      </c>
      <c r="G798" s="4">
        <v>147</v>
      </c>
      <c r="H798" s="4">
        <v>21</v>
      </c>
      <c r="I798" s="4">
        <v>16</v>
      </c>
      <c r="J798" s="4">
        <v>8</v>
      </c>
      <c r="K798" s="4">
        <v>6</v>
      </c>
      <c r="L798" s="4">
        <v>11</v>
      </c>
      <c r="M798" s="4">
        <v>78</v>
      </c>
      <c r="N798" s="4">
        <v>30</v>
      </c>
      <c r="O798" s="4">
        <v>2</v>
      </c>
      <c r="P798" s="4">
        <v>0</v>
      </c>
      <c r="Q798" s="4">
        <v>2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5</v>
      </c>
      <c r="Z798" s="6">
        <v>355</v>
      </c>
      <c r="AA798" s="35">
        <f t="shared" si="19"/>
        <v>61.312607944732299</v>
      </c>
    </row>
    <row r="799" spans="1:27" hidden="1" outlineLevel="1" x14ac:dyDescent="0.25">
      <c r="A799" s="6" t="s">
        <v>170</v>
      </c>
      <c r="B799" s="6" t="s">
        <v>26</v>
      </c>
      <c r="C799" s="6">
        <v>290</v>
      </c>
      <c r="D799" s="6" t="s">
        <v>11</v>
      </c>
      <c r="E799" s="4">
        <v>579</v>
      </c>
      <c r="F799" s="4">
        <v>23</v>
      </c>
      <c r="G799" s="4">
        <v>133</v>
      </c>
      <c r="H799" s="4">
        <v>26</v>
      </c>
      <c r="I799" s="4">
        <v>8</v>
      </c>
      <c r="J799" s="4">
        <v>10</v>
      </c>
      <c r="K799" s="4">
        <v>12</v>
      </c>
      <c r="L799" s="4">
        <v>8</v>
      </c>
      <c r="M799" s="4">
        <v>104</v>
      </c>
      <c r="N799" s="4">
        <v>40</v>
      </c>
      <c r="O799" s="4">
        <v>1</v>
      </c>
      <c r="P799" s="4">
        <v>0</v>
      </c>
      <c r="Q799" s="4">
        <v>3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8</v>
      </c>
      <c r="Z799" s="6">
        <v>376</v>
      </c>
      <c r="AA799" s="35">
        <f t="shared" si="19"/>
        <v>64.939550949913638</v>
      </c>
    </row>
    <row r="800" spans="1:27" hidden="1" outlineLevel="1" x14ac:dyDescent="0.25">
      <c r="A800" s="6" t="s">
        <v>170</v>
      </c>
      <c r="B800" s="6" t="s">
        <v>26</v>
      </c>
      <c r="C800" s="6">
        <v>291</v>
      </c>
      <c r="D800" s="6" t="s">
        <v>10</v>
      </c>
      <c r="E800" s="4">
        <v>565</v>
      </c>
      <c r="F800" s="4">
        <v>8</v>
      </c>
      <c r="G800" s="4">
        <v>157</v>
      </c>
      <c r="H800" s="4">
        <v>24</v>
      </c>
      <c r="I800" s="4">
        <v>19</v>
      </c>
      <c r="J800" s="4">
        <v>9</v>
      </c>
      <c r="K800" s="4">
        <v>5</v>
      </c>
      <c r="L800" s="4">
        <v>2</v>
      </c>
      <c r="M800" s="4">
        <v>73</v>
      </c>
      <c r="N800" s="4">
        <v>31</v>
      </c>
      <c r="O800" s="4">
        <v>2</v>
      </c>
      <c r="P800" s="4">
        <v>2</v>
      </c>
      <c r="Q800" s="4">
        <v>3</v>
      </c>
      <c r="R800" s="4">
        <v>0</v>
      </c>
      <c r="S800" s="4">
        <v>2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10</v>
      </c>
      <c r="Z800" s="6">
        <v>347</v>
      </c>
      <c r="AA800" s="35">
        <f t="shared" si="19"/>
        <v>61.415929203539825</v>
      </c>
    </row>
    <row r="801" spans="1:27" hidden="1" outlineLevel="1" x14ac:dyDescent="0.25">
      <c r="A801" s="6" t="s">
        <v>170</v>
      </c>
      <c r="B801" s="6" t="s">
        <v>26</v>
      </c>
      <c r="C801" s="6">
        <v>292</v>
      </c>
      <c r="D801" s="6" t="s">
        <v>10</v>
      </c>
      <c r="E801" s="4">
        <v>563</v>
      </c>
      <c r="F801" s="4">
        <v>34</v>
      </c>
      <c r="G801" s="4">
        <v>122</v>
      </c>
      <c r="H801" s="4">
        <v>29</v>
      </c>
      <c r="I801" s="4">
        <v>6</v>
      </c>
      <c r="J801" s="4">
        <v>12</v>
      </c>
      <c r="K801" s="4">
        <v>24</v>
      </c>
      <c r="L801" s="4">
        <v>6</v>
      </c>
      <c r="M801" s="4">
        <v>72</v>
      </c>
      <c r="N801" s="4">
        <v>25</v>
      </c>
      <c r="O801" s="4">
        <v>2</v>
      </c>
      <c r="P801" s="4">
        <v>1</v>
      </c>
      <c r="Q801" s="4">
        <v>1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24</v>
      </c>
      <c r="Z801" s="6">
        <v>358</v>
      </c>
      <c r="AA801" s="35">
        <f t="shared" si="19"/>
        <v>63.587921847246889</v>
      </c>
    </row>
    <row r="802" spans="1:27" hidden="1" outlineLevel="1" x14ac:dyDescent="0.25">
      <c r="A802" s="6" t="s">
        <v>170</v>
      </c>
      <c r="B802" s="6" t="s">
        <v>26</v>
      </c>
      <c r="C802" s="6">
        <v>292</v>
      </c>
      <c r="D802" s="6" t="s">
        <v>11</v>
      </c>
      <c r="E802" s="4">
        <v>563</v>
      </c>
      <c r="F802" s="4">
        <v>36</v>
      </c>
      <c r="G802" s="4">
        <v>104</v>
      </c>
      <c r="H802" s="4">
        <v>32</v>
      </c>
      <c r="I802" s="4">
        <v>8</v>
      </c>
      <c r="J802" s="4">
        <v>13</v>
      </c>
      <c r="K802" s="4">
        <v>21</v>
      </c>
      <c r="L802" s="4">
        <v>12</v>
      </c>
      <c r="M802" s="4">
        <v>58</v>
      </c>
      <c r="N802" s="4">
        <v>29</v>
      </c>
      <c r="O802" s="4">
        <v>6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4</v>
      </c>
      <c r="Y802" s="4">
        <v>11</v>
      </c>
      <c r="Z802" s="6">
        <v>334</v>
      </c>
      <c r="AA802" s="35">
        <f t="shared" si="19"/>
        <v>59.325044404973355</v>
      </c>
    </row>
    <row r="803" spans="1:27" hidden="1" outlineLevel="1" x14ac:dyDescent="0.25">
      <c r="A803" s="6" t="s">
        <v>170</v>
      </c>
      <c r="B803" s="6" t="s">
        <v>26</v>
      </c>
      <c r="C803" s="6">
        <v>292</v>
      </c>
      <c r="D803" s="6" t="s">
        <v>16</v>
      </c>
      <c r="E803" s="4">
        <v>563</v>
      </c>
      <c r="F803" s="4">
        <v>44</v>
      </c>
      <c r="G803" s="4">
        <v>120</v>
      </c>
      <c r="H803" s="4">
        <v>26</v>
      </c>
      <c r="I803" s="4">
        <v>9</v>
      </c>
      <c r="J803" s="4">
        <v>13</v>
      </c>
      <c r="K803" s="4">
        <v>25</v>
      </c>
      <c r="L803" s="4">
        <v>8</v>
      </c>
      <c r="M803" s="4">
        <v>64</v>
      </c>
      <c r="N803" s="4">
        <v>14</v>
      </c>
      <c r="O803" s="4">
        <v>1</v>
      </c>
      <c r="P803" s="4">
        <v>1</v>
      </c>
      <c r="Q803" s="4">
        <v>2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10</v>
      </c>
      <c r="Z803" s="6">
        <v>337</v>
      </c>
      <c r="AA803" s="35">
        <f t="shared" si="19"/>
        <v>59.857904085257552</v>
      </c>
    </row>
    <row r="804" spans="1:27" hidden="1" outlineLevel="1" x14ac:dyDescent="0.25">
      <c r="A804" s="6" t="s">
        <v>170</v>
      </c>
      <c r="B804" s="6" t="s">
        <v>26</v>
      </c>
      <c r="C804" s="6">
        <v>293</v>
      </c>
      <c r="D804" s="6" t="s">
        <v>10</v>
      </c>
      <c r="E804" s="4">
        <v>603</v>
      </c>
      <c r="F804" s="4">
        <v>16</v>
      </c>
      <c r="G804" s="4">
        <v>168</v>
      </c>
      <c r="H804" s="4">
        <v>30</v>
      </c>
      <c r="I804" s="4">
        <v>15</v>
      </c>
      <c r="J804" s="4">
        <v>15</v>
      </c>
      <c r="K804" s="4">
        <v>6</v>
      </c>
      <c r="L804" s="4">
        <v>8</v>
      </c>
      <c r="M804" s="4">
        <v>51</v>
      </c>
      <c r="N804" s="4">
        <v>27</v>
      </c>
      <c r="O804" s="4">
        <v>2</v>
      </c>
      <c r="P804" s="4">
        <v>1</v>
      </c>
      <c r="Q804" s="4">
        <v>6</v>
      </c>
      <c r="R804" s="4">
        <v>1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16</v>
      </c>
      <c r="Z804" s="6">
        <v>362</v>
      </c>
      <c r="AA804" s="35">
        <f t="shared" si="19"/>
        <v>60.033167495854066</v>
      </c>
    </row>
    <row r="805" spans="1:27" hidden="1" outlineLevel="1" x14ac:dyDescent="0.25">
      <c r="A805" s="6" t="s">
        <v>170</v>
      </c>
      <c r="B805" s="6" t="s">
        <v>26</v>
      </c>
      <c r="C805" s="6">
        <v>294</v>
      </c>
      <c r="D805" s="6" t="s">
        <v>10</v>
      </c>
      <c r="E805" s="4">
        <v>523</v>
      </c>
      <c r="F805" s="4">
        <v>13</v>
      </c>
      <c r="G805" s="4">
        <v>163</v>
      </c>
      <c r="H805" s="4">
        <v>13</v>
      </c>
      <c r="I805" s="4">
        <v>17</v>
      </c>
      <c r="J805" s="4">
        <v>9</v>
      </c>
      <c r="K805" s="4">
        <v>8</v>
      </c>
      <c r="L805" s="4">
        <v>4</v>
      </c>
      <c r="M805" s="4">
        <v>92</v>
      </c>
      <c r="N805" s="4">
        <v>15</v>
      </c>
      <c r="O805" s="4">
        <v>1</v>
      </c>
      <c r="P805" s="4">
        <v>0</v>
      </c>
      <c r="Q805" s="4">
        <v>1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12</v>
      </c>
      <c r="Z805" s="6">
        <v>348</v>
      </c>
      <c r="AA805" s="35">
        <f t="shared" si="19"/>
        <v>66.539196940726583</v>
      </c>
    </row>
    <row r="806" spans="1:27" hidden="1" outlineLevel="1" x14ac:dyDescent="0.25">
      <c r="A806" s="6" t="s">
        <v>170</v>
      </c>
      <c r="B806" s="6" t="s">
        <v>26</v>
      </c>
      <c r="C806" s="6">
        <v>295</v>
      </c>
      <c r="D806" s="6" t="s">
        <v>10</v>
      </c>
      <c r="E806" s="4">
        <v>449</v>
      </c>
      <c r="F806" s="4">
        <v>24</v>
      </c>
      <c r="G806" s="4">
        <v>187</v>
      </c>
      <c r="H806" s="4">
        <v>7</v>
      </c>
      <c r="I806" s="4">
        <v>11</v>
      </c>
      <c r="J806" s="4">
        <v>2</v>
      </c>
      <c r="K806" s="4">
        <v>5</v>
      </c>
      <c r="L806" s="4">
        <v>5</v>
      </c>
      <c r="M806" s="4">
        <v>33</v>
      </c>
      <c r="N806" s="4">
        <v>7</v>
      </c>
      <c r="O806" s="4">
        <v>2</v>
      </c>
      <c r="P806" s="4">
        <v>2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8</v>
      </c>
      <c r="Z806" s="6">
        <v>293</v>
      </c>
      <c r="AA806" s="35">
        <f t="shared" si="19"/>
        <v>65.25612472160357</v>
      </c>
    </row>
    <row r="807" spans="1:27" hidden="1" outlineLevel="1" x14ac:dyDescent="0.25">
      <c r="A807" s="6" t="s">
        <v>170</v>
      </c>
      <c r="B807" s="6" t="s">
        <v>26</v>
      </c>
      <c r="C807" s="6">
        <v>296</v>
      </c>
      <c r="D807" s="6" t="s">
        <v>10</v>
      </c>
      <c r="E807" s="4">
        <v>251</v>
      </c>
      <c r="F807" s="4">
        <v>17</v>
      </c>
      <c r="G807" s="4">
        <v>57</v>
      </c>
      <c r="H807" s="4">
        <v>10</v>
      </c>
      <c r="I807" s="4">
        <v>9</v>
      </c>
      <c r="J807" s="4">
        <v>4</v>
      </c>
      <c r="K807" s="4">
        <v>1</v>
      </c>
      <c r="L807" s="4">
        <v>4</v>
      </c>
      <c r="M807" s="4">
        <v>28</v>
      </c>
      <c r="N807" s="4">
        <v>8</v>
      </c>
      <c r="O807" s="4">
        <v>1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3</v>
      </c>
      <c r="Z807" s="6">
        <v>142</v>
      </c>
      <c r="AA807" s="35">
        <f t="shared" si="19"/>
        <v>56.573705179282868</v>
      </c>
    </row>
    <row r="808" spans="1:27" hidden="1" outlineLevel="1" x14ac:dyDescent="0.25">
      <c r="A808" s="6" t="s">
        <v>170</v>
      </c>
      <c r="B808" s="6" t="s">
        <v>26</v>
      </c>
      <c r="C808" s="6">
        <v>309</v>
      </c>
      <c r="D808" s="6" t="s">
        <v>10</v>
      </c>
      <c r="E808" s="4">
        <v>264</v>
      </c>
      <c r="F808" s="4">
        <v>7</v>
      </c>
      <c r="G808" s="4">
        <v>74</v>
      </c>
      <c r="H808" s="4">
        <v>18</v>
      </c>
      <c r="I808" s="4">
        <v>9</v>
      </c>
      <c r="J808" s="4">
        <v>5</v>
      </c>
      <c r="K808" s="4">
        <v>2</v>
      </c>
      <c r="L808" s="4">
        <v>4</v>
      </c>
      <c r="M808" s="4">
        <v>31</v>
      </c>
      <c r="N808" s="4">
        <v>6</v>
      </c>
      <c r="O808" s="4">
        <v>1</v>
      </c>
      <c r="P808" s="4">
        <v>1</v>
      </c>
      <c r="Q808" s="4">
        <v>1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6">
        <v>159</v>
      </c>
      <c r="AA808" s="35">
        <f t="shared" si="19"/>
        <v>60.227272727272727</v>
      </c>
    </row>
    <row r="809" spans="1:27" hidden="1" outlineLevel="1" x14ac:dyDescent="0.25">
      <c r="A809" s="6" t="s">
        <v>170</v>
      </c>
      <c r="B809" s="6" t="s">
        <v>26</v>
      </c>
      <c r="C809" s="6">
        <v>310</v>
      </c>
      <c r="D809" s="6" t="s">
        <v>10</v>
      </c>
      <c r="E809" s="4">
        <v>621</v>
      </c>
      <c r="F809" s="4">
        <v>56</v>
      </c>
      <c r="G809" s="4">
        <v>156</v>
      </c>
      <c r="H809" s="4">
        <v>14</v>
      </c>
      <c r="I809" s="4">
        <v>17</v>
      </c>
      <c r="J809" s="4">
        <v>15</v>
      </c>
      <c r="K809" s="4">
        <v>7</v>
      </c>
      <c r="L809" s="4">
        <v>3</v>
      </c>
      <c r="M809" s="4">
        <v>84</v>
      </c>
      <c r="N809" s="4">
        <v>21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16</v>
      </c>
      <c r="Z809" s="6">
        <v>389</v>
      </c>
      <c r="AA809" s="35">
        <f t="shared" si="19"/>
        <v>62.640901771336551</v>
      </c>
    </row>
    <row r="810" spans="1:27" hidden="1" outlineLevel="1" x14ac:dyDescent="0.25">
      <c r="A810" s="6" t="s">
        <v>170</v>
      </c>
      <c r="B810" s="6" t="s">
        <v>26</v>
      </c>
      <c r="C810" s="6">
        <v>311</v>
      </c>
      <c r="D810" s="6" t="s">
        <v>10</v>
      </c>
      <c r="E810" s="4">
        <v>544</v>
      </c>
      <c r="F810" s="4">
        <v>12</v>
      </c>
      <c r="G810" s="4">
        <v>134</v>
      </c>
      <c r="H810" s="4">
        <v>50</v>
      </c>
      <c r="I810" s="4">
        <v>14</v>
      </c>
      <c r="J810" s="4">
        <v>8</v>
      </c>
      <c r="K810" s="4">
        <v>8</v>
      </c>
      <c r="L810" s="4">
        <v>2</v>
      </c>
      <c r="M810" s="4">
        <v>80</v>
      </c>
      <c r="N810" s="4">
        <v>24</v>
      </c>
      <c r="O810" s="4">
        <v>1</v>
      </c>
      <c r="P810" s="4">
        <v>0</v>
      </c>
      <c r="Q810" s="4">
        <v>3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17</v>
      </c>
      <c r="Z810" s="6">
        <v>353</v>
      </c>
      <c r="AA810" s="35">
        <f t="shared" si="19"/>
        <v>64.889705882352942</v>
      </c>
    </row>
    <row r="811" spans="1:27" hidden="1" outlineLevel="1" x14ac:dyDescent="0.25">
      <c r="A811" s="6" t="s">
        <v>170</v>
      </c>
      <c r="B811" s="6" t="s">
        <v>26</v>
      </c>
      <c r="C811" s="6">
        <v>312</v>
      </c>
      <c r="D811" s="6" t="s">
        <v>10</v>
      </c>
      <c r="E811" s="4">
        <v>462</v>
      </c>
      <c r="F811" s="4">
        <v>3</v>
      </c>
      <c r="G811" s="4">
        <v>142</v>
      </c>
      <c r="H811" s="4">
        <v>7</v>
      </c>
      <c r="I811" s="4">
        <v>9</v>
      </c>
      <c r="J811" s="4">
        <v>3</v>
      </c>
      <c r="K811" s="4">
        <v>1</v>
      </c>
      <c r="L811" s="4">
        <v>1</v>
      </c>
      <c r="M811" s="4">
        <v>162</v>
      </c>
      <c r="N811" s="4">
        <v>8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2</v>
      </c>
      <c r="Z811" s="6">
        <v>338</v>
      </c>
      <c r="AA811" s="35">
        <f t="shared" si="19"/>
        <v>73.160173160173159</v>
      </c>
    </row>
    <row r="812" spans="1:27" hidden="1" outlineLevel="1" x14ac:dyDescent="0.25">
      <c r="A812" s="6" t="s">
        <v>170</v>
      </c>
      <c r="B812" s="6" t="s">
        <v>26</v>
      </c>
      <c r="C812" s="6">
        <v>313</v>
      </c>
      <c r="D812" s="6" t="s">
        <v>10</v>
      </c>
      <c r="E812" s="4">
        <v>356</v>
      </c>
      <c r="F812" s="4">
        <v>14</v>
      </c>
      <c r="G812" s="4">
        <v>73</v>
      </c>
      <c r="H812" s="4">
        <v>46</v>
      </c>
      <c r="I812" s="4">
        <v>12</v>
      </c>
      <c r="J812" s="4">
        <v>1</v>
      </c>
      <c r="K812" s="4">
        <v>1</v>
      </c>
      <c r="L812" s="4">
        <v>0</v>
      </c>
      <c r="M812" s="4">
        <v>45</v>
      </c>
      <c r="N812" s="4">
        <v>4</v>
      </c>
      <c r="O812" s="4">
        <v>2</v>
      </c>
      <c r="P812" s="4">
        <v>0</v>
      </c>
      <c r="Q812" s="4">
        <v>1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4</v>
      </c>
      <c r="Z812" s="6">
        <v>203</v>
      </c>
      <c r="AA812" s="35">
        <f t="shared" ref="AA812:AA875" si="20">(Z812*100)/E812</f>
        <v>57.022471910112358</v>
      </c>
    </row>
    <row r="813" spans="1:27" hidden="1" outlineLevel="1" x14ac:dyDescent="0.25">
      <c r="A813" s="6" t="s">
        <v>170</v>
      </c>
      <c r="B813" s="6" t="s">
        <v>26</v>
      </c>
      <c r="C813" s="6">
        <v>314</v>
      </c>
      <c r="D813" s="6" t="s">
        <v>10</v>
      </c>
      <c r="E813" s="4">
        <v>428</v>
      </c>
      <c r="F813" s="4">
        <v>6</v>
      </c>
      <c r="G813" s="4">
        <v>123</v>
      </c>
      <c r="H813" s="4">
        <v>15</v>
      </c>
      <c r="I813" s="4">
        <v>11</v>
      </c>
      <c r="J813" s="4">
        <v>5</v>
      </c>
      <c r="K813" s="4">
        <v>3</v>
      </c>
      <c r="L813" s="4">
        <v>5</v>
      </c>
      <c r="M813" s="4">
        <v>46</v>
      </c>
      <c r="N813" s="4">
        <v>59</v>
      </c>
      <c r="O813" s="4">
        <v>1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18</v>
      </c>
      <c r="Z813" s="6">
        <v>292</v>
      </c>
      <c r="AA813" s="35">
        <f t="shared" si="20"/>
        <v>68.224299065420567</v>
      </c>
    </row>
    <row r="814" spans="1:27" hidden="1" outlineLevel="1" x14ac:dyDescent="0.25">
      <c r="A814" s="6" t="s">
        <v>170</v>
      </c>
      <c r="B814" s="6" t="s">
        <v>26</v>
      </c>
      <c r="C814" s="6">
        <v>315</v>
      </c>
      <c r="D814" s="6" t="s">
        <v>10</v>
      </c>
      <c r="E814" s="4">
        <v>114</v>
      </c>
      <c r="F814" s="4">
        <v>2</v>
      </c>
      <c r="G814" s="4">
        <v>38</v>
      </c>
      <c r="H814" s="4">
        <v>6</v>
      </c>
      <c r="I814" s="4">
        <v>4</v>
      </c>
      <c r="J814" s="4">
        <v>2</v>
      </c>
      <c r="K814" s="4">
        <v>0</v>
      </c>
      <c r="L814" s="4">
        <v>1</v>
      </c>
      <c r="M814" s="4">
        <v>16</v>
      </c>
      <c r="N814" s="4">
        <v>0</v>
      </c>
      <c r="O814" s="4">
        <v>1</v>
      </c>
      <c r="P814" s="4">
        <v>1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6">
        <v>71</v>
      </c>
      <c r="AA814" s="35">
        <f t="shared" si="20"/>
        <v>62.280701754385966</v>
      </c>
    </row>
    <row r="815" spans="1:27" hidden="1" outlineLevel="1" x14ac:dyDescent="0.25">
      <c r="A815" s="6" t="s">
        <v>170</v>
      </c>
      <c r="B815" s="6" t="s">
        <v>26</v>
      </c>
      <c r="C815" s="6">
        <v>320</v>
      </c>
      <c r="D815" s="6" t="s">
        <v>10</v>
      </c>
      <c r="E815" s="4">
        <v>158</v>
      </c>
      <c r="F815" s="4">
        <v>6</v>
      </c>
      <c r="G815" s="4">
        <v>28</v>
      </c>
      <c r="H815" s="4">
        <v>25</v>
      </c>
      <c r="I815" s="4">
        <v>2</v>
      </c>
      <c r="J815" s="4">
        <v>1</v>
      </c>
      <c r="K815" s="4">
        <v>0</v>
      </c>
      <c r="L815" s="4">
        <v>3</v>
      </c>
      <c r="M815" s="4">
        <v>2</v>
      </c>
      <c r="N815" s="4">
        <v>11</v>
      </c>
      <c r="O815" s="4">
        <v>2</v>
      </c>
      <c r="P815" s="4">
        <v>0</v>
      </c>
      <c r="Q815" s="4">
        <v>1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8</v>
      </c>
      <c r="Z815" s="6">
        <v>89</v>
      </c>
      <c r="AA815" s="35">
        <f t="shared" si="20"/>
        <v>56.329113924050631</v>
      </c>
    </row>
    <row r="816" spans="1:27" hidden="1" outlineLevel="1" x14ac:dyDescent="0.25">
      <c r="A816" s="6" t="s">
        <v>170</v>
      </c>
      <c r="B816" s="6" t="s">
        <v>26</v>
      </c>
      <c r="C816" s="6">
        <v>321</v>
      </c>
      <c r="D816" s="6" t="s">
        <v>10</v>
      </c>
      <c r="E816" s="4">
        <v>594</v>
      </c>
      <c r="F816" s="4">
        <v>43</v>
      </c>
      <c r="G816" s="4">
        <v>163</v>
      </c>
      <c r="H816" s="4">
        <v>16</v>
      </c>
      <c r="I816" s="4">
        <v>41</v>
      </c>
      <c r="J816" s="4">
        <v>3</v>
      </c>
      <c r="K816" s="4">
        <v>5</v>
      </c>
      <c r="L816" s="4">
        <v>2</v>
      </c>
      <c r="M816" s="4">
        <v>56</v>
      </c>
      <c r="N816" s="4">
        <v>10</v>
      </c>
      <c r="O816" s="4">
        <v>4</v>
      </c>
      <c r="P816" s="4">
        <v>2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22</v>
      </c>
      <c r="Z816" s="6">
        <v>367</v>
      </c>
      <c r="AA816" s="35">
        <f t="shared" si="20"/>
        <v>61.784511784511785</v>
      </c>
    </row>
    <row r="817" spans="1:27" hidden="1" outlineLevel="1" x14ac:dyDescent="0.25">
      <c r="A817" s="6" t="s">
        <v>170</v>
      </c>
      <c r="B817" s="6" t="s">
        <v>26</v>
      </c>
      <c r="C817" s="6">
        <v>322</v>
      </c>
      <c r="D817" s="6" t="s">
        <v>10</v>
      </c>
      <c r="E817" s="4">
        <v>152</v>
      </c>
      <c r="F817" s="4">
        <v>4</v>
      </c>
      <c r="G817" s="4">
        <v>41</v>
      </c>
      <c r="H817" s="4">
        <v>9</v>
      </c>
      <c r="I817" s="4">
        <v>4</v>
      </c>
      <c r="J817" s="4">
        <v>2</v>
      </c>
      <c r="K817" s="4">
        <v>0</v>
      </c>
      <c r="L817" s="4">
        <v>0</v>
      </c>
      <c r="M817" s="4">
        <v>54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2</v>
      </c>
      <c r="Z817" s="6">
        <v>116</v>
      </c>
      <c r="AA817" s="35">
        <f t="shared" si="20"/>
        <v>76.315789473684205</v>
      </c>
    </row>
    <row r="818" spans="1:27" hidden="1" outlineLevel="1" x14ac:dyDescent="0.25">
      <c r="A818" s="6" t="s">
        <v>170</v>
      </c>
      <c r="B818" s="6" t="s">
        <v>26</v>
      </c>
      <c r="C818" s="6">
        <v>324</v>
      </c>
      <c r="D818" s="6" t="s">
        <v>10</v>
      </c>
      <c r="E818" s="4">
        <v>358</v>
      </c>
      <c r="F818" s="4">
        <v>12</v>
      </c>
      <c r="G818" s="4">
        <v>80</v>
      </c>
      <c r="H818" s="4">
        <v>34</v>
      </c>
      <c r="I818" s="4">
        <v>26</v>
      </c>
      <c r="J818" s="4">
        <v>3</v>
      </c>
      <c r="K818" s="4">
        <v>3</v>
      </c>
      <c r="L818" s="4">
        <v>2</v>
      </c>
      <c r="M818" s="4">
        <v>46</v>
      </c>
      <c r="N818" s="4">
        <v>18</v>
      </c>
      <c r="O818" s="4">
        <v>3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10</v>
      </c>
      <c r="Z818" s="6">
        <v>237</v>
      </c>
      <c r="AA818" s="35">
        <f t="shared" si="20"/>
        <v>66.201117318435749</v>
      </c>
    </row>
    <row r="819" spans="1:27" hidden="1" outlineLevel="1" x14ac:dyDescent="0.25">
      <c r="A819" s="6" t="s">
        <v>170</v>
      </c>
      <c r="B819" s="6" t="s">
        <v>26</v>
      </c>
      <c r="C819" s="6">
        <v>325</v>
      </c>
      <c r="D819" s="6" t="s">
        <v>10</v>
      </c>
      <c r="E819" s="4">
        <v>435</v>
      </c>
      <c r="F819" s="4">
        <v>8</v>
      </c>
      <c r="G819" s="4">
        <v>121</v>
      </c>
      <c r="H819" s="4">
        <v>19</v>
      </c>
      <c r="I819" s="4">
        <v>12</v>
      </c>
      <c r="J819" s="4">
        <v>6</v>
      </c>
      <c r="K819" s="4">
        <v>4</v>
      </c>
      <c r="L819" s="4">
        <v>8</v>
      </c>
      <c r="M819" s="4">
        <v>93</v>
      </c>
      <c r="N819" s="4">
        <v>27</v>
      </c>
      <c r="O819" s="4">
        <v>0</v>
      </c>
      <c r="P819" s="4">
        <v>0</v>
      </c>
      <c r="Q819" s="4">
        <v>1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6</v>
      </c>
      <c r="Z819" s="6">
        <v>305</v>
      </c>
      <c r="AA819" s="35">
        <f t="shared" si="20"/>
        <v>70.114942528735625</v>
      </c>
    </row>
    <row r="820" spans="1:27" hidden="1" outlineLevel="1" x14ac:dyDescent="0.25">
      <c r="A820" s="6" t="s">
        <v>170</v>
      </c>
      <c r="B820" s="6" t="s">
        <v>26</v>
      </c>
      <c r="C820" s="6">
        <v>326</v>
      </c>
      <c r="D820" s="6" t="s">
        <v>10</v>
      </c>
      <c r="E820" s="4">
        <v>257</v>
      </c>
      <c r="F820" s="4">
        <v>5</v>
      </c>
      <c r="G820" s="4">
        <v>96</v>
      </c>
      <c r="H820" s="4">
        <v>3</v>
      </c>
      <c r="I820" s="4">
        <v>7</v>
      </c>
      <c r="J820" s="4">
        <v>3</v>
      </c>
      <c r="K820" s="4">
        <v>1</v>
      </c>
      <c r="L820" s="4">
        <v>1</v>
      </c>
      <c r="M820" s="4">
        <v>3</v>
      </c>
      <c r="N820" s="4">
        <v>2</v>
      </c>
      <c r="O820" s="4">
        <v>1</v>
      </c>
      <c r="P820" s="4">
        <v>0</v>
      </c>
      <c r="Q820" s="4">
        <v>1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6</v>
      </c>
      <c r="Z820" s="6">
        <v>129</v>
      </c>
      <c r="AA820" s="35">
        <f t="shared" si="20"/>
        <v>50.194552529182879</v>
      </c>
    </row>
    <row r="821" spans="1:27" hidden="1" outlineLevel="1" x14ac:dyDescent="0.25">
      <c r="A821" s="6" t="s">
        <v>170</v>
      </c>
      <c r="B821" s="6" t="s">
        <v>26</v>
      </c>
      <c r="C821" s="6">
        <v>327</v>
      </c>
      <c r="D821" s="6" t="s">
        <v>10</v>
      </c>
      <c r="E821" s="4">
        <v>174</v>
      </c>
      <c r="F821" s="4">
        <v>3</v>
      </c>
      <c r="G821" s="4">
        <v>73</v>
      </c>
      <c r="H821" s="4">
        <v>6</v>
      </c>
      <c r="I821" s="4">
        <v>2</v>
      </c>
      <c r="J821" s="4">
        <v>0</v>
      </c>
      <c r="K821" s="4">
        <v>0</v>
      </c>
      <c r="L821" s="4">
        <v>1</v>
      </c>
      <c r="M821" s="4">
        <v>2</v>
      </c>
      <c r="N821" s="4">
        <v>4</v>
      </c>
      <c r="O821" s="4">
        <v>4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</v>
      </c>
      <c r="Z821" s="6">
        <v>96</v>
      </c>
      <c r="AA821" s="35">
        <f t="shared" si="20"/>
        <v>55.172413793103445</v>
      </c>
    </row>
    <row r="822" spans="1:27" hidden="1" outlineLevel="1" x14ac:dyDescent="0.25">
      <c r="A822" s="6" t="s">
        <v>170</v>
      </c>
      <c r="B822" s="6" t="s">
        <v>26</v>
      </c>
      <c r="C822" s="6">
        <v>333</v>
      </c>
      <c r="D822" s="6" t="s">
        <v>10</v>
      </c>
      <c r="E822" s="4">
        <v>237</v>
      </c>
      <c r="F822" s="4">
        <v>3</v>
      </c>
      <c r="G822" s="4">
        <v>19</v>
      </c>
      <c r="H822" s="4">
        <v>13</v>
      </c>
      <c r="I822" s="4">
        <v>20</v>
      </c>
      <c r="J822" s="4">
        <v>34</v>
      </c>
      <c r="K822" s="4">
        <v>1</v>
      </c>
      <c r="L822" s="4">
        <v>2</v>
      </c>
      <c r="M822" s="4">
        <v>44</v>
      </c>
      <c r="N822" s="4">
        <v>14</v>
      </c>
      <c r="O822" s="4">
        <v>0</v>
      </c>
      <c r="P822" s="4">
        <v>0</v>
      </c>
      <c r="Q822" s="4">
        <v>1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15</v>
      </c>
      <c r="Z822" s="6">
        <v>166</v>
      </c>
      <c r="AA822" s="35">
        <f t="shared" si="20"/>
        <v>70.042194092827003</v>
      </c>
    </row>
    <row r="823" spans="1:27" hidden="1" outlineLevel="1" x14ac:dyDescent="0.25">
      <c r="A823" s="6" t="s">
        <v>170</v>
      </c>
      <c r="B823" s="6" t="s">
        <v>26</v>
      </c>
      <c r="C823" s="6">
        <v>334</v>
      </c>
      <c r="D823" s="6" t="s">
        <v>10</v>
      </c>
      <c r="E823" s="4">
        <v>182</v>
      </c>
      <c r="F823" s="4">
        <v>3</v>
      </c>
      <c r="G823" s="4">
        <v>41</v>
      </c>
      <c r="H823" s="4">
        <v>8</v>
      </c>
      <c r="I823" s="4">
        <v>24</v>
      </c>
      <c r="J823" s="4">
        <v>3</v>
      </c>
      <c r="K823" s="4">
        <v>1</v>
      </c>
      <c r="L823" s="4">
        <v>4</v>
      </c>
      <c r="M823" s="4">
        <v>23</v>
      </c>
      <c r="N823" s="4">
        <v>4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12</v>
      </c>
      <c r="Z823" s="6">
        <v>123</v>
      </c>
      <c r="AA823" s="35">
        <f t="shared" si="20"/>
        <v>67.582417582417577</v>
      </c>
    </row>
    <row r="824" spans="1:27" hidden="1" outlineLevel="1" x14ac:dyDescent="0.25">
      <c r="A824" s="6" t="s">
        <v>170</v>
      </c>
      <c r="B824" s="6" t="s">
        <v>26</v>
      </c>
      <c r="C824" s="6">
        <v>335</v>
      </c>
      <c r="D824" s="6" t="s">
        <v>10</v>
      </c>
      <c r="E824" s="4">
        <v>164</v>
      </c>
      <c r="F824" s="4">
        <v>8</v>
      </c>
      <c r="G824" s="4">
        <v>24</v>
      </c>
      <c r="H824" s="4">
        <v>9</v>
      </c>
      <c r="I824" s="4">
        <v>5</v>
      </c>
      <c r="J824" s="4">
        <v>2</v>
      </c>
      <c r="K824" s="4">
        <v>6</v>
      </c>
      <c r="L824" s="4">
        <v>2</v>
      </c>
      <c r="M824" s="4">
        <v>27</v>
      </c>
      <c r="N824" s="4">
        <v>5</v>
      </c>
      <c r="O824" s="4">
        <v>4</v>
      </c>
      <c r="P824" s="4">
        <v>0</v>
      </c>
      <c r="Q824" s="4">
        <v>2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11</v>
      </c>
      <c r="Z824" s="6">
        <v>105</v>
      </c>
      <c r="AA824" s="35">
        <f t="shared" si="20"/>
        <v>64.024390243902445</v>
      </c>
    </row>
    <row r="825" spans="1:27" hidden="1" outlineLevel="1" x14ac:dyDescent="0.25">
      <c r="A825" s="6" t="s">
        <v>170</v>
      </c>
      <c r="B825" s="6" t="s">
        <v>26</v>
      </c>
      <c r="C825" s="6">
        <v>341</v>
      </c>
      <c r="D825" s="6" t="s">
        <v>10</v>
      </c>
      <c r="E825" s="4">
        <v>337</v>
      </c>
      <c r="F825" s="4">
        <v>7</v>
      </c>
      <c r="G825" s="4">
        <v>136</v>
      </c>
      <c r="H825" s="4">
        <v>5</v>
      </c>
      <c r="I825" s="4">
        <v>7</v>
      </c>
      <c r="J825" s="4">
        <v>6</v>
      </c>
      <c r="K825" s="4">
        <v>3</v>
      </c>
      <c r="L825" s="4">
        <v>0</v>
      </c>
      <c r="M825" s="4">
        <v>37</v>
      </c>
      <c r="N825" s="4">
        <v>13</v>
      </c>
      <c r="O825" s="4">
        <v>0</v>
      </c>
      <c r="P825" s="4">
        <v>1</v>
      </c>
      <c r="Q825" s="4">
        <v>2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4</v>
      </c>
      <c r="Z825" s="6">
        <v>221</v>
      </c>
      <c r="AA825" s="35">
        <f t="shared" si="20"/>
        <v>65.578635014836792</v>
      </c>
    </row>
    <row r="826" spans="1:27" hidden="1" outlineLevel="1" x14ac:dyDescent="0.25">
      <c r="A826" s="6" t="s">
        <v>170</v>
      </c>
      <c r="B826" s="6" t="s">
        <v>26</v>
      </c>
      <c r="C826" s="6">
        <v>343</v>
      </c>
      <c r="D826" s="6" t="s">
        <v>10</v>
      </c>
      <c r="E826" s="4">
        <v>166</v>
      </c>
      <c r="F826" s="4">
        <v>10</v>
      </c>
      <c r="G826" s="4">
        <v>26</v>
      </c>
      <c r="H826" s="4">
        <v>11</v>
      </c>
      <c r="I826" s="4">
        <v>10</v>
      </c>
      <c r="J826" s="4">
        <v>3</v>
      </c>
      <c r="K826" s="4">
        <v>3</v>
      </c>
      <c r="L826" s="4">
        <v>1</v>
      </c>
      <c r="M826" s="4">
        <v>33</v>
      </c>
      <c r="N826" s="4">
        <v>15</v>
      </c>
      <c r="O826" s="4">
        <v>2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2</v>
      </c>
      <c r="Z826" s="6">
        <v>116</v>
      </c>
      <c r="AA826" s="35">
        <f t="shared" si="20"/>
        <v>69.879518072289159</v>
      </c>
    </row>
    <row r="827" spans="1:27" hidden="1" outlineLevel="1" x14ac:dyDescent="0.25">
      <c r="A827" s="6" t="s">
        <v>170</v>
      </c>
      <c r="B827" s="6" t="s">
        <v>26</v>
      </c>
      <c r="C827" s="6">
        <v>347</v>
      </c>
      <c r="D827" s="6" t="s">
        <v>10</v>
      </c>
      <c r="E827" s="4">
        <v>153</v>
      </c>
      <c r="F827" s="4">
        <v>1</v>
      </c>
      <c r="G827" s="4">
        <v>64</v>
      </c>
      <c r="H827" s="4">
        <v>17</v>
      </c>
      <c r="I827" s="4">
        <v>8</v>
      </c>
      <c r="J827" s="4">
        <v>2</v>
      </c>
      <c r="K827" s="4">
        <v>0</v>
      </c>
      <c r="L827" s="4">
        <v>0</v>
      </c>
      <c r="M827" s="4">
        <v>5</v>
      </c>
      <c r="N827" s="4">
        <v>2</v>
      </c>
      <c r="O827" s="4">
        <v>2</v>
      </c>
      <c r="P827" s="4">
        <v>0</v>
      </c>
      <c r="Q827" s="4">
        <v>1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3</v>
      </c>
      <c r="Z827" s="6">
        <v>105</v>
      </c>
      <c r="AA827" s="35">
        <f t="shared" si="20"/>
        <v>68.627450980392155</v>
      </c>
    </row>
    <row r="828" spans="1:27" hidden="1" outlineLevel="1" x14ac:dyDescent="0.25">
      <c r="A828" s="6" t="s">
        <v>170</v>
      </c>
      <c r="B828" s="6" t="s">
        <v>77</v>
      </c>
      <c r="C828" s="6">
        <v>1525</v>
      </c>
      <c r="D828" s="6" t="s">
        <v>10</v>
      </c>
      <c r="E828" s="4">
        <v>606</v>
      </c>
      <c r="F828" s="4">
        <v>19</v>
      </c>
      <c r="G828" s="4">
        <v>225</v>
      </c>
      <c r="H828" s="4">
        <v>87</v>
      </c>
      <c r="I828" s="4">
        <v>0</v>
      </c>
      <c r="J828" s="4">
        <v>2</v>
      </c>
      <c r="K828" s="4">
        <v>1</v>
      </c>
      <c r="L828" s="4">
        <v>1</v>
      </c>
      <c r="M828" s="4">
        <v>27</v>
      </c>
      <c r="N828" s="4">
        <v>6</v>
      </c>
      <c r="O828" s="4">
        <v>6</v>
      </c>
      <c r="P828" s="4">
        <v>0</v>
      </c>
      <c r="Q828" s="4">
        <v>2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13</v>
      </c>
      <c r="Z828" s="6">
        <v>389</v>
      </c>
      <c r="AA828" s="35">
        <f t="shared" si="20"/>
        <v>64.191419141914196</v>
      </c>
    </row>
    <row r="829" spans="1:27" hidden="1" outlineLevel="1" x14ac:dyDescent="0.25">
      <c r="A829" s="6" t="s">
        <v>170</v>
      </c>
      <c r="B829" s="6" t="s">
        <v>77</v>
      </c>
      <c r="C829" s="6">
        <v>1526</v>
      </c>
      <c r="D829" s="6" t="s">
        <v>10</v>
      </c>
      <c r="E829" s="4">
        <v>436</v>
      </c>
      <c r="F829" s="4">
        <v>17</v>
      </c>
      <c r="G829" s="4">
        <v>151</v>
      </c>
      <c r="H829" s="4">
        <v>74</v>
      </c>
      <c r="I829" s="4">
        <v>5</v>
      </c>
      <c r="J829" s="4">
        <v>5</v>
      </c>
      <c r="K829" s="4">
        <v>4</v>
      </c>
      <c r="L829" s="4">
        <v>1</v>
      </c>
      <c r="M829" s="4">
        <v>19</v>
      </c>
      <c r="N829" s="4">
        <v>9</v>
      </c>
      <c r="O829" s="4">
        <v>1</v>
      </c>
      <c r="P829" s="4">
        <v>1</v>
      </c>
      <c r="Q829" s="4">
        <v>1</v>
      </c>
      <c r="R829" s="4">
        <v>0</v>
      </c>
      <c r="S829" s="4">
        <v>1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7</v>
      </c>
      <c r="Z829" s="6">
        <v>296</v>
      </c>
      <c r="AA829" s="35">
        <f t="shared" si="20"/>
        <v>67.88990825688073</v>
      </c>
    </row>
    <row r="830" spans="1:27" hidden="1" outlineLevel="1" x14ac:dyDescent="0.25">
      <c r="A830" s="6" t="s">
        <v>170</v>
      </c>
      <c r="B830" s="6" t="s">
        <v>77</v>
      </c>
      <c r="C830" s="6">
        <v>1526</v>
      </c>
      <c r="D830" s="6" t="s">
        <v>11</v>
      </c>
      <c r="E830" s="4">
        <v>435</v>
      </c>
      <c r="F830" s="4">
        <v>13</v>
      </c>
      <c r="G830" s="4">
        <v>157</v>
      </c>
      <c r="H830" s="4">
        <v>76</v>
      </c>
      <c r="I830" s="4">
        <v>1</v>
      </c>
      <c r="J830" s="4">
        <v>1</v>
      </c>
      <c r="K830" s="4">
        <v>1</v>
      </c>
      <c r="L830" s="4">
        <v>3</v>
      </c>
      <c r="M830" s="4">
        <v>27</v>
      </c>
      <c r="N830" s="4">
        <v>3</v>
      </c>
      <c r="O830" s="4">
        <v>4</v>
      </c>
      <c r="P830" s="4">
        <v>1</v>
      </c>
      <c r="Q830" s="4">
        <v>1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8</v>
      </c>
      <c r="Z830" s="6">
        <v>296</v>
      </c>
      <c r="AA830" s="35">
        <f t="shared" si="20"/>
        <v>68.045977011494259</v>
      </c>
    </row>
    <row r="831" spans="1:27" hidden="1" outlineLevel="1" x14ac:dyDescent="0.25">
      <c r="A831" s="6" t="s">
        <v>170</v>
      </c>
      <c r="B831" s="6" t="s">
        <v>77</v>
      </c>
      <c r="C831" s="6">
        <v>1527</v>
      </c>
      <c r="D831" s="6" t="s">
        <v>10</v>
      </c>
      <c r="E831" s="4">
        <v>644</v>
      </c>
      <c r="F831" s="4">
        <v>21</v>
      </c>
      <c r="G831" s="4">
        <v>218</v>
      </c>
      <c r="H831" s="4">
        <v>117</v>
      </c>
      <c r="I831" s="4">
        <v>2</v>
      </c>
      <c r="J831" s="4">
        <v>3</v>
      </c>
      <c r="K831" s="4">
        <v>1</v>
      </c>
      <c r="L831" s="4">
        <v>1</v>
      </c>
      <c r="M831" s="4">
        <v>38</v>
      </c>
      <c r="N831" s="4">
        <v>10</v>
      </c>
      <c r="O831" s="4">
        <v>2</v>
      </c>
      <c r="P831" s="4">
        <v>0</v>
      </c>
      <c r="Q831" s="4">
        <v>1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7</v>
      </c>
      <c r="Z831" s="6">
        <v>421</v>
      </c>
      <c r="AA831" s="35">
        <f t="shared" si="20"/>
        <v>65.372670807453417</v>
      </c>
    </row>
    <row r="832" spans="1:27" hidden="1" outlineLevel="1" x14ac:dyDescent="0.25">
      <c r="A832" s="6" t="s">
        <v>170</v>
      </c>
      <c r="B832" s="6" t="s">
        <v>77</v>
      </c>
      <c r="C832" s="6">
        <v>1527</v>
      </c>
      <c r="D832" s="6" t="s">
        <v>11</v>
      </c>
      <c r="E832" s="4">
        <v>546</v>
      </c>
      <c r="F832" s="4">
        <v>25</v>
      </c>
      <c r="G832" s="4">
        <v>185</v>
      </c>
      <c r="H832" s="4">
        <v>91</v>
      </c>
      <c r="I832" s="4">
        <v>6</v>
      </c>
      <c r="J832" s="4">
        <v>2</v>
      </c>
      <c r="K832" s="4">
        <v>4</v>
      </c>
      <c r="L832" s="4">
        <v>2</v>
      </c>
      <c r="M832" s="4">
        <v>35</v>
      </c>
      <c r="N832" s="4">
        <v>8</v>
      </c>
      <c r="O832" s="4">
        <v>11</v>
      </c>
      <c r="P832" s="4">
        <v>0</v>
      </c>
      <c r="Q832" s="4">
        <v>3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7</v>
      </c>
      <c r="Z832" s="6">
        <v>379</v>
      </c>
      <c r="AA832" s="35">
        <f t="shared" si="20"/>
        <v>69.413919413919416</v>
      </c>
    </row>
    <row r="833" spans="1:27" hidden="1" outlineLevel="1" x14ac:dyDescent="0.25">
      <c r="A833" s="6" t="s">
        <v>170</v>
      </c>
      <c r="B833" s="6" t="s">
        <v>77</v>
      </c>
      <c r="C833" s="6">
        <v>1528</v>
      </c>
      <c r="D833" s="6" t="s">
        <v>10</v>
      </c>
      <c r="E833" s="4">
        <v>636</v>
      </c>
      <c r="F833" s="4">
        <v>34</v>
      </c>
      <c r="G833" s="4">
        <v>164</v>
      </c>
      <c r="H833" s="4">
        <v>92</v>
      </c>
      <c r="I833" s="4">
        <v>1</v>
      </c>
      <c r="J833" s="4">
        <v>6</v>
      </c>
      <c r="K833" s="4">
        <v>2</v>
      </c>
      <c r="L833" s="4">
        <v>2</v>
      </c>
      <c r="M833" s="4">
        <v>31</v>
      </c>
      <c r="N833" s="4">
        <v>9</v>
      </c>
      <c r="O833" s="4">
        <v>6</v>
      </c>
      <c r="P833" s="4">
        <v>0</v>
      </c>
      <c r="Q833" s="4">
        <v>1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6</v>
      </c>
      <c r="Z833" s="6">
        <v>354</v>
      </c>
      <c r="AA833" s="35">
        <f t="shared" si="20"/>
        <v>55.660377358490564</v>
      </c>
    </row>
    <row r="834" spans="1:27" hidden="1" outlineLevel="1" x14ac:dyDescent="0.25">
      <c r="A834" s="6" t="s">
        <v>170</v>
      </c>
      <c r="B834" s="6" t="s">
        <v>77</v>
      </c>
      <c r="C834" s="6">
        <v>1529</v>
      </c>
      <c r="D834" s="6" t="s">
        <v>10</v>
      </c>
      <c r="E834" s="4">
        <v>431</v>
      </c>
      <c r="F834" s="4">
        <v>19</v>
      </c>
      <c r="G834" s="4">
        <v>147</v>
      </c>
      <c r="H834" s="4">
        <v>45</v>
      </c>
      <c r="I834" s="4">
        <v>0</v>
      </c>
      <c r="J834" s="4">
        <v>7</v>
      </c>
      <c r="K834" s="4">
        <v>3</v>
      </c>
      <c r="L834" s="4">
        <v>1</v>
      </c>
      <c r="M834" s="4">
        <v>35</v>
      </c>
      <c r="N834" s="4">
        <v>1</v>
      </c>
      <c r="O834" s="4">
        <v>7</v>
      </c>
      <c r="P834" s="4">
        <v>0</v>
      </c>
      <c r="Q834" s="4">
        <v>1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1</v>
      </c>
      <c r="Y834" s="4">
        <v>9</v>
      </c>
      <c r="Z834" s="6">
        <v>276</v>
      </c>
      <c r="AA834" s="35">
        <f t="shared" si="20"/>
        <v>64.037122969837583</v>
      </c>
    </row>
    <row r="835" spans="1:27" hidden="1" outlineLevel="1" x14ac:dyDescent="0.25">
      <c r="A835" s="6" t="s">
        <v>170</v>
      </c>
      <c r="B835" s="6" t="s">
        <v>77</v>
      </c>
      <c r="C835" s="6">
        <v>1530</v>
      </c>
      <c r="D835" s="6" t="s">
        <v>10</v>
      </c>
      <c r="E835" s="4">
        <v>438</v>
      </c>
      <c r="F835" s="4">
        <v>14</v>
      </c>
      <c r="G835" s="4">
        <v>160</v>
      </c>
      <c r="H835" s="4">
        <v>45</v>
      </c>
      <c r="I835" s="4">
        <v>1</v>
      </c>
      <c r="J835" s="4">
        <v>2</v>
      </c>
      <c r="K835" s="4">
        <v>2</v>
      </c>
      <c r="L835" s="4">
        <v>2</v>
      </c>
      <c r="M835" s="4">
        <v>33</v>
      </c>
      <c r="N835" s="4">
        <v>6</v>
      </c>
      <c r="O835" s="4">
        <v>4</v>
      </c>
      <c r="P835" s="4">
        <v>0</v>
      </c>
      <c r="Q835" s="4">
        <v>2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2</v>
      </c>
      <c r="Z835" s="6">
        <v>273</v>
      </c>
      <c r="AA835" s="35">
        <f t="shared" si="20"/>
        <v>62.328767123287669</v>
      </c>
    </row>
    <row r="836" spans="1:27" hidden="1" outlineLevel="1" x14ac:dyDescent="0.25">
      <c r="A836" s="6" t="s">
        <v>170</v>
      </c>
      <c r="B836" s="6" t="s">
        <v>77</v>
      </c>
      <c r="C836" s="6">
        <v>1531</v>
      </c>
      <c r="D836" s="6" t="s">
        <v>10</v>
      </c>
      <c r="E836" s="4">
        <v>504</v>
      </c>
      <c r="F836" s="4">
        <v>20</v>
      </c>
      <c r="G836" s="4">
        <v>162</v>
      </c>
      <c r="H836" s="4">
        <v>64</v>
      </c>
      <c r="I836" s="4">
        <v>0</v>
      </c>
      <c r="J836" s="4">
        <v>7</v>
      </c>
      <c r="K836" s="4">
        <v>3</v>
      </c>
      <c r="L836" s="4">
        <v>3</v>
      </c>
      <c r="M836" s="4">
        <v>41</v>
      </c>
      <c r="N836" s="4">
        <v>9</v>
      </c>
      <c r="O836" s="4">
        <v>3</v>
      </c>
      <c r="P836" s="4">
        <v>1</v>
      </c>
      <c r="Q836" s="4">
        <v>2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7</v>
      </c>
      <c r="Z836" s="6">
        <v>322</v>
      </c>
      <c r="AA836" s="35">
        <f t="shared" si="20"/>
        <v>63.888888888888886</v>
      </c>
    </row>
    <row r="837" spans="1:27" hidden="1" outlineLevel="1" x14ac:dyDescent="0.25">
      <c r="A837" s="6" t="s">
        <v>170</v>
      </c>
      <c r="B837" s="6" t="s">
        <v>77</v>
      </c>
      <c r="C837" s="6">
        <v>1531</v>
      </c>
      <c r="D837" s="6" t="s">
        <v>11</v>
      </c>
      <c r="E837" s="4">
        <v>503</v>
      </c>
      <c r="F837" s="4">
        <v>13</v>
      </c>
      <c r="G837" s="4">
        <v>166</v>
      </c>
      <c r="H837" s="4">
        <v>87</v>
      </c>
      <c r="I837" s="4">
        <v>2</v>
      </c>
      <c r="J837" s="4">
        <v>10</v>
      </c>
      <c r="K837" s="4">
        <v>0</v>
      </c>
      <c r="L837" s="4">
        <v>1</v>
      </c>
      <c r="M837" s="4">
        <v>30</v>
      </c>
      <c r="N837" s="4">
        <v>4</v>
      </c>
      <c r="O837" s="4">
        <v>2</v>
      </c>
      <c r="P837" s="4">
        <v>0</v>
      </c>
      <c r="Q837" s="4">
        <v>3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</v>
      </c>
      <c r="Y837" s="4">
        <v>6</v>
      </c>
      <c r="Z837" s="6">
        <v>325</v>
      </c>
      <c r="AA837" s="35">
        <f t="shared" si="20"/>
        <v>64.612326043737568</v>
      </c>
    </row>
    <row r="838" spans="1:27" hidden="1" outlineLevel="1" x14ac:dyDescent="0.25">
      <c r="A838" s="6" t="s">
        <v>170</v>
      </c>
      <c r="B838" s="6" t="s">
        <v>77</v>
      </c>
      <c r="C838" s="6">
        <v>1532</v>
      </c>
      <c r="D838" s="6" t="s">
        <v>10</v>
      </c>
      <c r="E838" s="4">
        <v>646</v>
      </c>
      <c r="F838" s="4">
        <v>19</v>
      </c>
      <c r="G838" s="4">
        <v>192</v>
      </c>
      <c r="H838" s="4">
        <v>75</v>
      </c>
      <c r="I838" s="4">
        <v>3</v>
      </c>
      <c r="J838" s="4">
        <v>5</v>
      </c>
      <c r="K838" s="4">
        <v>0</v>
      </c>
      <c r="L838" s="4">
        <v>4</v>
      </c>
      <c r="M838" s="4">
        <v>62</v>
      </c>
      <c r="N838" s="4">
        <v>12</v>
      </c>
      <c r="O838" s="4">
        <v>4</v>
      </c>
      <c r="P838" s="4">
        <v>0</v>
      </c>
      <c r="Q838" s="4">
        <v>1</v>
      </c>
      <c r="R838" s="4">
        <v>1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12</v>
      </c>
      <c r="Z838" s="6">
        <v>390</v>
      </c>
      <c r="AA838" s="35">
        <f t="shared" si="20"/>
        <v>60.371517027863774</v>
      </c>
    </row>
    <row r="839" spans="1:27" hidden="1" outlineLevel="1" x14ac:dyDescent="0.25">
      <c r="A839" s="6" t="s">
        <v>170</v>
      </c>
      <c r="B839" s="6" t="s">
        <v>77</v>
      </c>
      <c r="C839" s="6">
        <v>1533</v>
      </c>
      <c r="D839" s="6" t="s">
        <v>10</v>
      </c>
      <c r="E839" s="4">
        <v>686</v>
      </c>
      <c r="F839" s="4">
        <v>36</v>
      </c>
      <c r="G839" s="4">
        <v>215</v>
      </c>
      <c r="H839" s="4">
        <v>86</v>
      </c>
      <c r="I839" s="4">
        <v>1</v>
      </c>
      <c r="J839" s="4">
        <v>5</v>
      </c>
      <c r="K839" s="4">
        <v>7</v>
      </c>
      <c r="L839" s="4">
        <v>2</v>
      </c>
      <c r="M839" s="4">
        <v>44</v>
      </c>
      <c r="N839" s="4">
        <v>9</v>
      </c>
      <c r="O839" s="4">
        <v>3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10</v>
      </c>
      <c r="Z839" s="6">
        <v>418</v>
      </c>
      <c r="AA839" s="35">
        <f t="shared" si="20"/>
        <v>60.932944606413997</v>
      </c>
    </row>
    <row r="840" spans="1:27" hidden="1" outlineLevel="1" x14ac:dyDescent="0.25">
      <c r="A840" s="6" t="s">
        <v>170</v>
      </c>
      <c r="B840" s="6" t="s">
        <v>77</v>
      </c>
      <c r="C840" s="6">
        <v>1534</v>
      </c>
      <c r="D840" s="6" t="s">
        <v>10</v>
      </c>
      <c r="E840" s="4">
        <v>443</v>
      </c>
      <c r="F840" s="4">
        <v>20</v>
      </c>
      <c r="G840" s="4">
        <v>135</v>
      </c>
      <c r="H840" s="4">
        <v>63</v>
      </c>
      <c r="I840" s="4">
        <v>3</v>
      </c>
      <c r="J840" s="4">
        <v>7</v>
      </c>
      <c r="K840" s="4">
        <v>3</v>
      </c>
      <c r="L840" s="4">
        <v>4</v>
      </c>
      <c r="M840" s="4">
        <v>25</v>
      </c>
      <c r="N840" s="4">
        <v>13</v>
      </c>
      <c r="O840" s="4">
        <v>1</v>
      </c>
      <c r="P840" s="4">
        <v>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10</v>
      </c>
      <c r="Z840" s="6">
        <v>285</v>
      </c>
      <c r="AA840" s="35">
        <f t="shared" si="20"/>
        <v>64.334085778781045</v>
      </c>
    </row>
    <row r="841" spans="1:27" hidden="1" outlineLevel="1" x14ac:dyDescent="0.25">
      <c r="A841" s="6" t="s">
        <v>170</v>
      </c>
      <c r="B841" s="6" t="s">
        <v>77</v>
      </c>
      <c r="C841" s="6">
        <v>1534</v>
      </c>
      <c r="D841" s="6" t="s">
        <v>11</v>
      </c>
      <c r="E841" s="4">
        <v>442</v>
      </c>
      <c r="F841" s="4">
        <v>18</v>
      </c>
      <c r="G841" s="4">
        <v>117</v>
      </c>
      <c r="H841" s="4">
        <v>67</v>
      </c>
      <c r="I841" s="4">
        <v>1</v>
      </c>
      <c r="J841" s="4">
        <v>8</v>
      </c>
      <c r="K841" s="4">
        <v>2</v>
      </c>
      <c r="L841" s="4">
        <v>3</v>
      </c>
      <c r="M841" s="4">
        <v>20</v>
      </c>
      <c r="N841" s="4">
        <v>19</v>
      </c>
      <c r="O841" s="4">
        <v>4</v>
      </c>
      <c r="P841" s="4">
        <v>1</v>
      </c>
      <c r="Q841" s="4">
        <v>1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</v>
      </c>
      <c r="Z841" s="6">
        <v>270</v>
      </c>
      <c r="AA841" s="35">
        <f t="shared" si="20"/>
        <v>61.085972850678736</v>
      </c>
    </row>
    <row r="842" spans="1:27" hidden="1" outlineLevel="1" x14ac:dyDescent="0.25">
      <c r="A842" s="6" t="s">
        <v>170</v>
      </c>
      <c r="B842" s="6" t="s">
        <v>77</v>
      </c>
      <c r="C842" s="6">
        <v>1535</v>
      </c>
      <c r="D842" s="6" t="s">
        <v>10</v>
      </c>
      <c r="E842" s="4">
        <v>668</v>
      </c>
      <c r="F842" s="4">
        <v>20</v>
      </c>
      <c r="G842" s="4">
        <v>200</v>
      </c>
      <c r="H842" s="4">
        <v>115</v>
      </c>
      <c r="I842" s="4">
        <v>5</v>
      </c>
      <c r="J842" s="4">
        <v>4</v>
      </c>
      <c r="K842" s="4">
        <v>3</v>
      </c>
      <c r="L842" s="4">
        <v>2</v>
      </c>
      <c r="M842" s="4">
        <v>49</v>
      </c>
      <c r="N842" s="4">
        <v>8</v>
      </c>
      <c r="O842" s="4">
        <v>2</v>
      </c>
      <c r="P842" s="4">
        <v>1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8</v>
      </c>
      <c r="Z842" s="6">
        <v>417</v>
      </c>
      <c r="AA842" s="35">
        <f t="shared" si="20"/>
        <v>62.425149700598801</v>
      </c>
    </row>
    <row r="843" spans="1:27" hidden="1" outlineLevel="1" x14ac:dyDescent="0.25">
      <c r="A843" s="6" t="s">
        <v>170</v>
      </c>
      <c r="B843" s="6" t="s">
        <v>77</v>
      </c>
      <c r="C843" s="6">
        <v>1535</v>
      </c>
      <c r="D843" s="6" t="s">
        <v>11</v>
      </c>
      <c r="E843" s="4">
        <v>667</v>
      </c>
      <c r="F843" s="4">
        <v>18</v>
      </c>
      <c r="G843" s="4">
        <v>180</v>
      </c>
      <c r="H843" s="4">
        <v>125</v>
      </c>
      <c r="I843" s="4">
        <v>3</v>
      </c>
      <c r="J843" s="4">
        <v>0</v>
      </c>
      <c r="K843" s="4">
        <v>3</v>
      </c>
      <c r="L843" s="4">
        <v>8</v>
      </c>
      <c r="M843" s="4">
        <v>34</v>
      </c>
      <c r="N843" s="4">
        <v>20</v>
      </c>
      <c r="O843" s="4">
        <v>5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10</v>
      </c>
      <c r="Z843" s="6">
        <v>407</v>
      </c>
      <c r="AA843" s="35">
        <f t="shared" si="20"/>
        <v>61.019490254872565</v>
      </c>
    </row>
    <row r="844" spans="1:27" hidden="1" outlineLevel="1" x14ac:dyDescent="0.25">
      <c r="A844" s="6" t="s">
        <v>170</v>
      </c>
      <c r="B844" s="6" t="s">
        <v>77</v>
      </c>
      <c r="C844" s="6">
        <v>1535</v>
      </c>
      <c r="D844" s="6" t="s">
        <v>16</v>
      </c>
      <c r="E844" s="4">
        <v>667</v>
      </c>
      <c r="F844" s="4">
        <v>21</v>
      </c>
      <c r="G844" s="4">
        <v>202</v>
      </c>
      <c r="H844" s="4">
        <v>76</v>
      </c>
      <c r="I844" s="4">
        <v>2</v>
      </c>
      <c r="J844" s="4">
        <v>5</v>
      </c>
      <c r="K844" s="4">
        <v>6</v>
      </c>
      <c r="L844" s="4">
        <v>7</v>
      </c>
      <c r="M844" s="4">
        <v>47</v>
      </c>
      <c r="N844" s="4">
        <v>21</v>
      </c>
      <c r="O844" s="4">
        <v>5</v>
      </c>
      <c r="P844" s="4">
        <v>0</v>
      </c>
      <c r="Q844" s="4">
        <v>0</v>
      </c>
      <c r="R844" s="4">
        <v>1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10</v>
      </c>
      <c r="Z844" s="6">
        <v>403</v>
      </c>
      <c r="AA844" s="35">
        <f t="shared" si="20"/>
        <v>60.419790104947523</v>
      </c>
    </row>
    <row r="845" spans="1:27" hidden="1" outlineLevel="1" x14ac:dyDescent="0.25">
      <c r="A845" s="6" t="s">
        <v>170</v>
      </c>
      <c r="B845" s="6" t="s">
        <v>77</v>
      </c>
      <c r="C845" s="6">
        <v>1536</v>
      </c>
      <c r="D845" s="6" t="s">
        <v>10</v>
      </c>
      <c r="E845" s="4">
        <v>500</v>
      </c>
      <c r="F845" s="4">
        <v>16</v>
      </c>
      <c r="G845" s="4">
        <v>154</v>
      </c>
      <c r="H845" s="4">
        <v>57</v>
      </c>
      <c r="I845" s="4">
        <v>3</v>
      </c>
      <c r="J845" s="4">
        <v>5</v>
      </c>
      <c r="K845" s="4">
        <v>1</v>
      </c>
      <c r="L845" s="4">
        <v>1</v>
      </c>
      <c r="M845" s="4">
        <v>37</v>
      </c>
      <c r="N845" s="4">
        <v>8</v>
      </c>
      <c r="O845" s="4">
        <v>3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9</v>
      </c>
      <c r="Z845" s="6">
        <v>294</v>
      </c>
      <c r="AA845" s="35">
        <f t="shared" si="20"/>
        <v>58.8</v>
      </c>
    </row>
    <row r="846" spans="1:27" hidden="1" outlineLevel="1" x14ac:dyDescent="0.25">
      <c r="A846" s="6" t="s">
        <v>170</v>
      </c>
      <c r="B846" s="6" t="s">
        <v>77</v>
      </c>
      <c r="C846" s="6">
        <v>1537</v>
      </c>
      <c r="D846" s="6" t="s">
        <v>10</v>
      </c>
      <c r="E846" s="4">
        <v>267</v>
      </c>
      <c r="F846" s="4">
        <v>5</v>
      </c>
      <c r="G846" s="4">
        <v>79</v>
      </c>
      <c r="H846" s="4">
        <v>23</v>
      </c>
      <c r="I846" s="4">
        <v>0</v>
      </c>
      <c r="J846" s="4">
        <v>2</v>
      </c>
      <c r="K846" s="4">
        <v>0</v>
      </c>
      <c r="L846" s="4">
        <v>1</v>
      </c>
      <c r="M846" s="4">
        <v>18</v>
      </c>
      <c r="N846" s="4">
        <v>9</v>
      </c>
      <c r="O846" s="4">
        <v>3</v>
      </c>
      <c r="P846" s="4">
        <v>0</v>
      </c>
      <c r="Q846" s="4">
        <v>1</v>
      </c>
      <c r="R846" s="4">
        <v>1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3</v>
      </c>
      <c r="Z846" s="6">
        <v>145</v>
      </c>
      <c r="AA846" s="35">
        <f t="shared" si="20"/>
        <v>54.307116104868911</v>
      </c>
    </row>
    <row r="847" spans="1:27" hidden="1" outlineLevel="1" x14ac:dyDescent="0.25">
      <c r="A847" s="6" t="s">
        <v>170</v>
      </c>
      <c r="B847" s="6" t="s">
        <v>77</v>
      </c>
      <c r="C847" s="6">
        <v>1538</v>
      </c>
      <c r="D847" s="6" t="s">
        <v>10</v>
      </c>
      <c r="E847" s="4">
        <v>579</v>
      </c>
      <c r="F847" s="4">
        <v>25</v>
      </c>
      <c r="G847" s="4">
        <v>130</v>
      </c>
      <c r="H847" s="4">
        <v>94</v>
      </c>
      <c r="I847" s="4">
        <v>2</v>
      </c>
      <c r="J847" s="4">
        <v>8</v>
      </c>
      <c r="K847" s="4">
        <v>2</v>
      </c>
      <c r="L847" s="4">
        <v>4</v>
      </c>
      <c r="M847" s="4">
        <v>28</v>
      </c>
      <c r="N847" s="4">
        <v>12</v>
      </c>
      <c r="O847" s="4">
        <v>2</v>
      </c>
      <c r="P847" s="4">
        <v>0</v>
      </c>
      <c r="Q847" s="4">
        <v>1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13</v>
      </c>
      <c r="Z847" s="6">
        <v>321</v>
      </c>
      <c r="AA847" s="35">
        <f t="shared" si="20"/>
        <v>55.440414507772019</v>
      </c>
    </row>
    <row r="848" spans="1:27" hidden="1" outlineLevel="1" x14ac:dyDescent="0.25">
      <c r="A848" s="6" t="s">
        <v>170</v>
      </c>
      <c r="B848" s="6" t="s">
        <v>77</v>
      </c>
      <c r="C848" s="6">
        <v>1538</v>
      </c>
      <c r="D848" s="6" t="s">
        <v>11</v>
      </c>
      <c r="E848" s="4">
        <v>579</v>
      </c>
      <c r="F848" s="4">
        <v>34</v>
      </c>
      <c r="G848" s="4">
        <v>155</v>
      </c>
      <c r="H848" s="4">
        <v>55</v>
      </c>
      <c r="I848" s="4">
        <v>2</v>
      </c>
      <c r="J848" s="4">
        <v>13</v>
      </c>
      <c r="K848" s="4">
        <v>3</v>
      </c>
      <c r="L848" s="4">
        <v>2</v>
      </c>
      <c r="M848" s="4">
        <v>23</v>
      </c>
      <c r="N848" s="4">
        <v>17</v>
      </c>
      <c r="O848" s="4">
        <v>6</v>
      </c>
      <c r="P848" s="4">
        <v>1</v>
      </c>
      <c r="Q848" s="4">
        <v>2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13</v>
      </c>
      <c r="Z848" s="6">
        <v>326</v>
      </c>
      <c r="AA848" s="35">
        <f t="shared" si="20"/>
        <v>56.303972366148535</v>
      </c>
    </row>
    <row r="849" spans="1:27" hidden="1" outlineLevel="1" x14ac:dyDescent="0.25">
      <c r="A849" s="6" t="s">
        <v>170</v>
      </c>
      <c r="B849" s="6" t="s">
        <v>77</v>
      </c>
      <c r="C849" s="6">
        <v>1539</v>
      </c>
      <c r="D849" s="6" t="s">
        <v>10</v>
      </c>
      <c r="E849" s="4">
        <v>522</v>
      </c>
      <c r="F849" s="4">
        <v>9</v>
      </c>
      <c r="G849" s="4">
        <v>103</v>
      </c>
      <c r="H849" s="4">
        <v>161</v>
      </c>
      <c r="I849" s="4">
        <v>7</v>
      </c>
      <c r="J849" s="4">
        <v>3</v>
      </c>
      <c r="K849" s="4">
        <v>2</v>
      </c>
      <c r="L849" s="4">
        <v>2</v>
      </c>
      <c r="M849" s="4">
        <v>23</v>
      </c>
      <c r="N849" s="4">
        <v>6</v>
      </c>
      <c r="O849" s="4">
        <v>8</v>
      </c>
      <c r="P849" s="4">
        <v>0</v>
      </c>
      <c r="Q849" s="4">
        <v>5</v>
      </c>
      <c r="R849" s="4">
        <v>1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16</v>
      </c>
      <c r="Z849" s="6">
        <v>346</v>
      </c>
      <c r="AA849" s="35">
        <f t="shared" si="20"/>
        <v>66.283524904214559</v>
      </c>
    </row>
    <row r="850" spans="1:27" hidden="1" outlineLevel="1" x14ac:dyDescent="0.25">
      <c r="A850" s="6" t="s">
        <v>170</v>
      </c>
      <c r="B850" s="6" t="s">
        <v>77</v>
      </c>
      <c r="C850" s="6">
        <v>1540</v>
      </c>
      <c r="D850" s="6" t="s">
        <v>10</v>
      </c>
      <c r="E850" s="4">
        <v>262</v>
      </c>
      <c r="F850" s="4">
        <v>4</v>
      </c>
      <c r="G850" s="4">
        <v>79</v>
      </c>
      <c r="H850" s="4">
        <v>88</v>
      </c>
      <c r="I850" s="4">
        <v>2</v>
      </c>
      <c r="J850" s="4">
        <v>3</v>
      </c>
      <c r="K850" s="4">
        <v>1</v>
      </c>
      <c r="L850" s="4">
        <v>0</v>
      </c>
      <c r="M850" s="4">
        <v>7</v>
      </c>
      <c r="N850" s="4">
        <v>2</v>
      </c>
      <c r="O850" s="4">
        <v>2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3</v>
      </c>
      <c r="Z850" s="6">
        <v>191</v>
      </c>
      <c r="AA850" s="35">
        <f t="shared" si="20"/>
        <v>72.900763358778633</v>
      </c>
    </row>
    <row r="851" spans="1:27" hidden="1" outlineLevel="1" x14ac:dyDescent="0.25">
      <c r="A851" s="6" t="s">
        <v>170</v>
      </c>
      <c r="B851" s="6" t="s">
        <v>77</v>
      </c>
      <c r="C851" s="6">
        <v>1541</v>
      </c>
      <c r="D851" s="6" t="s">
        <v>10</v>
      </c>
      <c r="E851" s="4">
        <v>347</v>
      </c>
      <c r="F851" s="4">
        <v>3</v>
      </c>
      <c r="G851" s="4">
        <v>99</v>
      </c>
      <c r="H851" s="4">
        <v>93</v>
      </c>
      <c r="I851" s="4">
        <v>1</v>
      </c>
      <c r="J851" s="4">
        <v>5</v>
      </c>
      <c r="K851" s="4">
        <v>1</v>
      </c>
      <c r="L851" s="4">
        <v>2</v>
      </c>
      <c r="M851" s="4">
        <v>8</v>
      </c>
      <c r="N851" s="4">
        <v>1</v>
      </c>
      <c r="O851" s="4">
        <v>7</v>
      </c>
      <c r="P851" s="4">
        <v>1</v>
      </c>
      <c r="Q851" s="4">
        <v>1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10</v>
      </c>
      <c r="Z851" s="6">
        <v>232</v>
      </c>
      <c r="AA851" s="35">
        <f t="shared" si="20"/>
        <v>66.858789625360231</v>
      </c>
    </row>
    <row r="852" spans="1:27" hidden="1" outlineLevel="1" x14ac:dyDescent="0.25">
      <c r="A852" s="6" t="s">
        <v>170</v>
      </c>
      <c r="B852" s="6" t="s">
        <v>77</v>
      </c>
      <c r="C852" s="6">
        <v>1542</v>
      </c>
      <c r="D852" s="6" t="s">
        <v>10</v>
      </c>
      <c r="E852" s="4">
        <v>115</v>
      </c>
      <c r="F852" s="4">
        <v>5</v>
      </c>
      <c r="G852" s="4">
        <v>29</v>
      </c>
      <c r="H852" s="4">
        <v>42</v>
      </c>
      <c r="I852" s="4">
        <v>0</v>
      </c>
      <c r="J852" s="4">
        <v>1</v>
      </c>
      <c r="K852" s="4">
        <v>1</v>
      </c>
      <c r="L852" s="4">
        <v>0</v>
      </c>
      <c r="M852" s="4">
        <v>1</v>
      </c>
      <c r="N852" s="4">
        <v>2</v>
      </c>
      <c r="O852" s="4">
        <v>1</v>
      </c>
      <c r="P852" s="4">
        <v>0</v>
      </c>
      <c r="Q852" s="4">
        <v>5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6">
        <v>87</v>
      </c>
      <c r="AA852" s="35">
        <f t="shared" si="20"/>
        <v>75.652173913043484</v>
      </c>
    </row>
    <row r="853" spans="1:27" hidden="1" outlineLevel="1" x14ac:dyDescent="0.25">
      <c r="A853" s="6" t="s">
        <v>170</v>
      </c>
      <c r="B853" s="6" t="s">
        <v>77</v>
      </c>
      <c r="C853" s="6">
        <v>1543</v>
      </c>
      <c r="D853" s="6" t="s">
        <v>10</v>
      </c>
      <c r="E853" s="4">
        <v>370</v>
      </c>
      <c r="F853" s="4">
        <v>7</v>
      </c>
      <c r="G853" s="4">
        <v>98</v>
      </c>
      <c r="H853" s="4">
        <v>116</v>
      </c>
      <c r="I853" s="4">
        <v>1</v>
      </c>
      <c r="J853" s="4">
        <v>2</v>
      </c>
      <c r="K853" s="4">
        <v>0</v>
      </c>
      <c r="L853" s="4">
        <v>3</v>
      </c>
      <c r="M853" s="4">
        <v>7</v>
      </c>
      <c r="N853" s="4">
        <v>3</v>
      </c>
      <c r="O853" s="4">
        <v>5</v>
      </c>
      <c r="P853" s="4">
        <v>2</v>
      </c>
      <c r="Q853" s="4">
        <v>6</v>
      </c>
      <c r="R853" s="4">
        <v>1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5</v>
      </c>
      <c r="Z853" s="6">
        <v>256</v>
      </c>
      <c r="AA853" s="35">
        <f t="shared" si="20"/>
        <v>69.189189189189193</v>
      </c>
    </row>
    <row r="854" spans="1:27" hidden="1" outlineLevel="1" x14ac:dyDescent="0.25">
      <c r="A854" s="6" t="s">
        <v>170</v>
      </c>
      <c r="B854" s="6" t="s">
        <v>77</v>
      </c>
      <c r="C854" s="6">
        <v>1544</v>
      </c>
      <c r="D854" s="6" t="s">
        <v>10</v>
      </c>
      <c r="E854" s="4">
        <v>232</v>
      </c>
      <c r="F854" s="4">
        <v>8</v>
      </c>
      <c r="G854" s="4">
        <v>41</v>
      </c>
      <c r="H854" s="4">
        <v>73</v>
      </c>
      <c r="I854" s="4">
        <v>2</v>
      </c>
      <c r="J854" s="4">
        <v>0</v>
      </c>
      <c r="K854" s="4">
        <v>1</v>
      </c>
      <c r="L854" s="4">
        <v>0</v>
      </c>
      <c r="M854" s="4">
        <v>4</v>
      </c>
      <c r="N854" s="4">
        <v>4</v>
      </c>
      <c r="O854" s="4">
        <v>6</v>
      </c>
      <c r="P854" s="4">
        <v>0</v>
      </c>
      <c r="Q854" s="4">
        <v>1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4</v>
      </c>
      <c r="Z854" s="6">
        <v>144</v>
      </c>
      <c r="AA854" s="35">
        <f t="shared" si="20"/>
        <v>62.068965517241381</v>
      </c>
    </row>
    <row r="855" spans="1:27" hidden="1" outlineLevel="1" x14ac:dyDescent="0.25">
      <c r="A855" s="6" t="s">
        <v>170</v>
      </c>
      <c r="B855" s="6" t="s">
        <v>77</v>
      </c>
      <c r="C855" s="6">
        <v>1545</v>
      </c>
      <c r="D855" s="6" t="s">
        <v>10</v>
      </c>
      <c r="E855" s="4">
        <v>273</v>
      </c>
      <c r="F855" s="4">
        <v>11</v>
      </c>
      <c r="G855" s="4">
        <v>54</v>
      </c>
      <c r="H855" s="4">
        <v>64</v>
      </c>
      <c r="I855" s="4">
        <v>1</v>
      </c>
      <c r="J855" s="4">
        <v>0</v>
      </c>
      <c r="K855" s="4">
        <v>0</v>
      </c>
      <c r="L855" s="4">
        <v>1</v>
      </c>
      <c r="M855" s="4">
        <v>13</v>
      </c>
      <c r="N855" s="4">
        <v>5</v>
      </c>
      <c r="O855" s="4">
        <v>8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9</v>
      </c>
      <c r="Z855" s="6">
        <v>166</v>
      </c>
      <c r="AA855" s="35">
        <f t="shared" si="20"/>
        <v>60.805860805860803</v>
      </c>
    </row>
    <row r="856" spans="1:27" hidden="1" outlineLevel="1" x14ac:dyDescent="0.25">
      <c r="A856" s="6" t="s">
        <v>170</v>
      </c>
      <c r="B856" s="6" t="s">
        <v>77</v>
      </c>
      <c r="C856" s="6">
        <v>1546</v>
      </c>
      <c r="D856" s="6" t="s">
        <v>10</v>
      </c>
      <c r="E856" s="4">
        <v>250</v>
      </c>
      <c r="F856" s="4">
        <v>6</v>
      </c>
      <c r="G856" s="4">
        <v>29</v>
      </c>
      <c r="H856" s="4">
        <v>109</v>
      </c>
      <c r="I856" s="4">
        <v>1</v>
      </c>
      <c r="J856" s="4">
        <v>0</v>
      </c>
      <c r="K856" s="4">
        <v>3</v>
      </c>
      <c r="L856" s="4">
        <v>0</v>
      </c>
      <c r="M856" s="4">
        <v>16</v>
      </c>
      <c r="N856" s="4">
        <v>0</v>
      </c>
      <c r="O856" s="4">
        <v>8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6</v>
      </c>
      <c r="Z856" s="6">
        <v>178</v>
      </c>
      <c r="AA856" s="35">
        <f t="shared" si="20"/>
        <v>71.2</v>
      </c>
    </row>
    <row r="857" spans="1:27" hidden="1" outlineLevel="1" x14ac:dyDescent="0.25">
      <c r="A857" s="6" t="s">
        <v>170</v>
      </c>
      <c r="B857" s="6" t="s">
        <v>77</v>
      </c>
      <c r="C857" s="6">
        <v>1547</v>
      </c>
      <c r="D857" s="6" t="s">
        <v>10</v>
      </c>
      <c r="E857" s="4">
        <v>189</v>
      </c>
      <c r="F857" s="4">
        <v>1</v>
      </c>
      <c r="G857" s="4">
        <v>52</v>
      </c>
      <c r="H857" s="4">
        <v>50</v>
      </c>
      <c r="I857" s="4">
        <v>0</v>
      </c>
      <c r="J857" s="4">
        <v>0</v>
      </c>
      <c r="K857" s="4">
        <v>0</v>
      </c>
      <c r="L857" s="4">
        <v>0</v>
      </c>
      <c r="M857" s="4">
        <v>7</v>
      </c>
      <c r="N857" s="4">
        <v>0</v>
      </c>
      <c r="O857" s="4">
        <v>3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7</v>
      </c>
      <c r="Z857" s="6">
        <v>120</v>
      </c>
      <c r="AA857" s="35">
        <f t="shared" si="20"/>
        <v>63.492063492063494</v>
      </c>
    </row>
    <row r="858" spans="1:27" hidden="1" outlineLevel="1" x14ac:dyDescent="0.25">
      <c r="A858" s="6" t="s">
        <v>170</v>
      </c>
      <c r="B858" s="6" t="s">
        <v>77</v>
      </c>
      <c r="C858" s="6">
        <v>1549</v>
      </c>
      <c r="D858" s="6" t="s">
        <v>10</v>
      </c>
      <c r="E858" s="4">
        <v>339</v>
      </c>
      <c r="F858" s="4">
        <v>3</v>
      </c>
      <c r="G858" s="4">
        <v>114</v>
      </c>
      <c r="H858" s="4">
        <v>84</v>
      </c>
      <c r="I858" s="4">
        <v>2</v>
      </c>
      <c r="J858" s="4">
        <v>3</v>
      </c>
      <c r="K858" s="4">
        <v>0</v>
      </c>
      <c r="L858" s="4">
        <v>0</v>
      </c>
      <c r="M858" s="4">
        <v>2</v>
      </c>
      <c r="N858" s="4">
        <v>0</v>
      </c>
      <c r="O858" s="4">
        <v>2</v>
      </c>
      <c r="P858" s="4">
        <v>0</v>
      </c>
      <c r="Q858" s="4">
        <v>0</v>
      </c>
      <c r="R858" s="4">
        <v>1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6</v>
      </c>
      <c r="Z858" s="6">
        <v>217</v>
      </c>
      <c r="AA858" s="35">
        <f t="shared" si="20"/>
        <v>64.011799410029496</v>
      </c>
    </row>
    <row r="859" spans="1:27" hidden="1" outlineLevel="1" x14ac:dyDescent="0.25">
      <c r="A859" s="6" t="s">
        <v>170</v>
      </c>
      <c r="B859" s="6" t="s">
        <v>77</v>
      </c>
      <c r="C859" s="6">
        <v>1550</v>
      </c>
      <c r="D859" s="6" t="s">
        <v>10</v>
      </c>
      <c r="E859" s="4">
        <v>172</v>
      </c>
      <c r="F859" s="4">
        <v>1</v>
      </c>
      <c r="G859" s="4">
        <v>51</v>
      </c>
      <c r="H859" s="4">
        <v>36</v>
      </c>
      <c r="I859" s="4">
        <v>1</v>
      </c>
      <c r="J859" s="4">
        <v>4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6">
        <v>93</v>
      </c>
      <c r="AA859" s="35">
        <f t="shared" si="20"/>
        <v>54.069767441860463</v>
      </c>
    </row>
    <row r="860" spans="1:27" hidden="1" outlineLevel="1" x14ac:dyDescent="0.25">
      <c r="A860" s="6" t="s">
        <v>170</v>
      </c>
      <c r="B860" s="6" t="s">
        <v>77</v>
      </c>
      <c r="C860" s="6">
        <v>1551</v>
      </c>
      <c r="D860" s="6" t="s">
        <v>10</v>
      </c>
      <c r="E860" s="4">
        <v>457</v>
      </c>
      <c r="F860" s="4">
        <v>16</v>
      </c>
      <c r="G860" s="4">
        <v>136</v>
      </c>
      <c r="H860" s="4">
        <v>103</v>
      </c>
      <c r="I860" s="4">
        <v>3</v>
      </c>
      <c r="J860" s="4">
        <v>1</v>
      </c>
      <c r="K860" s="4">
        <v>0</v>
      </c>
      <c r="L860" s="4">
        <v>3</v>
      </c>
      <c r="M860" s="4">
        <v>5</v>
      </c>
      <c r="N860" s="4">
        <v>5</v>
      </c>
      <c r="O860" s="4">
        <v>12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22</v>
      </c>
      <c r="Z860" s="6">
        <v>306</v>
      </c>
      <c r="AA860" s="35">
        <f t="shared" si="20"/>
        <v>66.958424507658648</v>
      </c>
    </row>
    <row r="861" spans="1:27" hidden="1" outlineLevel="1" x14ac:dyDescent="0.25">
      <c r="A861" s="6" t="s">
        <v>170</v>
      </c>
      <c r="B861" s="6" t="s">
        <v>77</v>
      </c>
      <c r="C861" s="6">
        <v>1552</v>
      </c>
      <c r="D861" s="6" t="s">
        <v>10</v>
      </c>
      <c r="E861" s="4">
        <v>216</v>
      </c>
      <c r="F861" s="4">
        <v>1</v>
      </c>
      <c r="G861" s="4">
        <v>41</v>
      </c>
      <c r="H861" s="4">
        <v>69</v>
      </c>
      <c r="I861" s="4">
        <v>2</v>
      </c>
      <c r="J861" s="4">
        <v>2</v>
      </c>
      <c r="K861" s="4">
        <v>1</v>
      </c>
      <c r="L861" s="4">
        <v>1</v>
      </c>
      <c r="M861" s="4">
        <v>4</v>
      </c>
      <c r="N861" s="4">
        <v>0</v>
      </c>
      <c r="O861" s="4">
        <v>4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13</v>
      </c>
      <c r="Z861" s="6">
        <v>138</v>
      </c>
      <c r="AA861" s="35">
        <f t="shared" si="20"/>
        <v>63.888888888888886</v>
      </c>
    </row>
    <row r="862" spans="1:27" hidden="1" outlineLevel="1" x14ac:dyDescent="0.25">
      <c r="A862" s="6" t="s">
        <v>170</v>
      </c>
      <c r="B862" s="6" t="s">
        <v>77</v>
      </c>
      <c r="C862" s="6">
        <v>1553</v>
      </c>
      <c r="D862" s="6" t="s">
        <v>10</v>
      </c>
      <c r="E862" s="4">
        <v>204</v>
      </c>
      <c r="F862" s="4">
        <v>7</v>
      </c>
      <c r="G862" s="4">
        <v>95</v>
      </c>
      <c r="H862" s="4">
        <v>13</v>
      </c>
      <c r="I862" s="4">
        <v>0</v>
      </c>
      <c r="J862" s="4">
        <v>2</v>
      </c>
      <c r="K862" s="4">
        <v>1</v>
      </c>
      <c r="L862" s="4">
        <v>2</v>
      </c>
      <c r="M862" s="4">
        <v>9</v>
      </c>
      <c r="N862" s="4">
        <v>1</v>
      </c>
      <c r="O862" s="4">
        <v>0</v>
      </c>
      <c r="P862" s="4">
        <v>0</v>
      </c>
      <c r="Q862" s="4">
        <v>1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7</v>
      </c>
      <c r="Z862" s="6">
        <v>138</v>
      </c>
      <c r="AA862" s="35">
        <f t="shared" si="20"/>
        <v>67.647058823529406</v>
      </c>
    </row>
    <row r="863" spans="1:27" hidden="1" outlineLevel="1" x14ac:dyDescent="0.25">
      <c r="A863" s="6" t="s">
        <v>170</v>
      </c>
      <c r="B863" s="6" t="s">
        <v>77</v>
      </c>
      <c r="C863" s="6">
        <v>1555</v>
      </c>
      <c r="D863" s="6" t="s">
        <v>10</v>
      </c>
      <c r="E863" s="4">
        <v>316</v>
      </c>
      <c r="F863" s="4">
        <v>9</v>
      </c>
      <c r="G863" s="4">
        <v>105</v>
      </c>
      <c r="H863" s="4">
        <v>54</v>
      </c>
      <c r="I863" s="4">
        <v>4</v>
      </c>
      <c r="J863" s="4">
        <v>0</v>
      </c>
      <c r="K863" s="4">
        <v>1</v>
      </c>
      <c r="L863" s="4">
        <v>1</v>
      </c>
      <c r="M863" s="4">
        <v>7</v>
      </c>
      <c r="N863" s="4">
        <v>0</v>
      </c>
      <c r="O863" s="4">
        <v>2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3</v>
      </c>
      <c r="Z863" s="6">
        <v>186</v>
      </c>
      <c r="AA863" s="35">
        <f t="shared" si="20"/>
        <v>58.860759493670884</v>
      </c>
    </row>
    <row r="864" spans="1:27" hidden="1" outlineLevel="1" x14ac:dyDescent="0.25">
      <c r="A864" s="6" t="s">
        <v>170</v>
      </c>
      <c r="B864" s="6" t="s">
        <v>77</v>
      </c>
      <c r="C864" s="6">
        <v>1557</v>
      </c>
      <c r="D864" s="6" t="s">
        <v>10</v>
      </c>
      <c r="E864" s="4">
        <v>358</v>
      </c>
      <c r="F864" s="4">
        <v>3</v>
      </c>
      <c r="G864" s="4">
        <v>86</v>
      </c>
      <c r="H864" s="4">
        <v>99</v>
      </c>
      <c r="I864" s="4">
        <v>2</v>
      </c>
      <c r="J864" s="4">
        <v>2</v>
      </c>
      <c r="K864" s="4">
        <v>0</v>
      </c>
      <c r="L864" s="4">
        <v>1</v>
      </c>
      <c r="M864" s="4">
        <v>13</v>
      </c>
      <c r="N864" s="4">
        <v>1</v>
      </c>
      <c r="O864" s="4">
        <v>7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6</v>
      </c>
      <c r="Z864" s="6">
        <v>220</v>
      </c>
      <c r="AA864" s="35">
        <f t="shared" si="20"/>
        <v>61.452513966480446</v>
      </c>
    </row>
    <row r="865" spans="1:27" hidden="1" outlineLevel="1" x14ac:dyDescent="0.25">
      <c r="A865" s="6" t="s">
        <v>170</v>
      </c>
      <c r="B865" s="6" t="s">
        <v>77</v>
      </c>
      <c r="C865" s="6">
        <v>1558</v>
      </c>
      <c r="D865" s="6" t="s">
        <v>10</v>
      </c>
      <c r="E865" s="4">
        <v>257</v>
      </c>
      <c r="F865" s="4">
        <v>13</v>
      </c>
      <c r="G865" s="4">
        <v>69</v>
      </c>
      <c r="H865" s="4">
        <v>63</v>
      </c>
      <c r="I865" s="4">
        <v>2</v>
      </c>
      <c r="J865" s="4">
        <v>1</v>
      </c>
      <c r="K865" s="4">
        <v>0</v>
      </c>
      <c r="L865" s="4">
        <v>0</v>
      </c>
      <c r="M865" s="4">
        <v>3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3</v>
      </c>
      <c r="Z865" s="6">
        <v>154</v>
      </c>
      <c r="AA865" s="35">
        <f t="shared" si="20"/>
        <v>59.922178988326849</v>
      </c>
    </row>
    <row r="866" spans="1:27" hidden="1" outlineLevel="1" x14ac:dyDescent="0.25">
      <c r="A866" s="6" t="s">
        <v>170</v>
      </c>
      <c r="B866" s="6" t="s">
        <v>77</v>
      </c>
      <c r="C866" s="6">
        <v>1559</v>
      </c>
      <c r="D866" s="6" t="s">
        <v>10</v>
      </c>
      <c r="E866" s="4">
        <v>684</v>
      </c>
      <c r="F866" s="4">
        <v>11</v>
      </c>
      <c r="G866" s="4">
        <v>254</v>
      </c>
      <c r="H866" s="4">
        <v>167</v>
      </c>
      <c r="I866" s="4">
        <v>6</v>
      </c>
      <c r="J866" s="4">
        <v>11</v>
      </c>
      <c r="K866" s="4">
        <v>3</v>
      </c>
      <c r="L866" s="4">
        <v>0</v>
      </c>
      <c r="M866" s="4">
        <v>23</v>
      </c>
      <c r="N866" s="4">
        <v>10</v>
      </c>
      <c r="O866" s="4">
        <v>1</v>
      </c>
      <c r="P866" s="4">
        <v>0</v>
      </c>
      <c r="Q866" s="4">
        <v>1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9</v>
      </c>
      <c r="Z866" s="6">
        <v>496</v>
      </c>
      <c r="AA866" s="35">
        <f t="shared" si="20"/>
        <v>72.514619883040936</v>
      </c>
    </row>
    <row r="867" spans="1:27" hidden="1" outlineLevel="1" x14ac:dyDescent="0.25">
      <c r="A867" s="6" t="s">
        <v>170</v>
      </c>
      <c r="B867" s="6" t="s">
        <v>77</v>
      </c>
      <c r="C867" s="6">
        <v>1560</v>
      </c>
      <c r="D867" s="6" t="s">
        <v>10</v>
      </c>
      <c r="E867" s="4">
        <v>410</v>
      </c>
      <c r="F867" s="4">
        <v>5</v>
      </c>
      <c r="G867" s="4">
        <v>149</v>
      </c>
      <c r="H867" s="4">
        <v>93</v>
      </c>
      <c r="I867" s="4">
        <v>2</v>
      </c>
      <c r="J867" s="4">
        <v>1</v>
      </c>
      <c r="K867" s="4">
        <v>0</v>
      </c>
      <c r="L867" s="4">
        <v>0</v>
      </c>
      <c r="M867" s="4">
        <v>10</v>
      </c>
      <c r="N867" s="4">
        <v>2</v>
      </c>
      <c r="O867" s="4">
        <v>2</v>
      </c>
      <c r="P867" s="4">
        <v>1</v>
      </c>
      <c r="Q867" s="4">
        <v>1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</v>
      </c>
      <c r="Z867" s="6">
        <v>271</v>
      </c>
      <c r="AA867" s="35">
        <f t="shared" si="20"/>
        <v>66.097560975609753</v>
      </c>
    </row>
    <row r="868" spans="1:27" hidden="1" outlineLevel="1" x14ac:dyDescent="0.25">
      <c r="A868" s="6" t="s">
        <v>170</v>
      </c>
      <c r="B868" s="6" t="s">
        <v>77</v>
      </c>
      <c r="C868" s="6">
        <v>1561</v>
      </c>
      <c r="D868" s="6" t="s">
        <v>10</v>
      </c>
      <c r="E868" s="4">
        <v>492</v>
      </c>
      <c r="F868" s="4">
        <v>16</v>
      </c>
      <c r="G868" s="4">
        <v>96</v>
      </c>
      <c r="H868" s="4">
        <v>199</v>
      </c>
      <c r="I868" s="4">
        <v>2</v>
      </c>
      <c r="J868" s="4">
        <v>4</v>
      </c>
      <c r="K868" s="4">
        <v>0</v>
      </c>
      <c r="L868" s="4">
        <v>1</v>
      </c>
      <c r="M868" s="4">
        <v>21</v>
      </c>
      <c r="N868" s="4">
        <v>5</v>
      </c>
      <c r="O868" s="4">
        <v>6</v>
      </c>
      <c r="P868" s="4">
        <v>0</v>
      </c>
      <c r="Q868" s="4">
        <v>0</v>
      </c>
      <c r="R868" s="4">
        <v>0</v>
      </c>
      <c r="S868" s="4">
        <v>1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12</v>
      </c>
      <c r="Z868" s="6">
        <v>363</v>
      </c>
      <c r="AA868" s="35">
        <f t="shared" si="20"/>
        <v>73.780487804878049</v>
      </c>
    </row>
    <row r="869" spans="1:27" hidden="1" outlineLevel="1" x14ac:dyDescent="0.25">
      <c r="A869" s="6" t="s">
        <v>170</v>
      </c>
      <c r="B869" s="6" t="s">
        <v>77</v>
      </c>
      <c r="C869" s="6">
        <v>1562</v>
      </c>
      <c r="D869" s="6" t="s">
        <v>10</v>
      </c>
      <c r="E869" s="4">
        <v>474</v>
      </c>
      <c r="F869" s="4">
        <v>5</v>
      </c>
      <c r="G869" s="4">
        <v>161</v>
      </c>
      <c r="H869" s="4">
        <v>144</v>
      </c>
      <c r="I869" s="4">
        <v>1</v>
      </c>
      <c r="J869" s="4">
        <v>2</v>
      </c>
      <c r="K869" s="4">
        <v>3</v>
      </c>
      <c r="L869" s="4">
        <v>0</v>
      </c>
      <c r="M869" s="4">
        <v>13</v>
      </c>
      <c r="N869" s="4">
        <v>0</v>
      </c>
      <c r="O869" s="4">
        <v>8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6</v>
      </c>
      <c r="Z869" s="6">
        <v>343</v>
      </c>
      <c r="AA869" s="35">
        <f t="shared" si="20"/>
        <v>72.362869198312239</v>
      </c>
    </row>
    <row r="870" spans="1:27" hidden="1" outlineLevel="1" x14ac:dyDescent="0.25">
      <c r="A870" s="6" t="s">
        <v>170</v>
      </c>
      <c r="B870" s="6" t="s">
        <v>77</v>
      </c>
      <c r="C870" s="6">
        <v>1563</v>
      </c>
      <c r="D870" s="6" t="s">
        <v>10</v>
      </c>
      <c r="E870" s="4">
        <v>597</v>
      </c>
      <c r="F870" s="4">
        <v>40</v>
      </c>
      <c r="G870" s="4">
        <v>188</v>
      </c>
      <c r="H870" s="4">
        <v>141</v>
      </c>
      <c r="I870" s="4">
        <v>4</v>
      </c>
      <c r="J870" s="4">
        <v>3</v>
      </c>
      <c r="K870" s="4">
        <v>1</v>
      </c>
      <c r="L870" s="4">
        <v>0</v>
      </c>
      <c r="M870" s="4">
        <v>21</v>
      </c>
      <c r="N870" s="4">
        <v>0</v>
      </c>
      <c r="O870" s="4">
        <v>7</v>
      </c>
      <c r="P870" s="4">
        <v>0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5</v>
      </c>
      <c r="Z870" s="6">
        <v>411</v>
      </c>
      <c r="AA870" s="35">
        <f t="shared" si="20"/>
        <v>68.844221105527637</v>
      </c>
    </row>
    <row r="871" spans="1:27" hidden="1" outlineLevel="1" x14ac:dyDescent="0.25">
      <c r="A871" s="6" t="s">
        <v>170</v>
      </c>
      <c r="B871" s="6" t="s">
        <v>77</v>
      </c>
      <c r="C871" s="6">
        <v>1564</v>
      </c>
      <c r="D871" s="6" t="s">
        <v>10</v>
      </c>
      <c r="E871" s="4">
        <v>321</v>
      </c>
      <c r="F871" s="4">
        <v>10</v>
      </c>
      <c r="G871" s="4">
        <v>74</v>
      </c>
      <c r="H871" s="4">
        <v>28</v>
      </c>
      <c r="I871" s="4">
        <v>1</v>
      </c>
      <c r="J871" s="4">
        <v>0</v>
      </c>
      <c r="K871" s="4">
        <v>0</v>
      </c>
      <c r="L871" s="4">
        <v>1</v>
      </c>
      <c r="M871" s="4">
        <v>11</v>
      </c>
      <c r="N871" s="4">
        <v>0</v>
      </c>
      <c r="O871" s="4">
        <v>6</v>
      </c>
      <c r="P871" s="4">
        <v>1</v>
      </c>
      <c r="Q871" s="4">
        <v>3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9</v>
      </c>
      <c r="Z871" s="6">
        <v>144</v>
      </c>
      <c r="AA871" s="35">
        <f t="shared" si="20"/>
        <v>44.859813084112147</v>
      </c>
    </row>
    <row r="872" spans="1:27" hidden="1" outlineLevel="1" x14ac:dyDescent="0.25">
      <c r="A872" s="6" t="s">
        <v>170</v>
      </c>
      <c r="B872" s="6" t="s">
        <v>77</v>
      </c>
      <c r="C872" s="6">
        <v>1566</v>
      </c>
      <c r="D872" s="6" t="s">
        <v>10</v>
      </c>
      <c r="E872" s="4">
        <v>183</v>
      </c>
      <c r="F872" s="4">
        <v>7</v>
      </c>
      <c r="G872" s="4">
        <v>41</v>
      </c>
      <c r="H872" s="4">
        <v>36</v>
      </c>
      <c r="I872" s="4">
        <v>0</v>
      </c>
      <c r="J872" s="4">
        <v>0</v>
      </c>
      <c r="K872" s="4">
        <v>0</v>
      </c>
      <c r="L872" s="4">
        <v>1</v>
      </c>
      <c r="M872" s="4">
        <v>7</v>
      </c>
      <c r="N872" s="4">
        <v>3</v>
      </c>
      <c r="O872" s="4">
        <v>2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5</v>
      </c>
      <c r="Z872" s="6">
        <v>102</v>
      </c>
      <c r="AA872" s="35">
        <f t="shared" si="20"/>
        <v>55.73770491803279</v>
      </c>
    </row>
    <row r="873" spans="1:27" hidden="1" outlineLevel="1" x14ac:dyDescent="0.25">
      <c r="A873" s="6" t="s">
        <v>170</v>
      </c>
      <c r="B873" s="6" t="s">
        <v>77</v>
      </c>
      <c r="C873" s="6">
        <v>1567</v>
      </c>
      <c r="D873" s="6" t="s">
        <v>10</v>
      </c>
      <c r="E873" s="4">
        <v>167</v>
      </c>
      <c r="F873" s="4">
        <v>21</v>
      </c>
      <c r="G873" s="4">
        <v>43</v>
      </c>
      <c r="H873" s="4">
        <v>39</v>
      </c>
      <c r="I873" s="4">
        <v>1</v>
      </c>
      <c r="J873" s="4">
        <v>1</v>
      </c>
      <c r="K873" s="4">
        <v>0</v>
      </c>
      <c r="L873" s="4">
        <v>1</v>
      </c>
      <c r="M873" s="4">
        <v>8</v>
      </c>
      <c r="N873" s="4">
        <v>1</v>
      </c>
      <c r="O873" s="4">
        <v>3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3</v>
      </c>
      <c r="Z873" s="6">
        <v>121</v>
      </c>
      <c r="AA873" s="35">
        <f t="shared" si="20"/>
        <v>72.455089820359277</v>
      </c>
    </row>
    <row r="874" spans="1:27" hidden="1" outlineLevel="1" x14ac:dyDescent="0.25">
      <c r="A874" s="6" t="s">
        <v>170</v>
      </c>
      <c r="B874" s="6" t="s">
        <v>77</v>
      </c>
      <c r="C874" s="6">
        <v>1568</v>
      </c>
      <c r="D874" s="6" t="s">
        <v>10</v>
      </c>
      <c r="E874" s="4">
        <v>113</v>
      </c>
      <c r="F874" s="4">
        <v>2</v>
      </c>
      <c r="G874" s="4">
        <v>33</v>
      </c>
      <c r="H874" s="4">
        <v>32</v>
      </c>
      <c r="I874" s="4">
        <v>0</v>
      </c>
      <c r="J874" s="4">
        <v>1</v>
      </c>
      <c r="K874" s="4">
        <v>0</v>
      </c>
      <c r="L874" s="4">
        <v>0</v>
      </c>
      <c r="M874" s="4">
        <v>4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</v>
      </c>
      <c r="Z874" s="6">
        <v>74</v>
      </c>
      <c r="AA874" s="35">
        <f t="shared" si="20"/>
        <v>65.486725663716811</v>
      </c>
    </row>
    <row r="875" spans="1:27" hidden="1" outlineLevel="1" x14ac:dyDescent="0.25">
      <c r="A875" s="6" t="s">
        <v>170</v>
      </c>
      <c r="B875" s="6" t="s">
        <v>77</v>
      </c>
      <c r="C875" s="6">
        <v>1569</v>
      </c>
      <c r="D875" s="6" t="s">
        <v>10</v>
      </c>
      <c r="E875" s="4">
        <v>399</v>
      </c>
      <c r="F875" s="4">
        <v>18</v>
      </c>
      <c r="G875" s="4">
        <v>98</v>
      </c>
      <c r="H875" s="4">
        <v>70</v>
      </c>
      <c r="I875" s="4">
        <v>1</v>
      </c>
      <c r="J875" s="4">
        <v>4</v>
      </c>
      <c r="K875" s="4">
        <v>0</v>
      </c>
      <c r="L875" s="4">
        <v>6</v>
      </c>
      <c r="M875" s="4">
        <v>27</v>
      </c>
      <c r="N875" s="4">
        <v>2</v>
      </c>
      <c r="O875" s="4">
        <v>4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7</v>
      </c>
      <c r="Z875" s="6">
        <v>237</v>
      </c>
      <c r="AA875" s="35">
        <f t="shared" si="20"/>
        <v>59.398496240601503</v>
      </c>
    </row>
    <row r="876" spans="1:27" hidden="1" outlineLevel="1" x14ac:dyDescent="0.25">
      <c r="A876" s="6" t="s">
        <v>170</v>
      </c>
      <c r="B876" s="6" t="s">
        <v>77</v>
      </c>
      <c r="C876" s="6">
        <v>1570</v>
      </c>
      <c r="D876" s="6" t="s">
        <v>10</v>
      </c>
      <c r="E876" s="4">
        <v>231</v>
      </c>
      <c r="F876" s="4">
        <v>20</v>
      </c>
      <c r="G876" s="4">
        <v>71</v>
      </c>
      <c r="H876" s="4">
        <v>24</v>
      </c>
      <c r="I876" s="4">
        <v>3</v>
      </c>
      <c r="J876" s="4">
        <v>3</v>
      </c>
      <c r="K876" s="4">
        <v>2</v>
      </c>
      <c r="L876" s="4">
        <v>1</v>
      </c>
      <c r="M876" s="4">
        <v>7</v>
      </c>
      <c r="N876" s="4">
        <v>2</v>
      </c>
      <c r="O876" s="4">
        <v>3</v>
      </c>
      <c r="P876" s="4">
        <v>1</v>
      </c>
      <c r="Q876" s="4">
        <v>2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5</v>
      </c>
      <c r="Z876" s="6">
        <v>144</v>
      </c>
      <c r="AA876" s="35">
        <f t="shared" ref="AA876:AA902" si="21">(Z876*100)/E876</f>
        <v>62.337662337662337</v>
      </c>
    </row>
    <row r="877" spans="1:27" hidden="1" outlineLevel="1" x14ac:dyDescent="0.25">
      <c r="A877" s="6" t="s">
        <v>170</v>
      </c>
      <c r="B877" s="6" t="s">
        <v>77</v>
      </c>
      <c r="C877" s="6">
        <v>1571</v>
      </c>
      <c r="D877" s="6" t="s">
        <v>10</v>
      </c>
      <c r="E877" s="4">
        <v>223</v>
      </c>
      <c r="F877" s="4">
        <v>15</v>
      </c>
      <c r="G877" s="4">
        <v>82</v>
      </c>
      <c r="H877" s="4">
        <v>45</v>
      </c>
      <c r="I877" s="4">
        <v>0</v>
      </c>
      <c r="J877" s="4">
        <v>2</v>
      </c>
      <c r="K877" s="4">
        <v>0</v>
      </c>
      <c r="L877" s="4">
        <v>1</v>
      </c>
      <c r="M877" s="4">
        <v>3</v>
      </c>
      <c r="N877" s="4">
        <v>1</v>
      </c>
      <c r="O877" s="4">
        <v>2</v>
      </c>
      <c r="P877" s="4">
        <v>2</v>
      </c>
      <c r="Q877" s="4">
        <v>4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6</v>
      </c>
      <c r="Z877" s="6">
        <v>163</v>
      </c>
      <c r="AA877" s="35">
        <f t="shared" si="21"/>
        <v>73.094170403587441</v>
      </c>
    </row>
    <row r="878" spans="1:27" hidden="1" outlineLevel="1" x14ac:dyDescent="0.25">
      <c r="A878" s="6" t="s">
        <v>170</v>
      </c>
      <c r="B878" s="6" t="s">
        <v>77</v>
      </c>
      <c r="C878" s="6">
        <v>1573</v>
      </c>
      <c r="D878" s="6" t="s">
        <v>10</v>
      </c>
      <c r="E878" s="4">
        <v>367</v>
      </c>
      <c r="F878" s="4">
        <v>12</v>
      </c>
      <c r="G878" s="4">
        <v>79</v>
      </c>
      <c r="H878" s="4">
        <v>81</v>
      </c>
      <c r="I878" s="4">
        <v>0</v>
      </c>
      <c r="J878" s="4">
        <v>3</v>
      </c>
      <c r="K878" s="4">
        <v>0</v>
      </c>
      <c r="L878" s="4">
        <v>2</v>
      </c>
      <c r="M878" s="4">
        <v>9</v>
      </c>
      <c r="N878" s="4">
        <v>2</v>
      </c>
      <c r="O878" s="4">
        <v>4</v>
      </c>
      <c r="P878" s="4">
        <v>1</v>
      </c>
      <c r="Q878" s="4">
        <v>3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12</v>
      </c>
      <c r="Z878" s="6">
        <v>208</v>
      </c>
      <c r="AA878" s="35">
        <f t="shared" si="21"/>
        <v>56.675749318801088</v>
      </c>
    </row>
    <row r="879" spans="1:27" hidden="1" outlineLevel="1" x14ac:dyDescent="0.25">
      <c r="A879" s="6" t="s">
        <v>170</v>
      </c>
      <c r="B879" s="6" t="s">
        <v>77</v>
      </c>
      <c r="C879" s="6">
        <v>1575</v>
      </c>
      <c r="D879" s="6" t="s">
        <v>10</v>
      </c>
      <c r="E879" s="4">
        <v>214</v>
      </c>
      <c r="F879" s="4">
        <v>2</v>
      </c>
      <c r="G879" s="4">
        <v>60</v>
      </c>
      <c r="H879" s="4">
        <v>34</v>
      </c>
      <c r="I879" s="4">
        <v>0</v>
      </c>
      <c r="J879" s="4">
        <v>1</v>
      </c>
      <c r="K879" s="4">
        <v>0</v>
      </c>
      <c r="L879" s="4">
        <v>0</v>
      </c>
      <c r="M879" s="4">
        <v>2</v>
      </c>
      <c r="N879" s="4">
        <v>0</v>
      </c>
      <c r="O879" s="4">
        <v>1</v>
      </c>
      <c r="P879" s="4">
        <v>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6</v>
      </c>
      <c r="Z879" s="6">
        <v>108</v>
      </c>
      <c r="AA879" s="35">
        <f t="shared" si="21"/>
        <v>50.467289719626166</v>
      </c>
    </row>
    <row r="880" spans="1:27" hidden="1" outlineLevel="1" x14ac:dyDescent="0.25">
      <c r="A880" s="6" t="s">
        <v>170</v>
      </c>
      <c r="B880" s="6" t="s">
        <v>77</v>
      </c>
      <c r="C880" s="6">
        <v>1576</v>
      </c>
      <c r="D880" s="6" t="s">
        <v>10</v>
      </c>
      <c r="E880" s="4">
        <v>248</v>
      </c>
      <c r="F880" s="4">
        <v>16</v>
      </c>
      <c r="G880" s="4">
        <v>66</v>
      </c>
      <c r="H880" s="4">
        <v>57</v>
      </c>
      <c r="I880" s="4">
        <v>1</v>
      </c>
      <c r="J880" s="4">
        <v>3</v>
      </c>
      <c r="K880" s="4">
        <v>0</v>
      </c>
      <c r="L880" s="4">
        <v>0</v>
      </c>
      <c r="M880" s="4">
        <v>3</v>
      </c>
      <c r="N880" s="4">
        <v>0</v>
      </c>
      <c r="O880" s="4">
        <v>4</v>
      </c>
      <c r="P880" s="4">
        <v>0</v>
      </c>
      <c r="Q880" s="4">
        <v>1</v>
      </c>
      <c r="R880" s="4">
        <v>1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3</v>
      </c>
      <c r="Z880" s="6">
        <v>155</v>
      </c>
      <c r="AA880" s="35">
        <f t="shared" si="21"/>
        <v>62.5</v>
      </c>
    </row>
    <row r="881" spans="1:27" hidden="1" outlineLevel="1" x14ac:dyDescent="0.25">
      <c r="A881" s="6" t="s">
        <v>170</v>
      </c>
      <c r="B881" s="6" t="s">
        <v>77</v>
      </c>
      <c r="C881" s="6">
        <v>1577</v>
      </c>
      <c r="D881" s="6" t="s">
        <v>10</v>
      </c>
      <c r="E881" s="4">
        <v>402</v>
      </c>
      <c r="F881" s="4">
        <v>4</v>
      </c>
      <c r="G881" s="4">
        <v>114</v>
      </c>
      <c r="H881" s="4">
        <v>96</v>
      </c>
      <c r="I881" s="4">
        <v>5</v>
      </c>
      <c r="J881" s="4">
        <v>0</v>
      </c>
      <c r="K881" s="4">
        <v>1</v>
      </c>
      <c r="L881" s="4">
        <v>2</v>
      </c>
      <c r="M881" s="4">
        <v>8</v>
      </c>
      <c r="N881" s="4">
        <v>7</v>
      </c>
      <c r="O881" s="4">
        <v>3</v>
      </c>
      <c r="P881" s="4">
        <v>0</v>
      </c>
      <c r="Q881" s="4">
        <v>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11</v>
      </c>
      <c r="Z881" s="6">
        <v>252</v>
      </c>
      <c r="AA881" s="35">
        <f t="shared" si="21"/>
        <v>62.686567164179102</v>
      </c>
    </row>
    <row r="882" spans="1:27" hidden="1" outlineLevel="1" x14ac:dyDescent="0.25">
      <c r="A882" s="6" t="s">
        <v>170</v>
      </c>
      <c r="B882" s="6" t="s">
        <v>77</v>
      </c>
      <c r="C882" s="6">
        <v>1578</v>
      </c>
      <c r="D882" s="6" t="s">
        <v>10</v>
      </c>
      <c r="E882" s="4">
        <v>595</v>
      </c>
      <c r="F882" s="4">
        <v>17</v>
      </c>
      <c r="G882" s="4">
        <v>121</v>
      </c>
      <c r="H882" s="4">
        <v>157</v>
      </c>
      <c r="I882" s="4">
        <v>2</v>
      </c>
      <c r="J882" s="4">
        <v>3</v>
      </c>
      <c r="K882" s="4">
        <v>4</v>
      </c>
      <c r="L882" s="4">
        <v>1</v>
      </c>
      <c r="M882" s="4">
        <v>6</v>
      </c>
      <c r="N882" s="4">
        <v>2</v>
      </c>
      <c r="O882" s="4">
        <v>8</v>
      </c>
      <c r="P882" s="4">
        <v>2</v>
      </c>
      <c r="Q882" s="4">
        <v>2</v>
      </c>
      <c r="R882" s="4">
        <v>2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11</v>
      </c>
      <c r="Z882" s="6">
        <v>338</v>
      </c>
      <c r="AA882" s="35">
        <f t="shared" si="21"/>
        <v>56.806722689075627</v>
      </c>
    </row>
    <row r="883" spans="1:27" hidden="1" outlineLevel="1" x14ac:dyDescent="0.25">
      <c r="A883" s="6" t="s">
        <v>170</v>
      </c>
      <c r="B883" s="6" t="s">
        <v>77</v>
      </c>
      <c r="C883" s="6">
        <v>1579</v>
      </c>
      <c r="D883" s="6" t="s">
        <v>10</v>
      </c>
      <c r="E883" s="4">
        <v>149</v>
      </c>
      <c r="F883" s="4">
        <v>1</v>
      </c>
      <c r="G883" s="4">
        <v>53</v>
      </c>
      <c r="H883" s="4">
        <v>15</v>
      </c>
      <c r="I883" s="4">
        <v>0</v>
      </c>
      <c r="J883" s="4">
        <v>1</v>
      </c>
      <c r="K883" s="4">
        <v>0</v>
      </c>
      <c r="L883" s="4">
        <v>0</v>
      </c>
      <c r="M883" s="4">
        <v>3</v>
      </c>
      <c r="N883" s="4">
        <v>8</v>
      </c>
      <c r="O883" s="4">
        <v>1</v>
      </c>
      <c r="P883" s="4">
        <v>0</v>
      </c>
      <c r="Q883" s="4">
        <v>2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</v>
      </c>
      <c r="Z883" s="6">
        <v>86</v>
      </c>
      <c r="AA883" s="35">
        <f t="shared" si="21"/>
        <v>57.718120805369125</v>
      </c>
    </row>
    <row r="884" spans="1:27" hidden="1" outlineLevel="1" x14ac:dyDescent="0.25">
      <c r="A884" s="6" t="s">
        <v>170</v>
      </c>
      <c r="B884" s="6" t="s">
        <v>77</v>
      </c>
      <c r="C884" s="6">
        <v>1580</v>
      </c>
      <c r="D884" s="6" t="s">
        <v>10</v>
      </c>
      <c r="E884" s="4">
        <v>372</v>
      </c>
      <c r="F884" s="4">
        <v>15</v>
      </c>
      <c r="G884" s="4">
        <v>104</v>
      </c>
      <c r="H884" s="4">
        <v>75</v>
      </c>
      <c r="I884" s="4">
        <v>8</v>
      </c>
      <c r="J884" s="4">
        <v>2</v>
      </c>
      <c r="K884" s="4">
        <v>1</v>
      </c>
      <c r="L884" s="4">
        <v>1</v>
      </c>
      <c r="M884" s="4">
        <v>11</v>
      </c>
      <c r="N884" s="4">
        <v>1</v>
      </c>
      <c r="O884" s="4">
        <v>5</v>
      </c>
      <c r="P884" s="4">
        <v>0</v>
      </c>
      <c r="Q884" s="4">
        <v>1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4</v>
      </c>
      <c r="Z884" s="6">
        <v>228</v>
      </c>
      <c r="AA884" s="35">
        <f t="shared" si="21"/>
        <v>61.29032258064516</v>
      </c>
    </row>
    <row r="885" spans="1:27" hidden="1" outlineLevel="1" x14ac:dyDescent="0.25">
      <c r="A885" s="6" t="s">
        <v>170</v>
      </c>
      <c r="B885" s="6" t="s">
        <v>77</v>
      </c>
      <c r="C885" s="6">
        <v>1582</v>
      </c>
      <c r="D885" s="6" t="s">
        <v>10</v>
      </c>
      <c r="E885" s="4">
        <v>112</v>
      </c>
      <c r="F885" s="4">
        <v>7</v>
      </c>
      <c r="G885" s="4">
        <v>19</v>
      </c>
      <c r="H885" s="4">
        <v>24</v>
      </c>
      <c r="I885" s="4">
        <v>0</v>
      </c>
      <c r="J885" s="4">
        <v>3</v>
      </c>
      <c r="K885" s="4">
        <v>0</v>
      </c>
      <c r="L885" s="4">
        <v>0</v>
      </c>
      <c r="M885" s="4">
        <v>5</v>
      </c>
      <c r="N885" s="4">
        <v>4</v>
      </c>
      <c r="O885" s="4">
        <v>2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4</v>
      </c>
      <c r="Z885" s="6">
        <v>68</v>
      </c>
      <c r="AA885" s="35">
        <f t="shared" si="21"/>
        <v>60.714285714285715</v>
      </c>
    </row>
    <row r="886" spans="1:27" hidden="1" outlineLevel="1" x14ac:dyDescent="0.25">
      <c r="A886" s="6" t="s">
        <v>170</v>
      </c>
      <c r="B886" s="6" t="s">
        <v>77</v>
      </c>
      <c r="C886" s="6">
        <v>1584</v>
      </c>
      <c r="D886" s="6" t="s">
        <v>10</v>
      </c>
      <c r="E886" s="4">
        <v>394</v>
      </c>
      <c r="F886" s="4">
        <v>39</v>
      </c>
      <c r="G886" s="4">
        <v>150</v>
      </c>
      <c r="H886" s="4">
        <v>51</v>
      </c>
      <c r="I886" s="4">
        <v>0</v>
      </c>
      <c r="J886" s="4">
        <v>0</v>
      </c>
      <c r="K886" s="4">
        <v>0</v>
      </c>
      <c r="L886" s="4">
        <v>1</v>
      </c>
      <c r="M886" s="4">
        <v>10</v>
      </c>
      <c r="N886" s="4">
        <v>3</v>
      </c>
      <c r="O886" s="4">
        <v>1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9</v>
      </c>
      <c r="Z886" s="6">
        <v>264</v>
      </c>
      <c r="AA886" s="35">
        <f t="shared" si="21"/>
        <v>67.005076142131983</v>
      </c>
    </row>
    <row r="887" spans="1:27" hidden="1" outlineLevel="1" x14ac:dyDescent="0.25">
      <c r="A887" s="6" t="s">
        <v>170</v>
      </c>
      <c r="B887" s="6" t="s">
        <v>77</v>
      </c>
      <c r="C887" s="6">
        <v>1585</v>
      </c>
      <c r="D887" s="6" t="s">
        <v>10</v>
      </c>
      <c r="E887" s="4">
        <v>304</v>
      </c>
      <c r="F887" s="4">
        <v>22</v>
      </c>
      <c r="G887" s="4">
        <v>124</v>
      </c>
      <c r="H887" s="4">
        <v>36</v>
      </c>
      <c r="I887" s="4">
        <v>1</v>
      </c>
      <c r="J887" s="4">
        <v>1</v>
      </c>
      <c r="K887" s="4">
        <v>0</v>
      </c>
      <c r="L887" s="4">
        <v>0</v>
      </c>
      <c r="M887" s="4">
        <v>5</v>
      </c>
      <c r="N887" s="4">
        <v>1</v>
      </c>
      <c r="O887" s="4">
        <v>5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5</v>
      </c>
      <c r="Z887" s="6">
        <v>200</v>
      </c>
      <c r="AA887" s="35">
        <f t="shared" si="21"/>
        <v>65.78947368421052</v>
      </c>
    </row>
    <row r="888" spans="1:27" hidden="1" outlineLevel="1" x14ac:dyDescent="0.25">
      <c r="A888" s="6" t="s">
        <v>170</v>
      </c>
      <c r="B888" s="6" t="s">
        <v>77</v>
      </c>
      <c r="C888" s="6">
        <v>1586</v>
      </c>
      <c r="D888" s="6" t="s">
        <v>10</v>
      </c>
      <c r="E888" s="4">
        <v>613</v>
      </c>
      <c r="F888" s="4">
        <v>17</v>
      </c>
      <c r="G888" s="4">
        <v>186</v>
      </c>
      <c r="H888" s="4">
        <v>118</v>
      </c>
      <c r="I888" s="4">
        <v>7</v>
      </c>
      <c r="J888" s="4">
        <v>4</v>
      </c>
      <c r="K888" s="4">
        <v>0</v>
      </c>
      <c r="L888" s="4">
        <v>3</v>
      </c>
      <c r="M888" s="4">
        <v>46</v>
      </c>
      <c r="N888" s="4">
        <v>4</v>
      </c>
      <c r="O888" s="4">
        <v>13</v>
      </c>
      <c r="P888" s="4">
        <v>1</v>
      </c>
      <c r="Q888" s="4">
        <v>1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15</v>
      </c>
      <c r="Z888" s="6">
        <v>415</v>
      </c>
      <c r="AA888" s="35">
        <f t="shared" si="21"/>
        <v>67.69983686786297</v>
      </c>
    </row>
    <row r="889" spans="1:27" hidden="1" outlineLevel="1" x14ac:dyDescent="0.25">
      <c r="A889" s="6" t="s">
        <v>170</v>
      </c>
      <c r="B889" s="6" t="s">
        <v>77</v>
      </c>
      <c r="C889" s="6">
        <v>1587</v>
      </c>
      <c r="D889" s="6" t="s">
        <v>10</v>
      </c>
      <c r="E889" s="4">
        <v>151</v>
      </c>
      <c r="F889" s="4">
        <v>9</v>
      </c>
      <c r="G889" s="4">
        <v>23</v>
      </c>
      <c r="H889" s="4">
        <v>49</v>
      </c>
      <c r="I889" s="4">
        <v>1</v>
      </c>
      <c r="J889" s="4">
        <v>0</v>
      </c>
      <c r="K889" s="4">
        <v>1</v>
      </c>
      <c r="L889" s="4">
        <v>2</v>
      </c>
      <c r="M889" s="4">
        <v>9</v>
      </c>
      <c r="N889" s="4">
        <v>4</v>
      </c>
      <c r="O889" s="4">
        <v>4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3</v>
      </c>
      <c r="Z889" s="6">
        <v>105</v>
      </c>
      <c r="AA889" s="35">
        <f t="shared" si="21"/>
        <v>69.536423841059602</v>
      </c>
    </row>
    <row r="890" spans="1:27" hidden="1" outlineLevel="1" x14ac:dyDescent="0.25">
      <c r="A890" s="6" t="s">
        <v>170</v>
      </c>
      <c r="B890" s="6" t="s">
        <v>77</v>
      </c>
      <c r="C890" s="6">
        <v>1588</v>
      </c>
      <c r="D890" s="6" t="s">
        <v>10</v>
      </c>
      <c r="E890" s="4">
        <v>209</v>
      </c>
      <c r="F890" s="4">
        <v>6</v>
      </c>
      <c r="G890" s="4">
        <v>61</v>
      </c>
      <c r="H890" s="4">
        <v>51</v>
      </c>
      <c r="I890" s="4">
        <v>3</v>
      </c>
      <c r="J890" s="4">
        <v>0</v>
      </c>
      <c r="K890" s="4">
        <v>1</v>
      </c>
      <c r="L890" s="4">
        <v>1</v>
      </c>
      <c r="M890" s="4">
        <v>3</v>
      </c>
      <c r="N890" s="4">
        <v>2</v>
      </c>
      <c r="O890" s="4">
        <v>8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4</v>
      </c>
      <c r="Z890" s="6">
        <v>140</v>
      </c>
      <c r="AA890" s="35">
        <f t="shared" si="21"/>
        <v>66.985645933014354</v>
      </c>
    </row>
    <row r="891" spans="1:27" hidden="1" outlineLevel="1" x14ac:dyDescent="0.25">
      <c r="A891" s="6" t="s">
        <v>170</v>
      </c>
      <c r="B891" s="6" t="s">
        <v>77</v>
      </c>
      <c r="C891" s="6">
        <v>1588</v>
      </c>
      <c r="D891" s="6" t="s">
        <v>21</v>
      </c>
      <c r="E891" s="4">
        <v>75</v>
      </c>
      <c r="F891" s="4">
        <v>5</v>
      </c>
      <c r="G891" s="4">
        <v>10</v>
      </c>
      <c r="H891" s="4">
        <v>28</v>
      </c>
      <c r="I891" s="4">
        <v>1</v>
      </c>
      <c r="J891" s="4">
        <v>2</v>
      </c>
      <c r="K891" s="4">
        <v>0</v>
      </c>
      <c r="L891" s="4">
        <v>0</v>
      </c>
      <c r="M891" s="4">
        <v>0</v>
      </c>
      <c r="N891" s="4">
        <v>2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2</v>
      </c>
      <c r="Z891" s="6">
        <v>50</v>
      </c>
      <c r="AA891" s="35">
        <f t="shared" si="21"/>
        <v>66.666666666666671</v>
      </c>
    </row>
    <row r="892" spans="1:27" hidden="1" outlineLevel="1" x14ac:dyDescent="0.25">
      <c r="A892" s="6" t="s">
        <v>170</v>
      </c>
      <c r="B892" s="6" t="s">
        <v>77</v>
      </c>
      <c r="C892" s="6">
        <v>1589</v>
      </c>
      <c r="D892" s="6" t="s">
        <v>10</v>
      </c>
      <c r="E892" s="4">
        <v>206</v>
      </c>
      <c r="F892" s="4">
        <v>21</v>
      </c>
      <c r="G892" s="4">
        <v>77</v>
      </c>
      <c r="H892" s="4">
        <v>27</v>
      </c>
      <c r="I892" s="4">
        <v>0</v>
      </c>
      <c r="J892" s="4">
        <v>1</v>
      </c>
      <c r="K892" s="4">
        <v>0</v>
      </c>
      <c r="L892" s="4">
        <v>0</v>
      </c>
      <c r="M892" s="4">
        <v>0</v>
      </c>
      <c r="N892" s="4">
        <v>0</v>
      </c>
      <c r="O892" s="4">
        <v>1</v>
      </c>
      <c r="P892" s="4">
        <v>0</v>
      </c>
      <c r="Q892" s="4">
        <v>3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8</v>
      </c>
      <c r="Z892" s="6">
        <v>138</v>
      </c>
      <c r="AA892" s="35">
        <f t="shared" si="21"/>
        <v>66.990291262135926</v>
      </c>
    </row>
    <row r="893" spans="1:27" hidden="1" outlineLevel="1" x14ac:dyDescent="0.25">
      <c r="A893" s="6" t="s">
        <v>170</v>
      </c>
      <c r="B893" s="6" t="s">
        <v>77</v>
      </c>
      <c r="C893" s="6">
        <v>1590</v>
      </c>
      <c r="D893" s="6" t="s">
        <v>10</v>
      </c>
      <c r="E893" s="4">
        <v>308</v>
      </c>
      <c r="F893" s="4">
        <v>3</v>
      </c>
      <c r="G893" s="4">
        <v>117</v>
      </c>
      <c r="H893" s="4">
        <v>33</v>
      </c>
      <c r="I893" s="4">
        <v>1</v>
      </c>
      <c r="J893" s="4">
        <v>0</v>
      </c>
      <c r="K893" s="4">
        <v>1</v>
      </c>
      <c r="L893" s="4">
        <v>2</v>
      </c>
      <c r="M893" s="4">
        <v>3</v>
      </c>
      <c r="N893" s="4">
        <v>4</v>
      </c>
      <c r="O893" s="4">
        <v>2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5</v>
      </c>
      <c r="Z893" s="6">
        <v>171</v>
      </c>
      <c r="AA893" s="35">
        <f t="shared" si="21"/>
        <v>55.519480519480517</v>
      </c>
    </row>
    <row r="894" spans="1:27" hidden="1" outlineLevel="1" x14ac:dyDescent="0.25">
      <c r="A894" s="6" t="s">
        <v>170</v>
      </c>
      <c r="B894" s="6" t="s">
        <v>77</v>
      </c>
      <c r="C894" s="6">
        <v>1591</v>
      </c>
      <c r="D894" s="6" t="s">
        <v>10</v>
      </c>
      <c r="E894" s="4">
        <v>232</v>
      </c>
      <c r="F894" s="4">
        <v>10</v>
      </c>
      <c r="G894" s="4">
        <v>37</v>
      </c>
      <c r="H894" s="4">
        <v>62</v>
      </c>
      <c r="I894" s="4">
        <v>2</v>
      </c>
      <c r="J894" s="4">
        <v>0</v>
      </c>
      <c r="K894" s="4">
        <v>0</v>
      </c>
      <c r="L894" s="4">
        <v>0</v>
      </c>
      <c r="M894" s="4">
        <v>5</v>
      </c>
      <c r="N894" s="4">
        <v>7</v>
      </c>
      <c r="O894" s="4">
        <v>3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6</v>
      </c>
      <c r="Z894" s="6">
        <v>132</v>
      </c>
      <c r="AA894" s="35">
        <f t="shared" si="21"/>
        <v>56.896551724137929</v>
      </c>
    </row>
    <row r="895" spans="1:27" hidden="1" outlineLevel="1" x14ac:dyDescent="0.25">
      <c r="A895" s="6" t="s">
        <v>170</v>
      </c>
      <c r="B895" s="6" t="s">
        <v>77</v>
      </c>
      <c r="C895" s="6">
        <v>1592</v>
      </c>
      <c r="D895" s="6" t="s">
        <v>10</v>
      </c>
      <c r="E895" s="4">
        <v>101</v>
      </c>
      <c r="F895" s="4">
        <v>0</v>
      </c>
      <c r="G895" s="4">
        <v>30</v>
      </c>
      <c r="H895" s="4">
        <v>19</v>
      </c>
      <c r="I895" s="4">
        <v>3</v>
      </c>
      <c r="J895" s="4">
        <v>2</v>
      </c>
      <c r="K895" s="4">
        <v>1</v>
      </c>
      <c r="L895" s="4">
        <v>0</v>
      </c>
      <c r="M895" s="4">
        <v>2</v>
      </c>
      <c r="N895" s="4">
        <v>1</v>
      </c>
      <c r="O895" s="4">
        <v>1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5</v>
      </c>
      <c r="Z895" s="6">
        <v>64</v>
      </c>
      <c r="AA895" s="35">
        <f t="shared" si="21"/>
        <v>63.366336633663366</v>
      </c>
    </row>
    <row r="896" spans="1:27" hidden="1" outlineLevel="1" x14ac:dyDescent="0.25">
      <c r="A896" s="6" t="s">
        <v>170</v>
      </c>
      <c r="B896" s="6" t="s">
        <v>77</v>
      </c>
      <c r="C896" s="6">
        <v>1593</v>
      </c>
      <c r="D896" s="6" t="s">
        <v>10</v>
      </c>
      <c r="E896" s="4">
        <v>156</v>
      </c>
      <c r="F896" s="4">
        <v>2</v>
      </c>
      <c r="G896" s="4">
        <v>45</v>
      </c>
      <c r="H896" s="4">
        <v>50</v>
      </c>
      <c r="I896" s="4">
        <v>1</v>
      </c>
      <c r="J896" s="4">
        <v>1</v>
      </c>
      <c r="K896" s="4">
        <v>0</v>
      </c>
      <c r="L896" s="4">
        <v>1</v>
      </c>
      <c r="M896" s="4">
        <v>4</v>
      </c>
      <c r="N896" s="4">
        <v>0</v>
      </c>
      <c r="O896" s="4">
        <v>5</v>
      </c>
      <c r="P896" s="4">
        <v>0</v>
      </c>
      <c r="Q896" s="4">
        <v>2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1</v>
      </c>
      <c r="Z896" s="6">
        <v>112</v>
      </c>
      <c r="AA896" s="35">
        <f t="shared" si="21"/>
        <v>71.794871794871796</v>
      </c>
    </row>
    <row r="897" spans="1:27" hidden="1" outlineLevel="1" x14ac:dyDescent="0.25">
      <c r="A897" s="6" t="s">
        <v>170</v>
      </c>
      <c r="B897" s="6" t="s">
        <v>77</v>
      </c>
      <c r="C897" s="6">
        <v>1594</v>
      </c>
      <c r="D897" s="6" t="s">
        <v>10</v>
      </c>
      <c r="E897" s="4">
        <v>114</v>
      </c>
      <c r="F897" s="4">
        <v>1</v>
      </c>
      <c r="G897" s="4">
        <v>35</v>
      </c>
      <c r="H897" s="4">
        <v>24</v>
      </c>
      <c r="I897" s="4">
        <v>0</v>
      </c>
      <c r="J897" s="4">
        <v>2</v>
      </c>
      <c r="K897" s="4">
        <v>0</v>
      </c>
      <c r="L897" s="4">
        <v>1</v>
      </c>
      <c r="M897" s="4">
        <v>5</v>
      </c>
      <c r="N897" s="4">
        <v>4</v>
      </c>
      <c r="O897" s="4">
        <v>3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4</v>
      </c>
      <c r="Z897" s="6">
        <v>79</v>
      </c>
      <c r="AA897" s="35">
        <f t="shared" si="21"/>
        <v>69.298245614035082</v>
      </c>
    </row>
    <row r="898" spans="1:27" hidden="1" outlineLevel="1" x14ac:dyDescent="0.25">
      <c r="A898" s="6" t="s">
        <v>170</v>
      </c>
      <c r="B898" s="6" t="s">
        <v>77</v>
      </c>
      <c r="C898" s="6">
        <v>1596</v>
      </c>
      <c r="D898" s="6" t="s">
        <v>10</v>
      </c>
      <c r="E898" s="4">
        <v>221</v>
      </c>
      <c r="F898" s="4">
        <v>3</v>
      </c>
      <c r="G898" s="4">
        <v>27</v>
      </c>
      <c r="H898" s="4">
        <v>121</v>
      </c>
      <c r="I898" s="4">
        <v>2</v>
      </c>
      <c r="J898" s="4">
        <v>0</v>
      </c>
      <c r="K898" s="4">
        <v>0</v>
      </c>
      <c r="L898" s="4">
        <v>1</v>
      </c>
      <c r="M898" s="4">
        <v>7</v>
      </c>
      <c r="N898" s="4">
        <v>1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6</v>
      </c>
      <c r="Z898" s="6">
        <v>168</v>
      </c>
      <c r="AA898" s="35">
        <f t="shared" si="21"/>
        <v>76.018099547511312</v>
      </c>
    </row>
    <row r="899" spans="1:27" hidden="1" outlineLevel="1" x14ac:dyDescent="0.25">
      <c r="A899" s="6" t="s">
        <v>170</v>
      </c>
      <c r="B899" s="6" t="s">
        <v>77</v>
      </c>
      <c r="C899" s="6">
        <v>1597</v>
      </c>
      <c r="D899" s="6" t="s">
        <v>10</v>
      </c>
      <c r="E899" s="4">
        <v>158</v>
      </c>
      <c r="F899" s="4">
        <v>2</v>
      </c>
      <c r="G899" s="4">
        <v>23</v>
      </c>
      <c r="H899" s="4">
        <v>21</v>
      </c>
      <c r="I899" s="4">
        <v>1</v>
      </c>
      <c r="J899" s="4">
        <v>1</v>
      </c>
      <c r="K899" s="4">
        <v>0</v>
      </c>
      <c r="L899" s="4">
        <v>0</v>
      </c>
      <c r="M899" s="4">
        <v>13</v>
      </c>
      <c r="N899" s="4">
        <v>6</v>
      </c>
      <c r="O899" s="4">
        <v>0</v>
      </c>
      <c r="P899" s="4">
        <v>0</v>
      </c>
      <c r="Q899" s="4">
        <v>1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6">
        <v>68</v>
      </c>
      <c r="AA899" s="35">
        <f t="shared" si="21"/>
        <v>43.037974683544306</v>
      </c>
    </row>
    <row r="900" spans="1:27" hidden="1" outlineLevel="1" x14ac:dyDescent="0.25">
      <c r="A900" s="6" t="s">
        <v>170</v>
      </c>
      <c r="B900" s="6" t="s">
        <v>77</v>
      </c>
      <c r="C900" s="6">
        <v>1598</v>
      </c>
      <c r="D900" s="6" t="s">
        <v>10</v>
      </c>
      <c r="E900" s="4">
        <v>141</v>
      </c>
      <c r="F900" s="4">
        <v>3</v>
      </c>
      <c r="G900" s="4">
        <v>66</v>
      </c>
      <c r="H900" s="4">
        <v>13</v>
      </c>
      <c r="I900" s="4">
        <v>0</v>
      </c>
      <c r="J900" s="4">
        <v>2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6">
        <v>84</v>
      </c>
      <c r="AA900" s="35">
        <f t="shared" si="21"/>
        <v>59.574468085106382</v>
      </c>
    </row>
    <row r="901" spans="1:27" hidden="1" outlineLevel="1" x14ac:dyDescent="0.25">
      <c r="A901" s="6" t="s">
        <v>170</v>
      </c>
      <c r="B901" s="6" t="s">
        <v>77</v>
      </c>
      <c r="C901" s="6">
        <v>1599</v>
      </c>
      <c r="D901" s="6" t="s">
        <v>10</v>
      </c>
      <c r="E901" s="4">
        <v>110</v>
      </c>
      <c r="F901" s="4">
        <v>11</v>
      </c>
      <c r="G901" s="4">
        <v>30</v>
      </c>
      <c r="H901" s="4">
        <v>31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1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4</v>
      </c>
      <c r="Z901" s="6">
        <v>77</v>
      </c>
      <c r="AA901" s="35">
        <f t="shared" si="21"/>
        <v>70</v>
      </c>
    </row>
    <row r="902" spans="1:27" hidden="1" outlineLevel="1" x14ac:dyDescent="0.25">
      <c r="A902" s="6" t="s">
        <v>170</v>
      </c>
      <c r="B902" s="6" t="s">
        <v>77</v>
      </c>
      <c r="C902" s="6">
        <v>1600</v>
      </c>
      <c r="D902" s="6" t="s">
        <v>10</v>
      </c>
      <c r="E902" s="4">
        <v>289</v>
      </c>
      <c r="F902" s="4">
        <v>17</v>
      </c>
      <c r="G902" s="4">
        <v>48</v>
      </c>
      <c r="H902" s="4">
        <v>99</v>
      </c>
      <c r="I902" s="4">
        <v>2</v>
      </c>
      <c r="J902" s="4">
        <v>3</v>
      </c>
      <c r="K902" s="4">
        <v>3</v>
      </c>
      <c r="L902" s="4">
        <v>0</v>
      </c>
      <c r="M902" s="4">
        <v>5</v>
      </c>
      <c r="N902" s="4">
        <v>3</v>
      </c>
      <c r="O902" s="4">
        <v>7</v>
      </c>
      <c r="P902" s="4">
        <v>1</v>
      </c>
      <c r="Q902" s="4">
        <v>1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10</v>
      </c>
      <c r="Z902" s="6">
        <v>199</v>
      </c>
      <c r="AA902" s="35">
        <f t="shared" si="21"/>
        <v>68.858131487889267</v>
      </c>
    </row>
    <row r="903" spans="1:27" s="1" customFormat="1" collapsed="1" x14ac:dyDescent="0.25">
      <c r="A903" s="5" t="s">
        <v>189</v>
      </c>
      <c r="B903" s="6"/>
      <c r="C903" s="6"/>
      <c r="D903" s="6"/>
      <c r="E903" s="7">
        <f>SUM(E744:E902)</f>
        <v>65056</v>
      </c>
      <c r="F903" s="7">
        <f t="shared" ref="F903:Z903" si="22">SUM(F744:F902)</f>
        <v>2476</v>
      </c>
      <c r="G903" s="7">
        <f t="shared" si="22"/>
        <v>15815</v>
      </c>
      <c r="H903" s="7">
        <f t="shared" si="22"/>
        <v>7004</v>
      </c>
      <c r="I903" s="7">
        <f t="shared" si="22"/>
        <v>1216</v>
      </c>
      <c r="J903" s="7">
        <f t="shared" si="22"/>
        <v>842</v>
      </c>
      <c r="K903" s="7">
        <f t="shared" si="22"/>
        <v>711</v>
      </c>
      <c r="L903" s="7">
        <f t="shared" si="22"/>
        <v>515</v>
      </c>
      <c r="M903" s="7">
        <f t="shared" si="22"/>
        <v>6599</v>
      </c>
      <c r="N903" s="7">
        <f t="shared" si="22"/>
        <v>2137</v>
      </c>
      <c r="O903" s="7">
        <f t="shared" si="22"/>
        <v>459</v>
      </c>
      <c r="P903" s="7">
        <f t="shared" si="22"/>
        <v>62</v>
      </c>
      <c r="Q903" s="7">
        <f t="shared" si="22"/>
        <v>161</v>
      </c>
      <c r="R903" s="7">
        <f t="shared" si="22"/>
        <v>11</v>
      </c>
      <c r="S903" s="7">
        <f t="shared" si="22"/>
        <v>13</v>
      </c>
      <c r="T903" s="7">
        <f t="shared" si="22"/>
        <v>0</v>
      </c>
      <c r="U903" s="7">
        <f t="shared" si="22"/>
        <v>0</v>
      </c>
      <c r="V903" s="7">
        <f t="shared" si="22"/>
        <v>0</v>
      </c>
      <c r="W903" s="7">
        <f t="shared" si="22"/>
        <v>0</v>
      </c>
      <c r="X903" s="7">
        <f t="shared" si="22"/>
        <v>27</v>
      </c>
      <c r="Y903" s="7">
        <f t="shared" si="22"/>
        <v>1327</v>
      </c>
      <c r="Z903" s="7">
        <f t="shared" si="22"/>
        <v>39375</v>
      </c>
      <c r="AA903" s="35">
        <f>(Z903*100)/E903</f>
        <v>60.524778652238069</v>
      </c>
    </row>
    <row r="904" spans="1:27" hidden="1" outlineLevel="1" x14ac:dyDescent="0.25">
      <c r="A904" s="6" t="s">
        <v>171</v>
      </c>
      <c r="B904" s="6" t="s">
        <v>34</v>
      </c>
      <c r="C904" s="6">
        <v>436</v>
      </c>
      <c r="D904" s="6" t="s">
        <v>10</v>
      </c>
      <c r="E904" s="4">
        <v>467</v>
      </c>
      <c r="F904" s="4">
        <v>15</v>
      </c>
      <c r="G904" s="4">
        <v>29</v>
      </c>
      <c r="H904" s="4">
        <v>53</v>
      </c>
      <c r="I904" s="4">
        <v>86</v>
      </c>
      <c r="J904" s="4">
        <v>44</v>
      </c>
      <c r="K904" s="4">
        <v>8</v>
      </c>
      <c r="L904" s="4">
        <v>34</v>
      </c>
      <c r="M904" s="4">
        <v>17</v>
      </c>
      <c r="N904" s="4">
        <v>9</v>
      </c>
      <c r="O904" s="4">
        <v>5</v>
      </c>
      <c r="P904" s="4">
        <v>0</v>
      </c>
      <c r="Q904" s="4">
        <v>3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17</v>
      </c>
      <c r="Z904" s="6">
        <v>320</v>
      </c>
      <c r="AA904" s="35">
        <f>(Z904*100)/E904</f>
        <v>68.522483940042832</v>
      </c>
    </row>
    <row r="905" spans="1:27" hidden="1" outlineLevel="1" x14ac:dyDescent="0.25">
      <c r="A905" s="6" t="s">
        <v>171</v>
      </c>
      <c r="B905" s="6" t="s">
        <v>34</v>
      </c>
      <c r="C905" s="6">
        <v>436</v>
      </c>
      <c r="D905" s="6" t="s">
        <v>11</v>
      </c>
      <c r="E905" s="4">
        <v>466</v>
      </c>
      <c r="F905" s="4">
        <v>9</v>
      </c>
      <c r="G905" s="4">
        <v>34</v>
      </c>
      <c r="H905" s="4">
        <v>79</v>
      </c>
      <c r="I905" s="4">
        <v>79</v>
      </c>
      <c r="J905" s="4">
        <v>60</v>
      </c>
      <c r="K905" s="4">
        <v>4</v>
      </c>
      <c r="L905" s="4">
        <v>18</v>
      </c>
      <c r="M905" s="4">
        <v>12</v>
      </c>
      <c r="N905" s="4">
        <v>12</v>
      </c>
      <c r="O905" s="4">
        <v>4</v>
      </c>
      <c r="P905" s="4">
        <v>0</v>
      </c>
      <c r="Q905" s="4">
        <v>5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2</v>
      </c>
      <c r="Y905" s="4">
        <v>13</v>
      </c>
      <c r="Z905" s="6">
        <v>331</v>
      </c>
      <c r="AA905" s="35">
        <f t="shared" ref="AA905:AA968" si="23">(Z905*100)/E905</f>
        <v>71.030042918454939</v>
      </c>
    </row>
    <row r="906" spans="1:27" hidden="1" outlineLevel="1" x14ac:dyDescent="0.25">
      <c r="A906" s="6" t="s">
        <v>171</v>
      </c>
      <c r="B906" s="6" t="s">
        <v>34</v>
      </c>
      <c r="C906" s="6">
        <v>437</v>
      </c>
      <c r="D906" s="6" t="s">
        <v>10</v>
      </c>
      <c r="E906" s="4">
        <v>580</v>
      </c>
      <c r="F906" s="4">
        <v>14</v>
      </c>
      <c r="G906" s="4">
        <v>28</v>
      </c>
      <c r="H906" s="4">
        <v>80</v>
      </c>
      <c r="I906" s="4">
        <v>133</v>
      </c>
      <c r="J906" s="4">
        <v>77</v>
      </c>
      <c r="K906" s="4">
        <v>11</v>
      </c>
      <c r="L906" s="4">
        <v>30</v>
      </c>
      <c r="M906" s="4">
        <v>10</v>
      </c>
      <c r="N906" s="4">
        <v>6</v>
      </c>
      <c r="O906" s="4">
        <v>3</v>
      </c>
      <c r="P906" s="4">
        <v>0</v>
      </c>
      <c r="Q906" s="4">
        <v>2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22</v>
      </c>
      <c r="Z906" s="6">
        <v>416</v>
      </c>
      <c r="AA906" s="35">
        <f t="shared" si="23"/>
        <v>71.724137931034477</v>
      </c>
    </row>
    <row r="907" spans="1:27" hidden="1" outlineLevel="1" x14ac:dyDescent="0.25">
      <c r="A907" s="6" t="s">
        <v>171</v>
      </c>
      <c r="B907" s="6" t="s">
        <v>34</v>
      </c>
      <c r="C907" s="6">
        <v>437</v>
      </c>
      <c r="D907" s="6" t="s">
        <v>11</v>
      </c>
      <c r="E907" s="4">
        <v>580</v>
      </c>
      <c r="F907" s="4">
        <v>6</v>
      </c>
      <c r="G907" s="4">
        <v>46</v>
      </c>
      <c r="H907" s="4">
        <v>62</v>
      </c>
      <c r="I907" s="4">
        <v>110</v>
      </c>
      <c r="J907" s="4">
        <v>76</v>
      </c>
      <c r="K907" s="4">
        <v>6</v>
      </c>
      <c r="L907" s="4">
        <v>22</v>
      </c>
      <c r="M907" s="4">
        <v>7</v>
      </c>
      <c r="N907" s="4">
        <v>7</v>
      </c>
      <c r="O907" s="4">
        <v>3</v>
      </c>
      <c r="P907" s="4">
        <v>0</v>
      </c>
      <c r="Q907" s="4">
        <v>5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27</v>
      </c>
      <c r="Z907" s="6">
        <v>377</v>
      </c>
      <c r="AA907" s="35">
        <f t="shared" si="23"/>
        <v>65</v>
      </c>
    </row>
    <row r="908" spans="1:27" hidden="1" outlineLevel="1" x14ac:dyDescent="0.25">
      <c r="A908" s="6" t="s">
        <v>171</v>
      </c>
      <c r="B908" s="6" t="s">
        <v>34</v>
      </c>
      <c r="C908" s="6">
        <v>438</v>
      </c>
      <c r="D908" s="6" t="s">
        <v>10</v>
      </c>
      <c r="E908" s="4">
        <v>386</v>
      </c>
      <c r="F908" s="4">
        <v>4</v>
      </c>
      <c r="G908" s="4">
        <v>41</v>
      </c>
      <c r="H908" s="4">
        <v>53</v>
      </c>
      <c r="I908" s="4">
        <v>75</v>
      </c>
      <c r="J908" s="4">
        <v>44</v>
      </c>
      <c r="K908" s="4">
        <v>2</v>
      </c>
      <c r="L908" s="4">
        <v>24</v>
      </c>
      <c r="M908" s="4">
        <v>9</v>
      </c>
      <c r="N908" s="4">
        <v>2</v>
      </c>
      <c r="O908" s="4">
        <v>2</v>
      </c>
      <c r="P908" s="4">
        <v>0</v>
      </c>
      <c r="Q908" s="4">
        <v>5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4</v>
      </c>
      <c r="Z908" s="6">
        <v>265</v>
      </c>
      <c r="AA908" s="35">
        <f t="shared" si="23"/>
        <v>68.652849740932638</v>
      </c>
    </row>
    <row r="909" spans="1:27" hidden="1" outlineLevel="1" x14ac:dyDescent="0.25">
      <c r="A909" s="6" t="s">
        <v>171</v>
      </c>
      <c r="B909" s="6" t="s">
        <v>34</v>
      </c>
      <c r="C909" s="6">
        <v>438</v>
      </c>
      <c r="D909" s="6" t="s">
        <v>11</v>
      </c>
      <c r="E909" s="4">
        <v>385</v>
      </c>
      <c r="F909" s="4">
        <v>1</v>
      </c>
      <c r="G909" s="4">
        <v>40</v>
      </c>
      <c r="H909" s="4">
        <v>47</v>
      </c>
      <c r="I909" s="4">
        <v>67</v>
      </c>
      <c r="J909" s="4">
        <v>35</v>
      </c>
      <c r="K909" s="4">
        <v>6</v>
      </c>
      <c r="L909" s="4">
        <v>32</v>
      </c>
      <c r="M909" s="4">
        <v>10</v>
      </c>
      <c r="N909" s="4">
        <v>4</v>
      </c>
      <c r="O909" s="4">
        <v>4</v>
      </c>
      <c r="P909" s="4">
        <v>0</v>
      </c>
      <c r="Q909" s="4">
        <v>10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14</v>
      </c>
      <c r="Z909" s="6">
        <v>270</v>
      </c>
      <c r="AA909" s="35">
        <f t="shared" si="23"/>
        <v>70.129870129870127</v>
      </c>
    </row>
    <row r="910" spans="1:27" hidden="1" outlineLevel="1" x14ac:dyDescent="0.25">
      <c r="A910" s="6" t="s">
        <v>171</v>
      </c>
      <c r="B910" s="6" t="s">
        <v>34</v>
      </c>
      <c r="C910" s="6">
        <v>439</v>
      </c>
      <c r="D910" s="6" t="s">
        <v>10</v>
      </c>
      <c r="E910" s="4">
        <v>398</v>
      </c>
      <c r="F910" s="4">
        <v>5</v>
      </c>
      <c r="G910" s="4">
        <v>41</v>
      </c>
      <c r="H910" s="4">
        <v>38</v>
      </c>
      <c r="I910" s="4">
        <v>97</v>
      </c>
      <c r="J910" s="4">
        <v>37</v>
      </c>
      <c r="K910" s="4">
        <v>2</v>
      </c>
      <c r="L910" s="4">
        <v>16</v>
      </c>
      <c r="M910" s="4">
        <v>6</v>
      </c>
      <c r="N910" s="4">
        <v>6</v>
      </c>
      <c r="O910" s="4">
        <v>2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6</v>
      </c>
      <c r="Z910" s="6">
        <v>256</v>
      </c>
      <c r="AA910" s="35">
        <f t="shared" si="23"/>
        <v>64.321608040200999</v>
      </c>
    </row>
    <row r="911" spans="1:27" hidden="1" outlineLevel="1" x14ac:dyDescent="0.25">
      <c r="A911" s="6" t="s">
        <v>171</v>
      </c>
      <c r="B911" s="6" t="s">
        <v>34</v>
      </c>
      <c r="C911" s="6">
        <v>439</v>
      </c>
      <c r="D911" s="6" t="s">
        <v>11</v>
      </c>
      <c r="E911" s="4">
        <v>397</v>
      </c>
      <c r="F911" s="4">
        <v>10</v>
      </c>
      <c r="G911" s="4">
        <v>36</v>
      </c>
      <c r="H911" s="4">
        <v>75</v>
      </c>
      <c r="I911" s="4">
        <v>70</v>
      </c>
      <c r="J911" s="4">
        <v>32</v>
      </c>
      <c r="K911" s="4">
        <v>3</v>
      </c>
      <c r="L911" s="4">
        <v>15</v>
      </c>
      <c r="M911" s="4">
        <v>10</v>
      </c>
      <c r="N911" s="4">
        <v>5</v>
      </c>
      <c r="O911" s="4">
        <v>1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13</v>
      </c>
      <c r="Z911" s="6">
        <v>270</v>
      </c>
      <c r="AA911" s="35">
        <f t="shared" si="23"/>
        <v>68.010075566750629</v>
      </c>
    </row>
    <row r="912" spans="1:27" hidden="1" outlineLevel="1" x14ac:dyDescent="0.25">
      <c r="A912" s="6" t="s">
        <v>171</v>
      </c>
      <c r="B912" s="6" t="s">
        <v>34</v>
      </c>
      <c r="C912" s="6">
        <v>440</v>
      </c>
      <c r="D912" s="6" t="s">
        <v>10</v>
      </c>
      <c r="E912" s="4">
        <v>426</v>
      </c>
      <c r="F912" s="4">
        <v>1</v>
      </c>
      <c r="G912" s="4">
        <v>27</v>
      </c>
      <c r="H912" s="4">
        <v>9</v>
      </c>
      <c r="I912" s="4">
        <v>57</v>
      </c>
      <c r="J912" s="4">
        <v>40</v>
      </c>
      <c r="K912" s="4">
        <v>3</v>
      </c>
      <c r="L912" s="4">
        <v>32</v>
      </c>
      <c r="M912" s="4">
        <v>6</v>
      </c>
      <c r="N912" s="4">
        <v>3</v>
      </c>
      <c r="O912" s="4">
        <v>3</v>
      </c>
      <c r="P912" s="4">
        <v>0</v>
      </c>
      <c r="Q912" s="4">
        <v>2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25</v>
      </c>
      <c r="Z912" s="6">
        <v>208</v>
      </c>
      <c r="AA912" s="35">
        <f t="shared" si="23"/>
        <v>48.826291079812208</v>
      </c>
    </row>
    <row r="913" spans="1:27" hidden="1" outlineLevel="1" x14ac:dyDescent="0.25">
      <c r="A913" s="6" t="s">
        <v>171</v>
      </c>
      <c r="B913" s="6" t="s">
        <v>34</v>
      </c>
      <c r="C913" s="6">
        <v>441</v>
      </c>
      <c r="D913" s="6" t="s">
        <v>10</v>
      </c>
      <c r="E913" s="4">
        <v>524</v>
      </c>
      <c r="F913" s="4">
        <v>6</v>
      </c>
      <c r="G913" s="4">
        <v>37</v>
      </c>
      <c r="H913" s="4">
        <v>36</v>
      </c>
      <c r="I913" s="4">
        <v>86</v>
      </c>
      <c r="J913" s="4">
        <v>67</v>
      </c>
      <c r="K913" s="4">
        <v>4</v>
      </c>
      <c r="L913" s="4">
        <v>90</v>
      </c>
      <c r="M913" s="4">
        <v>10</v>
      </c>
      <c r="N913" s="4">
        <v>10</v>
      </c>
      <c r="O913" s="4">
        <v>0</v>
      </c>
      <c r="P913" s="4">
        <v>0</v>
      </c>
      <c r="Q913" s="4">
        <v>5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28</v>
      </c>
      <c r="Z913" s="6">
        <v>379</v>
      </c>
      <c r="AA913" s="35">
        <f t="shared" si="23"/>
        <v>72.328244274809165</v>
      </c>
    </row>
    <row r="914" spans="1:27" hidden="1" outlineLevel="1" x14ac:dyDescent="0.25">
      <c r="A914" s="6" t="s">
        <v>171</v>
      </c>
      <c r="B914" s="6" t="s">
        <v>34</v>
      </c>
      <c r="C914" s="6">
        <v>441</v>
      </c>
      <c r="D914" s="6" t="s">
        <v>11</v>
      </c>
      <c r="E914" s="4">
        <v>524</v>
      </c>
      <c r="F914" s="4">
        <v>5</v>
      </c>
      <c r="G914" s="4">
        <v>26</v>
      </c>
      <c r="H914" s="4">
        <v>28</v>
      </c>
      <c r="I914" s="4">
        <v>99</v>
      </c>
      <c r="J914" s="4">
        <v>51</v>
      </c>
      <c r="K914" s="4">
        <v>4</v>
      </c>
      <c r="L914" s="4">
        <v>87</v>
      </c>
      <c r="M914" s="4">
        <v>14</v>
      </c>
      <c r="N914" s="4">
        <v>14</v>
      </c>
      <c r="O914" s="4">
        <v>0</v>
      </c>
      <c r="P914" s="4">
        <v>0</v>
      </c>
      <c r="Q914" s="4">
        <v>1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33</v>
      </c>
      <c r="Z914" s="6">
        <v>362</v>
      </c>
      <c r="AA914" s="35">
        <f t="shared" si="23"/>
        <v>69.083969465648849</v>
      </c>
    </row>
    <row r="915" spans="1:27" hidden="1" outlineLevel="1" x14ac:dyDescent="0.25">
      <c r="A915" s="6" t="s">
        <v>171</v>
      </c>
      <c r="B915" s="6" t="s">
        <v>34</v>
      </c>
      <c r="C915" s="6">
        <v>441</v>
      </c>
      <c r="D915" s="6" t="s">
        <v>16</v>
      </c>
      <c r="E915" s="4">
        <v>523</v>
      </c>
      <c r="F915" s="4">
        <v>8</v>
      </c>
      <c r="G915" s="4">
        <v>27</v>
      </c>
      <c r="H915" s="4">
        <v>30</v>
      </c>
      <c r="I915" s="4">
        <v>105</v>
      </c>
      <c r="J915" s="4">
        <v>64</v>
      </c>
      <c r="K915" s="4">
        <v>3</v>
      </c>
      <c r="L915" s="4">
        <v>70</v>
      </c>
      <c r="M915" s="4">
        <v>18</v>
      </c>
      <c r="N915" s="4">
        <v>8</v>
      </c>
      <c r="O915" s="4">
        <v>1</v>
      </c>
      <c r="P915" s="4">
        <v>0</v>
      </c>
      <c r="Q915" s="4">
        <v>3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20</v>
      </c>
      <c r="Z915" s="6">
        <v>357</v>
      </c>
      <c r="AA915" s="35">
        <f t="shared" si="23"/>
        <v>68.26003824091778</v>
      </c>
    </row>
    <row r="916" spans="1:27" hidden="1" outlineLevel="1" x14ac:dyDescent="0.25">
      <c r="A916" s="6" t="s">
        <v>171</v>
      </c>
      <c r="B916" s="6" t="s">
        <v>34</v>
      </c>
      <c r="C916" s="6">
        <v>442</v>
      </c>
      <c r="D916" s="6" t="s">
        <v>10</v>
      </c>
      <c r="E916" s="4">
        <v>440</v>
      </c>
      <c r="F916" s="4">
        <v>2</v>
      </c>
      <c r="G916" s="4">
        <v>23</v>
      </c>
      <c r="H916" s="4">
        <v>20</v>
      </c>
      <c r="I916" s="4">
        <v>58</v>
      </c>
      <c r="J916" s="4">
        <v>53</v>
      </c>
      <c r="K916" s="4">
        <v>4</v>
      </c>
      <c r="L916" s="4">
        <v>81</v>
      </c>
      <c r="M916" s="4">
        <v>10</v>
      </c>
      <c r="N916" s="4">
        <v>14</v>
      </c>
      <c r="O916" s="4">
        <v>1</v>
      </c>
      <c r="P916" s="4">
        <v>0</v>
      </c>
      <c r="Q916" s="4">
        <v>4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24</v>
      </c>
      <c r="Z916" s="6">
        <v>294</v>
      </c>
      <c r="AA916" s="35">
        <f t="shared" si="23"/>
        <v>66.818181818181813</v>
      </c>
    </row>
    <row r="917" spans="1:27" hidden="1" outlineLevel="1" x14ac:dyDescent="0.25">
      <c r="A917" s="6" t="s">
        <v>171</v>
      </c>
      <c r="B917" s="6" t="s">
        <v>34</v>
      </c>
      <c r="C917" s="6">
        <v>442</v>
      </c>
      <c r="D917" s="6" t="s">
        <v>11</v>
      </c>
      <c r="E917" s="4">
        <v>440</v>
      </c>
      <c r="F917" s="4">
        <v>4</v>
      </c>
      <c r="G917" s="4">
        <v>26</v>
      </c>
      <c r="H917" s="4">
        <v>27</v>
      </c>
      <c r="I917" s="4">
        <v>85</v>
      </c>
      <c r="J917" s="4">
        <v>53</v>
      </c>
      <c r="K917" s="4">
        <v>3</v>
      </c>
      <c r="L917" s="4">
        <v>54</v>
      </c>
      <c r="M917" s="4">
        <v>14</v>
      </c>
      <c r="N917" s="4">
        <v>5</v>
      </c>
      <c r="O917" s="4">
        <v>1</v>
      </c>
      <c r="P917" s="4">
        <v>0</v>
      </c>
      <c r="Q917" s="4">
        <v>7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18</v>
      </c>
      <c r="Z917" s="6">
        <v>297</v>
      </c>
      <c r="AA917" s="35">
        <f t="shared" si="23"/>
        <v>67.5</v>
      </c>
    </row>
    <row r="918" spans="1:27" hidden="1" outlineLevel="1" x14ac:dyDescent="0.25">
      <c r="A918" s="6" t="s">
        <v>171</v>
      </c>
      <c r="B918" s="6" t="s">
        <v>34</v>
      </c>
      <c r="C918" s="6">
        <v>443</v>
      </c>
      <c r="D918" s="6" t="s">
        <v>10</v>
      </c>
      <c r="E918" s="4">
        <v>455</v>
      </c>
      <c r="F918" s="4">
        <v>4</v>
      </c>
      <c r="G918" s="4">
        <v>52</v>
      </c>
      <c r="H918" s="4">
        <v>27</v>
      </c>
      <c r="I918" s="4">
        <v>87</v>
      </c>
      <c r="J918" s="4">
        <v>60</v>
      </c>
      <c r="K918" s="4">
        <v>8</v>
      </c>
      <c r="L918" s="4">
        <v>30</v>
      </c>
      <c r="M918" s="4">
        <v>8</v>
      </c>
      <c r="N918" s="4">
        <v>2</v>
      </c>
      <c r="O918" s="4">
        <v>0</v>
      </c>
      <c r="P918" s="4">
        <v>0</v>
      </c>
      <c r="Q918" s="4">
        <v>15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18</v>
      </c>
      <c r="Z918" s="6">
        <v>311</v>
      </c>
      <c r="AA918" s="35">
        <f t="shared" si="23"/>
        <v>68.35164835164835</v>
      </c>
    </row>
    <row r="919" spans="1:27" hidden="1" outlineLevel="1" x14ac:dyDescent="0.25">
      <c r="A919" s="6" t="s">
        <v>171</v>
      </c>
      <c r="B919" s="6" t="s">
        <v>34</v>
      </c>
      <c r="C919" s="6">
        <v>444</v>
      </c>
      <c r="D919" s="6" t="s">
        <v>10</v>
      </c>
      <c r="E919" s="4">
        <v>351</v>
      </c>
      <c r="F919" s="4">
        <v>2</v>
      </c>
      <c r="G919" s="4">
        <v>36</v>
      </c>
      <c r="H919" s="4">
        <v>30</v>
      </c>
      <c r="I919" s="4">
        <v>84</v>
      </c>
      <c r="J919" s="4">
        <v>40</v>
      </c>
      <c r="K919" s="4">
        <v>4</v>
      </c>
      <c r="L919" s="4">
        <v>18</v>
      </c>
      <c r="M919" s="4">
        <v>3</v>
      </c>
      <c r="N919" s="4">
        <v>3</v>
      </c>
      <c r="O919" s="4">
        <v>1</v>
      </c>
      <c r="P919" s="4">
        <v>0</v>
      </c>
      <c r="Q919" s="4">
        <v>9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11</v>
      </c>
      <c r="Z919" s="6">
        <v>241</v>
      </c>
      <c r="AA919" s="35">
        <f t="shared" si="23"/>
        <v>68.660968660968663</v>
      </c>
    </row>
    <row r="920" spans="1:27" hidden="1" outlineLevel="1" x14ac:dyDescent="0.25">
      <c r="A920" s="6" t="s">
        <v>171</v>
      </c>
      <c r="B920" s="6" t="s">
        <v>34</v>
      </c>
      <c r="C920" s="6">
        <v>445</v>
      </c>
      <c r="D920" s="6" t="s">
        <v>10</v>
      </c>
      <c r="E920" s="4">
        <v>520</v>
      </c>
      <c r="F920" s="4">
        <v>2</v>
      </c>
      <c r="G920" s="4">
        <v>43</v>
      </c>
      <c r="H920" s="4">
        <v>28</v>
      </c>
      <c r="I920" s="4">
        <v>103</v>
      </c>
      <c r="J920" s="4">
        <v>49</v>
      </c>
      <c r="K920" s="4">
        <v>25</v>
      </c>
      <c r="L920" s="4">
        <v>30</v>
      </c>
      <c r="M920" s="4">
        <v>4</v>
      </c>
      <c r="N920" s="4">
        <v>3</v>
      </c>
      <c r="O920" s="4">
        <v>0</v>
      </c>
      <c r="P920" s="4">
        <v>0</v>
      </c>
      <c r="Q920" s="4">
        <v>13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10</v>
      </c>
      <c r="Z920" s="6">
        <v>310</v>
      </c>
      <c r="AA920" s="35">
        <f t="shared" si="23"/>
        <v>59.615384615384613</v>
      </c>
    </row>
    <row r="921" spans="1:27" hidden="1" outlineLevel="1" x14ac:dyDescent="0.25">
      <c r="A921" s="6" t="s">
        <v>171</v>
      </c>
      <c r="B921" s="6" t="s">
        <v>34</v>
      </c>
      <c r="C921" s="6">
        <v>445</v>
      </c>
      <c r="D921" s="6" t="s">
        <v>11</v>
      </c>
      <c r="E921" s="4">
        <v>520</v>
      </c>
      <c r="F921" s="4">
        <v>3</v>
      </c>
      <c r="G921" s="4">
        <v>41</v>
      </c>
      <c r="H921" s="4">
        <v>32</v>
      </c>
      <c r="I921" s="4">
        <v>81</v>
      </c>
      <c r="J921" s="4">
        <v>70</v>
      </c>
      <c r="K921" s="4">
        <v>23</v>
      </c>
      <c r="L921" s="4">
        <v>23</v>
      </c>
      <c r="M921" s="4">
        <v>7</v>
      </c>
      <c r="N921" s="4">
        <v>4</v>
      </c>
      <c r="O921" s="4">
        <v>1</v>
      </c>
      <c r="P921" s="4">
        <v>0</v>
      </c>
      <c r="Q921" s="4">
        <v>7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22</v>
      </c>
      <c r="Z921" s="6">
        <v>314</v>
      </c>
      <c r="AA921" s="35">
        <f t="shared" si="23"/>
        <v>60.384615384615387</v>
      </c>
    </row>
    <row r="922" spans="1:27" hidden="1" outlineLevel="1" x14ac:dyDescent="0.25">
      <c r="A922" s="6" t="s">
        <v>171</v>
      </c>
      <c r="B922" s="6" t="s">
        <v>34</v>
      </c>
      <c r="C922" s="6">
        <v>446</v>
      </c>
      <c r="D922" s="6" t="s">
        <v>10</v>
      </c>
      <c r="E922" s="4">
        <v>615</v>
      </c>
      <c r="F922" s="4">
        <v>24</v>
      </c>
      <c r="G922" s="4">
        <v>54</v>
      </c>
      <c r="H922" s="4">
        <v>39</v>
      </c>
      <c r="I922" s="4">
        <v>87</v>
      </c>
      <c r="J922" s="4">
        <v>60</v>
      </c>
      <c r="K922" s="4">
        <v>11</v>
      </c>
      <c r="L922" s="4">
        <v>32</v>
      </c>
      <c r="M922" s="4">
        <v>20</v>
      </c>
      <c r="N922" s="4">
        <v>12</v>
      </c>
      <c r="O922" s="4">
        <v>2</v>
      </c>
      <c r="P922" s="4">
        <v>0</v>
      </c>
      <c r="Q922" s="4">
        <v>7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18</v>
      </c>
      <c r="Z922" s="6">
        <v>366</v>
      </c>
      <c r="AA922" s="35">
        <f t="shared" si="23"/>
        <v>59.512195121951223</v>
      </c>
    </row>
    <row r="923" spans="1:27" hidden="1" outlineLevel="1" x14ac:dyDescent="0.25">
      <c r="A923" s="6" t="s">
        <v>171</v>
      </c>
      <c r="B923" s="6" t="s">
        <v>34</v>
      </c>
      <c r="C923" s="6">
        <v>447</v>
      </c>
      <c r="D923" s="6" t="s">
        <v>10</v>
      </c>
      <c r="E923" s="4">
        <v>382</v>
      </c>
      <c r="F923" s="4">
        <v>11</v>
      </c>
      <c r="G923" s="4">
        <v>27</v>
      </c>
      <c r="H923" s="4">
        <v>40</v>
      </c>
      <c r="I923" s="4">
        <v>77</v>
      </c>
      <c r="J923" s="4">
        <v>42</v>
      </c>
      <c r="K923" s="4">
        <v>9</v>
      </c>
      <c r="L923" s="4">
        <v>15</v>
      </c>
      <c r="M923" s="4">
        <v>15</v>
      </c>
      <c r="N923" s="4">
        <v>7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7</v>
      </c>
      <c r="Z923" s="6">
        <v>250</v>
      </c>
      <c r="AA923" s="35">
        <f t="shared" si="23"/>
        <v>65.445026178010465</v>
      </c>
    </row>
    <row r="924" spans="1:27" hidden="1" outlineLevel="1" x14ac:dyDescent="0.25">
      <c r="A924" s="6" t="s">
        <v>171</v>
      </c>
      <c r="B924" s="6" t="s">
        <v>34</v>
      </c>
      <c r="C924" s="6">
        <v>447</v>
      </c>
      <c r="D924" s="6" t="s">
        <v>11</v>
      </c>
      <c r="E924" s="4">
        <v>382</v>
      </c>
      <c r="F924" s="4">
        <v>16</v>
      </c>
      <c r="G924" s="4">
        <v>26</v>
      </c>
      <c r="H924" s="4">
        <v>35</v>
      </c>
      <c r="I924" s="4">
        <v>55</v>
      </c>
      <c r="J924" s="4">
        <v>34</v>
      </c>
      <c r="K924" s="4">
        <v>6</v>
      </c>
      <c r="L924" s="4">
        <v>15</v>
      </c>
      <c r="M924" s="4">
        <v>12</v>
      </c>
      <c r="N924" s="4">
        <v>9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13</v>
      </c>
      <c r="Z924" s="6">
        <v>221</v>
      </c>
      <c r="AA924" s="35">
        <f t="shared" si="23"/>
        <v>57.853403141361255</v>
      </c>
    </row>
    <row r="925" spans="1:27" hidden="1" outlineLevel="1" x14ac:dyDescent="0.25">
      <c r="A925" s="6" t="s">
        <v>171</v>
      </c>
      <c r="B925" s="6" t="s">
        <v>34</v>
      </c>
      <c r="C925" s="6">
        <v>448</v>
      </c>
      <c r="D925" s="6" t="s">
        <v>10</v>
      </c>
      <c r="E925" s="4">
        <v>436</v>
      </c>
      <c r="F925" s="4">
        <v>13</v>
      </c>
      <c r="G925" s="4">
        <v>30</v>
      </c>
      <c r="H925" s="4">
        <v>34</v>
      </c>
      <c r="I925" s="4">
        <v>79</v>
      </c>
      <c r="J925" s="4">
        <v>37</v>
      </c>
      <c r="K925" s="4">
        <v>6</v>
      </c>
      <c r="L925" s="4">
        <v>30</v>
      </c>
      <c r="M925" s="4">
        <v>12</v>
      </c>
      <c r="N925" s="4">
        <v>7</v>
      </c>
      <c r="O925" s="4">
        <v>3</v>
      </c>
      <c r="P925" s="4">
        <v>0</v>
      </c>
      <c r="Q925" s="4">
        <v>3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17</v>
      </c>
      <c r="Z925" s="6">
        <v>271</v>
      </c>
      <c r="AA925" s="35">
        <f t="shared" si="23"/>
        <v>62.155963302752291</v>
      </c>
    </row>
    <row r="926" spans="1:27" hidden="1" outlineLevel="1" x14ac:dyDescent="0.25">
      <c r="A926" s="6" t="s">
        <v>171</v>
      </c>
      <c r="B926" s="6" t="s">
        <v>34</v>
      </c>
      <c r="C926" s="6">
        <v>448</v>
      </c>
      <c r="D926" s="6" t="s">
        <v>11</v>
      </c>
      <c r="E926" s="4">
        <v>436</v>
      </c>
      <c r="F926" s="4">
        <v>19</v>
      </c>
      <c r="G926" s="4">
        <v>26</v>
      </c>
      <c r="H926" s="4">
        <v>27</v>
      </c>
      <c r="I926" s="4">
        <v>80</v>
      </c>
      <c r="J926" s="4">
        <v>42</v>
      </c>
      <c r="K926" s="4">
        <v>4</v>
      </c>
      <c r="L926" s="4">
        <v>20</v>
      </c>
      <c r="M926" s="4">
        <v>12</v>
      </c>
      <c r="N926" s="4">
        <v>9</v>
      </c>
      <c r="O926" s="4">
        <v>4</v>
      </c>
      <c r="P926" s="4">
        <v>0</v>
      </c>
      <c r="Q926" s="4">
        <v>6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7</v>
      </c>
      <c r="Z926" s="6">
        <v>256</v>
      </c>
      <c r="AA926" s="35">
        <f t="shared" si="23"/>
        <v>58.715596330275233</v>
      </c>
    </row>
    <row r="927" spans="1:27" hidden="1" outlineLevel="1" x14ac:dyDescent="0.25">
      <c r="A927" s="6" t="s">
        <v>171</v>
      </c>
      <c r="B927" s="6" t="s">
        <v>34</v>
      </c>
      <c r="C927" s="6">
        <v>448</v>
      </c>
      <c r="D927" s="6" t="s">
        <v>21</v>
      </c>
      <c r="E927" s="4">
        <v>139</v>
      </c>
      <c r="F927" s="4">
        <v>1</v>
      </c>
      <c r="G927" s="4">
        <v>3</v>
      </c>
      <c r="H927" s="4">
        <v>23</v>
      </c>
      <c r="I927" s="4">
        <v>52</v>
      </c>
      <c r="J927" s="4">
        <v>8</v>
      </c>
      <c r="K927" s="4">
        <v>2</v>
      </c>
      <c r="L927" s="4">
        <v>6</v>
      </c>
      <c r="M927" s="4">
        <v>7</v>
      </c>
      <c r="N927" s="4">
        <v>2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3</v>
      </c>
      <c r="Z927" s="6">
        <v>107</v>
      </c>
      <c r="AA927" s="35">
        <f t="shared" si="23"/>
        <v>76.978417266187051</v>
      </c>
    </row>
    <row r="928" spans="1:27" hidden="1" outlineLevel="1" x14ac:dyDescent="0.25">
      <c r="A928" s="6" t="s">
        <v>171</v>
      </c>
      <c r="B928" s="6" t="s">
        <v>34</v>
      </c>
      <c r="C928" s="6">
        <v>449</v>
      </c>
      <c r="D928" s="6" t="s">
        <v>10</v>
      </c>
      <c r="E928" s="4">
        <v>733</v>
      </c>
      <c r="F928" s="4">
        <v>2</v>
      </c>
      <c r="G928" s="4">
        <v>44</v>
      </c>
      <c r="H928" s="4">
        <v>46</v>
      </c>
      <c r="I928" s="4">
        <v>135</v>
      </c>
      <c r="J928" s="4">
        <v>153</v>
      </c>
      <c r="K928" s="4">
        <v>18</v>
      </c>
      <c r="L928" s="4">
        <v>50</v>
      </c>
      <c r="M928" s="4">
        <v>10</v>
      </c>
      <c r="N928" s="4">
        <v>3</v>
      </c>
      <c r="O928" s="4">
        <v>3</v>
      </c>
      <c r="P928" s="4">
        <v>0</v>
      </c>
      <c r="Q928" s="4">
        <v>19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28</v>
      </c>
      <c r="Z928" s="6">
        <v>511</v>
      </c>
      <c r="AA928" s="35">
        <f t="shared" si="23"/>
        <v>69.713506139154163</v>
      </c>
    </row>
    <row r="929" spans="1:27" hidden="1" outlineLevel="1" x14ac:dyDescent="0.25">
      <c r="A929" s="6" t="s">
        <v>171</v>
      </c>
      <c r="B929" s="6" t="s">
        <v>34</v>
      </c>
      <c r="C929" s="6">
        <v>450</v>
      </c>
      <c r="D929" s="6" t="s">
        <v>10</v>
      </c>
      <c r="E929" s="4">
        <v>577</v>
      </c>
      <c r="F929" s="4">
        <v>6</v>
      </c>
      <c r="G929" s="4">
        <v>21</v>
      </c>
      <c r="H929" s="4">
        <v>38</v>
      </c>
      <c r="I929" s="4">
        <v>89</v>
      </c>
      <c r="J929" s="4">
        <v>65</v>
      </c>
      <c r="K929" s="4">
        <v>16</v>
      </c>
      <c r="L929" s="4">
        <v>68</v>
      </c>
      <c r="M929" s="4">
        <v>34</v>
      </c>
      <c r="N929" s="4">
        <v>7</v>
      </c>
      <c r="O929" s="4">
        <v>0</v>
      </c>
      <c r="P929" s="4">
        <v>0</v>
      </c>
      <c r="Q929" s="4">
        <v>3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18</v>
      </c>
      <c r="Z929" s="6">
        <v>365</v>
      </c>
      <c r="AA929" s="35">
        <f t="shared" si="23"/>
        <v>63.258232235701904</v>
      </c>
    </row>
    <row r="930" spans="1:27" hidden="1" outlineLevel="1" x14ac:dyDescent="0.25">
      <c r="A930" s="6" t="s">
        <v>171</v>
      </c>
      <c r="B930" s="6" t="s">
        <v>34</v>
      </c>
      <c r="C930" s="6">
        <v>451</v>
      </c>
      <c r="D930" s="6" t="s">
        <v>10</v>
      </c>
      <c r="E930" s="4">
        <v>625</v>
      </c>
      <c r="F930" s="4">
        <v>6</v>
      </c>
      <c r="G930" s="4">
        <v>23</v>
      </c>
      <c r="H930" s="4">
        <v>66</v>
      </c>
      <c r="I930" s="4">
        <v>117</v>
      </c>
      <c r="J930" s="4">
        <v>96</v>
      </c>
      <c r="K930" s="4">
        <v>10</v>
      </c>
      <c r="L930" s="4">
        <v>47</v>
      </c>
      <c r="M930" s="4">
        <v>15</v>
      </c>
      <c r="N930" s="4">
        <v>7</v>
      </c>
      <c r="O930" s="4">
        <v>1</v>
      </c>
      <c r="P930" s="4">
        <v>0</v>
      </c>
      <c r="Q930" s="4">
        <v>3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14</v>
      </c>
      <c r="Z930" s="6">
        <v>405</v>
      </c>
      <c r="AA930" s="35">
        <f t="shared" si="23"/>
        <v>64.8</v>
      </c>
    </row>
    <row r="931" spans="1:27" hidden="1" outlineLevel="1" x14ac:dyDescent="0.25">
      <c r="A931" s="6" t="s">
        <v>171</v>
      </c>
      <c r="B931" s="6" t="s">
        <v>34</v>
      </c>
      <c r="C931" s="6">
        <v>452</v>
      </c>
      <c r="D931" s="6" t="s">
        <v>10</v>
      </c>
      <c r="E931" s="4">
        <v>428</v>
      </c>
      <c r="F931" s="4">
        <v>4</v>
      </c>
      <c r="G931" s="4">
        <v>23</v>
      </c>
      <c r="H931" s="4">
        <v>32</v>
      </c>
      <c r="I931" s="4">
        <v>54</v>
      </c>
      <c r="J931" s="4">
        <v>82</v>
      </c>
      <c r="K931" s="4">
        <v>3</v>
      </c>
      <c r="L931" s="4">
        <v>16</v>
      </c>
      <c r="M931" s="4">
        <v>40</v>
      </c>
      <c r="N931" s="4">
        <v>3</v>
      </c>
      <c r="O931" s="4">
        <v>1</v>
      </c>
      <c r="P931" s="4">
        <v>0</v>
      </c>
      <c r="Q931" s="4">
        <v>8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18</v>
      </c>
      <c r="Z931" s="6">
        <v>284</v>
      </c>
      <c r="AA931" s="35">
        <f t="shared" si="23"/>
        <v>66.355140186915889</v>
      </c>
    </row>
    <row r="932" spans="1:27" hidden="1" outlineLevel="1" x14ac:dyDescent="0.25">
      <c r="A932" s="6" t="s">
        <v>171</v>
      </c>
      <c r="B932" s="6" t="s">
        <v>34</v>
      </c>
      <c r="C932" s="6">
        <v>452</v>
      </c>
      <c r="D932" s="6" t="s">
        <v>11</v>
      </c>
      <c r="E932" s="4">
        <v>427</v>
      </c>
      <c r="F932" s="4">
        <v>3</v>
      </c>
      <c r="G932" s="4">
        <v>29</v>
      </c>
      <c r="H932" s="4">
        <v>38</v>
      </c>
      <c r="I932" s="4">
        <v>57</v>
      </c>
      <c r="J932" s="4">
        <v>72</v>
      </c>
      <c r="K932" s="4">
        <v>4</v>
      </c>
      <c r="L932" s="4">
        <v>15</v>
      </c>
      <c r="M932" s="4">
        <v>38</v>
      </c>
      <c r="N932" s="4">
        <v>6</v>
      </c>
      <c r="O932" s="4">
        <v>0</v>
      </c>
      <c r="P932" s="4">
        <v>0</v>
      </c>
      <c r="Q932" s="4">
        <v>15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1</v>
      </c>
      <c r="Y932" s="4">
        <v>16</v>
      </c>
      <c r="Z932" s="6">
        <v>294</v>
      </c>
      <c r="AA932" s="35">
        <f t="shared" si="23"/>
        <v>68.852459016393439</v>
      </c>
    </row>
    <row r="933" spans="1:27" hidden="1" outlineLevel="1" x14ac:dyDescent="0.25">
      <c r="A933" s="6" t="s">
        <v>171</v>
      </c>
      <c r="B933" s="6" t="s">
        <v>34</v>
      </c>
      <c r="C933" s="6">
        <v>453</v>
      </c>
      <c r="D933" s="6" t="s">
        <v>10</v>
      </c>
      <c r="E933" s="4">
        <v>532</v>
      </c>
      <c r="F933" s="4">
        <v>11</v>
      </c>
      <c r="G933" s="4">
        <v>27</v>
      </c>
      <c r="H933" s="4">
        <v>38</v>
      </c>
      <c r="I933" s="4">
        <v>105</v>
      </c>
      <c r="J933" s="4">
        <v>74</v>
      </c>
      <c r="K933" s="4">
        <v>6</v>
      </c>
      <c r="L933" s="4">
        <v>27</v>
      </c>
      <c r="M933" s="4">
        <v>57</v>
      </c>
      <c r="N933" s="4">
        <v>1</v>
      </c>
      <c r="O933" s="4">
        <v>0</v>
      </c>
      <c r="P933" s="4">
        <v>0</v>
      </c>
      <c r="Q933" s="4">
        <v>6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11</v>
      </c>
      <c r="Z933" s="6">
        <v>363</v>
      </c>
      <c r="AA933" s="35">
        <f t="shared" si="23"/>
        <v>68.233082706766922</v>
      </c>
    </row>
    <row r="934" spans="1:27" hidden="1" outlineLevel="1" x14ac:dyDescent="0.25">
      <c r="A934" s="6" t="s">
        <v>171</v>
      </c>
      <c r="B934" s="6" t="s">
        <v>34</v>
      </c>
      <c r="C934" s="6">
        <v>454</v>
      </c>
      <c r="D934" s="6" t="s">
        <v>10</v>
      </c>
      <c r="E934" s="4">
        <v>404</v>
      </c>
      <c r="F934" s="4">
        <v>5</v>
      </c>
      <c r="G934" s="4">
        <v>34</v>
      </c>
      <c r="H934" s="4">
        <v>8</v>
      </c>
      <c r="I934" s="4">
        <v>46</v>
      </c>
      <c r="J934" s="4">
        <v>124</v>
      </c>
      <c r="K934" s="4">
        <v>4</v>
      </c>
      <c r="L934" s="4">
        <v>21</v>
      </c>
      <c r="M934" s="4">
        <v>10</v>
      </c>
      <c r="N934" s="4">
        <v>5</v>
      </c>
      <c r="O934" s="4">
        <v>0</v>
      </c>
      <c r="P934" s="4">
        <v>0</v>
      </c>
      <c r="Q934" s="4">
        <v>12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10</v>
      </c>
      <c r="Z934" s="6">
        <v>279</v>
      </c>
      <c r="AA934" s="35">
        <f t="shared" si="23"/>
        <v>69.059405940594061</v>
      </c>
    </row>
    <row r="935" spans="1:27" hidden="1" outlineLevel="1" x14ac:dyDescent="0.25">
      <c r="A935" s="6" t="s">
        <v>171</v>
      </c>
      <c r="B935" s="6" t="s">
        <v>34</v>
      </c>
      <c r="C935" s="6">
        <v>455</v>
      </c>
      <c r="D935" s="6" t="s">
        <v>10</v>
      </c>
      <c r="E935" s="4">
        <v>682</v>
      </c>
      <c r="F935" s="4">
        <v>5</v>
      </c>
      <c r="G935" s="4">
        <v>46</v>
      </c>
      <c r="H935" s="4">
        <v>73</v>
      </c>
      <c r="I935" s="4">
        <v>95</v>
      </c>
      <c r="J935" s="4">
        <v>84</v>
      </c>
      <c r="K935" s="4">
        <v>3</v>
      </c>
      <c r="L935" s="4">
        <v>74</v>
      </c>
      <c r="M935" s="4">
        <v>25</v>
      </c>
      <c r="N935" s="4">
        <v>5</v>
      </c>
      <c r="O935" s="4">
        <v>4</v>
      </c>
      <c r="P935" s="4">
        <v>0</v>
      </c>
      <c r="Q935" s="4">
        <v>2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11</v>
      </c>
      <c r="Z935" s="6">
        <v>427</v>
      </c>
      <c r="AA935" s="35">
        <f t="shared" si="23"/>
        <v>62.609970674486803</v>
      </c>
    </row>
    <row r="936" spans="1:27" hidden="1" outlineLevel="1" x14ac:dyDescent="0.25">
      <c r="A936" s="6" t="s">
        <v>171</v>
      </c>
      <c r="B936" s="6" t="s">
        <v>34</v>
      </c>
      <c r="C936" s="6">
        <v>456</v>
      </c>
      <c r="D936" s="6" t="s">
        <v>10</v>
      </c>
      <c r="E936" s="4">
        <v>636</v>
      </c>
      <c r="F936" s="4">
        <v>6</v>
      </c>
      <c r="G936" s="4">
        <v>49</v>
      </c>
      <c r="H936" s="4">
        <v>39</v>
      </c>
      <c r="I936" s="4">
        <v>74</v>
      </c>
      <c r="J936" s="4">
        <v>68</v>
      </c>
      <c r="K936" s="4">
        <v>7</v>
      </c>
      <c r="L936" s="4">
        <v>37</v>
      </c>
      <c r="M936" s="4">
        <v>23</v>
      </c>
      <c r="N936" s="4">
        <v>4</v>
      </c>
      <c r="O936" s="4">
        <v>3</v>
      </c>
      <c r="P936" s="4">
        <v>0</v>
      </c>
      <c r="Q936" s="4">
        <v>3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10</v>
      </c>
      <c r="Z936" s="6">
        <v>323</v>
      </c>
      <c r="AA936" s="35">
        <f t="shared" si="23"/>
        <v>50.786163522012579</v>
      </c>
    </row>
    <row r="937" spans="1:27" hidden="1" outlineLevel="1" x14ac:dyDescent="0.25">
      <c r="A937" s="6" t="s">
        <v>171</v>
      </c>
      <c r="B937" s="6" t="s">
        <v>34</v>
      </c>
      <c r="C937" s="6">
        <v>457</v>
      </c>
      <c r="D937" s="6" t="s">
        <v>10</v>
      </c>
      <c r="E937" s="4">
        <v>322</v>
      </c>
      <c r="F937" s="4">
        <v>3</v>
      </c>
      <c r="G937" s="4">
        <v>14</v>
      </c>
      <c r="H937" s="4">
        <v>50</v>
      </c>
      <c r="I937" s="4">
        <v>29</v>
      </c>
      <c r="J937" s="4">
        <v>13</v>
      </c>
      <c r="K937" s="4">
        <v>5</v>
      </c>
      <c r="L937" s="4">
        <v>15</v>
      </c>
      <c r="M937" s="4">
        <v>17</v>
      </c>
      <c r="N937" s="4">
        <v>4</v>
      </c>
      <c r="O937" s="4">
        <v>3</v>
      </c>
      <c r="P937" s="4">
        <v>0</v>
      </c>
      <c r="Q937" s="4">
        <v>1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5</v>
      </c>
      <c r="Z937" s="6">
        <v>159</v>
      </c>
      <c r="AA937" s="35">
        <f t="shared" si="23"/>
        <v>49.378881987577643</v>
      </c>
    </row>
    <row r="938" spans="1:27" hidden="1" outlineLevel="1" x14ac:dyDescent="0.25">
      <c r="A938" s="6" t="s">
        <v>171</v>
      </c>
      <c r="B938" s="6" t="s">
        <v>34</v>
      </c>
      <c r="C938" s="6">
        <v>458</v>
      </c>
      <c r="D938" s="6" t="s">
        <v>10</v>
      </c>
      <c r="E938" s="4">
        <v>464</v>
      </c>
      <c r="F938" s="4">
        <v>1</v>
      </c>
      <c r="G938" s="4">
        <v>29</v>
      </c>
      <c r="H938" s="4">
        <v>75</v>
      </c>
      <c r="I938" s="4">
        <v>62</v>
      </c>
      <c r="J938" s="4">
        <v>110</v>
      </c>
      <c r="K938" s="4">
        <v>4</v>
      </c>
      <c r="L938" s="4">
        <v>24</v>
      </c>
      <c r="M938" s="4">
        <v>4</v>
      </c>
      <c r="N938" s="4">
        <v>4</v>
      </c>
      <c r="O938" s="4">
        <v>2</v>
      </c>
      <c r="P938" s="4">
        <v>0</v>
      </c>
      <c r="Q938" s="4">
        <v>13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1</v>
      </c>
      <c r="Y938" s="4">
        <v>12</v>
      </c>
      <c r="Z938" s="6">
        <v>341</v>
      </c>
      <c r="AA938" s="35">
        <f t="shared" si="23"/>
        <v>73.491379310344826</v>
      </c>
    </row>
    <row r="939" spans="1:27" hidden="1" outlineLevel="1" x14ac:dyDescent="0.25">
      <c r="A939" s="6" t="s">
        <v>171</v>
      </c>
      <c r="B939" s="6" t="s">
        <v>34</v>
      </c>
      <c r="C939" s="6">
        <v>459</v>
      </c>
      <c r="D939" s="6" t="s">
        <v>10</v>
      </c>
      <c r="E939" s="4">
        <v>708</v>
      </c>
      <c r="F939" s="4">
        <v>4</v>
      </c>
      <c r="G939" s="4">
        <v>38</v>
      </c>
      <c r="H939" s="4">
        <v>46</v>
      </c>
      <c r="I939" s="4">
        <v>318</v>
      </c>
      <c r="J939" s="4">
        <v>26</v>
      </c>
      <c r="K939" s="4">
        <v>29</v>
      </c>
      <c r="L939" s="4">
        <v>19</v>
      </c>
      <c r="M939" s="4">
        <v>29</v>
      </c>
      <c r="N939" s="4">
        <v>1</v>
      </c>
      <c r="O939" s="4">
        <v>0</v>
      </c>
      <c r="P939" s="4">
        <v>0</v>
      </c>
      <c r="Q939" s="4">
        <v>26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17</v>
      </c>
      <c r="Z939" s="6">
        <v>553</v>
      </c>
      <c r="AA939" s="35">
        <f t="shared" si="23"/>
        <v>78.10734463276836</v>
      </c>
    </row>
    <row r="940" spans="1:27" hidden="1" outlineLevel="1" x14ac:dyDescent="0.25">
      <c r="A940" s="6" t="s">
        <v>171</v>
      </c>
      <c r="B940" s="6" t="s">
        <v>60</v>
      </c>
      <c r="C940" s="6">
        <v>1036</v>
      </c>
      <c r="D940" s="6" t="s">
        <v>10</v>
      </c>
      <c r="E940" s="4">
        <v>582</v>
      </c>
      <c r="F940" s="4">
        <v>25</v>
      </c>
      <c r="G940" s="4">
        <v>104</v>
      </c>
      <c r="H940" s="4">
        <v>18</v>
      </c>
      <c r="I940" s="4">
        <v>93</v>
      </c>
      <c r="J940" s="4">
        <v>32</v>
      </c>
      <c r="K940" s="4">
        <v>11</v>
      </c>
      <c r="L940" s="4">
        <v>8</v>
      </c>
      <c r="M940" s="4">
        <v>31</v>
      </c>
      <c r="N940" s="4">
        <v>9</v>
      </c>
      <c r="O940" s="4">
        <v>0</v>
      </c>
      <c r="P940" s="4">
        <v>0</v>
      </c>
      <c r="Q940" s="4">
        <v>8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9</v>
      </c>
      <c r="Z940" s="6">
        <v>348</v>
      </c>
      <c r="AA940" s="35">
        <f t="shared" si="23"/>
        <v>59.793814432989691</v>
      </c>
    </row>
    <row r="941" spans="1:27" hidden="1" outlineLevel="1" x14ac:dyDescent="0.25">
      <c r="A941" s="6" t="s">
        <v>171</v>
      </c>
      <c r="B941" s="6" t="s">
        <v>60</v>
      </c>
      <c r="C941" s="6">
        <v>1036</v>
      </c>
      <c r="D941" s="6" t="s">
        <v>11</v>
      </c>
      <c r="E941" s="4">
        <v>582</v>
      </c>
      <c r="F941" s="4">
        <v>9</v>
      </c>
      <c r="G941" s="4">
        <v>107</v>
      </c>
      <c r="H941" s="4">
        <v>11</v>
      </c>
      <c r="I941" s="4">
        <v>99</v>
      </c>
      <c r="J941" s="4">
        <v>29</v>
      </c>
      <c r="K941" s="4">
        <v>6</v>
      </c>
      <c r="L941" s="4">
        <v>11</v>
      </c>
      <c r="M941" s="4">
        <v>24</v>
      </c>
      <c r="N941" s="4">
        <v>12</v>
      </c>
      <c r="O941" s="4">
        <v>0</v>
      </c>
      <c r="P941" s="4">
        <v>0</v>
      </c>
      <c r="Q941" s="4">
        <v>3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15</v>
      </c>
      <c r="Z941" s="6">
        <v>326</v>
      </c>
      <c r="AA941" s="35">
        <f t="shared" si="23"/>
        <v>56.013745704467354</v>
      </c>
    </row>
    <row r="942" spans="1:27" hidden="1" outlineLevel="1" x14ac:dyDescent="0.25">
      <c r="A942" s="6" t="s">
        <v>171</v>
      </c>
      <c r="B942" s="6" t="s">
        <v>60</v>
      </c>
      <c r="C942" s="6">
        <v>1036</v>
      </c>
      <c r="D942" s="6" t="s">
        <v>16</v>
      </c>
      <c r="E942" s="4">
        <v>581</v>
      </c>
      <c r="F942" s="4">
        <v>12</v>
      </c>
      <c r="G942" s="4">
        <v>111</v>
      </c>
      <c r="H942" s="4">
        <v>8</v>
      </c>
      <c r="I942" s="4">
        <v>102</v>
      </c>
      <c r="J942" s="4">
        <v>28</v>
      </c>
      <c r="K942" s="4">
        <v>11</v>
      </c>
      <c r="L942" s="4">
        <v>5</v>
      </c>
      <c r="M942" s="4">
        <v>26</v>
      </c>
      <c r="N942" s="4">
        <v>9</v>
      </c>
      <c r="O942" s="4">
        <v>0</v>
      </c>
      <c r="P942" s="4">
        <v>0</v>
      </c>
      <c r="Q942" s="4">
        <v>1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17</v>
      </c>
      <c r="Z942" s="6">
        <v>330</v>
      </c>
      <c r="AA942" s="35">
        <f t="shared" si="23"/>
        <v>56.798623063683301</v>
      </c>
    </row>
    <row r="943" spans="1:27" hidden="1" outlineLevel="1" x14ac:dyDescent="0.25">
      <c r="A943" s="6" t="s">
        <v>171</v>
      </c>
      <c r="B943" s="6" t="s">
        <v>60</v>
      </c>
      <c r="C943" s="6">
        <v>1037</v>
      </c>
      <c r="D943" s="6" t="s">
        <v>10</v>
      </c>
      <c r="E943" s="4">
        <v>537</v>
      </c>
      <c r="F943" s="4">
        <v>18</v>
      </c>
      <c r="G943" s="4">
        <v>86</v>
      </c>
      <c r="H943" s="4">
        <v>11</v>
      </c>
      <c r="I943" s="4">
        <v>50</v>
      </c>
      <c r="J943" s="4">
        <v>16</v>
      </c>
      <c r="K943" s="4">
        <v>21</v>
      </c>
      <c r="L943" s="4">
        <v>15</v>
      </c>
      <c r="M943" s="4">
        <v>44</v>
      </c>
      <c r="N943" s="4">
        <v>6</v>
      </c>
      <c r="O943" s="4">
        <v>2</v>
      </c>
      <c r="P943" s="4">
        <v>0</v>
      </c>
      <c r="Q943" s="4">
        <v>3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2</v>
      </c>
      <c r="Y943" s="4">
        <v>28</v>
      </c>
      <c r="Z943" s="6">
        <v>302</v>
      </c>
      <c r="AA943" s="35">
        <f t="shared" si="23"/>
        <v>56.238361266294227</v>
      </c>
    </row>
    <row r="944" spans="1:27" hidden="1" outlineLevel="1" x14ac:dyDescent="0.25">
      <c r="A944" s="6" t="s">
        <v>171</v>
      </c>
      <c r="B944" s="6" t="s">
        <v>60</v>
      </c>
      <c r="C944" s="6">
        <v>1037</v>
      </c>
      <c r="D944" s="6" t="s">
        <v>11</v>
      </c>
      <c r="E944" s="4">
        <v>537</v>
      </c>
      <c r="F944" s="4">
        <v>15</v>
      </c>
      <c r="G944" s="4">
        <v>104</v>
      </c>
      <c r="H944" s="4">
        <v>12</v>
      </c>
      <c r="I944" s="4">
        <v>66</v>
      </c>
      <c r="J944" s="4">
        <v>12</v>
      </c>
      <c r="K944" s="4">
        <v>22</v>
      </c>
      <c r="L944" s="4">
        <v>21</v>
      </c>
      <c r="M944" s="4">
        <v>47</v>
      </c>
      <c r="N944" s="4">
        <v>12</v>
      </c>
      <c r="O944" s="4">
        <v>1</v>
      </c>
      <c r="P944" s="4">
        <v>0</v>
      </c>
      <c r="Q944" s="4">
        <v>2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1</v>
      </c>
      <c r="Y944" s="4">
        <v>20</v>
      </c>
      <c r="Z944" s="6">
        <v>335</v>
      </c>
      <c r="AA944" s="35">
        <f t="shared" si="23"/>
        <v>62.383612662942269</v>
      </c>
    </row>
    <row r="945" spans="1:27" hidden="1" outlineLevel="1" x14ac:dyDescent="0.25">
      <c r="A945" s="6" t="s">
        <v>171</v>
      </c>
      <c r="B945" s="6" t="s">
        <v>60</v>
      </c>
      <c r="C945" s="6">
        <v>1038</v>
      </c>
      <c r="D945" s="6" t="s">
        <v>10</v>
      </c>
      <c r="E945" s="4">
        <v>505</v>
      </c>
      <c r="F945" s="4">
        <v>14</v>
      </c>
      <c r="G945" s="4">
        <v>117</v>
      </c>
      <c r="H945" s="4">
        <v>5</v>
      </c>
      <c r="I945" s="4">
        <v>37</v>
      </c>
      <c r="J945" s="4">
        <v>15</v>
      </c>
      <c r="K945" s="4">
        <v>31</v>
      </c>
      <c r="L945" s="4">
        <v>14</v>
      </c>
      <c r="M945" s="4">
        <v>44</v>
      </c>
      <c r="N945" s="4">
        <v>10</v>
      </c>
      <c r="O945" s="4">
        <v>0</v>
      </c>
      <c r="P945" s="4">
        <v>0</v>
      </c>
      <c r="Q945" s="4">
        <v>1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14</v>
      </c>
      <c r="Z945" s="6">
        <v>302</v>
      </c>
      <c r="AA945" s="35">
        <f t="shared" si="23"/>
        <v>59.801980198019805</v>
      </c>
    </row>
    <row r="946" spans="1:27" hidden="1" outlineLevel="1" x14ac:dyDescent="0.25">
      <c r="A946" s="6" t="s">
        <v>171</v>
      </c>
      <c r="B946" s="6" t="s">
        <v>60</v>
      </c>
      <c r="C946" s="6">
        <v>1038</v>
      </c>
      <c r="D946" s="6" t="s">
        <v>11</v>
      </c>
      <c r="E946" s="4">
        <v>505</v>
      </c>
      <c r="F946" s="4">
        <v>25</v>
      </c>
      <c r="G946" s="4">
        <v>105</v>
      </c>
      <c r="H946" s="4">
        <v>14</v>
      </c>
      <c r="I946" s="4">
        <v>54</v>
      </c>
      <c r="J946" s="4">
        <v>15</v>
      </c>
      <c r="K946" s="4">
        <v>28</v>
      </c>
      <c r="L946" s="4">
        <v>12</v>
      </c>
      <c r="M946" s="4">
        <v>45</v>
      </c>
      <c r="N946" s="4">
        <v>6</v>
      </c>
      <c r="O946" s="4">
        <v>1</v>
      </c>
      <c r="P946" s="4">
        <v>0</v>
      </c>
      <c r="Q946" s="4">
        <v>1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1</v>
      </c>
      <c r="Y946" s="4">
        <v>23</v>
      </c>
      <c r="Z946" s="6">
        <v>330</v>
      </c>
      <c r="AA946" s="35">
        <f t="shared" si="23"/>
        <v>65.346534653465341</v>
      </c>
    </row>
    <row r="947" spans="1:27" hidden="1" outlineLevel="1" x14ac:dyDescent="0.25">
      <c r="A947" s="6" t="s">
        <v>171</v>
      </c>
      <c r="B947" s="6" t="s">
        <v>60</v>
      </c>
      <c r="C947" s="6">
        <v>1039</v>
      </c>
      <c r="D947" s="6" t="s">
        <v>29</v>
      </c>
      <c r="E947" s="4">
        <v>0</v>
      </c>
      <c r="F947" s="4">
        <v>12</v>
      </c>
      <c r="G947" s="4">
        <v>35</v>
      </c>
      <c r="H947" s="4">
        <v>13</v>
      </c>
      <c r="I947" s="4">
        <v>20</v>
      </c>
      <c r="J947" s="4">
        <v>9</v>
      </c>
      <c r="K947" s="4">
        <v>12</v>
      </c>
      <c r="L947" s="4">
        <v>10</v>
      </c>
      <c r="M947" s="4">
        <v>51</v>
      </c>
      <c r="N947" s="4">
        <v>6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6">
        <v>168</v>
      </c>
      <c r="AA947" s="35" t="s">
        <v>250</v>
      </c>
    </row>
    <row r="948" spans="1:27" hidden="1" outlineLevel="1" x14ac:dyDescent="0.25">
      <c r="A948" s="6" t="s">
        <v>171</v>
      </c>
      <c r="B948" s="6" t="s">
        <v>60</v>
      </c>
      <c r="C948" s="6">
        <v>1039</v>
      </c>
      <c r="D948" s="6" t="s">
        <v>10</v>
      </c>
      <c r="E948" s="4">
        <v>460</v>
      </c>
      <c r="F948" s="4">
        <v>14</v>
      </c>
      <c r="G948" s="4">
        <v>81</v>
      </c>
      <c r="H948" s="4">
        <v>14</v>
      </c>
      <c r="I948" s="4">
        <v>32</v>
      </c>
      <c r="J948" s="4">
        <v>20</v>
      </c>
      <c r="K948" s="4">
        <v>51</v>
      </c>
      <c r="L948" s="4">
        <v>15</v>
      </c>
      <c r="M948" s="4">
        <v>37</v>
      </c>
      <c r="N948" s="4">
        <v>4</v>
      </c>
      <c r="O948" s="4">
        <v>0</v>
      </c>
      <c r="P948" s="4">
        <v>0</v>
      </c>
      <c r="Q948" s="4">
        <v>1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1</v>
      </c>
      <c r="Y948" s="4">
        <v>13</v>
      </c>
      <c r="Z948" s="6">
        <v>283</v>
      </c>
      <c r="AA948" s="35">
        <f t="shared" si="23"/>
        <v>61.521739130434781</v>
      </c>
    </row>
    <row r="949" spans="1:27" hidden="1" outlineLevel="1" x14ac:dyDescent="0.25">
      <c r="A949" s="6" t="s">
        <v>171</v>
      </c>
      <c r="B949" s="6" t="s">
        <v>60</v>
      </c>
      <c r="C949" s="6">
        <v>1041</v>
      </c>
      <c r="D949" s="6" t="s">
        <v>10</v>
      </c>
      <c r="E949" s="4">
        <v>612</v>
      </c>
      <c r="F949" s="4">
        <v>18</v>
      </c>
      <c r="G949" s="4">
        <v>132</v>
      </c>
      <c r="H949" s="4">
        <v>13</v>
      </c>
      <c r="I949" s="4">
        <v>68</v>
      </c>
      <c r="J949" s="4">
        <v>20</v>
      </c>
      <c r="K949" s="4">
        <v>13</v>
      </c>
      <c r="L949" s="4">
        <v>10</v>
      </c>
      <c r="M949" s="4">
        <v>36</v>
      </c>
      <c r="N949" s="4">
        <v>12</v>
      </c>
      <c r="O949" s="4">
        <v>1</v>
      </c>
      <c r="P949" s="4">
        <v>0</v>
      </c>
      <c r="Q949" s="4">
        <v>2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13</v>
      </c>
      <c r="Z949" s="6">
        <v>338</v>
      </c>
      <c r="AA949" s="35">
        <f t="shared" si="23"/>
        <v>55.228758169934643</v>
      </c>
    </row>
    <row r="950" spans="1:27" hidden="1" outlineLevel="1" x14ac:dyDescent="0.25">
      <c r="A950" s="6" t="s">
        <v>171</v>
      </c>
      <c r="B950" s="6" t="s">
        <v>60</v>
      </c>
      <c r="C950" s="6">
        <v>1041</v>
      </c>
      <c r="D950" s="6" t="s">
        <v>11</v>
      </c>
      <c r="E950" s="4">
        <v>611</v>
      </c>
      <c r="F950" s="4">
        <v>13</v>
      </c>
      <c r="G950" s="4">
        <v>133</v>
      </c>
      <c r="H950" s="4">
        <v>13</v>
      </c>
      <c r="I950" s="4">
        <v>67</v>
      </c>
      <c r="J950" s="4">
        <v>22</v>
      </c>
      <c r="K950" s="4">
        <v>16</v>
      </c>
      <c r="L950" s="4">
        <v>9</v>
      </c>
      <c r="M950" s="4">
        <v>34</v>
      </c>
      <c r="N950" s="4">
        <v>15</v>
      </c>
      <c r="O950" s="4">
        <v>1</v>
      </c>
      <c r="P950" s="4">
        <v>0</v>
      </c>
      <c r="Q950" s="4">
        <v>8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14</v>
      </c>
      <c r="Z950" s="6">
        <v>345</v>
      </c>
      <c r="AA950" s="35">
        <f t="shared" si="23"/>
        <v>56.46481178396072</v>
      </c>
    </row>
    <row r="951" spans="1:27" hidden="1" outlineLevel="1" x14ac:dyDescent="0.25">
      <c r="A951" s="6" t="s">
        <v>171</v>
      </c>
      <c r="B951" s="6" t="s">
        <v>60</v>
      </c>
      <c r="C951" s="6">
        <v>1041</v>
      </c>
      <c r="D951" s="6" t="s">
        <v>16</v>
      </c>
      <c r="E951" s="4">
        <v>611</v>
      </c>
      <c r="F951" s="4">
        <v>21</v>
      </c>
      <c r="G951" s="4">
        <v>96</v>
      </c>
      <c r="H951" s="4">
        <v>12</v>
      </c>
      <c r="I951" s="4">
        <v>75</v>
      </c>
      <c r="J951" s="4">
        <v>24</v>
      </c>
      <c r="K951" s="4">
        <v>24</v>
      </c>
      <c r="L951" s="4">
        <v>12</v>
      </c>
      <c r="M951" s="4">
        <v>48</v>
      </c>
      <c r="N951" s="4">
        <v>13</v>
      </c>
      <c r="O951" s="4">
        <v>0</v>
      </c>
      <c r="P951" s="4">
        <v>0</v>
      </c>
      <c r="Q951" s="4">
        <v>1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1</v>
      </c>
      <c r="Y951" s="4">
        <v>13</v>
      </c>
      <c r="Z951" s="6">
        <v>340</v>
      </c>
      <c r="AA951" s="35">
        <f t="shared" si="23"/>
        <v>55.646481178396073</v>
      </c>
    </row>
    <row r="952" spans="1:27" hidden="1" outlineLevel="1" x14ac:dyDescent="0.25">
      <c r="A952" s="6" t="s">
        <v>171</v>
      </c>
      <c r="B952" s="6" t="s">
        <v>60</v>
      </c>
      <c r="C952" s="6">
        <v>1045</v>
      </c>
      <c r="D952" s="6" t="s">
        <v>10</v>
      </c>
      <c r="E952" s="4">
        <v>386</v>
      </c>
      <c r="F952" s="4">
        <v>12</v>
      </c>
      <c r="G952" s="4">
        <v>64</v>
      </c>
      <c r="H952" s="4">
        <v>12</v>
      </c>
      <c r="I952" s="4">
        <v>32</v>
      </c>
      <c r="J952" s="4">
        <v>8</v>
      </c>
      <c r="K952" s="4">
        <v>18</v>
      </c>
      <c r="L952" s="4">
        <v>27</v>
      </c>
      <c r="M952" s="4">
        <v>25</v>
      </c>
      <c r="N952" s="4">
        <v>7</v>
      </c>
      <c r="O952" s="4">
        <v>0</v>
      </c>
      <c r="P952" s="4">
        <v>0</v>
      </c>
      <c r="Q952" s="4">
        <v>1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7</v>
      </c>
      <c r="Z952" s="6">
        <v>213</v>
      </c>
      <c r="AA952" s="35">
        <f t="shared" si="23"/>
        <v>55.181347150259064</v>
      </c>
    </row>
    <row r="953" spans="1:27" hidden="1" outlineLevel="1" x14ac:dyDescent="0.25">
      <c r="A953" s="6" t="s">
        <v>171</v>
      </c>
      <c r="B953" s="6" t="s">
        <v>60</v>
      </c>
      <c r="C953" s="6">
        <v>1045</v>
      </c>
      <c r="D953" s="6" t="s">
        <v>11</v>
      </c>
      <c r="E953" s="4">
        <v>385</v>
      </c>
      <c r="F953" s="4">
        <v>12</v>
      </c>
      <c r="G953" s="4">
        <v>75</v>
      </c>
      <c r="H953" s="4">
        <v>6</v>
      </c>
      <c r="I953" s="4">
        <v>33</v>
      </c>
      <c r="J953" s="4">
        <v>5</v>
      </c>
      <c r="K953" s="4">
        <v>11</v>
      </c>
      <c r="L953" s="4">
        <v>24</v>
      </c>
      <c r="M953" s="4">
        <v>20</v>
      </c>
      <c r="N953" s="4">
        <v>7</v>
      </c>
      <c r="O953" s="4">
        <v>0</v>
      </c>
      <c r="P953" s="4">
        <v>0</v>
      </c>
      <c r="Q953" s="4">
        <v>3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5</v>
      </c>
      <c r="Z953" s="6">
        <v>201</v>
      </c>
      <c r="AA953" s="35">
        <f t="shared" si="23"/>
        <v>52.20779220779221</v>
      </c>
    </row>
    <row r="954" spans="1:27" hidden="1" outlineLevel="1" x14ac:dyDescent="0.25">
      <c r="A954" s="6" t="s">
        <v>171</v>
      </c>
      <c r="B954" s="6" t="s">
        <v>60</v>
      </c>
      <c r="C954" s="6">
        <v>1046</v>
      </c>
      <c r="D954" s="6" t="s">
        <v>10</v>
      </c>
      <c r="E954" s="4">
        <v>399</v>
      </c>
      <c r="F954" s="4">
        <v>12</v>
      </c>
      <c r="G954" s="4">
        <v>78</v>
      </c>
      <c r="H954" s="4">
        <v>22</v>
      </c>
      <c r="I954" s="4">
        <v>32</v>
      </c>
      <c r="J954" s="4">
        <v>8</v>
      </c>
      <c r="K954" s="4">
        <v>11</v>
      </c>
      <c r="L954" s="4">
        <v>18</v>
      </c>
      <c r="M954" s="4">
        <v>24</v>
      </c>
      <c r="N954" s="4">
        <v>7</v>
      </c>
      <c r="O954" s="4">
        <v>0</v>
      </c>
      <c r="P954" s="4">
        <v>0</v>
      </c>
      <c r="Q954" s="4">
        <v>3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8</v>
      </c>
      <c r="Z954" s="6">
        <v>223</v>
      </c>
      <c r="AA954" s="35">
        <f t="shared" si="23"/>
        <v>55.889724310776941</v>
      </c>
    </row>
    <row r="955" spans="1:27" hidden="1" outlineLevel="1" x14ac:dyDescent="0.25">
      <c r="A955" s="6" t="s">
        <v>171</v>
      </c>
      <c r="B955" s="6" t="s">
        <v>60</v>
      </c>
      <c r="C955" s="6">
        <v>1046</v>
      </c>
      <c r="D955" s="6" t="s">
        <v>11</v>
      </c>
      <c r="E955" s="4">
        <v>398</v>
      </c>
      <c r="F955" s="4">
        <v>16</v>
      </c>
      <c r="G955" s="4">
        <v>80</v>
      </c>
      <c r="H955" s="4">
        <v>13</v>
      </c>
      <c r="I955" s="4">
        <v>40</v>
      </c>
      <c r="J955" s="4">
        <v>9</v>
      </c>
      <c r="K955" s="4">
        <v>11</v>
      </c>
      <c r="L955" s="4">
        <v>17</v>
      </c>
      <c r="M955" s="4">
        <v>20</v>
      </c>
      <c r="N955" s="4">
        <v>6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11</v>
      </c>
      <c r="Z955" s="6">
        <v>223</v>
      </c>
      <c r="AA955" s="35">
        <f t="shared" si="23"/>
        <v>56.030150753768844</v>
      </c>
    </row>
    <row r="956" spans="1:27" hidden="1" outlineLevel="1" x14ac:dyDescent="0.25">
      <c r="A956" s="6" t="s">
        <v>171</v>
      </c>
      <c r="B956" s="6" t="s">
        <v>60</v>
      </c>
      <c r="C956" s="6">
        <v>1050</v>
      </c>
      <c r="D956" s="6" t="s">
        <v>10</v>
      </c>
      <c r="E956" s="4">
        <v>465</v>
      </c>
      <c r="F956" s="4">
        <v>14</v>
      </c>
      <c r="G956" s="4">
        <v>90</v>
      </c>
      <c r="H956" s="4">
        <v>10</v>
      </c>
      <c r="I956" s="4">
        <v>97</v>
      </c>
      <c r="J956" s="4">
        <v>14</v>
      </c>
      <c r="K956" s="4">
        <v>27</v>
      </c>
      <c r="L956" s="4">
        <v>10</v>
      </c>
      <c r="M956" s="4">
        <v>16</v>
      </c>
      <c r="N956" s="4">
        <v>3</v>
      </c>
      <c r="O956" s="4">
        <v>6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5</v>
      </c>
      <c r="Z956" s="6">
        <v>292</v>
      </c>
      <c r="AA956" s="35">
        <f t="shared" si="23"/>
        <v>62.795698924731184</v>
      </c>
    </row>
    <row r="957" spans="1:27" hidden="1" outlineLevel="1" x14ac:dyDescent="0.25">
      <c r="A957" s="6" t="s">
        <v>171</v>
      </c>
      <c r="B957" s="6" t="s">
        <v>60</v>
      </c>
      <c r="C957" s="6">
        <v>1051</v>
      </c>
      <c r="D957" s="6" t="s">
        <v>10</v>
      </c>
      <c r="E957" s="4">
        <v>532</v>
      </c>
      <c r="F957" s="4">
        <v>29</v>
      </c>
      <c r="G957" s="4">
        <v>86</v>
      </c>
      <c r="H957" s="4">
        <v>13</v>
      </c>
      <c r="I957" s="4">
        <v>63</v>
      </c>
      <c r="J957" s="4">
        <v>19</v>
      </c>
      <c r="K957" s="4">
        <v>22</v>
      </c>
      <c r="L957" s="4">
        <v>2</v>
      </c>
      <c r="M957" s="4">
        <v>23</v>
      </c>
      <c r="N957" s="4">
        <v>0</v>
      </c>
      <c r="O957" s="4">
        <v>3</v>
      </c>
      <c r="P957" s="4">
        <v>0</v>
      </c>
      <c r="Q957" s="4">
        <v>2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8</v>
      </c>
      <c r="Z957" s="6">
        <v>270</v>
      </c>
      <c r="AA957" s="35">
        <f t="shared" si="23"/>
        <v>50.751879699248121</v>
      </c>
    </row>
    <row r="958" spans="1:27" hidden="1" outlineLevel="1" x14ac:dyDescent="0.25">
      <c r="A958" s="6" t="s">
        <v>171</v>
      </c>
      <c r="B958" s="6" t="s">
        <v>60</v>
      </c>
      <c r="C958" s="6">
        <v>1051</v>
      </c>
      <c r="D958" s="6" t="s">
        <v>11</v>
      </c>
      <c r="E958" s="4">
        <v>532</v>
      </c>
      <c r="F958" s="4">
        <v>18</v>
      </c>
      <c r="G958" s="4">
        <v>63</v>
      </c>
      <c r="H958" s="4">
        <v>24</v>
      </c>
      <c r="I958" s="4">
        <v>86</v>
      </c>
      <c r="J958" s="4">
        <v>29</v>
      </c>
      <c r="K958" s="4">
        <v>8</v>
      </c>
      <c r="L958" s="4">
        <v>2</v>
      </c>
      <c r="M958" s="4">
        <v>21</v>
      </c>
      <c r="N958" s="4">
        <v>3</v>
      </c>
      <c r="O958" s="4">
        <v>1</v>
      </c>
      <c r="P958" s="4">
        <v>0</v>
      </c>
      <c r="Q958" s="4">
        <v>3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9</v>
      </c>
      <c r="Z958" s="6">
        <v>267</v>
      </c>
      <c r="AA958" s="35">
        <f t="shared" si="23"/>
        <v>50.18796992481203</v>
      </c>
    </row>
    <row r="959" spans="1:27" hidden="1" outlineLevel="1" x14ac:dyDescent="0.25">
      <c r="A959" s="6" t="s">
        <v>171</v>
      </c>
      <c r="B959" s="6" t="s">
        <v>60</v>
      </c>
      <c r="C959" s="6">
        <v>1052</v>
      </c>
      <c r="D959" s="6" t="s">
        <v>10</v>
      </c>
      <c r="E959" s="4">
        <v>453</v>
      </c>
      <c r="F959" s="4">
        <v>14</v>
      </c>
      <c r="G959" s="4">
        <v>95</v>
      </c>
      <c r="H959" s="4">
        <v>36</v>
      </c>
      <c r="I959" s="4">
        <v>63</v>
      </c>
      <c r="J959" s="4">
        <v>22</v>
      </c>
      <c r="K959" s="4">
        <v>3</v>
      </c>
      <c r="L959" s="4">
        <v>2</v>
      </c>
      <c r="M959" s="4">
        <v>22</v>
      </c>
      <c r="N959" s="4">
        <v>2</v>
      </c>
      <c r="O959" s="4">
        <v>2</v>
      </c>
      <c r="P959" s="4">
        <v>0</v>
      </c>
      <c r="Q959" s="4">
        <v>5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9</v>
      </c>
      <c r="Z959" s="6">
        <v>275</v>
      </c>
      <c r="AA959" s="35">
        <f t="shared" si="23"/>
        <v>60.706401766004412</v>
      </c>
    </row>
    <row r="960" spans="1:27" hidden="1" outlineLevel="1" x14ac:dyDescent="0.25">
      <c r="A960" s="6" t="s">
        <v>171</v>
      </c>
      <c r="B960" s="6" t="s">
        <v>60</v>
      </c>
      <c r="C960" s="6">
        <v>1053</v>
      </c>
      <c r="D960" s="6" t="s">
        <v>10</v>
      </c>
      <c r="E960" s="4">
        <v>311</v>
      </c>
      <c r="F960" s="4">
        <v>4</v>
      </c>
      <c r="G960" s="4">
        <v>67</v>
      </c>
      <c r="H960" s="4">
        <v>15</v>
      </c>
      <c r="I960" s="4">
        <v>43</v>
      </c>
      <c r="J960" s="4">
        <v>20</v>
      </c>
      <c r="K960" s="4">
        <v>4</v>
      </c>
      <c r="L960" s="4">
        <v>3</v>
      </c>
      <c r="M960" s="4">
        <v>22</v>
      </c>
      <c r="N960" s="4">
        <v>1</v>
      </c>
      <c r="O960" s="4">
        <v>0</v>
      </c>
      <c r="P960" s="4">
        <v>0</v>
      </c>
      <c r="Q960" s="4">
        <v>6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8</v>
      </c>
      <c r="Z960" s="6">
        <v>193</v>
      </c>
      <c r="AA960" s="35">
        <f t="shared" si="23"/>
        <v>62.057877813504824</v>
      </c>
    </row>
    <row r="961" spans="1:27" hidden="1" outlineLevel="1" x14ac:dyDescent="0.25">
      <c r="A961" s="6" t="s">
        <v>171</v>
      </c>
      <c r="B961" s="6" t="s">
        <v>60</v>
      </c>
      <c r="C961" s="6">
        <v>1054</v>
      </c>
      <c r="D961" s="6" t="s">
        <v>10</v>
      </c>
      <c r="E961" s="4">
        <v>665</v>
      </c>
      <c r="F961" s="4">
        <v>18</v>
      </c>
      <c r="G961" s="4">
        <v>161</v>
      </c>
      <c r="H961" s="4">
        <v>23</v>
      </c>
      <c r="I961" s="4">
        <v>102</v>
      </c>
      <c r="J961" s="4">
        <v>68</v>
      </c>
      <c r="K961" s="4">
        <v>15</v>
      </c>
      <c r="L961" s="4">
        <v>2</v>
      </c>
      <c r="M961" s="4">
        <v>10</v>
      </c>
      <c r="N961" s="4">
        <v>6</v>
      </c>
      <c r="O961" s="4">
        <v>1</v>
      </c>
      <c r="P961" s="4">
        <v>0</v>
      </c>
      <c r="Q961" s="4">
        <v>3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11</v>
      </c>
      <c r="Z961" s="6">
        <v>420</v>
      </c>
      <c r="AA961" s="35">
        <f t="shared" si="23"/>
        <v>63.157894736842103</v>
      </c>
    </row>
    <row r="962" spans="1:27" hidden="1" outlineLevel="1" x14ac:dyDescent="0.25">
      <c r="A962" s="6" t="s">
        <v>171</v>
      </c>
      <c r="B962" s="6" t="s">
        <v>60</v>
      </c>
      <c r="C962" s="6">
        <v>1055</v>
      </c>
      <c r="D962" s="6" t="s">
        <v>10</v>
      </c>
      <c r="E962" s="4">
        <v>383</v>
      </c>
      <c r="F962" s="4">
        <v>17</v>
      </c>
      <c r="G962" s="4">
        <v>100</v>
      </c>
      <c r="H962" s="4">
        <v>6</v>
      </c>
      <c r="I962" s="4">
        <v>39</v>
      </c>
      <c r="J962" s="4">
        <v>16</v>
      </c>
      <c r="K962" s="4">
        <v>6</v>
      </c>
      <c r="L962" s="4">
        <v>3</v>
      </c>
      <c r="M962" s="4">
        <v>4</v>
      </c>
      <c r="N962" s="4">
        <v>5</v>
      </c>
      <c r="O962" s="4">
        <v>0</v>
      </c>
      <c r="P962" s="4">
        <v>0</v>
      </c>
      <c r="Q962" s="4">
        <v>10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19</v>
      </c>
      <c r="Z962" s="6">
        <v>225</v>
      </c>
      <c r="AA962" s="35">
        <f t="shared" si="23"/>
        <v>58.746736292428196</v>
      </c>
    </row>
    <row r="963" spans="1:27" hidden="1" outlineLevel="1" x14ac:dyDescent="0.25">
      <c r="A963" s="6" t="s">
        <v>171</v>
      </c>
      <c r="B963" s="6" t="s">
        <v>60</v>
      </c>
      <c r="C963" s="6">
        <v>1056</v>
      </c>
      <c r="D963" s="6" t="s">
        <v>10</v>
      </c>
      <c r="E963" s="4">
        <v>472</v>
      </c>
      <c r="F963" s="4">
        <v>36</v>
      </c>
      <c r="G963" s="4">
        <v>106</v>
      </c>
      <c r="H963" s="4">
        <v>11</v>
      </c>
      <c r="I963" s="4">
        <v>40</v>
      </c>
      <c r="J963" s="4">
        <v>31</v>
      </c>
      <c r="K963" s="4">
        <v>4</v>
      </c>
      <c r="L963" s="4">
        <v>2</v>
      </c>
      <c r="M963" s="4">
        <v>7</v>
      </c>
      <c r="N963" s="4">
        <v>2</v>
      </c>
      <c r="O963" s="4">
        <v>9</v>
      </c>
      <c r="P963" s="4">
        <v>0</v>
      </c>
      <c r="Q963" s="4">
        <v>4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6</v>
      </c>
      <c r="Z963" s="6">
        <v>258</v>
      </c>
      <c r="AA963" s="35">
        <f t="shared" si="23"/>
        <v>54.66101694915254</v>
      </c>
    </row>
    <row r="964" spans="1:27" hidden="1" outlineLevel="1" x14ac:dyDescent="0.25">
      <c r="A964" s="6" t="s">
        <v>171</v>
      </c>
      <c r="B964" s="6" t="s">
        <v>60</v>
      </c>
      <c r="C964" s="6">
        <v>1056</v>
      </c>
      <c r="D964" s="6" t="s">
        <v>11</v>
      </c>
      <c r="E964" s="4">
        <v>472</v>
      </c>
      <c r="F964" s="4">
        <v>29</v>
      </c>
      <c r="G964" s="4">
        <v>102</v>
      </c>
      <c r="H964" s="4">
        <v>13</v>
      </c>
      <c r="I964" s="4">
        <v>50</v>
      </c>
      <c r="J964" s="4">
        <v>15</v>
      </c>
      <c r="K964" s="4">
        <v>14</v>
      </c>
      <c r="L964" s="4">
        <v>1</v>
      </c>
      <c r="M964" s="4">
        <v>9</v>
      </c>
      <c r="N964" s="4">
        <v>2</v>
      </c>
      <c r="O964" s="4">
        <v>18</v>
      </c>
      <c r="P964" s="4">
        <v>0</v>
      </c>
      <c r="Q964" s="4">
        <v>9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17</v>
      </c>
      <c r="Z964" s="6">
        <v>279</v>
      </c>
      <c r="AA964" s="35">
        <f t="shared" si="23"/>
        <v>59.110169491525426</v>
      </c>
    </row>
    <row r="965" spans="1:27" hidden="1" outlineLevel="1" x14ac:dyDescent="0.25">
      <c r="A965" s="6" t="s">
        <v>171</v>
      </c>
      <c r="B965" s="6" t="s">
        <v>60</v>
      </c>
      <c r="C965" s="6">
        <v>1057</v>
      </c>
      <c r="D965" s="6" t="s">
        <v>10</v>
      </c>
      <c r="E965" s="4">
        <v>549</v>
      </c>
      <c r="F965" s="4">
        <v>17</v>
      </c>
      <c r="G965" s="4">
        <v>110</v>
      </c>
      <c r="H965" s="4">
        <v>32</v>
      </c>
      <c r="I965" s="4">
        <v>58</v>
      </c>
      <c r="J965" s="4">
        <v>16</v>
      </c>
      <c r="K965" s="4">
        <v>20</v>
      </c>
      <c r="L965" s="4">
        <v>13</v>
      </c>
      <c r="M965" s="4">
        <v>16</v>
      </c>
      <c r="N965" s="4">
        <v>13</v>
      </c>
      <c r="O965" s="4">
        <v>3</v>
      </c>
      <c r="P965" s="4">
        <v>0</v>
      </c>
      <c r="Q965" s="4">
        <v>2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15</v>
      </c>
      <c r="Z965" s="6">
        <v>315</v>
      </c>
      <c r="AA965" s="35">
        <f t="shared" si="23"/>
        <v>57.377049180327866</v>
      </c>
    </row>
    <row r="966" spans="1:27" hidden="1" outlineLevel="1" x14ac:dyDescent="0.25">
      <c r="A966" s="6" t="s">
        <v>171</v>
      </c>
      <c r="B966" s="6" t="s">
        <v>60</v>
      </c>
      <c r="C966" s="6">
        <v>1057</v>
      </c>
      <c r="D966" s="6" t="s">
        <v>11</v>
      </c>
      <c r="E966" s="4">
        <v>548</v>
      </c>
      <c r="F966" s="4">
        <v>5</v>
      </c>
      <c r="G966" s="4">
        <v>118</v>
      </c>
      <c r="H966" s="4">
        <v>31</v>
      </c>
      <c r="I966" s="4">
        <v>45</v>
      </c>
      <c r="J966" s="4">
        <v>18</v>
      </c>
      <c r="K966" s="4">
        <v>23</v>
      </c>
      <c r="L966" s="4">
        <v>7</v>
      </c>
      <c r="M966" s="4">
        <v>26</v>
      </c>
      <c r="N966" s="4">
        <v>10</v>
      </c>
      <c r="O966" s="4">
        <v>3</v>
      </c>
      <c r="P966" s="4">
        <v>0</v>
      </c>
      <c r="Q966" s="4">
        <v>7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21</v>
      </c>
      <c r="Z966" s="6">
        <v>314</v>
      </c>
      <c r="AA966" s="35">
        <f t="shared" si="23"/>
        <v>57.299270072992698</v>
      </c>
    </row>
    <row r="967" spans="1:27" hidden="1" outlineLevel="1" x14ac:dyDescent="0.25">
      <c r="A967" s="6" t="s">
        <v>171</v>
      </c>
      <c r="B967" s="6" t="s">
        <v>60</v>
      </c>
      <c r="C967" s="6">
        <v>1058</v>
      </c>
      <c r="D967" s="6" t="s">
        <v>10</v>
      </c>
      <c r="E967" s="4">
        <v>388</v>
      </c>
      <c r="F967" s="4">
        <v>10</v>
      </c>
      <c r="G967" s="4">
        <v>73</v>
      </c>
      <c r="H967" s="4">
        <v>7</v>
      </c>
      <c r="I967" s="4">
        <v>78</v>
      </c>
      <c r="J967" s="4">
        <v>12</v>
      </c>
      <c r="K967" s="4">
        <v>16</v>
      </c>
      <c r="L967" s="4">
        <v>0</v>
      </c>
      <c r="M967" s="4">
        <v>13</v>
      </c>
      <c r="N967" s="4">
        <v>3</v>
      </c>
      <c r="O967" s="4">
        <v>0</v>
      </c>
      <c r="P967" s="4">
        <v>0</v>
      </c>
      <c r="Q967" s="4">
        <v>6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25</v>
      </c>
      <c r="Z967" s="6">
        <v>243</v>
      </c>
      <c r="AA967" s="35">
        <f t="shared" si="23"/>
        <v>62.628865979381445</v>
      </c>
    </row>
    <row r="968" spans="1:27" hidden="1" outlineLevel="1" x14ac:dyDescent="0.25">
      <c r="A968" s="6" t="s">
        <v>171</v>
      </c>
      <c r="B968" s="6" t="s">
        <v>60</v>
      </c>
      <c r="C968" s="6">
        <v>1058</v>
      </c>
      <c r="D968" s="6" t="s">
        <v>11</v>
      </c>
      <c r="E968" s="4">
        <v>388</v>
      </c>
      <c r="F968" s="4">
        <v>15</v>
      </c>
      <c r="G968" s="4">
        <v>73</v>
      </c>
      <c r="H968" s="4">
        <v>4</v>
      </c>
      <c r="I968" s="4">
        <v>56</v>
      </c>
      <c r="J968" s="4">
        <v>24</v>
      </c>
      <c r="K968" s="4">
        <v>15</v>
      </c>
      <c r="L968" s="4">
        <v>7</v>
      </c>
      <c r="M968" s="4">
        <v>11</v>
      </c>
      <c r="N968" s="4">
        <v>2</v>
      </c>
      <c r="O968" s="4">
        <v>0</v>
      </c>
      <c r="P968" s="4">
        <v>0</v>
      </c>
      <c r="Q968" s="4">
        <v>3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11</v>
      </c>
      <c r="Z968" s="6">
        <v>221</v>
      </c>
      <c r="AA968" s="35">
        <f t="shared" si="23"/>
        <v>56.958762886597938</v>
      </c>
    </row>
    <row r="969" spans="1:27" hidden="1" outlineLevel="1" x14ac:dyDescent="0.25">
      <c r="A969" s="6" t="s">
        <v>171</v>
      </c>
      <c r="B969" s="6" t="s">
        <v>60</v>
      </c>
      <c r="C969" s="6">
        <v>1060</v>
      </c>
      <c r="D969" s="6" t="s">
        <v>10</v>
      </c>
      <c r="E969" s="4">
        <v>689</v>
      </c>
      <c r="F969" s="4">
        <v>4</v>
      </c>
      <c r="G969" s="4">
        <v>165</v>
      </c>
      <c r="H969" s="4">
        <v>14</v>
      </c>
      <c r="I969" s="4">
        <v>151</v>
      </c>
      <c r="J969" s="4">
        <v>50</v>
      </c>
      <c r="K969" s="4">
        <v>11</v>
      </c>
      <c r="L969" s="4">
        <v>5</v>
      </c>
      <c r="M969" s="4">
        <v>21</v>
      </c>
      <c r="N969" s="4">
        <v>8</v>
      </c>
      <c r="O969" s="4">
        <v>2</v>
      </c>
      <c r="P969" s="4">
        <v>0</v>
      </c>
      <c r="Q969" s="4">
        <v>6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15</v>
      </c>
      <c r="Z969" s="6">
        <v>452</v>
      </c>
      <c r="AA969" s="35">
        <f t="shared" ref="AA969:AA1021" si="24">(Z969*100)/E969</f>
        <v>65.602322206095792</v>
      </c>
    </row>
    <row r="970" spans="1:27" hidden="1" outlineLevel="1" x14ac:dyDescent="0.25">
      <c r="A970" s="6" t="s">
        <v>171</v>
      </c>
      <c r="B970" s="6" t="s">
        <v>60</v>
      </c>
      <c r="C970" s="6">
        <v>1061</v>
      </c>
      <c r="D970" s="6" t="s">
        <v>10</v>
      </c>
      <c r="E970" s="4">
        <v>135</v>
      </c>
      <c r="F970" s="4">
        <v>5</v>
      </c>
      <c r="G970" s="4">
        <v>38</v>
      </c>
      <c r="H970" s="4">
        <v>6</v>
      </c>
      <c r="I970" s="4">
        <v>24</v>
      </c>
      <c r="J970" s="4">
        <v>20</v>
      </c>
      <c r="K970" s="4">
        <v>4</v>
      </c>
      <c r="L970" s="4">
        <v>1</v>
      </c>
      <c r="M970" s="4">
        <v>2</v>
      </c>
      <c r="N970" s="4">
        <v>1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6</v>
      </c>
      <c r="Z970" s="6">
        <v>107</v>
      </c>
      <c r="AA970" s="35">
        <f t="shared" si="24"/>
        <v>79.259259259259252</v>
      </c>
    </row>
    <row r="971" spans="1:27" hidden="1" outlineLevel="1" x14ac:dyDescent="0.25">
      <c r="A971" s="6" t="s">
        <v>171</v>
      </c>
      <c r="B971" s="6" t="s">
        <v>60</v>
      </c>
      <c r="C971" s="6">
        <v>1062</v>
      </c>
      <c r="D971" s="6" t="s">
        <v>10</v>
      </c>
      <c r="E971" s="4">
        <v>227</v>
      </c>
      <c r="F971" s="4">
        <v>0</v>
      </c>
      <c r="G971" s="4">
        <v>37</v>
      </c>
      <c r="H971" s="4">
        <v>10</v>
      </c>
      <c r="I971" s="4">
        <v>36</v>
      </c>
      <c r="J971" s="4">
        <v>26</v>
      </c>
      <c r="K971" s="4">
        <v>13</v>
      </c>
      <c r="L971" s="4">
        <v>1</v>
      </c>
      <c r="M971" s="4">
        <v>6</v>
      </c>
      <c r="N971" s="4">
        <v>2</v>
      </c>
      <c r="O971" s="4">
        <v>1</v>
      </c>
      <c r="P971" s="4">
        <v>0</v>
      </c>
      <c r="Q971" s="4">
        <v>1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4</v>
      </c>
      <c r="Z971" s="6">
        <v>137</v>
      </c>
      <c r="AA971" s="35">
        <f t="shared" si="24"/>
        <v>60.352422907488986</v>
      </c>
    </row>
    <row r="972" spans="1:27" hidden="1" outlineLevel="1" x14ac:dyDescent="0.25">
      <c r="A972" s="6" t="s">
        <v>171</v>
      </c>
      <c r="B972" s="6" t="s">
        <v>60</v>
      </c>
      <c r="C972" s="6">
        <v>1063</v>
      </c>
      <c r="D972" s="6" t="s">
        <v>10</v>
      </c>
      <c r="E972" s="4">
        <v>405</v>
      </c>
      <c r="F972" s="4">
        <v>16</v>
      </c>
      <c r="G972" s="4">
        <v>27</v>
      </c>
      <c r="H972" s="4">
        <v>15</v>
      </c>
      <c r="I972" s="4">
        <v>74</v>
      </c>
      <c r="J972" s="4">
        <v>21</v>
      </c>
      <c r="K972" s="4">
        <v>4</v>
      </c>
      <c r="L972" s="4">
        <v>24</v>
      </c>
      <c r="M972" s="4">
        <v>13</v>
      </c>
      <c r="N972" s="4">
        <v>2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10</v>
      </c>
      <c r="Z972" s="6">
        <v>206</v>
      </c>
      <c r="AA972" s="35">
        <f t="shared" si="24"/>
        <v>50.864197530864196</v>
      </c>
    </row>
    <row r="973" spans="1:27" hidden="1" outlineLevel="1" x14ac:dyDescent="0.25">
      <c r="A973" s="6" t="s">
        <v>171</v>
      </c>
      <c r="B973" s="6" t="s">
        <v>60</v>
      </c>
      <c r="C973" s="6">
        <v>1064</v>
      </c>
      <c r="D973" s="6" t="s">
        <v>10</v>
      </c>
      <c r="E973" s="4">
        <v>612</v>
      </c>
      <c r="F973" s="4">
        <v>16</v>
      </c>
      <c r="G973" s="4">
        <v>95</v>
      </c>
      <c r="H973" s="4">
        <v>11</v>
      </c>
      <c r="I973" s="4">
        <v>113</v>
      </c>
      <c r="J973" s="4">
        <v>21</v>
      </c>
      <c r="K973" s="4">
        <v>26</v>
      </c>
      <c r="L973" s="4">
        <v>3</v>
      </c>
      <c r="M973" s="4">
        <v>24</v>
      </c>
      <c r="N973" s="4">
        <v>10</v>
      </c>
      <c r="O973" s="4">
        <v>1</v>
      </c>
      <c r="P973" s="4">
        <v>0</v>
      </c>
      <c r="Q973" s="4">
        <v>2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18</v>
      </c>
      <c r="Z973" s="6">
        <v>340</v>
      </c>
      <c r="AA973" s="35">
        <f t="shared" si="24"/>
        <v>55.555555555555557</v>
      </c>
    </row>
    <row r="974" spans="1:27" hidden="1" outlineLevel="1" x14ac:dyDescent="0.25">
      <c r="A974" s="6" t="s">
        <v>171</v>
      </c>
      <c r="B974" s="6" t="s">
        <v>60</v>
      </c>
      <c r="C974" s="6">
        <v>1068</v>
      </c>
      <c r="D974" s="6" t="s">
        <v>10</v>
      </c>
      <c r="E974" s="4">
        <v>384</v>
      </c>
      <c r="F974" s="4">
        <v>8</v>
      </c>
      <c r="G974" s="4">
        <v>67</v>
      </c>
      <c r="H974" s="4">
        <v>6</v>
      </c>
      <c r="I974" s="4">
        <v>95</v>
      </c>
      <c r="J974" s="4">
        <v>12</v>
      </c>
      <c r="K974" s="4">
        <v>3</v>
      </c>
      <c r="L974" s="4">
        <v>3</v>
      </c>
      <c r="M974" s="4">
        <v>9</v>
      </c>
      <c r="N974" s="4">
        <v>2</v>
      </c>
      <c r="O974" s="4">
        <v>1</v>
      </c>
      <c r="P974" s="4">
        <v>0</v>
      </c>
      <c r="Q974" s="4">
        <v>2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13</v>
      </c>
      <c r="Z974" s="6">
        <v>221</v>
      </c>
      <c r="AA974" s="35">
        <f t="shared" si="24"/>
        <v>57.552083333333336</v>
      </c>
    </row>
    <row r="975" spans="1:27" hidden="1" outlineLevel="1" x14ac:dyDescent="0.25">
      <c r="A975" s="6" t="s">
        <v>171</v>
      </c>
      <c r="B975" s="6" t="s">
        <v>60</v>
      </c>
      <c r="C975" s="6">
        <v>1069</v>
      </c>
      <c r="D975" s="6" t="s">
        <v>10</v>
      </c>
      <c r="E975" s="4">
        <v>465</v>
      </c>
      <c r="F975" s="4">
        <v>7</v>
      </c>
      <c r="G975" s="4">
        <v>65</v>
      </c>
      <c r="H975" s="4">
        <v>12</v>
      </c>
      <c r="I975" s="4">
        <v>116</v>
      </c>
      <c r="J975" s="4">
        <v>22</v>
      </c>
      <c r="K975" s="4">
        <v>3</v>
      </c>
      <c r="L975" s="4">
        <v>1</v>
      </c>
      <c r="M975" s="4">
        <v>13</v>
      </c>
      <c r="N975" s="4">
        <v>2</v>
      </c>
      <c r="O975" s="4">
        <v>0</v>
      </c>
      <c r="P975" s="4">
        <v>0</v>
      </c>
      <c r="Q975" s="4">
        <v>3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6</v>
      </c>
      <c r="Z975" s="6">
        <v>250</v>
      </c>
      <c r="AA975" s="35">
        <f t="shared" si="24"/>
        <v>53.763440860215056</v>
      </c>
    </row>
    <row r="976" spans="1:27" hidden="1" outlineLevel="1" x14ac:dyDescent="0.25">
      <c r="A976" s="6" t="s">
        <v>171</v>
      </c>
      <c r="B976" s="6" t="s">
        <v>60</v>
      </c>
      <c r="C976" s="6">
        <v>1070</v>
      </c>
      <c r="D976" s="6" t="s">
        <v>10</v>
      </c>
      <c r="E976" s="4">
        <v>444</v>
      </c>
      <c r="F976" s="4">
        <v>8</v>
      </c>
      <c r="G976" s="4">
        <v>73</v>
      </c>
      <c r="H976" s="4">
        <v>1</v>
      </c>
      <c r="I976" s="4">
        <v>93</v>
      </c>
      <c r="J976" s="4">
        <v>20</v>
      </c>
      <c r="K976" s="4">
        <v>6</v>
      </c>
      <c r="L976" s="4">
        <v>6</v>
      </c>
      <c r="M976" s="4">
        <v>20</v>
      </c>
      <c r="N976" s="4">
        <v>3</v>
      </c>
      <c r="O976" s="4">
        <v>1</v>
      </c>
      <c r="P976" s="4">
        <v>0</v>
      </c>
      <c r="Q976" s="4">
        <v>11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16</v>
      </c>
      <c r="Z976" s="6">
        <v>258</v>
      </c>
      <c r="AA976" s="35">
        <f t="shared" si="24"/>
        <v>58.108108108108105</v>
      </c>
    </row>
    <row r="977" spans="1:27" hidden="1" outlineLevel="1" x14ac:dyDescent="0.25">
      <c r="A977" s="6" t="s">
        <v>171</v>
      </c>
      <c r="B977" s="6" t="s">
        <v>60</v>
      </c>
      <c r="C977" s="6">
        <v>1075</v>
      </c>
      <c r="D977" s="6" t="s">
        <v>10</v>
      </c>
      <c r="E977" s="4">
        <v>163</v>
      </c>
      <c r="F977" s="4">
        <v>4</v>
      </c>
      <c r="G977" s="4">
        <v>39</v>
      </c>
      <c r="H977" s="4">
        <v>2</v>
      </c>
      <c r="I977" s="4">
        <v>42</v>
      </c>
      <c r="J977" s="4">
        <v>8</v>
      </c>
      <c r="K977" s="4">
        <v>5</v>
      </c>
      <c r="L977" s="4">
        <v>4</v>
      </c>
      <c r="M977" s="4">
        <v>4</v>
      </c>
      <c r="N977" s="4">
        <v>2</v>
      </c>
      <c r="O977" s="4">
        <v>0</v>
      </c>
      <c r="P977" s="4">
        <v>0</v>
      </c>
      <c r="Q977" s="4">
        <v>1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4</v>
      </c>
      <c r="Z977" s="6">
        <v>115</v>
      </c>
      <c r="AA977" s="35">
        <f t="shared" si="24"/>
        <v>70.552147239263803</v>
      </c>
    </row>
    <row r="978" spans="1:27" hidden="1" outlineLevel="1" x14ac:dyDescent="0.25">
      <c r="A978" s="6" t="s">
        <v>171</v>
      </c>
      <c r="B978" s="6" t="s">
        <v>60</v>
      </c>
      <c r="C978" s="6">
        <v>1076</v>
      </c>
      <c r="D978" s="6" t="s">
        <v>10</v>
      </c>
      <c r="E978" s="4">
        <v>320</v>
      </c>
      <c r="F978" s="4">
        <v>6</v>
      </c>
      <c r="G978" s="4">
        <v>86</v>
      </c>
      <c r="H978" s="4">
        <v>12</v>
      </c>
      <c r="I978" s="4">
        <v>70</v>
      </c>
      <c r="J978" s="4">
        <v>13</v>
      </c>
      <c r="K978" s="4">
        <v>3</v>
      </c>
      <c r="L978" s="4">
        <v>1</v>
      </c>
      <c r="M978" s="4">
        <v>6</v>
      </c>
      <c r="N978" s="4">
        <v>1</v>
      </c>
      <c r="O978" s="4">
        <v>0</v>
      </c>
      <c r="P978" s="4">
        <v>0</v>
      </c>
      <c r="Q978" s="4">
        <v>3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3</v>
      </c>
      <c r="Z978" s="6">
        <v>204</v>
      </c>
      <c r="AA978" s="35">
        <f t="shared" si="24"/>
        <v>63.75</v>
      </c>
    </row>
    <row r="979" spans="1:27" hidden="1" outlineLevel="1" x14ac:dyDescent="0.25">
      <c r="A979" s="6" t="s">
        <v>171</v>
      </c>
      <c r="B979" s="6" t="s">
        <v>60</v>
      </c>
      <c r="C979" s="6">
        <v>1079</v>
      </c>
      <c r="D979" s="6" t="s">
        <v>10</v>
      </c>
      <c r="E979" s="4">
        <v>150</v>
      </c>
      <c r="F979" s="4">
        <v>2</v>
      </c>
      <c r="G979" s="4">
        <v>34</v>
      </c>
      <c r="H979" s="4">
        <v>2</v>
      </c>
      <c r="I979" s="4">
        <v>21</v>
      </c>
      <c r="J979" s="4">
        <v>18</v>
      </c>
      <c r="K979" s="4">
        <v>1</v>
      </c>
      <c r="L979" s="4">
        <v>3</v>
      </c>
      <c r="M979" s="4">
        <v>8</v>
      </c>
      <c r="N979" s="4">
        <v>0</v>
      </c>
      <c r="O979" s="4">
        <v>0</v>
      </c>
      <c r="P979" s="4">
        <v>0</v>
      </c>
      <c r="Q979" s="4">
        <v>4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6</v>
      </c>
      <c r="Z979" s="6">
        <v>99</v>
      </c>
      <c r="AA979" s="35">
        <f t="shared" si="24"/>
        <v>66</v>
      </c>
    </row>
    <row r="980" spans="1:27" hidden="1" outlineLevel="1" x14ac:dyDescent="0.25">
      <c r="A980" s="6" t="s">
        <v>171</v>
      </c>
      <c r="B980" s="6" t="s">
        <v>75</v>
      </c>
      <c r="C980" s="6">
        <v>516</v>
      </c>
      <c r="D980" s="6" t="s">
        <v>10</v>
      </c>
      <c r="E980" s="4">
        <v>665</v>
      </c>
      <c r="F980" s="4">
        <v>5</v>
      </c>
      <c r="G980" s="4">
        <v>67</v>
      </c>
      <c r="H980" s="4">
        <v>105</v>
      </c>
      <c r="I980" s="4">
        <v>65</v>
      </c>
      <c r="J980" s="4">
        <v>20</v>
      </c>
      <c r="K980" s="4">
        <v>0</v>
      </c>
      <c r="L980" s="4">
        <v>37</v>
      </c>
      <c r="M980" s="4">
        <v>22</v>
      </c>
      <c r="N980" s="4">
        <v>5</v>
      </c>
      <c r="O980" s="4">
        <v>8</v>
      </c>
      <c r="P980" s="4">
        <v>0</v>
      </c>
      <c r="Q980" s="4">
        <v>2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33</v>
      </c>
      <c r="Z980" s="6">
        <v>369</v>
      </c>
      <c r="AA980" s="35">
        <f t="shared" si="24"/>
        <v>55.488721804511279</v>
      </c>
    </row>
    <row r="981" spans="1:27" hidden="1" outlineLevel="1" x14ac:dyDescent="0.25">
      <c r="A981" s="6" t="s">
        <v>171</v>
      </c>
      <c r="B981" s="6" t="s">
        <v>75</v>
      </c>
      <c r="C981" s="6">
        <v>525</v>
      </c>
      <c r="D981" s="6" t="s">
        <v>10</v>
      </c>
      <c r="E981" s="4">
        <v>392</v>
      </c>
      <c r="F981" s="4">
        <v>7</v>
      </c>
      <c r="G981" s="4">
        <v>54</v>
      </c>
      <c r="H981" s="4">
        <v>82</v>
      </c>
      <c r="I981" s="4">
        <v>29</v>
      </c>
      <c r="J981" s="4">
        <v>14</v>
      </c>
      <c r="K981" s="4">
        <v>1</v>
      </c>
      <c r="L981" s="4">
        <v>4</v>
      </c>
      <c r="M981" s="4">
        <v>75</v>
      </c>
      <c r="N981" s="4">
        <v>4</v>
      </c>
      <c r="O981" s="4">
        <v>2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25</v>
      </c>
      <c r="Z981" s="6">
        <v>297</v>
      </c>
      <c r="AA981" s="35">
        <f t="shared" si="24"/>
        <v>75.765306122448976</v>
      </c>
    </row>
    <row r="982" spans="1:27" hidden="1" outlineLevel="1" x14ac:dyDescent="0.25">
      <c r="A982" s="6" t="s">
        <v>171</v>
      </c>
      <c r="B982" s="6" t="s">
        <v>75</v>
      </c>
      <c r="C982" s="6">
        <v>526</v>
      </c>
      <c r="D982" s="6" t="s">
        <v>10</v>
      </c>
      <c r="E982" s="4">
        <v>662</v>
      </c>
      <c r="F982" s="4">
        <v>25</v>
      </c>
      <c r="G982" s="4">
        <v>151</v>
      </c>
      <c r="H982" s="4">
        <v>120</v>
      </c>
      <c r="I982" s="4">
        <v>69</v>
      </c>
      <c r="J982" s="4">
        <v>49</v>
      </c>
      <c r="K982" s="4">
        <v>1</v>
      </c>
      <c r="L982" s="4">
        <v>22</v>
      </c>
      <c r="M982" s="4">
        <v>74</v>
      </c>
      <c r="N982" s="4">
        <v>3</v>
      </c>
      <c r="O982" s="4">
        <v>0</v>
      </c>
      <c r="P982" s="4">
        <v>0</v>
      </c>
      <c r="Q982" s="4">
        <v>2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17</v>
      </c>
      <c r="Z982" s="6">
        <v>533</v>
      </c>
      <c r="AA982" s="35">
        <f t="shared" si="24"/>
        <v>80.513595166163142</v>
      </c>
    </row>
    <row r="983" spans="1:27" hidden="1" outlineLevel="1" x14ac:dyDescent="0.25">
      <c r="A983" s="6" t="s">
        <v>171</v>
      </c>
      <c r="B983" s="6" t="s">
        <v>75</v>
      </c>
      <c r="C983" s="6">
        <v>527</v>
      </c>
      <c r="D983" s="6" t="s">
        <v>10</v>
      </c>
      <c r="E983" s="4">
        <v>592</v>
      </c>
      <c r="F983" s="4">
        <v>116</v>
      </c>
      <c r="G983" s="4">
        <v>100</v>
      </c>
      <c r="H983" s="4">
        <v>0</v>
      </c>
      <c r="I983" s="4">
        <v>72</v>
      </c>
      <c r="J983" s="4">
        <v>0</v>
      </c>
      <c r="K983" s="4">
        <v>13</v>
      </c>
      <c r="L983" s="4">
        <v>10</v>
      </c>
      <c r="M983" s="4">
        <v>60</v>
      </c>
      <c r="N983" s="4">
        <v>8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15</v>
      </c>
      <c r="Z983" s="6">
        <v>394</v>
      </c>
      <c r="AA983" s="35">
        <f t="shared" si="24"/>
        <v>66.554054054054049</v>
      </c>
    </row>
    <row r="984" spans="1:27" hidden="1" outlineLevel="1" x14ac:dyDescent="0.25">
      <c r="A984" s="6" t="s">
        <v>171</v>
      </c>
      <c r="B984" s="6" t="s">
        <v>75</v>
      </c>
      <c r="C984" s="6">
        <v>527</v>
      </c>
      <c r="D984" s="6" t="s">
        <v>11</v>
      </c>
      <c r="E984" s="4">
        <v>592</v>
      </c>
      <c r="F984" s="4">
        <v>19</v>
      </c>
      <c r="G984" s="4">
        <v>77</v>
      </c>
      <c r="H984" s="4">
        <v>92</v>
      </c>
      <c r="I984" s="4">
        <v>70</v>
      </c>
      <c r="J984" s="4">
        <v>23</v>
      </c>
      <c r="K984" s="4">
        <v>11</v>
      </c>
      <c r="L984" s="4">
        <v>6</v>
      </c>
      <c r="M984" s="4">
        <v>64</v>
      </c>
      <c r="N984" s="4">
        <v>11</v>
      </c>
      <c r="O984" s="4">
        <v>5</v>
      </c>
      <c r="P984" s="4">
        <v>0</v>
      </c>
      <c r="Q984" s="4">
        <v>1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19</v>
      </c>
      <c r="Z984" s="6">
        <v>398</v>
      </c>
      <c r="AA984" s="35">
        <f t="shared" si="24"/>
        <v>67.229729729729726</v>
      </c>
    </row>
    <row r="985" spans="1:27" hidden="1" outlineLevel="1" x14ac:dyDescent="0.25">
      <c r="A985" s="6" t="s">
        <v>171</v>
      </c>
      <c r="B985" s="6" t="s">
        <v>75</v>
      </c>
      <c r="C985" s="6">
        <v>527</v>
      </c>
      <c r="D985" s="6" t="s">
        <v>16</v>
      </c>
      <c r="E985" s="4">
        <v>591</v>
      </c>
      <c r="F985" s="4">
        <v>14</v>
      </c>
      <c r="G985" s="4">
        <v>85</v>
      </c>
      <c r="H985" s="4">
        <v>86</v>
      </c>
      <c r="I985" s="4">
        <v>66</v>
      </c>
      <c r="J985" s="4">
        <v>21</v>
      </c>
      <c r="K985" s="4">
        <v>6</v>
      </c>
      <c r="L985" s="4">
        <v>14</v>
      </c>
      <c r="M985" s="4">
        <v>64</v>
      </c>
      <c r="N985" s="4">
        <v>10</v>
      </c>
      <c r="O985" s="4">
        <v>12</v>
      </c>
      <c r="P985" s="4">
        <v>0</v>
      </c>
      <c r="Q985" s="4">
        <v>1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15</v>
      </c>
      <c r="Z985" s="6">
        <v>394</v>
      </c>
      <c r="AA985" s="35">
        <f t="shared" si="24"/>
        <v>66.666666666666671</v>
      </c>
    </row>
    <row r="986" spans="1:27" hidden="1" outlineLevel="1" x14ac:dyDescent="0.25">
      <c r="A986" s="6" t="s">
        <v>171</v>
      </c>
      <c r="B986" s="6" t="s">
        <v>75</v>
      </c>
      <c r="C986" s="6">
        <v>527</v>
      </c>
      <c r="D986" s="6" t="s">
        <v>17</v>
      </c>
      <c r="E986" s="4">
        <v>591</v>
      </c>
      <c r="F986" s="4">
        <v>11</v>
      </c>
      <c r="G986" s="4">
        <v>66</v>
      </c>
      <c r="H986" s="4">
        <v>83</v>
      </c>
      <c r="I986" s="4">
        <v>89</v>
      </c>
      <c r="J986" s="4">
        <v>24</v>
      </c>
      <c r="K986" s="4">
        <v>5</v>
      </c>
      <c r="L986" s="4">
        <v>9</v>
      </c>
      <c r="M986" s="4">
        <v>67</v>
      </c>
      <c r="N986" s="4">
        <v>8</v>
      </c>
      <c r="O986" s="4">
        <v>6</v>
      </c>
      <c r="P986" s="4">
        <v>0</v>
      </c>
      <c r="Q986" s="4">
        <v>3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1</v>
      </c>
      <c r="Y986" s="4">
        <v>15</v>
      </c>
      <c r="Z986" s="6">
        <v>387</v>
      </c>
      <c r="AA986" s="35">
        <f t="shared" si="24"/>
        <v>65.482233502538065</v>
      </c>
    </row>
    <row r="987" spans="1:27" hidden="1" outlineLevel="1" x14ac:dyDescent="0.25">
      <c r="A987" s="6" t="s">
        <v>171</v>
      </c>
      <c r="B987" s="6" t="s">
        <v>75</v>
      </c>
      <c r="C987" s="6">
        <v>528</v>
      </c>
      <c r="D987" s="6" t="s">
        <v>10</v>
      </c>
      <c r="E987" s="4">
        <v>715</v>
      </c>
      <c r="F987" s="4">
        <v>16</v>
      </c>
      <c r="G987" s="4">
        <v>97</v>
      </c>
      <c r="H987" s="4">
        <v>91</v>
      </c>
      <c r="I987" s="4">
        <v>70</v>
      </c>
      <c r="J987" s="4">
        <v>29</v>
      </c>
      <c r="K987" s="4">
        <v>4</v>
      </c>
      <c r="L987" s="4">
        <v>18</v>
      </c>
      <c r="M987" s="4">
        <v>71</v>
      </c>
      <c r="N987" s="4">
        <v>8</v>
      </c>
      <c r="O987" s="4">
        <v>6</v>
      </c>
      <c r="P987" s="4">
        <v>0</v>
      </c>
      <c r="Q987" s="4">
        <v>2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19</v>
      </c>
      <c r="Z987" s="6">
        <v>431</v>
      </c>
      <c r="AA987" s="35">
        <f t="shared" si="24"/>
        <v>60.27972027972028</v>
      </c>
    </row>
    <row r="988" spans="1:27" hidden="1" outlineLevel="1" x14ac:dyDescent="0.25">
      <c r="A988" s="6" t="s">
        <v>171</v>
      </c>
      <c r="B988" s="6" t="s">
        <v>75</v>
      </c>
      <c r="C988" s="6">
        <v>528</v>
      </c>
      <c r="D988" s="6" t="s">
        <v>11</v>
      </c>
      <c r="E988" s="4">
        <v>715</v>
      </c>
      <c r="F988" s="4">
        <v>0</v>
      </c>
      <c r="G988" s="4">
        <v>91</v>
      </c>
      <c r="H988" s="4">
        <v>139</v>
      </c>
      <c r="I988" s="4">
        <v>98</v>
      </c>
      <c r="J988" s="4">
        <v>24</v>
      </c>
      <c r="K988" s="4">
        <v>8</v>
      </c>
      <c r="L988" s="4">
        <v>22</v>
      </c>
      <c r="M988" s="4">
        <v>50</v>
      </c>
      <c r="N988" s="4">
        <v>15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18</v>
      </c>
      <c r="Z988" s="6">
        <v>465</v>
      </c>
      <c r="AA988" s="35">
        <f t="shared" si="24"/>
        <v>65.03496503496504</v>
      </c>
    </row>
    <row r="989" spans="1:27" hidden="1" outlineLevel="1" x14ac:dyDescent="0.25">
      <c r="A989" s="6" t="s">
        <v>171</v>
      </c>
      <c r="B989" s="6" t="s">
        <v>75</v>
      </c>
      <c r="C989" s="6">
        <v>529</v>
      </c>
      <c r="D989" s="6" t="s">
        <v>10</v>
      </c>
      <c r="E989" s="4">
        <v>526</v>
      </c>
      <c r="F989" s="4">
        <v>9</v>
      </c>
      <c r="G989" s="4">
        <v>89</v>
      </c>
      <c r="H989" s="4">
        <v>91</v>
      </c>
      <c r="I989" s="4">
        <v>53</v>
      </c>
      <c r="J989" s="4">
        <v>19</v>
      </c>
      <c r="K989" s="4">
        <v>5</v>
      </c>
      <c r="L989" s="4">
        <v>8</v>
      </c>
      <c r="M989" s="4">
        <v>63</v>
      </c>
      <c r="N989" s="4">
        <v>5</v>
      </c>
      <c r="O989" s="4">
        <v>4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9</v>
      </c>
      <c r="Z989" s="6">
        <v>355</v>
      </c>
      <c r="AA989" s="35">
        <f t="shared" si="24"/>
        <v>67.49049429657795</v>
      </c>
    </row>
    <row r="990" spans="1:27" hidden="1" outlineLevel="1" x14ac:dyDescent="0.25">
      <c r="A990" s="6" t="s">
        <v>171</v>
      </c>
      <c r="B990" s="6" t="s">
        <v>75</v>
      </c>
      <c r="C990" s="6">
        <v>529</v>
      </c>
      <c r="D990" s="6" t="s">
        <v>11</v>
      </c>
      <c r="E990" s="4">
        <v>526</v>
      </c>
      <c r="F990" s="4">
        <v>10</v>
      </c>
      <c r="G990" s="4">
        <v>104</v>
      </c>
      <c r="H990" s="4">
        <v>62</v>
      </c>
      <c r="I990" s="4">
        <v>79</v>
      </c>
      <c r="J990" s="4">
        <v>21</v>
      </c>
      <c r="K990" s="4">
        <v>8</v>
      </c>
      <c r="L990" s="4">
        <v>8</v>
      </c>
      <c r="M990" s="4">
        <v>38</v>
      </c>
      <c r="N990" s="4">
        <v>9</v>
      </c>
      <c r="O990" s="4">
        <v>1</v>
      </c>
      <c r="P990" s="4">
        <v>0</v>
      </c>
      <c r="Q990" s="4">
        <v>1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1</v>
      </c>
      <c r="Y990" s="4">
        <v>17</v>
      </c>
      <c r="Z990" s="6">
        <v>359</v>
      </c>
      <c r="AA990" s="35">
        <f t="shared" si="24"/>
        <v>68.250950570342212</v>
      </c>
    </row>
    <row r="991" spans="1:27" hidden="1" outlineLevel="1" x14ac:dyDescent="0.25">
      <c r="A991" s="6" t="s">
        <v>171</v>
      </c>
      <c r="B991" s="6" t="s">
        <v>75</v>
      </c>
      <c r="C991" s="6">
        <v>529</v>
      </c>
      <c r="D991" s="6" t="s">
        <v>16</v>
      </c>
      <c r="E991" s="4">
        <v>525</v>
      </c>
      <c r="F991" s="4">
        <v>15</v>
      </c>
      <c r="G991" s="4">
        <v>80</v>
      </c>
      <c r="H991" s="4">
        <v>69</v>
      </c>
      <c r="I991" s="4">
        <v>73</v>
      </c>
      <c r="J991" s="4">
        <v>25</v>
      </c>
      <c r="K991" s="4">
        <v>6</v>
      </c>
      <c r="L991" s="4">
        <v>6</v>
      </c>
      <c r="M991" s="4">
        <v>49</v>
      </c>
      <c r="N991" s="4">
        <v>9</v>
      </c>
      <c r="O991" s="4">
        <v>7</v>
      </c>
      <c r="P991" s="4">
        <v>0</v>
      </c>
      <c r="Q991" s="4">
        <v>4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10</v>
      </c>
      <c r="Z991" s="6">
        <v>353</v>
      </c>
      <c r="AA991" s="35">
        <f t="shared" si="24"/>
        <v>67.238095238095241</v>
      </c>
    </row>
    <row r="992" spans="1:27" hidden="1" outlineLevel="1" x14ac:dyDescent="0.25">
      <c r="A992" s="6" t="s">
        <v>171</v>
      </c>
      <c r="B992" s="6" t="s">
        <v>75</v>
      </c>
      <c r="C992" s="6">
        <v>530</v>
      </c>
      <c r="D992" s="6" t="s">
        <v>10</v>
      </c>
      <c r="E992" s="4">
        <v>517</v>
      </c>
      <c r="F992" s="4">
        <v>5</v>
      </c>
      <c r="G992" s="4">
        <v>71</v>
      </c>
      <c r="H992" s="4">
        <v>105</v>
      </c>
      <c r="I992" s="4">
        <v>75</v>
      </c>
      <c r="J992" s="4">
        <v>8</v>
      </c>
      <c r="K992" s="4">
        <v>2</v>
      </c>
      <c r="L992" s="4">
        <v>5</v>
      </c>
      <c r="M992" s="4">
        <v>33</v>
      </c>
      <c r="N992" s="4">
        <v>9</v>
      </c>
      <c r="O992" s="4">
        <v>5</v>
      </c>
      <c r="P992" s="4">
        <v>0</v>
      </c>
      <c r="Q992" s="4">
        <v>4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16</v>
      </c>
      <c r="Z992" s="6">
        <v>338</v>
      </c>
      <c r="AA992" s="35">
        <f t="shared" si="24"/>
        <v>65.377176015473893</v>
      </c>
    </row>
    <row r="993" spans="1:27" hidden="1" outlineLevel="1" x14ac:dyDescent="0.25">
      <c r="A993" s="6" t="s">
        <v>171</v>
      </c>
      <c r="B993" s="6" t="s">
        <v>75</v>
      </c>
      <c r="C993" s="6">
        <v>530</v>
      </c>
      <c r="D993" s="6" t="s">
        <v>11</v>
      </c>
      <c r="E993" s="4">
        <v>516</v>
      </c>
      <c r="F993" s="4">
        <v>15</v>
      </c>
      <c r="G993" s="4">
        <v>83</v>
      </c>
      <c r="H993" s="4">
        <v>93</v>
      </c>
      <c r="I993" s="4">
        <v>59</v>
      </c>
      <c r="J993" s="4">
        <v>22</v>
      </c>
      <c r="K993" s="4">
        <v>10</v>
      </c>
      <c r="L993" s="4">
        <v>7</v>
      </c>
      <c r="M993" s="4">
        <v>25</v>
      </c>
      <c r="N993" s="4">
        <v>16</v>
      </c>
      <c r="O993" s="4">
        <v>1</v>
      </c>
      <c r="P993" s="4">
        <v>0</v>
      </c>
      <c r="Q993" s="4">
        <v>2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16</v>
      </c>
      <c r="Z993" s="6">
        <v>349</v>
      </c>
      <c r="AA993" s="35">
        <f t="shared" si="24"/>
        <v>67.63565891472868</v>
      </c>
    </row>
    <row r="994" spans="1:27" hidden="1" outlineLevel="1" x14ac:dyDescent="0.25">
      <c r="A994" s="6" t="s">
        <v>171</v>
      </c>
      <c r="B994" s="6" t="s">
        <v>75</v>
      </c>
      <c r="C994" s="6">
        <v>530</v>
      </c>
      <c r="D994" s="6" t="s">
        <v>16</v>
      </c>
      <c r="E994" s="4">
        <v>516</v>
      </c>
      <c r="F994" s="4">
        <v>13</v>
      </c>
      <c r="G994" s="4">
        <v>78</v>
      </c>
      <c r="H994" s="4">
        <v>101</v>
      </c>
      <c r="I994" s="4">
        <v>41</v>
      </c>
      <c r="J994" s="4">
        <v>22</v>
      </c>
      <c r="K994" s="4">
        <v>11</v>
      </c>
      <c r="L994" s="4">
        <v>9</v>
      </c>
      <c r="M994" s="4">
        <v>56</v>
      </c>
      <c r="N994" s="4">
        <v>8</v>
      </c>
      <c r="O994" s="4">
        <v>6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1</v>
      </c>
      <c r="Y994" s="4">
        <v>26</v>
      </c>
      <c r="Z994" s="6">
        <v>372</v>
      </c>
      <c r="AA994" s="35">
        <f t="shared" si="24"/>
        <v>72.093023255813947</v>
      </c>
    </row>
    <row r="995" spans="1:27" hidden="1" outlineLevel="1" x14ac:dyDescent="0.25">
      <c r="A995" s="6" t="s">
        <v>171</v>
      </c>
      <c r="B995" s="6" t="s">
        <v>75</v>
      </c>
      <c r="C995" s="6">
        <v>531</v>
      </c>
      <c r="D995" s="6" t="s">
        <v>10</v>
      </c>
      <c r="E995" s="4">
        <v>513</v>
      </c>
      <c r="F995" s="4">
        <v>7</v>
      </c>
      <c r="G995" s="4">
        <v>86</v>
      </c>
      <c r="H995" s="4">
        <v>73</v>
      </c>
      <c r="I995" s="4">
        <v>54</v>
      </c>
      <c r="J995" s="4">
        <v>30</v>
      </c>
      <c r="K995" s="4">
        <v>7</v>
      </c>
      <c r="L995" s="4">
        <v>8</v>
      </c>
      <c r="M995" s="4">
        <v>62</v>
      </c>
      <c r="N995" s="4">
        <v>8</v>
      </c>
      <c r="O995" s="4">
        <v>2</v>
      </c>
      <c r="P995" s="4">
        <v>0</v>
      </c>
      <c r="Q995" s="4">
        <v>3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13</v>
      </c>
      <c r="Z995" s="6">
        <v>353</v>
      </c>
      <c r="AA995" s="35">
        <f t="shared" si="24"/>
        <v>68.810916179337227</v>
      </c>
    </row>
    <row r="996" spans="1:27" hidden="1" outlineLevel="1" x14ac:dyDescent="0.25">
      <c r="A996" s="6" t="s">
        <v>171</v>
      </c>
      <c r="B996" s="6" t="s">
        <v>75</v>
      </c>
      <c r="C996" s="6">
        <v>531</v>
      </c>
      <c r="D996" s="6" t="s">
        <v>11</v>
      </c>
      <c r="E996" s="4">
        <v>513</v>
      </c>
      <c r="F996" s="4">
        <v>9</v>
      </c>
      <c r="G996" s="4">
        <v>95</v>
      </c>
      <c r="H996" s="4">
        <v>53</v>
      </c>
      <c r="I996" s="4">
        <v>75</v>
      </c>
      <c r="J996" s="4">
        <v>45</v>
      </c>
      <c r="K996" s="4">
        <v>6</v>
      </c>
      <c r="L996" s="4">
        <v>6</v>
      </c>
      <c r="M996" s="4">
        <v>41</v>
      </c>
      <c r="N996" s="4">
        <v>5</v>
      </c>
      <c r="O996" s="4">
        <v>3</v>
      </c>
      <c r="P996" s="4">
        <v>0</v>
      </c>
      <c r="Q996" s="4">
        <v>3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22</v>
      </c>
      <c r="Z996" s="6">
        <v>363</v>
      </c>
      <c r="AA996" s="35">
        <f t="shared" si="24"/>
        <v>70.760233918128648</v>
      </c>
    </row>
    <row r="997" spans="1:27" hidden="1" outlineLevel="1" x14ac:dyDescent="0.25">
      <c r="A997" s="6" t="s">
        <v>171</v>
      </c>
      <c r="B997" s="6" t="s">
        <v>75</v>
      </c>
      <c r="C997" s="6">
        <v>531</v>
      </c>
      <c r="D997" s="6" t="s">
        <v>16</v>
      </c>
      <c r="E997" s="4">
        <v>513</v>
      </c>
      <c r="F997" s="4">
        <v>5</v>
      </c>
      <c r="G997" s="4">
        <v>94</v>
      </c>
      <c r="H997" s="4">
        <v>70</v>
      </c>
      <c r="I997" s="4">
        <v>63</v>
      </c>
      <c r="J997" s="4">
        <v>19</v>
      </c>
      <c r="K997" s="4">
        <v>2</v>
      </c>
      <c r="L997" s="4">
        <v>8</v>
      </c>
      <c r="M997" s="4">
        <v>44</v>
      </c>
      <c r="N997" s="4">
        <v>13</v>
      </c>
      <c r="O997" s="4">
        <v>4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15</v>
      </c>
      <c r="Z997" s="6">
        <v>337</v>
      </c>
      <c r="AA997" s="35">
        <f t="shared" si="24"/>
        <v>65.692007797270961</v>
      </c>
    </row>
    <row r="998" spans="1:27" hidden="1" outlineLevel="1" x14ac:dyDescent="0.25">
      <c r="A998" s="6" t="s">
        <v>171</v>
      </c>
      <c r="B998" s="6" t="s">
        <v>75</v>
      </c>
      <c r="C998" s="6">
        <v>532</v>
      </c>
      <c r="D998" s="6" t="s">
        <v>10</v>
      </c>
      <c r="E998" s="4">
        <v>533</v>
      </c>
      <c r="F998" s="4">
        <v>10</v>
      </c>
      <c r="G998" s="4">
        <v>60</v>
      </c>
      <c r="H998" s="4">
        <v>106</v>
      </c>
      <c r="I998" s="4">
        <v>92</v>
      </c>
      <c r="J998" s="4">
        <v>24</v>
      </c>
      <c r="K998" s="4">
        <v>2</v>
      </c>
      <c r="L998" s="4">
        <v>13</v>
      </c>
      <c r="M998" s="4">
        <v>48</v>
      </c>
      <c r="N998" s="4">
        <v>13</v>
      </c>
      <c r="O998" s="4">
        <v>1</v>
      </c>
      <c r="P998" s="4">
        <v>0</v>
      </c>
      <c r="Q998" s="4">
        <v>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19</v>
      </c>
      <c r="Z998" s="6">
        <v>391</v>
      </c>
      <c r="AA998" s="35">
        <f t="shared" si="24"/>
        <v>73.358348968105062</v>
      </c>
    </row>
    <row r="999" spans="1:27" hidden="1" outlineLevel="1" x14ac:dyDescent="0.25">
      <c r="A999" s="6" t="s">
        <v>171</v>
      </c>
      <c r="B999" s="6" t="s">
        <v>75</v>
      </c>
      <c r="C999" s="6">
        <v>532</v>
      </c>
      <c r="D999" s="6" t="s">
        <v>11</v>
      </c>
      <c r="E999" s="4">
        <v>532</v>
      </c>
      <c r="F999" s="4">
        <v>11</v>
      </c>
      <c r="G999" s="4">
        <v>80</v>
      </c>
      <c r="H999" s="4">
        <v>86</v>
      </c>
      <c r="I999" s="4">
        <v>101</v>
      </c>
      <c r="J999" s="4">
        <v>20</v>
      </c>
      <c r="K999" s="4">
        <v>4</v>
      </c>
      <c r="L999" s="4">
        <v>13</v>
      </c>
      <c r="M999" s="4">
        <v>38</v>
      </c>
      <c r="N999" s="4">
        <v>9</v>
      </c>
      <c r="O999" s="4">
        <v>6</v>
      </c>
      <c r="P999" s="4">
        <v>0</v>
      </c>
      <c r="Q999" s="4">
        <v>1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1</v>
      </c>
      <c r="Y999" s="4">
        <v>12</v>
      </c>
      <c r="Z999" s="6">
        <v>382</v>
      </c>
      <c r="AA999" s="35">
        <f t="shared" si="24"/>
        <v>71.804511278195491</v>
      </c>
    </row>
    <row r="1000" spans="1:27" hidden="1" outlineLevel="1" x14ac:dyDescent="0.25">
      <c r="A1000" s="6" t="s">
        <v>171</v>
      </c>
      <c r="B1000" s="6" t="s">
        <v>75</v>
      </c>
      <c r="C1000" s="6">
        <v>533</v>
      </c>
      <c r="D1000" s="6" t="s">
        <v>10</v>
      </c>
      <c r="E1000" s="4">
        <v>558</v>
      </c>
      <c r="F1000" s="4">
        <v>14</v>
      </c>
      <c r="G1000" s="4">
        <v>72</v>
      </c>
      <c r="H1000" s="4">
        <v>69</v>
      </c>
      <c r="I1000" s="4">
        <v>79</v>
      </c>
      <c r="J1000" s="4">
        <v>18</v>
      </c>
      <c r="K1000" s="4">
        <v>4</v>
      </c>
      <c r="L1000" s="4">
        <v>13</v>
      </c>
      <c r="M1000" s="4">
        <v>73</v>
      </c>
      <c r="N1000" s="4">
        <v>9</v>
      </c>
      <c r="O1000" s="4">
        <v>7</v>
      </c>
      <c r="P1000" s="4">
        <v>0</v>
      </c>
      <c r="Q1000" s="4">
        <v>2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11</v>
      </c>
      <c r="Z1000" s="6">
        <v>371</v>
      </c>
      <c r="AA1000" s="35">
        <f t="shared" si="24"/>
        <v>66.487455197132618</v>
      </c>
    </row>
    <row r="1001" spans="1:27" hidden="1" outlineLevel="1" x14ac:dyDescent="0.25">
      <c r="A1001" s="6" t="s">
        <v>171</v>
      </c>
      <c r="B1001" s="6" t="s">
        <v>75</v>
      </c>
      <c r="C1001" s="6">
        <v>533</v>
      </c>
      <c r="D1001" s="6" t="s">
        <v>11</v>
      </c>
      <c r="E1001" s="4">
        <v>558</v>
      </c>
      <c r="F1001" s="4">
        <v>10</v>
      </c>
      <c r="G1001" s="4">
        <v>89</v>
      </c>
      <c r="H1001" s="4">
        <v>61</v>
      </c>
      <c r="I1001" s="4">
        <v>91</v>
      </c>
      <c r="J1001" s="4">
        <v>20</v>
      </c>
      <c r="K1001" s="4">
        <v>6</v>
      </c>
      <c r="L1001" s="4">
        <v>8</v>
      </c>
      <c r="M1001" s="4">
        <v>49</v>
      </c>
      <c r="N1001" s="4">
        <v>10</v>
      </c>
      <c r="O1001" s="4">
        <v>2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22</v>
      </c>
      <c r="Z1001" s="6">
        <v>368</v>
      </c>
      <c r="AA1001" s="35">
        <f t="shared" si="24"/>
        <v>65.949820788530459</v>
      </c>
    </row>
    <row r="1002" spans="1:27" hidden="1" outlineLevel="1" x14ac:dyDescent="0.25">
      <c r="A1002" s="6" t="s">
        <v>171</v>
      </c>
      <c r="B1002" s="6" t="s">
        <v>75</v>
      </c>
      <c r="C1002" s="6">
        <v>548</v>
      </c>
      <c r="D1002" s="6" t="s">
        <v>10</v>
      </c>
      <c r="E1002" s="4">
        <v>105</v>
      </c>
      <c r="F1002" s="4">
        <v>1</v>
      </c>
      <c r="G1002" s="4">
        <v>19</v>
      </c>
      <c r="H1002" s="4">
        <v>20</v>
      </c>
      <c r="I1002" s="4">
        <v>13</v>
      </c>
      <c r="J1002" s="4">
        <v>8</v>
      </c>
      <c r="K1002" s="4">
        <v>0</v>
      </c>
      <c r="L1002" s="4">
        <v>0</v>
      </c>
      <c r="M1002" s="4">
        <v>8</v>
      </c>
      <c r="N1002" s="4">
        <v>0</v>
      </c>
      <c r="O1002" s="4">
        <v>1</v>
      </c>
      <c r="P1002" s="4">
        <v>0</v>
      </c>
      <c r="Q1002" s="4">
        <v>2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9</v>
      </c>
      <c r="Z1002" s="6">
        <v>81</v>
      </c>
      <c r="AA1002" s="35">
        <f t="shared" si="24"/>
        <v>77.142857142857139</v>
      </c>
    </row>
    <row r="1003" spans="1:27" hidden="1" outlineLevel="1" x14ac:dyDescent="0.25">
      <c r="A1003" s="6" t="s">
        <v>171</v>
      </c>
      <c r="B1003" s="6" t="s">
        <v>81</v>
      </c>
      <c r="C1003" s="6">
        <v>1675</v>
      </c>
      <c r="D1003" s="6" t="s">
        <v>10</v>
      </c>
      <c r="E1003" s="4">
        <v>529</v>
      </c>
      <c r="F1003" s="4">
        <v>10</v>
      </c>
      <c r="G1003" s="4">
        <v>52</v>
      </c>
      <c r="H1003" s="4">
        <v>84</v>
      </c>
      <c r="I1003" s="4">
        <v>55</v>
      </c>
      <c r="J1003" s="4">
        <v>36</v>
      </c>
      <c r="K1003" s="4">
        <v>1</v>
      </c>
      <c r="L1003" s="4">
        <v>44</v>
      </c>
      <c r="M1003" s="4">
        <v>69</v>
      </c>
      <c r="N1003" s="4">
        <v>5</v>
      </c>
      <c r="O1003" s="4">
        <v>3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8</v>
      </c>
      <c r="Z1003" s="6">
        <v>367</v>
      </c>
      <c r="AA1003" s="35">
        <f t="shared" si="24"/>
        <v>69.376181474480148</v>
      </c>
    </row>
    <row r="1004" spans="1:27" hidden="1" outlineLevel="1" x14ac:dyDescent="0.25">
      <c r="A1004" s="6" t="s">
        <v>171</v>
      </c>
      <c r="B1004" s="6" t="s">
        <v>81</v>
      </c>
      <c r="C1004" s="6">
        <v>1675</v>
      </c>
      <c r="D1004" s="6" t="s">
        <v>11</v>
      </c>
      <c r="E1004" s="4">
        <v>528</v>
      </c>
      <c r="F1004" s="4">
        <v>11</v>
      </c>
      <c r="G1004" s="4">
        <v>45</v>
      </c>
      <c r="H1004" s="4">
        <v>112</v>
      </c>
      <c r="I1004" s="4">
        <v>38</v>
      </c>
      <c r="J1004" s="4">
        <v>56</v>
      </c>
      <c r="K1004" s="4">
        <v>4</v>
      </c>
      <c r="L1004" s="4">
        <v>25</v>
      </c>
      <c r="M1004" s="4">
        <v>69</v>
      </c>
      <c r="N1004" s="4">
        <v>2</v>
      </c>
      <c r="O1004" s="4">
        <v>2</v>
      </c>
      <c r="P1004" s="4">
        <v>0</v>
      </c>
      <c r="Q1004" s="4">
        <v>4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19</v>
      </c>
      <c r="Z1004" s="6">
        <v>387</v>
      </c>
      <c r="AA1004" s="35">
        <f t="shared" si="24"/>
        <v>73.295454545454547</v>
      </c>
    </row>
    <row r="1005" spans="1:27" hidden="1" outlineLevel="1" x14ac:dyDescent="0.25">
      <c r="A1005" s="6" t="s">
        <v>171</v>
      </c>
      <c r="B1005" s="6" t="s">
        <v>81</v>
      </c>
      <c r="C1005" s="6">
        <v>1676</v>
      </c>
      <c r="D1005" s="6" t="s">
        <v>10</v>
      </c>
      <c r="E1005" s="4">
        <v>518</v>
      </c>
      <c r="F1005" s="4">
        <v>14</v>
      </c>
      <c r="G1005" s="4">
        <v>29</v>
      </c>
      <c r="H1005" s="4">
        <v>116</v>
      </c>
      <c r="I1005" s="4">
        <v>36</v>
      </c>
      <c r="J1005" s="4">
        <v>42</v>
      </c>
      <c r="K1005" s="4">
        <v>0</v>
      </c>
      <c r="L1005" s="4">
        <v>23</v>
      </c>
      <c r="M1005" s="4">
        <v>54</v>
      </c>
      <c r="N1005" s="4">
        <v>4</v>
      </c>
      <c r="O1005" s="4">
        <v>5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24</v>
      </c>
      <c r="Z1005" s="6">
        <v>347</v>
      </c>
      <c r="AA1005" s="35">
        <f t="shared" si="24"/>
        <v>66.988416988416986</v>
      </c>
    </row>
    <row r="1006" spans="1:27" hidden="1" outlineLevel="1" x14ac:dyDescent="0.25">
      <c r="A1006" s="6" t="s">
        <v>171</v>
      </c>
      <c r="B1006" s="6" t="s">
        <v>81</v>
      </c>
      <c r="C1006" s="6">
        <v>1676</v>
      </c>
      <c r="D1006" s="6" t="s">
        <v>11</v>
      </c>
      <c r="E1006" s="4">
        <v>517</v>
      </c>
      <c r="F1006" s="4">
        <v>15</v>
      </c>
      <c r="G1006" s="4">
        <v>23</v>
      </c>
      <c r="H1006" s="4">
        <v>130</v>
      </c>
      <c r="I1006" s="4">
        <v>36</v>
      </c>
      <c r="J1006" s="4">
        <v>36</v>
      </c>
      <c r="K1006" s="4">
        <v>4</v>
      </c>
      <c r="L1006" s="4">
        <v>21</v>
      </c>
      <c r="M1006" s="4">
        <v>51</v>
      </c>
      <c r="N1006" s="4">
        <v>5</v>
      </c>
      <c r="O1006" s="4">
        <v>10</v>
      </c>
      <c r="P1006" s="4">
        <v>0</v>
      </c>
      <c r="Q1006" s="4">
        <v>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26</v>
      </c>
      <c r="Z1006" s="6">
        <v>358</v>
      </c>
      <c r="AA1006" s="35">
        <f t="shared" si="24"/>
        <v>69.245647969052229</v>
      </c>
    </row>
    <row r="1007" spans="1:27" hidden="1" outlineLevel="1" x14ac:dyDescent="0.25">
      <c r="A1007" s="6" t="s">
        <v>171</v>
      </c>
      <c r="B1007" s="6" t="s">
        <v>81</v>
      </c>
      <c r="C1007" s="6">
        <v>1677</v>
      </c>
      <c r="D1007" s="6" t="s">
        <v>10</v>
      </c>
      <c r="E1007" s="4">
        <v>501</v>
      </c>
      <c r="F1007" s="4">
        <v>4</v>
      </c>
      <c r="G1007" s="4">
        <v>25</v>
      </c>
      <c r="H1007" s="4">
        <v>81</v>
      </c>
      <c r="I1007" s="4">
        <v>63</v>
      </c>
      <c r="J1007" s="4">
        <v>61</v>
      </c>
      <c r="K1007" s="4">
        <v>2</v>
      </c>
      <c r="L1007" s="4">
        <v>39</v>
      </c>
      <c r="M1007" s="4">
        <v>56</v>
      </c>
      <c r="N1007" s="4">
        <v>4</v>
      </c>
      <c r="O1007" s="4">
        <v>9</v>
      </c>
      <c r="P1007" s="4">
        <v>0</v>
      </c>
      <c r="Q1007" s="4">
        <v>1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16</v>
      </c>
      <c r="Z1007" s="6">
        <v>361</v>
      </c>
      <c r="AA1007" s="35">
        <f t="shared" si="24"/>
        <v>72.055888223552898</v>
      </c>
    </row>
    <row r="1008" spans="1:27" hidden="1" outlineLevel="1" x14ac:dyDescent="0.25">
      <c r="A1008" s="6" t="s">
        <v>171</v>
      </c>
      <c r="B1008" s="6" t="s">
        <v>81</v>
      </c>
      <c r="C1008" s="6">
        <v>1677</v>
      </c>
      <c r="D1008" s="6" t="s">
        <v>11</v>
      </c>
      <c r="E1008" s="4">
        <v>500</v>
      </c>
      <c r="F1008" s="4">
        <v>9</v>
      </c>
      <c r="G1008" s="4">
        <v>27</v>
      </c>
      <c r="H1008" s="4">
        <v>72</v>
      </c>
      <c r="I1008" s="4">
        <v>48</v>
      </c>
      <c r="J1008" s="4">
        <v>51</v>
      </c>
      <c r="K1008" s="4">
        <v>3</v>
      </c>
      <c r="L1008" s="4">
        <v>35</v>
      </c>
      <c r="M1008" s="4">
        <v>46</v>
      </c>
      <c r="N1008" s="4">
        <v>4</v>
      </c>
      <c r="O1008" s="4">
        <v>3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1</v>
      </c>
      <c r="Y1008" s="4">
        <v>28</v>
      </c>
      <c r="Z1008" s="6">
        <v>327</v>
      </c>
      <c r="AA1008" s="35">
        <f t="shared" si="24"/>
        <v>65.400000000000006</v>
      </c>
    </row>
    <row r="1009" spans="1:27" hidden="1" outlineLevel="1" x14ac:dyDescent="0.25">
      <c r="A1009" s="6" t="s">
        <v>171</v>
      </c>
      <c r="B1009" s="6" t="s">
        <v>81</v>
      </c>
      <c r="C1009" s="6">
        <v>1678</v>
      </c>
      <c r="D1009" s="6" t="s">
        <v>10</v>
      </c>
      <c r="E1009" s="4">
        <v>538</v>
      </c>
      <c r="F1009" s="4">
        <v>10</v>
      </c>
      <c r="G1009" s="4">
        <v>17</v>
      </c>
      <c r="H1009" s="4">
        <v>83</v>
      </c>
      <c r="I1009" s="4">
        <v>58</v>
      </c>
      <c r="J1009" s="4">
        <v>59</v>
      </c>
      <c r="K1009" s="4">
        <v>2</v>
      </c>
      <c r="L1009" s="4">
        <v>31</v>
      </c>
      <c r="M1009" s="4">
        <v>67</v>
      </c>
      <c r="N1009" s="4">
        <v>7</v>
      </c>
      <c r="O1009" s="4">
        <v>11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26</v>
      </c>
      <c r="Z1009" s="6">
        <v>371</v>
      </c>
      <c r="AA1009" s="35">
        <f t="shared" si="24"/>
        <v>68.959107806691449</v>
      </c>
    </row>
    <row r="1010" spans="1:27" hidden="1" outlineLevel="1" x14ac:dyDescent="0.25">
      <c r="A1010" s="6" t="s">
        <v>171</v>
      </c>
      <c r="B1010" s="6" t="s">
        <v>81</v>
      </c>
      <c r="C1010" s="6">
        <v>1678</v>
      </c>
      <c r="D1010" s="6" t="s">
        <v>11</v>
      </c>
      <c r="E1010" s="4">
        <v>538</v>
      </c>
      <c r="F1010" s="4">
        <v>10</v>
      </c>
      <c r="G1010" s="4">
        <v>26</v>
      </c>
      <c r="H1010" s="4">
        <v>117</v>
      </c>
      <c r="I1010" s="4">
        <v>56</v>
      </c>
      <c r="J1010" s="4">
        <v>42</v>
      </c>
      <c r="K1010" s="4">
        <v>1</v>
      </c>
      <c r="L1010" s="4">
        <v>23</v>
      </c>
      <c r="M1010" s="4">
        <v>74</v>
      </c>
      <c r="N1010" s="4">
        <v>7</v>
      </c>
      <c r="O1010" s="4">
        <v>4</v>
      </c>
      <c r="P1010" s="4">
        <v>0</v>
      </c>
      <c r="Q1010" s="4">
        <v>1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34</v>
      </c>
      <c r="Z1010" s="6">
        <v>395</v>
      </c>
      <c r="AA1010" s="35">
        <f t="shared" si="24"/>
        <v>73.420074349442373</v>
      </c>
    </row>
    <row r="1011" spans="1:27" hidden="1" outlineLevel="1" x14ac:dyDescent="0.25">
      <c r="A1011" s="6" t="s">
        <v>171</v>
      </c>
      <c r="B1011" s="6" t="s">
        <v>81</v>
      </c>
      <c r="C1011" s="6">
        <v>1679</v>
      </c>
      <c r="D1011" s="6" t="s">
        <v>10</v>
      </c>
      <c r="E1011" s="4">
        <v>419</v>
      </c>
      <c r="F1011" s="4">
        <v>11</v>
      </c>
      <c r="G1011" s="4">
        <v>21</v>
      </c>
      <c r="H1011" s="4">
        <v>85</v>
      </c>
      <c r="I1011" s="4">
        <v>43</v>
      </c>
      <c r="J1011" s="4">
        <v>23</v>
      </c>
      <c r="K1011" s="4">
        <v>0</v>
      </c>
      <c r="L1011" s="4">
        <v>24</v>
      </c>
      <c r="M1011" s="4">
        <v>73</v>
      </c>
      <c r="N1011" s="4">
        <v>3</v>
      </c>
      <c r="O1011" s="4">
        <v>4</v>
      </c>
      <c r="P1011" s="4">
        <v>0</v>
      </c>
      <c r="Q1011" s="4">
        <v>2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11</v>
      </c>
      <c r="Z1011" s="6">
        <v>300</v>
      </c>
      <c r="AA1011" s="35">
        <f t="shared" si="24"/>
        <v>71.599045346062056</v>
      </c>
    </row>
    <row r="1012" spans="1:27" hidden="1" outlineLevel="1" x14ac:dyDescent="0.25">
      <c r="A1012" s="6" t="s">
        <v>171</v>
      </c>
      <c r="B1012" s="6" t="s">
        <v>81</v>
      </c>
      <c r="C1012" s="6">
        <v>1679</v>
      </c>
      <c r="D1012" s="6" t="s">
        <v>11</v>
      </c>
      <c r="E1012" s="4">
        <v>418</v>
      </c>
      <c r="F1012" s="4">
        <v>7</v>
      </c>
      <c r="G1012" s="4">
        <v>30</v>
      </c>
      <c r="H1012" s="4">
        <v>78</v>
      </c>
      <c r="I1012" s="4">
        <v>42</v>
      </c>
      <c r="J1012" s="4">
        <v>50</v>
      </c>
      <c r="K1012" s="4">
        <v>0</v>
      </c>
      <c r="L1012" s="4">
        <v>16</v>
      </c>
      <c r="M1012" s="4">
        <v>46</v>
      </c>
      <c r="N1012" s="4">
        <v>5</v>
      </c>
      <c r="O1012" s="4">
        <v>2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17</v>
      </c>
      <c r="Z1012" s="6">
        <v>293</v>
      </c>
      <c r="AA1012" s="35">
        <f t="shared" si="24"/>
        <v>70.095693779904309</v>
      </c>
    </row>
    <row r="1013" spans="1:27" hidden="1" outlineLevel="1" x14ac:dyDescent="0.25">
      <c r="A1013" s="6" t="s">
        <v>171</v>
      </c>
      <c r="B1013" s="6" t="s">
        <v>81</v>
      </c>
      <c r="C1013" s="6">
        <v>1680</v>
      </c>
      <c r="D1013" s="6" t="s">
        <v>10</v>
      </c>
      <c r="E1013" s="4">
        <v>617</v>
      </c>
      <c r="F1013" s="4">
        <v>0</v>
      </c>
      <c r="G1013" s="4">
        <v>35</v>
      </c>
      <c r="H1013" s="4">
        <v>56</v>
      </c>
      <c r="I1013" s="4">
        <v>46</v>
      </c>
      <c r="J1013" s="4">
        <v>88</v>
      </c>
      <c r="K1013" s="4">
        <v>6</v>
      </c>
      <c r="L1013" s="4">
        <v>74</v>
      </c>
      <c r="M1013" s="4">
        <v>35</v>
      </c>
      <c r="N1013" s="4">
        <v>3</v>
      </c>
      <c r="O1013" s="4">
        <v>3</v>
      </c>
      <c r="P1013" s="4">
        <v>0</v>
      </c>
      <c r="Q1013" s="4">
        <v>4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26</v>
      </c>
      <c r="Z1013" s="6">
        <v>376</v>
      </c>
      <c r="AA1013" s="35">
        <f t="shared" si="24"/>
        <v>60.94003241491086</v>
      </c>
    </row>
    <row r="1014" spans="1:27" hidden="1" outlineLevel="1" x14ac:dyDescent="0.25">
      <c r="A1014" s="6" t="s">
        <v>171</v>
      </c>
      <c r="B1014" s="6" t="s">
        <v>81</v>
      </c>
      <c r="C1014" s="6">
        <v>1680</v>
      </c>
      <c r="D1014" s="6" t="s">
        <v>11</v>
      </c>
      <c r="E1014" s="4">
        <v>617</v>
      </c>
      <c r="F1014" s="4">
        <v>1</v>
      </c>
      <c r="G1014" s="4">
        <v>26</v>
      </c>
      <c r="H1014" s="4">
        <v>55</v>
      </c>
      <c r="I1014" s="4">
        <v>48</v>
      </c>
      <c r="J1014" s="4">
        <v>85</v>
      </c>
      <c r="K1014" s="4">
        <v>3</v>
      </c>
      <c r="L1014" s="4">
        <v>79</v>
      </c>
      <c r="M1014" s="4">
        <v>41</v>
      </c>
      <c r="N1014" s="4">
        <v>5</v>
      </c>
      <c r="O1014" s="4">
        <v>2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24</v>
      </c>
      <c r="Z1014" s="6">
        <v>369</v>
      </c>
      <c r="AA1014" s="35">
        <f t="shared" si="24"/>
        <v>59.805510534846029</v>
      </c>
    </row>
    <row r="1015" spans="1:27" hidden="1" outlineLevel="1" x14ac:dyDescent="0.25">
      <c r="A1015" s="6" t="s">
        <v>171</v>
      </c>
      <c r="B1015" s="6" t="s">
        <v>81</v>
      </c>
      <c r="C1015" s="6">
        <v>1681</v>
      </c>
      <c r="D1015" s="6" t="s">
        <v>10</v>
      </c>
      <c r="E1015" s="4">
        <v>307</v>
      </c>
      <c r="F1015" s="4">
        <v>6</v>
      </c>
      <c r="G1015" s="4">
        <v>19</v>
      </c>
      <c r="H1015" s="4">
        <v>17</v>
      </c>
      <c r="I1015" s="4">
        <v>18</v>
      </c>
      <c r="J1015" s="4">
        <v>60</v>
      </c>
      <c r="K1015" s="4">
        <v>3</v>
      </c>
      <c r="L1015" s="4">
        <v>59</v>
      </c>
      <c r="M1015" s="4">
        <v>21</v>
      </c>
      <c r="N1015" s="4">
        <v>1</v>
      </c>
      <c r="O1015" s="4">
        <v>0</v>
      </c>
      <c r="P1015" s="4">
        <v>0</v>
      </c>
      <c r="Q1015" s="4">
        <v>1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7</v>
      </c>
      <c r="Z1015" s="6">
        <v>212</v>
      </c>
      <c r="AA1015" s="35">
        <f t="shared" si="24"/>
        <v>69.055374592833871</v>
      </c>
    </row>
    <row r="1016" spans="1:27" hidden="1" outlineLevel="1" x14ac:dyDescent="0.25">
      <c r="A1016" s="6" t="s">
        <v>171</v>
      </c>
      <c r="B1016" s="6" t="s">
        <v>81</v>
      </c>
      <c r="C1016" s="6">
        <v>1681</v>
      </c>
      <c r="D1016" s="6" t="s">
        <v>21</v>
      </c>
      <c r="E1016" s="4">
        <v>571</v>
      </c>
      <c r="F1016" s="4">
        <v>1</v>
      </c>
      <c r="G1016" s="4">
        <v>9</v>
      </c>
      <c r="H1016" s="4">
        <v>18</v>
      </c>
      <c r="I1016" s="4">
        <v>104</v>
      </c>
      <c r="J1016" s="4">
        <v>79</v>
      </c>
      <c r="K1016" s="4">
        <v>4</v>
      </c>
      <c r="L1016" s="4">
        <v>17</v>
      </c>
      <c r="M1016" s="4">
        <v>122</v>
      </c>
      <c r="N1016" s="4">
        <v>3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26</v>
      </c>
      <c r="Z1016" s="6">
        <v>383</v>
      </c>
      <c r="AA1016" s="35">
        <f t="shared" si="24"/>
        <v>67.07530647985989</v>
      </c>
    </row>
    <row r="1017" spans="1:27" hidden="1" outlineLevel="1" x14ac:dyDescent="0.25">
      <c r="A1017" s="6" t="s">
        <v>171</v>
      </c>
      <c r="B1017" s="6" t="s">
        <v>81</v>
      </c>
      <c r="C1017" s="6">
        <v>1682</v>
      </c>
      <c r="D1017" s="6" t="s">
        <v>10</v>
      </c>
      <c r="E1017" s="4">
        <v>509</v>
      </c>
      <c r="F1017" s="4">
        <v>9</v>
      </c>
      <c r="G1017" s="4">
        <v>14</v>
      </c>
      <c r="H1017" s="4">
        <v>111</v>
      </c>
      <c r="I1017" s="4">
        <v>45</v>
      </c>
      <c r="J1017" s="4">
        <v>25</v>
      </c>
      <c r="K1017" s="4">
        <v>2</v>
      </c>
      <c r="L1017" s="4">
        <v>44</v>
      </c>
      <c r="M1017" s="4">
        <v>12</v>
      </c>
      <c r="N1017" s="4">
        <v>5</v>
      </c>
      <c r="O1017" s="4">
        <v>4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18</v>
      </c>
      <c r="Z1017" s="6">
        <v>289</v>
      </c>
      <c r="AA1017" s="35">
        <f t="shared" si="24"/>
        <v>56.777996070726914</v>
      </c>
    </row>
    <row r="1018" spans="1:27" hidden="1" outlineLevel="1" x14ac:dyDescent="0.25">
      <c r="A1018" s="6" t="s">
        <v>171</v>
      </c>
      <c r="B1018" s="6" t="s">
        <v>81</v>
      </c>
      <c r="C1018" s="6">
        <v>1683</v>
      </c>
      <c r="D1018" s="6" t="s">
        <v>10</v>
      </c>
      <c r="E1018" s="4">
        <v>677</v>
      </c>
      <c r="F1018" s="4">
        <v>8</v>
      </c>
      <c r="G1018" s="4">
        <v>63</v>
      </c>
      <c r="H1018" s="4">
        <v>54</v>
      </c>
      <c r="I1018" s="4">
        <v>60</v>
      </c>
      <c r="J1018" s="4">
        <v>44</v>
      </c>
      <c r="K1018" s="4">
        <v>5</v>
      </c>
      <c r="L1018" s="4">
        <v>92</v>
      </c>
      <c r="M1018" s="4">
        <v>18</v>
      </c>
      <c r="N1018" s="4">
        <v>6</v>
      </c>
      <c r="O1018" s="4">
        <v>4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18</v>
      </c>
      <c r="Z1018" s="6">
        <v>372</v>
      </c>
      <c r="AA1018" s="35">
        <f t="shared" si="24"/>
        <v>54.94830132939439</v>
      </c>
    </row>
    <row r="1019" spans="1:27" hidden="1" outlineLevel="1" x14ac:dyDescent="0.25">
      <c r="A1019" s="6" t="s">
        <v>171</v>
      </c>
      <c r="B1019" s="6" t="s">
        <v>81</v>
      </c>
      <c r="C1019" s="6">
        <v>1684</v>
      </c>
      <c r="D1019" s="6" t="s">
        <v>10</v>
      </c>
      <c r="E1019" s="4">
        <v>547</v>
      </c>
      <c r="F1019" s="4">
        <v>4</v>
      </c>
      <c r="G1019" s="4">
        <v>38</v>
      </c>
      <c r="H1019" s="4">
        <v>52</v>
      </c>
      <c r="I1019" s="4">
        <v>71</v>
      </c>
      <c r="J1019" s="4">
        <v>27</v>
      </c>
      <c r="K1019" s="4">
        <v>4</v>
      </c>
      <c r="L1019" s="4">
        <v>91</v>
      </c>
      <c r="M1019" s="4">
        <v>21</v>
      </c>
      <c r="N1019" s="4">
        <v>5</v>
      </c>
      <c r="O1019" s="4">
        <v>3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19</v>
      </c>
      <c r="Z1019" s="6">
        <v>335</v>
      </c>
      <c r="AA1019" s="35">
        <f t="shared" si="24"/>
        <v>61.243144424131629</v>
      </c>
    </row>
    <row r="1020" spans="1:27" hidden="1" outlineLevel="1" x14ac:dyDescent="0.25">
      <c r="A1020" s="6" t="s">
        <v>171</v>
      </c>
      <c r="B1020" s="6" t="s">
        <v>81</v>
      </c>
      <c r="C1020" s="6">
        <v>1685</v>
      </c>
      <c r="D1020" s="6" t="s">
        <v>10</v>
      </c>
      <c r="E1020" s="4">
        <v>440</v>
      </c>
      <c r="F1020" s="4">
        <v>7</v>
      </c>
      <c r="G1020" s="4">
        <v>34</v>
      </c>
      <c r="H1020" s="4">
        <v>34</v>
      </c>
      <c r="I1020" s="4">
        <v>32</v>
      </c>
      <c r="J1020" s="4">
        <v>29</v>
      </c>
      <c r="K1020" s="4">
        <v>0</v>
      </c>
      <c r="L1020" s="4">
        <v>54</v>
      </c>
      <c r="M1020" s="4">
        <v>39</v>
      </c>
      <c r="N1020" s="4">
        <v>2</v>
      </c>
      <c r="O1020" s="4">
        <v>3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9</v>
      </c>
      <c r="Z1020" s="6">
        <v>243</v>
      </c>
      <c r="AA1020" s="35">
        <f t="shared" si="24"/>
        <v>55.227272727272727</v>
      </c>
    </row>
    <row r="1021" spans="1:27" hidden="1" outlineLevel="1" x14ac:dyDescent="0.25">
      <c r="A1021" s="6" t="s">
        <v>171</v>
      </c>
      <c r="B1021" s="6" t="s">
        <v>81</v>
      </c>
      <c r="C1021" s="6">
        <v>1686</v>
      </c>
      <c r="D1021" s="6" t="s">
        <v>10</v>
      </c>
      <c r="E1021" s="4">
        <v>609</v>
      </c>
      <c r="F1021" s="4">
        <v>6</v>
      </c>
      <c r="G1021" s="4">
        <v>48</v>
      </c>
      <c r="H1021" s="4">
        <v>35</v>
      </c>
      <c r="I1021" s="4">
        <v>50</v>
      </c>
      <c r="J1021" s="4">
        <v>43</v>
      </c>
      <c r="K1021" s="4">
        <v>2</v>
      </c>
      <c r="L1021" s="4">
        <v>81</v>
      </c>
      <c r="M1021" s="4">
        <v>30</v>
      </c>
      <c r="N1021" s="4">
        <v>4</v>
      </c>
      <c r="O1021" s="4">
        <v>3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30</v>
      </c>
      <c r="Z1021" s="6">
        <v>332</v>
      </c>
      <c r="AA1021" s="35">
        <f t="shared" si="24"/>
        <v>54.515599343185549</v>
      </c>
    </row>
    <row r="1022" spans="1:27" s="1" customFormat="1" collapsed="1" x14ac:dyDescent="0.25">
      <c r="A1022" s="18" t="s">
        <v>190</v>
      </c>
      <c r="B1022" s="19"/>
      <c r="C1022" s="19"/>
      <c r="D1022" s="19"/>
      <c r="E1022" s="20">
        <f>SUM(E904:E1021)</f>
        <v>57519</v>
      </c>
      <c r="F1022" s="20">
        <f t="shared" ref="F1022:Z1022" si="25">SUM(F904:F1021)</f>
        <v>1281</v>
      </c>
      <c r="G1022" s="20">
        <f t="shared" si="25"/>
        <v>7123</v>
      </c>
      <c r="H1022" s="20">
        <f t="shared" si="25"/>
        <v>5261</v>
      </c>
      <c r="I1022" s="20">
        <f t="shared" si="25"/>
        <v>8253</v>
      </c>
      <c r="J1022" s="20">
        <f t="shared" si="25"/>
        <v>4390</v>
      </c>
      <c r="K1022" s="20">
        <f t="shared" si="25"/>
        <v>991</v>
      </c>
      <c r="L1022" s="20">
        <f t="shared" si="25"/>
        <v>2697</v>
      </c>
      <c r="M1022" s="20">
        <f t="shared" si="25"/>
        <v>3555</v>
      </c>
      <c r="N1022" s="20">
        <f t="shared" si="25"/>
        <v>714</v>
      </c>
      <c r="O1022" s="20">
        <f t="shared" si="25"/>
        <v>280</v>
      </c>
      <c r="P1022" s="20">
        <f t="shared" si="25"/>
        <v>0</v>
      </c>
      <c r="Q1022" s="20">
        <f t="shared" si="25"/>
        <v>404</v>
      </c>
      <c r="R1022" s="20">
        <f t="shared" si="25"/>
        <v>0</v>
      </c>
      <c r="S1022" s="20">
        <f t="shared" si="25"/>
        <v>0</v>
      </c>
      <c r="T1022" s="20">
        <f t="shared" si="25"/>
        <v>0</v>
      </c>
      <c r="U1022" s="20">
        <f t="shared" si="25"/>
        <v>0</v>
      </c>
      <c r="V1022" s="20">
        <f t="shared" si="25"/>
        <v>0</v>
      </c>
      <c r="W1022" s="20">
        <f t="shared" si="25"/>
        <v>0</v>
      </c>
      <c r="X1022" s="20">
        <f t="shared" si="25"/>
        <v>15</v>
      </c>
      <c r="Y1022" s="20">
        <f t="shared" si="25"/>
        <v>1814</v>
      </c>
      <c r="Z1022" s="20">
        <f t="shared" si="25"/>
        <v>36778</v>
      </c>
      <c r="AA1022" s="35">
        <f>(Z1022*100)/E1022</f>
        <v>63.940610928562734</v>
      </c>
    </row>
    <row r="1023" spans="1:27" hidden="1" outlineLevel="1" x14ac:dyDescent="0.25">
      <c r="A1023" s="6" t="s">
        <v>172</v>
      </c>
      <c r="B1023" s="6" t="s">
        <v>48</v>
      </c>
      <c r="C1023" s="6">
        <v>763</v>
      </c>
      <c r="D1023" s="6" t="s">
        <v>10</v>
      </c>
      <c r="E1023" s="4">
        <v>596</v>
      </c>
      <c r="F1023" s="4">
        <v>23</v>
      </c>
      <c r="G1023" s="4">
        <v>77</v>
      </c>
      <c r="H1023" s="4">
        <v>26</v>
      </c>
      <c r="I1023" s="4">
        <v>113</v>
      </c>
      <c r="J1023" s="4">
        <v>13</v>
      </c>
      <c r="K1023" s="4">
        <v>6</v>
      </c>
      <c r="L1023" s="4">
        <v>4</v>
      </c>
      <c r="M1023" s="4">
        <v>57</v>
      </c>
      <c r="N1023" s="4">
        <v>16</v>
      </c>
      <c r="O1023" s="4">
        <v>1</v>
      </c>
      <c r="P1023" s="4">
        <v>0</v>
      </c>
      <c r="Q1023" s="4">
        <v>2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12</v>
      </c>
      <c r="Z1023" s="6">
        <v>350</v>
      </c>
      <c r="AA1023" s="35">
        <f>(Z1023*100)/E1023</f>
        <v>58.724832214765101</v>
      </c>
    </row>
    <row r="1024" spans="1:27" hidden="1" outlineLevel="1" x14ac:dyDescent="0.25">
      <c r="A1024" s="6" t="s">
        <v>172</v>
      </c>
      <c r="B1024" s="6" t="s">
        <v>48</v>
      </c>
      <c r="C1024" s="6">
        <v>763</v>
      </c>
      <c r="D1024" s="6" t="s">
        <v>11</v>
      </c>
      <c r="E1024" s="4">
        <v>596</v>
      </c>
      <c r="F1024" s="4">
        <v>42</v>
      </c>
      <c r="G1024" s="4">
        <v>68</v>
      </c>
      <c r="H1024" s="4">
        <v>20</v>
      </c>
      <c r="I1024" s="4">
        <v>99</v>
      </c>
      <c r="J1024" s="4">
        <v>9</v>
      </c>
      <c r="K1024" s="4">
        <v>2</v>
      </c>
      <c r="L1024" s="4">
        <v>5</v>
      </c>
      <c r="M1024" s="4">
        <v>68</v>
      </c>
      <c r="N1024" s="4">
        <v>12</v>
      </c>
      <c r="O1024" s="4">
        <v>2</v>
      </c>
      <c r="P1024" s="4">
        <v>0</v>
      </c>
      <c r="Q1024" s="4">
        <v>1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1</v>
      </c>
      <c r="Y1024" s="4">
        <v>12</v>
      </c>
      <c r="Z1024" s="6">
        <v>341</v>
      </c>
      <c r="AA1024" s="35">
        <f t="shared" ref="AA1024:AA1087" si="26">(Z1024*100)/E1024</f>
        <v>57.214765100671144</v>
      </c>
    </row>
    <row r="1025" spans="1:27" hidden="1" outlineLevel="1" x14ac:dyDescent="0.25">
      <c r="A1025" s="6" t="s">
        <v>172</v>
      </c>
      <c r="B1025" s="6" t="s">
        <v>48</v>
      </c>
      <c r="C1025" s="6">
        <v>763</v>
      </c>
      <c r="D1025" s="6" t="s">
        <v>16</v>
      </c>
      <c r="E1025" s="4">
        <v>595</v>
      </c>
      <c r="F1025" s="4">
        <v>29</v>
      </c>
      <c r="G1025" s="4">
        <v>63</v>
      </c>
      <c r="H1025" s="4">
        <v>18</v>
      </c>
      <c r="I1025" s="4">
        <v>109</v>
      </c>
      <c r="J1025" s="4">
        <v>12</v>
      </c>
      <c r="K1025" s="4">
        <v>3</v>
      </c>
      <c r="L1025" s="4">
        <v>5</v>
      </c>
      <c r="M1025" s="4">
        <v>61</v>
      </c>
      <c r="N1025" s="4">
        <v>20</v>
      </c>
      <c r="O1025" s="4">
        <v>3</v>
      </c>
      <c r="P1025" s="4">
        <v>0</v>
      </c>
      <c r="Q1025" s="4">
        <v>2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10</v>
      </c>
      <c r="Z1025" s="6">
        <v>335</v>
      </c>
      <c r="AA1025" s="35">
        <f t="shared" si="26"/>
        <v>56.30252100840336</v>
      </c>
    </row>
    <row r="1026" spans="1:27" hidden="1" outlineLevel="1" x14ac:dyDescent="0.25">
      <c r="A1026" s="6" t="s">
        <v>172</v>
      </c>
      <c r="B1026" s="6" t="s">
        <v>48</v>
      </c>
      <c r="C1026" s="6">
        <v>764</v>
      </c>
      <c r="D1026" s="6" t="s">
        <v>10</v>
      </c>
      <c r="E1026" s="4">
        <v>640</v>
      </c>
      <c r="F1026" s="4">
        <v>44</v>
      </c>
      <c r="G1026" s="4">
        <v>51</v>
      </c>
      <c r="H1026" s="4">
        <v>20</v>
      </c>
      <c r="I1026" s="4">
        <v>104</v>
      </c>
      <c r="J1026" s="4">
        <v>26</v>
      </c>
      <c r="K1026" s="4">
        <v>1</v>
      </c>
      <c r="L1026" s="4">
        <v>3</v>
      </c>
      <c r="M1026" s="4">
        <v>69</v>
      </c>
      <c r="N1026" s="4">
        <v>28</v>
      </c>
      <c r="O1026" s="4">
        <v>2</v>
      </c>
      <c r="P1026" s="4">
        <v>0</v>
      </c>
      <c r="Q1026" s="4">
        <v>3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15</v>
      </c>
      <c r="Z1026" s="6">
        <v>366</v>
      </c>
      <c r="AA1026" s="35">
        <f t="shared" si="26"/>
        <v>57.1875</v>
      </c>
    </row>
    <row r="1027" spans="1:27" hidden="1" outlineLevel="1" x14ac:dyDescent="0.25">
      <c r="A1027" s="6" t="s">
        <v>172</v>
      </c>
      <c r="B1027" s="6" t="s">
        <v>48</v>
      </c>
      <c r="C1027" s="6">
        <v>764</v>
      </c>
      <c r="D1027" s="6" t="s">
        <v>11</v>
      </c>
      <c r="E1027" s="4">
        <v>640</v>
      </c>
      <c r="F1027" s="4">
        <v>31</v>
      </c>
      <c r="G1027" s="4">
        <v>54</v>
      </c>
      <c r="H1027" s="4">
        <v>21</v>
      </c>
      <c r="I1027" s="4">
        <v>85</v>
      </c>
      <c r="J1027" s="4">
        <v>19</v>
      </c>
      <c r="K1027" s="4">
        <v>2</v>
      </c>
      <c r="L1027" s="4">
        <v>7</v>
      </c>
      <c r="M1027" s="4">
        <v>92</v>
      </c>
      <c r="N1027" s="4">
        <v>18</v>
      </c>
      <c r="O1027" s="4">
        <v>3</v>
      </c>
      <c r="P1027" s="4">
        <v>0</v>
      </c>
      <c r="Q1027" s="4">
        <v>2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12</v>
      </c>
      <c r="Z1027" s="6">
        <v>346</v>
      </c>
      <c r="AA1027" s="35">
        <f t="shared" si="26"/>
        <v>54.0625</v>
      </c>
    </row>
    <row r="1028" spans="1:27" hidden="1" outlineLevel="1" x14ac:dyDescent="0.25">
      <c r="A1028" s="6" t="s">
        <v>172</v>
      </c>
      <c r="B1028" s="6" t="s">
        <v>48</v>
      </c>
      <c r="C1028" s="6">
        <v>764</v>
      </c>
      <c r="D1028" s="6" t="s">
        <v>16</v>
      </c>
      <c r="E1028" s="4">
        <v>639</v>
      </c>
      <c r="F1028" s="4">
        <v>30</v>
      </c>
      <c r="G1028" s="4">
        <v>58</v>
      </c>
      <c r="H1028" s="4">
        <v>21</v>
      </c>
      <c r="I1028" s="4">
        <v>96</v>
      </c>
      <c r="J1028" s="4">
        <v>35</v>
      </c>
      <c r="K1028" s="4">
        <v>0</v>
      </c>
      <c r="L1028" s="4">
        <v>5</v>
      </c>
      <c r="M1028" s="4">
        <v>83</v>
      </c>
      <c r="N1028" s="4">
        <v>15</v>
      </c>
      <c r="O1028" s="4">
        <v>3</v>
      </c>
      <c r="P1028" s="4">
        <v>0</v>
      </c>
      <c r="Q1028" s="4">
        <v>5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10</v>
      </c>
      <c r="Z1028" s="6">
        <v>361</v>
      </c>
      <c r="AA1028" s="35">
        <f t="shared" si="26"/>
        <v>56.494522691705789</v>
      </c>
    </row>
    <row r="1029" spans="1:27" hidden="1" outlineLevel="1" x14ac:dyDescent="0.25">
      <c r="A1029" s="6" t="s">
        <v>172</v>
      </c>
      <c r="B1029" s="6" t="s">
        <v>48</v>
      </c>
      <c r="C1029" s="6">
        <v>765</v>
      </c>
      <c r="D1029" s="6" t="s">
        <v>10</v>
      </c>
      <c r="E1029" s="4">
        <v>470</v>
      </c>
      <c r="F1029" s="4">
        <v>39</v>
      </c>
      <c r="G1029" s="4">
        <v>38</v>
      </c>
      <c r="H1029" s="4">
        <v>34</v>
      </c>
      <c r="I1029" s="4">
        <v>65</v>
      </c>
      <c r="J1029" s="4">
        <v>3</v>
      </c>
      <c r="K1029" s="4">
        <v>3</v>
      </c>
      <c r="L1029" s="4">
        <v>7</v>
      </c>
      <c r="M1029" s="4">
        <v>55</v>
      </c>
      <c r="N1029" s="4">
        <v>18</v>
      </c>
      <c r="O1029" s="4">
        <v>2</v>
      </c>
      <c r="P1029" s="4">
        <v>0</v>
      </c>
      <c r="Q1029" s="4">
        <v>1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11</v>
      </c>
      <c r="Z1029" s="6">
        <v>276</v>
      </c>
      <c r="AA1029" s="35">
        <f t="shared" si="26"/>
        <v>58.723404255319146</v>
      </c>
    </row>
    <row r="1030" spans="1:27" hidden="1" outlineLevel="1" x14ac:dyDescent="0.25">
      <c r="A1030" s="6" t="s">
        <v>172</v>
      </c>
      <c r="B1030" s="6" t="s">
        <v>48</v>
      </c>
      <c r="C1030" s="6">
        <v>765</v>
      </c>
      <c r="D1030" s="6" t="s">
        <v>11</v>
      </c>
      <c r="E1030" s="4">
        <v>469</v>
      </c>
      <c r="F1030" s="4">
        <v>45</v>
      </c>
      <c r="G1030" s="4">
        <v>41</v>
      </c>
      <c r="H1030" s="4">
        <v>21</v>
      </c>
      <c r="I1030" s="4">
        <v>75</v>
      </c>
      <c r="J1030" s="4">
        <v>6</v>
      </c>
      <c r="K1030" s="4">
        <v>2</v>
      </c>
      <c r="L1030" s="4">
        <v>10</v>
      </c>
      <c r="M1030" s="4">
        <v>64</v>
      </c>
      <c r="N1030" s="4">
        <v>20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7</v>
      </c>
      <c r="Z1030" s="6">
        <v>291</v>
      </c>
      <c r="AA1030" s="35">
        <f t="shared" si="26"/>
        <v>62.046908315565034</v>
      </c>
    </row>
    <row r="1031" spans="1:27" hidden="1" outlineLevel="1" x14ac:dyDescent="0.25">
      <c r="A1031" s="6" t="s">
        <v>172</v>
      </c>
      <c r="B1031" s="6" t="s">
        <v>48</v>
      </c>
      <c r="C1031" s="6">
        <v>766</v>
      </c>
      <c r="D1031" s="6" t="s">
        <v>10</v>
      </c>
      <c r="E1031" s="4">
        <v>418</v>
      </c>
      <c r="F1031" s="4">
        <v>38</v>
      </c>
      <c r="G1031" s="4">
        <v>42</v>
      </c>
      <c r="H1031" s="4">
        <v>20</v>
      </c>
      <c r="I1031" s="4">
        <v>75</v>
      </c>
      <c r="J1031" s="4">
        <v>4</v>
      </c>
      <c r="K1031" s="4">
        <v>3</v>
      </c>
      <c r="L1031" s="4">
        <v>6</v>
      </c>
      <c r="M1031" s="4">
        <v>57</v>
      </c>
      <c r="N1031" s="4">
        <v>13</v>
      </c>
      <c r="O1031" s="4">
        <v>0</v>
      </c>
      <c r="P1031" s="4">
        <v>0</v>
      </c>
      <c r="Q1031" s="4">
        <v>1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7</v>
      </c>
      <c r="Z1031" s="6">
        <v>266</v>
      </c>
      <c r="AA1031" s="35">
        <f t="shared" si="26"/>
        <v>63.636363636363633</v>
      </c>
    </row>
    <row r="1032" spans="1:27" hidden="1" outlineLevel="1" x14ac:dyDescent="0.25">
      <c r="A1032" s="6" t="s">
        <v>172</v>
      </c>
      <c r="B1032" s="6" t="s">
        <v>48</v>
      </c>
      <c r="C1032" s="6">
        <v>766</v>
      </c>
      <c r="D1032" s="6" t="s">
        <v>11</v>
      </c>
      <c r="E1032" s="4">
        <v>418</v>
      </c>
      <c r="F1032" s="4">
        <v>31</v>
      </c>
      <c r="G1032" s="4">
        <v>41</v>
      </c>
      <c r="H1032" s="4">
        <v>23</v>
      </c>
      <c r="I1032" s="4">
        <v>65</v>
      </c>
      <c r="J1032" s="4">
        <v>4</v>
      </c>
      <c r="K1032" s="4">
        <v>1</v>
      </c>
      <c r="L1032" s="4">
        <v>2</v>
      </c>
      <c r="M1032" s="4">
        <v>51</v>
      </c>
      <c r="N1032" s="4">
        <v>16</v>
      </c>
      <c r="O1032" s="4">
        <v>3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11</v>
      </c>
      <c r="Z1032" s="6">
        <v>248</v>
      </c>
      <c r="AA1032" s="35">
        <f t="shared" si="26"/>
        <v>59.330143540669859</v>
      </c>
    </row>
    <row r="1033" spans="1:27" hidden="1" outlineLevel="1" x14ac:dyDescent="0.25">
      <c r="A1033" s="6" t="s">
        <v>172</v>
      </c>
      <c r="B1033" s="6" t="s">
        <v>48</v>
      </c>
      <c r="C1033" s="6">
        <v>767</v>
      </c>
      <c r="D1033" s="6" t="s">
        <v>10</v>
      </c>
      <c r="E1033" s="4">
        <v>668</v>
      </c>
      <c r="F1033" s="4">
        <v>59</v>
      </c>
      <c r="G1033" s="4">
        <v>63</v>
      </c>
      <c r="H1033" s="4">
        <v>60</v>
      </c>
      <c r="I1033" s="4">
        <v>107</v>
      </c>
      <c r="J1033" s="4">
        <v>5</v>
      </c>
      <c r="K1033" s="4">
        <v>2</v>
      </c>
      <c r="L1033" s="4">
        <v>7</v>
      </c>
      <c r="M1033" s="4">
        <v>65</v>
      </c>
      <c r="N1033" s="4">
        <v>20</v>
      </c>
      <c r="O1033" s="4">
        <v>6</v>
      </c>
      <c r="P1033" s="4">
        <v>0</v>
      </c>
      <c r="Q1033" s="4">
        <v>1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14</v>
      </c>
      <c r="Z1033" s="6">
        <v>409</v>
      </c>
      <c r="AA1033" s="35">
        <f t="shared" si="26"/>
        <v>61.227544910179638</v>
      </c>
    </row>
    <row r="1034" spans="1:27" hidden="1" outlineLevel="1" x14ac:dyDescent="0.25">
      <c r="A1034" s="6" t="s">
        <v>172</v>
      </c>
      <c r="B1034" s="6" t="s">
        <v>48</v>
      </c>
      <c r="C1034" s="6">
        <v>768</v>
      </c>
      <c r="D1034" s="6" t="s">
        <v>29</v>
      </c>
      <c r="E1034" s="4">
        <v>0</v>
      </c>
      <c r="F1034" s="4">
        <v>7</v>
      </c>
      <c r="G1034" s="4">
        <v>9</v>
      </c>
      <c r="H1034" s="4">
        <v>2</v>
      </c>
      <c r="I1034" s="4">
        <v>21</v>
      </c>
      <c r="J1034" s="4">
        <v>4</v>
      </c>
      <c r="K1034" s="4">
        <v>0</v>
      </c>
      <c r="L1034" s="4">
        <v>1</v>
      </c>
      <c r="M1034" s="4">
        <v>12</v>
      </c>
      <c r="N1034" s="4">
        <v>4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6">
        <v>60</v>
      </c>
      <c r="AA1034" s="35" t="s">
        <v>250</v>
      </c>
    </row>
    <row r="1035" spans="1:27" hidden="1" outlineLevel="1" x14ac:dyDescent="0.25">
      <c r="A1035" s="6" t="s">
        <v>172</v>
      </c>
      <c r="B1035" s="6" t="s">
        <v>48</v>
      </c>
      <c r="C1035" s="6">
        <v>768</v>
      </c>
      <c r="D1035" s="6" t="s">
        <v>10</v>
      </c>
      <c r="E1035" s="4">
        <v>726</v>
      </c>
      <c r="F1035" s="4">
        <v>44</v>
      </c>
      <c r="G1035" s="4">
        <v>85</v>
      </c>
      <c r="H1035" s="4">
        <v>36</v>
      </c>
      <c r="I1035" s="4">
        <v>103</v>
      </c>
      <c r="J1035" s="4">
        <v>5</v>
      </c>
      <c r="K1035" s="4">
        <v>3</v>
      </c>
      <c r="L1035" s="4">
        <v>12</v>
      </c>
      <c r="M1035" s="4">
        <v>85</v>
      </c>
      <c r="N1035" s="4">
        <v>15</v>
      </c>
      <c r="O1035" s="4">
        <v>4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1</v>
      </c>
      <c r="Y1035" s="4">
        <v>20</v>
      </c>
      <c r="Z1035" s="6">
        <v>413</v>
      </c>
      <c r="AA1035" s="35">
        <f t="shared" si="26"/>
        <v>56.887052341597794</v>
      </c>
    </row>
    <row r="1036" spans="1:27" hidden="1" outlineLevel="1" x14ac:dyDescent="0.25">
      <c r="A1036" s="6" t="s">
        <v>172</v>
      </c>
      <c r="B1036" s="6" t="s">
        <v>48</v>
      </c>
      <c r="C1036" s="6">
        <v>768</v>
      </c>
      <c r="D1036" s="6" t="s">
        <v>11</v>
      </c>
      <c r="E1036" s="4">
        <v>726</v>
      </c>
      <c r="F1036" s="4">
        <v>58</v>
      </c>
      <c r="G1036" s="4">
        <v>70</v>
      </c>
      <c r="H1036" s="4">
        <v>54</v>
      </c>
      <c r="I1036" s="4">
        <v>84</v>
      </c>
      <c r="J1036" s="4">
        <v>4</v>
      </c>
      <c r="K1036" s="4">
        <v>4</v>
      </c>
      <c r="L1036" s="4">
        <v>6</v>
      </c>
      <c r="M1036" s="4">
        <v>78</v>
      </c>
      <c r="N1036" s="4">
        <v>25</v>
      </c>
      <c r="O1036" s="4">
        <v>3</v>
      </c>
      <c r="P1036" s="4">
        <v>0</v>
      </c>
      <c r="Q1036" s="4">
        <v>1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3</v>
      </c>
      <c r="Y1036" s="4">
        <v>20</v>
      </c>
      <c r="Z1036" s="6">
        <v>410</v>
      </c>
      <c r="AA1036" s="35">
        <f t="shared" si="26"/>
        <v>56.473829201101928</v>
      </c>
    </row>
    <row r="1037" spans="1:27" hidden="1" outlineLevel="1" x14ac:dyDescent="0.25">
      <c r="A1037" s="6" t="s">
        <v>172</v>
      </c>
      <c r="B1037" s="6" t="s">
        <v>48</v>
      </c>
      <c r="C1037" s="6">
        <v>769</v>
      </c>
      <c r="D1037" s="6" t="s">
        <v>10</v>
      </c>
      <c r="E1037" s="4">
        <v>564</v>
      </c>
      <c r="F1037" s="4">
        <v>45</v>
      </c>
      <c r="G1037" s="4">
        <v>48</v>
      </c>
      <c r="H1037" s="4">
        <v>41</v>
      </c>
      <c r="I1037" s="4">
        <v>77</v>
      </c>
      <c r="J1037" s="4">
        <v>9</v>
      </c>
      <c r="K1037" s="4">
        <v>3</v>
      </c>
      <c r="L1037" s="4">
        <v>3</v>
      </c>
      <c r="M1037" s="4">
        <v>74</v>
      </c>
      <c r="N1037" s="4">
        <v>21</v>
      </c>
      <c r="O1037" s="4">
        <v>3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11</v>
      </c>
      <c r="Z1037" s="6">
        <v>335</v>
      </c>
      <c r="AA1037" s="35">
        <f t="shared" si="26"/>
        <v>59.397163120567377</v>
      </c>
    </row>
    <row r="1038" spans="1:27" hidden="1" outlineLevel="1" x14ac:dyDescent="0.25">
      <c r="A1038" s="6" t="s">
        <v>172</v>
      </c>
      <c r="B1038" s="6" t="s">
        <v>48</v>
      </c>
      <c r="C1038" s="6">
        <v>769</v>
      </c>
      <c r="D1038" s="6" t="s">
        <v>11</v>
      </c>
      <c r="E1038" s="4">
        <v>564</v>
      </c>
      <c r="F1038" s="4">
        <v>47</v>
      </c>
      <c r="G1038" s="4">
        <v>51</v>
      </c>
      <c r="H1038" s="4">
        <v>31</v>
      </c>
      <c r="I1038" s="4">
        <v>81</v>
      </c>
      <c r="J1038" s="4">
        <v>8</v>
      </c>
      <c r="K1038" s="4">
        <v>3</v>
      </c>
      <c r="L1038" s="4">
        <v>7</v>
      </c>
      <c r="M1038" s="4">
        <v>80</v>
      </c>
      <c r="N1038" s="4">
        <v>18</v>
      </c>
      <c r="O1038" s="4">
        <v>2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13</v>
      </c>
      <c r="Z1038" s="6">
        <v>341</v>
      </c>
      <c r="AA1038" s="35">
        <f t="shared" si="26"/>
        <v>60.460992907801419</v>
      </c>
    </row>
    <row r="1039" spans="1:27" hidden="1" outlineLevel="1" x14ac:dyDescent="0.25">
      <c r="A1039" s="6" t="s">
        <v>172</v>
      </c>
      <c r="B1039" s="6" t="s">
        <v>48</v>
      </c>
      <c r="C1039" s="6">
        <v>769</v>
      </c>
      <c r="D1039" s="6" t="s">
        <v>16</v>
      </c>
      <c r="E1039" s="4">
        <v>564</v>
      </c>
      <c r="F1039" s="4">
        <v>46</v>
      </c>
      <c r="G1039" s="4">
        <v>46</v>
      </c>
      <c r="H1039" s="4">
        <v>36</v>
      </c>
      <c r="I1039" s="4">
        <v>90</v>
      </c>
      <c r="J1039" s="4">
        <v>3</v>
      </c>
      <c r="K1039" s="4">
        <v>3</v>
      </c>
      <c r="L1039" s="4">
        <v>7</v>
      </c>
      <c r="M1039" s="4">
        <v>77</v>
      </c>
      <c r="N1039" s="4">
        <v>20</v>
      </c>
      <c r="O1039" s="4">
        <v>2</v>
      </c>
      <c r="P1039" s="4">
        <v>0</v>
      </c>
      <c r="Q1039" s="4">
        <v>1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15</v>
      </c>
      <c r="Z1039" s="6">
        <v>346</v>
      </c>
      <c r="AA1039" s="35">
        <f t="shared" si="26"/>
        <v>61.347517730496456</v>
      </c>
    </row>
    <row r="1040" spans="1:27" hidden="1" outlineLevel="1" x14ac:dyDescent="0.25">
      <c r="A1040" s="6" t="s">
        <v>172</v>
      </c>
      <c r="B1040" s="6" t="s">
        <v>48</v>
      </c>
      <c r="C1040" s="6">
        <v>769</v>
      </c>
      <c r="D1040" s="6" t="s">
        <v>17</v>
      </c>
      <c r="E1040" s="4">
        <v>564</v>
      </c>
      <c r="F1040" s="4">
        <v>50</v>
      </c>
      <c r="G1040" s="4">
        <v>37</v>
      </c>
      <c r="H1040" s="4">
        <v>40</v>
      </c>
      <c r="I1040" s="4">
        <v>81</v>
      </c>
      <c r="J1040" s="4">
        <v>10</v>
      </c>
      <c r="K1040" s="4">
        <v>5</v>
      </c>
      <c r="L1040" s="4">
        <v>8</v>
      </c>
      <c r="M1040" s="4">
        <v>57</v>
      </c>
      <c r="N1040" s="4">
        <v>19</v>
      </c>
      <c r="O1040" s="4">
        <v>3</v>
      </c>
      <c r="P1040" s="4">
        <v>0</v>
      </c>
      <c r="Q1040" s="4">
        <v>1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19</v>
      </c>
      <c r="Z1040" s="6">
        <v>330</v>
      </c>
      <c r="AA1040" s="35">
        <f t="shared" si="26"/>
        <v>58.51063829787234</v>
      </c>
    </row>
    <row r="1041" spans="1:27" hidden="1" outlineLevel="1" x14ac:dyDescent="0.25">
      <c r="A1041" s="6" t="s">
        <v>172</v>
      </c>
      <c r="B1041" s="6" t="s">
        <v>48</v>
      </c>
      <c r="C1041" s="6">
        <v>770</v>
      </c>
      <c r="D1041" s="6" t="s">
        <v>10</v>
      </c>
      <c r="E1041" s="4">
        <v>633</v>
      </c>
      <c r="F1041" s="4">
        <v>42</v>
      </c>
      <c r="G1041" s="4">
        <v>66</v>
      </c>
      <c r="H1041" s="4">
        <v>27</v>
      </c>
      <c r="I1041" s="4">
        <v>96</v>
      </c>
      <c r="J1041" s="4">
        <v>9</v>
      </c>
      <c r="K1041" s="4">
        <v>6</v>
      </c>
      <c r="L1041" s="4">
        <v>7</v>
      </c>
      <c r="M1041" s="4">
        <v>82</v>
      </c>
      <c r="N1041" s="4">
        <v>25</v>
      </c>
      <c r="O1041" s="4">
        <v>1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1</v>
      </c>
      <c r="Y1041" s="4">
        <v>19</v>
      </c>
      <c r="Z1041" s="6">
        <v>381</v>
      </c>
      <c r="AA1041" s="35">
        <f t="shared" si="26"/>
        <v>60.189573459715639</v>
      </c>
    </row>
    <row r="1042" spans="1:27" hidden="1" outlineLevel="1" x14ac:dyDescent="0.25">
      <c r="A1042" s="6" t="s">
        <v>172</v>
      </c>
      <c r="B1042" s="6" t="s">
        <v>48</v>
      </c>
      <c r="C1042" s="6">
        <v>771</v>
      </c>
      <c r="D1042" s="6" t="s">
        <v>10</v>
      </c>
      <c r="E1042" s="4">
        <v>588</v>
      </c>
      <c r="F1042" s="4">
        <v>5</v>
      </c>
      <c r="G1042" s="4">
        <v>95</v>
      </c>
      <c r="H1042" s="4">
        <v>3</v>
      </c>
      <c r="I1042" s="4">
        <v>144</v>
      </c>
      <c r="J1042" s="4">
        <v>1</v>
      </c>
      <c r="K1042" s="4">
        <v>5</v>
      </c>
      <c r="L1042" s="4">
        <v>7</v>
      </c>
      <c r="M1042" s="4">
        <v>34</v>
      </c>
      <c r="N1042" s="4">
        <v>44</v>
      </c>
      <c r="O1042" s="4">
        <v>0</v>
      </c>
      <c r="P1042" s="4">
        <v>0</v>
      </c>
      <c r="Q1042" s="4">
        <v>2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6</v>
      </c>
      <c r="Z1042" s="6">
        <v>346</v>
      </c>
      <c r="AA1042" s="35">
        <f t="shared" si="26"/>
        <v>58.843537414965986</v>
      </c>
    </row>
    <row r="1043" spans="1:27" hidden="1" outlineLevel="1" x14ac:dyDescent="0.25">
      <c r="A1043" s="6" t="s">
        <v>172</v>
      </c>
      <c r="B1043" s="6" t="s">
        <v>48</v>
      </c>
      <c r="C1043" s="6">
        <v>772</v>
      </c>
      <c r="D1043" s="6" t="s">
        <v>10</v>
      </c>
      <c r="E1043" s="4">
        <v>690</v>
      </c>
      <c r="F1043" s="4">
        <v>45</v>
      </c>
      <c r="G1043" s="4">
        <v>75</v>
      </c>
      <c r="H1043" s="4">
        <v>43</v>
      </c>
      <c r="I1043" s="4">
        <v>104</v>
      </c>
      <c r="J1043" s="4">
        <v>4</v>
      </c>
      <c r="K1043" s="4">
        <v>3</v>
      </c>
      <c r="L1043" s="4">
        <v>8</v>
      </c>
      <c r="M1043" s="4">
        <v>74</v>
      </c>
      <c r="N1043" s="4">
        <v>11</v>
      </c>
      <c r="O1043" s="4">
        <v>1</v>
      </c>
      <c r="P1043" s="4">
        <v>0</v>
      </c>
      <c r="Q1043" s="4">
        <v>1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14</v>
      </c>
      <c r="Z1043" s="6">
        <v>383</v>
      </c>
      <c r="AA1043" s="35">
        <f t="shared" si="26"/>
        <v>55.507246376811594</v>
      </c>
    </row>
    <row r="1044" spans="1:27" hidden="1" outlineLevel="1" x14ac:dyDescent="0.25">
      <c r="A1044" s="6" t="s">
        <v>172</v>
      </c>
      <c r="B1044" s="6" t="s">
        <v>48</v>
      </c>
      <c r="C1044" s="6">
        <v>773</v>
      </c>
      <c r="D1044" s="6" t="s">
        <v>10</v>
      </c>
      <c r="E1044" s="4">
        <v>683</v>
      </c>
      <c r="F1044" s="4">
        <v>43</v>
      </c>
      <c r="G1044" s="4">
        <v>74</v>
      </c>
      <c r="H1044" s="4">
        <v>20</v>
      </c>
      <c r="I1044" s="4">
        <v>116</v>
      </c>
      <c r="J1044" s="4">
        <v>12</v>
      </c>
      <c r="K1044" s="4">
        <v>4</v>
      </c>
      <c r="L1044" s="4">
        <v>5</v>
      </c>
      <c r="M1044" s="4">
        <v>65</v>
      </c>
      <c r="N1044" s="4">
        <v>17</v>
      </c>
      <c r="O1044" s="4">
        <v>4</v>
      </c>
      <c r="P1044" s="4">
        <v>0</v>
      </c>
      <c r="Q1044" s="4">
        <v>2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11</v>
      </c>
      <c r="Z1044" s="6">
        <v>373</v>
      </c>
      <c r="AA1044" s="35">
        <f t="shared" si="26"/>
        <v>54.612005856515374</v>
      </c>
    </row>
    <row r="1045" spans="1:27" hidden="1" outlineLevel="1" x14ac:dyDescent="0.25">
      <c r="A1045" s="6" t="s">
        <v>172</v>
      </c>
      <c r="B1045" s="6" t="s">
        <v>48</v>
      </c>
      <c r="C1045" s="6">
        <v>773</v>
      </c>
      <c r="D1045" s="6" t="s">
        <v>11</v>
      </c>
      <c r="E1045" s="4">
        <v>683</v>
      </c>
      <c r="F1045" s="4">
        <v>30</v>
      </c>
      <c r="G1045" s="4">
        <v>61</v>
      </c>
      <c r="H1045" s="4">
        <v>25</v>
      </c>
      <c r="I1045" s="4">
        <v>109</v>
      </c>
      <c r="J1045" s="4">
        <v>10</v>
      </c>
      <c r="K1045" s="4">
        <v>2</v>
      </c>
      <c r="L1045" s="4">
        <v>8</v>
      </c>
      <c r="M1045" s="4">
        <v>72</v>
      </c>
      <c r="N1045" s="4">
        <v>17</v>
      </c>
      <c r="O1045" s="4">
        <v>1</v>
      </c>
      <c r="P1045" s="4">
        <v>0</v>
      </c>
      <c r="Q1045" s="4">
        <v>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18</v>
      </c>
      <c r="Z1045" s="6">
        <v>354</v>
      </c>
      <c r="AA1045" s="35">
        <f t="shared" si="26"/>
        <v>51.83016105417277</v>
      </c>
    </row>
    <row r="1046" spans="1:27" hidden="1" outlineLevel="1" x14ac:dyDescent="0.25">
      <c r="A1046" s="6" t="s">
        <v>172</v>
      </c>
      <c r="B1046" s="6" t="s">
        <v>48</v>
      </c>
      <c r="C1046" s="6">
        <v>773</v>
      </c>
      <c r="D1046" s="6" t="s">
        <v>16</v>
      </c>
      <c r="E1046" s="4">
        <v>682</v>
      </c>
      <c r="F1046" s="4">
        <v>28</v>
      </c>
      <c r="G1046" s="4">
        <v>69</v>
      </c>
      <c r="H1046" s="4">
        <v>26</v>
      </c>
      <c r="I1046" s="4">
        <v>135</v>
      </c>
      <c r="J1046" s="4">
        <v>8</v>
      </c>
      <c r="K1046" s="4">
        <v>3</v>
      </c>
      <c r="L1046" s="4">
        <v>4</v>
      </c>
      <c r="M1046" s="4">
        <v>65</v>
      </c>
      <c r="N1046" s="4">
        <v>18</v>
      </c>
      <c r="O1046" s="4">
        <v>2</v>
      </c>
      <c r="P1046" s="4">
        <v>0</v>
      </c>
      <c r="Q1046" s="4">
        <v>1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13</v>
      </c>
      <c r="Z1046" s="6">
        <v>372</v>
      </c>
      <c r="AA1046" s="35">
        <f t="shared" si="26"/>
        <v>54.545454545454547</v>
      </c>
    </row>
    <row r="1047" spans="1:27" hidden="1" outlineLevel="1" x14ac:dyDescent="0.25">
      <c r="A1047" s="6" t="s">
        <v>172</v>
      </c>
      <c r="B1047" s="6" t="s">
        <v>48</v>
      </c>
      <c r="C1047" s="6">
        <v>773</v>
      </c>
      <c r="D1047" s="6" t="s">
        <v>17</v>
      </c>
      <c r="E1047" s="4">
        <v>682</v>
      </c>
      <c r="F1047" s="4">
        <v>44</v>
      </c>
      <c r="G1047" s="4">
        <v>84</v>
      </c>
      <c r="H1047" s="4">
        <v>30</v>
      </c>
      <c r="I1047" s="4">
        <v>110</v>
      </c>
      <c r="J1047" s="4">
        <v>7</v>
      </c>
      <c r="K1047" s="4">
        <v>3</v>
      </c>
      <c r="L1047" s="4">
        <v>7</v>
      </c>
      <c r="M1047" s="4">
        <v>77</v>
      </c>
      <c r="N1047" s="4">
        <v>17</v>
      </c>
      <c r="O1047" s="4">
        <v>2</v>
      </c>
      <c r="P1047" s="4">
        <v>0</v>
      </c>
      <c r="Q1047" s="4">
        <v>2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15</v>
      </c>
      <c r="Z1047" s="6">
        <v>398</v>
      </c>
      <c r="AA1047" s="35">
        <f t="shared" si="26"/>
        <v>58.357771260997069</v>
      </c>
    </row>
    <row r="1048" spans="1:27" hidden="1" outlineLevel="1" x14ac:dyDescent="0.25">
      <c r="A1048" s="6" t="s">
        <v>172</v>
      </c>
      <c r="B1048" s="6" t="s">
        <v>48</v>
      </c>
      <c r="C1048" s="6">
        <v>774</v>
      </c>
      <c r="D1048" s="6" t="s">
        <v>10</v>
      </c>
      <c r="E1048" s="4">
        <v>385</v>
      </c>
      <c r="F1048" s="4">
        <v>42</v>
      </c>
      <c r="G1048" s="4">
        <v>55</v>
      </c>
      <c r="H1048" s="4">
        <v>29</v>
      </c>
      <c r="I1048" s="4">
        <v>46</v>
      </c>
      <c r="J1048" s="4">
        <v>3</v>
      </c>
      <c r="K1048" s="4">
        <v>5</v>
      </c>
      <c r="L1048" s="4">
        <v>5</v>
      </c>
      <c r="M1048" s="4">
        <v>41</v>
      </c>
      <c r="N1048" s="4">
        <v>11</v>
      </c>
      <c r="O1048" s="4">
        <v>2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11</v>
      </c>
      <c r="Z1048" s="6">
        <v>250</v>
      </c>
      <c r="AA1048" s="35">
        <f t="shared" si="26"/>
        <v>64.935064935064929</v>
      </c>
    </row>
    <row r="1049" spans="1:27" hidden="1" outlineLevel="1" x14ac:dyDescent="0.25">
      <c r="A1049" s="6" t="s">
        <v>172</v>
      </c>
      <c r="B1049" s="6" t="s">
        <v>48</v>
      </c>
      <c r="C1049" s="6">
        <v>774</v>
      </c>
      <c r="D1049" s="6" t="s">
        <v>11</v>
      </c>
      <c r="E1049" s="4">
        <v>384</v>
      </c>
      <c r="F1049" s="4">
        <v>31</v>
      </c>
      <c r="G1049" s="4">
        <v>39</v>
      </c>
      <c r="H1049" s="4">
        <v>28</v>
      </c>
      <c r="I1049" s="4">
        <v>48</v>
      </c>
      <c r="J1049" s="4">
        <v>6</v>
      </c>
      <c r="K1049" s="4">
        <v>0</v>
      </c>
      <c r="L1049" s="4">
        <v>8</v>
      </c>
      <c r="M1049" s="4">
        <v>46</v>
      </c>
      <c r="N1049" s="4">
        <v>15</v>
      </c>
      <c r="O1049" s="4">
        <v>0</v>
      </c>
      <c r="P1049" s="4">
        <v>0</v>
      </c>
      <c r="Q1049" s="4">
        <v>1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5</v>
      </c>
      <c r="Z1049" s="6">
        <v>227</v>
      </c>
      <c r="AA1049" s="35">
        <f t="shared" si="26"/>
        <v>59.114583333333336</v>
      </c>
    </row>
    <row r="1050" spans="1:27" hidden="1" outlineLevel="1" x14ac:dyDescent="0.25">
      <c r="A1050" s="6" t="s">
        <v>172</v>
      </c>
      <c r="B1050" s="6" t="s">
        <v>48</v>
      </c>
      <c r="C1050" s="6">
        <v>775</v>
      </c>
      <c r="D1050" s="6" t="s">
        <v>10</v>
      </c>
      <c r="E1050" s="4">
        <v>417</v>
      </c>
      <c r="F1050" s="4">
        <v>17</v>
      </c>
      <c r="G1050" s="4">
        <v>66</v>
      </c>
      <c r="H1050" s="4">
        <v>18</v>
      </c>
      <c r="I1050" s="4">
        <v>83</v>
      </c>
      <c r="J1050" s="4">
        <v>3</v>
      </c>
      <c r="K1050" s="4">
        <v>1</v>
      </c>
      <c r="L1050" s="4">
        <v>3</v>
      </c>
      <c r="M1050" s="4">
        <v>69</v>
      </c>
      <c r="N1050" s="4">
        <v>8</v>
      </c>
      <c r="O1050" s="4">
        <v>2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7</v>
      </c>
      <c r="Z1050" s="6">
        <v>277</v>
      </c>
      <c r="AA1050" s="35">
        <f t="shared" si="26"/>
        <v>66.426858513189444</v>
      </c>
    </row>
    <row r="1051" spans="1:27" hidden="1" outlineLevel="1" x14ac:dyDescent="0.25">
      <c r="A1051" s="6" t="s">
        <v>172</v>
      </c>
      <c r="B1051" s="6" t="s">
        <v>48</v>
      </c>
      <c r="C1051" s="6">
        <v>775</v>
      </c>
      <c r="D1051" s="6" t="s">
        <v>11</v>
      </c>
      <c r="E1051" s="4">
        <v>417</v>
      </c>
      <c r="F1051" s="4">
        <v>22</v>
      </c>
      <c r="G1051" s="4">
        <v>52</v>
      </c>
      <c r="H1051" s="4">
        <v>13</v>
      </c>
      <c r="I1051" s="4">
        <v>78</v>
      </c>
      <c r="J1051" s="4">
        <v>0</v>
      </c>
      <c r="K1051" s="4">
        <v>3</v>
      </c>
      <c r="L1051" s="4">
        <v>7</v>
      </c>
      <c r="M1051" s="4">
        <v>57</v>
      </c>
      <c r="N1051" s="4">
        <v>14</v>
      </c>
      <c r="O1051" s="4">
        <v>1</v>
      </c>
      <c r="P1051" s="4">
        <v>0</v>
      </c>
      <c r="Q1051" s="4">
        <v>1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1</v>
      </c>
      <c r="Y1051" s="4">
        <v>6</v>
      </c>
      <c r="Z1051" s="6">
        <v>255</v>
      </c>
      <c r="AA1051" s="35">
        <f t="shared" si="26"/>
        <v>61.151079136690647</v>
      </c>
    </row>
    <row r="1052" spans="1:27" hidden="1" outlineLevel="1" x14ac:dyDescent="0.25">
      <c r="A1052" s="6" t="s">
        <v>172</v>
      </c>
      <c r="B1052" s="6" t="s">
        <v>48</v>
      </c>
      <c r="C1052" s="6">
        <v>776</v>
      </c>
      <c r="D1052" s="6" t="s">
        <v>10</v>
      </c>
      <c r="E1052" s="4">
        <v>684</v>
      </c>
      <c r="F1052" s="4">
        <v>42</v>
      </c>
      <c r="G1052" s="4">
        <v>75</v>
      </c>
      <c r="H1052" s="4">
        <v>31</v>
      </c>
      <c r="I1052" s="4">
        <v>94</v>
      </c>
      <c r="J1052" s="4">
        <v>5</v>
      </c>
      <c r="K1052" s="4">
        <v>3</v>
      </c>
      <c r="L1052" s="4">
        <v>13</v>
      </c>
      <c r="M1052" s="4">
        <v>85</v>
      </c>
      <c r="N1052" s="4">
        <v>27</v>
      </c>
      <c r="O1052" s="4">
        <v>8</v>
      </c>
      <c r="P1052" s="4">
        <v>0</v>
      </c>
      <c r="Q1052" s="4">
        <v>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21</v>
      </c>
      <c r="Z1052" s="6">
        <v>405</v>
      </c>
      <c r="AA1052" s="35">
        <f t="shared" si="26"/>
        <v>59.210526315789473</v>
      </c>
    </row>
    <row r="1053" spans="1:27" hidden="1" outlineLevel="1" x14ac:dyDescent="0.25">
      <c r="A1053" s="6" t="s">
        <v>172</v>
      </c>
      <c r="B1053" s="6" t="s">
        <v>48</v>
      </c>
      <c r="C1053" s="6">
        <v>777</v>
      </c>
      <c r="D1053" s="6" t="s">
        <v>10</v>
      </c>
      <c r="E1053" s="4">
        <v>474</v>
      </c>
      <c r="F1053" s="4">
        <v>17</v>
      </c>
      <c r="G1053" s="4">
        <v>52</v>
      </c>
      <c r="H1053" s="4">
        <v>9</v>
      </c>
      <c r="I1053" s="4">
        <v>96</v>
      </c>
      <c r="J1053" s="4">
        <v>9</v>
      </c>
      <c r="K1053" s="4">
        <v>3</v>
      </c>
      <c r="L1053" s="4">
        <v>8</v>
      </c>
      <c r="M1053" s="4">
        <v>55</v>
      </c>
      <c r="N1053" s="4">
        <v>5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13</v>
      </c>
      <c r="Z1053" s="6">
        <v>267</v>
      </c>
      <c r="AA1053" s="35">
        <f t="shared" si="26"/>
        <v>56.329113924050631</v>
      </c>
    </row>
    <row r="1054" spans="1:27" hidden="1" outlineLevel="1" x14ac:dyDescent="0.25">
      <c r="A1054" s="6" t="s">
        <v>172</v>
      </c>
      <c r="B1054" s="6" t="s">
        <v>48</v>
      </c>
      <c r="C1054" s="6">
        <v>777</v>
      </c>
      <c r="D1054" s="6" t="s">
        <v>11</v>
      </c>
      <c r="E1054" s="4">
        <v>473</v>
      </c>
      <c r="F1054" s="4">
        <v>23</v>
      </c>
      <c r="G1054" s="4">
        <v>38</v>
      </c>
      <c r="H1054" s="4">
        <v>13</v>
      </c>
      <c r="I1054" s="4">
        <v>103</v>
      </c>
      <c r="J1054" s="4">
        <v>6</v>
      </c>
      <c r="K1054" s="4">
        <v>1</v>
      </c>
      <c r="L1054" s="4">
        <v>8</v>
      </c>
      <c r="M1054" s="4">
        <v>53</v>
      </c>
      <c r="N1054" s="4">
        <v>2</v>
      </c>
      <c r="O1054" s="4">
        <v>0</v>
      </c>
      <c r="P1054" s="4">
        <v>0</v>
      </c>
      <c r="Q1054" s="4">
        <v>1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1</v>
      </c>
      <c r="Y1054" s="4">
        <v>8</v>
      </c>
      <c r="Z1054" s="6">
        <v>257</v>
      </c>
      <c r="AA1054" s="35">
        <f t="shared" si="26"/>
        <v>54.334038054968289</v>
      </c>
    </row>
    <row r="1055" spans="1:27" hidden="1" outlineLevel="1" x14ac:dyDescent="0.25">
      <c r="A1055" s="6" t="s">
        <v>172</v>
      </c>
      <c r="B1055" s="6" t="s">
        <v>48</v>
      </c>
      <c r="C1055" s="6">
        <v>778</v>
      </c>
      <c r="D1055" s="6" t="s">
        <v>10</v>
      </c>
      <c r="E1055" s="4">
        <v>394</v>
      </c>
      <c r="F1055" s="4">
        <v>4</v>
      </c>
      <c r="G1055" s="4">
        <v>46</v>
      </c>
      <c r="H1055" s="4">
        <v>5</v>
      </c>
      <c r="I1055" s="4">
        <v>79</v>
      </c>
      <c r="J1055" s="4">
        <v>4</v>
      </c>
      <c r="K1055" s="4">
        <v>1</v>
      </c>
      <c r="L1055" s="4">
        <v>2</v>
      </c>
      <c r="M1055" s="4">
        <v>30</v>
      </c>
      <c r="N1055" s="4">
        <v>3</v>
      </c>
      <c r="O1055" s="4">
        <v>1</v>
      </c>
      <c r="P1055" s="4">
        <v>0</v>
      </c>
      <c r="Q1055" s="4">
        <v>1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10</v>
      </c>
      <c r="Z1055" s="6">
        <v>186</v>
      </c>
      <c r="AA1055" s="35">
        <f t="shared" si="26"/>
        <v>47.208121827411169</v>
      </c>
    </row>
    <row r="1056" spans="1:27" hidden="1" outlineLevel="1" x14ac:dyDescent="0.25">
      <c r="A1056" s="6" t="s">
        <v>172</v>
      </c>
      <c r="B1056" s="6" t="s">
        <v>48</v>
      </c>
      <c r="C1056" s="6">
        <v>778</v>
      </c>
      <c r="D1056" s="6" t="s">
        <v>11</v>
      </c>
      <c r="E1056" s="4">
        <v>394</v>
      </c>
      <c r="F1056" s="4">
        <v>10</v>
      </c>
      <c r="G1056" s="4">
        <v>38</v>
      </c>
      <c r="H1056" s="4">
        <v>5</v>
      </c>
      <c r="I1056" s="4">
        <v>108</v>
      </c>
      <c r="J1056" s="4">
        <v>7</v>
      </c>
      <c r="K1056" s="4">
        <v>0</v>
      </c>
      <c r="L1056" s="4">
        <v>4</v>
      </c>
      <c r="M1056" s="4">
        <v>29</v>
      </c>
      <c r="N1056" s="4">
        <v>4</v>
      </c>
      <c r="O1056" s="4">
        <v>0</v>
      </c>
      <c r="P1056" s="4">
        <v>0</v>
      </c>
      <c r="Q1056" s="4">
        <v>1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8</v>
      </c>
      <c r="Z1056" s="6">
        <v>214</v>
      </c>
      <c r="AA1056" s="35">
        <f t="shared" si="26"/>
        <v>54.314720812182742</v>
      </c>
    </row>
    <row r="1057" spans="1:27" hidden="1" outlineLevel="1" x14ac:dyDescent="0.25">
      <c r="A1057" s="6" t="s">
        <v>172</v>
      </c>
      <c r="B1057" s="6" t="s">
        <v>48</v>
      </c>
      <c r="C1057" s="6">
        <v>779</v>
      </c>
      <c r="D1057" s="6" t="s">
        <v>10</v>
      </c>
      <c r="E1057" s="4">
        <v>532</v>
      </c>
      <c r="F1057" s="4">
        <v>10</v>
      </c>
      <c r="G1057" s="4">
        <v>47</v>
      </c>
      <c r="H1057" s="4">
        <v>24</v>
      </c>
      <c r="I1057" s="4">
        <v>137</v>
      </c>
      <c r="J1057" s="4">
        <v>16</v>
      </c>
      <c r="K1057" s="4">
        <v>1</v>
      </c>
      <c r="L1057" s="4">
        <v>6</v>
      </c>
      <c r="M1057" s="4">
        <v>33</v>
      </c>
      <c r="N1057" s="4">
        <v>6</v>
      </c>
      <c r="O1057" s="4">
        <v>3</v>
      </c>
      <c r="P1057" s="4">
        <v>0</v>
      </c>
      <c r="Q1057" s="4">
        <v>1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11</v>
      </c>
      <c r="Z1057" s="6">
        <v>295</v>
      </c>
      <c r="AA1057" s="35">
        <f t="shared" si="26"/>
        <v>55.451127819548873</v>
      </c>
    </row>
    <row r="1058" spans="1:27" hidden="1" outlineLevel="1" x14ac:dyDescent="0.25">
      <c r="A1058" s="6" t="s">
        <v>172</v>
      </c>
      <c r="B1058" s="6" t="s">
        <v>48</v>
      </c>
      <c r="C1058" s="6">
        <v>779</v>
      </c>
      <c r="D1058" s="6" t="s">
        <v>11</v>
      </c>
      <c r="E1058" s="4">
        <v>531</v>
      </c>
      <c r="F1058" s="4">
        <v>6</v>
      </c>
      <c r="G1058" s="4">
        <v>57</v>
      </c>
      <c r="H1058" s="4">
        <v>11</v>
      </c>
      <c r="I1058" s="4">
        <v>131</v>
      </c>
      <c r="J1058" s="4">
        <v>26</v>
      </c>
      <c r="K1058" s="4">
        <v>0</v>
      </c>
      <c r="L1058" s="4">
        <v>8</v>
      </c>
      <c r="M1058" s="4">
        <v>37</v>
      </c>
      <c r="N1058" s="4">
        <v>9</v>
      </c>
      <c r="O1058" s="4">
        <v>3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6</v>
      </c>
      <c r="Z1058" s="6">
        <v>294</v>
      </c>
      <c r="AA1058" s="35">
        <f t="shared" si="26"/>
        <v>55.367231638418076</v>
      </c>
    </row>
    <row r="1059" spans="1:27" hidden="1" outlineLevel="1" x14ac:dyDescent="0.25">
      <c r="A1059" s="6" t="s">
        <v>172</v>
      </c>
      <c r="B1059" s="6" t="s">
        <v>48</v>
      </c>
      <c r="C1059" s="6">
        <v>780</v>
      </c>
      <c r="D1059" s="6" t="s">
        <v>10</v>
      </c>
      <c r="E1059" s="4">
        <v>635</v>
      </c>
      <c r="F1059" s="4">
        <v>17</v>
      </c>
      <c r="G1059" s="4">
        <v>40</v>
      </c>
      <c r="H1059" s="4">
        <v>27</v>
      </c>
      <c r="I1059" s="4">
        <v>134</v>
      </c>
      <c r="J1059" s="4">
        <v>38</v>
      </c>
      <c r="K1059" s="4">
        <v>1</v>
      </c>
      <c r="L1059" s="4">
        <v>13</v>
      </c>
      <c r="M1059" s="4">
        <v>63</v>
      </c>
      <c r="N1059" s="4">
        <v>18</v>
      </c>
      <c r="O1059" s="4">
        <v>2</v>
      </c>
      <c r="P1059" s="4">
        <v>0</v>
      </c>
      <c r="Q1059" s="4">
        <v>3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13</v>
      </c>
      <c r="Z1059" s="6">
        <v>369</v>
      </c>
      <c r="AA1059" s="35">
        <f t="shared" si="26"/>
        <v>58.110236220472444</v>
      </c>
    </row>
    <row r="1060" spans="1:27" hidden="1" outlineLevel="1" x14ac:dyDescent="0.25">
      <c r="A1060" s="6" t="s">
        <v>172</v>
      </c>
      <c r="B1060" s="6" t="s">
        <v>48</v>
      </c>
      <c r="C1060" s="6">
        <v>780</v>
      </c>
      <c r="D1060" s="6" t="s">
        <v>11</v>
      </c>
      <c r="E1060" s="4">
        <v>635</v>
      </c>
      <c r="F1060" s="4">
        <v>14</v>
      </c>
      <c r="G1060" s="4">
        <v>37</v>
      </c>
      <c r="H1060" s="4">
        <v>17</v>
      </c>
      <c r="I1060" s="4">
        <v>127</v>
      </c>
      <c r="J1060" s="4">
        <v>42</v>
      </c>
      <c r="K1060" s="4">
        <v>2</v>
      </c>
      <c r="L1060" s="4">
        <v>5</v>
      </c>
      <c r="M1060" s="4">
        <v>37</v>
      </c>
      <c r="N1060" s="4">
        <v>36</v>
      </c>
      <c r="O1060" s="4">
        <v>3</v>
      </c>
      <c r="P1060" s="4">
        <v>0</v>
      </c>
      <c r="Q1060" s="4">
        <v>2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18</v>
      </c>
      <c r="Z1060" s="6">
        <v>340</v>
      </c>
      <c r="AA1060" s="35">
        <f t="shared" si="26"/>
        <v>53.54330708661417</v>
      </c>
    </row>
    <row r="1061" spans="1:27" hidden="1" outlineLevel="1" x14ac:dyDescent="0.25">
      <c r="A1061" s="6" t="s">
        <v>172</v>
      </c>
      <c r="B1061" s="6" t="s">
        <v>48</v>
      </c>
      <c r="C1061" s="6">
        <v>781</v>
      </c>
      <c r="D1061" s="6" t="s">
        <v>10</v>
      </c>
      <c r="E1061" s="4">
        <v>523</v>
      </c>
      <c r="F1061" s="4">
        <v>19</v>
      </c>
      <c r="G1061" s="4">
        <v>106</v>
      </c>
      <c r="H1061" s="4">
        <v>6</v>
      </c>
      <c r="I1061" s="4">
        <v>45</v>
      </c>
      <c r="J1061" s="4">
        <v>8</v>
      </c>
      <c r="K1061" s="4">
        <v>3</v>
      </c>
      <c r="L1061" s="4">
        <v>3</v>
      </c>
      <c r="M1061" s="4">
        <v>34</v>
      </c>
      <c r="N1061" s="4">
        <v>30</v>
      </c>
      <c r="O1061" s="4">
        <v>0</v>
      </c>
      <c r="P1061" s="4">
        <v>0</v>
      </c>
      <c r="Q1061" s="4">
        <v>1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7</v>
      </c>
      <c r="Z1061" s="6">
        <v>262</v>
      </c>
      <c r="AA1061" s="35">
        <f t="shared" si="26"/>
        <v>50.09560229445507</v>
      </c>
    </row>
    <row r="1062" spans="1:27" hidden="1" outlineLevel="1" x14ac:dyDescent="0.25">
      <c r="A1062" s="6" t="s">
        <v>172</v>
      </c>
      <c r="B1062" s="6" t="s">
        <v>48</v>
      </c>
      <c r="C1062" s="6">
        <v>781</v>
      </c>
      <c r="D1062" s="6" t="s">
        <v>11</v>
      </c>
      <c r="E1062" s="4">
        <v>523</v>
      </c>
      <c r="F1062" s="4">
        <v>8</v>
      </c>
      <c r="G1062" s="4">
        <v>122</v>
      </c>
      <c r="H1062" s="4">
        <v>11</v>
      </c>
      <c r="I1062" s="4">
        <v>59</v>
      </c>
      <c r="J1062" s="4">
        <v>8</v>
      </c>
      <c r="K1062" s="4">
        <v>1</v>
      </c>
      <c r="L1062" s="4">
        <v>5</v>
      </c>
      <c r="M1062" s="4">
        <v>52</v>
      </c>
      <c r="N1062" s="4">
        <v>11</v>
      </c>
      <c r="O1062" s="4">
        <v>0</v>
      </c>
      <c r="P1062" s="4">
        <v>0</v>
      </c>
      <c r="Q1062" s="4">
        <v>4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13</v>
      </c>
      <c r="Z1062" s="6">
        <v>294</v>
      </c>
      <c r="AA1062" s="35">
        <f t="shared" si="26"/>
        <v>56.214149139579348</v>
      </c>
    </row>
    <row r="1063" spans="1:27" hidden="1" outlineLevel="1" x14ac:dyDescent="0.25">
      <c r="A1063" s="6" t="s">
        <v>172</v>
      </c>
      <c r="B1063" s="6" t="s">
        <v>48</v>
      </c>
      <c r="C1063" s="6">
        <v>782</v>
      </c>
      <c r="D1063" s="6" t="s">
        <v>10</v>
      </c>
      <c r="E1063" s="4">
        <v>626</v>
      </c>
      <c r="F1063" s="4">
        <v>18</v>
      </c>
      <c r="G1063" s="4">
        <v>81</v>
      </c>
      <c r="H1063" s="4">
        <v>8</v>
      </c>
      <c r="I1063" s="4">
        <v>127</v>
      </c>
      <c r="J1063" s="4">
        <v>20</v>
      </c>
      <c r="K1063" s="4">
        <v>2</v>
      </c>
      <c r="L1063" s="4">
        <v>6</v>
      </c>
      <c r="M1063" s="4">
        <v>43</v>
      </c>
      <c r="N1063" s="4">
        <v>15</v>
      </c>
      <c r="O1063" s="4">
        <v>4</v>
      </c>
      <c r="P1063" s="4">
        <v>0</v>
      </c>
      <c r="Q1063" s="4">
        <v>3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1</v>
      </c>
      <c r="Y1063" s="4">
        <v>11</v>
      </c>
      <c r="Z1063" s="6">
        <v>339</v>
      </c>
      <c r="AA1063" s="35">
        <f t="shared" si="26"/>
        <v>54.153354632587856</v>
      </c>
    </row>
    <row r="1064" spans="1:27" hidden="1" outlineLevel="1" x14ac:dyDescent="0.25">
      <c r="A1064" s="6" t="s">
        <v>172</v>
      </c>
      <c r="B1064" s="6" t="s">
        <v>48</v>
      </c>
      <c r="C1064" s="6">
        <v>782</v>
      </c>
      <c r="D1064" s="6" t="s">
        <v>11</v>
      </c>
      <c r="E1064" s="4">
        <v>625</v>
      </c>
      <c r="F1064" s="4">
        <v>17</v>
      </c>
      <c r="G1064" s="4">
        <v>87</v>
      </c>
      <c r="H1064" s="4">
        <v>6</v>
      </c>
      <c r="I1064" s="4">
        <v>127</v>
      </c>
      <c r="J1064" s="4">
        <v>27</v>
      </c>
      <c r="K1064" s="4">
        <v>2</v>
      </c>
      <c r="L1064" s="4">
        <v>5</v>
      </c>
      <c r="M1064" s="4">
        <v>36</v>
      </c>
      <c r="N1064" s="4">
        <v>9</v>
      </c>
      <c r="O1064" s="4">
        <v>2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15</v>
      </c>
      <c r="Z1064" s="6">
        <v>333</v>
      </c>
      <c r="AA1064" s="35">
        <f t="shared" si="26"/>
        <v>53.28</v>
      </c>
    </row>
    <row r="1065" spans="1:27" hidden="1" outlineLevel="1" x14ac:dyDescent="0.25">
      <c r="A1065" s="6" t="s">
        <v>172</v>
      </c>
      <c r="B1065" s="6" t="s">
        <v>48</v>
      </c>
      <c r="C1065" s="6">
        <v>783</v>
      </c>
      <c r="D1065" s="6" t="s">
        <v>10</v>
      </c>
      <c r="E1065" s="4">
        <v>626</v>
      </c>
      <c r="F1065" s="4">
        <v>4</v>
      </c>
      <c r="G1065" s="4">
        <v>114</v>
      </c>
      <c r="H1065" s="4">
        <v>3</v>
      </c>
      <c r="I1065" s="4">
        <v>186</v>
      </c>
      <c r="J1065" s="4">
        <v>0</v>
      </c>
      <c r="K1065" s="4">
        <v>7</v>
      </c>
      <c r="L1065" s="4">
        <v>0</v>
      </c>
      <c r="M1065" s="4">
        <v>18</v>
      </c>
      <c r="N1065" s="4">
        <v>7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14</v>
      </c>
      <c r="Z1065" s="6">
        <v>353</v>
      </c>
      <c r="AA1065" s="35">
        <f t="shared" si="26"/>
        <v>56.389776357827479</v>
      </c>
    </row>
    <row r="1066" spans="1:27" hidden="1" outlineLevel="1" x14ac:dyDescent="0.25">
      <c r="A1066" s="6" t="s">
        <v>172</v>
      </c>
      <c r="B1066" s="6" t="s">
        <v>48</v>
      </c>
      <c r="C1066" s="6">
        <v>784</v>
      </c>
      <c r="D1066" s="6" t="s">
        <v>10</v>
      </c>
      <c r="E1066" s="4">
        <v>491</v>
      </c>
      <c r="F1066" s="4">
        <v>2</v>
      </c>
      <c r="G1066" s="4">
        <v>89</v>
      </c>
      <c r="H1066" s="4">
        <v>2</v>
      </c>
      <c r="I1066" s="4">
        <v>100</v>
      </c>
      <c r="J1066" s="4">
        <v>4</v>
      </c>
      <c r="K1066" s="4">
        <v>2</v>
      </c>
      <c r="L1066" s="4">
        <v>3</v>
      </c>
      <c r="M1066" s="4">
        <v>6</v>
      </c>
      <c r="N1066" s="4">
        <v>8</v>
      </c>
      <c r="O1066" s="4">
        <v>0</v>
      </c>
      <c r="P1066" s="4">
        <v>0</v>
      </c>
      <c r="Q1066" s="4">
        <v>3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8</v>
      </c>
      <c r="Z1066" s="6">
        <v>227</v>
      </c>
      <c r="AA1066" s="35">
        <f t="shared" si="26"/>
        <v>46.232179226069249</v>
      </c>
    </row>
    <row r="1067" spans="1:27" hidden="1" outlineLevel="1" x14ac:dyDescent="0.25">
      <c r="A1067" s="6" t="s">
        <v>172</v>
      </c>
      <c r="B1067" s="6" t="s">
        <v>48</v>
      </c>
      <c r="C1067" s="6">
        <v>785</v>
      </c>
      <c r="D1067" s="6" t="s">
        <v>10</v>
      </c>
      <c r="E1067" s="4">
        <v>627</v>
      </c>
      <c r="F1067" s="4">
        <v>35</v>
      </c>
      <c r="G1067" s="4">
        <v>111</v>
      </c>
      <c r="H1067" s="4">
        <v>15</v>
      </c>
      <c r="I1067" s="4">
        <v>174</v>
      </c>
      <c r="J1067" s="4">
        <v>7</v>
      </c>
      <c r="K1067" s="4">
        <v>2</v>
      </c>
      <c r="L1067" s="4">
        <v>7</v>
      </c>
      <c r="M1067" s="4">
        <v>56</v>
      </c>
      <c r="N1067" s="4">
        <v>14</v>
      </c>
      <c r="O1067" s="4">
        <v>1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10</v>
      </c>
      <c r="Z1067" s="6">
        <v>432</v>
      </c>
      <c r="AA1067" s="35">
        <f t="shared" si="26"/>
        <v>68.899521531100476</v>
      </c>
    </row>
    <row r="1068" spans="1:27" hidden="1" outlineLevel="1" x14ac:dyDescent="0.25">
      <c r="A1068" s="6" t="s">
        <v>172</v>
      </c>
      <c r="B1068" s="6" t="s">
        <v>48</v>
      </c>
      <c r="C1068" s="6">
        <v>786</v>
      </c>
      <c r="D1068" s="6" t="s">
        <v>10</v>
      </c>
      <c r="E1068" s="4">
        <v>550</v>
      </c>
      <c r="F1068" s="4">
        <v>18</v>
      </c>
      <c r="G1068" s="4">
        <v>129</v>
      </c>
      <c r="H1068" s="4">
        <v>31</v>
      </c>
      <c r="I1068" s="4">
        <v>136</v>
      </c>
      <c r="J1068" s="4">
        <v>9</v>
      </c>
      <c r="K1068" s="4">
        <v>0</v>
      </c>
      <c r="L1068" s="4">
        <v>7</v>
      </c>
      <c r="M1068" s="4">
        <v>58</v>
      </c>
      <c r="N1068" s="4">
        <v>7</v>
      </c>
      <c r="O1068" s="4">
        <v>2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11</v>
      </c>
      <c r="Z1068" s="6">
        <v>408</v>
      </c>
      <c r="AA1068" s="35">
        <f t="shared" si="26"/>
        <v>74.181818181818187</v>
      </c>
    </row>
    <row r="1069" spans="1:27" hidden="1" outlineLevel="1" x14ac:dyDescent="0.25">
      <c r="A1069" s="6" t="s">
        <v>172</v>
      </c>
      <c r="B1069" s="6" t="s">
        <v>48</v>
      </c>
      <c r="C1069" s="6">
        <v>786</v>
      </c>
      <c r="D1069" s="6" t="s">
        <v>11</v>
      </c>
      <c r="E1069" s="4">
        <v>550</v>
      </c>
      <c r="F1069" s="4">
        <v>18</v>
      </c>
      <c r="G1069" s="4">
        <v>94</v>
      </c>
      <c r="H1069" s="4">
        <v>21</v>
      </c>
      <c r="I1069" s="4">
        <v>169</v>
      </c>
      <c r="J1069" s="4">
        <v>11</v>
      </c>
      <c r="K1069" s="4">
        <v>1</v>
      </c>
      <c r="L1069" s="4">
        <v>6</v>
      </c>
      <c r="M1069" s="4">
        <v>53</v>
      </c>
      <c r="N1069" s="4">
        <v>6</v>
      </c>
      <c r="O1069" s="4">
        <v>1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20</v>
      </c>
      <c r="Z1069" s="6">
        <v>400</v>
      </c>
      <c r="AA1069" s="35">
        <f t="shared" si="26"/>
        <v>72.727272727272734</v>
      </c>
    </row>
    <row r="1070" spans="1:27" hidden="1" outlineLevel="1" x14ac:dyDescent="0.25">
      <c r="A1070" s="6" t="s">
        <v>172</v>
      </c>
      <c r="B1070" s="6" t="s">
        <v>48</v>
      </c>
      <c r="C1070" s="6">
        <v>787</v>
      </c>
      <c r="D1070" s="6" t="s">
        <v>10</v>
      </c>
      <c r="E1070" s="4">
        <v>480</v>
      </c>
      <c r="F1070" s="4">
        <v>5</v>
      </c>
      <c r="G1070" s="4">
        <v>98</v>
      </c>
      <c r="H1070" s="4">
        <v>9</v>
      </c>
      <c r="I1070" s="4">
        <v>56</v>
      </c>
      <c r="J1070" s="4">
        <v>38</v>
      </c>
      <c r="K1070" s="4">
        <v>0</v>
      </c>
      <c r="L1070" s="4">
        <v>2</v>
      </c>
      <c r="M1070" s="4">
        <v>99</v>
      </c>
      <c r="N1070" s="4">
        <v>5</v>
      </c>
      <c r="O1070" s="4">
        <v>1</v>
      </c>
      <c r="P1070" s="4">
        <v>0</v>
      </c>
      <c r="Q1070" s="4">
        <v>1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20</v>
      </c>
      <c r="Z1070" s="6">
        <v>334</v>
      </c>
      <c r="AA1070" s="35">
        <f t="shared" si="26"/>
        <v>69.583333333333329</v>
      </c>
    </row>
    <row r="1071" spans="1:27" hidden="1" outlineLevel="1" x14ac:dyDescent="0.25">
      <c r="A1071" s="6" t="s">
        <v>172</v>
      </c>
      <c r="B1071" s="6" t="s">
        <v>48</v>
      </c>
      <c r="C1071" s="6">
        <v>787</v>
      </c>
      <c r="D1071" s="6" t="s">
        <v>11</v>
      </c>
      <c r="E1071" s="4">
        <v>480</v>
      </c>
      <c r="F1071" s="4">
        <v>5</v>
      </c>
      <c r="G1071" s="4">
        <v>72</v>
      </c>
      <c r="H1071" s="4">
        <v>7</v>
      </c>
      <c r="I1071" s="4">
        <v>61</v>
      </c>
      <c r="J1071" s="4">
        <v>47</v>
      </c>
      <c r="K1071" s="4">
        <v>2</v>
      </c>
      <c r="L1071" s="4">
        <v>4</v>
      </c>
      <c r="M1071" s="4">
        <v>72</v>
      </c>
      <c r="N1071" s="4">
        <v>10</v>
      </c>
      <c r="O1071" s="4">
        <v>1</v>
      </c>
      <c r="P1071" s="4">
        <v>0</v>
      </c>
      <c r="Q1071" s="4">
        <v>2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12</v>
      </c>
      <c r="Z1071" s="6">
        <v>295</v>
      </c>
      <c r="AA1071" s="35">
        <f t="shared" si="26"/>
        <v>61.458333333333336</v>
      </c>
    </row>
    <row r="1072" spans="1:27" hidden="1" outlineLevel="1" x14ac:dyDescent="0.25">
      <c r="A1072" s="6" t="s">
        <v>172</v>
      </c>
      <c r="B1072" s="6" t="s">
        <v>48</v>
      </c>
      <c r="C1072" s="6">
        <v>788</v>
      </c>
      <c r="D1072" s="6" t="s">
        <v>10</v>
      </c>
      <c r="E1072" s="4">
        <v>487</v>
      </c>
      <c r="F1072" s="4">
        <v>4</v>
      </c>
      <c r="G1072" s="4">
        <v>38</v>
      </c>
      <c r="H1072" s="4">
        <v>12</v>
      </c>
      <c r="I1072" s="4">
        <v>130</v>
      </c>
      <c r="J1072" s="4">
        <v>7</v>
      </c>
      <c r="K1072" s="4">
        <v>1</v>
      </c>
      <c r="L1072" s="4">
        <v>11</v>
      </c>
      <c r="M1072" s="4">
        <v>84</v>
      </c>
      <c r="N1072" s="4">
        <v>9</v>
      </c>
      <c r="O1072" s="4">
        <v>2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17</v>
      </c>
      <c r="Z1072" s="6">
        <v>315</v>
      </c>
      <c r="AA1072" s="35">
        <f t="shared" si="26"/>
        <v>64.681724845995888</v>
      </c>
    </row>
    <row r="1073" spans="1:27" hidden="1" outlineLevel="1" x14ac:dyDescent="0.25">
      <c r="A1073" s="6" t="s">
        <v>172</v>
      </c>
      <c r="B1073" s="6" t="s">
        <v>48</v>
      </c>
      <c r="C1073" s="6">
        <v>788</v>
      </c>
      <c r="D1073" s="6" t="s">
        <v>11</v>
      </c>
      <c r="E1073" s="4">
        <v>486</v>
      </c>
      <c r="F1073" s="4">
        <v>8</v>
      </c>
      <c r="G1073" s="4">
        <v>28</v>
      </c>
      <c r="H1073" s="4">
        <v>15</v>
      </c>
      <c r="I1073" s="4">
        <v>114</v>
      </c>
      <c r="J1073" s="4">
        <v>10</v>
      </c>
      <c r="K1073" s="4">
        <v>0</v>
      </c>
      <c r="L1073" s="4">
        <v>6</v>
      </c>
      <c r="M1073" s="4">
        <v>99</v>
      </c>
      <c r="N1073" s="4">
        <v>13</v>
      </c>
      <c r="O1073" s="4">
        <v>2</v>
      </c>
      <c r="P1073" s="4">
        <v>0</v>
      </c>
      <c r="Q1073" s="4">
        <v>1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17</v>
      </c>
      <c r="Z1073" s="6">
        <v>313</v>
      </c>
      <c r="AA1073" s="35">
        <f t="shared" si="26"/>
        <v>64.403292181069958</v>
      </c>
    </row>
    <row r="1074" spans="1:27" hidden="1" outlineLevel="1" x14ac:dyDescent="0.25">
      <c r="A1074" s="6" t="s">
        <v>172</v>
      </c>
      <c r="B1074" s="6" t="s">
        <v>48</v>
      </c>
      <c r="C1074" s="6">
        <v>789</v>
      </c>
      <c r="D1074" s="6" t="s">
        <v>10</v>
      </c>
      <c r="E1074" s="4">
        <v>432</v>
      </c>
      <c r="F1074" s="4">
        <v>9</v>
      </c>
      <c r="G1074" s="4">
        <v>37</v>
      </c>
      <c r="H1074" s="4">
        <v>8</v>
      </c>
      <c r="I1074" s="4">
        <v>86</v>
      </c>
      <c r="J1074" s="4">
        <v>5</v>
      </c>
      <c r="K1074" s="4">
        <v>2</v>
      </c>
      <c r="L1074" s="4">
        <v>4</v>
      </c>
      <c r="M1074" s="4">
        <v>75</v>
      </c>
      <c r="N1074" s="4">
        <v>12</v>
      </c>
      <c r="O1074" s="4">
        <v>1</v>
      </c>
      <c r="P1074" s="4">
        <v>0</v>
      </c>
      <c r="Q1074" s="4">
        <v>3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15</v>
      </c>
      <c r="Z1074" s="6">
        <v>257</v>
      </c>
      <c r="AA1074" s="35">
        <f t="shared" si="26"/>
        <v>59.49074074074074</v>
      </c>
    </row>
    <row r="1075" spans="1:27" hidden="1" outlineLevel="1" x14ac:dyDescent="0.25">
      <c r="A1075" s="6" t="s">
        <v>172</v>
      </c>
      <c r="B1075" s="6" t="s">
        <v>48</v>
      </c>
      <c r="C1075" s="6">
        <v>789</v>
      </c>
      <c r="D1075" s="6" t="s">
        <v>11</v>
      </c>
      <c r="E1075" s="4">
        <v>431</v>
      </c>
      <c r="F1075" s="4">
        <v>6</v>
      </c>
      <c r="G1075" s="4">
        <v>40</v>
      </c>
      <c r="H1075" s="4">
        <v>9</v>
      </c>
      <c r="I1075" s="4">
        <v>85</v>
      </c>
      <c r="J1075" s="4">
        <v>2</v>
      </c>
      <c r="K1075" s="4">
        <v>4</v>
      </c>
      <c r="L1075" s="4">
        <v>4</v>
      </c>
      <c r="M1075" s="4">
        <v>70</v>
      </c>
      <c r="N1075" s="4">
        <v>5</v>
      </c>
      <c r="O1075" s="4">
        <v>0</v>
      </c>
      <c r="P1075" s="4">
        <v>0</v>
      </c>
      <c r="Q1075" s="4">
        <v>1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20</v>
      </c>
      <c r="Z1075" s="6">
        <v>246</v>
      </c>
      <c r="AA1075" s="35">
        <f t="shared" si="26"/>
        <v>57.076566125290022</v>
      </c>
    </row>
    <row r="1076" spans="1:27" hidden="1" outlineLevel="1" x14ac:dyDescent="0.25">
      <c r="A1076" s="6" t="s">
        <v>172</v>
      </c>
      <c r="B1076" s="6" t="s">
        <v>48</v>
      </c>
      <c r="C1076" s="6">
        <v>790</v>
      </c>
      <c r="D1076" s="6" t="s">
        <v>10</v>
      </c>
      <c r="E1076" s="4">
        <v>446</v>
      </c>
      <c r="F1076" s="4">
        <v>22</v>
      </c>
      <c r="G1076" s="4">
        <v>90</v>
      </c>
      <c r="H1076" s="4">
        <v>14</v>
      </c>
      <c r="I1076" s="4">
        <v>69</v>
      </c>
      <c r="J1076" s="4">
        <v>18</v>
      </c>
      <c r="K1076" s="4">
        <v>4</v>
      </c>
      <c r="L1076" s="4">
        <v>10</v>
      </c>
      <c r="M1076" s="4">
        <v>53</v>
      </c>
      <c r="N1076" s="4">
        <v>5</v>
      </c>
      <c r="O1076" s="4">
        <v>3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12</v>
      </c>
      <c r="Z1076" s="6">
        <v>300</v>
      </c>
      <c r="AA1076" s="35">
        <f t="shared" si="26"/>
        <v>67.264573991031384</v>
      </c>
    </row>
    <row r="1077" spans="1:27" hidden="1" outlineLevel="1" x14ac:dyDescent="0.25">
      <c r="A1077" s="6" t="s">
        <v>172</v>
      </c>
      <c r="B1077" s="6" t="s">
        <v>48</v>
      </c>
      <c r="C1077" s="6">
        <v>790</v>
      </c>
      <c r="D1077" s="6" t="s">
        <v>11</v>
      </c>
      <c r="E1077" s="4">
        <v>446</v>
      </c>
      <c r="F1077" s="4">
        <v>10</v>
      </c>
      <c r="G1077" s="4">
        <v>60</v>
      </c>
      <c r="H1077" s="4">
        <v>26</v>
      </c>
      <c r="I1077" s="4">
        <v>61</v>
      </c>
      <c r="J1077" s="4">
        <v>9</v>
      </c>
      <c r="K1077" s="4">
        <v>2</v>
      </c>
      <c r="L1077" s="4">
        <v>3</v>
      </c>
      <c r="M1077" s="4">
        <v>62</v>
      </c>
      <c r="N1077" s="4">
        <v>7</v>
      </c>
      <c r="O1077" s="4">
        <v>1</v>
      </c>
      <c r="P1077" s="4">
        <v>0</v>
      </c>
      <c r="Q1077" s="4">
        <v>1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14</v>
      </c>
      <c r="Z1077" s="6">
        <v>256</v>
      </c>
      <c r="AA1077" s="35">
        <f t="shared" si="26"/>
        <v>57.399103139013455</v>
      </c>
    </row>
    <row r="1078" spans="1:27" hidden="1" outlineLevel="1" x14ac:dyDescent="0.25">
      <c r="A1078" s="6" t="s">
        <v>172</v>
      </c>
      <c r="B1078" s="6" t="s">
        <v>48</v>
      </c>
      <c r="C1078" s="6">
        <v>791</v>
      </c>
      <c r="D1078" s="6" t="s">
        <v>10</v>
      </c>
      <c r="E1078" s="4">
        <v>452</v>
      </c>
      <c r="F1078" s="4">
        <v>8</v>
      </c>
      <c r="G1078" s="4">
        <v>74</v>
      </c>
      <c r="H1078" s="4">
        <v>7</v>
      </c>
      <c r="I1078" s="4">
        <v>128</v>
      </c>
      <c r="J1078" s="4">
        <v>9</v>
      </c>
      <c r="K1078" s="4">
        <v>0</v>
      </c>
      <c r="L1078" s="4">
        <v>6</v>
      </c>
      <c r="M1078" s="4">
        <v>27</v>
      </c>
      <c r="N1078" s="4">
        <v>13</v>
      </c>
      <c r="O1078" s="4">
        <v>0</v>
      </c>
      <c r="P1078" s="4">
        <v>0</v>
      </c>
      <c r="Q1078" s="4">
        <v>2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9</v>
      </c>
      <c r="Z1078" s="6">
        <v>283</v>
      </c>
      <c r="AA1078" s="35">
        <f t="shared" si="26"/>
        <v>62.610619469026545</v>
      </c>
    </row>
    <row r="1079" spans="1:27" hidden="1" outlineLevel="1" x14ac:dyDescent="0.25">
      <c r="A1079" s="6" t="s">
        <v>172</v>
      </c>
      <c r="B1079" s="6" t="s">
        <v>48</v>
      </c>
      <c r="C1079" s="6">
        <v>791</v>
      </c>
      <c r="D1079" s="6" t="s">
        <v>11</v>
      </c>
      <c r="E1079" s="4">
        <v>452</v>
      </c>
      <c r="F1079" s="4">
        <v>20</v>
      </c>
      <c r="G1079" s="4">
        <v>77</v>
      </c>
      <c r="H1079" s="4">
        <v>8</v>
      </c>
      <c r="I1079" s="4">
        <v>133</v>
      </c>
      <c r="J1079" s="4">
        <v>14</v>
      </c>
      <c r="K1079" s="4">
        <v>3</v>
      </c>
      <c r="L1079" s="4">
        <v>5</v>
      </c>
      <c r="M1079" s="4">
        <v>29</v>
      </c>
      <c r="N1079" s="4">
        <v>6</v>
      </c>
      <c r="O1079" s="4">
        <v>2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4</v>
      </c>
      <c r="Z1079" s="6">
        <v>301</v>
      </c>
      <c r="AA1079" s="35">
        <f t="shared" si="26"/>
        <v>66.592920353982308</v>
      </c>
    </row>
    <row r="1080" spans="1:27" hidden="1" outlineLevel="1" x14ac:dyDescent="0.25">
      <c r="A1080" s="6" t="s">
        <v>172</v>
      </c>
      <c r="B1080" s="6" t="s">
        <v>48</v>
      </c>
      <c r="C1080" s="6">
        <v>792</v>
      </c>
      <c r="D1080" s="6" t="s">
        <v>10</v>
      </c>
      <c r="E1080" s="4">
        <v>514</v>
      </c>
      <c r="F1080" s="4">
        <v>18</v>
      </c>
      <c r="G1080" s="4">
        <v>101</v>
      </c>
      <c r="H1080" s="4">
        <v>18</v>
      </c>
      <c r="I1080" s="4">
        <v>75</v>
      </c>
      <c r="J1080" s="4">
        <v>7</v>
      </c>
      <c r="K1080" s="4">
        <v>1</v>
      </c>
      <c r="L1080" s="4">
        <v>5</v>
      </c>
      <c r="M1080" s="4">
        <v>33</v>
      </c>
      <c r="N1080" s="4">
        <v>10</v>
      </c>
      <c r="O1080" s="4">
        <v>1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17</v>
      </c>
      <c r="Z1080" s="6">
        <v>286</v>
      </c>
      <c r="AA1080" s="35">
        <f t="shared" si="26"/>
        <v>55.642023346303503</v>
      </c>
    </row>
    <row r="1081" spans="1:27" hidden="1" outlineLevel="1" x14ac:dyDescent="0.25">
      <c r="A1081" s="6" t="s">
        <v>172</v>
      </c>
      <c r="B1081" s="6" t="s">
        <v>48</v>
      </c>
      <c r="C1081" s="6">
        <v>792</v>
      </c>
      <c r="D1081" s="6" t="s">
        <v>11</v>
      </c>
      <c r="E1081" s="4">
        <v>514</v>
      </c>
      <c r="F1081" s="4">
        <v>30</v>
      </c>
      <c r="G1081" s="4">
        <v>79</v>
      </c>
      <c r="H1081" s="4">
        <v>13</v>
      </c>
      <c r="I1081" s="4">
        <v>77</v>
      </c>
      <c r="J1081" s="4">
        <v>9</v>
      </c>
      <c r="K1081" s="4">
        <v>1</v>
      </c>
      <c r="L1081" s="4">
        <v>13</v>
      </c>
      <c r="M1081" s="4">
        <v>54</v>
      </c>
      <c r="N1081" s="4">
        <v>10</v>
      </c>
      <c r="O1081" s="4">
        <v>1</v>
      </c>
      <c r="P1081" s="4">
        <v>0</v>
      </c>
      <c r="Q1081" s="4">
        <v>1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1</v>
      </c>
      <c r="Y1081" s="4">
        <v>10</v>
      </c>
      <c r="Z1081" s="6">
        <v>299</v>
      </c>
      <c r="AA1081" s="35">
        <f t="shared" si="26"/>
        <v>58.171206225680933</v>
      </c>
    </row>
    <row r="1082" spans="1:27" hidden="1" outlineLevel="1" x14ac:dyDescent="0.25">
      <c r="A1082" s="6" t="s">
        <v>172</v>
      </c>
      <c r="B1082" s="6" t="s">
        <v>48</v>
      </c>
      <c r="C1082" s="6">
        <v>792</v>
      </c>
      <c r="D1082" s="6" t="s">
        <v>16</v>
      </c>
      <c r="E1082" s="4">
        <v>513</v>
      </c>
      <c r="F1082" s="4">
        <v>23</v>
      </c>
      <c r="G1082" s="4">
        <v>102</v>
      </c>
      <c r="H1082" s="4">
        <v>24</v>
      </c>
      <c r="I1082" s="4">
        <v>96</v>
      </c>
      <c r="J1082" s="4">
        <v>7</v>
      </c>
      <c r="K1082" s="4">
        <v>1</v>
      </c>
      <c r="L1082" s="4">
        <v>3</v>
      </c>
      <c r="M1082" s="4">
        <v>47</v>
      </c>
      <c r="N1082" s="4">
        <v>12</v>
      </c>
      <c r="O1082" s="4">
        <v>1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10</v>
      </c>
      <c r="Z1082" s="6">
        <v>326</v>
      </c>
      <c r="AA1082" s="35">
        <f t="shared" si="26"/>
        <v>63.547758284600391</v>
      </c>
    </row>
    <row r="1083" spans="1:27" hidden="1" outlineLevel="1" x14ac:dyDescent="0.25">
      <c r="A1083" s="6" t="s">
        <v>172</v>
      </c>
      <c r="B1083" s="6" t="s">
        <v>48</v>
      </c>
      <c r="C1083" s="6">
        <v>793</v>
      </c>
      <c r="D1083" s="6" t="s">
        <v>10</v>
      </c>
      <c r="E1083" s="4">
        <v>328</v>
      </c>
      <c r="F1083" s="4">
        <v>9</v>
      </c>
      <c r="G1083" s="4">
        <v>33</v>
      </c>
      <c r="H1083" s="4">
        <v>4</v>
      </c>
      <c r="I1083" s="4">
        <v>58</v>
      </c>
      <c r="J1083" s="4">
        <v>5</v>
      </c>
      <c r="K1083" s="4">
        <v>2</v>
      </c>
      <c r="L1083" s="4">
        <v>11</v>
      </c>
      <c r="M1083" s="4">
        <v>72</v>
      </c>
      <c r="N1083" s="4">
        <v>3</v>
      </c>
      <c r="O1083" s="4">
        <v>0</v>
      </c>
      <c r="P1083" s="4">
        <v>0</v>
      </c>
      <c r="Q1083" s="4">
        <v>2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10</v>
      </c>
      <c r="Z1083" s="6">
        <v>209</v>
      </c>
      <c r="AA1083" s="35">
        <f t="shared" si="26"/>
        <v>63.719512195121951</v>
      </c>
    </row>
    <row r="1084" spans="1:27" hidden="1" outlineLevel="1" x14ac:dyDescent="0.25">
      <c r="A1084" s="6" t="s">
        <v>172</v>
      </c>
      <c r="B1084" s="6" t="s">
        <v>59</v>
      </c>
      <c r="C1084" s="6">
        <v>1020</v>
      </c>
      <c r="D1084" s="6" t="s">
        <v>10</v>
      </c>
      <c r="E1084" s="4">
        <v>672</v>
      </c>
      <c r="F1084" s="4">
        <v>16</v>
      </c>
      <c r="G1084" s="4">
        <v>119</v>
      </c>
      <c r="H1084" s="4">
        <v>28</v>
      </c>
      <c r="I1084" s="4">
        <v>80</v>
      </c>
      <c r="J1084" s="4">
        <v>7</v>
      </c>
      <c r="K1084" s="4">
        <v>2</v>
      </c>
      <c r="L1084" s="4">
        <v>2</v>
      </c>
      <c r="M1084" s="4">
        <v>203</v>
      </c>
      <c r="N1084" s="4">
        <v>13</v>
      </c>
      <c r="O1084" s="4">
        <v>5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1</v>
      </c>
      <c r="Y1084" s="4">
        <v>18</v>
      </c>
      <c r="Z1084" s="6">
        <v>494</v>
      </c>
      <c r="AA1084" s="35">
        <f t="shared" si="26"/>
        <v>73.511904761904759</v>
      </c>
    </row>
    <row r="1085" spans="1:27" hidden="1" outlineLevel="1" x14ac:dyDescent="0.25">
      <c r="A1085" s="6" t="s">
        <v>172</v>
      </c>
      <c r="B1085" s="6" t="s">
        <v>59</v>
      </c>
      <c r="C1085" s="6">
        <v>1021</v>
      </c>
      <c r="D1085" s="6" t="s">
        <v>10</v>
      </c>
      <c r="E1085" s="4">
        <v>706</v>
      </c>
      <c r="F1085" s="4">
        <v>11</v>
      </c>
      <c r="G1085" s="4">
        <v>139</v>
      </c>
      <c r="H1085" s="4">
        <v>54</v>
      </c>
      <c r="I1085" s="4">
        <v>50</v>
      </c>
      <c r="J1085" s="4">
        <v>8</v>
      </c>
      <c r="K1085" s="4">
        <v>3</v>
      </c>
      <c r="L1085" s="4">
        <v>9</v>
      </c>
      <c r="M1085" s="4">
        <v>198</v>
      </c>
      <c r="N1085" s="4">
        <v>22</v>
      </c>
      <c r="O1085" s="4">
        <v>5</v>
      </c>
      <c r="P1085" s="4">
        <v>0</v>
      </c>
      <c r="Q1085" s="4">
        <v>2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21</v>
      </c>
      <c r="Z1085" s="6">
        <v>522</v>
      </c>
      <c r="AA1085" s="35">
        <f t="shared" si="26"/>
        <v>73.937677053824359</v>
      </c>
    </row>
    <row r="1086" spans="1:27" hidden="1" outlineLevel="1" x14ac:dyDescent="0.25">
      <c r="A1086" s="6" t="s">
        <v>172</v>
      </c>
      <c r="B1086" s="6" t="s">
        <v>59</v>
      </c>
      <c r="C1086" s="6">
        <v>1022</v>
      </c>
      <c r="D1086" s="6" t="s">
        <v>10</v>
      </c>
      <c r="E1086" s="4">
        <v>738</v>
      </c>
      <c r="F1086" s="4">
        <v>7</v>
      </c>
      <c r="G1086" s="4">
        <v>136</v>
      </c>
      <c r="H1086" s="4">
        <v>46</v>
      </c>
      <c r="I1086" s="4">
        <v>124</v>
      </c>
      <c r="J1086" s="4">
        <v>2</v>
      </c>
      <c r="K1086" s="4">
        <v>5</v>
      </c>
      <c r="L1086" s="4">
        <v>4</v>
      </c>
      <c r="M1086" s="4">
        <v>112</v>
      </c>
      <c r="N1086" s="4">
        <v>3</v>
      </c>
      <c r="O1086" s="4">
        <v>4</v>
      </c>
      <c r="P1086" s="4">
        <v>0</v>
      </c>
      <c r="Q1086" s="4">
        <v>4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9</v>
      </c>
      <c r="Z1086" s="6">
        <v>456</v>
      </c>
      <c r="AA1086" s="35">
        <f t="shared" si="26"/>
        <v>61.788617886178862</v>
      </c>
    </row>
    <row r="1087" spans="1:27" hidden="1" outlineLevel="1" x14ac:dyDescent="0.25">
      <c r="A1087" s="6" t="s">
        <v>172</v>
      </c>
      <c r="B1087" s="6" t="s">
        <v>59</v>
      </c>
      <c r="C1087" s="6">
        <v>1023</v>
      </c>
      <c r="D1087" s="6" t="s">
        <v>10</v>
      </c>
      <c r="E1087" s="4">
        <v>517</v>
      </c>
      <c r="F1087" s="4">
        <v>4</v>
      </c>
      <c r="G1087" s="4">
        <v>118</v>
      </c>
      <c r="H1087" s="4">
        <v>31</v>
      </c>
      <c r="I1087" s="4">
        <v>12</v>
      </c>
      <c r="J1087" s="4">
        <v>7</v>
      </c>
      <c r="K1087" s="4">
        <v>0</v>
      </c>
      <c r="L1087" s="4">
        <v>1</v>
      </c>
      <c r="M1087" s="4">
        <v>167</v>
      </c>
      <c r="N1087" s="4">
        <v>3</v>
      </c>
      <c r="O1087" s="4">
        <v>3</v>
      </c>
      <c r="P1087" s="4">
        <v>0</v>
      </c>
      <c r="Q1087" s="4">
        <v>1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9</v>
      </c>
      <c r="Z1087" s="6">
        <v>356</v>
      </c>
      <c r="AA1087" s="35">
        <f t="shared" si="26"/>
        <v>68.858800773694384</v>
      </c>
    </row>
    <row r="1088" spans="1:27" hidden="1" outlineLevel="1" x14ac:dyDescent="0.25">
      <c r="A1088" s="6" t="s">
        <v>172</v>
      </c>
      <c r="B1088" s="6" t="s">
        <v>59</v>
      </c>
      <c r="C1088" s="6">
        <v>1024</v>
      </c>
      <c r="D1088" s="6" t="s">
        <v>10</v>
      </c>
      <c r="E1088" s="4">
        <v>428</v>
      </c>
      <c r="F1088" s="4">
        <v>15</v>
      </c>
      <c r="G1088" s="4">
        <v>63</v>
      </c>
      <c r="H1088" s="4">
        <v>83</v>
      </c>
      <c r="I1088" s="4">
        <v>15</v>
      </c>
      <c r="J1088" s="4">
        <v>3</v>
      </c>
      <c r="K1088" s="4">
        <v>0</v>
      </c>
      <c r="L1088" s="4">
        <v>1</v>
      </c>
      <c r="M1088" s="4">
        <v>63</v>
      </c>
      <c r="N1088" s="4">
        <v>4</v>
      </c>
      <c r="O1088" s="4">
        <v>18</v>
      </c>
      <c r="P1088" s="4">
        <v>0</v>
      </c>
      <c r="Q1088" s="4">
        <v>1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17</v>
      </c>
      <c r="Z1088" s="6">
        <v>283</v>
      </c>
      <c r="AA1088" s="35">
        <f t="shared" ref="AA1088:AA1151" si="27">(Z1088*100)/E1088</f>
        <v>66.121495327102807</v>
      </c>
    </row>
    <row r="1089" spans="1:27" hidden="1" outlineLevel="1" x14ac:dyDescent="0.25">
      <c r="A1089" s="6" t="s">
        <v>172</v>
      </c>
      <c r="B1089" s="6" t="s">
        <v>59</v>
      </c>
      <c r="C1089" s="6">
        <v>1024</v>
      </c>
      <c r="D1089" s="6" t="s">
        <v>11</v>
      </c>
      <c r="E1089" s="4">
        <v>428</v>
      </c>
      <c r="F1089" s="4">
        <v>9</v>
      </c>
      <c r="G1089" s="4">
        <v>52</v>
      </c>
      <c r="H1089" s="4">
        <v>93</v>
      </c>
      <c r="I1089" s="4">
        <v>16</v>
      </c>
      <c r="J1089" s="4">
        <v>3</v>
      </c>
      <c r="K1089" s="4">
        <v>1</v>
      </c>
      <c r="L1089" s="4">
        <v>2</v>
      </c>
      <c r="M1089" s="4">
        <v>66</v>
      </c>
      <c r="N1089" s="4">
        <v>5</v>
      </c>
      <c r="O1089" s="4">
        <v>14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11</v>
      </c>
      <c r="Z1089" s="6">
        <v>272</v>
      </c>
      <c r="AA1089" s="35">
        <f t="shared" si="27"/>
        <v>63.55140186915888</v>
      </c>
    </row>
    <row r="1090" spans="1:27" hidden="1" outlineLevel="1" x14ac:dyDescent="0.25">
      <c r="A1090" s="6" t="s">
        <v>172</v>
      </c>
      <c r="B1090" s="6" t="s">
        <v>59</v>
      </c>
      <c r="C1090" s="6">
        <v>1025</v>
      </c>
      <c r="D1090" s="6" t="s">
        <v>10</v>
      </c>
      <c r="E1090" s="4">
        <v>435</v>
      </c>
      <c r="F1090" s="4">
        <v>7</v>
      </c>
      <c r="G1090" s="4">
        <v>119</v>
      </c>
      <c r="H1090" s="4">
        <v>41</v>
      </c>
      <c r="I1090" s="4">
        <v>20</v>
      </c>
      <c r="J1090" s="4">
        <v>5</v>
      </c>
      <c r="K1090" s="4">
        <v>4</v>
      </c>
      <c r="L1090" s="4">
        <v>1</v>
      </c>
      <c r="M1090" s="4">
        <v>132</v>
      </c>
      <c r="N1090" s="4">
        <v>4</v>
      </c>
      <c r="O1090" s="4">
        <v>2</v>
      </c>
      <c r="P1090" s="4">
        <v>0</v>
      </c>
      <c r="Q1090" s="4">
        <v>2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7</v>
      </c>
      <c r="Z1090" s="6">
        <v>344</v>
      </c>
      <c r="AA1090" s="35">
        <f t="shared" si="27"/>
        <v>79.080459770114942</v>
      </c>
    </row>
    <row r="1091" spans="1:27" hidden="1" outlineLevel="1" x14ac:dyDescent="0.25">
      <c r="A1091" s="6" t="s">
        <v>172</v>
      </c>
      <c r="B1091" s="6" t="s">
        <v>59</v>
      </c>
      <c r="C1091" s="6">
        <v>1025</v>
      </c>
      <c r="D1091" s="6" t="s">
        <v>11</v>
      </c>
      <c r="E1091" s="4">
        <v>434</v>
      </c>
      <c r="F1091" s="4">
        <v>7</v>
      </c>
      <c r="G1091" s="4">
        <v>96</v>
      </c>
      <c r="H1091" s="4">
        <v>42</v>
      </c>
      <c r="I1091" s="4">
        <v>32</v>
      </c>
      <c r="J1091" s="4">
        <v>3</v>
      </c>
      <c r="K1091" s="4">
        <v>2</v>
      </c>
      <c r="L1091" s="4">
        <v>0</v>
      </c>
      <c r="M1091" s="4">
        <v>106</v>
      </c>
      <c r="N1091" s="4">
        <v>5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7</v>
      </c>
      <c r="Z1091" s="6">
        <v>300</v>
      </c>
      <c r="AA1091" s="35">
        <f t="shared" si="27"/>
        <v>69.124423963133637</v>
      </c>
    </row>
    <row r="1092" spans="1:27" hidden="1" outlineLevel="1" x14ac:dyDescent="0.25">
      <c r="A1092" s="6" t="s">
        <v>172</v>
      </c>
      <c r="B1092" s="6" t="s">
        <v>59</v>
      </c>
      <c r="C1092" s="6">
        <v>1026</v>
      </c>
      <c r="D1092" s="6" t="s">
        <v>10</v>
      </c>
      <c r="E1092" s="4">
        <v>447</v>
      </c>
      <c r="F1092" s="4">
        <v>5</v>
      </c>
      <c r="G1092" s="4">
        <v>134</v>
      </c>
      <c r="H1092" s="4">
        <v>42</v>
      </c>
      <c r="I1092" s="4">
        <v>37</v>
      </c>
      <c r="J1092" s="4">
        <v>0</v>
      </c>
      <c r="K1092" s="4">
        <v>2</v>
      </c>
      <c r="L1092" s="4">
        <v>1</v>
      </c>
      <c r="M1092" s="4">
        <v>97</v>
      </c>
      <c r="N1092" s="4">
        <v>2</v>
      </c>
      <c r="O1092" s="4">
        <v>4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9</v>
      </c>
      <c r="Z1092" s="6">
        <v>333</v>
      </c>
      <c r="AA1092" s="35">
        <f t="shared" si="27"/>
        <v>74.496644295302019</v>
      </c>
    </row>
    <row r="1093" spans="1:27" hidden="1" outlineLevel="1" x14ac:dyDescent="0.25">
      <c r="A1093" s="6" t="s">
        <v>172</v>
      </c>
      <c r="B1093" s="6" t="s">
        <v>59</v>
      </c>
      <c r="C1093" s="6">
        <v>1026</v>
      </c>
      <c r="D1093" s="6" t="s">
        <v>11</v>
      </c>
      <c r="E1093" s="4">
        <v>447</v>
      </c>
      <c r="F1093" s="4">
        <v>14</v>
      </c>
      <c r="G1093" s="4">
        <v>92</v>
      </c>
      <c r="H1093" s="4">
        <v>52</v>
      </c>
      <c r="I1093" s="4">
        <v>45</v>
      </c>
      <c r="J1093" s="4">
        <v>9</v>
      </c>
      <c r="K1093" s="4">
        <v>8</v>
      </c>
      <c r="L1093" s="4">
        <v>1</v>
      </c>
      <c r="M1093" s="4">
        <v>67</v>
      </c>
      <c r="N1093" s="4">
        <v>3</v>
      </c>
      <c r="O1093" s="4">
        <v>9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11</v>
      </c>
      <c r="Z1093" s="6">
        <v>311</v>
      </c>
      <c r="AA1093" s="35">
        <f t="shared" si="27"/>
        <v>69.574944071588362</v>
      </c>
    </row>
    <row r="1094" spans="1:27" hidden="1" outlineLevel="1" x14ac:dyDescent="0.25">
      <c r="A1094" s="6" t="s">
        <v>172</v>
      </c>
      <c r="B1094" s="6" t="s">
        <v>59</v>
      </c>
      <c r="C1094" s="6">
        <v>1027</v>
      </c>
      <c r="D1094" s="6" t="s">
        <v>10</v>
      </c>
      <c r="E1094" s="4">
        <v>262</v>
      </c>
      <c r="F1094" s="4">
        <v>6</v>
      </c>
      <c r="G1094" s="4">
        <v>79</v>
      </c>
      <c r="H1094" s="4">
        <v>17</v>
      </c>
      <c r="I1094" s="4">
        <v>15</v>
      </c>
      <c r="J1094" s="4">
        <v>2</v>
      </c>
      <c r="K1094" s="4">
        <v>0</v>
      </c>
      <c r="L1094" s="4">
        <v>1</v>
      </c>
      <c r="M1094" s="4">
        <v>48</v>
      </c>
      <c r="N1094" s="4">
        <v>2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7</v>
      </c>
      <c r="Z1094" s="6">
        <v>177</v>
      </c>
      <c r="AA1094" s="35">
        <f t="shared" si="27"/>
        <v>67.55725190839695</v>
      </c>
    </row>
    <row r="1095" spans="1:27" hidden="1" outlineLevel="1" x14ac:dyDescent="0.25">
      <c r="A1095" s="6" t="s">
        <v>172</v>
      </c>
      <c r="B1095" s="6" t="s">
        <v>59</v>
      </c>
      <c r="C1095" s="6">
        <v>1028</v>
      </c>
      <c r="D1095" s="6" t="s">
        <v>10</v>
      </c>
      <c r="E1095" s="4">
        <v>473</v>
      </c>
      <c r="F1095" s="4">
        <v>4</v>
      </c>
      <c r="G1095" s="4">
        <v>101</v>
      </c>
      <c r="H1095" s="4">
        <v>30</v>
      </c>
      <c r="I1095" s="4">
        <v>49</v>
      </c>
      <c r="J1095" s="4">
        <v>2</v>
      </c>
      <c r="K1095" s="4">
        <v>5</v>
      </c>
      <c r="L1095" s="4">
        <v>0</v>
      </c>
      <c r="M1095" s="4">
        <v>92</v>
      </c>
      <c r="N1095" s="4">
        <v>4</v>
      </c>
      <c r="O1095" s="4">
        <v>7</v>
      </c>
      <c r="P1095" s="4">
        <v>0</v>
      </c>
      <c r="Q1095" s="4">
        <v>2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7</v>
      </c>
      <c r="Z1095" s="6">
        <v>303</v>
      </c>
      <c r="AA1095" s="35">
        <f t="shared" si="27"/>
        <v>64.059196617336156</v>
      </c>
    </row>
    <row r="1096" spans="1:27" hidden="1" outlineLevel="1" x14ac:dyDescent="0.25">
      <c r="A1096" s="6" t="s">
        <v>172</v>
      </c>
      <c r="B1096" s="6" t="s">
        <v>59</v>
      </c>
      <c r="C1096" s="6">
        <v>1028</v>
      </c>
      <c r="D1096" s="6" t="s">
        <v>11</v>
      </c>
      <c r="E1096" s="4">
        <v>473</v>
      </c>
      <c r="F1096" s="4">
        <v>3</v>
      </c>
      <c r="G1096" s="4">
        <v>126</v>
      </c>
      <c r="H1096" s="4">
        <v>16</v>
      </c>
      <c r="I1096" s="4">
        <v>39</v>
      </c>
      <c r="J1096" s="4">
        <v>2</v>
      </c>
      <c r="K1096" s="4">
        <v>1</v>
      </c>
      <c r="L1096" s="4">
        <v>1</v>
      </c>
      <c r="M1096" s="4">
        <v>110</v>
      </c>
      <c r="N1096" s="4">
        <v>2</v>
      </c>
      <c r="O1096" s="4">
        <v>3</v>
      </c>
      <c r="P1096" s="4">
        <v>0</v>
      </c>
      <c r="Q1096" s="4">
        <v>1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7</v>
      </c>
      <c r="Z1096" s="6">
        <v>311</v>
      </c>
      <c r="AA1096" s="35">
        <f t="shared" si="27"/>
        <v>65.750528541226217</v>
      </c>
    </row>
    <row r="1097" spans="1:27" hidden="1" outlineLevel="1" x14ac:dyDescent="0.25">
      <c r="A1097" s="6" t="s">
        <v>172</v>
      </c>
      <c r="B1097" s="6" t="s">
        <v>59</v>
      </c>
      <c r="C1097" s="6">
        <v>1029</v>
      </c>
      <c r="D1097" s="6" t="s">
        <v>10</v>
      </c>
      <c r="E1097" s="4">
        <v>583</v>
      </c>
      <c r="F1097" s="4">
        <v>13</v>
      </c>
      <c r="G1097" s="4">
        <v>76</v>
      </c>
      <c r="H1097" s="4">
        <v>35</v>
      </c>
      <c r="I1097" s="4">
        <v>32</v>
      </c>
      <c r="J1097" s="4">
        <v>4</v>
      </c>
      <c r="K1097" s="4">
        <v>0</v>
      </c>
      <c r="L1097" s="4">
        <v>2</v>
      </c>
      <c r="M1097" s="4">
        <v>230</v>
      </c>
      <c r="N1097" s="4">
        <v>12</v>
      </c>
      <c r="O1097" s="4">
        <v>1</v>
      </c>
      <c r="P1097" s="4">
        <v>0</v>
      </c>
      <c r="Q1097" s="4">
        <v>1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15</v>
      </c>
      <c r="Z1097" s="6">
        <v>421</v>
      </c>
      <c r="AA1097" s="35">
        <f t="shared" si="27"/>
        <v>72.21269296740995</v>
      </c>
    </row>
    <row r="1098" spans="1:27" hidden="1" outlineLevel="1" x14ac:dyDescent="0.25">
      <c r="A1098" s="6" t="s">
        <v>172</v>
      </c>
      <c r="B1098" s="6" t="s">
        <v>59</v>
      </c>
      <c r="C1098" s="6">
        <v>1030</v>
      </c>
      <c r="D1098" s="6" t="s">
        <v>10</v>
      </c>
      <c r="E1098" s="4">
        <v>669</v>
      </c>
      <c r="F1098" s="4">
        <v>11</v>
      </c>
      <c r="G1098" s="4">
        <v>179</v>
      </c>
      <c r="H1098" s="4">
        <v>65</v>
      </c>
      <c r="I1098" s="4">
        <v>54</v>
      </c>
      <c r="J1098" s="4">
        <v>3</v>
      </c>
      <c r="K1098" s="4">
        <v>0</v>
      </c>
      <c r="L1098" s="4">
        <v>3</v>
      </c>
      <c r="M1098" s="4">
        <v>138</v>
      </c>
      <c r="N1098" s="4">
        <v>11</v>
      </c>
      <c r="O1098" s="4">
        <v>4</v>
      </c>
      <c r="P1098" s="4">
        <v>0</v>
      </c>
      <c r="Q1098" s="4">
        <v>3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21</v>
      </c>
      <c r="Z1098" s="6">
        <v>492</v>
      </c>
      <c r="AA1098" s="35">
        <f t="shared" si="27"/>
        <v>73.542600896860989</v>
      </c>
    </row>
    <row r="1099" spans="1:27" hidden="1" outlineLevel="1" x14ac:dyDescent="0.25">
      <c r="A1099" s="6" t="s">
        <v>172</v>
      </c>
      <c r="B1099" s="6" t="s">
        <v>59</v>
      </c>
      <c r="C1099" s="6">
        <v>1030</v>
      </c>
      <c r="D1099" s="6" t="s">
        <v>11</v>
      </c>
      <c r="E1099" s="4">
        <v>668</v>
      </c>
      <c r="F1099" s="4">
        <v>13</v>
      </c>
      <c r="G1099" s="4">
        <v>185</v>
      </c>
      <c r="H1099" s="4">
        <v>51</v>
      </c>
      <c r="I1099" s="4">
        <v>90</v>
      </c>
      <c r="J1099" s="4">
        <v>3</v>
      </c>
      <c r="K1099" s="4">
        <v>5</v>
      </c>
      <c r="L1099" s="4">
        <v>2</v>
      </c>
      <c r="M1099" s="4">
        <v>97</v>
      </c>
      <c r="N1099" s="4">
        <v>12</v>
      </c>
      <c r="O1099" s="4">
        <v>3</v>
      </c>
      <c r="P1099" s="4">
        <v>0</v>
      </c>
      <c r="Q1099" s="4">
        <v>1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13</v>
      </c>
      <c r="Z1099" s="6">
        <v>475</v>
      </c>
      <c r="AA1099" s="35">
        <f t="shared" si="27"/>
        <v>71.107784431137731</v>
      </c>
    </row>
    <row r="1100" spans="1:27" hidden="1" outlineLevel="1" x14ac:dyDescent="0.25">
      <c r="A1100" s="6" t="s">
        <v>172</v>
      </c>
      <c r="B1100" s="6" t="s">
        <v>59</v>
      </c>
      <c r="C1100" s="6">
        <v>1031</v>
      </c>
      <c r="D1100" s="6" t="s">
        <v>10</v>
      </c>
      <c r="E1100" s="4">
        <v>421</v>
      </c>
      <c r="F1100" s="4">
        <v>7</v>
      </c>
      <c r="G1100" s="4">
        <v>115</v>
      </c>
      <c r="H1100" s="4">
        <v>39</v>
      </c>
      <c r="I1100" s="4">
        <v>9</v>
      </c>
      <c r="J1100" s="4">
        <v>3</v>
      </c>
      <c r="K1100" s="4">
        <v>5</v>
      </c>
      <c r="L1100" s="4">
        <v>2</v>
      </c>
      <c r="M1100" s="4">
        <v>112</v>
      </c>
      <c r="N1100" s="4">
        <v>10</v>
      </c>
      <c r="O1100" s="4">
        <v>7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7</v>
      </c>
      <c r="Z1100" s="6">
        <v>316</v>
      </c>
      <c r="AA1100" s="35">
        <f t="shared" si="27"/>
        <v>75.059382422802855</v>
      </c>
    </row>
    <row r="1101" spans="1:27" hidden="1" outlineLevel="1" x14ac:dyDescent="0.25">
      <c r="A1101" s="6" t="s">
        <v>172</v>
      </c>
      <c r="B1101" s="6" t="s">
        <v>59</v>
      </c>
      <c r="C1101" s="6">
        <v>1031</v>
      </c>
      <c r="D1101" s="6" t="s">
        <v>11</v>
      </c>
      <c r="E1101" s="4">
        <v>420</v>
      </c>
      <c r="F1101" s="4">
        <v>6</v>
      </c>
      <c r="G1101" s="4">
        <v>136</v>
      </c>
      <c r="H1101" s="4">
        <v>25</v>
      </c>
      <c r="I1101" s="4">
        <v>13</v>
      </c>
      <c r="J1101" s="4">
        <v>1</v>
      </c>
      <c r="K1101" s="4">
        <v>2</v>
      </c>
      <c r="L1101" s="4">
        <v>0</v>
      </c>
      <c r="M1101" s="4">
        <v>125</v>
      </c>
      <c r="N1101" s="4">
        <v>11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7</v>
      </c>
      <c r="Z1101" s="6">
        <v>326</v>
      </c>
      <c r="AA1101" s="35">
        <f t="shared" si="27"/>
        <v>77.61904761904762</v>
      </c>
    </row>
    <row r="1102" spans="1:27" hidden="1" outlineLevel="1" x14ac:dyDescent="0.25">
      <c r="A1102" s="6" t="s">
        <v>172</v>
      </c>
      <c r="B1102" s="6" t="s">
        <v>59</v>
      </c>
      <c r="C1102" s="6">
        <v>1032</v>
      </c>
      <c r="D1102" s="6" t="s">
        <v>10</v>
      </c>
      <c r="E1102" s="4">
        <v>559</v>
      </c>
      <c r="F1102" s="4">
        <v>5</v>
      </c>
      <c r="G1102" s="4">
        <v>77</v>
      </c>
      <c r="H1102" s="4">
        <v>41</v>
      </c>
      <c r="I1102" s="4">
        <v>191</v>
      </c>
      <c r="J1102" s="4">
        <v>2</v>
      </c>
      <c r="K1102" s="4">
        <v>1</v>
      </c>
      <c r="L1102" s="4">
        <v>0</v>
      </c>
      <c r="M1102" s="4">
        <v>101</v>
      </c>
      <c r="N1102" s="4">
        <v>3</v>
      </c>
      <c r="O1102" s="4">
        <v>5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12</v>
      </c>
      <c r="Z1102" s="6">
        <v>438</v>
      </c>
      <c r="AA1102" s="35">
        <f t="shared" si="27"/>
        <v>78.354203935599287</v>
      </c>
    </row>
    <row r="1103" spans="1:27" hidden="1" outlineLevel="1" x14ac:dyDescent="0.25">
      <c r="A1103" s="6" t="s">
        <v>172</v>
      </c>
      <c r="B1103" s="6" t="s">
        <v>59</v>
      </c>
      <c r="C1103" s="6">
        <v>1033</v>
      </c>
      <c r="D1103" s="6" t="s">
        <v>10</v>
      </c>
      <c r="E1103" s="4">
        <v>417</v>
      </c>
      <c r="F1103" s="4">
        <v>3</v>
      </c>
      <c r="G1103" s="4">
        <v>128</v>
      </c>
      <c r="H1103" s="4">
        <v>16</v>
      </c>
      <c r="I1103" s="4">
        <v>38</v>
      </c>
      <c r="J1103" s="4">
        <v>3</v>
      </c>
      <c r="K1103" s="4">
        <v>1</v>
      </c>
      <c r="L1103" s="4">
        <v>0</v>
      </c>
      <c r="M1103" s="4">
        <v>93</v>
      </c>
      <c r="N1103" s="4">
        <v>7</v>
      </c>
      <c r="O1103" s="4">
        <v>1</v>
      </c>
      <c r="P1103" s="4">
        <v>0</v>
      </c>
      <c r="Q1103" s="4">
        <v>1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19</v>
      </c>
      <c r="Z1103" s="6">
        <v>310</v>
      </c>
      <c r="AA1103" s="35">
        <f t="shared" si="27"/>
        <v>74.34052757793765</v>
      </c>
    </row>
    <row r="1104" spans="1:27" hidden="1" outlineLevel="1" x14ac:dyDescent="0.25">
      <c r="A1104" s="6" t="s">
        <v>172</v>
      </c>
      <c r="B1104" s="6" t="s">
        <v>59</v>
      </c>
      <c r="C1104" s="6">
        <v>1033</v>
      </c>
      <c r="D1104" s="6" t="s">
        <v>11</v>
      </c>
      <c r="E1104" s="4">
        <v>416</v>
      </c>
      <c r="F1104" s="4">
        <v>3</v>
      </c>
      <c r="G1104" s="4">
        <v>155</v>
      </c>
      <c r="H1104" s="4">
        <v>14</v>
      </c>
      <c r="I1104" s="4">
        <v>34</v>
      </c>
      <c r="J1104" s="4">
        <v>6</v>
      </c>
      <c r="K1104" s="4">
        <v>2</v>
      </c>
      <c r="L1104" s="4">
        <v>2</v>
      </c>
      <c r="M1104" s="4">
        <v>92</v>
      </c>
      <c r="N1104" s="4">
        <v>3</v>
      </c>
      <c r="O1104" s="4">
        <v>1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10</v>
      </c>
      <c r="Z1104" s="6">
        <v>322</v>
      </c>
      <c r="AA1104" s="35">
        <f t="shared" si="27"/>
        <v>77.40384615384616</v>
      </c>
    </row>
    <row r="1105" spans="1:27" hidden="1" outlineLevel="1" x14ac:dyDescent="0.25">
      <c r="A1105" s="6" t="s">
        <v>172</v>
      </c>
      <c r="B1105" s="6" t="s">
        <v>59</v>
      </c>
      <c r="C1105" s="6">
        <v>1034</v>
      </c>
      <c r="D1105" s="6" t="s">
        <v>10</v>
      </c>
      <c r="E1105" s="4">
        <v>339</v>
      </c>
      <c r="F1105" s="4">
        <v>4</v>
      </c>
      <c r="G1105" s="4">
        <v>64</v>
      </c>
      <c r="H1105" s="4">
        <v>49</v>
      </c>
      <c r="I1105" s="4">
        <v>36</v>
      </c>
      <c r="J1105" s="4">
        <v>4</v>
      </c>
      <c r="K1105" s="4">
        <v>0</v>
      </c>
      <c r="L1105" s="4">
        <v>0</v>
      </c>
      <c r="M1105" s="4">
        <v>66</v>
      </c>
      <c r="N1105" s="4">
        <v>2</v>
      </c>
      <c r="O1105" s="4">
        <v>1</v>
      </c>
      <c r="P1105" s="4">
        <v>0</v>
      </c>
      <c r="Q1105" s="4">
        <v>2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6">
        <v>228</v>
      </c>
      <c r="AA1105" s="35">
        <f t="shared" si="27"/>
        <v>67.256637168141594</v>
      </c>
    </row>
    <row r="1106" spans="1:27" hidden="1" outlineLevel="1" x14ac:dyDescent="0.25">
      <c r="A1106" s="6" t="s">
        <v>172</v>
      </c>
      <c r="B1106" s="6" t="s">
        <v>59</v>
      </c>
      <c r="C1106" s="6">
        <v>1035</v>
      </c>
      <c r="D1106" s="6" t="s">
        <v>10</v>
      </c>
      <c r="E1106" s="4">
        <v>144</v>
      </c>
      <c r="F1106" s="4">
        <v>2</v>
      </c>
      <c r="G1106" s="4">
        <v>26</v>
      </c>
      <c r="H1106" s="4">
        <v>25</v>
      </c>
      <c r="I1106" s="4">
        <v>10</v>
      </c>
      <c r="J1106" s="4">
        <v>4</v>
      </c>
      <c r="K1106" s="4">
        <v>2</v>
      </c>
      <c r="L1106" s="4">
        <v>2</v>
      </c>
      <c r="M1106" s="4">
        <v>25</v>
      </c>
      <c r="N1106" s="4">
        <v>3</v>
      </c>
      <c r="O1106" s="4">
        <v>1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3</v>
      </c>
      <c r="Z1106" s="6">
        <v>103</v>
      </c>
      <c r="AA1106" s="35">
        <f t="shared" si="27"/>
        <v>71.527777777777771</v>
      </c>
    </row>
    <row r="1107" spans="1:27" hidden="1" outlineLevel="1" x14ac:dyDescent="0.25">
      <c r="A1107" s="6" t="s">
        <v>172</v>
      </c>
      <c r="B1107" s="6" t="s">
        <v>80</v>
      </c>
      <c r="C1107" s="6">
        <v>1659</v>
      </c>
      <c r="D1107" s="6" t="s">
        <v>10</v>
      </c>
      <c r="E1107" s="4">
        <v>688</v>
      </c>
      <c r="F1107" s="4">
        <v>35</v>
      </c>
      <c r="G1107" s="4">
        <v>121</v>
      </c>
      <c r="H1107" s="4">
        <v>10</v>
      </c>
      <c r="I1107" s="4">
        <v>14</v>
      </c>
      <c r="J1107" s="4">
        <v>15</v>
      </c>
      <c r="K1107" s="4">
        <v>91</v>
      </c>
      <c r="L1107" s="4">
        <v>28</v>
      </c>
      <c r="M1107" s="4">
        <v>119</v>
      </c>
      <c r="N1107" s="4">
        <v>19</v>
      </c>
      <c r="O1107" s="4">
        <v>1</v>
      </c>
      <c r="P1107" s="4">
        <v>0</v>
      </c>
      <c r="Q1107" s="4">
        <v>1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14</v>
      </c>
      <c r="Z1107" s="6">
        <v>468</v>
      </c>
      <c r="AA1107" s="35">
        <f t="shared" si="27"/>
        <v>68.023255813953483</v>
      </c>
    </row>
    <row r="1108" spans="1:27" hidden="1" outlineLevel="1" x14ac:dyDescent="0.25">
      <c r="A1108" s="6" t="s">
        <v>172</v>
      </c>
      <c r="B1108" s="6" t="s">
        <v>80</v>
      </c>
      <c r="C1108" s="6">
        <v>1659</v>
      </c>
      <c r="D1108" s="6" t="s">
        <v>11</v>
      </c>
      <c r="E1108" s="4">
        <v>688</v>
      </c>
      <c r="F1108" s="4">
        <v>24</v>
      </c>
      <c r="G1108" s="4">
        <v>133</v>
      </c>
      <c r="H1108" s="4">
        <v>6</v>
      </c>
      <c r="I1108" s="4">
        <v>30</v>
      </c>
      <c r="J1108" s="4">
        <v>8</v>
      </c>
      <c r="K1108" s="4">
        <v>80</v>
      </c>
      <c r="L1108" s="4">
        <v>32</v>
      </c>
      <c r="M1108" s="4">
        <v>151</v>
      </c>
      <c r="N1108" s="4">
        <v>12</v>
      </c>
      <c r="O1108" s="4">
        <v>2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17</v>
      </c>
      <c r="Z1108" s="6">
        <v>495</v>
      </c>
      <c r="AA1108" s="35">
        <f t="shared" si="27"/>
        <v>71.947674418604649</v>
      </c>
    </row>
    <row r="1109" spans="1:27" hidden="1" outlineLevel="1" x14ac:dyDescent="0.25">
      <c r="A1109" s="6" t="s">
        <v>172</v>
      </c>
      <c r="B1109" s="6" t="s">
        <v>80</v>
      </c>
      <c r="C1109" s="6">
        <v>1660</v>
      </c>
      <c r="D1109" s="6" t="s">
        <v>10</v>
      </c>
      <c r="E1109" s="4">
        <v>581</v>
      </c>
      <c r="F1109" s="4">
        <v>13</v>
      </c>
      <c r="G1109" s="4">
        <v>122</v>
      </c>
      <c r="H1109" s="4">
        <v>3</v>
      </c>
      <c r="I1109" s="4">
        <v>30</v>
      </c>
      <c r="J1109" s="4">
        <v>10</v>
      </c>
      <c r="K1109" s="4">
        <v>54</v>
      </c>
      <c r="L1109" s="4">
        <v>27</v>
      </c>
      <c r="M1109" s="4">
        <v>129</v>
      </c>
      <c r="N1109" s="4">
        <v>23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21</v>
      </c>
      <c r="Z1109" s="6">
        <v>432</v>
      </c>
      <c r="AA1109" s="35">
        <f t="shared" si="27"/>
        <v>74.354561101549052</v>
      </c>
    </row>
    <row r="1110" spans="1:27" hidden="1" outlineLevel="1" x14ac:dyDescent="0.25">
      <c r="A1110" s="6" t="s">
        <v>172</v>
      </c>
      <c r="B1110" s="6" t="s">
        <v>80</v>
      </c>
      <c r="C1110" s="6">
        <v>1660</v>
      </c>
      <c r="D1110" s="6" t="s">
        <v>11</v>
      </c>
      <c r="E1110" s="4">
        <v>580</v>
      </c>
      <c r="F1110" s="4">
        <v>16</v>
      </c>
      <c r="G1110" s="4">
        <v>114</v>
      </c>
      <c r="H1110" s="4">
        <v>7</v>
      </c>
      <c r="I1110" s="4">
        <v>40</v>
      </c>
      <c r="J1110" s="4">
        <v>6</v>
      </c>
      <c r="K1110" s="4">
        <v>68</v>
      </c>
      <c r="L1110" s="4">
        <v>22</v>
      </c>
      <c r="M1110" s="4">
        <v>135</v>
      </c>
      <c r="N1110" s="4">
        <v>18</v>
      </c>
      <c r="O1110" s="4">
        <v>0</v>
      </c>
      <c r="P1110" s="4">
        <v>0</v>
      </c>
      <c r="Q1110" s="4">
        <v>1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17</v>
      </c>
      <c r="Z1110" s="6">
        <v>444</v>
      </c>
      <c r="AA1110" s="35">
        <f t="shared" si="27"/>
        <v>76.551724137931032</v>
      </c>
    </row>
    <row r="1111" spans="1:27" hidden="1" outlineLevel="1" x14ac:dyDescent="0.25">
      <c r="A1111" s="6" t="s">
        <v>172</v>
      </c>
      <c r="B1111" s="6" t="s">
        <v>80</v>
      </c>
      <c r="C1111" s="6">
        <v>1661</v>
      </c>
      <c r="D1111" s="6" t="s">
        <v>10</v>
      </c>
      <c r="E1111" s="4">
        <v>576</v>
      </c>
      <c r="F1111" s="4">
        <v>17</v>
      </c>
      <c r="G1111" s="4">
        <v>116</v>
      </c>
      <c r="H1111" s="4">
        <v>9</v>
      </c>
      <c r="I1111" s="4">
        <v>38</v>
      </c>
      <c r="J1111" s="4">
        <v>6</v>
      </c>
      <c r="K1111" s="4">
        <v>65</v>
      </c>
      <c r="L1111" s="4">
        <v>25</v>
      </c>
      <c r="M1111" s="4">
        <v>118</v>
      </c>
      <c r="N1111" s="4">
        <v>11</v>
      </c>
      <c r="O1111" s="4">
        <v>0</v>
      </c>
      <c r="P1111" s="4">
        <v>0</v>
      </c>
      <c r="Q1111" s="4">
        <v>1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19</v>
      </c>
      <c r="Z1111" s="6">
        <v>425</v>
      </c>
      <c r="AA1111" s="35">
        <f t="shared" si="27"/>
        <v>73.784722222222229</v>
      </c>
    </row>
    <row r="1112" spans="1:27" hidden="1" outlineLevel="1" x14ac:dyDescent="0.25">
      <c r="A1112" s="6" t="s">
        <v>172</v>
      </c>
      <c r="B1112" s="6" t="s">
        <v>80</v>
      </c>
      <c r="C1112" s="6">
        <v>1661</v>
      </c>
      <c r="D1112" s="6" t="s">
        <v>11</v>
      </c>
      <c r="E1112" s="4">
        <v>576</v>
      </c>
      <c r="F1112" s="4">
        <v>25</v>
      </c>
      <c r="G1112" s="4">
        <v>101</v>
      </c>
      <c r="H1112" s="4">
        <v>8</v>
      </c>
      <c r="I1112" s="4">
        <v>29</v>
      </c>
      <c r="J1112" s="4">
        <v>12</v>
      </c>
      <c r="K1112" s="4">
        <v>69</v>
      </c>
      <c r="L1112" s="4">
        <v>16</v>
      </c>
      <c r="M1112" s="4">
        <v>123</v>
      </c>
      <c r="N1112" s="4">
        <v>21</v>
      </c>
      <c r="O1112" s="4">
        <v>0</v>
      </c>
      <c r="P1112" s="4">
        <v>0</v>
      </c>
      <c r="Q1112" s="4">
        <v>1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11</v>
      </c>
      <c r="Z1112" s="6">
        <v>416</v>
      </c>
      <c r="AA1112" s="35">
        <f t="shared" si="27"/>
        <v>72.222222222222229</v>
      </c>
    </row>
    <row r="1113" spans="1:27" hidden="1" outlineLevel="1" x14ac:dyDescent="0.25">
      <c r="A1113" s="6" t="s">
        <v>172</v>
      </c>
      <c r="B1113" s="6" t="s">
        <v>80</v>
      </c>
      <c r="C1113" s="6">
        <v>1662</v>
      </c>
      <c r="D1113" s="6" t="s">
        <v>10</v>
      </c>
      <c r="E1113" s="4">
        <v>691</v>
      </c>
      <c r="F1113" s="4">
        <v>25</v>
      </c>
      <c r="G1113" s="4">
        <v>134</v>
      </c>
      <c r="H1113" s="4">
        <v>9</v>
      </c>
      <c r="I1113" s="4">
        <v>42</v>
      </c>
      <c r="J1113" s="4">
        <v>12</v>
      </c>
      <c r="K1113" s="4">
        <v>54</v>
      </c>
      <c r="L1113" s="4">
        <v>25</v>
      </c>
      <c r="M1113" s="4">
        <v>157</v>
      </c>
      <c r="N1113" s="4">
        <v>17</v>
      </c>
      <c r="O1113" s="4">
        <v>1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16</v>
      </c>
      <c r="Z1113" s="6">
        <v>492</v>
      </c>
      <c r="AA1113" s="35">
        <f t="shared" si="27"/>
        <v>71.201157742402316</v>
      </c>
    </row>
    <row r="1114" spans="1:27" hidden="1" outlineLevel="1" x14ac:dyDescent="0.25">
      <c r="A1114" s="6" t="s">
        <v>172</v>
      </c>
      <c r="B1114" s="6" t="s">
        <v>80</v>
      </c>
      <c r="C1114" s="6">
        <v>1662</v>
      </c>
      <c r="D1114" s="6" t="s">
        <v>11</v>
      </c>
      <c r="E1114" s="4">
        <v>690</v>
      </c>
      <c r="F1114" s="4">
        <v>24</v>
      </c>
      <c r="G1114" s="4">
        <v>121</v>
      </c>
      <c r="H1114" s="4">
        <v>7</v>
      </c>
      <c r="I1114" s="4">
        <v>46</v>
      </c>
      <c r="J1114" s="4">
        <v>13</v>
      </c>
      <c r="K1114" s="4">
        <v>86</v>
      </c>
      <c r="L1114" s="4">
        <v>22</v>
      </c>
      <c r="M1114" s="4">
        <v>137</v>
      </c>
      <c r="N1114" s="4">
        <v>14</v>
      </c>
      <c r="O1114" s="4">
        <v>1</v>
      </c>
      <c r="P1114" s="4">
        <v>0</v>
      </c>
      <c r="Q1114" s="4">
        <v>3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19</v>
      </c>
      <c r="Z1114" s="6">
        <v>493</v>
      </c>
      <c r="AA1114" s="35">
        <f t="shared" si="27"/>
        <v>71.449275362318843</v>
      </c>
    </row>
    <row r="1115" spans="1:27" hidden="1" outlineLevel="1" x14ac:dyDescent="0.25">
      <c r="A1115" s="6" t="s">
        <v>172</v>
      </c>
      <c r="B1115" s="6" t="s">
        <v>80</v>
      </c>
      <c r="C1115" s="6">
        <v>1663</v>
      </c>
      <c r="D1115" s="6" t="s">
        <v>10</v>
      </c>
      <c r="E1115" s="4">
        <v>446</v>
      </c>
      <c r="F1115" s="4">
        <v>7</v>
      </c>
      <c r="G1115" s="4">
        <v>136</v>
      </c>
      <c r="H1115" s="4">
        <v>8</v>
      </c>
      <c r="I1115" s="4">
        <v>42</v>
      </c>
      <c r="J1115" s="4">
        <v>20</v>
      </c>
      <c r="K1115" s="4">
        <v>50</v>
      </c>
      <c r="L1115" s="4">
        <v>6</v>
      </c>
      <c r="M1115" s="4">
        <v>36</v>
      </c>
      <c r="N1115" s="4">
        <v>9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10</v>
      </c>
      <c r="Z1115" s="6">
        <v>324</v>
      </c>
      <c r="AA1115" s="35">
        <f t="shared" si="27"/>
        <v>72.645739910313907</v>
      </c>
    </row>
    <row r="1116" spans="1:27" hidden="1" outlineLevel="1" x14ac:dyDescent="0.25">
      <c r="A1116" s="6" t="s">
        <v>172</v>
      </c>
      <c r="B1116" s="6" t="s">
        <v>80</v>
      </c>
      <c r="C1116" s="6">
        <v>1664</v>
      </c>
      <c r="D1116" s="6" t="s">
        <v>10</v>
      </c>
      <c r="E1116" s="4">
        <v>700</v>
      </c>
      <c r="F1116" s="4">
        <v>12</v>
      </c>
      <c r="G1116" s="4">
        <v>95</v>
      </c>
      <c r="H1116" s="4">
        <v>13</v>
      </c>
      <c r="I1116" s="4">
        <v>16</v>
      </c>
      <c r="J1116" s="4">
        <v>4</v>
      </c>
      <c r="K1116" s="4">
        <v>116</v>
      </c>
      <c r="L1116" s="4">
        <v>15</v>
      </c>
      <c r="M1116" s="4">
        <v>182</v>
      </c>
      <c r="N1116" s="4">
        <v>11</v>
      </c>
      <c r="O1116" s="4">
        <v>1</v>
      </c>
      <c r="P1116" s="4">
        <v>0</v>
      </c>
      <c r="Q1116" s="4">
        <v>1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16</v>
      </c>
      <c r="Z1116" s="6">
        <v>482</v>
      </c>
      <c r="AA1116" s="35">
        <f t="shared" si="27"/>
        <v>68.857142857142861</v>
      </c>
    </row>
    <row r="1117" spans="1:27" hidden="1" outlineLevel="1" x14ac:dyDescent="0.25">
      <c r="A1117" s="6" t="s">
        <v>172</v>
      </c>
      <c r="B1117" s="6" t="s">
        <v>80</v>
      </c>
      <c r="C1117" s="6">
        <v>1665</v>
      </c>
      <c r="D1117" s="6" t="s">
        <v>10</v>
      </c>
      <c r="E1117" s="4">
        <v>472</v>
      </c>
      <c r="F1117" s="4">
        <v>6</v>
      </c>
      <c r="G1117" s="4">
        <v>103</v>
      </c>
      <c r="H1117" s="4">
        <v>3</v>
      </c>
      <c r="I1117" s="4">
        <v>13</v>
      </c>
      <c r="J1117" s="4">
        <v>4</v>
      </c>
      <c r="K1117" s="4">
        <v>126</v>
      </c>
      <c r="L1117" s="4">
        <v>14</v>
      </c>
      <c r="M1117" s="4">
        <v>64</v>
      </c>
      <c r="N1117" s="4">
        <v>7</v>
      </c>
      <c r="O1117" s="4">
        <v>4</v>
      </c>
      <c r="P1117" s="4">
        <v>0</v>
      </c>
      <c r="Q1117" s="4">
        <v>2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12</v>
      </c>
      <c r="Z1117" s="6">
        <v>358</v>
      </c>
      <c r="AA1117" s="35">
        <f t="shared" si="27"/>
        <v>75.847457627118644</v>
      </c>
    </row>
    <row r="1118" spans="1:27" hidden="1" outlineLevel="1" x14ac:dyDescent="0.25">
      <c r="A1118" s="6" t="s">
        <v>172</v>
      </c>
      <c r="B1118" s="6" t="s">
        <v>80</v>
      </c>
      <c r="C1118" s="6">
        <v>1665</v>
      </c>
      <c r="D1118" s="6" t="s">
        <v>11</v>
      </c>
      <c r="E1118" s="4">
        <v>471</v>
      </c>
      <c r="F1118" s="4">
        <v>4</v>
      </c>
      <c r="G1118" s="4">
        <v>73</v>
      </c>
      <c r="H1118" s="4">
        <v>6</v>
      </c>
      <c r="I1118" s="4">
        <v>24</v>
      </c>
      <c r="J1118" s="4">
        <v>6</v>
      </c>
      <c r="K1118" s="4">
        <v>111</v>
      </c>
      <c r="L1118" s="4">
        <v>17</v>
      </c>
      <c r="M1118" s="4">
        <v>82</v>
      </c>
      <c r="N1118" s="4">
        <v>6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22</v>
      </c>
      <c r="Z1118" s="6">
        <v>351</v>
      </c>
      <c r="AA1118" s="35">
        <f t="shared" si="27"/>
        <v>74.522292993630572</v>
      </c>
    </row>
    <row r="1119" spans="1:27" hidden="1" outlineLevel="1" x14ac:dyDescent="0.25">
      <c r="A1119" s="6" t="s">
        <v>172</v>
      </c>
      <c r="B1119" s="6" t="s">
        <v>80</v>
      </c>
      <c r="C1119" s="6">
        <v>1666</v>
      </c>
      <c r="D1119" s="6" t="s">
        <v>10</v>
      </c>
      <c r="E1119" s="4">
        <v>503</v>
      </c>
      <c r="F1119" s="4">
        <v>5</v>
      </c>
      <c r="G1119" s="4">
        <v>86</v>
      </c>
      <c r="H1119" s="4">
        <v>14</v>
      </c>
      <c r="I1119" s="4">
        <v>24</v>
      </c>
      <c r="J1119" s="4">
        <v>30</v>
      </c>
      <c r="K1119" s="4">
        <v>95</v>
      </c>
      <c r="L1119" s="4">
        <v>9</v>
      </c>
      <c r="M1119" s="4">
        <v>67</v>
      </c>
      <c r="N1119" s="4">
        <v>7</v>
      </c>
      <c r="O1119" s="4">
        <v>0</v>
      </c>
      <c r="P1119" s="4">
        <v>0</v>
      </c>
      <c r="Q1119" s="4">
        <v>2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11</v>
      </c>
      <c r="Z1119" s="6">
        <v>350</v>
      </c>
      <c r="AA1119" s="35">
        <f t="shared" si="27"/>
        <v>69.582504970178931</v>
      </c>
    </row>
    <row r="1120" spans="1:27" hidden="1" outlineLevel="1" x14ac:dyDescent="0.25">
      <c r="A1120" s="6" t="s">
        <v>172</v>
      </c>
      <c r="B1120" s="6" t="s">
        <v>80</v>
      </c>
      <c r="C1120" s="6">
        <v>1667</v>
      </c>
      <c r="D1120" s="6" t="s">
        <v>10</v>
      </c>
      <c r="E1120" s="4">
        <v>444</v>
      </c>
      <c r="F1120" s="4">
        <v>15</v>
      </c>
      <c r="G1120" s="4">
        <v>76</v>
      </c>
      <c r="H1120" s="4">
        <v>8</v>
      </c>
      <c r="I1120" s="4">
        <v>14</v>
      </c>
      <c r="J1120" s="4">
        <v>8</v>
      </c>
      <c r="K1120" s="4">
        <v>74</v>
      </c>
      <c r="L1120" s="4">
        <v>0</v>
      </c>
      <c r="M1120" s="4">
        <v>96</v>
      </c>
      <c r="N1120" s="4">
        <v>7</v>
      </c>
      <c r="O1120" s="4">
        <v>0</v>
      </c>
      <c r="P1120" s="4">
        <v>0</v>
      </c>
      <c r="Q1120" s="4">
        <v>1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8</v>
      </c>
      <c r="Z1120" s="6">
        <v>307</v>
      </c>
      <c r="AA1120" s="35">
        <f t="shared" si="27"/>
        <v>69.14414414414415</v>
      </c>
    </row>
    <row r="1121" spans="1:27" hidden="1" outlineLevel="1" x14ac:dyDescent="0.25">
      <c r="A1121" s="6" t="s">
        <v>172</v>
      </c>
      <c r="B1121" s="6" t="s">
        <v>80</v>
      </c>
      <c r="C1121" s="6">
        <v>1667</v>
      </c>
      <c r="D1121" s="6" t="s">
        <v>11</v>
      </c>
      <c r="E1121" s="4">
        <v>444</v>
      </c>
      <c r="F1121" s="4">
        <v>9</v>
      </c>
      <c r="G1121" s="4">
        <v>74</v>
      </c>
      <c r="H1121" s="4">
        <v>9</v>
      </c>
      <c r="I1121" s="4">
        <v>40</v>
      </c>
      <c r="J1121" s="4">
        <v>6</v>
      </c>
      <c r="K1121" s="4">
        <v>67</v>
      </c>
      <c r="L1121" s="4">
        <v>6</v>
      </c>
      <c r="M1121" s="4">
        <v>83</v>
      </c>
      <c r="N1121" s="4">
        <v>6</v>
      </c>
      <c r="O1121" s="4">
        <v>0</v>
      </c>
      <c r="P1121" s="4">
        <v>0</v>
      </c>
      <c r="Q1121" s="4">
        <v>1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19</v>
      </c>
      <c r="Z1121" s="6">
        <v>320</v>
      </c>
      <c r="AA1121" s="35">
        <f t="shared" si="27"/>
        <v>72.072072072072075</v>
      </c>
    </row>
    <row r="1122" spans="1:27" hidden="1" outlineLevel="1" x14ac:dyDescent="0.25">
      <c r="A1122" s="6" t="s">
        <v>172</v>
      </c>
      <c r="B1122" s="6" t="s">
        <v>80</v>
      </c>
      <c r="C1122" s="6">
        <v>1668</v>
      </c>
      <c r="D1122" s="6" t="s">
        <v>10</v>
      </c>
      <c r="E1122" s="4">
        <v>383</v>
      </c>
      <c r="F1122" s="4">
        <v>3</v>
      </c>
      <c r="G1122" s="4">
        <v>54</v>
      </c>
      <c r="H1122" s="4">
        <v>2</v>
      </c>
      <c r="I1122" s="4">
        <v>19</v>
      </c>
      <c r="J1122" s="4">
        <v>27</v>
      </c>
      <c r="K1122" s="4">
        <v>60</v>
      </c>
      <c r="L1122" s="4">
        <v>6</v>
      </c>
      <c r="M1122" s="4">
        <v>80</v>
      </c>
      <c r="N1122" s="4">
        <v>5</v>
      </c>
      <c r="O1122" s="4">
        <v>0</v>
      </c>
      <c r="P1122" s="4">
        <v>0</v>
      </c>
      <c r="Q1122" s="4">
        <v>1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9</v>
      </c>
      <c r="Z1122" s="6">
        <v>266</v>
      </c>
      <c r="AA1122" s="35">
        <f t="shared" si="27"/>
        <v>69.451697127937337</v>
      </c>
    </row>
    <row r="1123" spans="1:27" hidden="1" outlineLevel="1" x14ac:dyDescent="0.25">
      <c r="A1123" s="6" t="s">
        <v>172</v>
      </c>
      <c r="B1123" s="6" t="s">
        <v>80</v>
      </c>
      <c r="C1123" s="6">
        <v>1668</v>
      </c>
      <c r="D1123" s="6" t="s">
        <v>11</v>
      </c>
      <c r="E1123" s="4">
        <v>383</v>
      </c>
      <c r="F1123" s="4">
        <v>2</v>
      </c>
      <c r="G1123" s="4">
        <v>62</v>
      </c>
      <c r="H1123" s="4">
        <v>2</v>
      </c>
      <c r="I1123" s="4">
        <v>32</v>
      </c>
      <c r="J1123" s="4">
        <v>15</v>
      </c>
      <c r="K1123" s="4">
        <v>45</v>
      </c>
      <c r="L1123" s="4">
        <v>12</v>
      </c>
      <c r="M1123" s="4">
        <v>91</v>
      </c>
      <c r="N1123" s="4">
        <v>3</v>
      </c>
      <c r="O1123" s="4">
        <v>0</v>
      </c>
      <c r="P1123" s="4">
        <v>0</v>
      </c>
      <c r="Q1123" s="4">
        <v>2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10</v>
      </c>
      <c r="Z1123" s="6">
        <v>276</v>
      </c>
      <c r="AA1123" s="35">
        <f t="shared" si="27"/>
        <v>72.062663185378597</v>
      </c>
    </row>
    <row r="1124" spans="1:27" hidden="1" outlineLevel="1" x14ac:dyDescent="0.25">
      <c r="A1124" s="6" t="s">
        <v>172</v>
      </c>
      <c r="B1124" s="6" t="s">
        <v>80</v>
      </c>
      <c r="C1124" s="6">
        <v>1669</v>
      </c>
      <c r="D1124" s="6" t="s">
        <v>10</v>
      </c>
      <c r="E1124" s="4">
        <v>377</v>
      </c>
      <c r="F1124" s="4">
        <v>17</v>
      </c>
      <c r="G1124" s="4">
        <v>79</v>
      </c>
      <c r="H1124" s="4">
        <v>8</v>
      </c>
      <c r="I1124" s="4">
        <v>15</v>
      </c>
      <c r="J1124" s="4">
        <v>5</v>
      </c>
      <c r="K1124" s="4">
        <v>75</v>
      </c>
      <c r="L1124" s="4">
        <v>5</v>
      </c>
      <c r="M1124" s="4">
        <v>48</v>
      </c>
      <c r="N1124" s="4">
        <v>3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6">
        <v>255</v>
      </c>
      <c r="AA1124" s="35">
        <f t="shared" si="27"/>
        <v>67.639257294429711</v>
      </c>
    </row>
    <row r="1125" spans="1:27" hidden="1" outlineLevel="1" x14ac:dyDescent="0.25">
      <c r="A1125" s="6" t="s">
        <v>172</v>
      </c>
      <c r="B1125" s="6" t="s">
        <v>80</v>
      </c>
      <c r="C1125" s="6">
        <v>1670</v>
      </c>
      <c r="D1125" s="6" t="s">
        <v>10</v>
      </c>
      <c r="E1125" s="4">
        <v>386</v>
      </c>
      <c r="F1125" s="4">
        <v>3</v>
      </c>
      <c r="G1125" s="4">
        <v>105</v>
      </c>
      <c r="H1125" s="4">
        <v>5</v>
      </c>
      <c r="I1125" s="4">
        <v>6</v>
      </c>
      <c r="J1125" s="4">
        <v>13</v>
      </c>
      <c r="K1125" s="4">
        <v>62</v>
      </c>
      <c r="L1125" s="4">
        <v>15</v>
      </c>
      <c r="M1125" s="4">
        <v>54</v>
      </c>
      <c r="N1125" s="4">
        <v>3</v>
      </c>
      <c r="O1125" s="4">
        <v>0</v>
      </c>
      <c r="P1125" s="4">
        <v>0</v>
      </c>
      <c r="Q1125" s="4">
        <v>3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11</v>
      </c>
      <c r="Z1125" s="6">
        <v>280</v>
      </c>
      <c r="AA1125" s="35">
        <f t="shared" si="27"/>
        <v>72.538860103626945</v>
      </c>
    </row>
    <row r="1126" spans="1:27" hidden="1" outlineLevel="1" x14ac:dyDescent="0.25">
      <c r="A1126" s="6" t="s">
        <v>172</v>
      </c>
      <c r="B1126" s="6" t="s">
        <v>80</v>
      </c>
      <c r="C1126" s="6">
        <v>1671</v>
      </c>
      <c r="D1126" s="6" t="s">
        <v>10</v>
      </c>
      <c r="E1126" s="4">
        <v>539</v>
      </c>
      <c r="F1126" s="4">
        <v>2</v>
      </c>
      <c r="G1126" s="4">
        <v>148</v>
      </c>
      <c r="H1126" s="4">
        <v>2</v>
      </c>
      <c r="I1126" s="4">
        <v>15</v>
      </c>
      <c r="J1126" s="4">
        <v>13</v>
      </c>
      <c r="K1126" s="4">
        <v>82</v>
      </c>
      <c r="L1126" s="4">
        <v>27</v>
      </c>
      <c r="M1126" s="4">
        <v>75</v>
      </c>
      <c r="N1126" s="4">
        <v>1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20</v>
      </c>
      <c r="Z1126" s="6">
        <v>385</v>
      </c>
      <c r="AA1126" s="35">
        <f t="shared" si="27"/>
        <v>71.428571428571431</v>
      </c>
    </row>
    <row r="1127" spans="1:27" hidden="1" outlineLevel="1" x14ac:dyDescent="0.25">
      <c r="A1127" s="6" t="s">
        <v>172</v>
      </c>
      <c r="B1127" s="6" t="s">
        <v>80</v>
      </c>
      <c r="C1127" s="6">
        <v>1671</v>
      </c>
      <c r="D1127" s="6" t="s">
        <v>11</v>
      </c>
      <c r="E1127" s="4">
        <v>538</v>
      </c>
      <c r="F1127" s="4">
        <v>4</v>
      </c>
      <c r="G1127" s="4">
        <v>124</v>
      </c>
      <c r="H1127" s="4">
        <v>5</v>
      </c>
      <c r="I1127" s="4">
        <v>18</v>
      </c>
      <c r="J1127" s="4">
        <v>22</v>
      </c>
      <c r="K1127" s="4">
        <v>93</v>
      </c>
      <c r="L1127" s="4">
        <v>44</v>
      </c>
      <c r="M1127" s="4">
        <v>61</v>
      </c>
      <c r="N1127" s="4">
        <v>3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1</v>
      </c>
      <c r="Y1127" s="4">
        <v>12</v>
      </c>
      <c r="Z1127" s="6">
        <v>387</v>
      </c>
      <c r="AA1127" s="35">
        <f t="shared" si="27"/>
        <v>71.933085501858741</v>
      </c>
    </row>
    <row r="1128" spans="1:27" hidden="1" outlineLevel="1" x14ac:dyDescent="0.25">
      <c r="A1128" s="6" t="s">
        <v>172</v>
      </c>
      <c r="B1128" s="6" t="s">
        <v>80</v>
      </c>
      <c r="C1128" s="6">
        <v>1672</v>
      </c>
      <c r="D1128" s="6" t="s">
        <v>10</v>
      </c>
      <c r="E1128" s="4">
        <v>218</v>
      </c>
      <c r="F1128" s="4">
        <v>1</v>
      </c>
      <c r="G1128" s="4">
        <v>54</v>
      </c>
      <c r="H1128" s="4">
        <v>2</v>
      </c>
      <c r="I1128" s="4">
        <v>4</v>
      </c>
      <c r="J1128" s="4">
        <v>4</v>
      </c>
      <c r="K1128" s="4">
        <v>39</v>
      </c>
      <c r="L1128" s="4">
        <v>8</v>
      </c>
      <c r="M1128" s="4">
        <v>40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4</v>
      </c>
      <c r="Z1128" s="6">
        <v>156</v>
      </c>
      <c r="AA1128" s="35">
        <f t="shared" si="27"/>
        <v>71.559633027522935</v>
      </c>
    </row>
    <row r="1129" spans="1:27" hidden="1" outlineLevel="1" x14ac:dyDescent="0.25">
      <c r="A1129" s="6" t="s">
        <v>172</v>
      </c>
      <c r="B1129" s="6" t="s">
        <v>80</v>
      </c>
      <c r="C1129" s="6">
        <v>1673</v>
      </c>
      <c r="D1129" s="6" t="s">
        <v>10</v>
      </c>
      <c r="E1129" s="4">
        <v>415</v>
      </c>
      <c r="F1129" s="4">
        <v>2</v>
      </c>
      <c r="G1129" s="4">
        <v>58</v>
      </c>
      <c r="H1129" s="4">
        <v>5</v>
      </c>
      <c r="I1129" s="4">
        <v>18</v>
      </c>
      <c r="J1129" s="4">
        <v>8</v>
      </c>
      <c r="K1129" s="4">
        <v>74</v>
      </c>
      <c r="L1129" s="4">
        <v>13</v>
      </c>
      <c r="M1129" s="4">
        <v>111</v>
      </c>
      <c r="N1129" s="4">
        <v>10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8</v>
      </c>
      <c r="Z1129" s="6">
        <v>307</v>
      </c>
      <c r="AA1129" s="35">
        <f t="shared" si="27"/>
        <v>73.975903614457835</v>
      </c>
    </row>
    <row r="1130" spans="1:27" hidden="1" outlineLevel="1" x14ac:dyDescent="0.25">
      <c r="A1130" s="6" t="s">
        <v>172</v>
      </c>
      <c r="B1130" s="6" t="s">
        <v>80</v>
      </c>
      <c r="C1130" s="6">
        <v>1673</v>
      </c>
      <c r="D1130" s="6" t="s">
        <v>11</v>
      </c>
      <c r="E1130" s="4">
        <v>415</v>
      </c>
      <c r="F1130" s="4">
        <v>5</v>
      </c>
      <c r="G1130" s="4">
        <v>50</v>
      </c>
      <c r="H1130" s="4">
        <v>2</v>
      </c>
      <c r="I1130" s="4">
        <v>25</v>
      </c>
      <c r="J1130" s="4">
        <v>7</v>
      </c>
      <c r="K1130" s="4">
        <v>60</v>
      </c>
      <c r="L1130" s="4">
        <v>11</v>
      </c>
      <c r="M1130" s="4">
        <v>97</v>
      </c>
      <c r="N1130" s="4">
        <v>12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21</v>
      </c>
      <c r="Z1130" s="6">
        <v>290</v>
      </c>
      <c r="AA1130" s="35">
        <f t="shared" si="27"/>
        <v>69.879518072289159</v>
      </c>
    </row>
    <row r="1131" spans="1:27" hidden="1" outlineLevel="1" x14ac:dyDescent="0.25">
      <c r="A1131" s="6" t="s">
        <v>172</v>
      </c>
      <c r="B1131" s="6" t="s">
        <v>80</v>
      </c>
      <c r="C1131" s="6">
        <v>1674</v>
      </c>
      <c r="D1131" s="6" t="s">
        <v>10</v>
      </c>
      <c r="E1131" s="4">
        <v>136</v>
      </c>
      <c r="F1131" s="4">
        <v>2</v>
      </c>
      <c r="G1131" s="4">
        <v>20</v>
      </c>
      <c r="H1131" s="4">
        <v>1</v>
      </c>
      <c r="I1131" s="4">
        <v>5</v>
      </c>
      <c r="J1131" s="4">
        <v>2</v>
      </c>
      <c r="K1131" s="4">
        <v>15</v>
      </c>
      <c r="L1131" s="4">
        <v>3</v>
      </c>
      <c r="M1131" s="4">
        <v>33</v>
      </c>
      <c r="N1131" s="4">
        <v>0</v>
      </c>
      <c r="O1131" s="4">
        <v>0</v>
      </c>
      <c r="P1131" s="4">
        <v>0</v>
      </c>
      <c r="Q1131" s="4">
        <v>1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1</v>
      </c>
      <c r="Y1131" s="4">
        <v>0</v>
      </c>
      <c r="Z1131" s="6">
        <v>83</v>
      </c>
      <c r="AA1131" s="35">
        <f t="shared" si="27"/>
        <v>61.029411764705884</v>
      </c>
    </row>
    <row r="1132" spans="1:27" s="1" customFormat="1" collapsed="1" x14ac:dyDescent="0.25">
      <c r="A1132" s="5" t="s">
        <v>191</v>
      </c>
      <c r="B1132" s="6"/>
      <c r="C1132" s="6"/>
      <c r="D1132" s="6"/>
      <c r="E1132" s="7">
        <f>SUM(E1023:E1131)</f>
        <v>55891</v>
      </c>
      <c r="F1132" s="7">
        <f t="shared" ref="F1132:Z1132" si="28">SUM(F1023:F1131)</f>
        <v>1969</v>
      </c>
      <c r="G1132" s="7">
        <f t="shared" si="28"/>
        <v>8844</v>
      </c>
      <c r="H1132" s="7">
        <f t="shared" si="28"/>
        <v>2294</v>
      </c>
      <c r="I1132" s="7">
        <f t="shared" si="28"/>
        <v>7600</v>
      </c>
      <c r="J1132" s="7">
        <f t="shared" si="28"/>
        <v>1038</v>
      </c>
      <c r="K1132" s="7">
        <f t="shared" si="28"/>
        <v>1998</v>
      </c>
      <c r="L1132" s="7">
        <f t="shared" si="28"/>
        <v>815</v>
      </c>
      <c r="M1132" s="7">
        <f t="shared" si="28"/>
        <v>8430</v>
      </c>
      <c r="N1132" s="7">
        <f t="shared" si="28"/>
        <v>1226</v>
      </c>
      <c r="O1132" s="7">
        <f t="shared" si="28"/>
        <v>212</v>
      </c>
      <c r="P1132" s="7">
        <f t="shared" si="28"/>
        <v>0</v>
      </c>
      <c r="Q1132" s="7">
        <f t="shared" si="28"/>
        <v>109</v>
      </c>
      <c r="R1132" s="7">
        <f t="shared" si="28"/>
        <v>0</v>
      </c>
      <c r="S1132" s="7">
        <f t="shared" si="28"/>
        <v>0</v>
      </c>
      <c r="T1132" s="7">
        <f t="shared" si="28"/>
        <v>0</v>
      </c>
      <c r="U1132" s="7">
        <f t="shared" si="28"/>
        <v>0</v>
      </c>
      <c r="V1132" s="7">
        <f t="shared" si="28"/>
        <v>0</v>
      </c>
      <c r="W1132" s="7">
        <f t="shared" si="28"/>
        <v>0</v>
      </c>
      <c r="X1132" s="7">
        <f t="shared" si="28"/>
        <v>13</v>
      </c>
      <c r="Y1132" s="7">
        <f t="shared" si="28"/>
        <v>1322</v>
      </c>
      <c r="Z1132" s="7">
        <f t="shared" si="28"/>
        <v>35870</v>
      </c>
      <c r="AA1132" s="35">
        <f t="shared" si="27"/>
        <v>64.178490275715234</v>
      </c>
    </row>
    <row r="1133" spans="1:27" ht="15" hidden="1" customHeight="1" outlineLevel="1" x14ac:dyDescent="0.25">
      <c r="A1133" s="6" t="s">
        <v>173</v>
      </c>
      <c r="B1133" s="6" t="s">
        <v>44</v>
      </c>
      <c r="C1133" s="6">
        <v>606</v>
      </c>
      <c r="D1133" s="6" t="s">
        <v>10</v>
      </c>
      <c r="E1133" s="4">
        <v>690</v>
      </c>
      <c r="F1133" s="4">
        <v>145</v>
      </c>
      <c r="G1133" s="4">
        <v>98</v>
      </c>
      <c r="H1133" s="4">
        <v>10</v>
      </c>
      <c r="I1133" s="4">
        <v>12</v>
      </c>
      <c r="J1133" s="4">
        <v>5</v>
      </c>
      <c r="K1133" s="4">
        <v>11</v>
      </c>
      <c r="L1133" s="4">
        <v>11</v>
      </c>
      <c r="M1133" s="4">
        <v>93</v>
      </c>
      <c r="N1133" s="4">
        <v>14</v>
      </c>
      <c r="O1133" s="4">
        <v>5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20</v>
      </c>
      <c r="Z1133" s="6">
        <v>424</v>
      </c>
      <c r="AA1133" s="35">
        <f t="shared" si="27"/>
        <v>61.449275362318843</v>
      </c>
    </row>
    <row r="1134" spans="1:27" ht="15" hidden="1" customHeight="1" outlineLevel="1" x14ac:dyDescent="0.25">
      <c r="A1134" s="6" t="s">
        <v>173</v>
      </c>
      <c r="B1134" s="6" t="s">
        <v>44</v>
      </c>
      <c r="C1134" s="6">
        <v>606</v>
      </c>
      <c r="D1134" s="6" t="s">
        <v>11</v>
      </c>
      <c r="E1134" s="4">
        <v>689</v>
      </c>
      <c r="F1134" s="4">
        <v>142</v>
      </c>
      <c r="G1134" s="4">
        <v>93</v>
      </c>
      <c r="H1134" s="4">
        <v>12</v>
      </c>
      <c r="I1134" s="4">
        <v>16</v>
      </c>
      <c r="J1134" s="4">
        <v>5</v>
      </c>
      <c r="K1134" s="4">
        <v>3</v>
      </c>
      <c r="L1134" s="4">
        <v>12</v>
      </c>
      <c r="M1134" s="4">
        <v>86</v>
      </c>
      <c r="N1134" s="4">
        <v>12</v>
      </c>
      <c r="O1134" s="4">
        <v>5</v>
      </c>
      <c r="P1134" s="4">
        <v>2</v>
      </c>
      <c r="Q1134" s="4">
        <v>1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1</v>
      </c>
      <c r="Y1134" s="4">
        <v>22</v>
      </c>
      <c r="Z1134" s="6">
        <v>412</v>
      </c>
      <c r="AA1134" s="35">
        <f t="shared" si="27"/>
        <v>59.796806966618284</v>
      </c>
    </row>
    <row r="1135" spans="1:27" ht="15" hidden="1" customHeight="1" outlineLevel="1" x14ac:dyDescent="0.25">
      <c r="A1135" s="6" t="s">
        <v>173</v>
      </c>
      <c r="B1135" s="6" t="s">
        <v>44</v>
      </c>
      <c r="C1135" s="6">
        <v>606</v>
      </c>
      <c r="D1135" s="6" t="s">
        <v>16</v>
      </c>
      <c r="E1135" s="4">
        <v>689</v>
      </c>
      <c r="F1135" s="4">
        <v>126</v>
      </c>
      <c r="G1135" s="4">
        <v>93</v>
      </c>
      <c r="H1135" s="4">
        <v>10</v>
      </c>
      <c r="I1135" s="4">
        <v>14</v>
      </c>
      <c r="J1135" s="4">
        <v>9</v>
      </c>
      <c r="K1135" s="4">
        <v>2</v>
      </c>
      <c r="L1135" s="4">
        <v>9</v>
      </c>
      <c r="M1135" s="4">
        <v>103</v>
      </c>
      <c r="N1135" s="4">
        <v>16</v>
      </c>
      <c r="O1135" s="4">
        <v>8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17</v>
      </c>
      <c r="Z1135" s="6">
        <v>407</v>
      </c>
      <c r="AA1135" s="35">
        <f t="shared" si="27"/>
        <v>59.0711175616836</v>
      </c>
    </row>
    <row r="1136" spans="1:27" ht="15" hidden="1" customHeight="1" outlineLevel="1" x14ac:dyDescent="0.25">
      <c r="A1136" s="6" t="s">
        <v>173</v>
      </c>
      <c r="B1136" s="6" t="s">
        <v>44</v>
      </c>
      <c r="C1136" s="6">
        <v>606</v>
      </c>
      <c r="D1136" s="6" t="s">
        <v>17</v>
      </c>
      <c r="E1136" s="4">
        <v>689</v>
      </c>
      <c r="F1136" s="4">
        <v>129</v>
      </c>
      <c r="G1136" s="4">
        <v>85</v>
      </c>
      <c r="H1136" s="4">
        <v>17</v>
      </c>
      <c r="I1136" s="4">
        <v>11</v>
      </c>
      <c r="J1136" s="4">
        <v>6</v>
      </c>
      <c r="K1136" s="4">
        <v>7</v>
      </c>
      <c r="L1136" s="4">
        <v>16</v>
      </c>
      <c r="M1136" s="4">
        <v>113</v>
      </c>
      <c r="N1136" s="4">
        <v>10</v>
      </c>
      <c r="O1136" s="4">
        <v>3</v>
      </c>
      <c r="P1136" s="4">
        <v>0</v>
      </c>
      <c r="Q1136" s="4">
        <v>2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1</v>
      </c>
      <c r="Y1136" s="4">
        <v>12</v>
      </c>
      <c r="Z1136" s="6">
        <v>412</v>
      </c>
      <c r="AA1136" s="35">
        <f t="shared" si="27"/>
        <v>59.796806966618284</v>
      </c>
    </row>
    <row r="1137" spans="1:27" ht="15" hidden="1" customHeight="1" outlineLevel="1" x14ac:dyDescent="0.25">
      <c r="A1137" s="6" t="s">
        <v>173</v>
      </c>
      <c r="B1137" s="6" t="s">
        <v>44</v>
      </c>
      <c r="C1137" s="6">
        <v>607</v>
      </c>
      <c r="D1137" s="6" t="s">
        <v>10</v>
      </c>
      <c r="E1137" s="4">
        <v>637</v>
      </c>
      <c r="F1137" s="4">
        <v>85</v>
      </c>
      <c r="G1137" s="4">
        <v>106</v>
      </c>
      <c r="H1137" s="4">
        <v>18</v>
      </c>
      <c r="I1137" s="4">
        <v>14</v>
      </c>
      <c r="J1137" s="4">
        <v>9</v>
      </c>
      <c r="K1137" s="4">
        <v>5</v>
      </c>
      <c r="L1137" s="4">
        <v>14</v>
      </c>
      <c r="M1137" s="4">
        <v>95</v>
      </c>
      <c r="N1137" s="4">
        <v>12</v>
      </c>
      <c r="O1137" s="4">
        <v>1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1</v>
      </c>
      <c r="Y1137" s="4">
        <v>14</v>
      </c>
      <c r="Z1137" s="6">
        <v>374</v>
      </c>
      <c r="AA1137" s="35">
        <f t="shared" si="27"/>
        <v>58.712715855572995</v>
      </c>
    </row>
    <row r="1138" spans="1:27" ht="15" hidden="1" customHeight="1" outlineLevel="1" x14ac:dyDescent="0.25">
      <c r="A1138" s="6" t="s">
        <v>173</v>
      </c>
      <c r="B1138" s="6" t="s">
        <v>44</v>
      </c>
      <c r="C1138" s="6">
        <v>608</v>
      </c>
      <c r="D1138" s="6" t="s">
        <v>10</v>
      </c>
      <c r="E1138" s="4">
        <v>663</v>
      </c>
      <c r="F1138" s="4">
        <v>132</v>
      </c>
      <c r="G1138" s="4">
        <v>70</v>
      </c>
      <c r="H1138" s="4">
        <v>13</v>
      </c>
      <c r="I1138" s="4">
        <v>15</v>
      </c>
      <c r="J1138" s="4">
        <v>11</v>
      </c>
      <c r="K1138" s="4">
        <v>5</v>
      </c>
      <c r="L1138" s="4">
        <v>17</v>
      </c>
      <c r="M1138" s="4">
        <v>120</v>
      </c>
      <c r="N1138" s="4">
        <v>8</v>
      </c>
      <c r="O1138" s="4">
        <v>2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16</v>
      </c>
      <c r="Z1138" s="6">
        <v>409</v>
      </c>
      <c r="AA1138" s="35">
        <f t="shared" si="27"/>
        <v>61.689291101055808</v>
      </c>
    </row>
    <row r="1139" spans="1:27" ht="15" hidden="1" customHeight="1" outlineLevel="1" x14ac:dyDescent="0.25">
      <c r="A1139" s="6" t="s">
        <v>173</v>
      </c>
      <c r="B1139" s="6" t="s">
        <v>44</v>
      </c>
      <c r="C1139" s="6">
        <v>608</v>
      </c>
      <c r="D1139" s="6" t="s">
        <v>11</v>
      </c>
      <c r="E1139" s="4">
        <v>663</v>
      </c>
      <c r="F1139" s="4">
        <v>107</v>
      </c>
      <c r="G1139" s="4">
        <v>70</v>
      </c>
      <c r="H1139" s="4">
        <v>16</v>
      </c>
      <c r="I1139" s="4">
        <v>19</v>
      </c>
      <c r="J1139" s="4">
        <v>12</v>
      </c>
      <c r="K1139" s="4">
        <v>6</v>
      </c>
      <c r="L1139" s="4">
        <v>16</v>
      </c>
      <c r="M1139" s="4">
        <v>108</v>
      </c>
      <c r="N1139" s="4">
        <v>6</v>
      </c>
      <c r="O1139" s="4">
        <v>5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2</v>
      </c>
      <c r="Y1139" s="4">
        <v>19</v>
      </c>
      <c r="Z1139" s="6">
        <v>386</v>
      </c>
      <c r="AA1139" s="35">
        <f t="shared" si="27"/>
        <v>58.220211161387631</v>
      </c>
    </row>
    <row r="1140" spans="1:27" ht="15" hidden="1" customHeight="1" outlineLevel="1" x14ac:dyDescent="0.25">
      <c r="A1140" s="6" t="s">
        <v>173</v>
      </c>
      <c r="B1140" s="6" t="s">
        <v>44</v>
      </c>
      <c r="C1140" s="6">
        <v>609</v>
      </c>
      <c r="D1140" s="6" t="s">
        <v>10</v>
      </c>
      <c r="E1140" s="4">
        <v>715</v>
      </c>
      <c r="F1140" s="4">
        <v>108</v>
      </c>
      <c r="G1140" s="4">
        <v>64</v>
      </c>
      <c r="H1140" s="4">
        <v>15</v>
      </c>
      <c r="I1140" s="4">
        <v>38</v>
      </c>
      <c r="J1140" s="4">
        <v>12</v>
      </c>
      <c r="K1140" s="4">
        <v>7</v>
      </c>
      <c r="L1140" s="4">
        <v>17</v>
      </c>
      <c r="M1140" s="4">
        <v>110</v>
      </c>
      <c r="N1140" s="4">
        <v>26</v>
      </c>
      <c r="O1140" s="4">
        <v>2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1</v>
      </c>
      <c r="Y1140" s="4">
        <v>17</v>
      </c>
      <c r="Z1140" s="6">
        <v>417</v>
      </c>
      <c r="AA1140" s="35">
        <f t="shared" si="27"/>
        <v>58.32167832167832</v>
      </c>
    </row>
    <row r="1141" spans="1:27" ht="15" hidden="1" customHeight="1" outlineLevel="1" x14ac:dyDescent="0.25">
      <c r="A1141" s="6" t="s">
        <v>173</v>
      </c>
      <c r="B1141" s="6" t="s">
        <v>44</v>
      </c>
      <c r="C1141" s="6">
        <v>609</v>
      </c>
      <c r="D1141" s="6" t="s">
        <v>11</v>
      </c>
      <c r="E1141" s="4">
        <v>714</v>
      </c>
      <c r="F1141" s="4">
        <v>88</v>
      </c>
      <c r="G1141" s="4">
        <v>60</v>
      </c>
      <c r="H1141" s="4">
        <v>8</v>
      </c>
      <c r="I1141" s="4">
        <v>32</v>
      </c>
      <c r="J1141" s="4">
        <v>10</v>
      </c>
      <c r="K1141" s="4">
        <v>4</v>
      </c>
      <c r="L1141" s="4">
        <v>14</v>
      </c>
      <c r="M1141" s="4">
        <v>103</v>
      </c>
      <c r="N1141" s="4">
        <v>34</v>
      </c>
      <c r="O1141" s="4">
        <v>3</v>
      </c>
      <c r="P1141" s="4">
        <v>1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15</v>
      </c>
      <c r="Z1141" s="6">
        <v>372</v>
      </c>
      <c r="AA1141" s="35">
        <f t="shared" si="27"/>
        <v>52.100840336134453</v>
      </c>
    </row>
    <row r="1142" spans="1:27" ht="15" hidden="1" customHeight="1" outlineLevel="1" x14ac:dyDescent="0.25">
      <c r="A1142" s="6" t="s">
        <v>173</v>
      </c>
      <c r="B1142" s="6" t="s">
        <v>44</v>
      </c>
      <c r="C1142" s="6">
        <v>610</v>
      </c>
      <c r="D1142" s="6" t="s">
        <v>10</v>
      </c>
      <c r="E1142" s="4">
        <v>440</v>
      </c>
      <c r="F1142" s="4">
        <v>75</v>
      </c>
      <c r="G1142" s="4">
        <v>50</v>
      </c>
      <c r="H1142" s="4">
        <v>6</v>
      </c>
      <c r="I1142" s="4">
        <v>13</v>
      </c>
      <c r="J1142" s="4">
        <v>4</v>
      </c>
      <c r="K1142" s="4">
        <v>4</v>
      </c>
      <c r="L1142" s="4">
        <v>7</v>
      </c>
      <c r="M1142" s="4">
        <v>62</v>
      </c>
      <c r="N1142" s="4">
        <v>7</v>
      </c>
      <c r="O1142" s="4">
        <v>1</v>
      </c>
      <c r="P1142" s="4">
        <v>1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13</v>
      </c>
      <c r="Z1142" s="6">
        <v>243</v>
      </c>
      <c r="AA1142" s="35">
        <f t="shared" si="27"/>
        <v>55.227272727272727</v>
      </c>
    </row>
    <row r="1143" spans="1:27" ht="15" hidden="1" customHeight="1" outlineLevel="1" x14ac:dyDescent="0.25">
      <c r="A1143" s="6" t="s">
        <v>173</v>
      </c>
      <c r="B1143" s="6" t="s">
        <v>44</v>
      </c>
      <c r="C1143" s="6">
        <v>610</v>
      </c>
      <c r="D1143" s="6" t="s">
        <v>11</v>
      </c>
      <c r="E1143" s="4">
        <v>440</v>
      </c>
      <c r="F1143" s="4">
        <v>78</v>
      </c>
      <c r="G1143" s="4">
        <v>51</v>
      </c>
      <c r="H1143" s="4">
        <v>7</v>
      </c>
      <c r="I1143" s="4">
        <v>11</v>
      </c>
      <c r="J1143" s="4">
        <v>4</v>
      </c>
      <c r="K1143" s="4">
        <v>1</v>
      </c>
      <c r="L1143" s="4">
        <v>10</v>
      </c>
      <c r="M1143" s="4">
        <v>46</v>
      </c>
      <c r="N1143" s="4">
        <v>8</v>
      </c>
      <c r="O1143" s="4">
        <v>1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14</v>
      </c>
      <c r="Z1143" s="6">
        <v>231</v>
      </c>
      <c r="AA1143" s="35">
        <f t="shared" si="27"/>
        <v>52.5</v>
      </c>
    </row>
    <row r="1144" spans="1:27" ht="15" hidden="1" customHeight="1" outlineLevel="1" x14ac:dyDescent="0.25">
      <c r="A1144" s="6" t="s">
        <v>173</v>
      </c>
      <c r="B1144" s="6" t="s">
        <v>44</v>
      </c>
      <c r="C1144" s="6">
        <v>611</v>
      </c>
      <c r="D1144" s="6" t="s">
        <v>10</v>
      </c>
      <c r="E1144" s="4">
        <v>535</v>
      </c>
      <c r="F1144" s="4">
        <v>72</v>
      </c>
      <c r="G1144" s="4">
        <v>95</v>
      </c>
      <c r="H1144" s="4">
        <v>8</v>
      </c>
      <c r="I1144" s="4">
        <v>11</v>
      </c>
      <c r="J1144" s="4">
        <v>7</v>
      </c>
      <c r="K1144" s="4">
        <v>3</v>
      </c>
      <c r="L1144" s="4">
        <v>22</v>
      </c>
      <c r="M1144" s="4">
        <v>65</v>
      </c>
      <c r="N1144" s="4">
        <v>11</v>
      </c>
      <c r="O1144" s="4">
        <v>0</v>
      </c>
      <c r="P1144" s="4">
        <v>1</v>
      </c>
      <c r="Q1144" s="4">
        <v>1</v>
      </c>
      <c r="R1144" s="4">
        <v>2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2</v>
      </c>
      <c r="Y1144" s="4">
        <v>12</v>
      </c>
      <c r="Z1144" s="6">
        <v>312</v>
      </c>
      <c r="AA1144" s="35">
        <f t="shared" si="27"/>
        <v>58.317757009345797</v>
      </c>
    </row>
    <row r="1145" spans="1:27" ht="15" hidden="1" customHeight="1" outlineLevel="1" x14ac:dyDescent="0.25">
      <c r="A1145" s="6" t="s">
        <v>173</v>
      </c>
      <c r="B1145" s="6" t="s">
        <v>44</v>
      </c>
      <c r="C1145" s="6">
        <v>611</v>
      </c>
      <c r="D1145" s="6" t="s">
        <v>11</v>
      </c>
      <c r="E1145" s="4">
        <v>534</v>
      </c>
      <c r="F1145" s="4">
        <v>79</v>
      </c>
      <c r="G1145" s="4">
        <v>78</v>
      </c>
      <c r="H1145" s="4">
        <v>8</v>
      </c>
      <c r="I1145" s="4">
        <v>10</v>
      </c>
      <c r="J1145" s="4">
        <v>7</v>
      </c>
      <c r="K1145" s="4">
        <v>3</v>
      </c>
      <c r="L1145" s="4">
        <v>12</v>
      </c>
      <c r="M1145" s="4">
        <v>62</v>
      </c>
      <c r="N1145" s="4">
        <v>12</v>
      </c>
      <c r="O1145" s="4">
        <v>3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14</v>
      </c>
      <c r="Z1145" s="6">
        <v>288</v>
      </c>
      <c r="AA1145" s="35">
        <f t="shared" si="27"/>
        <v>53.932584269662918</v>
      </c>
    </row>
    <row r="1146" spans="1:27" ht="15" hidden="1" customHeight="1" outlineLevel="1" x14ac:dyDescent="0.25">
      <c r="A1146" s="6" t="s">
        <v>173</v>
      </c>
      <c r="B1146" s="6" t="s">
        <v>44</v>
      </c>
      <c r="C1146" s="6">
        <v>612</v>
      </c>
      <c r="D1146" s="6" t="s">
        <v>10</v>
      </c>
      <c r="E1146" s="4">
        <v>472</v>
      </c>
      <c r="F1146" s="4">
        <v>96</v>
      </c>
      <c r="G1146" s="4">
        <v>68</v>
      </c>
      <c r="H1146" s="4">
        <v>12</v>
      </c>
      <c r="I1146" s="4">
        <v>13</v>
      </c>
      <c r="J1146" s="4">
        <v>6</v>
      </c>
      <c r="K1146" s="4">
        <v>5</v>
      </c>
      <c r="L1146" s="4">
        <v>14</v>
      </c>
      <c r="M1146" s="4">
        <v>80</v>
      </c>
      <c r="N1146" s="4">
        <v>7</v>
      </c>
      <c r="O1146" s="4">
        <v>2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11</v>
      </c>
      <c r="Z1146" s="6">
        <v>314</v>
      </c>
      <c r="AA1146" s="35">
        <f t="shared" si="27"/>
        <v>66.525423728813564</v>
      </c>
    </row>
    <row r="1147" spans="1:27" ht="15" hidden="1" customHeight="1" outlineLevel="1" x14ac:dyDescent="0.25">
      <c r="A1147" s="6" t="s">
        <v>173</v>
      </c>
      <c r="B1147" s="6" t="s">
        <v>44</v>
      </c>
      <c r="C1147" s="6">
        <v>612</v>
      </c>
      <c r="D1147" s="6" t="s">
        <v>11</v>
      </c>
      <c r="E1147" s="4">
        <v>472</v>
      </c>
      <c r="F1147" s="4">
        <v>111</v>
      </c>
      <c r="G1147" s="4">
        <v>76</v>
      </c>
      <c r="H1147" s="4">
        <v>7</v>
      </c>
      <c r="I1147" s="4">
        <v>11</v>
      </c>
      <c r="J1147" s="4">
        <v>1</v>
      </c>
      <c r="K1147" s="4">
        <v>5</v>
      </c>
      <c r="L1147" s="4">
        <v>13</v>
      </c>
      <c r="M1147" s="4">
        <v>57</v>
      </c>
      <c r="N1147" s="4">
        <v>9</v>
      </c>
      <c r="O1147" s="4">
        <v>2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7</v>
      </c>
      <c r="Z1147" s="6">
        <v>299</v>
      </c>
      <c r="AA1147" s="35">
        <f t="shared" si="27"/>
        <v>63.347457627118644</v>
      </c>
    </row>
    <row r="1148" spans="1:27" ht="15" hidden="1" customHeight="1" outlineLevel="1" x14ac:dyDescent="0.25">
      <c r="A1148" s="6" t="s">
        <v>173</v>
      </c>
      <c r="B1148" s="6" t="s">
        <v>44</v>
      </c>
      <c r="C1148" s="6">
        <v>613</v>
      </c>
      <c r="D1148" s="6" t="s">
        <v>10</v>
      </c>
      <c r="E1148" s="4">
        <v>615</v>
      </c>
      <c r="F1148" s="4">
        <v>111</v>
      </c>
      <c r="G1148" s="4">
        <v>99</v>
      </c>
      <c r="H1148" s="4">
        <v>8</v>
      </c>
      <c r="I1148" s="4">
        <v>24</v>
      </c>
      <c r="J1148" s="4">
        <v>7</v>
      </c>
      <c r="K1148" s="4">
        <v>7</v>
      </c>
      <c r="L1148" s="4">
        <v>8</v>
      </c>
      <c r="M1148" s="4">
        <v>77</v>
      </c>
      <c r="N1148" s="4">
        <v>10</v>
      </c>
      <c r="O1148" s="4">
        <v>5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1</v>
      </c>
      <c r="Y1148" s="4">
        <v>10</v>
      </c>
      <c r="Z1148" s="6">
        <v>367</v>
      </c>
      <c r="AA1148" s="35">
        <f t="shared" si="27"/>
        <v>59.674796747967477</v>
      </c>
    </row>
    <row r="1149" spans="1:27" ht="15" hidden="1" customHeight="1" outlineLevel="1" x14ac:dyDescent="0.25">
      <c r="A1149" s="6" t="s">
        <v>173</v>
      </c>
      <c r="B1149" s="6" t="s">
        <v>44</v>
      </c>
      <c r="C1149" s="6">
        <v>614</v>
      </c>
      <c r="D1149" s="6" t="s">
        <v>10</v>
      </c>
      <c r="E1149" s="4">
        <v>517</v>
      </c>
      <c r="F1149" s="4">
        <v>99</v>
      </c>
      <c r="G1149" s="4">
        <v>69</v>
      </c>
      <c r="H1149" s="4">
        <v>8</v>
      </c>
      <c r="I1149" s="4">
        <v>11</v>
      </c>
      <c r="J1149" s="4">
        <v>9</v>
      </c>
      <c r="K1149" s="4">
        <v>4</v>
      </c>
      <c r="L1149" s="4">
        <v>9</v>
      </c>
      <c r="M1149" s="4">
        <v>80</v>
      </c>
      <c r="N1149" s="4">
        <v>3</v>
      </c>
      <c r="O1149" s="4">
        <v>2</v>
      </c>
      <c r="P1149" s="4">
        <v>0</v>
      </c>
      <c r="Q1149" s="4">
        <v>0</v>
      </c>
      <c r="R1149" s="4">
        <v>0</v>
      </c>
      <c r="S1149" s="4">
        <v>1</v>
      </c>
      <c r="T1149" s="4">
        <v>0</v>
      </c>
      <c r="U1149" s="4">
        <v>0</v>
      </c>
      <c r="V1149" s="4">
        <v>0</v>
      </c>
      <c r="W1149" s="4">
        <v>0</v>
      </c>
      <c r="X1149" s="4">
        <v>2</v>
      </c>
      <c r="Y1149" s="4">
        <v>5</v>
      </c>
      <c r="Z1149" s="6">
        <v>302</v>
      </c>
      <c r="AA1149" s="35">
        <f t="shared" si="27"/>
        <v>58.413926499032883</v>
      </c>
    </row>
    <row r="1150" spans="1:27" ht="15" hidden="1" customHeight="1" outlineLevel="1" x14ac:dyDescent="0.25">
      <c r="A1150" s="6" t="s">
        <v>173</v>
      </c>
      <c r="B1150" s="6" t="s">
        <v>44</v>
      </c>
      <c r="C1150" s="6">
        <v>615</v>
      </c>
      <c r="D1150" s="6" t="s">
        <v>10</v>
      </c>
      <c r="E1150" s="4">
        <v>596</v>
      </c>
      <c r="F1150" s="4">
        <v>80</v>
      </c>
      <c r="G1150" s="4">
        <v>95</v>
      </c>
      <c r="H1150" s="4">
        <v>7</v>
      </c>
      <c r="I1150" s="4">
        <v>14</v>
      </c>
      <c r="J1150" s="4">
        <v>11</v>
      </c>
      <c r="K1150" s="4">
        <v>5</v>
      </c>
      <c r="L1150" s="4">
        <v>8</v>
      </c>
      <c r="M1150" s="4">
        <v>96</v>
      </c>
      <c r="N1150" s="4">
        <v>13</v>
      </c>
      <c r="O1150" s="4">
        <v>0</v>
      </c>
      <c r="P1150" s="4">
        <v>1</v>
      </c>
      <c r="Q1150" s="4">
        <v>1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31</v>
      </c>
      <c r="Z1150" s="6">
        <v>362</v>
      </c>
      <c r="AA1150" s="35">
        <f t="shared" si="27"/>
        <v>60.738255033557046</v>
      </c>
    </row>
    <row r="1151" spans="1:27" ht="15" hidden="1" customHeight="1" outlineLevel="1" x14ac:dyDescent="0.25">
      <c r="A1151" s="6" t="s">
        <v>173</v>
      </c>
      <c r="B1151" s="6" t="s">
        <v>44</v>
      </c>
      <c r="C1151" s="6">
        <v>616</v>
      </c>
      <c r="D1151" s="6" t="s">
        <v>10</v>
      </c>
      <c r="E1151" s="4">
        <v>588</v>
      </c>
      <c r="F1151" s="4">
        <v>122</v>
      </c>
      <c r="G1151" s="4">
        <v>76</v>
      </c>
      <c r="H1151" s="4">
        <v>11</v>
      </c>
      <c r="I1151" s="4">
        <v>9</v>
      </c>
      <c r="J1151" s="4">
        <v>4</v>
      </c>
      <c r="K1151" s="4">
        <v>7</v>
      </c>
      <c r="L1151" s="4">
        <v>36</v>
      </c>
      <c r="M1151" s="4">
        <v>79</v>
      </c>
      <c r="N1151" s="4">
        <v>8</v>
      </c>
      <c r="O1151" s="4">
        <v>0</v>
      </c>
      <c r="P1151" s="4">
        <v>0</v>
      </c>
      <c r="Q1151" s="4">
        <v>1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1</v>
      </c>
      <c r="Y1151" s="4">
        <v>14</v>
      </c>
      <c r="Z1151" s="6">
        <v>368</v>
      </c>
      <c r="AA1151" s="35">
        <f t="shared" si="27"/>
        <v>62.585034013605444</v>
      </c>
    </row>
    <row r="1152" spans="1:27" ht="15" hidden="1" customHeight="1" outlineLevel="1" x14ac:dyDescent="0.25">
      <c r="A1152" s="6" t="s">
        <v>173</v>
      </c>
      <c r="B1152" s="6" t="s">
        <v>44</v>
      </c>
      <c r="C1152" s="6">
        <v>617</v>
      </c>
      <c r="D1152" s="6" t="s">
        <v>10</v>
      </c>
      <c r="E1152" s="4">
        <v>730</v>
      </c>
      <c r="F1152" s="4">
        <v>133</v>
      </c>
      <c r="G1152" s="4">
        <v>86</v>
      </c>
      <c r="H1152" s="4">
        <v>11</v>
      </c>
      <c r="I1152" s="4">
        <v>18</v>
      </c>
      <c r="J1152" s="4">
        <v>16</v>
      </c>
      <c r="K1152" s="4">
        <v>11</v>
      </c>
      <c r="L1152" s="4">
        <v>25</v>
      </c>
      <c r="M1152" s="4">
        <v>131</v>
      </c>
      <c r="N1152" s="4">
        <v>14</v>
      </c>
      <c r="O1152" s="4">
        <v>4</v>
      </c>
      <c r="P1152" s="4">
        <v>2</v>
      </c>
      <c r="Q1152" s="4">
        <v>0</v>
      </c>
      <c r="R1152" s="4">
        <v>2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4</v>
      </c>
      <c r="Y1152" s="4">
        <v>15</v>
      </c>
      <c r="Z1152" s="6">
        <v>472</v>
      </c>
      <c r="AA1152" s="35">
        <f t="shared" ref="AA1152:AA1215" si="29">(Z1152*100)/E1152</f>
        <v>64.657534246575338</v>
      </c>
    </row>
    <row r="1153" spans="1:27" ht="15" hidden="1" customHeight="1" outlineLevel="1" x14ac:dyDescent="0.25">
      <c r="A1153" s="6" t="s">
        <v>173</v>
      </c>
      <c r="B1153" s="6" t="s">
        <v>44</v>
      </c>
      <c r="C1153" s="6">
        <v>617</v>
      </c>
      <c r="D1153" s="6" t="s">
        <v>11</v>
      </c>
      <c r="E1153" s="4">
        <v>729</v>
      </c>
      <c r="F1153" s="4">
        <v>140</v>
      </c>
      <c r="G1153" s="4">
        <v>82</v>
      </c>
      <c r="H1153" s="4">
        <v>13</v>
      </c>
      <c r="I1153" s="4">
        <v>18</v>
      </c>
      <c r="J1153" s="4">
        <v>7</v>
      </c>
      <c r="K1153" s="4">
        <v>5</v>
      </c>
      <c r="L1153" s="4">
        <v>23</v>
      </c>
      <c r="M1153" s="4">
        <v>121</v>
      </c>
      <c r="N1153" s="4">
        <v>30</v>
      </c>
      <c r="O1153" s="4">
        <v>3</v>
      </c>
      <c r="P1153" s="4">
        <v>2</v>
      </c>
      <c r="Q1153" s="4">
        <v>1</v>
      </c>
      <c r="R1153" s="4">
        <v>1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6">
        <v>446</v>
      </c>
      <c r="AA1153" s="35">
        <f t="shared" si="29"/>
        <v>61.179698216735254</v>
      </c>
    </row>
    <row r="1154" spans="1:27" ht="15" hidden="1" customHeight="1" outlineLevel="1" x14ac:dyDescent="0.25">
      <c r="A1154" s="6" t="s">
        <v>173</v>
      </c>
      <c r="B1154" s="6" t="s">
        <v>44</v>
      </c>
      <c r="C1154" s="6">
        <v>617</v>
      </c>
      <c r="D1154" s="6" t="s">
        <v>16</v>
      </c>
      <c r="E1154" s="4">
        <v>729</v>
      </c>
      <c r="F1154" s="4">
        <v>124</v>
      </c>
      <c r="G1154" s="4">
        <v>102</v>
      </c>
      <c r="H1154" s="4">
        <v>8</v>
      </c>
      <c r="I1154" s="4">
        <v>13</v>
      </c>
      <c r="J1154" s="4">
        <v>13</v>
      </c>
      <c r="K1154" s="4">
        <v>3</v>
      </c>
      <c r="L1154" s="4">
        <v>21</v>
      </c>
      <c r="M1154" s="4">
        <v>121</v>
      </c>
      <c r="N1154" s="4">
        <v>15</v>
      </c>
      <c r="O1154" s="4">
        <v>1</v>
      </c>
      <c r="P1154" s="4">
        <v>1</v>
      </c>
      <c r="Q1154" s="4">
        <v>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20</v>
      </c>
      <c r="Z1154" s="6">
        <v>443</v>
      </c>
      <c r="AA1154" s="35">
        <f t="shared" si="29"/>
        <v>60.768175582990395</v>
      </c>
    </row>
    <row r="1155" spans="1:27" ht="15" hidden="1" customHeight="1" outlineLevel="1" x14ac:dyDescent="0.25">
      <c r="A1155" s="6" t="s">
        <v>173</v>
      </c>
      <c r="B1155" s="6" t="s">
        <v>44</v>
      </c>
      <c r="C1155" s="6">
        <v>618</v>
      </c>
      <c r="D1155" s="6" t="s">
        <v>10</v>
      </c>
      <c r="E1155" s="4">
        <v>654</v>
      </c>
      <c r="F1155" s="4">
        <v>114</v>
      </c>
      <c r="G1155" s="4">
        <v>73</v>
      </c>
      <c r="H1155" s="4">
        <v>16</v>
      </c>
      <c r="I1155" s="4">
        <v>19</v>
      </c>
      <c r="J1155" s="4">
        <v>9</v>
      </c>
      <c r="K1155" s="4">
        <v>7</v>
      </c>
      <c r="L1155" s="4">
        <v>17</v>
      </c>
      <c r="M1155" s="4">
        <v>75</v>
      </c>
      <c r="N1155" s="4">
        <v>16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1</v>
      </c>
      <c r="Y1155" s="4">
        <v>24</v>
      </c>
      <c r="Z1155" s="6">
        <v>371</v>
      </c>
      <c r="AA1155" s="35">
        <f t="shared" si="29"/>
        <v>56.727828746177373</v>
      </c>
    </row>
    <row r="1156" spans="1:27" ht="15" hidden="1" customHeight="1" outlineLevel="1" x14ac:dyDescent="0.25">
      <c r="A1156" s="6" t="s">
        <v>173</v>
      </c>
      <c r="B1156" s="6" t="s">
        <v>44</v>
      </c>
      <c r="C1156" s="6">
        <v>619</v>
      </c>
      <c r="D1156" s="6" t="s">
        <v>10</v>
      </c>
      <c r="E1156" s="4">
        <v>581</v>
      </c>
      <c r="F1156" s="4">
        <v>112</v>
      </c>
      <c r="G1156" s="4">
        <v>89</v>
      </c>
      <c r="H1156" s="4">
        <v>10</v>
      </c>
      <c r="I1156" s="4">
        <v>11</v>
      </c>
      <c r="J1156" s="4">
        <v>9</v>
      </c>
      <c r="K1156" s="4">
        <v>7</v>
      </c>
      <c r="L1156" s="4">
        <v>9</v>
      </c>
      <c r="M1156" s="4">
        <v>73</v>
      </c>
      <c r="N1156" s="4">
        <v>6</v>
      </c>
      <c r="O1156" s="4">
        <v>0</v>
      </c>
      <c r="P1156" s="4">
        <v>1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1</v>
      </c>
      <c r="Y1156" s="4">
        <v>10</v>
      </c>
      <c r="Z1156" s="6">
        <v>338</v>
      </c>
      <c r="AA1156" s="35">
        <f t="shared" si="29"/>
        <v>58.175559380378658</v>
      </c>
    </row>
    <row r="1157" spans="1:27" ht="15" hidden="1" customHeight="1" outlineLevel="1" x14ac:dyDescent="0.25">
      <c r="A1157" s="6" t="s">
        <v>173</v>
      </c>
      <c r="B1157" s="6" t="s">
        <v>44</v>
      </c>
      <c r="C1157" s="6">
        <v>620</v>
      </c>
      <c r="D1157" s="6" t="s">
        <v>10</v>
      </c>
      <c r="E1157" s="4">
        <v>296</v>
      </c>
      <c r="F1157" s="4">
        <v>39</v>
      </c>
      <c r="G1157" s="4">
        <v>47</v>
      </c>
      <c r="H1157" s="4">
        <v>8</v>
      </c>
      <c r="I1157" s="4">
        <v>3</v>
      </c>
      <c r="J1157" s="4">
        <v>5</v>
      </c>
      <c r="K1157" s="4">
        <v>3</v>
      </c>
      <c r="L1157" s="4">
        <v>6</v>
      </c>
      <c r="M1157" s="4">
        <v>38</v>
      </c>
      <c r="N1157" s="4">
        <v>7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4</v>
      </c>
      <c r="Z1157" s="6">
        <v>160</v>
      </c>
      <c r="AA1157" s="35">
        <f t="shared" si="29"/>
        <v>54.054054054054056</v>
      </c>
    </row>
    <row r="1158" spans="1:27" ht="15" hidden="1" customHeight="1" outlineLevel="1" x14ac:dyDescent="0.25">
      <c r="A1158" s="6" t="s">
        <v>173</v>
      </c>
      <c r="B1158" s="6" t="s">
        <v>44</v>
      </c>
      <c r="C1158" s="6">
        <v>621</v>
      </c>
      <c r="D1158" s="6" t="s">
        <v>10</v>
      </c>
      <c r="E1158" s="4">
        <v>321</v>
      </c>
      <c r="F1158" s="4">
        <v>65</v>
      </c>
      <c r="G1158" s="4">
        <v>40</v>
      </c>
      <c r="H1158" s="4">
        <v>2</v>
      </c>
      <c r="I1158" s="4">
        <v>6</v>
      </c>
      <c r="J1158" s="4">
        <v>5</v>
      </c>
      <c r="K1158" s="4">
        <v>2</v>
      </c>
      <c r="L1158" s="4">
        <v>8</v>
      </c>
      <c r="M1158" s="4">
        <v>34</v>
      </c>
      <c r="N1158" s="4">
        <v>0</v>
      </c>
      <c r="O1158" s="4">
        <v>2</v>
      </c>
      <c r="P1158" s="4">
        <v>2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10</v>
      </c>
      <c r="Z1158" s="6">
        <v>176</v>
      </c>
      <c r="AA1158" s="35">
        <f t="shared" si="29"/>
        <v>54.828660436137071</v>
      </c>
    </row>
    <row r="1159" spans="1:27" ht="15" hidden="1" customHeight="1" outlineLevel="1" x14ac:dyDescent="0.25">
      <c r="A1159" s="6" t="s">
        <v>173</v>
      </c>
      <c r="B1159" s="6" t="s">
        <v>44</v>
      </c>
      <c r="C1159" s="6">
        <v>622</v>
      </c>
      <c r="D1159" s="6" t="s">
        <v>10</v>
      </c>
      <c r="E1159" s="4">
        <v>493</v>
      </c>
      <c r="F1159" s="4">
        <v>81</v>
      </c>
      <c r="G1159" s="4">
        <v>77</v>
      </c>
      <c r="H1159" s="4">
        <v>11</v>
      </c>
      <c r="I1159" s="4">
        <v>5</v>
      </c>
      <c r="J1159" s="4">
        <v>8</v>
      </c>
      <c r="K1159" s="4">
        <v>4</v>
      </c>
      <c r="L1159" s="4">
        <v>6</v>
      </c>
      <c r="M1159" s="4">
        <v>8</v>
      </c>
      <c r="N1159" s="4">
        <v>2</v>
      </c>
      <c r="O1159" s="4">
        <v>2</v>
      </c>
      <c r="P1159" s="4">
        <v>1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16</v>
      </c>
      <c r="Z1159" s="6">
        <v>221</v>
      </c>
      <c r="AA1159" s="35">
        <f t="shared" si="29"/>
        <v>44.827586206896555</v>
      </c>
    </row>
    <row r="1160" spans="1:27" ht="15" hidden="1" customHeight="1" outlineLevel="1" x14ac:dyDescent="0.25">
      <c r="A1160" s="6" t="s">
        <v>173</v>
      </c>
      <c r="B1160" s="6" t="s">
        <v>44</v>
      </c>
      <c r="C1160" s="6">
        <v>623</v>
      </c>
      <c r="D1160" s="6" t="s">
        <v>10</v>
      </c>
      <c r="E1160" s="4">
        <v>420</v>
      </c>
      <c r="F1160" s="4">
        <v>81</v>
      </c>
      <c r="G1160" s="4">
        <v>75</v>
      </c>
      <c r="H1160" s="4">
        <v>5</v>
      </c>
      <c r="I1160" s="4">
        <v>11</v>
      </c>
      <c r="J1160" s="4">
        <v>5</v>
      </c>
      <c r="K1160" s="4">
        <v>3</v>
      </c>
      <c r="L1160" s="4">
        <v>12</v>
      </c>
      <c r="M1160" s="4">
        <v>40</v>
      </c>
      <c r="N1160" s="4">
        <v>7</v>
      </c>
      <c r="O1160" s="4">
        <v>4</v>
      </c>
      <c r="P1160" s="4">
        <v>0</v>
      </c>
      <c r="Q1160" s="4">
        <v>0</v>
      </c>
      <c r="R1160" s="4">
        <v>0</v>
      </c>
      <c r="S1160" s="4">
        <v>1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12</v>
      </c>
      <c r="Z1160" s="6">
        <v>256</v>
      </c>
      <c r="AA1160" s="35">
        <f t="shared" si="29"/>
        <v>60.952380952380949</v>
      </c>
    </row>
    <row r="1161" spans="1:27" ht="15" hidden="1" customHeight="1" outlineLevel="1" x14ac:dyDescent="0.25">
      <c r="A1161" s="6" t="s">
        <v>173</v>
      </c>
      <c r="B1161" s="6" t="s">
        <v>44</v>
      </c>
      <c r="C1161" s="6">
        <v>624</v>
      </c>
      <c r="D1161" s="6" t="s">
        <v>10</v>
      </c>
      <c r="E1161" s="4">
        <v>611</v>
      </c>
      <c r="F1161" s="4">
        <v>102</v>
      </c>
      <c r="G1161" s="4">
        <v>97</v>
      </c>
      <c r="H1161" s="4">
        <v>7</v>
      </c>
      <c r="I1161" s="4">
        <v>6</v>
      </c>
      <c r="J1161" s="4">
        <v>8</v>
      </c>
      <c r="K1161" s="4">
        <v>1</v>
      </c>
      <c r="L1161" s="4">
        <v>13</v>
      </c>
      <c r="M1161" s="4">
        <v>70</v>
      </c>
      <c r="N1161" s="4">
        <v>7</v>
      </c>
      <c r="O1161" s="4">
        <v>6</v>
      </c>
      <c r="P1161" s="4">
        <v>2</v>
      </c>
      <c r="Q1161" s="4">
        <v>1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17</v>
      </c>
      <c r="Z1161" s="6">
        <v>338</v>
      </c>
      <c r="AA1161" s="35">
        <f t="shared" si="29"/>
        <v>55.319148936170215</v>
      </c>
    </row>
    <row r="1162" spans="1:27" ht="15" hidden="1" customHeight="1" outlineLevel="1" x14ac:dyDescent="0.25">
      <c r="A1162" s="6" t="s">
        <v>173</v>
      </c>
      <c r="B1162" s="6" t="s">
        <v>44</v>
      </c>
      <c r="C1162" s="6">
        <v>625</v>
      </c>
      <c r="D1162" s="6" t="s">
        <v>10</v>
      </c>
      <c r="E1162" s="4">
        <v>489</v>
      </c>
      <c r="F1162" s="4">
        <v>74</v>
      </c>
      <c r="G1162" s="4">
        <v>82</v>
      </c>
      <c r="H1162" s="4">
        <v>22</v>
      </c>
      <c r="I1162" s="4">
        <v>10</v>
      </c>
      <c r="J1162" s="4">
        <v>7</v>
      </c>
      <c r="K1162" s="4">
        <v>2</v>
      </c>
      <c r="L1162" s="4">
        <v>14</v>
      </c>
      <c r="M1162" s="4">
        <v>60</v>
      </c>
      <c r="N1162" s="4">
        <v>8</v>
      </c>
      <c r="O1162" s="4">
        <v>2</v>
      </c>
      <c r="P1162" s="4">
        <v>3</v>
      </c>
      <c r="Q1162" s="4">
        <v>1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1</v>
      </c>
      <c r="Y1162" s="4">
        <v>14</v>
      </c>
      <c r="Z1162" s="6">
        <v>300</v>
      </c>
      <c r="AA1162" s="35">
        <f t="shared" si="29"/>
        <v>61.349693251533743</v>
      </c>
    </row>
    <row r="1163" spans="1:27" ht="15" hidden="1" customHeight="1" outlineLevel="1" x14ac:dyDescent="0.25">
      <c r="A1163" s="6" t="s">
        <v>173</v>
      </c>
      <c r="B1163" s="6" t="s">
        <v>44</v>
      </c>
      <c r="C1163" s="6">
        <v>626</v>
      </c>
      <c r="D1163" s="6" t="s">
        <v>10</v>
      </c>
      <c r="E1163" s="4">
        <v>568</v>
      </c>
      <c r="F1163" s="4">
        <v>102</v>
      </c>
      <c r="G1163" s="4">
        <v>106</v>
      </c>
      <c r="H1163" s="4">
        <v>6</v>
      </c>
      <c r="I1163" s="4">
        <v>14</v>
      </c>
      <c r="J1163" s="4">
        <v>4</v>
      </c>
      <c r="K1163" s="4">
        <v>6</v>
      </c>
      <c r="L1163" s="4">
        <v>17</v>
      </c>
      <c r="M1163" s="4">
        <v>85</v>
      </c>
      <c r="N1163" s="4">
        <v>11</v>
      </c>
      <c r="O1163" s="4">
        <v>0</v>
      </c>
      <c r="P1163" s="4">
        <v>0</v>
      </c>
      <c r="Q1163" s="4">
        <v>4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9</v>
      </c>
      <c r="Z1163" s="6">
        <v>364</v>
      </c>
      <c r="AA1163" s="35">
        <f t="shared" si="29"/>
        <v>64.08450704225352</v>
      </c>
    </row>
    <row r="1164" spans="1:27" ht="15" hidden="1" customHeight="1" outlineLevel="1" x14ac:dyDescent="0.25">
      <c r="A1164" s="6" t="s">
        <v>173</v>
      </c>
      <c r="B1164" s="6" t="s">
        <v>44</v>
      </c>
      <c r="C1164" s="6">
        <v>627</v>
      </c>
      <c r="D1164" s="6" t="s">
        <v>10</v>
      </c>
      <c r="E1164" s="4">
        <v>565</v>
      </c>
      <c r="F1164" s="4">
        <v>131</v>
      </c>
      <c r="G1164" s="4">
        <v>82</v>
      </c>
      <c r="H1164" s="4">
        <v>6</v>
      </c>
      <c r="I1164" s="4">
        <v>10</v>
      </c>
      <c r="J1164" s="4">
        <v>9</v>
      </c>
      <c r="K1164" s="4">
        <v>4</v>
      </c>
      <c r="L1164" s="4">
        <v>12</v>
      </c>
      <c r="M1164" s="4">
        <v>93</v>
      </c>
      <c r="N1164" s="4">
        <v>5</v>
      </c>
      <c r="O1164" s="4">
        <v>1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1</v>
      </c>
      <c r="Y1164" s="4">
        <v>12</v>
      </c>
      <c r="Z1164" s="6">
        <v>366</v>
      </c>
      <c r="AA1164" s="35">
        <f t="shared" si="29"/>
        <v>64.778761061946909</v>
      </c>
    </row>
    <row r="1165" spans="1:27" ht="15" hidden="1" customHeight="1" outlineLevel="1" x14ac:dyDescent="0.25">
      <c r="A1165" s="6" t="s">
        <v>173</v>
      </c>
      <c r="B1165" s="6" t="s">
        <v>44</v>
      </c>
      <c r="C1165" s="6">
        <v>627</v>
      </c>
      <c r="D1165" s="6" t="s">
        <v>11</v>
      </c>
      <c r="E1165" s="4">
        <v>565</v>
      </c>
      <c r="F1165" s="4">
        <v>115</v>
      </c>
      <c r="G1165" s="4">
        <v>91</v>
      </c>
      <c r="H1165" s="4">
        <v>7</v>
      </c>
      <c r="I1165" s="4">
        <v>6</v>
      </c>
      <c r="J1165" s="4">
        <v>8</v>
      </c>
      <c r="K1165" s="4">
        <v>3</v>
      </c>
      <c r="L1165" s="4">
        <v>14</v>
      </c>
      <c r="M1165" s="4">
        <v>99</v>
      </c>
      <c r="N1165" s="4">
        <v>6</v>
      </c>
      <c r="O1165" s="4">
        <v>0</v>
      </c>
      <c r="P1165" s="4">
        <v>1</v>
      </c>
      <c r="Q1165" s="4">
        <v>1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13</v>
      </c>
      <c r="Z1165" s="6">
        <v>364</v>
      </c>
      <c r="AA1165" s="35">
        <f t="shared" si="29"/>
        <v>64.424778761061944</v>
      </c>
    </row>
    <row r="1166" spans="1:27" ht="15" hidden="1" customHeight="1" outlineLevel="1" x14ac:dyDescent="0.25">
      <c r="A1166" s="6" t="s">
        <v>173</v>
      </c>
      <c r="B1166" s="6" t="s">
        <v>44</v>
      </c>
      <c r="C1166" s="6">
        <v>628</v>
      </c>
      <c r="D1166" s="6" t="s">
        <v>29</v>
      </c>
      <c r="E1166" s="4">
        <v>0</v>
      </c>
      <c r="F1166" s="4">
        <v>23</v>
      </c>
      <c r="G1166" s="4">
        <v>21</v>
      </c>
      <c r="H1166" s="4">
        <v>3</v>
      </c>
      <c r="I1166" s="4">
        <v>4</v>
      </c>
      <c r="J1166" s="4">
        <v>1</v>
      </c>
      <c r="K1166" s="4">
        <v>0</v>
      </c>
      <c r="L1166" s="4">
        <v>4</v>
      </c>
      <c r="M1166" s="4">
        <v>12</v>
      </c>
      <c r="N1166" s="4">
        <v>3</v>
      </c>
      <c r="O1166" s="4">
        <v>1</v>
      </c>
      <c r="P1166" s="4">
        <v>1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2</v>
      </c>
      <c r="Z1166" s="6">
        <v>75</v>
      </c>
      <c r="AA1166" s="35" t="s">
        <v>250</v>
      </c>
    </row>
    <row r="1167" spans="1:27" ht="15" hidden="1" customHeight="1" outlineLevel="1" x14ac:dyDescent="0.25">
      <c r="A1167" s="6" t="s">
        <v>173</v>
      </c>
      <c r="B1167" s="6" t="s">
        <v>44</v>
      </c>
      <c r="C1167" s="6">
        <v>628</v>
      </c>
      <c r="D1167" s="6" t="s">
        <v>10</v>
      </c>
      <c r="E1167" s="4">
        <v>666</v>
      </c>
      <c r="F1167" s="4">
        <v>95</v>
      </c>
      <c r="G1167" s="4">
        <v>87</v>
      </c>
      <c r="H1167" s="4">
        <v>22</v>
      </c>
      <c r="I1167" s="4">
        <v>10</v>
      </c>
      <c r="J1167" s="4">
        <v>13</v>
      </c>
      <c r="K1167" s="4">
        <v>3</v>
      </c>
      <c r="L1167" s="4">
        <v>19</v>
      </c>
      <c r="M1167" s="4">
        <v>87</v>
      </c>
      <c r="N1167" s="4">
        <v>12</v>
      </c>
      <c r="O1167" s="4">
        <v>3</v>
      </c>
      <c r="P1167" s="4">
        <v>1</v>
      </c>
      <c r="Q1167" s="4">
        <v>0</v>
      </c>
      <c r="R1167" s="4">
        <v>2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21</v>
      </c>
      <c r="Z1167" s="6">
        <v>375</v>
      </c>
      <c r="AA1167" s="35">
        <f t="shared" si="29"/>
        <v>56.306306306306304</v>
      </c>
    </row>
    <row r="1168" spans="1:27" ht="15" hidden="1" customHeight="1" outlineLevel="1" x14ac:dyDescent="0.25">
      <c r="A1168" s="6" t="s">
        <v>173</v>
      </c>
      <c r="B1168" s="6" t="s">
        <v>44</v>
      </c>
      <c r="C1168" s="6">
        <v>628</v>
      </c>
      <c r="D1168" s="6" t="s">
        <v>11</v>
      </c>
      <c r="E1168" s="4">
        <v>665</v>
      </c>
      <c r="F1168" s="4">
        <v>119</v>
      </c>
      <c r="G1168" s="4">
        <v>97</v>
      </c>
      <c r="H1168" s="4">
        <v>11</v>
      </c>
      <c r="I1168" s="4">
        <v>12</v>
      </c>
      <c r="J1168" s="4">
        <v>12</v>
      </c>
      <c r="K1168" s="4">
        <v>5</v>
      </c>
      <c r="L1168" s="4">
        <v>12</v>
      </c>
      <c r="M1168" s="4">
        <v>97</v>
      </c>
      <c r="N1168" s="4">
        <v>17</v>
      </c>
      <c r="O1168" s="4">
        <v>6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19</v>
      </c>
      <c r="Z1168" s="6">
        <v>407</v>
      </c>
      <c r="AA1168" s="35">
        <f t="shared" si="29"/>
        <v>61.203007518796994</v>
      </c>
    </row>
    <row r="1169" spans="1:27" ht="15" hidden="1" customHeight="1" outlineLevel="1" x14ac:dyDescent="0.25">
      <c r="A1169" s="6" t="s">
        <v>173</v>
      </c>
      <c r="B1169" s="6" t="s">
        <v>44</v>
      </c>
      <c r="C1169" s="6">
        <v>629</v>
      </c>
      <c r="D1169" s="6" t="s">
        <v>10</v>
      </c>
      <c r="E1169" s="4">
        <v>750</v>
      </c>
      <c r="F1169" s="4">
        <v>140</v>
      </c>
      <c r="G1169" s="4">
        <v>80</v>
      </c>
      <c r="H1169" s="4">
        <v>10</v>
      </c>
      <c r="I1169" s="4">
        <v>6</v>
      </c>
      <c r="J1169" s="4">
        <v>10</v>
      </c>
      <c r="K1169" s="4">
        <v>2</v>
      </c>
      <c r="L1169" s="4">
        <v>15</v>
      </c>
      <c r="M1169" s="4">
        <v>111</v>
      </c>
      <c r="N1169" s="4">
        <v>8</v>
      </c>
      <c r="O1169" s="4">
        <v>4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13</v>
      </c>
      <c r="Z1169" s="6">
        <v>399</v>
      </c>
      <c r="AA1169" s="35">
        <f t="shared" si="29"/>
        <v>53.2</v>
      </c>
    </row>
    <row r="1170" spans="1:27" ht="15" hidden="1" customHeight="1" outlineLevel="1" x14ac:dyDescent="0.25">
      <c r="A1170" s="6" t="s">
        <v>173</v>
      </c>
      <c r="B1170" s="6" t="s">
        <v>44</v>
      </c>
      <c r="C1170" s="6">
        <v>630</v>
      </c>
      <c r="D1170" s="6" t="s">
        <v>10</v>
      </c>
      <c r="E1170" s="4">
        <v>680</v>
      </c>
      <c r="F1170" s="4">
        <v>96</v>
      </c>
      <c r="G1170" s="4">
        <v>102</v>
      </c>
      <c r="H1170" s="4">
        <v>10</v>
      </c>
      <c r="I1170" s="4">
        <v>4</v>
      </c>
      <c r="J1170" s="4">
        <v>15</v>
      </c>
      <c r="K1170" s="4">
        <v>8</v>
      </c>
      <c r="L1170" s="4">
        <v>15</v>
      </c>
      <c r="M1170" s="4">
        <v>91</v>
      </c>
      <c r="N1170" s="4">
        <v>7</v>
      </c>
      <c r="O1170" s="4">
        <v>3</v>
      </c>
      <c r="P1170" s="4">
        <v>1</v>
      </c>
      <c r="Q1170" s="4">
        <v>1</v>
      </c>
      <c r="R1170" s="4">
        <v>1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12</v>
      </c>
      <c r="Z1170" s="6">
        <v>366</v>
      </c>
      <c r="AA1170" s="35">
        <f t="shared" si="29"/>
        <v>53.823529411764703</v>
      </c>
    </row>
    <row r="1171" spans="1:27" ht="15" hidden="1" customHeight="1" outlineLevel="1" x14ac:dyDescent="0.25">
      <c r="A1171" s="6" t="s">
        <v>173</v>
      </c>
      <c r="B1171" s="6" t="s">
        <v>44</v>
      </c>
      <c r="C1171" s="6">
        <v>631</v>
      </c>
      <c r="D1171" s="6" t="s">
        <v>10</v>
      </c>
      <c r="E1171" s="4">
        <v>605</v>
      </c>
      <c r="F1171" s="4">
        <v>106</v>
      </c>
      <c r="G1171" s="4">
        <v>87</v>
      </c>
      <c r="H1171" s="4">
        <v>7</v>
      </c>
      <c r="I1171" s="4">
        <v>6</v>
      </c>
      <c r="J1171" s="4">
        <v>7</v>
      </c>
      <c r="K1171" s="4">
        <v>2</v>
      </c>
      <c r="L1171" s="4">
        <v>13</v>
      </c>
      <c r="M1171" s="4">
        <v>68</v>
      </c>
      <c r="N1171" s="4">
        <v>9</v>
      </c>
      <c r="O1171" s="4">
        <v>8</v>
      </c>
      <c r="P1171" s="4">
        <v>2</v>
      </c>
      <c r="Q1171" s="4">
        <v>1</v>
      </c>
      <c r="R1171" s="4">
        <v>1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18</v>
      </c>
      <c r="Z1171" s="6">
        <v>335</v>
      </c>
      <c r="AA1171" s="35">
        <f t="shared" si="29"/>
        <v>55.371900826446279</v>
      </c>
    </row>
    <row r="1172" spans="1:27" ht="15" hidden="1" customHeight="1" outlineLevel="1" x14ac:dyDescent="0.25">
      <c r="A1172" s="6" t="s">
        <v>173</v>
      </c>
      <c r="B1172" s="6" t="s">
        <v>44</v>
      </c>
      <c r="C1172" s="6">
        <v>632</v>
      </c>
      <c r="D1172" s="6" t="s">
        <v>10</v>
      </c>
      <c r="E1172" s="4">
        <v>601</v>
      </c>
      <c r="F1172" s="4">
        <v>103</v>
      </c>
      <c r="G1172" s="4">
        <v>121</v>
      </c>
      <c r="H1172" s="4">
        <v>15</v>
      </c>
      <c r="I1172" s="4">
        <v>8</v>
      </c>
      <c r="J1172" s="4">
        <v>7</v>
      </c>
      <c r="K1172" s="4">
        <v>0</v>
      </c>
      <c r="L1172" s="4">
        <v>8</v>
      </c>
      <c r="M1172" s="4">
        <v>93</v>
      </c>
      <c r="N1172" s="4">
        <v>4</v>
      </c>
      <c r="O1172" s="4">
        <v>2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1</v>
      </c>
      <c r="Y1172" s="4">
        <v>12</v>
      </c>
      <c r="Z1172" s="6">
        <v>374</v>
      </c>
      <c r="AA1172" s="35">
        <f t="shared" si="29"/>
        <v>62.229617304492514</v>
      </c>
    </row>
    <row r="1173" spans="1:27" ht="15" hidden="1" customHeight="1" outlineLevel="1" x14ac:dyDescent="0.25">
      <c r="A1173" s="6" t="s">
        <v>173</v>
      </c>
      <c r="B1173" s="6" t="s">
        <v>44</v>
      </c>
      <c r="C1173" s="6">
        <v>633</v>
      </c>
      <c r="D1173" s="6" t="s">
        <v>10</v>
      </c>
      <c r="E1173" s="4">
        <v>565</v>
      </c>
      <c r="F1173" s="4">
        <v>93</v>
      </c>
      <c r="G1173" s="4">
        <v>89</v>
      </c>
      <c r="H1173" s="4">
        <v>13</v>
      </c>
      <c r="I1173" s="4">
        <v>6</v>
      </c>
      <c r="J1173" s="4">
        <v>12</v>
      </c>
      <c r="K1173" s="4">
        <v>6</v>
      </c>
      <c r="L1173" s="4">
        <v>13</v>
      </c>
      <c r="M1173" s="4">
        <v>83</v>
      </c>
      <c r="N1173" s="4">
        <v>10</v>
      </c>
      <c r="O1173" s="4">
        <v>5</v>
      </c>
      <c r="P1173" s="4">
        <v>0</v>
      </c>
      <c r="Q1173" s="4">
        <v>0</v>
      </c>
      <c r="R1173" s="4">
        <v>1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12</v>
      </c>
      <c r="Z1173" s="6">
        <v>343</v>
      </c>
      <c r="AA1173" s="35">
        <f t="shared" si="29"/>
        <v>60.707964601769909</v>
      </c>
    </row>
    <row r="1174" spans="1:27" ht="15" hidden="1" customHeight="1" outlineLevel="1" x14ac:dyDescent="0.25">
      <c r="A1174" s="6" t="s">
        <v>173</v>
      </c>
      <c r="B1174" s="6" t="s">
        <v>44</v>
      </c>
      <c r="C1174" s="6">
        <v>634</v>
      </c>
      <c r="D1174" s="6" t="s">
        <v>10</v>
      </c>
      <c r="E1174" s="4">
        <v>382</v>
      </c>
      <c r="F1174" s="4">
        <v>90</v>
      </c>
      <c r="G1174" s="4">
        <v>55</v>
      </c>
      <c r="H1174" s="4">
        <v>3</v>
      </c>
      <c r="I1174" s="4">
        <v>7</v>
      </c>
      <c r="J1174" s="4">
        <v>5</v>
      </c>
      <c r="K1174" s="4">
        <v>2</v>
      </c>
      <c r="L1174" s="4">
        <v>7</v>
      </c>
      <c r="M1174" s="4">
        <v>58</v>
      </c>
      <c r="N1174" s="4">
        <v>3</v>
      </c>
      <c r="O1174" s="4">
        <v>1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1</v>
      </c>
      <c r="Y1174" s="4">
        <v>12</v>
      </c>
      <c r="Z1174" s="6">
        <v>244</v>
      </c>
      <c r="AA1174" s="35">
        <f t="shared" si="29"/>
        <v>63.874345549738223</v>
      </c>
    </row>
    <row r="1175" spans="1:27" ht="15" hidden="1" customHeight="1" outlineLevel="1" x14ac:dyDescent="0.25">
      <c r="A1175" s="6" t="s">
        <v>173</v>
      </c>
      <c r="B1175" s="6" t="s">
        <v>44</v>
      </c>
      <c r="C1175" s="6">
        <v>635</v>
      </c>
      <c r="D1175" s="6" t="s">
        <v>10</v>
      </c>
      <c r="E1175" s="4">
        <v>505</v>
      </c>
      <c r="F1175" s="4">
        <v>73</v>
      </c>
      <c r="G1175" s="4">
        <v>83</v>
      </c>
      <c r="H1175" s="4">
        <v>6</v>
      </c>
      <c r="I1175" s="4">
        <v>5</v>
      </c>
      <c r="J1175" s="4">
        <v>5</v>
      </c>
      <c r="K1175" s="4">
        <v>0</v>
      </c>
      <c r="L1175" s="4">
        <v>17</v>
      </c>
      <c r="M1175" s="4">
        <v>88</v>
      </c>
      <c r="N1175" s="4">
        <v>7</v>
      </c>
      <c r="O1175" s="4">
        <v>2</v>
      </c>
      <c r="P1175" s="4">
        <v>1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13</v>
      </c>
      <c r="Z1175" s="6">
        <v>300</v>
      </c>
      <c r="AA1175" s="35">
        <f t="shared" si="29"/>
        <v>59.405940594059409</v>
      </c>
    </row>
    <row r="1176" spans="1:27" ht="15" hidden="1" customHeight="1" outlineLevel="1" x14ac:dyDescent="0.25">
      <c r="A1176" s="6" t="s">
        <v>173</v>
      </c>
      <c r="B1176" s="6" t="s">
        <v>44</v>
      </c>
      <c r="C1176" s="6">
        <v>636</v>
      </c>
      <c r="D1176" s="6" t="s">
        <v>10</v>
      </c>
      <c r="E1176" s="4">
        <v>371</v>
      </c>
      <c r="F1176" s="4">
        <v>73</v>
      </c>
      <c r="G1176" s="4">
        <v>61</v>
      </c>
      <c r="H1176" s="4">
        <v>6</v>
      </c>
      <c r="I1176" s="4">
        <v>5</v>
      </c>
      <c r="J1176" s="4">
        <v>6</v>
      </c>
      <c r="K1176" s="4">
        <v>6</v>
      </c>
      <c r="L1176" s="4">
        <v>9</v>
      </c>
      <c r="M1176" s="4">
        <v>58</v>
      </c>
      <c r="N1176" s="4">
        <v>5</v>
      </c>
      <c r="O1176" s="4">
        <v>1</v>
      </c>
      <c r="P1176" s="4">
        <v>1</v>
      </c>
      <c r="Q1176" s="4">
        <v>0</v>
      </c>
      <c r="R1176" s="4">
        <v>1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10</v>
      </c>
      <c r="Z1176" s="6">
        <v>242</v>
      </c>
      <c r="AA1176" s="35">
        <f t="shared" si="29"/>
        <v>65.229110512129381</v>
      </c>
    </row>
    <row r="1177" spans="1:27" ht="15" hidden="1" customHeight="1" outlineLevel="1" x14ac:dyDescent="0.25">
      <c r="A1177" s="6" t="s">
        <v>173</v>
      </c>
      <c r="B1177" s="6" t="s">
        <v>44</v>
      </c>
      <c r="C1177" s="6">
        <v>637</v>
      </c>
      <c r="D1177" s="6" t="s">
        <v>10</v>
      </c>
      <c r="E1177" s="4">
        <v>522</v>
      </c>
      <c r="F1177" s="4">
        <v>94</v>
      </c>
      <c r="G1177" s="4">
        <v>84</v>
      </c>
      <c r="H1177" s="4">
        <v>14</v>
      </c>
      <c r="I1177" s="4">
        <v>17</v>
      </c>
      <c r="J1177" s="4">
        <v>8</v>
      </c>
      <c r="K1177" s="4">
        <v>6</v>
      </c>
      <c r="L1177" s="4">
        <v>9</v>
      </c>
      <c r="M1177" s="4">
        <v>65</v>
      </c>
      <c r="N1177" s="4">
        <v>9</v>
      </c>
      <c r="O1177" s="4">
        <v>3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18</v>
      </c>
      <c r="Z1177" s="6">
        <v>327</v>
      </c>
      <c r="AA1177" s="35">
        <f t="shared" si="29"/>
        <v>62.643678160919542</v>
      </c>
    </row>
    <row r="1178" spans="1:27" ht="15" hidden="1" customHeight="1" outlineLevel="1" x14ac:dyDescent="0.25">
      <c r="A1178" s="6" t="s">
        <v>173</v>
      </c>
      <c r="B1178" s="6" t="s">
        <v>44</v>
      </c>
      <c r="C1178" s="6">
        <v>638</v>
      </c>
      <c r="D1178" s="6" t="s">
        <v>10</v>
      </c>
      <c r="E1178" s="4">
        <v>721</v>
      </c>
      <c r="F1178" s="4">
        <v>90</v>
      </c>
      <c r="G1178" s="4">
        <v>138</v>
      </c>
      <c r="H1178" s="4">
        <v>11</v>
      </c>
      <c r="I1178" s="4">
        <v>10</v>
      </c>
      <c r="J1178" s="4">
        <v>8</v>
      </c>
      <c r="K1178" s="4">
        <v>2</v>
      </c>
      <c r="L1178" s="4">
        <v>8</v>
      </c>
      <c r="M1178" s="4">
        <v>104</v>
      </c>
      <c r="N1178" s="4">
        <v>16</v>
      </c>
      <c r="O1178" s="4">
        <v>4</v>
      </c>
      <c r="P1178" s="4">
        <v>1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19</v>
      </c>
      <c r="Z1178" s="6">
        <v>411</v>
      </c>
      <c r="AA1178" s="35">
        <f t="shared" si="29"/>
        <v>57.004160887656035</v>
      </c>
    </row>
    <row r="1179" spans="1:27" ht="15" hidden="1" customHeight="1" outlineLevel="1" x14ac:dyDescent="0.25">
      <c r="A1179" s="6" t="s">
        <v>173</v>
      </c>
      <c r="B1179" s="6" t="s">
        <v>44</v>
      </c>
      <c r="C1179" s="6">
        <v>639</v>
      </c>
      <c r="D1179" s="6" t="s">
        <v>10</v>
      </c>
      <c r="E1179" s="4">
        <v>566</v>
      </c>
      <c r="F1179" s="4">
        <v>93</v>
      </c>
      <c r="G1179" s="4">
        <v>75</v>
      </c>
      <c r="H1179" s="4">
        <v>15</v>
      </c>
      <c r="I1179" s="4">
        <v>3</v>
      </c>
      <c r="J1179" s="4">
        <v>4</v>
      </c>
      <c r="K1179" s="4">
        <v>4</v>
      </c>
      <c r="L1179" s="4">
        <v>12</v>
      </c>
      <c r="M1179" s="4">
        <v>77</v>
      </c>
      <c r="N1179" s="4">
        <v>5</v>
      </c>
      <c r="O1179" s="4">
        <v>3</v>
      </c>
      <c r="P1179" s="4">
        <v>1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2</v>
      </c>
      <c r="Y1179" s="4">
        <v>17</v>
      </c>
      <c r="Z1179" s="6">
        <v>311</v>
      </c>
      <c r="AA1179" s="35">
        <f t="shared" si="29"/>
        <v>54.946996466431095</v>
      </c>
    </row>
    <row r="1180" spans="1:27" ht="15" hidden="1" customHeight="1" outlineLevel="1" x14ac:dyDescent="0.25">
      <c r="A1180" s="6" t="s">
        <v>173</v>
      </c>
      <c r="B1180" s="6" t="s">
        <v>44</v>
      </c>
      <c r="C1180" s="6">
        <v>640</v>
      </c>
      <c r="D1180" s="6" t="s">
        <v>10</v>
      </c>
      <c r="E1180" s="4">
        <v>673</v>
      </c>
      <c r="F1180" s="4">
        <v>101</v>
      </c>
      <c r="G1180" s="4">
        <v>117</v>
      </c>
      <c r="H1180" s="4">
        <v>13</v>
      </c>
      <c r="I1180" s="4">
        <v>8</v>
      </c>
      <c r="J1180" s="4">
        <v>13</v>
      </c>
      <c r="K1180" s="4">
        <v>9</v>
      </c>
      <c r="L1180" s="4">
        <v>9</v>
      </c>
      <c r="M1180" s="4">
        <v>90</v>
      </c>
      <c r="N1180" s="4">
        <v>11</v>
      </c>
      <c r="O1180" s="4">
        <v>7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13</v>
      </c>
      <c r="Z1180" s="6">
        <v>391</v>
      </c>
      <c r="AA1180" s="35">
        <f t="shared" si="29"/>
        <v>58.098068350668647</v>
      </c>
    </row>
    <row r="1181" spans="1:27" ht="15" hidden="1" customHeight="1" outlineLevel="1" x14ac:dyDescent="0.25">
      <c r="A1181" s="6" t="s">
        <v>173</v>
      </c>
      <c r="B1181" s="6" t="s">
        <v>44</v>
      </c>
      <c r="C1181" s="6">
        <v>641</v>
      </c>
      <c r="D1181" s="6" t="s">
        <v>10</v>
      </c>
      <c r="E1181" s="4">
        <v>648</v>
      </c>
      <c r="F1181" s="4">
        <v>130</v>
      </c>
      <c r="G1181" s="4">
        <v>112</v>
      </c>
      <c r="H1181" s="4">
        <v>13</v>
      </c>
      <c r="I1181" s="4">
        <v>9</v>
      </c>
      <c r="J1181" s="4">
        <v>5</v>
      </c>
      <c r="K1181" s="4">
        <v>4</v>
      </c>
      <c r="L1181" s="4">
        <v>12</v>
      </c>
      <c r="M1181" s="4">
        <v>58</v>
      </c>
      <c r="N1181" s="4">
        <v>0</v>
      </c>
      <c r="O1181" s="4">
        <v>1</v>
      </c>
      <c r="P1181" s="4">
        <v>0</v>
      </c>
      <c r="Q1181" s="4">
        <v>0</v>
      </c>
      <c r="R1181" s="4">
        <v>1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14</v>
      </c>
      <c r="Z1181" s="6">
        <v>359</v>
      </c>
      <c r="AA1181" s="35">
        <f t="shared" si="29"/>
        <v>55.401234567901234</v>
      </c>
    </row>
    <row r="1182" spans="1:27" ht="15" hidden="1" customHeight="1" outlineLevel="1" x14ac:dyDescent="0.25">
      <c r="A1182" s="6" t="s">
        <v>173</v>
      </c>
      <c r="B1182" s="6" t="s">
        <v>44</v>
      </c>
      <c r="C1182" s="6">
        <v>642</v>
      </c>
      <c r="D1182" s="6" t="s">
        <v>10</v>
      </c>
      <c r="E1182" s="4">
        <v>674</v>
      </c>
      <c r="F1182" s="4">
        <v>122</v>
      </c>
      <c r="G1182" s="4">
        <v>81</v>
      </c>
      <c r="H1182" s="4">
        <v>11</v>
      </c>
      <c r="I1182" s="4">
        <v>16</v>
      </c>
      <c r="J1182" s="4">
        <v>14</v>
      </c>
      <c r="K1182" s="4">
        <v>5</v>
      </c>
      <c r="L1182" s="4">
        <v>20</v>
      </c>
      <c r="M1182" s="4">
        <v>89</v>
      </c>
      <c r="N1182" s="4">
        <v>14</v>
      </c>
      <c r="O1182" s="4">
        <v>2</v>
      </c>
      <c r="P1182" s="4">
        <v>2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19</v>
      </c>
      <c r="Z1182" s="6">
        <v>395</v>
      </c>
      <c r="AA1182" s="35">
        <f t="shared" si="29"/>
        <v>58.605341246290799</v>
      </c>
    </row>
    <row r="1183" spans="1:27" ht="15" hidden="1" customHeight="1" outlineLevel="1" x14ac:dyDescent="0.25">
      <c r="A1183" s="6" t="s">
        <v>173</v>
      </c>
      <c r="B1183" s="6" t="s">
        <v>44</v>
      </c>
      <c r="C1183" s="6">
        <v>643</v>
      </c>
      <c r="D1183" s="6" t="s">
        <v>10</v>
      </c>
      <c r="E1183" s="4">
        <v>529</v>
      </c>
      <c r="F1183" s="4">
        <v>107</v>
      </c>
      <c r="G1183" s="4">
        <v>46</v>
      </c>
      <c r="H1183" s="4">
        <v>5</v>
      </c>
      <c r="I1183" s="4">
        <v>8</v>
      </c>
      <c r="J1183" s="4">
        <v>3</v>
      </c>
      <c r="K1183" s="4">
        <v>8</v>
      </c>
      <c r="L1183" s="4">
        <v>10</v>
      </c>
      <c r="M1183" s="4">
        <v>81</v>
      </c>
      <c r="N1183" s="4">
        <v>16</v>
      </c>
      <c r="O1183" s="4">
        <v>3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3</v>
      </c>
      <c r="Y1183" s="4">
        <v>10</v>
      </c>
      <c r="Z1183" s="6">
        <v>300</v>
      </c>
      <c r="AA1183" s="35">
        <f t="shared" si="29"/>
        <v>56.710775047258977</v>
      </c>
    </row>
    <row r="1184" spans="1:27" ht="15" hidden="1" customHeight="1" outlineLevel="1" x14ac:dyDescent="0.25">
      <c r="A1184" s="6" t="s">
        <v>173</v>
      </c>
      <c r="B1184" s="6" t="s">
        <v>44</v>
      </c>
      <c r="C1184" s="6">
        <v>643</v>
      </c>
      <c r="D1184" s="6" t="s">
        <v>11</v>
      </c>
      <c r="E1184" s="4">
        <v>528</v>
      </c>
      <c r="F1184" s="4">
        <v>104</v>
      </c>
      <c r="G1184" s="4">
        <v>60</v>
      </c>
      <c r="H1184" s="4">
        <v>4</v>
      </c>
      <c r="I1184" s="4">
        <v>11</v>
      </c>
      <c r="J1184" s="4">
        <v>7</v>
      </c>
      <c r="K1184" s="4">
        <v>4</v>
      </c>
      <c r="L1184" s="4">
        <v>11</v>
      </c>
      <c r="M1184" s="4">
        <v>90</v>
      </c>
      <c r="N1184" s="4">
        <v>16</v>
      </c>
      <c r="O1184" s="4">
        <v>3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14</v>
      </c>
      <c r="Z1184" s="6">
        <v>324</v>
      </c>
      <c r="AA1184" s="35">
        <f t="shared" si="29"/>
        <v>61.363636363636367</v>
      </c>
    </row>
    <row r="1185" spans="1:27" ht="15" hidden="1" customHeight="1" outlineLevel="1" x14ac:dyDescent="0.25">
      <c r="A1185" s="6" t="s">
        <v>173</v>
      </c>
      <c r="B1185" s="6" t="s">
        <v>44</v>
      </c>
      <c r="C1185" s="6">
        <v>644</v>
      </c>
      <c r="D1185" s="6" t="s">
        <v>10</v>
      </c>
      <c r="E1185" s="4">
        <v>664</v>
      </c>
      <c r="F1185" s="4">
        <v>118</v>
      </c>
      <c r="G1185" s="4">
        <v>76</v>
      </c>
      <c r="H1185" s="4">
        <v>34</v>
      </c>
      <c r="I1185" s="4">
        <v>8</v>
      </c>
      <c r="J1185" s="4">
        <v>12</v>
      </c>
      <c r="K1185" s="4">
        <v>6</v>
      </c>
      <c r="L1185" s="4">
        <v>7</v>
      </c>
      <c r="M1185" s="4">
        <v>83</v>
      </c>
      <c r="N1185" s="4">
        <v>12</v>
      </c>
      <c r="O1185" s="4">
        <v>3</v>
      </c>
      <c r="P1185" s="4">
        <v>2</v>
      </c>
      <c r="Q1185" s="4">
        <v>1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17</v>
      </c>
      <c r="Z1185" s="6">
        <v>379</v>
      </c>
      <c r="AA1185" s="35">
        <f t="shared" si="29"/>
        <v>57.078313253012048</v>
      </c>
    </row>
    <row r="1186" spans="1:27" ht="15" hidden="1" customHeight="1" outlineLevel="1" x14ac:dyDescent="0.25">
      <c r="A1186" s="6" t="s">
        <v>173</v>
      </c>
      <c r="B1186" s="6" t="s">
        <v>44</v>
      </c>
      <c r="C1186" s="6">
        <v>645</v>
      </c>
      <c r="D1186" s="6" t="s">
        <v>10</v>
      </c>
      <c r="E1186" s="4">
        <v>474</v>
      </c>
      <c r="F1186" s="4">
        <v>106</v>
      </c>
      <c r="G1186" s="4">
        <v>46</v>
      </c>
      <c r="H1186" s="4">
        <v>6</v>
      </c>
      <c r="I1186" s="4">
        <v>3</v>
      </c>
      <c r="J1186" s="4">
        <v>6</v>
      </c>
      <c r="K1186" s="4">
        <v>2</v>
      </c>
      <c r="L1186" s="4">
        <v>26</v>
      </c>
      <c r="M1186" s="4">
        <v>68</v>
      </c>
      <c r="N1186" s="4">
        <v>7</v>
      </c>
      <c r="O1186" s="4">
        <v>1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5</v>
      </c>
      <c r="Z1186" s="6">
        <v>276</v>
      </c>
      <c r="AA1186" s="35">
        <f t="shared" si="29"/>
        <v>58.22784810126582</v>
      </c>
    </row>
    <row r="1187" spans="1:27" ht="15" hidden="1" customHeight="1" outlineLevel="1" x14ac:dyDescent="0.25">
      <c r="A1187" s="6" t="s">
        <v>173</v>
      </c>
      <c r="B1187" s="6" t="s">
        <v>44</v>
      </c>
      <c r="C1187" s="6">
        <v>645</v>
      </c>
      <c r="D1187" s="6" t="s">
        <v>11</v>
      </c>
      <c r="E1187" s="4">
        <v>474</v>
      </c>
      <c r="F1187" s="4">
        <v>96</v>
      </c>
      <c r="G1187" s="4">
        <v>64</v>
      </c>
      <c r="H1187" s="4">
        <v>6</v>
      </c>
      <c r="I1187" s="4">
        <v>5</v>
      </c>
      <c r="J1187" s="4">
        <v>5</v>
      </c>
      <c r="K1187" s="4">
        <v>2</v>
      </c>
      <c r="L1187" s="4">
        <v>25</v>
      </c>
      <c r="M1187" s="4">
        <v>58</v>
      </c>
      <c r="N1187" s="4">
        <v>4</v>
      </c>
      <c r="O1187" s="4">
        <v>3</v>
      </c>
      <c r="P1187" s="4">
        <v>1</v>
      </c>
      <c r="Q1187" s="4">
        <v>0</v>
      </c>
      <c r="R1187" s="4">
        <v>1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8</v>
      </c>
      <c r="Z1187" s="6">
        <v>278</v>
      </c>
      <c r="AA1187" s="35">
        <f t="shared" si="29"/>
        <v>58.649789029535867</v>
      </c>
    </row>
    <row r="1188" spans="1:27" ht="15" hidden="1" customHeight="1" outlineLevel="1" x14ac:dyDescent="0.25">
      <c r="A1188" s="6" t="s">
        <v>173</v>
      </c>
      <c r="B1188" s="6" t="s">
        <v>44</v>
      </c>
      <c r="C1188" s="6">
        <v>646</v>
      </c>
      <c r="D1188" s="6" t="s">
        <v>10</v>
      </c>
      <c r="E1188" s="4">
        <v>622</v>
      </c>
      <c r="F1188" s="4">
        <v>104</v>
      </c>
      <c r="G1188" s="4">
        <v>87</v>
      </c>
      <c r="H1188" s="4">
        <v>13</v>
      </c>
      <c r="I1188" s="4">
        <v>7</v>
      </c>
      <c r="J1188" s="4">
        <v>12</v>
      </c>
      <c r="K1188" s="4">
        <v>5</v>
      </c>
      <c r="L1188" s="4">
        <v>20</v>
      </c>
      <c r="M1188" s="4">
        <v>62</v>
      </c>
      <c r="N1188" s="4">
        <v>7</v>
      </c>
      <c r="O1188" s="4">
        <v>5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2</v>
      </c>
      <c r="Y1188" s="4">
        <v>14</v>
      </c>
      <c r="Z1188" s="6">
        <v>338</v>
      </c>
      <c r="AA1188" s="35">
        <f t="shared" si="29"/>
        <v>54.340836012861736</v>
      </c>
    </row>
    <row r="1189" spans="1:27" ht="15" hidden="1" customHeight="1" outlineLevel="1" x14ac:dyDescent="0.25">
      <c r="A1189" s="6" t="s">
        <v>173</v>
      </c>
      <c r="B1189" s="6" t="s">
        <v>44</v>
      </c>
      <c r="C1189" s="6">
        <v>647</v>
      </c>
      <c r="D1189" s="6" t="s">
        <v>10</v>
      </c>
      <c r="E1189" s="4">
        <v>418</v>
      </c>
      <c r="F1189" s="4">
        <v>93</v>
      </c>
      <c r="G1189" s="4">
        <v>42</v>
      </c>
      <c r="H1189" s="4">
        <v>8</v>
      </c>
      <c r="I1189" s="4">
        <v>4</v>
      </c>
      <c r="J1189" s="4">
        <v>10</v>
      </c>
      <c r="K1189" s="4">
        <v>4</v>
      </c>
      <c r="L1189" s="4">
        <v>12</v>
      </c>
      <c r="M1189" s="4">
        <v>43</v>
      </c>
      <c r="N1189" s="4">
        <v>11</v>
      </c>
      <c r="O1189" s="4">
        <v>0</v>
      </c>
      <c r="P1189" s="4">
        <v>0</v>
      </c>
      <c r="Q1189" s="4">
        <v>0</v>
      </c>
      <c r="R1189" s="4">
        <v>1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1</v>
      </c>
      <c r="Y1189" s="4">
        <v>12</v>
      </c>
      <c r="Z1189" s="6">
        <v>241</v>
      </c>
      <c r="AA1189" s="35">
        <f t="shared" si="29"/>
        <v>57.655502392344495</v>
      </c>
    </row>
    <row r="1190" spans="1:27" ht="15" hidden="1" customHeight="1" outlineLevel="1" x14ac:dyDescent="0.25">
      <c r="A1190" s="6" t="s">
        <v>173</v>
      </c>
      <c r="B1190" s="6" t="s">
        <v>44</v>
      </c>
      <c r="C1190" s="6">
        <v>647</v>
      </c>
      <c r="D1190" s="6" t="s">
        <v>11</v>
      </c>
      <c r="E1190" s="4">
        <v>417</v>
      </c>
      <c r="F1190" s="4">
        <v>67</v>
      </c>
      <c r="G1190" s="4">
        <v>62</v>
      </c>
      <c r="H1190" s="4">
        <v>3</v>
      </c>
      <c r="I1190" s="4">
        <v>8</v>
      </c>
      <c r="J1190" s="4">
        <v>12</v>
      </c>
      <c r="K1190" s="4">
        <v>2</v>
      </c>
      <c r="L1190" s="4">
        <v>9</v>
      </c>
      <c r="M1190" s="4">
        <v>60</v>
      </c>
      <c r="N1190" s="4">
        <v>13</v>
      </c>
      <c r="O1190" s="4">
        <v>1</v>
      </c>
      <c r="P1190" s="4">
        <v>1</v>
      </c>
      <c r="Q1190" s="4">
        <v>0</v>
      </c>
      <c r="R1190" s="4">
        <v>1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1</v>
      </c>
      <c r="Y1190" s="4">
        <v>13</v>
      </c>
      <c r="Z1190" s="6">
        <v>253</v>
      </c>
      <c r="AA1190" s="35">
        <f t="shared" si="29"/>
        <v>60.671462829736214</v>
      </c>
    </row>
    <row r="1191" spans="1:27" ht="15" hidden="1" customHeight="1" outlineLevel="1" x14ac:dyDescent="0.25">
      <c r="A1191" s="6" t="s">
        <v>173</v>
      </c>
      <c r="B1191" s="6" t="s">
        <v>44</v>
      </c>
      <c r="C1191" s="6">
        <v>648</v>
      </c>
      <c r="D1191" s="6" t="s">
        <v>10</v>
      </c>
      <c r="E1191" s="4">
        <v>649</v>
      </c>
      <c r="F1191" s="4">
        <v>110</v>
      </c>
      <c r="G1191" s="4">
        <v>85</v>
      </c>
      <c r="H1191" s="4">
        <v>14</v>
      </c>
      <c r="I1191" s="4">
        <v>13</v>
      </c>
      <c r="J1191" s="4">
        <v>14</v>
      </c>
      <c r="K1191" s="4">
        <v>5</v>
      </c>
      <c r="L1191" s="4">
        <v>82</v>
      </c>
      <c r="M1191" s="4">
        <v>11</v>
      </c>
      <c r="N1191" s="4">
        <v>0</v>
      </c>
      <c r="O1191" s="4">
        <v>2</v>
      </c>
      <c r="P1191" s="4">
        <v>1</v>
      </c>
      <c r="Q1191" s="4">
        <v>0</v>
      </c>
      <c r="R1191" s="4">
        <v>0</v>
      </c>
      <c r="S1191" s="4">
        <v>1</v>
      </c>
      <c r="T1191" s="4">
        <v>0</v>
      </c>
      <c r="U1191" s="4">
        <v>0</v>
      </c>
      <c r="V1191" s="4">
        <v>0</v>
      </c>
      <c r="W1191" s="4">
        <v>0</v>
      </c>
      <c r="X1191" s="4">
        <v>13</v>
      </c>
      <c r="Y1191" s="4">
        <v>7</v>
      </c>
      <c r="Z1191" s="6">
        <v>358</v>
      </c>
      <c r="AA1191" s="35">
        <f t="shared" si="29"/>
        <v>55.161787365177197</v>
      </c>
    </row>
    <row r="1192" spans="1:27" ht="15" hidden="1" customHeight="1" outlineLevel="1" x14ac:dyDescent="0.25">
      <c r="A1192" s="6" t="s">
        <v>173</v>
      </c>
      <c r="B1192" s="6" t="s">
        <v>44</v>
      </c>
      <c r="C1192" s="6">
        <v>648</v>
      </c>
      <c r="D1192" s="6" t="s">
        <v>11</v>
      </c>
      <c r="E1192" s="4">
        <v>649</v>
      </c>
      <c r="F1192" s="4">
        <v>132</v>
      </c>
      <c r="G1192" s="4">
        <v>99</v>
      </c>
      <c r="H1192" s="4">
        <v>12</v>
      </c>
      <c r="I1192" s="4">
        <v>11</v>
      </c>
      <c r="J1192" s="4">
        <v>11</v>
      </c>
      <c r="K1192" s="4">
        <v>1</v>
      </c>
      <c r="L1192" s="4">
        <v>8</v>
      </c>
      <c r="M1192" s="4">
        <v>69</v>
      </c>
      <c r="N1192" s="4">
        <v>14</v>
      </c>
      <c r="O1192" s="4">
        <v>6</v>
      </c>
      <c r="P1192" s="4">
        <v>3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16</v>
      </c>
      <c r="Z1192" s="6">
        <v>382</v>
      </c>
      <c r="AA1192" s="35">
        <f t="shared" si="29"/>
        <v>58.8597842835131</v>
      </c>
    </row>
    <row r="1193" spans="1:27" ht="15" hidden="1" customHeight="1" outlineLevel="1" x14ac:dyDescent="0.25">
      <c r="A1193" s="6" t="s">
        <v>173</v>
      </c>
      <c r="B1193" s="6" t="s">
        <v>44</v>
      </c>
      <c r="C1193" s="6">
        <v>649</v>
      </c>
      <c r="D1193" s="6" t="s">
        <v>10</v>
      </c>
      <c r="E1193" s="4">
        <v>418</v>
      </c>
      <c r="F1193" s="4">
        <v>63</v>
      </c>
      <c r="G1193" s="4">
        <v>57</v>
      </c>
      <c r="H1193" s="4">
        <v>9</v>
      </c>
      <c r="I1193" s="4">
        <v>5</v>
      </c>
      <c r="J1193" s="4">
        <v>11</v>
      </c>
      <c r="K1193" s="4">
        <v>3</v>
      </c>
      <c r="L1193" s="4">
        <v>8</v>
      </c>
      <c r="M1193" s="4">
        <v>42</v>
      </c>
      <c r="N1193" s="4">
        <v>8</v>
      </c>
      <c r="O1193" s="4">
        <v>2</v>
      </c>
      <c r="P1193" s="4">
        <v>3</v>
      </c>
      <c r="Q1193" s="4">
        <v>1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1</v>
      </c>
      <c r="Y1193" s="4">
        <v>7</v>
      </c>
      <c r="Z1193" s="6">
        <v>220</v>
      </c>
      <c r="AA1193" s="35">
        <f t="shared" si="29"/>
        <v>52.631578947368418</v>
      </c>
    </row>
    <row r="1194" spans="1:27" ht="15" hidden="1" customHeight="1" outlineLevel="1" x14ac:dyDescent="0.25">
      <c r="A1194" s="6" t="s">
        <v>173</v>
      </c>
      <c r="B1194" s="6" t="s">
        <v>44</v>
      </c>
      <c r="C1194" s="6">
        <v>649</v>
      </c>
      <c r="D1194" s="6" t="s">
        <v>11</v>
      </c>
      <c r="E1194" s="4">
        <v>418</v>
      </c>
      <c r="F1194" s="4">
        <v>73</v>
      </c>
      <c r="G1194" s="4">
        <v>44</v>
      </c>
      <c r="H1194" s="4">
        <v>8</v>
      </c>
      <c r="I1194" s="4">
        <v>4</v>
      </c>
      <c r="J1194" s="4">
        <v>3</v>
      </c>
      <c r="K1194" s="4">
        <v>2</v>
      </c>
      <c r="L1194" s="4">
        <v>4</v>
      </c>
      <c r="M1194" s="4">
        <v>65</v>
      </c>
      <c r="N1194" s="4">
        <v>6</v>
      </c>
      <c r="O1194" s="4">
        <v>5</v>
      </c>
      <c r="P1194" s="4">
        <v>0</v>
      </c>
      <c r="Q1194" s="4">
        <v>3</v>
      </c>
      <c r="R1194" s="4">
        <v>1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17</v>
      </c>
      <c r="Z1194" s="6">
        <v>235</v>
      </c>
      <c r="AA1194" s="35">
        <f t="shared" si="29"/>
        <v>56.220095693779903</v>
      </c>
    </row>
    <row r="1195" spans="1:27" ht="15" hidden="1" customHeight="1" outlineLevel="1" x14ac:dyDescent="0.25">
      <c r="A1195" s="6" t="s">
        <v>173</v>
      </c>
      <c r="B1195" s="6" t="s">
        <v>44</v>
      </c>
      <c r="C1195" s="6">
        <v>650</v>
      </c>
      <c r="D1195" s="6" t="s">
        <v>10</v>
      </c>
      <c r="E1195" s="4">
        <v>512</v>
      </c>
      <c r="F1195" s="4">
        <v>88</v>
      </c>
      <c r="G1195" s="4">
        <v>49</v>
      </c>
      <c r="H1195" s="4">
        <v>4</v>
      </c>
      <c r="I1195" s="4">
        <v>8</v>
      </c>
      <c r="J1195" s="4">
        <v>3</v>
      </c>
      <c r="K1195" s="4">
        <v>6</v>
      </c>
      <c r="L1195" s="4">
        <v>11</v>
      </c>
      <c r="M1195" s="4">
        <v>95</v>
      </c>
      <c r="N1195" s="4">
        <v>10</v>
      </c>
      <c r="O1195" s="4">
        <v>0</v>
      </c>
      <c r="P1195" s="4">
        <v>1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2</v>
      </c>
      <c r="Y1195" s="4">
        <v>14</v>
      </c>
      <c r="Z1195" s="6">
        <v>291</v>
      </c>
      <c r="AA1195" s="35">
        <f t="shared" si="29"/>
        <v>56.8359375</v>
      </c>
    </row>
    <row r="1196" spans="1:27" ht="15" hidden="1" customHeight="1" outlineLevel="1" x14ac:dyDescent="0.25">
      <c r="A1196" s="6" t="s">
        <v>173</v>
      </c>
      <c r="B1196" s="6" t="s">
        <v>44</v>
      </c>
      <c r="C1196" s="6">
        <v>651</v>
      </c>
      <c r="D1196" s="6" t="s">
        <v>10</v>
      </c>
      <c r="E1196" s="4">
        <v>551</v>
      </c>
      <c r="F1196" s="4">
        <v>66</v>
      </c>
      <c r="G1196" s="4">
        <v>58</v>
      </c>
      <c r="H1196" s="4">
        <v>8</v>
      </c>
      <c r="I1196" s="4">
        <v>3</v>
      </c>
      <c r="J1196" s="4">
        <v>13</v>
      </c>
      <c r="K1196" s="4">
        <v>4</v>
      </c>
      <c r="L1196" s="4">
        <v>13</v>
      </c>
      <c r="M1196" s="4">
        <v>52</v>
      </c>
      <c r="N1196" s="4">
        <v>13</v>
      </c>
      <c r="O1196" s="4">
        <v>2</v>
      </c>
      <c r="P1196" s="4">
        <v>1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15</v>
      </c>
      <c r="Z1196" s="6">
        <v>248</v>
      </c>
      <c r="AA1196" s="35">
        <f t="shared" si="29"/>
        <v>45.009074410163336</v>
      </c>
    </row>
    <row r="1197" spans="1:27" ht="15" hidden="1" customHeight="1" outlineLevel="1" x14ac:dyDescent="0.25">
      <c r="A1197" s="6" t="s">
        <v>173</v>
      </c>
      <c r="B1197" s="6" t="s">
        <v>44</v>
      </c>
      <c r="C1197" s="6">
        <v>652</v>
      </c>
      <c r="D1197" s="6" t="s">
        <v>10</v>
      </c>
      <c r="E1197" s="4">
        <v>640</v>
      </c>
      <c r="F1197" s="4">
        <v>82</v>
      </c>
      <c r="G1197" s="4">
        <v>105</v>
      </c>
      <c r="H1197" s="4">
        <v>8</v>
      </c>
      <c r="I1197" s="4">
        <v>11</v>
      </c>
      <c r="J1197" s="4">
        <v>12</v>
      </c>
      <c r="K1197" s="4">
        <v>1</v>
      </c>
      <c r="L1197" s="4">
        <v>8</v>
      </c>
      <c r="M1197" s="4">
        <v>49</v>
      </c>
      <c r="N1197" s="4">
        <v>14</v>
      </c>
      <c r="O1197" s="4">
        <v>6</v>
      </c>
      <c r="P1197" s="4">
        <v>1</v>
      </c>
      <c r="Q1197" s="4">
        <v>2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17</v>
      </c>
      <c r="Z1197" s="6">
        <v>316</v>
      </c>
      <c r="AA1197" s="35">
        <f t="shared" si="29"/>
        <v>49.375</v>
      </c>
    </row>
    <row r="1198" spans="1:27" ht="15" hidden="1" customHeight="1" outlineLevel="1" x14ac:dyDescent="0.25">
      <c r="A1198" s="6" t="s">
        <v>173</v>
      </c>
      <c r="B1198" s="6" t="s">
        <v>44</v>
      </c>
      <c r="C1198" s="6">
        <v>653</v>
      </c>
      <c r="D1198" s="6" t="s">
        <v>10</v>
      </c>
      <c r="E1198" s="4">
        <v>523</v>
      </c>
      <c r="F1198" s="4">
        <v>62</v>
      </c>
      <c r="G1198" s="4">
        <v>86</v>
      </c>
      <c r="H1198" s="4">
        <v>7</v>
      </c>
      <c r="I1198" s="4">
        <v>6</v>
      </c>
      <c r="J1198" s="4">
        <v>6</v>
      </c>
      <c r="K1198" s="4">
        <v>2</v>
      </c>
      <c r="L1198" s="4">
        <v>10</v>
      </c>
      <c r="M1198" s="4">
        <v>54</v>
      </c>
      <c r="N1198" s="4">
        <v>10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17</v>
      </c>
      <c r="Z1198" s="6">
        <v>260</v>
      </c>
      <c r="AA1198" s="35">
        <f t="shared" si="29"/>
        <v>49.713193116634798</v>
      </c>
    </row>
    <row r="1199" spans="1:27" ht="15" hidden="1" customHeight="1" outlineLevel="1" x14ac:dyDescent="0.25">
      <c r="A1199" s="6" t="s">
        <v>173</v>
      </c>
      <c r="B1199" s="6" t="s">
        <v>44</v>
      </c>
      <c r="C1199" s="6">
        <v>654</v>
      </c>
      <c r="D1199" s="6" t="s">
        <v>10</v>
      </c>
      <c r="E1199" s="4">
        <v>476</v>
      </c>
      <c r="F1199" s="4">
        <v>63</v>
      </c>
      <c r="G1199" s="4">
        <v>62</v>
      </c>
      <c r="H1199" s="4">
        <v>7</v>
      </c>
      <c r="I1199" s="4">
        <v>6</v>
      </c>
      <c r="J1199" s="4">
        <v>10</v>
      </c>
      <c r="K1199" s="4">
        <v>3</v>
      </c>
      <c r="L1199" s="4">
        <v>3</v>
      </c>
      <c r="M1199" s="4">
        <v>59</v>
      </c>
      <c r="N1199" s="4">
        <v>9</v>
      </c>
      <c r="O1199" s="4">
        <v>2</v>
      </c>
      <c r="P1199" s="4">
        <v>1</v>
      </c>
      <c r="Q1199" s="4">
        <v>1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16</v>
      </c>
      <c r="Z1199" s="6">
        <v>242</v>
      </c>
      <c r="AA1199" s="35">
        <f t="shared" si="29"/>
        <v>50.840336134453779</v>
      </c>
    </row>
    <row r="1200" spans="1:27" ht="15" hidden="1" customHeight="1" outlineLevel="1" x14ac:dyDescent="0.25">
      <c r="A1200" s="6" t="s">
        <v>173</v>
      </c>
      <c r="B1200" s="6" t="s">
        <v>44</v>
      </c>
      <c r="C1200" s="6">
        <v>655</v>
      </c>
      <c r="D1200" s="6" t="s">
        <v>10</v>
      </c>
      <c r="E1200" s="4">
        <v>227</v>
      </c>
      <c r="F1200" s="4">
        <v>21</v>
      </c>
      <c r="G1200" s="4">
        <v>22</v>
      </c>
      <c r="H1200" s="4">
        <v>2</v>
      </c>
      <c r="I1200" s="4">
        <v>4</v>
      </c>
      <c r="J1200" s="4">
        <v>8</v>
      </c>
      <c r="K1200" s="4">
        <v>1</v>
      </c>
      <c r="L1200" s="4">
        <v>1</v>
      </c>
      <c r="M1200" s="4">
        <v>23</v>
      </c>
      <c r="N1200" s="4">
        <v>6</v>
      </c>
      <c r="O1200" s="4">
        <v>0</v>
      </c>
      <c r="P1200" s="4">
        <v>0</v>
      </c>
      <c r="Q1200" s="4">
        <v>2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7</v>
      </c>
      <c r="Z1200" s="6">
        <v>97</v>
      </c>
      <c r="AA1200" s="35">
        <f t="shared" si="29"/>
        <v>42.731277533039645</v>
      </c>
    </row>
    <row r="1201" spans="1:27" ht="15" hidden="1" customHeight="1" outlineLevel="1" x14ac:dyDescent="0.25">
      <c r="A1201" s="6" t="s">
        <v>173</v>
      </c>
      <c r="B1201" s="6" t="s">
        <v>44</v>
      </c>
      <c r="C1201" s="6">
        <v>656</v>
      </c>
      <c r="D1201" s="6" t="s">
        <v>10</v>
      </c>
      <c r="E1201" s="4">
        <v>469</v>
      </c>
      <c r="F1201" s="4">
        <v>29</v>
      </c>
      <c r="G1201" s="4">
        <v>86</v>
      </c>
      <c r="H1201" s="4">
        <v>22</v>
      </c>
      <c r="I1201" s="4">
        <v>14</v>
      </c>
      <c r="J1201" s="4">
        <v>7</v>
      </c>
      <c r="K1201" s="4">
        <v>4</v>
      </c>
      <c r="L1201" s="4">
        <v>8</v>
      </c>
      <c r="M1201" s="4">
        <v>35</v>
      </c>
      <c r="N1201" s="4">
        <v>15</v>
      </c>
      <c r="O1201" s="4">
        <v>2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20</v>
      </c>
      <c r="Z1201" s="6">
        <v>242</v>
      </c>
      <c r="AA1201" s="35">
        <f t="shared" si="29"/>
        <v>51.599147121535182</v>
      </c>
    </row>
    <row r="1202" spans="1:27" ht="15" hidden="1" customHeight="1" outlineLevel="1" x14ac:dyDescent="0.25">
      <c r="A1202" s="6" t="s">
        <v>173</v>
      </c>
      <c r="B1202" s="6" t="s">
        <v>44</v>
      </c>
      <c r="C1202" s="6">
        <v>657</v>
      </c>
      <c r="D1202" s="6" t="s">
        <v>10</v>
      </c>
      <c r="E1202" s="4">
        <v>504</v>
      </c>
      <c r="F1202" s="4">
        <v>52</v>
      </c>
      <c r="G1202" s="4">
        <v>47</v>
      </c>
      <c r="H1202" s="4">
        <v>34</v>
      </c>
      <c r="I1202" s="4">
        <v>4</v>
      </c>
      <c r="J1202" s="4">
        <v>6</v>
      </c>
      <c r="K1202" s="4">
        <v>3</v>
      </c>
      <c r="L1202" s="4">
        <v>2</v>
      </c>
      <c r="M1202" s="4">
        <v>55</v>
      </c>
      <c r="N1202" s="4">
        <v>13</v>
      </c>
      <c r="O1202" s="4">
        <v>6</v>
      </c>
      <c r="P1202" s="4">
        <v>0</v>
      </c>
      <c r="Q1202" s="4">
        <v>0</v>
      </c>
      <c r="R1202" s="4">
        <v>1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4</v>
      </c>
      <c r="Y1202" s="4">
        <v>31</v>
      </c>
      <c r="Z1202" s="6">
        <v>258</v>
      </c>
      <c r="AA1202" s="35">
        <f t="shared" si="29"/>
        <v>51.19047619047619</v>
      </c>
    </row>
    <row r="1203" spans="1:27" ht="15" hidden="1" customHeight="1" outlineLevel="1" x14ac:dyDescent="0.25">
      <c r="A1203" s="6" t="s">
        <v>173</v>
      </c>
      <c r="B1203" s="6" t="s">
        <v>44</v>
      </c>
      <c r="C1203" s="6">
        <v>658</v>
      </c>
      <c r="D1203" s="6" t="s">
        <v>10</v>
      </c>
      <c r="E1203" s="4">
        <v>110</v>
      </c>
      <c r="F1203" s="4">
        <v>8</v>
      </c>
      <c r="G1203" s="4">
        <v>24</v>
      </c>
      <c r="H1203" s="4">
        <v>4</v>
      </c>
      <c r="I1203" s="4">
        <v>6</v>
      </c>
      <c r="J1203" s="4">
        <v>0</v>
      </c>
      <c r="K1203" s="4">
        <v>0</v>
      </c>
      <c r="L1203" s="4">
        <v>2</v>
      </c>
      <c r="M1203" s="4">
        <v>4</v>
      </c>
      <c r="N1203" s="4">
        <v>3</v>
      </c>
      <c r="O1203" s="4">
        <v>0</v>
      </c>
      <c r="P1203" s="4">
        <v>0</v>
      </c>
      <c r="Q1203" s="4">
        <v>1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5</v>
      </c>
      <c r="Z1203" s="6">
        <v>57</v>
      </c>
      <c r="AA1203" s="35">
        <f t="shared" si="29"/>
        <v>51.81818181818182</v>
      </c>
    </row>
    <row r="1204" spans="1:27" ht="15" hidden="1" customHeight="1" outlineLevel="1" x14ac:dyDescent="0.25">
      <c r="A1204" s="6" t="s">
        <v>173</v>
      </c>
      <c r="B1204" s="6" t="s">
        <v>44</v>
      </c>
      <c r="C1204" s="6">
        <v>659</v>
      </c>
      <c r="D1204" s="6" t="s">
        <v>10</v>
      </c>
      <c r="E1204" s="4">
        <v>217</v>
      </c>
      <c r="F1204" s="4">
        <v>12</v>
      </c>
      <c r="G1204" s="4">
        <v>24</v>
      </c>
      <c r="H1204" s="4">
        <v>14</v>
      </c>
      <c r="I1204" s="4">
        <v>4</v>
      </c>
      <c r="J1204" s="4">
        <v>4</v>
      </c>
      <c r="K1204" s="4">
        <v>4</v>
      </c>
      <c r="L1204" s="4">
        <v>4</v>
      </c>
      <c r="M1204" s="4">
        <v>47</v>
      </c>
      <c r="N1204" s="4">
        <v>2</v>
      </c>
      <c r="O1204" s="4">
        <v>2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1</v>
      </c>
      <c r="Y1204" s="4">
        <v>8</v>
      </c>
      <c r="Z1204" s="6">
        <v>126</v>
      </c>
      <c r="AA1204" s="35">
        <f t="shared" si="29"/>
        <v>58.064516129032256</v>
      </c>
    </row>
    <row r="1205" spans="1:27" ht="15" hidden="1" customHeight="1" outlineLevel="1" x14ac:dyDescent="0.25">
      <c r="A1205" s="6" t="s">
        <v>173</v>
      </c>
      <c r="B1205" s="6" t="s">
        <v>44</v>
      </c>
      <c r="C1205" s="6">
        <v>660</v>
      </c>
      <c r="D1205" s="6" t="s">
        <v>10</v>
      </c>
      <c r="E1205" s="4">
        <v>128</v>
      </c>
      <c r="F1205" s="4">
        <v>7</v>
      </c>
      <c r="G1205" s="4">
        <v>30</v>
      </c>
      <c r="H1205" s="4">
        <v>1</v>
      </c>
      <c r="I1205" s="4">
        <v>3</v>
      </c>
      <c r="J1205" s="4">
        <v>2</v>
      </c>
      <c r="K1205" s="4">
        <v>1</v>
      </c>
      <c r="L1205" s="4">
        <v>3</v>
      </c>
      <c r="M1205" s="4">
        <v>16</v>
      </c>
      <c r="N1205" s="4">
        <v>4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3</v>
      </c>
      <c r="Z1205" s="6">
        <v>70</v>
      </c>
      <c r="AA1205" s="35">
        <f t="shared" si="29"/>
        <v>54.6875</v>
      </c>
    </row>
    <row r="1206" spans="1:27" ht="15" hidden="1" customHeight="1" outlineLevel="1" x14ac:dyDescent="0.25">
      <c r="A1206" s="6" t="s">
        <v>173</v>
      </c>
      <c r="B1206" s="6" t="s">
        <v>44</v>
      </c>
      <c r="C1206" s="6">
        <v>661</v>
      </c>
      <c r="D1206" s="6" t="s">
        <v>10</v>
      </c>
      <c r="E1206" s="4">
        <v>101</v>
      </c>
      <c r="F1206" s="4">
        <v>8</v>
      </c>
      <c r="G1206" s="4">
        <v>1</v>
      </c>
      <c r="H1206" s="4">
        <v>3</v>
      </c>
      <c r="I1206" s="4">
        <v>4</v>
      </c>
      <c r="J1206" s="4">
        <v>0</v>
      </c>
      <c r="K1206" s="4">
        <v>1</v>
      </c>
      <c r="L1206" s="4">
        <v>0</v>
      </c>
      <c r="M1206" s="4">
        <v>36</v>
      </c>
      <c r="N1206" s="4">
        <v>3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4</v>
      </c>
      <c r="Z1206" s="6">
        <v>60</v>
      </c>
      <c r="AA1206" s="35">
        <f t="shared" si="29"/>
        <v>59.405940594059409</v>
      </c>
    </row>
    <row r="1207" spans="1:27" ht="15" hidden="1" customHeight="1" outlineLevel="1" x14ac:dyDescent="0.25">
      <c r="A1207" s="6" t="s">
        <v>173</v>
      </c>
      <c r="B1207" s="6" t="s">
        <v>44</v>
      </c>
      <c r="C1207" s="6">
        <v>662</v>
      </c>
      <c r="D1207" s="6" t="s">
        <v>10</v>
      </c>
      <c r="E1207" s="4">
        <v>167</v>
      </c>
      <c r="F1207" s="4">
        <v>19</v>
      </c>
      <c r="G1207" s="4">
        <v>35</v>
      </c>
      <c r="H1207" s="4">
        <v>3</v>
      </c>
      <c r="I1207" s="4">
        <v>0</v>
      </c>
      <c r="J1207" s="4">
        <v>1</v>
      </c>
      <c r="K1207" s="4">
        <v>0</v>
      </c>
      <c r="L1207" s="4">
        <v>3</v>
      </c>
      <c r="M1207" s="4">
        <v>19</v>
      </c>
      <c r="N1207" s="4">
        <v>4</v>
      </c>
      <c r="O1207" s="4">
        <v>1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4</v>
      </c>
      <c r="Z1207" s="6">
        <v>89</v>
      </c>
      <c r="AA1207" s="35">
        <f t="shared" si="29"/>
        <v>53.293413173652695</v>
      </c>
    </row>
    <row r="1208" spans="1:27" ht="15" hidden="1" customHeight="1" outlineLevel="1" x14ac:dyDescent="0.25">
      <c r="A1208" s="6" t="s">
        <v>173</v>
      </c>
      <c r="B1208" s="6" t="s">
        <v>44</v>
      </c>
      <c r="C1208" s="6">
        <v>663</v>
      </c>
      <c r="D1208" s="6" t="s">
        <v>10</v>
      </c>
      <c r="E1208" s="4">
        <v>279</v>
      </c>
      <c r="F1208" s="4">
        <v>51</v>
      </c>
      <c r="G1208" s="4">
        <v>35</v>
      </c>
      <c r="H1208" s="4">
        <v>2</v>
      </c>
      <c r="I1208" s="4">
        <v>7</v>
      </c>
      <c r="J1208" s="4">
        <v>7</v>
      </c>
      <c r="K1208" s="4">
        <v>2</v>
      </c>
      <c r="L1208" s="4">
        <v>4</v>
      </c>
      <c r="M1208" s="4">
        <v>23</v>
      </c>
      <c r="N1208" s="4">
        <v>14</v>
      </c>
      <c r="O1208" s="4">
        <v>3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15</v>
      </c>
      <c r="Z1208" s="6">
        <v>163</v>
      </c>
      <c r="AA1208" s="35">
        <f t="shared" si="29"/>
        <v>58.422939068100355</v>
      </c>
    </row>
    <row r="1209" spans="1:27" ht="15" hidden="1" customHeight="1" outlineLevel="1" x14ac:dyDescent="0.25">
      <c r="A1209" s="6" t="s">
        <v>173</v>
      </c>
      <c r="B1209" s="6" t="s">
        <v>44</v>
      </c>
      <c r="C1209" s="6">
        <v>664</v>
      </c>
      <c r="D1209" s="6" t="s">
        <v>10</v>
      </c>
      <c r="E1209" s="4">
        <v>168</v>
      </c>
      <c r="F1209" s="4">
        <v>16</v>
      </c>
      <c r="G1209" s="4">
        <v>44</v>
      </c>
      <c r="H1209" s="4">
        <v>5</v>
      </c>
      <c r="I1209" s="4">
        <v>1</v>
      </c>
      <c r="J1209" s="4">
        <v>0</v>
      </c>
      <c r="K1209" s="4">
        <v>0</v>
      </c>
      <c r="L1209" s="4">
        <v>4</v>
      </c>
      <c r="M1209" s="4">
        <v>13</v>
      </c>
      <c r="N1209" s="4">
        <v>8</v>
      </c>
      <c r="O1209" s="4">
        <v>2</v>
      </c>
      <c r="P1209" s="4">
        <v>2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4</v>
      </c>
      <c r="Z1209" s="6">
        <v>99</v>
      </c>
      <c r="AA1209" s="35">
        <f t="shared" si="29"/>
        <v>58.928571428571431</v>
      </c>
    </row>
    <row r="1210" spans="1:27" ht="15" hidden="1" customHeight="1" outlineLevel="1" x14ac:dyDescent="0.25">
      <c r="A1210" s="6" t="s">
        <v>173</v>
      </c>
      <c r="B1210" s="6" t="s">
        <v>44</v>
      </c>
      <c r="C1210" s="6">
        <v>665</v>
      </c>
      <c r="D1210" s="6" t="s">
        <v>10</v>
      </c>
      <c r="E1210" s="4">
        <v>140</v>
      </c>
      <c r="F1210" s="4">
        <v>20</v>
      </c>
      <c r="G1210" s="4">
        <v>42</v>
      </c>
      <c r="H1210" s="4">
        <v>2</v>
      </c>
      <c r="I1210" s="4">
        <v>2</v>
      </c>
      <c r="J1210" s="4">
        <v>1</v>
      </c>
      <c r="K1210" s="4">
        <v>0</v>
      </c>
      <c r="L1210" s="4">
        <v>3</v>
      </c>
      <c r="M1210" s="4">
        <v>7</v>
      </c>
      <c r="N1210" s="4">
        <v>3</v>
      </c>
      <c r="O1210" s="4">
        <v>3</v>
      </c>
      <c r="P1210" s="4">
        <v>0</v>
      </c>
      <c r="Q1210" s="4">
        <v>1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6">
        <v>84</v>
      </c>
      <c r="AA1210" s="35">
        <f t="shared" si="29"/>
        <v>60</v>
      </c>
    </row>
    <row r="1211" spans="1:27" ht="15" hidden="1" customHeight="1" outlineLevel="1" x14ac:dyDescent="0.25">
      <c r="A1211" s="6" t="s">
        <v>173</v>
      </c>
      <c r="B1211" s="6" t="s">
        <v>44</v>
      </c>
      <c r="C1211" s="6">
        <v>666</v>
      </c>
      <c r="D1211" s="6" t="s">
        <v>10</v>
      </c>
      <c r="E1211" s="4">
        <v>191</v>
      </c>
      <c r="F1211" s="4">
        <v>37</v>
      </c>
      <c r="G1211" s="4">
        <v>26</v>
      </c>
      <c r="H1211" s="4">
        <v>1</v>
      </c>
      <c r="I1211" s="4">
        <v>3</v>
      </c>
      <c r="J1211" s="4">
        <v>1</v>
      </c>
      <c r="K1211" s="4">
        <v>0</v>
      </c>
      <c r="L1211" s="4">
        <v>4</v>
      </c>
      <c r="M1211" s="4">
        <v>15</v>
      </c>
      <c r="N1211" s="4">
        <v>3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1</v>
      </c>
      <c r="Y1211" s="4">
        <v>5</v>
      </c>
      <c r="Z1211" s="6">
        <v>96</v>
      </c>
      <c r="AA1211" s="35">
        <f t="shared" si="29"/>
        <v>50.261780104712045</v>
      </c>
    </row>
    <row r="1212" spans="1:27" ht="15" hidden="1" customHeight="1" outlineLevel="1" x14ac:dyDescent="0.25">
      <c r="A1212" s="6" t="s">
        <v>173</v>
      </c>
      <c r="B1212" s="6" t="s">
        <v>44</v>
      </c>
      <c r="C1212" s="6">
        <v>667</v>
      </c>
      <c r="D1212" s="6" t="s">
        <v>10</v>
      </c>
      <c r="E1212" s="4">
        <v>130</v>
      </c>
      <c r="F1212" s="4">
        <v>23</v>
      </c>
      <c r="G1212" s="4">
        <v>36</v>
      </c>
      <c r="H1212" s="4">
        <v>4</v>
      </c>
      <c r="I1212" s="4">
        <v>1</v>
      </c>
      <c r="J1212" s="4">
        <v>0</v>
      </c>
      <c r="K1212" s="4">
        <v>0</v>
      </c>
      <c r="L1212" s="4">
        <v>2</v>
      </c>
      <c r="M1212" s="4">
        <v>22</v>
      </c>
      <c r="N1212" s="4">
        <v>2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1</v>
      </c>
      <c r="Z1212" s="6">
        <v>91</v>
      </c>
      <c r="AA1212" s="35">
        <f t="shared" si="29"/>
        <v>70</v>
      </c>
    </row>
    <row r="1213" spans="1:27" ht="15" hidden="1" customHeight="1" outlineLevel="1" x14ac:dyDescent="0.25">
      <c r="A1213" s="6" t="s">
        <v>173</v>
      </c>
      <c r="B1213" s="6" t="s">
        <v>44</v>
      </c>
      <c r="C1213" s="6">
        <v>669</v>
      </c>
      <c r="D1213" s="6" t="s">
        <v>10</v>
      </c>
      <c r="E1213" s="4">
        <v>147</v>
      </c>
      <c r="F1213" s="4">
        <v>13</v>
      </c>
      <c r="G1213" s="4">
        <v>48</v>
      </c>
      <c r="H1213" s="4">
        <v>2</v>
      </c>
      <c r="I1213" s="4">
        <v>2</v>
      </c>
      <c r="J1213" s="4">
        <v>0</v>
      </c>
      <c r="K1213" s="4">
        <v>1</v>
      </c>
      <c r="L1213" s="4">
        <v>2</v>
      </c>
      <c r="M1213" s="4">
        <v>17</v>
      </c>
      <c r="N1213" s="4">
        <v>3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3</v>
      </c>
      <c r="Z1213" s="6">
        <v>91</v>
      </c>
      <c r="AA1213" s="35">
        <f t="shared" si="29"/>
        <v>61.904761904761905</v>
      </c>
    </row>
    <row r="1214" spans="1:27" ht="15" hidden="1" customHeight="1" outlineLevel="1" x14ac:dyDescent="0.25">
      <c r="A1214" s="6" t="s">
        <v>173</v>
      </c>
      <c r="B1214" s="6" t="s">
        <v>44</v>
      </c>
      <c r="C1214" s="6">
        <v>669</v>
      </c>
      <c r="D1214" s="6" t="s">
        <v>21</v>
      </c>
      <c r="E1214" s="4">
        <v>73</v>
      </c>
      <c r="F1214" s="4">
        <v>14</v>
      </c>
      <c r="G1214" s="4">
        <v>16</v>
      </c>
      <c r="H1214" s="4">
        <v>3</v>
      </c>
      <c r="I1214" s="4">
        <v>1</v>
      </c>
      <c r="J1214" s="4">
        <v>2</v>
      </c>
      <c r="K1214" s="4">
        <v>0</v>
      </c>
      <c r="L1214" s="4">
        <v>1</v>
      </c>
      <c r="M1214" s="4">
        <v>11</v>
      </c>
      <c r="N1214" s="4">
        <v>1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6">
        <v>49</v>
      </c>
      <c r="AA1214" s="35">
        <f t="shared" si="29"/>
        <v>67.123287671232873</v>
      </c>
    </row>
    <row r="1215" spans="1:27" ht="15" hidden="1" customHeight="1" outlineLevel="1" x14ac:dyDescent="0.25">
      <c r="A1215" s="6" t="s">
        <v>173</v>
      </c>
      <c r="B1215" s="6" t="s">
        <v>44</v>
      </c>
      <c r="C1215" s="6">
        <v>670</v>
      </c>
      <c r="D1215" s="6" t="s">
        <v>10</v>
      </c>
      <c r="E1215" s="4">
        <v>213</v>
      </c>
      <c r="F1215" s="4">
        <v>13</v>
      </c>
      <c r="G1215" s="4">
        <v>26</v>
      </c>
      <c r="H1215" s="4">
        <v>6</v>
      </c>
      <c r="I1215" s="4">
        <v>3</v>
      </c>
      <c r="J1215" s="4">
        <v>3</v>
      </c>
      <c r="K1215" s="4">
        <v>1</v>
      </c>
      <c r="L1215" s="4">
        <v>3</v>
      </c>
      <c r="M1215" s="4">
        <v>36</v>
      </c>
      <c r="N1215" s="4">
        <v>3</v>
      </c>
      <c r="O1215" s="4">
        <v>3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8</v>
      </c>
      <c r="Z1215" s="6">
        <v>105</v>
      </c>
      <c r="AA1215" s="35">
        <f t="shared" si="29"/>
        <v>49.29577464788732</v>
      </c>
    </row>
    <row r="1216" spans="1:27" ht="15" hidden="1" customHeight="1" outlineLevel="1" x14ac:dyDescent="0.25">
      <c r="A1216" s="6" t="s">
        <v>173</v>
      </c>
      <c r="B1216" s="6" t="s">
        <v>44</v>
      </c>
      <c r="C1216" s="6">
        <v>670</v>
      </c>
      <c r="D1216" s="6" t="s">
        <v>21</v>
      </c>
      <c r="E1216" s="4">
        <v>76</v>
      </c>
      <c r="F1216" s="4">
        <v>11</v>
      </c>
      <c r="G1216" s="4">
        <v>22</v>
      </c>
      <c r="H1216" s="4">
        <v>1</v>
      </c>
      <c r="I1216" s="4">
        <v>2</v>
      </c>
      <c r="J1216" s="4">
        <v>0</v>
      </c>
      <c r="K1216" s="4">
        <v>0</v>
      </c>
      <c r="L1216" s="4">
        <v>0</v>
      </c>
      <c r="M1216" s="4">
        <v>12</v>
      </c>
      <c r="N1216" s="4">
        <v>2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1</v>
      </c>
      <c r="Z1216" s="6">
        <v>51</v>
      </c>
      <c r="AA1216" s="35">
        <f t="shared" ref="AA1216:AA1279" si="30">(Z1216*100)/E1216</f>
        <v>67.10526315789474</v>
      </c>
    </row>
    <row r="1217" spans="1:27" ht="15" hidden="1" customHeight="1" outlineLevel="1" x14ac:dyDescent="0.25">
      <c r="A1217" s="6" t="s">
        <v>173</v>
      </c>
      <c r="B1217" s="6" t="s">
        <v>44</v>
      </c>
      <c r="C1217" s="6">
        <v>671</v>
      </c>
      <c r="D1217" s="6" t="s">
        <v>10</v>
      </c>
      <c r="E1217" s="4">
        <v>497</v>
      </c>
      <c r="F1217" s="4">
        <v>38</v>
      </c>
      <c r="G1217" s="4">
        <v>61</v>
      </c>
      <c r="H1217" s="4">
        <v>18</v>
      </c>
      <c r="I1217" s="4">
        <v>11</v>
      </c>
      <c r="J1217" s="4">
        <v>5</v>
      </c>
      <c r="K1217" s="4">
        <v>3</v>
      </c>
      <c r="L1217" s="4">
        <v>5</v>
      </c>
      <c r="M1217" s="4">
        <v>52</v>
      </c>
      <c r="N1217" s="4">
        <v>6</v>
      </c>
      <c r="O1217" s="4">
        <v>1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2</v>
      </c>
      <c r="Y1217" s="4">
        <v>8</v>
      </c>
      <c r="Z1217" s="6">
        <v>210</v>
      </c>
      <c r="AA1217" s="35">
        <f t="shared" si="30"/>
        <v>42.25352112676056</v>
      </c>
    </row>
    <row r="1218" spans="1:27" ht="15" hidden="1" customHeight="1" outlineLevel="1" x14ac:dyDescent="0.25">
      <c r="A1218" s="6" t="s">
        <v>173</v>
      </c>
      <c r="B1218" s="6" t="s">
        <v>44</v>
      </c>
      <c r="C1218" s="6">
        <v>672</v>
      </c>
      <c r="D1218" s="6" t="s">
        <v>10</v>
      </c>
      <c r="E1218" s="4">
        <v>384</v>
      </c>
      <c r="F1218" s="4">
        <v>44</v>
      </c>
      <c r="G1218" s="4">
        <v>54</v>
      </c>
      <c r="H1218" s="4">
        <v>17</v>
      </c>
      <c r="I1218" s="4">
        <v>6</v>
      </c>
      <c r="J1218" s="4">
        <v>4</v>
      </c>
      <c r="K1218" s="4">
        <v>2</v>
      </c>
      <c r="L1218" s="4">
        <v>5</v>
      </c>
      <c r="M1218" s="4">
        <v>44</v>
      </c>
      <c r="N1218" s="4">
        <v>3</v>
      </c>
      <c r="O1218" s="4">
        <v>2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7</v>
      </c>
      <c r="Z1218" s="6">
        <v>188</v>
      </c>
      <c r="AA1218" s="35">
        <f t="shared" si="30"/>
        <v>48.958333333333336</v>
      </c>
    </row>
    <row r="1219" spans="1:27" ht="15" hidden="1" customHeight="1" outlineLevel="1" x14ac:dyDescent="0.25">
      <c r="A1219" s="6" t="s">
        <v>173</v>
      </c>
      <c r="B1219" s="6" t="s">
        <v>44</v>
      </c>
      <c r="C1219" s="6">
        <v>673</v>
      </c>
      <c r="D1219" s="6" t="s">
        <v>10</v>
      </c>
      <c r="E1219" s="4">
        <v>163</v>
      </c>
      <c r="F1219" s="4">
        <v>15</v>
      </c>
      <c r="G1219" s="4">
        <v>58</v>
      </c>
      <c r="H1219" s="4">
        <v>3</v>
      </c>
      <c r="I1219" s="4">
        <v>8</v>
      </c>
      <c r="J1219" s="4">
        <v>2</v>
      </c>
      <c r="K1219" s="4">
        <v>0</v>
      </c>
      <c r="L1219" s="4">
        <v>0</v>
      </c>
      <c r="M1219" s="4">
        <v>16</v>
      </c>
      <c r="N1219" s="4">
        <v>3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1</v>
      </c>
      <c r="Y1219" s="4">
        <v>3</v>
      </c>
      <c r="Z1219" s="6">
        <v>109</v>
      </c>
      <c r="AA1219" s="35">
        <f t="shared" si="30"/>
        <v>66.871165644171782</v>
      </c>
    </row>
    <row r="1220" spans="1:27" ht="15" hidden="1" customHeight="1" outlineLevel="1" x14ac:dyDescent="0.25">
      <c r="A1220" s="6" t="s">
        <v>173</v>
      </c>
      <c r="B1220" s="6" t="s">
        <v>44</v>
      </c>
      <c r="C1220" s="6">
        <v>674</v>
      </c>
      <c r="D1220" s="6" t="s">
        <v>10</v>
      </c>
      <c r="E1220" s="4">
        <v>174</v>
      </c>
      <c r="F1220" s="4">
        <v>14</v>
      </c>
      <c r="G1220" s="4">
        <v>20</v>
      </c>
      <c r="H1220" s="4">
        <v>2</v>
      </c>
      <c r="I1220" s="4">
        <v>2</v>
      </c>
      <c r="J1220" s="4">
        <v>4</v>
      </c>
      <c r="K1220" s="4">
        <v>0</v>
      </c>
      <c r="L1220" s="4">
        <v>1</v>
      </c>
      <c r="M1220" s="4">
        <v>13</v>
      </c>
      <c r="N1220" s="4">
        <v>2</v>
      </c>
      <c r="O1220" s="4">
        <v>1</v>
      </c>
      <c r="P1220" s="4">
        <v>0</v>
      </c>
      <c r="Q1220" s="4">
        <v>1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6</v>
      </c>
      <c r="Z1220" s="6">
        <v>66</v>
      </c>
      <c r="AA1220" s="35">
        <f t="shared" si="30"/>
        <v>37.931034482758619</v>
      </c>
    </row>
    <row r="1221" spans="1:27" ht="15" hidden="1" customHeight="1" outlineLevel="1" x14ac:dyDescent="0.25">
      <c r="A1221" s="6" t="s">
        <v>173</v>
      </c>
      <c r="B1221" s="6" t="s">
        <v>44</v>
      </c>
      <c r="C1221" s="6">
        <v>675</v>
      </c>
      <c r="D1221" s="6" t="s">
        <v>10</v>
      </c>
      <c r="E1221" s="4">
        <v>556</v>
      </c>
      <c r="F1221" s="4">
        <v>38</v>
      </c>
      <c r="G1221" s="4">
        <v>100</v>
      </c>
      <c r="H1221" s="4">
        <v>6</v>
      </c>
      <c r="I1221" s="4">
        <v>6</v>
      </c>
      <c r="J1221" s="4">
        <v>9</v>
      </c>
      <c r="K1221" s="4">
        <v>1</v>
      </c>
      <c r="L1221" s="4">
        <v>5</v>
      </c>
      <c r="M1221" s="4">
        <v>45</v>
      </c>
      <c r="N1221" s="4">
        <v>6</v>
      </c>
      <c r="O1221" s="4">
        <v>1</v>
      </c>
      <c r="P1221" s="4">
        <v>1</v>
      </c>
      <c r="Q1221" s="4">
        <v>1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10</v>
      </c>
      <c r="Z1221" s="6">
        <v>229</v>
      </c>
      <c r="AA1221" s="35">
        <f t="shared" si="30"/>
        <v>41.187050359712231</v>
      </c>
    </row>
    <row r="1222" spans="1:27" ht="15" hidden="1" customHeight="1" outlineLevel="1" x14ac:dyDescent="0.25">
      <c r="A1222" s="6" t="s">
        <v>173</v>
      </c>
      <c r="B1222" s="6" t="s">
        <v>44</v>
      </c>
      <c r="C1222" s="6">
        <v>676</v>
      </c>
      <c r="D1222" s="6" t="s">
        <v>10</v>
      </c>
      <c r="E1222" s="4">
        <v>191</v>
      </c>
      <c r="F1222" s="4">
        <v>21</v>
      </c>
      <c r="G1222" s="4">
        <v>58</v>
      </c>
      <c r="H1222" s="4">
        <v>3</v>
      </c>
      <c r="I1222" s="4">
        <v>16</v>
      </c>
      <c r="J1222" s="4">
        <v>5</v>
      </c>
      <c r="K1222" s="4">
        <v>1</v>
      </c>
      <c r="L1222" s="4">
        <v>2</v>
      </c>
      <c r="M1222" s="4">
        <v>9</v>
      </c>
      <c r="N1222" s="4">
        <v>2</v>
      </c>
      <c r="O1222" s="4">
        <v>1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3</v>
      </c>
      <c r="Z1222" s="6">
        <v>121</v>
      </c>
      <c r="AA1222" s="35">
        <f t="shared" si="30"/>
        <v>63.35078534031414</v>
      </c>
    </row>
    <row r="1223" spans="1:27" ht="15" hidden="1" customHeight="1" outlineLevel="1" x14ac:dyDescent="0.25">
      <c r="A1223" s="6" t="s">
        <v>173</v>
      </c>
      <c r="B1223" s="6" t="s">
        <v>44</v>
      </c>
      <c r="C1223" s="6">
        <v>677</v>
      </c>
      <c r="D1223" s="6" t="s">
        <v>10</v>
      </c>
      <c r="E1223" s="4">
        <v>306</v>
      </c>
      <c r="F1223" s="4">
        <v>31</v>
      </c>
      <c r="G1223" s="4">
        <v>41</v>
      </c>
      <c r="H1223" s="4">
        <v>14</v>
      </c>
      <c r="I1223" s="4">
        <v>13</v>
      </c>
      <c r="J1223" s="4">
        <v>12</v>
      </c>
      <c r="K1223" s="4">
        <v>3</v>
      </c>
      <c r="L1223" s="4">
        <v>12</v>
      </c>
      <c r="M1223" s="4">
        <v>32</v>
      </c>
      <c r="N1223" s="4">
        <v>6</v>
      </c>
      <c r="O1223" s="4">
        <v>1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5</v>
      </c>
      <c r="Z1223" s="6">
        <v>170</v>
      </c>
      <c r="AA1223" s="35">
        <f t="shared" si="30"/>
        <v>55.555555555555557</v>
      </c>
    </row>
    <row r="1224" spans="1:27" ht="15" hidden="1" customHeight="1" outlineLevel="1" x14ac:dyDescent="0.25">
      <c r="A1224" s="6" t="s">
        <v>173</v>
      </c>
      <c r="B1224" s="6" t="s">
        <v>44</v>
      </c>
      <c r="C1224" s="6">
        <v>678</v>
      </c>
      <c r="D1224" s="6" t="s">
        <v>10</v>
      </c>
      <c r="E1224" s="4">
        <v>158</v>
      </c>
      <c r="F1224" s="4">
        <v>21</v>
      </c>
      <c r="G1224" s="4">
        <v>22</v>
      </c>
      <c r="H1224" s="4">
        <v>1</v>
      </c>
      <c r="I1224" s="4">
        <v>3</v>
      </c>
      <c r="J1224" s="4">
        <v>0</v>
      </c>
      <c r="K1224" s="4">
        <v>1</v>
      </c>
      <c r="L1224" s="4">
        <v>2</v>
      </c>
      <c r="M1224" s="4">
        <v>16</v>
      </c>
      <c r="N1224" s="4">
        <v>3</v>
      </c>
      <c r="O1224" s="4">
        <v>2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5</v>
      </c>
      <c r="Z1224" s="6">
        <v>76</v>
      </c>
      <c r="AA1224" s="35">
        <f t="shared" si="30"/>
        <v>48.101265822784811</v>
      </c>
    </row>
    <row r="1225" spans="1:27" ht="15" hidden="1" customHeight="1" outlineLevel="1" x14ac:dyDescent="0.25">
      <c r="A1225" s="6" t="s">
        <v>173</v>
      </c>
      <c r="B1225" s="6" t="s">
        <v>44</v>
      </c>
      <c r="C1225" s="6">
        <v>679</v>
      </c>
      <c r="D1225" s="6" t="s">
        <v>10</v>
      </c>
      <c r="E1225" s="4">
        <v>407</v>
      </c>
      <c r="F1225" s="4">
        <v>110</v>
      </c>
      <c r="G1225" s="4">
        <v>23</v>
      </c>
      <c r="H1225" s="4">
        <v>5</v>
      </c>
      <c r="I1225" s="4">
        <v>2</v>
      </c>
      <c r="J1225" s="4">
        <v>2</v>
      </c>
      <c r="K1225" s="4">
        <v>0</v>
      </c>
      <c r="L1225" s="4">
        <v>7</v>
      </c>
      <c r="M1225" s="4">
        <v>22</v>
      </c>
      <c r="N1225" s="4">
        <v>1</v>
      </c>
      <c r="O1225" s="4">
        <v>5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8</v>
      </c>
      <c r="Z1225" s="6">
        <v>185</v>
      </c>
      <c r="AA1225" s="35">
        <f t="shared" si="30"/>
        <v>45.454545454545453</v>
      </c>
    </row>
    <row r="1226" spans="1:27" ht="15" hidden="1" customHeight="1" outlineLevel="1" x14ac:dyDescent="0.25">
      <c r="A1226" s="6" t="s">
        <v>173</v>
      </c>
      <c r="B1226" s="6" t="s">
        <v>44</v>
      </c>
      <c r="C1226" s="6">
        <v>680</v>
      </c>
      <c r="D1226" s="6" t="s">
        <v>10</v>
      </c>
      <c r="E1226" s="4">
        <v>401</v>
      </c>
      <c r="F1226" s="4">
        <v>87</v>
      </c>
      <c r="G1226" s="4">
        <v>32</v>
      </c>
      <c r="H1226" s="4">
        <v>2</v>
      </c>
      <c r="I1226" s="4">
        <v>6</v>
      </c>
      <c r="J1226" s="4">
        <v>2</v>
      </c>
      <c r="K1226" s="4">
        <v>1</v>
      </c>
      <c r="L1226" s="4">
        <v>5</v>
      </c>
      <c r="M1226" s="4">
        <v>20</v>
      </c>
      <c r="N1226" s="4">
        <v>5</v>
      </c>
      <c r="O1226" s="4">
        <v>1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18</v>
      </c>
      <c r="Z1226" s="6">
        <v>179</v>
      </c>
      <c r="AA1226" s="35">
        <f t="shared" si="30"/>
        <v>44.638403990024941</v>
      </c>
    </row>
    <row r="1227" spans="1:27" ht="15" hidden="1" customHeight="1" outlineLevel="1" x14ac:dyDescent="0.25">
      <c r="A1227" s="6" t="s">
        <v>173</v>
      </c>
      <c r="B1227" s="6" t="s">
        <v>44</v>
      </c>
      <c r="C1227" s="6">
        <v>681</v>
      </c>
      <c r="D1227" s="6" t="s">
        <v>10</v>
      </c>
      <c r="E1227" s="4">
        <v>118</v>
      </c>
      <c r="F1227" s="4">
        <v>10</v>
      </c>
      <c r="G1227" s="4">
        <v>19</v>
      </c>
      <c r="H1227" s="4">
        <v>1</v>
      </c>
      <c r="I1227" s="4">
        <v>2</v>
      </c>
      <c r="J1227" s="4">
        <v>0</v>
      </c>
      <c r="K1227" s="4">
        <v>1</v>
      </c>
      <c r="L1227" s="4">
        <v>1</v>
      </c>
      <c r="M1227" s="4">
        <v>20</v>
      </c>
      <c r="N1227" s="4">
        <v>2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1</v>
      </c>
      <c r="Z1227" s="6">
        <v>57</v>
      </c>
      <c r="AA1227" s="35">
        <f t="shared" si="30"/>
        <v>48.305084745762713</v>
      </c>
    </row>
    <row r="1228" spans="1:27" ht="15" hidden="1" customHeight="1" outlineLevel="1" x14ac:dyDescent="0.25">
      <c r="A1228" s="6" t="s">
        <v>173</v>
      </c>
      <c r="B1228" s="6" t="s">
        <v>44</v>
      </c>
      <c r="C1228" s="6">
        <v>682</v>
      </c>
      <c r="D1228" s="6" t="s">
        <v>10</v>
      </c>
      <c r="E1228" s="4">
        <v>522</v>
      </c>
      <c r="F1228" s="4">
        <v>118</v>
      </c>
      <c r="G1228" s="4">
        <v>53</v>
      </c>
      <c r="H1228" s="4">
        <v>12</v>
      </c>
      <c r="I1228" s="4">
        <v>13</v>
      </c>
      <c r="J1228" s="4">
        <v>8</v>
      </c>
      <c r="K1228" s="4">
        <v>4</v>
      </c>
      <c r="L1228" s="4">
        <v>11</v>
      </c>
      <c r="M1228" s="4">
        <v>57</v>
      </c>
      <c r="N1228" s="4">
        <v>6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1</v>
      </c>
      <c r="Y1228" s="4">
        <v>10</v>
      </c>
      <c r="Z1228" s="6">
        <v>293</v>
      </c>
      <c r="AA1228" s="35">
        <f t="shared" si="30"/>
        <v>56.130268199233718</v>
      </c>
    </row>
    <row r="1229" spans="1:27" ht="15" hidden="1" customHeight="1" outlineLevel="1" x14ac:dyDescent="0.25">
      <c r="A1229" s="6" t="s">
        <v>173</v>
      </c>
      <c r="B1229" s="6" t="s">
        <v>44</v>
      </c>
      <c r="C1229" s="6">
        <v>683</v>
      </c>
      <c r="D1229" s="6" t="s">
        <v>10</v>
      </c>
      <c r="E1229" s="4">
        <v>149</v>
      </c>
      <c r="F1229" s="4">
        <v>20</v>
      </c>
      <c r="G1229" s="4">
        <v>35</v>
      </c>
      <c r="H1229" s="4">
        <v>0</v>
      </c>
      <c r="I1229" s="4">
        <v>1</v>
      </c>
      <c r="J1229" s="4">
        <v>0</v>
      </c>
      <c r="K1229" s="4">
        <v>0</v>
      </c>
      <c r="L1229" s="4">
        <v>1</v>
      </c>
      <c r="M1229" s="4">
        <v>24</v>
      </c>
      <c r="N1229" s="4">
        <v>2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4</v>
      </c>
      <c r="Z1229" s="6">
        <v>87</v>
      </c>
      <c r="AA1229" s="35">
        <f t="shared" si="30"/>
        <v>58.38926174496644</v>
      </c>
    </row>
    <row r="1230" spans="1:27" ht="15" hidden="1" customHeight="1" outlineLevel="1" x14ac:dyDescent="0.25">
      <c r="A1230" s="6" t="s">
        <v>173</v>
      </c>
      <c r="B1230" s="6" t="s">
        <v>44</v>
      </c>
      <c r="C1230" s="6">
        <v>684</v>
      </c>
      <c r="D1230" s="6" t="s">
        <v>10</v>
      </c>
      <c r="E1230" s="4">
        <v>250</v>
      </c>
      <c r="F1230" s="4">
        <v>28</v>
      </c>
      <c r="G1230" s="4">
        <v>26</v>
      </c>
      <c r="H1230" s="4">
        <v>2</v>
      </c>
      <c r="I1230" s="4">
        <v>11</v>
      </c>
      <c r="J1230" s="4">
        <v>1</v>
      </c>
      <c r="K1230" s="4">
        <v>4</v>
      </c>
      <c r="L1230" s="4">
        <v>4</v>
      </c>
      <c r="M1230" s="4">
        <v>14</v>
      </c>
      <c r="N1230" s="4">
        <v>16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13</v>
      </c>
      <c r="Z1230" s="6">
        <v>119</v>
      </c>
      <c r="AA1230" s="35">
        <f t="shared" si="30"/>
        <v>47.6</v>
      </c>
    </row>
    <row r="1231" spans="1:27" ht="15" hidden="1" customHeight="1" outlineLevel="1" x14ac:dyDescent="0.25">
      <c r="A1231" s="6" t="s">
        <v>173</v>
      </c>
      <c r="B1231" s="6" t="s">
        <v>44</v>
      </c>
      <c r="C1231" s="6">
        <v>685</v>
      </c>
      <c r="D1231" s="6" t="s">
        <v>10</v>
      </c>
      <c r="E1231" s="4">
        <v>229</v>
      </c>
      <c r="F1231" s="4">
        <v>32</v>
      </c>
      <c r="G1231" s="4">
        <v>24</v>
      </c>
      <c r="H1231" s="4">
        <v>3</v>
      </c>
      <c r="I1231" s="4">
        <v>8</v>
      </c>
      <c r="J1231" s="4">
        <v>3</v>
      </c>
      <c r="K1231" s="4">
        <v>0</v>
      </c>
      <c r="L1231" s="4">
        <v>2</v>
      </c>
      <c r="M1231" s="4">
        <v>22</v>
      </c>
      <c r="N1231" s="4">
        <v>25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6</v>
      </c>
      <c r="Z1231" s="6">
        <v>125</v>
      </c>
      <c r="AA1231" s="35">
        <f t="shared" si="30"/>
        <v>54.585152838427945</v>
      </c>
    </row>
    <row r="1232" spans="1:27" ht="15" hidden="1" customHeight="1" outlineLevel="1" x14ac:dyDescent="0.25">
      <c r="A1232" s="6" t="s">
        <v>173</v>
      </c>
      <c r="B1232" s="6" t="s">
        <v>44</v>
      </c>
      <c r="C1232" s="6">
        <v>686</v>
      </c>
      <c r="D1232" s="6" t="s">
        <v>10</v>
      </c>
      <c r="E1232" s="4">
        <v>325</v>
      </c>
      <c r="F1232" s="4">
        <v>60</v>
      </c>
      <c r="G1232" s="4">
        <v>29</v>
      </c>
      <c r="H1232" s="4">
        <v>9</v>
      </c>
      <c r="I1232" s="4">
        <v>20</v>
      </c>
      <c r="J1232" s="4">
        <v>2</v>
      </c>
      <c r="K1232" s="4">
        <v>0</v>
      </c>
      <c r="L1232" s="4">
        <v>5</v>
      </c>
      <c r="M1232" s="4">
        <v>32</v>
      </c>
      <c r="N1232" s="4">
        <v>2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1</v>
      </c>
      <c r="Y1232" s="4">
        <v>5</v>
      </c>
      <c r="Z1232" s="6">
        <v>165</v>
      </c>
      <c r="AA1232" s="35">
        <f t="shared" si="30"/>
        <v>50.769230769230766</v>
      </c>
    </row>
    <row r="1233" spans="1:27" ht="15" hidden="1" customHeight="1" outlineLevel="1" x14ac:dyDescent="0.25">
      <c r="A1233" s="6" t="s">
        <v>173</v>
      </c>
      <c r="B1233" s="6" t="s">
        <v>44</v>
      </c>
      <c r="C1233" s="6">
        <v>687</v>
      </c>
      <c r="D1233" s="6" t="s">
        <v>10</v>
      </c>
      <c r="E1233" s="4">
        <v>183</v>
      </c>
      <c r="F1233" s="4">
        <v>58</v>
      </c>
      <c r="G1233" s="4">
        <v>34</v>
      </c>
      <c r="H1233" s="4">
        <v>12</v>
      </c>
      <c r="I1233" s="4">
        <v>2</v>
      </c>
      <c r="J1233" s="4">
        <v>1</v>
      </c>
      <c r="K1233" s="4">
        <v>2</v>
      </c>
      <c r="L1233" s="4">
        <v>1</v>
      </c>
      <c r="M1233" s="4">
        <v>19</v>
      </c>
      <c r="N1233" s="4">
        <v>1</v>
      </c>
      <c r="O1233" s="4">
        <v>1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1</v>
      </c>
      <c r="Y1233" s="4">
        <v>5</v>
      </c>
      <c r="Z1233" s="6">
        <v>137</v>
      </c>
      <c r="AA1233" s="35">
        <f t="shared" si="30"/>
        <v>74.863387978142072</v>
      </c>
    </row>
    <row r="1234" spans="1:27" ht="15" hidden="1" customHeight="1" outlineLevel="1" x14ac:dyDescent="0.25">
      <c r="A1234" s="6" t="s">
        <v>173</v>
      </c>
      <c r="B1234" s="6" t="s">
        <v>44</v>
      </c>
      <c r="C1234" s="6">
        <v>688</v>
      </c>
      <c r="D1234" s="6" t="s">
        <v>10</v>
      </c>
      <c r="E1234" s="4">
        <v>298</v>
      </c>
      <c r="F1234" s="4">
        <v>54</v>
      </c>
      <c r="G1234" s="4">
        <v>52</v>
      </c>
      <c r="H1234" s="4">
        <v>11</v>
      </c>
      <c r="I1234" s="4">
        <v>5</v>
      </c>
      <c r="J1234" s="4">
        <v>5</v>
      </c>
      <c r="K1234" s="4">
        <v>1</v>
      </c>
      <c r="L1234" s="4">
        <v>3</v>
      </c>
      <c r="M1234" s="4">
        <v>26</v>
      </c>
      <c r="N1234" s="4">
        <v>2</v>
      </c>
      <c r="O1234" s="4">
        <v>4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13</v>
      </c>
      <c r="Z1234" s="6">
        <v>176</v>
      </c>
      <c r="AA1234" s="35">
        <f t="shared" si="30"/>
        <v>59.060402684563755</v>
      </c>
    </row>
    <row r="1235" spans="1:27" ht="15" hidden="1" customHeight="1" outlineLevel="1" x14ac:dyDescent="0.25">
      <c r="A1235" s="6" t="s">
        <v>173</v>
      </c>
      <c r="B1235" s="6" t="s">
        <v>44</v>
      </c>
      <c r="C1235" s="6">
        <v>689</v>
      </c>
      <c r="D1235" s="6" t="s">
        <v>10</v>
      </c>
      <c r="E1235" s="4">
        <v>120</v>
      </c>
      <c r="F1235" s="4">
        <v>27</v>
      </c>
      <c r="G1235" s="4">
        <v>28</v>
      </c>
      <c r="H1235" s="4">
        <v>0</v>
      </c>
      <c r="I1235" s="4">
        <v>0</v>
      </c>
      <c r="J1235" s="4">
        <v>2</v>
      </c>
      <c r="K1235" s="4">
        <v>0</v>
      </c>
      <c r="L1235" s="4">
        <v>1</v>
      </c>
      <c r="M1235" s="4">
        <v>9</v>
      </c>
      <c r="N1235" s="4">
        <v>1</v>
      </c>
      <c r="O1235" s="4">
        <v>1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3</v>
      </c>
      <c r="Z1235" s="6">
        <v>72</v>
      </c>
      <c r="AA1235" s="35">
        <f t="shared" si="30"/>
        <v>60</v>
      </c>
    </row>
    <row r="1236" spans="1:27" ht="15" hidden="1" customHeight="1" outlineLevel="1" x14ac:dyDescent="0.25">
      <c r="A1236" s="6" t="s">
        <v>173</v>
      </c>
      <c r="B1236" s="6" t="s">
        <v>44</v>
      </c>
      <c r="C1236" s="6">
        <v>690</v>
      </c>
      <c r="D1236" s="6" t="s">
        <v>10</v>
      </c>
      <c r="E1236" s="4">
        <v>299</v>
      </c>
      <c r="F1236" s="4">
        <v>73</v>
      </c>
      <c r="G1236" s="4">
        <v>36</v>
      </c>
      <c r="H1236" s="4">
        <v>11</v>
      </c>
      <c r="I1236" s="4">
        <v>4</v>
      </c>
      <c r="J1236" s="4">
        <v>5</v>
      </c>
      <c r="K1236" s="4">
        <v>1</v>
      </c>
      <c r="L1236" s="4">
        <v>4</v>
      </c>
      <c r="M1236" s="4">
        <v>16</v>
      </c>
      <c r="N1236" s="4">
        <v>4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9</v>
      </c>
      <c r="Z1236" s="6">
        <v>163</v>
      </c>
      <c r="AA1236" s="35">
        <f t="shared" si="30"/>
        <v>54.515050167224082</v>
      </c>
    </row>
    <row r="1237" spans="1:27" ht="15" hidden="1" customHeight="1" outlineLevel="1" x14ac:dyDescent="0.25">
      <c r="A1237" s="6" t="s">
        <v>173</v>
      </c>
      <c r="B1237" s="6" t="s">
        <v>44</v>
      </c>
      <c r="C1237" s="6">
        <v>691</v>
      </c>
      <c r="D1237" s="6" t="s">
        <v>10</v>
      </c>
      <c r="E1237" s="4">
        <v>354</v>
      </c>
      <c r="F1237" s="4">
        <v>45</v>
      </c>
      <c r="G1237" s="4">
        <v>72</v>
      </c>
      <c r="H1237" s="4">
        <v>4</v>
      </c>
      <c r="I1237" s="4">
        <v>5</v>
      </c>
      <c r="J1237" s="4">
        <v>0</v>
      </c>
      <c r="K1237" s="4">
        <v>0</v>
      </c>
      <c r="L1237" s="4">
        <v>3</v>
      </c>
      <c r="M1237" s="4">
        <v>20</v>
      </c>
      <c r="N1237" s="4">
        <v>1</v>
      </c>
      <c r="O1237" s="4">
        <v>1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1</v>
      </c>
      <c r="Z1237" s="6">
        <v>152</v>
      </c>
      <c r="AA1237" s="35">
        <f t="shared" si="30"/>
        <v>42.93785310734463</v>
      </c>
    </row>
    <row r="1238" spans="1:27" ht="15" hidden="1" customHeight="1" outlineLevel="1" x14ac:dyDescent="0.25">
      <c r="A1238" s="6" t="s">
        <v>173</v>
      </c>
      <c r="B1238" s="6" t="s">
        <v>44</v>
      </c>
      <c r="C1238" s="6">
        <v>692</v>
      </c>
      <c r="D1238" s="6" t="s">
        <v>10</v>
      </c>
      <c r="E1238" s="4">
        <v>233</v>
      </c>
      <c r="F1238" s="4">
        <v>29</v>
      </c>
      <c r="G1238" s="4">
        <v>23</v>
      </c>
      <c r="H1238" s="4">
        <v>4</v>
      </c>
      <c r="I1238" s="4">
        <v>5</v>
      </c>
      <c r="J1238" s="4">
        <v>2</v>
      </c>
      <c r="K1238" s="4">
        <v>2</v>
      </c>
      <c r="L1238" s="4">
        <v>5</v>
      </c>
      <c r="M1238" s="4">
        <v>50</v>
      </c>
      <c r="N1238" s="4">
        <v>4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1</v>
      </c>
      <c r="Y1238" s="4">
        <v>6</v>
      </c>
      <c r="Z1238" s="6">
        <v>131</v>
      </c>
      <c r="AA1238" s="35">
        <f t="shared" si="30"/>
        <v>56.223175965665234</v>
      </c>
    </row>
    <row r="1239" spans="1:27" ht="15" hidden="1" customHeight="1" outlineLevel="1" x14ac:dyDescent="0.25">
      <c r="A1239" s="6" t="s">
        <v>173</v>
      </c>
      <c r="B1239" s="6" t="s">
        <v>44</v>
      </c>
      <c r="C1239" s="6">
        <v>694</v>
      </c>
      <c r="D1239" s="6" t="s">
        <v>10</v>
      </c>
      <c r="E1239" s="4">
        <v>473</v>
      </c>
      <c r="F1239" s="4">
        <v>41</v>
      </c>
      <c r="G1239" s="4">
        <v>145</v>
      </c>
      <c r="H1239" s="4">
        <v>5</v>
      </c>
      <c r="I1239" s="4">
        <v>4</v>
      </c>
      <c r="J1239" s="4">
        <v>6</v>
      </c>
      <c r="K1239" s="4">
        <v>3</v>
      </c>
      <c r="L1239" s="4">
        <v>4</v>
      </c>
      <c r="M1239" s="4">
        <v>33</v>
      </c>
      <c r="N1239" s="4">
        <v>7</v>
      </c>
      <c r="O1239" s="4">
        <v>1</v>
      </c>
      <c r="P1239" s="4">
        <v>0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0</v>
      </c>
      <c r="X1239" s="4">
        <v>2</v>
      </c>
      <c r="Y1239" s="4">
        <v>10</v>
      </c>
      <c r="Z1239" s="6">
        <v>262</v>
      </c>
      <c r="AA1239" s="35">
        <f t="shared" si="30"/>
        <v>55.391120507399577</v>
      </c>
    </row>
    <row r="1240" spans="1:27" ht="15" hidden="1" customHeight="1" outlineLevel="1" x14ac:dyDescent="0.25">
      <c r="A1240" s="6" t="s">
        <v>173</v>
      </c>
      <c r="B1240" s="6" t="s">
        <v>44</v>
      </c>
      <c r="C1240" s="6">
        <v>695</v>
      </c>
      <c r="D1240" s="6" t="s">
        <v>10</v>
      </c>
      <c r="E1240" s="4">
        <v>170</v>
      </c>
      <c r="F1240" s="4">
        <v>51</v>
      </c>
      <c r="G1240" s="4">
        <v>13</v>
      </c>
      <c r="H1240" s="4">
        <v>6</v>
      </c>
      <c r="I1240" s="4">
        <v>2</v>
      </c>
      <c r="J1240" s="4">
        <v>1</v>
      </c>
      <c r="K1240" s="4">
        <v>1</v>
      </c>
      <c r="L1240" s="4">
        <v>1</v>
      </c>
      <c r="M1240" s="4">
        <v>7</v>
      </c>
      <c r="N1240" s="4">
        <v>2</v>
      </c>
      <c r="O1240" s="4">
        <v>4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10</v>
      </c>
      <c r="Z1240" s="6">
        <v>98</v>
      </c>
      <c r="AA1240" s="35">
        <f t="shared" si="30"/>
        <v>57.647058823529413</v>
      </c>
    </row>
    <row r="1241" spans="1:27" ht="15" hidden="1" customHeight="1" outlineLevel="1" x14ac:dyDescent="0.25">
      <c r="A1241" s="6" t="s">
        <v>173</v>
      </c>
      <c r="B1241" s="6" t="s">
        <v>44</v>
      </c>
      <c r="C1241" s="6">
        <v>696</v>
      </c>
      <c r="D1241" s="6" t="s">
        <v>10</v>
      </c>
      <c r="E1241" s="4">
        <v>105</v>
      </c>
      <c r="F1241" s="4">
        <v>10</v>
      </c>
      <c r="G1241" s="4">
        <v>21</v>
      </c>
      <c r="H1241" s="4">
        <v>3</v>
      </c>
      <c r="I1241" s="4">
        <v>3</v>
      </c>
      <c r="J1241" s="4">
        <v>0</v>
      </c>
      <c r="K1241" s="4">
        <v>0</v>
      </c>
      <c r="L1241" s="4">
        <v>0</v>
      </c>
      <c r="M1241" s="4">
        <v>10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5</v>
      </c>
      <c r="Z1241" s="6">
        <v>52</v>
      </c>
      <c r="AA1241" s="35">
        <f t="shared" si="30"/>
        <v>49.523809523809526</v>
      </c>
    </row>
    <row r="1242" spans="1:27" ht="15" hidden="1" customHeight="1" outlineLevel="1" x14ac:dyDescent="0.25">
      <c r="A1242" s="6" t="s">
        <v>173</v>
      </c>
      <c r="B1242" s="6" t="s">
        <v>44</v>
      </c>
      <c r="C1242" s="6">
        <v>697</v>
      </c>
      <c r="D1242" s="6" t="s">
        <v>10</v>
      </c>
      <c r="E1242" s="4">
        <v>184</v>
      </c>
      <c r="F1242" s="4">
        <v>21</v>
      </c>
      <c r="G1242" s="4">
        <v>29</v>
      </c>
      <c r="H1242" s="4">
        <v>0</v>
      </c>
      <c r="I1242" s="4">
        <v>4</v>
      </c>
      <c r="J1242" s="4">
        <v>6</v>
      </c>
      <c r="K1242" s="4">
        <v>4</v>
      </c>
      <c r="L1242" s="4">
        <v>9</v>
      </c>
      <c r="M1242" s="4">
        <v>21</v>
      </c>
      <c r="N1242" s="4">
        <v>5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5</v>
      </c>
      <c r="Z1242" s="6">
        <v>104</v>
      </c>
      <c r="AA1242" s="35">
        <f t="shared" si="30"/>
        <v>56.521739130434781</v>
      </c>
    </row>
    <row r="1243" spans="1:27" ht="15" hidden="1" customHeight="1" outlineLevel="1" x14ac:dyDescent="0.25">
      <c r="A1243" s="6" t="s">
        <v>173</v>
      </c>
      <c r="B1243" s="6" t="s">
        <v>44</v>
      </c>
      <c r="C1243" s="6">
        <v>698</v>
      </c>
      <c r="D1243" s="6" t="s">
        <v>10</v>
      </c>
      <c r="E1243" s="4">
        <v>341</v>
      </c>
      <c r="F1243" s="4">
        <v>51</v>
      </c>
      <c r="G1243" s="4">
        <v>67</v>
      </c>
      <c r="H1243" s="4">
        <v>4</v>
      </c>
      <c r="I1243" s="4">
        <v>2</v>
      </c>
      <c r="J1243" s="4">
        <v>5</v>
      </c>
      <c r="K1243" s="4">
        <v>2</v>
      </c>
      <c r="L1243" s="4">
        <v>8</v>
      </c>
      <c r="M1243" s="4">
        <v>33</v>
      </c>
      <c r="N1243" s="4">
        <v>2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16</v>
      </c>
      <c r="Z1243" s="6">
        <v>190</v>
      </c>
      <c r="AA1243" s="35">
        <f t="shared" si="30"/>
        <v>55.718475073313783</v>
      </c>
    </row>
    <row r="1244" spans="1:27" ht="15" hidden="1" customHeight="1" outlineLevel="1" x14ac:dyDescent="0.25">
      <c r="A1244" s="6" t="s">
        <v>173</v>
      </c>
      <c r="B1244" s="6" t="s">
        <v>44</v>
      </c>
      <c r="C1244" s="6">
        <v>699</v>
      </c>
      <c r="D1244" s="6" t="s">
        <v>10</v>
      </c>
      <c r="E1244" s="4">
        <v>240</v>
      </c>
      <c r="F1244" s="4">
        <v>25</v>
      </c>
      <c r="G1244" s="4">
        <v>44</v>
      </c>
      <c r="H1244" s="4">
        <v>11</v>
      </c>
      <c r="I1244" s="4">
        <v>4</v>
      </c>
      <c r="J1244" s="4">
        <v>2</v>
      </c>
      <c r="K1244" s="4">
        <v>1</v>
      </c>
      <c r="L1244" s="4">
        <v>4</v>
      </c>
      <c r="M1244" s="4">
        <v>29</v>
      </c>
      <c r="N1244" s="4">
        <v>6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14</v>
      </c>
      <c r="Z1244" s="6">
        <v>140</v>
      </c>
      <c r="AA1244" s="35">
        <f t="shared" si="30"/>
        <v>58.333333333333336</v>
      </c>
    </row>
    <row r="1245" spans="1:27" ht="15" hidden="1" customHeight="1" outlineLevel="1" x14ac:dyDescent="0.25">
      <c r="A1245" s="6" t="s">
        <v>173</v>
      </c>
      <c r="B1245" s="6" t="s">
        <v>44</v>
      </c>
      <c r="C1245" s="6">
        <v>701</v>
      </c>
      <c r="D1245" s="6" t="s">
        <v>10</v>
      </c>
      <c r="E1245" s="4">
        <v>181</v>
      </c>
      <c r="F1245" s="4">
        <v>25</v>
      </c>
      <c r="G1245" s="4">
        <v>31</v>
      </c>
      <c r="H1245" s="4">
        <v>12</v>
      </c>
      <c r="I1245" s="4">
        <v>3</v>
      </c>
      <c r="J1245" s="4">
        <v>2</v>
      </c>
      <c r="K1245" s="4">
        <v>0</v>
      </c>
      <c r="L1245" s="4">
        <v>3</v>
      </c>
      <c r="M1245" s="4">
        <v>39</v>
      </c>
      <c r="N1245" s="4">
        <v>0</v>
      </c>
      <c r="O1245" s="4">
        <v>3</v>
      </c>
      <c r="P1245" s="4">
        <v>0</v>
      </c>
      <c r="Q1245" s="4">
        <v>0</v>
      </c>
      <c r="R1245" s="4">
        <v>1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5</v>
      </c>
      <c r="Z1245" s="6">
        <v>124</v>
      </c>
      <c r="AA1245" s="35">
        <f t="shared" si="30"/>
        <v>68.508287292817684</v>
      </c>
    </row>
    <row r="1246" spans="1:27" ht="15" hidden="1" customHeight="1" outlineLevel="1" x14ac:dyDescent="0.25">
      <c r="A1246" s="6" t="s">
        <v>173</v>
      </c>
      <c r="B1246" s="6" t="s">
        <v>44</v>
      </c>
      <c r="C1246" s="6">
        <v>703</v>
      </c>
      <c r="D1246" s="6" t="s">
        <v>10</v>
      </c>
      <c r="E1246" s="4">
        <v>114</v>
      </c>
      <c r="F1246" s="4">
        <v>9</v>
      </c>
      <c r="G1246" s="4">
        <v>24</v>
      </c>
      <c r="H1246" s="4">
        <v>2</v>
      </c>
      <c r="I1246" s="4">
        <v>3</v>
      </c>
      <c r="J1246" s="4">
        <v>0</v>
      </c>
      <c r="K1246" s="4">
        <v>2</v>
      </c>
      <c r="L1246" s="4">
        <v>0</v>
      </c>
      <c r="M1246" s="4">
        <v>7</v>
      </c>
      <c r="N1246" s="4">
        <v>3</v>
      </c>
      <c r="O1246" s="4">
        <v>0</v>
      </c>
      <c r="P1246" s="4">
        <v>1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</v>
      </c>
      <c r="Z1246" s="6">
        <v>52</v>
      </c>
      <c r="AA1246" s="35">
        <f t="shared" si="30"/>
        <v>45.614035087719301</v>
      </c>
    </row>
    <row r="1247" spans="1:27" ht="15" hidden="1" customHeight="1" outlineLevel="1" x14ac:dyDescent="0.25">
      <c r="A1247" s="6" t="s">
        <v>173</v>
      </c>
      <c r="B1247" s="6" t="s">
        <v>44</v>
      </c>
      <c r="C1247" s="6">
        <v>704</v>
      </c>
      <c r="D1247" s="6" t="s">
        <v>10</v>
      </c>
      <c r="E1247" s="4">
        <v>212</v>
      </c>
      <c r="F1247" s="4">
        <v>11</v>
      </c>
      <c r="G1247" s="4">
        <v>70</v>
      </c>
      <c r="H1247" s="4">
        <v>2</v>
      </c>
      <c r="I1247" s="4">
        <v>2</v>
      </c>
      <c r="J1247" s="4">
        <v>2</v>
      </c>
      <c r="K1247" s="4">
        <v>4</v>
      </c>
      <c r="L1247" s="4">
        <v>3</v>
      </c>
      <c r="M1247" s="4">
        <v>28</v>
      </c>
      <c r="N1247" s="4">
        <v>2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6">
        <v>125</v>
      </c>
      <c r="AA1247" s="35">
        <f t="shared" si="30"/>
        <v>58.962264150943398</v>
      </c>
    </row>
    <row r="1248" spans="1:27" ht="15" hidden="1" customHeight="1" outlineLevel="1" x14ac:dyDescent="0.25">
      <c r="A1248" s="6" t="s">
        <v>173</v>
      </c>
      <c r="B1248" s="6" t="s">
        <v>55</v>
      </c>
      <c r="C1248" s="6">
        <v>914</v>
      </c>
      <c r="D1248" s="6" t="s">
        <v>10</v>
      </c>
      <c r="E1248" s="4">
        <v>702</v>
      </c>
      <c r="F1248" s="4">
        <v>149</v>
      </c>
      <c r="G1248" s="4">
        <v>123</v>
      </c>
      <c r="H1248" s="4">
        <v>3</v>
      </c>
      <c r="I1248" s="4">
        <v>74</v>
      </c>
      <c r="J1248" s="4">
        <v>13</v>
      </c>
      <c r="K1248" s="4">
        <v>1</v>
      </c>
      <c r="L1248" s="4">
        <v>4</v>
      </c>
      <c r="M1248" s="4">
        <v>40</v>
      </c>
      <c r="N1248" s="4">
        <v>11</v>
      </c>
      <c r="O1248" s="4">
        <v>7</v>
      </c>
      <c r="P1248" s="4">
        <v>0</v>
      </c>
      <c r="Q1248" s="4">
        <v>1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23</v>
      </c>
      <c r="Z1248" s="6">
        <v>449</v>
      </c>
      <c r="AA1248" s="35">
        <f t="shared" si="30"/>
        <v>63.960113960113958</v>
      </c>
    </row>
    <row r="1249" spans="1:27" ht="15" hidden="1" customHeight="1" outlineLevel="1" x14ac:dyDescent="0.25">
      <c r="A1249" s="6" t="s">
        <v>173</v>
      </c>
      <c r="B1249" s="6" t="s">
        <v>55</v>
      </c>
      <c r="C1249" s="6">
        <v>915</v>
      </c>
      <c r="D1249" s="6" t="s">
        <v>10</v>
      </c>
      <c r="E1249" s="4">
        <v>603</v>
      </c>
      <c r="F1249" s="4">
        <v>141</v>
      </c>
      <c r="G1249" s="4">
        <v>80</v>
      </c>
      <c r="H1249" s="4">
        <v>9</v>
      </c>
      <c r="I1249" s="4">
        <v>84</v>
      </c>
      <c r="J1249" s="4">
        <v>10</v>
      </c>
      <c r="K1249" s="4">
        <v>1</v>
      </c>
      <c r="L1249" s="4">
        <v>7</v>
      </c>
      <c r="M1249" s="4">
        <v>24</v>
      </c>
      <c r="N1249" s="4">
        <v>1</v>
      </c>
      <c r="O1249" s="4">
        <v>7</v>
      </c>
      <c r="P1249" s="4">
        <v>0</v>
      </c>
      <c r="Q1249" s="4">
        <v>1</v>
      </c>
      <c r="R1249" s="4">
        <v>0</v>
      </c>
      <c r="S1249" s="4">
        <v>1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10</v>
      </c>
      <c r="Z1249" s="6">
        <v>376</v>
      </c>
      <c r="AA1249" s="35">
        <f t="shared" si="30"/>
        <v>62.354892205638471</v>
      </c>
    </row>
    <row r="1250" spans="1:27" ht="15" hidden="1" customHeight="1" outlineLevel="1" x14ac:dyDescent="0.25">
      <c r="A1250" s="6" t="s">
        <v>173</v>
      </c>
      <c r="B1250" s="6" t="s">
        <v>55</v>
      </c>
      <c r="C1250" s="6">
        <v>916</v>
      </c>
      <c r="D1250" s="6" t="s">
        <v>10</v>
      </c>
      <c r="E1250" s="4">
        <v>558</v>
      </c>
      <c r="F1250" s="4">
        <v>149</v>
      </c>
      <c r="G1250" s="4">
        <v>65</v>
      </c>
      <c r="H1250" s="4">
        <v>9</v>
      </c>
      <c r="I1250" s="4">
        <v>80</v>
      </c>
      <c r="J1250" s="4">
        <v>7</v>
      </c>
      <c r="K1250" s="4">
        <v>1</v>
      </c>
      <c r="L1250" s="4">
        <v>2</v>
      </c>
      <c r="M1250" s="4">
        <v>29</v>
      </c>
      <c r="N1250" s="4">
        <v>8</v>
      </c>
      <c r="O1250" s="4">
        <v>4</v>
      </c>
      <c r="P1250" s="4">
        <v>0</v>
      </c>
      <c r="Q1250" s="4">
        <v>0</v>
      </c>
      <c r="R1250" s="4">
        <v>1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16</v>
      </c>
      <c r="Z1250" s="6">
        <v>371</v>
      </c>
      <c r="AA1250" s="35">
        <f t="shared" si="30"/>
        <v>66.487455197132618</v>
      </c>
    </row>
    <row r="1251" spans="1:27" ht="15" hidden="1" customHeight="1" outlineLevel="1" x14ac:dyDescent="0.25">
      <c r="A1251" s="6" t="s">
        <v>173</v>
      </c>
      <c r="B1251" s="6" t="s">
        <v>55</v>
      </c>
      <c r="C1251" s="6">
        <v>916</v>
      </c>
      <c r="D1251" s="6" t="s">
        <v>11</v>
      </c>
      <c r="E1251" s="4">
        <v>481</v>
      </c>
      <c r="F1251" s="4">
        <v>114</v>
      </c>
      <c r="G1251" s="4">
        <v>72</v>
      </c>
      <c r="H1251" s="4">
        <v>6</v>
      </c>
      <c r="I1251" s="4">
        <v>63</v>
      </c>
      <c r="J1251" s="4">
        <v>3</v>
      </c>
      <c r="K1251" s="4">
        <v>2</v>
      </c>
      <c r="L1251" s="4">
        <v>4</v>
      </c>
      <c r="M1251" s="4">
        <v>25</v>
      </c>
      <c r="N1251" s="4">
        <v>4</v>
      </c>
      <c r="O1251" s="4">
        <v>6</v>
      </c>
      <c r="P1251" s="4">
        <v>0</v>
      </c>
      <c r="Q1251" s="4">
        <v>1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12</v>
      </c>
      <c r="Z1251" s="6">
        <v>312</v>
      </c>
      <c r="AA1251" s="35">
        <f t="shared" si="30"/>
        <v>64.86486486486487</v>
      </c>
    </row>
    <row r="1252" spans="1:27" ht="15" hidden="1" customHeight="1" outlineLevel="1" x14ac:dyDescent="0.25">
      <c r="A1252" s="6" t="s">
        <v>173</v>
      </c>
      <c r="B1252" s="6" t="s">
        <v>55</v>
      </c>
      <c r="C1252" s="6">
        <v>917</v>
      </c>
      <c r="D1252" s="6" t="s">
        <v>10</v>
      </c>
      <c r="E1252" s="4">
        <v>446</v>
      </c>
      <c r="F1252" s="4">
        <v>103</v>
      </c>
      <c r="G1252" s="4">
        <v>74</v>
      </c>
      <c r="H1252" s="4">
        <v>5</v>
      </c>
      <c r="I1252" s="4">
        <v>55</v>
      </c>
      <c r="J1252" s="4">
        <v>6</v>
      </c>
      <c r="K1252" s="4">
        <v>2</v>
      </c>
      <c r="L1252" s="4">
        <v>3</v>
      </c>
      <c r="M1252" s="4">
        <v>26</v>
      </c>
      <c r="N1252" s="4">
        <v>5</v>
      </c>
      <c r="O1252" s="4">
        <v>2</v>
      </c>
      <c r="P1252" s="4">
        <v>0</v>
      </c>
      <c r="Q1252" s="4">
        <v>1</v>
      </c>
      <c r="R1252" s="4">
        <v>2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12</v>
      </c>
      <c r="Z1252" s="6">
        <v>296</v>
      </c>
      <c r="AA1252" s="35">
        <f t="shared" si="30"/>
        <v>66.367713004484301</v>
      </c>
    </row>
    <row r="1253" spans="1:27" ht="15" hidden="1" customHeight="1" outlineLevel="1" x14ac:dyDescent="0.25">
      <c r="A1253" s="6" t="s">
        <v>173</v>
      </c>
      <c r="B1253" s="6" t="s">
        <v>55</v>
      </c>
      <c r="C1253" s="6">
        <v>918</v>
      </c>
      <c r="D1253" s="6" t="s">
        <v>10</v>
      </c>
      <c r="E1253" s="4">
        <v>425</v>
      </c>
      <c r="F1253" s="4">
        <v>101</v>
      </c>
      <c r="G1253" s="4">
        <v>58</v>
      </c>
      <c r="H1253" s="4">
        <v>6</v>
      </c>
      <c r="I1253" s="4">
        <v>57</v>
      </c>
      <c r="J1253" s="4">
        <v>5</v>
      </c>
      <c r="K1253" s="4">
        <v>4</v>
      </c>
      <c r="L1253" s="4">
        <v>0</v>
      </c>
      <c r="M1253" s="4">
        <v>14</v>
      </c>
      <c r="N1253" s="4">
        <v>5</v>
      </c>
      <c r="O1253" s="4">
        <v>3</v>
      </c>
      <c r="P1253" s="4">
        <v>0</v>
      </c>
      <c r="Q1253" s="4">
        <v>2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8</v>
      </c>
      <c r="Z1253" s="6">
        <v>263</v>
      </c>
      <c r="AA1253" s="35">
        <f t="shared" si="30"/>
        <v>61.882352941176471</v>
      </c>
    </row>
    <row r="1254" spans="1:27" ht="15" hidden="1" customHeight="1" outlineLevel="1" x14ac:dyDescent="0.25">
      <c r="A1254" s="6" t="s">
        <v>173</v>
      </c>
      <c r="B1254" s="6" t="s">
        <v>55</v>
      </c>
      <c r="C1254" s="6">
        <v>918</v>
      </c>
      <c r="D1254" s="6" t="s">
        <v>11</v>
      </c>
      <c r="E1254" s="4">
        <v>425</v>
      </c>
      <c r="F1254" s="4">
        <v>102</v>
      </c>
      <c r="G1254" s="4">
        <v>57</v>
      </c>
      <c r="H1254" s="4">
        <v>5</v>
      </c>
      <c r="I1254" s="4">
        <v>59</v>
      </c>
      <c r="J1254" s="4">
        <v>0</v>
      </c>
      <c r="K1254" s="4">
        <v>0</v>
      </c>
      <c r="L1254" s="4">
        <v>1</v>
      </c>
      <c r="M1254" s="4">
        <v>12</v>
      </c>
      <c r="N1254" s="4">
        <v>6</v>
      </c>
      <c r="O1254" s="4">
        <v>3</v>
      </c>
      <c r="P1254" s="4">
        <v>2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15</v>
      </c>
      <c r="Z1254" s="6">
        <v>262</v>
      </c>
      <c r="AA1254" s="35">
        <f t="shared" si="30"/>
        <v>61.647058823529413</v>
      </c>
    </row>
    <row r="1255" spans="1:27" ht="15" hidden="1" customHeight="1" outlineLevel="1" x14ac:dyDescent="0.25">
      <c r="A1255" s="6" t="s">
        <v>173</v>
      </c>
      <c r="B1255" s="6" t="s">
        <v>55</v>
      </c>
      <c r="C1255" s="6">
        <v>919</v>
      </c>
      <c r="D1255" s="6" t="s">
        <v>10</v>
      </c>
      <c r="E1255" s="4">
        <v>336</v>
      </c>
      <c r="F1255" s="4">
        <v>74</v>
      </c>
      <c r="G1255" s="4">
        <v>79</v>
      </c>
      <c r="H1255" s="4">
        <v>4</v>
      </c>
      <c r="I1255" s="4">
        <v>10</v>
      </c>
      <c r="J1255" s="4">
        <v>3</v>
      </c>
      <c r="K1255" s="4">
        <v>0</v>
      </c>
      <c r="L1255" s="4">
        <v>1</v>
      </c>
      <c r="M1255" s="4">
        <v>18</v>
      </c>
      <c r="N1255" s="4">
        <v>0</v>
      </c>
      <c r="O1255" s="4">
        <v>2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17</v>
      </c>
      <c r="Z1255" s="6">
        <v>208</v>
      </c>
      <c r="AA1255" s="35">
        <f t="shared" si="30"/>
        <v>61.904761904761905</v>
      </c>
    </row>
    <row r="1256" spans="1:27" ht="15" hidden="1" customHeight="1" outlineLevel="1" x14ac:dyDescent="0.25">
      <c r="A1256" s="6" t="s">
        <v>173</v>
      </c>
      <c r="B1256" s="6" t="s">
        <v>55</v>
      </c>
      <c r="C1256" s="6">
        <v>921</v>
      </c>
      <c r="D1256" s="6" t="s">
        <v>10</v>
      </c>
      <c r="E1256" s="4">
        <v>186</v>
      </c>
      <c r="F1256" s="4">
        <v>36</v>
      </c>
      <c r="G1256" s="4">
        <v>48</v>
      </c>
      <c r="H1256" s="4">
        <v>1</v>
      </c>
      <c r="I1256" s="4">
        <v>8</v>
      </c>
      <c r="J1256" s="4">
        <v>8</v>
      </c>
      <c r="K1256" s="4">
        <v>0</v>
      </c>
      <c r="L1256" s="4">
        <v>1</v>
      </c>
      <c r="M1256" s="4">
        <v>6</v>
      </c>
      <c r="N1256" s="4">
        <v>1</v>
      </c>
      <c r="O1256" s="4">
        <v>0</v>
      </c>
      <c r="P1256" s="4">
        <v>1</v>
      </c>
      <c r="Q1256" s="4">
        <v>1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2</v>
      </c>
      <c r="Z1256" s="6">
        <v>113</v>
      </c>
      <c r="AA1256" s="35">
        <f t="shared" si="30"/>
        <v>60.752688172043008</v>
      </c>
    </row>
    <row r="1257" spans="1:27" ht="15" hidden="1" customHeight="1" outlineLevel="1" x14ac:dyDescent="0.25">
      <c r="A1257" s="6" t="s">
        <v>173</v>
      </c>
      <c r="B1257" s="6" t="s">
        <v>55</v>
      </c>
      <c r="C1257" s="6">
        <v>923</v>
      </c>
      <c r="D1257" s="6" t="s">
        <v>10</v>
      </c>
      <c r="E1257" s="4">
        <v>388</v>
      </c>
      <c r="F1257" s="4">
        <v>78</v>
      </c>
      <c r="G1257" s="4">
        <v>60</v>
      </c>
      <c r="H1257" s="4">
        <v>6</v>
      </c>
      <c r="I1257" s="4">
        <v>61</v>
      </c>
      <c r="J1257" s="4">
        <v>20</v>
      </c>
      <c r="K1257" s="4">
        <v>0</v>
      </c>
      <c r="L1257" s="4">
        <v>3</v>
      </c>
      <c r="M1257" s="4">
        <v>44</v>
      </c>
      <c r="N1257" s="4">
        <v>1</v>
      </c>
      <c r="O1257" s="4">
        <v>2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10</v>
      </c>
      <c r="Z1257" s="6">
        <v>285</v>
      </c>
      <c r="AA1257" s="35">
        <f t="shared" si="30"/>
        <v>73.453608247422679</v>
      </c>
    </row>
    <row r="1258" spans="1:27" ht="15" hidden="1" customHeight="1" outlineLevel="1" x14ac:dyDescent="0.25">
      <c r="A1258" s="6" t="s">
        <v>173</v>
      </c>
      <c r="B1258" s="6" t="s">
        <v>55</v>
      </c>
      <c r="C1258" s="6">
        <v>924</v>
      </c>
      <c r="D1258" s="6" t="s">
        <v>10</v>
      </c>
      <c r="E1258" s="4">
        <v>146</v>
      </c>
      <c r="F1258" s="4">
        <v>29</v>
      </c>
      <c r="G1258" s="4">
        <v>30</v>
      </c>
      <c r="H1258" s="4">
        <v>0</v>
      </c>
      <c r="I1258" s="4">
        <v>19</v>
      </c>
      <c r="J1258" s="4">
        <v>4</v>
      </c>
      <c r="K1258" s="4">
        <v>2</v>
      </c>
      <c r="L1258" s="4">
        <v>1</v>
      </c>
      <c r="M1258" s="4">
        <v>10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6">
        <v>95</v>
      </c>
      <c r="AA1258" s="35">
        <f t="shared" si="30"/>
        <v>65.06849315068493</v>
      </c>
    </row>
    <row r="1259" spans="1:27" ht="15" hidden="1" customHeight="1" outlineLevel="1" x14ac:dyDescent="0.25">
      <c r="A1259" s="6" t="s">
        <v>173</v>
      </c>
      <c r="B1259" s="6" t="s">
        <v>55</v>
      </c>
      <c r="C1259" s="6">
        <v>925</v>
      </c>
      <c r="D1259" s="6" t="s">
        <v>10</v>
      </c>
      <c r="E1259" s="4">
        <v>121</v>
      </c>
      <c r="F1259" s="4">
        <v>23</v>
      </c>
      <c r="G1259" s="4">
        <v>16</v>
      </c>
      <c r="H1259" s="4">
        <v>7</v>
      </c>
      <c r="I1259" s="4">
        <v>17</v>
      </c>
      <c r="J1259" s="4">
        <v>2</v>
      </c>
      <c r="K1259" s="4">
        <v>1</v>
      </c>
      <c r="L1259" s="4">
        <v>2</v>
      </c>
      <c r="M1259" s="4">
        <v>13</v>
      </c>
      <c r="N1259" s="4">
        <v>1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5</v>
      </c>
      <c r="Z1259" s="6">
        <v>88</v>
      </c>
      <c r="AA1259" s="35">
        <f t="shared" si="30"/>
        <v>72.727272727272734</v>
      </c>
    </row>
    <row r="1260" spans="1:27" ht="15" hidden="1" customHeight="1" outlineLevel="1" x14ac:dyDescent="0.25">
      <c r="A1260" s="6" t="s">
        <v>173</v>
      </c>
      <c r="B1260" s="6" t="s">
        <v>55</v>
      </c>
      <c r="C1260" s="6">
        <v>926</v>
      </c>
      <c r="D1260" s="6" t="s">
        <v>10</v>
      </c>
      <c r="E1260" s="4">
        <v>243</v>
      </c>
      <c r="F1260" s="4">
        <v>32</v>
      </c>
      <c r="G1260" s="4">
        <v>55</v>
      </c>
      <c r="H1260" s="4">
        <v>0</v>
      </c>
      <c r="I1260" s="4">
        <v>30</v>
      </c>
      <c r="J1260" s="4">
        <v>7</v>
      </c>
      <c r="K1260" s="4">
        <v>0</v>
      </c>
      <c r="L1260" s="4">
        <v>1</v>
      </c>
      <c r="M1260" s="4">
        <v>10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1</v>
      </c>
      <c r="Y1260" s="4">
        <v>6</v>
      </c>
      <c r="Z1260" s="6">
        <v>142</v>
      </c>
      <c r="AA1260" s="35">
        <f t="shared" si="30"/>
        <v>58.436213991769549</v>
      </c>
    </row>
    <row r="1261" spans="1:27" ht="15" hidden="1" customHeight="1" outlineLevel="1" x14ac:dyDescent="0.25">
      <c r="A1261" s="6" t="s">
        <v>173</v>
      </c>
      <c r="B1261" s="6" t="s">
        <v>55</v>
      </c>
      <c r="C1261" s="6">
        <v>927</v>
      </c>
      <c r="D1261" s="6" t="s">
        <v>10</v>
      </c>
      <c r="E1261" s="4">
        <v>531</v>
      </c>
      <c r="F1261" s="4">
        <v>120</v>
      </c>
      <c r="G1261" s="4">
        <v>80</v>
      </c>
      <c r="H1261" s="4">
        <v>13</v>
      </c>
      <c r="I1261" s="4">
        <v>20</v>
      </c>
      <c r="J1261" s="4">
        <v>3</v>
      </c>
      <c r="K1261" s="4">
        <v>0</v>
      </c>
      <c r="L1261" s="4">
        <v>1</v>
      </c>
      <c r="M1261" s="4">
        <v>60</v>
      </c>
      <c r="N1261" s="4">
        <v>2</v>
      </c>
      <c r="O1261" s="4">
        <v>2</v>
      </c>
      <c r="P1261" s="4">
        <v>0</v>
      </c>
      <c r="Q1261" s="4">
        <v>2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9</v>
      </c>
      <c r="Z1261" s="6">
        <v>312</v>
      </c>
      <c r="AA1261" s="35">
        <f t="shared" si="30"/>
        <v>58.757062146892657</v>
      </c>
    </row>
    <row r="1262" spans="1:27" ht="15" hidden="1" customHeight="1" outlineLevel="1" x14ac:dyDescent="0.25">
      <c r="A1262" s="6" t="s">
        <v>173</v>
      </c>
      <c r="B1262" s="6" t="s">
        <v>55</v>
      </c>
      <c r="C1262" s="6">
        <v>928</v>
      </c>
      <c r="D1262" s="6" t="s">
        <v>10</v>
      </c>
      <c r="E1262" s="4">
        <v>517</v>
      </c>
      <c r="F1262" s="4">
        <v>101</v>
      </c>
      <c r="G1262" s="4">
        <v>89</v>
      </c>
      <c r="H1262" s="4">
        <v>8</v>
      </c>
      <c r="I1262" s="4">
        <v>37</v>
      </c>
      <c r="J1262" s="4">
        <v>6</v>
      </c>
      <c r="K1262" s="4">
        <v>1</v>
      </c>
      <c r="L1262" s="4">
        <v>2</v>
      </c>
      <c r="M1262" s="4">
        <v>47</v>
      </c>
      <c r="N1262" s="4">
        <v>0</v>
      </c>
      <c r="O1262" s="4">
        <v>4</v>
      </c>
      <c r="P1262" s="4">
        <v>1</v>
      </c>
      <c r="Q1262" s="4">
        <v>1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8</v>
      </c>
      <c r="Z1262" s="6">
        <v>305</v>
      </c>
      <c r="AA1262" s="35">
        <f t="shared" si="30"/>
        <v>58.994197292069636</v>
      </c>
    </row>
    <row r="1263" spans="1:27" ht="15" hidden="1" customHeight="1" outlineLevel="1" x14ac:dyDescent="0.25">
      <c r="A1263" s="6" t="s">
        <v>173</v>
      </c>
      <c r="B1263" s="6" t="s">
        <v>55</v>
      </c>
      <c r="C1263" s="6">
        <v>929</v>
      </c>
      <c r="D1263" s="6" t="s">
        <v>10</v>
      </c>
      <c r="E1263" s="4">
        <v>188</v>
      </c>
      <c r="F1263" s="4">
        <v>43</v>
      </c>
      <c r="G1263" s="4">
        <v>34</v>
      </c>
      <c r="H1263" s="4">
        <v>2</v>
      </c>
      <c r="I1263" s="4">
        <v>39</v>
      </c>
      <c r="J1263" s="4">
        <v>3</v>
      </c>
      <c r="K1263" s="4">
        <v>1</v>
      </c>
      <c r="L1263" s="4">
        <v>1</v>
      </c>
      <c r="M1263" s="4">
        <v>9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11</v>
      </c>
      <c r="Z1263" s="6">
        <v>143</v>
      </c>
      <c r="AA1263" s="35">
        <f t="shared" si="30"/>
        <v>76.063829787234042</v>
      </c>
    </row>
    <row r="1264" spans="1:27" ht="15" hidden="1" customHeight="1" outlineLevel="1" x14ac:dyDescent="0.25">
      <c r="A1264" s="6" t="s">
        <v>173</v>
      </c>
      <c r="B1264" s="6" t="s">
        <v>55</v>
      </c>
      <c r="C1264" s="6">
        <v>931</v>
      </c>
      <c r="D1264" s="6" t="s">
        <v>10</v>
      </c>
      <c r="E1264" s="4">
        <v>223</v>
      </c>
      <c r="F1264" s="4">
        <v>16</v>
      </c>
      <c r="G1264" s="4">
        <v>48</v>
      </c>
      <c r="H1264" s="4">
        <v>2</v>
      </c>
      <c r="I1264" s="4">
        <v>70</v>
      </c>
      <c r="J1264" s="4">
        <v>1</v>
      </c>
      <c r="K1264" s="4">
        <v>0</v>
      </c>
      <c r="L1264" s="4">
        <v>1</v>
      </c>
      <c r="M1264" s="4">
        <v>9</v>
      </c>
      <c r="N1264" s="4">
        <v>0</v>
      </c>
      <c r="O1264" s="4">
        <v>0</v>
      </c>
      <c r="P1264" s="4">
        <v>1</v>
      </c>
      <c r="Q1264" s="4">
        <v>1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8</v>
      </c>
      <c r="Z1264" s="6">
        <v>157</v>
      </c>
      <c r="AA1264" s="35">
        <f t="shared" si="30"/>
        <v>70.403587443946194</v>
      </c>
    </row>
    <row r="1265" spans="1:27" ht="15" hidden="1" customHeight="1" outlineLevel="1" x14ac:dyDescent="0.25">
      <c r="A1265" s="6" t="s">
        <v>173</v>
      </c>
      <c r="B1265" s="6" t="s">
        <v>55</v>
      </c>
      <c r="C1265" s="6">
        <v>933</v>
      </c>
      <c r="D1265" s="6" t="s">
        <v>10</v>
      </c>
      <c r="E1265" s="4">
        <v>344</v>
      </c>
      <c r="F1265" s="4">
        <v>33</v>
      </c>
      <c r="G1265" s="4">
        <v>124</v>
      </c>
      <c r="H1265" s="4">
        <v>3</v>
      </c>
      <c r="I1265" s="4">
        <v>30</v>
      </c>
      <c r="J1265" s="4">
        <v>16</v>
      </c>
      <c r="K1265" s="4">
        <v>1</v>
      </c>
      <c r="L1265" s="4">
        <v>1</v>
      </c>
      <c r="M1265" s="4">
        <v>3</v>
      </c>
      <c r="N1265" s="4">
        <v>6</v>
      </c>
      <c r="O1265" s="4">
        <v>0</v>
      </c>
      <c r="P1265" s="4">
        <v>0</v>
      </c>
      <c r="Q1265" s="4">
        <v>2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10</v>
      </c>
      <c r="Z1265" s="6">
        <v>229</v>
      </c>
      <c r="AA1265" s="35">
        <f t="shared" si="30"/>
        <v>66.569767441860463</v>
      </c>
    </row>
    <row r="1266" spans="1:27" ht="15" hidden="1" customHeight="1" outlineLevel="1" x14ac:dyDescent="0.25">
      <c r="A1266" s="6" t="s">
        <v>173</v>
      </c>
      <c r="B1266" s="6" t="s">
        <v>55</v>
      </c>
      <c r="C1266" s="6">
        <v>934</v>
      </c>
      <c r="D1266" s="6" t="s">
        <v>10</v>
      </c>
      <c r="E1266" s="4">
        <v>113</v>
      </c>
      <c r="F1266" s="4">
        <v>11</v>
      </c>
      <c r="G1266" s="4">
        <v>27</v>
      </c>
      <c r="H1266" s="4">
        <v>1</v>
      </c>
      <c r="I1266" s="4">
        <v>36</v>
      </c>
      <c r="J1266" s="4">
        <v>2</v>
      </c>
      <c r="K1266" s="4">
        <v>0</v>
      </c>
      <c r="L1266" s="4">
        <v>11</v>
      </c>
      <c r="M1266" s="4">
        <v>0</v>
      </c>
      <c r="N1266" s="4">
        <v>0</v>
      </c>
      <c r="O1266" s="4">
        <v>0</v>
      </c>
      <c r="P1266" s="4">
        <v>0</v>
      </c>
      <c r="Q1266" s="4">
        <v>1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4</v>
      </c>
      <c r="Z1266" s="6">
        <v>93</v>
      </c>
      <c r="AA1266" s="35">
        <f t="shared" si="30"/>
        <v>82.30088495575221</v>
      </c>
    </row>
    <row r="1267" spans="1:27" ht="15" hidden="1" customHeight="1" outlineLevel="1" x14ac:dyDescent="0.25">
      <c r="A1267" s="6" t="s">
        <v>173</v>
      </c>
      <c r="B1267" s="6" t="s">
        <v>55</v>
      </c>
      <c r="C1267" s="6">
        <v>936</v>
      </c>
      <c r="D1267" s="6" t="s">
        <v>10</v>
      </c>
      <c r="E1267" s="4">
        <v>192</v>
      </c>
      <c r="F1267" s="4">
        <v>60</v>
      </c>
      <c r="G1267" s="4">
        <v>20</v>
      </c>
      <c r="H1267" s="4">
        <v>2</v>
      </c>
      <c r="I1267" s="4">
        <v>29</v>
      </c>
      <c r="J1267" s="4">
        <v>3</v>
      </c>
      <c r="K1267" s="4">
        <v>1</v>
      </c>
      <c r="L1267" s="4">
        <v>1</v>
      </c>
      <c r="M1267" s="4">
        <v>6</v>
      </c>
      <c r="N1267" s="4">
        <v>2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2</v>
      </c>
      <c r="Z1267" s="6">
        <v>126</v>
      </c>
      <c r="AA1267" s="35">
        <f t="shared" si="30"/>
        <v>65.625</v>
      </c>
    </row>
    <row r="1268" spans="1:27" ht="15" hidden="1" customHeight="1" outlineLevel="1" x14ac:dyDescent="0.25">
      <c r="A1268" s="6" t="s">
        <v>173</v>
      </c>
      <c r="B1268" s="6" t="s">
        <v>55</v>
      </c>
      <c r="C1268" s="6">
        <v>938</v>
      </c>
      <c r="D1268" s="6" t="s">
        <v>10</v>
      </c>
      <c r="E1268" s="4">
        <v>143</v>
      </c>
      <c r="F1268" s="4">
        <v>18</v>
      </c>
      <c r="G1268" s="4">
        <v>14</v>
      </c>
      <c r="H1268" s="4">
        <v>2</v>
      </c>
      <c r="I1268" s="4">
        <v>39</v>
      </c>
      <c r="J1268" s="4">
        <v>3</v>
      </c>
      <c r="K1268" s="4">
        <v>0</v>
      </c>
      <c r="L1268" s="4">
        <v>4</v>
      </c>
      <c r="M1268" s="4">
        <v>6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2</v>
      </c>
      <c r="Z1268" s="6">
        <v>88</v>
      </c>
      <c r="AA1268" s="35">
        <f t="shared" si="30"/>
        <v>61.53846153846154</v>
      </c>
    </row>
    <row r="1269" spans="1:27" ht="15" hidden="1" customHeight="1" outlineLevel="1" x14ac:dyDescent="0.25">
      <c r="A1269" s="6" t="s">
        <v>173</v>
      </c>
      <c r="B1269" s="6" t="s">
        <v>55</v>
      </c>
      <c r="C1269" s="6">
        <v>940</v>
      </c>
      <c r="D1269" s="6" t="s">
        <v>10</v>
      </c>
      <c r="E1269" s="4">
        <v>168</v>
      </c>
      <c r="F1269" s="4">
        <v>22</v>
      </c>
      <c r="G1269" s="4">
        <v>32</v>
      </c>
      <c r="H1269" s="4">
        <v>1</v>
      </c>
      <c r="I1269" s="4">
        <v>31</v>
      </c>
      <c r="J1269" s="4">
        <v>1</v>
      </c>
      <c r="K1269" s="4">
        <v>0</v>
      </c>
      <c r="L1269" s="4">
        <v>1</v>
      </c>
      <c r="M1269" s="4">
        <v>6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2</v>
      </c>
      <c r="Z1269" s="6">
        <v>96</v>
      </c>
      <c r="AA1269" s="35">
        <f t="shared" si="30"/>
        <v>57.142857142857146</v>
      </c>
    </row>
    <row r="1270" spans="1:27" ht="15" hidden="1" customHeight="1" outlineLevel="1" x14ac:dyDescent="0.25">
      <c r="A1270" s="6" t="s">
        <v>173</v>
      </c>
      <c r="B1270" s="6" t="s">
        <v>55</v>
      </c>
      <c r="C1270" s="6">
        <v>941</v>
      </c>
      <c r="D1270" s="6" t="s">
        <v>10</v>
      </c>
      <c r="E1270" s="4">
        <v>195</v>
      </c>
      <c r="F1270" s="4">
        <v>35</v>
      </c>
      <c r="G1270" s="4">
        <v>49</v>
      </c>
      <c r="H1270" s="4">
        <v>1</v>
      </c>
      <c r="I1270" s="4">
        <v>38</v>
      </c>
      <c r="J1270" s="4">
        <v>2</v>
      </c>
      <c r="K1270" s="4">
        <v>0</v>
      </c>
      <c r="L1270" s="4">
        <v>3</v>
      </c>
      <c r="M1270" s="4">
        <v>1</v>
      </c>
      <c r="N1270" s="4">
        <v>1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4</v>
      </c>
      <c r="Z1270" s="6">
        <v>134</v>
      </c>
      <c r="AA1270" s="35">
        <f t="shared" si="30"/>
        <v>68.717948717948715</v>
      </c>
    </row>
    <row r="1271" spans="1:27" ht="15" hidden="1" customHeight="1" outlineLevel="1" x14ac:dyDescent="0.25">
      <c r="A1271" s="6" t="s">
        <v>173</v>
      </c>
      <c r="B1271" s="6" t="s">
        <v>69</v>
      </c>
      <c r="C1271" s="6">
        <v>1384</v>
      </c>
      <c r="D1271" s="6" t="s">
        <v>10</v>
      </c>
      <c r="E1271" s="4">
        <v>448</v>
      </c>
      <c r="F1271" s="4">
        <v>25</v>
      </c>
      <c r="G1271" s="4">
        <v>86</v>
      </c>
      <c r="H1271" s="4">
        <v>5</v>
      </c>
      <c r="I1271" s="4">
        <v>15</v>
      </c>
      <c r="J1271" s="4">
        <v>1</v>
      </c>
      <c r="K1271" s="4">
        <v>1</v>
      </c>
      <c r="L1271" s="4">
        <v>6</v>
      </c>
      <c r="M1271" s="4">
        <v>140</v>
      </c>
      <c r="N1271" s="4">
        <v>5</v>
      </c>
      <c r="O1271" s="4">
        <v>0</v>
      </c>
      <c r="P1271" s="4">
        <v>1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15</v>
      </c>
      <c r="Z1271" s="6">
        <v>300</v>
      </c>
      <c r="AA1271" s="35">
        <f t="shared" si="30"/>
        <v>66.964285714285708</v>
      </c>
    </row>
    <row r="1272" spans="1:27" ht="15" hidden="1" customHeight="1" outlineLevel="1" x14ac:dyDescent="0.25">
      <c r="A1272" s="6" t="s">
        <v>173</v>
      </c>
      <c r="B1272" s="6" t="s">
        <v>69</v>
      </c>
      <c r="C1272" s="6">
        <v>1385</v>
      </c>
      <c r="D1272" s="6" t="s">
        <v>10</v>
      </c>
      <c r="E1272" s="4">
        <v>545</v>
      </c>
      <c r="F1272" s="4">
        <v>37</v>
      </c>
      <c r="G1272" s="4">
        <v>118</v>
      </c>
      <c r="H1272" s="4">
        <v>3</v>
      </c>
      <c r="I1272" s="4">
        <v>7</v>
      </c>
      <c r="J1272" s="4">
        <v>4</v>
      </c>
      <c r="K1272" s="4">
        <v>5</v>
      </c>
      <c r="L1272" s="4">
        <v>6</v>
      </c>
      <c r="M1272" s="4">
        <v>170</v>
      </c>
      <c r="N1272" s="4">
        <v>14</v>
      </c>
      <c r="O1272" s="4">
        <v>1</v>
      </c>
      <c r="P1272" s="4">
        <v>0</v>
      </c>
      <c r="Q1272" s="4">
        <v>1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18</v>
      </c>
      <c r="Z1272" s="6">
        <v>384</v>
      </c>
      <c r="AA1272" s="35">
        <f t="shared" si="30"/>
        <v>70.458715596330279</v>
      </c>
    </row>
    <row r="1273" spans="1:27" ht="15" hidden="1" customHeight="1" outlineLevel="1" x14ac:dyDescent="0.25">
      <c r="A1273" s="6" t="s">
        <v>173</v>
      </c>
      <c r="B1273" s="6" t="s">
        <v>69</v>
      </c>
      <c r="C1273" s="6">
        <v>1387</v>
      </c>
      <c r="D1273" s="6" t="s">
        <v>10</v>
      </c>
      <c r="E1273" s="4">
        <v>256</v>
      </c>
      <c r="F1273" s="4">
        <v>46</v>
      </c>
      <c r="G1273" s="4">
        <v>55</v>
      </c>
      <c r="H1273" s="4">
        <v>2</v>
      </c>
      <c r="I1273" s="4">
        <v>4</v>
      </c>
      <c r="J1273" s="4">
        <v>2</v>
      </c>
      <c r="K1273" s="4">
        <v>5</v>
      </c>
      <c r="L1273" s="4">
        <v>4</v>
      </c>
      <c r="M1273" s="4">
        <v>59</v>
      </c>
      <c r="N1273" s="4">
        <v>13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9</v>
      </c>
      <c r="Z1273" s="6">
        <v>199</v>
      </c>
      <c r="AA1273" s="35">
        <f t="shared" si="30"/>
        <v>77.734375</v>
      </c>
    </row>
    <row r="1274" spans="1:27" ht="15" hidden="1" customHeight="1" outlineLevel="1" x14ac:dyDescent="0.25">
      <c r="A1274" s="6" t="s">
        <v>173</v>
      </c>
      <c r="B1274" s="6" t="s">
        <v>72</v>
      </c>
      <c r="C1274" s="6">
        <v>1433</v>
      </c>
      <c r="D1274" s="6" t="s">
        <v>10</v>
      </c>
      <c r="E1274" s="4">
        <v>391</v>
      </c>
      <c r="F1274" s="4">
        <v>56</v>
      </c>
      <c r="G1274" s="4">
        <v>122</v>
      </c>
      <c r="H1274" s="4">
        <v>26</v>
      </c>
      <c r="I1274" s="4">
        <v>4</v>
      </c>
      <c r="J1274" s="4">
        <v>5</v>
      </c>
      <c r="K1274" s="4">
        <v>0</v>
      </c>
      <c r="L1274" s="4">
        <v>1</v>
      </c>
      <c r="M1274" s="4">
        <v>27</v>
      </c>
      <c r="N1274" s="4">
        <v>1</v>
      </c>
      <c r="O1274" s="4">
        <v>3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1</v>
      </c>
      <c r="Y1274" s="4">
        <v>12</v>
      </c>
      <c r="Z1274" s="6">
        <v>258</v>
      </c>
      <c r="AA1274" s="35">
        <f t="shared" si="30"/>
        <v>65.984654731457795</v>
      </c>
    </row>
    <row r="1275" spans="1:27" ht="15" hidden="1" customHeight="1" outlineLevel="1" x14ac:dyDescent="0.25">
      <c r="A1275" s="6" t="s">
        <v>173</v>
      </c>
      <c r="B1275" s="6" t="s">
        <v>72</v>
      </c>
      <c r="C1275" s="6">
        <v>1434</v>
      </c>
      <c r="D1275" s="6" t="s">
        <v>10</v>
      </c>
      <c r="E1275" s="4">
        <v>398</v>
      </c>
      <c r="F1275" s="4">
        <v>39</v>
      </c>
      <c r="G1275" s="4">
        <v>120</v>
      </c>
      <c r="H1275" s="4">
        <v>22</v>
      </c>
      <c r="I1275" s="4">
        <v>3</v>
      </c>
      <c r="J1275" s="4">
        <v>5</v>
      </c>
      <c r="K1275" s="4">
        <v>1</v>
      </c>
      <c r="L1275" s="4">
        <v>1</v>
      </c>
      <c r="M1275" s="4">
        <v>24</v>
      </c>
      <c r="N1275" s="4">
        <v>3</v>
      </c>
      <c r="O1275" s="4">
        <v>0</v>
      </c>
      <c r="P1275" s="4">
        <v>1</v>
      </c>
      <c r="Q1275" s="4">
        <v>4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10</v>
      </c>
      <c r="Z1275" s="6">
        <v>233</v>
      </c>
      <c r="AA1275" s="35">
        <f t="shared" si="30"/>
        <v>58.542713567839193</v>
      </c>
    </row>
    <row r="1276" spans="1:27" ht="15" hidden="1" customHeight="1" outlineLevel="1" x14ac:dyDescent="0.25">
      <c r="A1276" s="6" t="s">
        <v>173</v>
      </c>
      <c r="B1276" s="6" t="s">
        <v>72</v>
      </c>
      <c r="C1276" s="6">
        <v>1435</v>
      </c>
      <c r="D1276" s="6" t="s">
        <v>10</v>
      </c>
      <c r="E1276" s="4">
        <v>631</v>
      </c>
      <c r="F1276" s="4">
        <v>51</v>
      </c>
      <c r="G1276" s="4">
        <v>189</v>
      </c>
      <c r="H1276" s="4">
        <v>66</v>
      </c>
      <c r="I1276" s="4">
        <v>7</v>
      </c>
      <c r="J1276" s="4">
        <v>12</v>
      </c>
      <c r="K1276" s="4">
        <v>0</v>
      </c>
      <c r="L1276" s="4">
        <v>6</v>
      </c>
      <c r="M1276" s="4">
        <v>35</v>
      </c>
      <c r="N1276" s="4">
        <v>7</v>
      </c>
      <c r="O1276" s="4">
        <v>3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1</v>
      </c>
      <c r="Y1276" s="4">
        <v>19</v>
      </c>
      <c r="Z1276" s="6">
        <v>396</v>
      </c>
      <c r="AA1276" s="35">
        <f t="shared" si="30"/>
        <v>62.757527733755943</v>
      </c>
    </row>
    <row r="1277" spans="1:27" ht="15" hidden="1" customHeight="1" outlineLevel="1" x14ac:dyDescent="0.25">
      <c r="A1277" s="6" t="s">
        <v>173</v>
      </c>
      <c r="B1277" s="6" t="s">
        <v>72</v>
      </c>
      <c r="C1277" s="6">
        <v>1436</v>
      </c>
      <c r="D1277" s="6" t="s">
        <v>10</v>
      </c>
      <c r="E1277" s="4">
        <v>155</v>
      </c>
      <c r="F1277" s="4">
        <v>4</v>
      </c>
      <c r="G1277" s="4">
        <v>42</v>
      </c>
      <c r="H1277" s="4">
        <v>15</v>
      </c>
      <c r="I1277" s="4">
        <v>1</v>
      </c>
      <c r="J1277" s="4">
        <v>1</v>
      </c>
      <c r="K1277" s="4">
        <v>0</v>
      </c>
      <c r="L1277" s="4">
        <v>2</v>
      </c>
      <c r="M1277" s="4">
        <v>10</v>
      </c>
      <c r="N1277" s="4">
        <v>1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1</v>
      </c>
      <c r="Z1277" s="6">
        <v>77</v>
      </c>
      <c r="AA1277" s="35">
        <f t="shared" si="30"/>
        <v>49.677419354838712</v>
      </c>
    </row>
    <row r="1278" spans="1:27" ht="15" hidden="1" customHeight="1" outlineLevel="1" x14ac:dyDescent="0.25">
      <c r="A1278" s="6" t="s">
        <v>173</v>
      </c>
      <c r="B1278" s="6" t="s">
        <v>72</v>
      </c>
      <c r="C1278" s="6">
        <v>1437</v>
      </c>
      <c r="D1278" s="6" t="s">
        <v>10</v>
      </c>
      <c r="E1278" s="4">
        <v>139</v>
      </c>
      <c r="F1278" s="4">
        <v>11</v>
      </c>
      <c r="G1278" s="4">
        <v>16</v>
      </c>
      <c r="H1278" s="4">
        <v>10</v>
      </c>
      <c r="I1278" s="4">
        <v>0</v>
      </c>
      <c r="J1278" s="4">
        <v>2</v>
      </c>
      <c r="K1278" s="4">
        <v>0</v>
      </c>
      <c r="L1278" s="4">
        <v>1</v>
      </c>
      <c r="M1278" s="4">
        <v>27</v>
      </c>
      <c r="N1278" s="4">
        <v>0</v>
      </c>
      <c r="O1278" s="4">
        <v>1</v>
      </c>
      <c r="P1278" s="4">
        <v>1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1</v>
      </c>
      <c r="Z1278" s="6">
        <v>70</v>
      </c>
      <c r="AA1278" s="35">
        <f t="shared" si="30"/>
        <v>50.359712230215827</v>
      </c>
    </row>
    <row r="1279" spans="1:27" ht="15" hidden="1" customHeight="1" outlineLevel="1" x14ac:dyDescent="0.25">
      <c r="A1279" s="6" t="s">
        <v>173</v>
      </c>
      <c r="B1279" s="6" t="s">
        <v>72</v>
      </c>
      <c r="C1279" s="6">
        <v>1438</v>
      </c>
      <c r="D1279" s="6" t="s">
        <v>10</v>
      </c>
      <c r="E1279" s="4">
        <v>200</v>
      </c>
      <c r="F1279" s="4">
        <v>14</v>
      </c>
      <c r="G1279" s="4">
        <v>60</v>
      </c>
      <c r="H1279" s="4">
        <v>13</v>
      </c>
      <c r="I1279" s="4">
        <v>1</v>
      </c>
      <c r="J1279" s="4">
        <v>3</v>
      </c>
      <c r="K1279" s="4">
        <v>0</v>
      </c>
      <c r="L1279" s="4">
        <v>3</v>
      </c>
      <c r="M1279" s="4">
        <v>4</v>
      </c>
      <c r="N1279" s="4">
        <v>0</v>
      </c>
      <c r="O1279" s="4">
        <v>0</v>
      </c>
      <c r="P1279" s="4">
        <v>0</v>
      </c>
      <c r="Q1279" s="4">
        <v>1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9</v>
      </c>
      <c r="Z1279" s="6">
        <v>108</v>
      </c>
      <c r="AA1279" s="35">
        <f t="shared" si="30"/>
        <v>54</v>
      </c>
    </row>
    <row r="1280" spans="1:27" ht="15" hidden="1" customHeight="1" outlineLevel="1" x14ac:dyDescent="0.25">
      <c r="A1280" s="6" t="s">
        <v>173</v>
      </c>
      <c r="B1280" s="6" t="s">
        <v>72</v>
      </c>
      <c r="C1280" s="6">
        <v>1439</v>
      </c>
      <c r="D1280" s="6" t="s">
        <v>10</v>
      </c>
      <c r="E1280" s="4">
        <v>279</v>
      </c>
      <c r="F1280" s="4">
        <v>42</v>
      </c>
      <c r="G1280" s="4">
        <v>50</v>
      </c>
      <c r="H1280" s="4">
        <v>19</v>
      </c>
      <c r="I1280" s="4">
        <v>2</v>
      </c>
      <c r="J1280" s="4">
        <v>1</v>
      </c>
      <c r="K1280" s="4">
        <v>0</v>
      </c>
      <c r="L1280" s="4">
        <v>2</v>
      </c>
      <c r="M1280" s="4">
        <v>9</v>
      </c>
      <c r="N1280" s="4">
        <v>2</v>
      </c>
      <c r="O1280" s="4">
        <v>3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6</v>
      </c>
      <c r="Z1280" s="6">
        <v>136</v>
      </c>
      <c r="AA1280" s="35">
        <f t="shared" ref="AA1280:AA1293" si="31">(Z1280*100)/E1280</f>
        <v>48.74551971326165</v>
      </c>
    </row>
    <row r="1281" spans="1:27" ht="15" hidden="1" customHeight="1" outlineLevel="1" x14ac:dyDescent="0.25">
      <c r="A1281" s="6" t="s">
        <v>173</v>
      </c>
      <c r="B1281" s="6" t="s">
        <v>72</v>
      </c>
      <c r="C1281" s="6">
        <v>1440</v>
      </c>
      <c r="D1281" s="6" t="s">
        <v>10</v>
      </c>
      <c r="E1281" s="4">
        <v>162</v>
      </c>
      <c r="F1281" s="4">
        <v>12</v>
      </c>
      <c r="G1281" s="4">
        <v>63</v>
      </c>
      <c r="H1281" s="4">
        <v>7</v>
      </c>
      <c r="I1281" s="4">
        <v>0</v>
      </c>
      <c r="J1281" s="4">
        <v>1</v>
      </c>
      <c r="K1281" s="4">
        <v>1</v>
      </c>
      <c r="L1281" s="4">
        <v>6</v>
      </c>
      <c r="M1281" s="4">
        <v>1</v>
      </c>
      <c r="N1281" s="4">
        <v>1</v>
      </c>
      <c r="O1281" s="4">
        <v>1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3</v>
      </c>
      <c r="Z1281" s="6">
        <v>96</v>
      </c>
      <c r="AA1281" s="35">
        <f t="shared" si="31"/>
        <v>59.25925925925926</v>
      </c>
    </row>
    <row r="1282" spans="1:27" ht="15" hidden="1" customHeight="1" outlineLevel="1" x14ac:dyDescent="0.25">
      <c r="A1282" s="6" t="s">
        <v>173</v>
      </c>
      <c r="B1282" s="6" t="s">
        <v>72</v>
      </c>
      <c r="C1282" s="6">
        <v>1442</v>
      </c>
      <c r="D1282" s="6" t="s">
        <v>10</v>
      </c>
      <c r="E1282" s="4">
        <v>558</v>
      </c>
      <c r="F1282" s="4">
        <v>17</v>
      </c>
      <c r="G1282" s="4">
        <v>217</v>
      </c>
      <c r="H1282" s="4">
        <v>51</v>
      </c>
      <c r="I1282" s="4">
        <v>3</v>
      </c>
      <c r="J1282" s="4">
        <v>1</v>
      </c>
      <c r="K1282" s="4">
        <v>2</v>
      </c>
      <c r="L1282" s="4">
        <v>6</v>
      </c>
      <c r="M1282" s="4">
        <v>40</v>
      </c>
      <c r="N1282" s="4">
        <v>5</v>
      </c>
      <c r="O1282" s="4">
        <v>4</v>
      </c>
      <c r="P1282" s="4">
        <v>4</v>
      </c>
      <c r="Q1282" s="4">
        <v>2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13</v>
      </c>
      <c r="Z1282" s="6">
        <v>365</v>
      </c>
      <c r="AA1282" s="35">
        <f t="shared" si="31"/>
        <v>65.412186379928315</v>
      </c>
    </row>
    <row r="1283" spans="1:27" ht="15" hidden="1" customHeight="1" outlineLevel="1" x14ac:dyDescent="0.25">
      <c r="A1283" s="6" t="s">
        <v>173</v>
      </c>
      <c r="B1283" s="6" t="s">
        <v>72</v>
      </c>
      <c r="C1283" s="6">
        <v>1443</v>
      </c>
      <c r="D1283" s="6" t="s">
        <v>10</v>
      </c>
      <c r="E1283" s="4">
        <v>323</v>
      </c>
      <c r="F1283" s="4">
        <v>18</v>
      </c>
      <c r="G1283" s="4">
        <v>111</v>
      </c>
      <c r="H1283" s="4">
        <v>39</v>
      </c>
      <c r="I1283" s="4">
        <v>1</v>
      </c>
      <c r="J1283" s="4">
        <v>2</v>
      </c>
      <c r="K1283" s="4">
        <v>0</v>
      </c>
      <c r="L1283" s="4">
        <v>15</v>
      </c>
      <c r="M1283" s="4">
        <v>22</v>
      </c>
      <c r="N1283" s="4">
        <v>3</v>
      </c>
      <c r="O1283" s="4">
        <v>2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4</v>
      </c>
      <c r="Z1283" s="6">
        <v>217</v>
      </c>
      <c r="AA1283" s="35">
        <f t="shared" si="31"/>
        <v>67.182662538699688</v>
      </c>
    </row>
    <row r="1284" spans="1:27" ht="15" hidden="1" customHeight="1" outlineLevel="1" x14ac:dyDescent="0.25">
      <c r="A1284" s="6" t="s">
        <v>173</v>
      </c>
      <c r="B1284" s="6" t="s">
        <v>72</v>
      </c>
      <c r="C1284" s="6">
        <v>1444</v>
      </c>
      <c r="D1284" s="6" t="s">
        <v>10</v>
      </c>
      <c r="E1284" s="4">
        <v>228</v>
      </c>
      <c r="F1284" s="4">
        <v>7</v>
      </c>
      <c r="G1284" s="4">
        <v>47</v>
      </c>
      <c r="H1284" s="4">
        <v>9</v>
      </c>
      <c r="I1284" s="4">
        <v>2</v>
      </c>
      <c r="J1284" s="4">
        <v>0</v>
      </c>
      <c r="K1284" s="4">
        <v>1</v>
      </c>
      <c r="L1284" s="4">
        <v>0</v>
      </c>
      <c r="M1284" s="4">
        <v>42</v>
      </c>
      <c r="N1284" s="4">
        <v>1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3</v>
      </c>
      <c r="Z1284" s="6">
        <v>112</v>
      </c>
      <c r="AA1284" s="35">
        <f t="shared" si="31"/>
        <v>49.122807017543863</v>
      </c>
    </row>
    <row r="1285" spans="1:27" ht="15" hidden="1" customHeight="1" outlineLevel="1" x14ac:dyDescent="0.25">
      <c r="A1285" s="6" t="s">
        <v>173</v>
      </c>
      <c r="B1285" s="6" t="s">
        <v>72</v>
      </c>
      <c r="C1285" s="6">
        <v>1447</v>
      </c>
      <c r="D1285" s="6" t="s">
        <v>10</v>
      </c>
      <c r="E1285" s="4">
        <v>207</v>
      </c>
      <c r="F1285" s="4">
        <v>5</v>
      </c>
      <c r="G1285" s="4">
        <v>67</v>
      </c>
      <c r="H1285" s="4">
        <v>20</v>
      </c>
      <c r="I1285" s="4">
        <v>1</v>
      </c>
      <c r="J1285" s="4">
        <v>0</v>
      </c>
      <c r="K1285" s="4">
        <v>0</v>
      </c>
      <c r="L1285" s="4">
        <v>3</v>
      </c>
      <c r="M1285" s="4">
        <v>12</v>
      </c>
      <c r="N1285" s="4">
        <v>1</v>
      </c>
      <c r="O1285" s="4">
        <v>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8</v>
      </c>
      <c r="Z1285" s="6">
        <v>118</v>
      </c>
      <c r="AA1285" s="35">
        <f t="shared" si="31"/>
        <v>57.004830917874393</v>
      </c>
    </row>
    <row r="1286" spans="1:27" ht="15" hidden="1" customHeight="1" outlineLevel="1" x14ac:dyDescent="0.25">
      <c r="A1286" s="6" t="s">
        <v>173</v>
      </c>
      <c r="B1286" s="6" t="s">
        <v>72</v>
      </c>
      <c r="C1286" s="6">
        <v>1448</v>
      </c>
      <c r="D1286" s="6" t="s">
        <v>10</v>
      </c>
      <c r="E1286" s="4">
        <v>325</v>
      </c>
      <c r="F1286" s="4">
        <v>33</v>
      </c>
      <c r="G1286" s="4">
        <v>121</v>
      </c>
      <c r="H1286" s="4">
        <v>15</v>
      </c>
      <c r="I1286" s="4">
        <v>2</v>
      </c>
      <c r="J1286" s="4">
        <v>0</v>
      </c>
      <c r="K1286" s="4">
        <v>1</v>
      </c>
      <c r="L1286" s="4">
        <v>14</v>
      </c>
      <c r="M1286" s="4">
        <v>10</v>
      </c>
      <c r="N1286" s="4">
        <v>3</v>
      </c>
      <c r="O1286" s="4">
        <v>2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2</v>
      </c>
      <c r="Z1286" s="6">
        <v>203</v>
      </c>
      <c r="AA1286" s="35">
        <f t="shared" si="31"/>
        <v>62.46153846153846</v>
      </c>
    </row>
    <row r="1287" spans="1:27" ht="15" hidden="1" customHeight="1" outlineLevel="1" x14ac:dyDescent="0.25">
      <c r="A1287" s="6" t="s">
        <v>173</v>
      </c>
      <c r="B1287" s="6" t="s">
        <v>72</v>
      </c>
      <c r="C1287" s="6">
        <v>1450</v>
      </c>
      <c r="D1287" s="6" t="s">
        <v>10</v>
      </c>
      <c r="E1287" s="4">
        <v>422</v>
      </c>
      <c r="F1287" s="4">
        <v>23</v>
      </c>
      <c r="G1287" s="4">
        <v>146</v>
      </c>
      <c r="H1287" s="4">
        <v>44</v>
      </c>
      <c r="I1287" s="4">
        <v>0</v>
      </c>
      <c r="J1287" s="4">
        <v>0</v>
      </c>
      <c r="K1287" s="4">
        <v>0</v>
      </c>
      <c r="L1287" s="4">
        <v>3</v>
      </c>
      <c r="M1287" s="4">
        <v>8</v>
      </c>
      <c r="N1287" s="4">
        <v>1</v>
      </c>
      <c r="O1287" s="4">
        <v>2</v>
      </c>
      <c r="P1287" s="4">
        <v>2</v>
      </c>
      <c r="Q1287" s="4">
        <v>1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10</v>
      </c>
      <c r="Z1287" s="6">
        <v>240</v>
      </c>
      <c r="AA1287" s="35">
        <f t="shared" si="31"/>
        <v>56.872037914691944</v>
      </c>
    </row>
    <row r="1288" spans="1:27" ht="15" hidden="1" customHeight="1" outlineLevel="1" x14ac:dyDescent="0.25">
      <c r="A1288" s="6" t="s">
        <v>173</v>
      </c>
      <c r="B1288" s="6" t="s">
        <v>72</v>
      </c>
      <c r="C1288" s="6">
        <v>1452</v>
      </c>
      <c r="D1288" s="6" t="s">
        <v>10</v>
      </c>
      <c r="E1288" s="4">
        <v>459</v>
      </c>
      <c r="F1288" s="4">
        <v>26</v>
      </c>
      <c r="G1288" s="4">
        <v>121</v>
      </c>
      <c r="H1288" s="4">
        <v>26</v>
      </c>
      <c r="I1288" s="4">
        <v>0</v>
      </c>
      <c r="J1288" s="4">
        <v>1</v>
      </c>
      <c r="K1288" s="4">
        <v>2</v>
      </c>
      <c r="L1288" s="4">
        <v>6</v>
      </c>
      <c r="M1288" s="4">
        <v>71</v>
      </c>
      <c r="N1288" s="4">
        <v>1</v>
      </c>
      <c r="O1288" s="4">
        <v>1</v>
      </c>
      <c r="P1288" s="4">
        <v>4</v>
      </c>
      <c r="Q1288" s="4">
        <v>1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5</v>
      </c>
      <c r="Z1288" s="6">
        <v>265</v>
      </c>
      <c r="AA1288" s="35">
        <f t="shared" si="31"/>
        <v>57.734204793028326</v>
      </c>
    </row>
    <row r="1289" spans="1:27" ht="15" hidden="1" customHeight="1" outlineLevel="1" x14ac:dyDescent="0.25">
      <c r="A1289" s="6" t="s">
        <v>173</v>
      </c>
      <c r="B1289" s="6" t="s">
        <v>72</v>
      </c>
      <c r="C1289" s="6">
        <v>1453</v>
      </c>
      <c r="D1289" s="6" t="s">
        <v>10</v>
      </c>
      <c r="E1289" s="4">
        <v>366</v>
      </c>
      <c r="F1289" s="4">
        <v>19</v>
      </c>
      <c r="G1289" s="4">
        <v>149</v>
      </c>
      <c r="H1289" s="4">
        <v>10</v>
      </c>
      <c r="I1289" s="4">
        <v>0</v>
      </c>
      <c r="J1289" s="4">
        <v>3</v>
      </c>
      <c r="K1289" s="4">
        <v>1</v>
      </c>
      <c r="L1289" s="4">
        <v>1</v>
      </c>
      <c r="M1289" s="4">
        <v>26</v>
      </c>
      <c r="N1289" s="4">
        <v>1</v>
      </c>
      <c r="O1289" s="4">
        <v>0</v>
      </c>
      <c r="P1289" s="4">
        <v>1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1</v>
      </c>
      <c r="Y1289" s="4">
        <v>5</v>
      </c>
      <c r="Z1289" s="6">
        <v>217</v>
      </c>
      <c r="AA1289" s="35">
        <f t="shared" si="31"/>
        <v>59.289617486338798</v>
      </c>
    </row>
    <row r="1290" spans="1:27" ht="15" hidden="1" customHeight="1" outlineLevel="1" x14ac:dyDescent="0.25">
      <c r="A1290" s="6" t="s">
        <v>173</v>
      </c>
      <c r="B1290" s="6" t="s">
        <v>72</v>
      </c>
      <c r="C1290" s="6">
        <v>1454</v>
      </c>
      <c r="D1290" s="6" t="s">
        <v>10</v>
      </c>
      <c r="E1290" s="4">
        <v>239</v>
      </c>
      <c r="F1290" s="4">
        <v>6</v>
      </c>
      <c r="G1290" s="4">
        <v>118</v>
      </c>
      <c r="H1290" s="4">
        <v>16</v>
      </c>
      <c r="I1290" s="4">
        <v>2</v>
      </c>
      <c r="J1290" s="4">
        <v>2</v>
      </c>
      <c r="K1290" s="4">
        <v>0</v>
      </c>
      <c r="L1290" s="4">
        <v>0</v>
      </c>
      <c r="M1290" s="4">
        <v>6</v>
      </c>
      <c r="N1290" s="4">
        <v>3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5</v>
      </c>
      <c r="Z1290" s="6">
        <v>158</v>
      </c>
      <c r="AA1290" s="35">
        <f t="shared" si="31"/>
        <v>66.108786610878667</v>
      </c>
    </row>
    <row r="1291" spans="1:27" ht="15" hidden="1" customHeight="1" outlineLevel="1" x14ac:dyDescent="0.25">
      <c r="A1291" s="6" t="s">
        <v>173</v>
      </c>
      <c r="B1291" s="6" t="s">
        <v>72</v>
      </c>
      <c r="C1291" s="6">
        <v>1455</v>
      </c>
      <c r="D1291" s="6" t="s">
        <v>10</v>
      </c>
      <c r="E1291" s="4">
        <v>438</v>
      </c>
      <c r="F1291" s="4">
        <v>15</v>
      </c>
      <c r="G1291" s="4">
        <v>112</v>
      </c>
      <c r="H1291" s="4">
        <v>28</v>
      </c>
      <c r="I1291" s="4">
        <v>1</v>
      </c>
      <c r="J1291" s="4">
        <v>3</v>
      </c>
      <c r="K1291" s="4">
        <v>0</v>
      </c>
      <c r="L1291" s="4">
        <v>4</v>
      </c>
      <c r="M1291" s="4">
        <v>69</v>
      </c>
      <c r="N1291" s="4">
        <v>2</v>
      </c>
      <c r="O1291" s="4">
        <v>1</v>
      </c>
      <c r="P1291" s="4">
        <v>1</v>
      </c>
      <c r="Q1291" s="4">
        <v>1</v>
      </c>
      <c r="R1291" s="4">
        <v>1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9</v>
      </c>
      <c r="Z1291" s="6">
        <v>247</v>
      </c>
      <c r="AA1291" s="35">
        <f t="shared" si="31"/>
        <v>56.392694063926939</v>
      </c>
    </row>
    <row r="1292" spans="1:27" ht="15" hidden="1" customHeight="1" outlineLevel="1" x14ac:dyDescent="0.25">
      <c r="A1292" s="6" t="s">
        <v>173</v>
      </c>
      <c r="B1292" s="6" t="s">
        <v>72</v>
      </c>
      <c r="C1292" s="6">
        <v>1460</v>
      </c>
      <c r="D1292" s="6" t="s">
        <v>10</v>
      </c>
      <c r="E1292" s="4">
        <v>151</v>
      </c>
      <c r="F1292" s="4">
        <v>21</v>
      </c>
      <c r="G1292" s="4">
        <v>62</v>
      </c>
      <c r="H1292" s="4">
        <v>11</v>
      </c>
      <c r="I1292" s="4">
        <v>0</v>
      </c>
      <c r="J1292" s="4">
        <v>3</v>
      </c>
      <c r="K1292" s="4">
        <v>0</v>
      </c>
      <c r="L1292" s="4">
        <v>1</v>
      </c>
      <c r="M1292" s="4">
        <v>4</v>
      </c>
      <c r="N1292" s="4">
        <v>3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1</v>
      </c>
      <c r="Z1292" s="6">
        <v>106</v>
      </c>
      <c r="AA1292" s="35">
        <f t="shared" si="31"/>
        <v>70.198675496688736</v>
      </c>
    </row>
    <row r="1293" spans="1:27" ht="15" hidden="1" customHeight="1" outlineLevel="1" x14ac:dyDescent="0.25">
      <c r="A1293" s="6" t="s">
        <v>173</v>
      </c>
      <c r="B1293" s="6" t="s">
        <v>72</v>
      </c>
      <c r="C1293" s="6">
        <v>1463</v>
      </c>
      <c r="D1293" s="6" t="s">
        <v>10</v>
      </c>
      <c r="E1293" s="4">
        <v>199</v>
      </c>
      <c r="F1293" s="4">
        <v>7</v>
      </c>
      <c r="G1293" s="4">
        <v>78</v>
      </c>
      <c r="H1293" s="4">
        <v>13</v>
      </c>
      <c r="I1293" s="4">
        <v>1</v>
      </c>
      <c r="J1293" s="4">
        <v>1</v>
      </c>
      <c r="K1293" s="4">
        <v>0</v>
      </c>
      <c r="L1293" s="4">
        <v>1</v>
      </c>
      <c r="M1293" s="4">
        <v>8</v>
      </c>
      <c r="N1293" s="4">
        <v>0</v>
      </c>
      <c r="O1293" s="4">
        <v>0</v>
      </c>
      <c r="P1293" s="4">
        <v>1</v>
      </c>
      <c r="Q1293" s="4">
        <v>1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4</v>
      </c>
      <c r="Z1293" s="6">
        <v>115</v>
      </c>
      <c r="AA1293" s="35">
        <f t="shared" si="31"/>
        <v>57.788944723618087</v>
      </c>
    </row>
    <row r="1294" spans="1:27" s="1" customFormat="1" collapsed="1" x14ac:dyDescent="0.25">
      <c r="A1294" s="18" t="s">
        <v>192</v>
      </c>
      <c r="B1294" s="19"/>
      <c r="C1294" s="19"/>
      <c r="D1294" s="19"/>
      <c r="E1294" s="20">
        <f>SUM(E1133:E1293)</f>
        <v>64535</v>
      </c>
      <c r="F1294" s="20">
        <f t="shared" ref="F1294:Z1294" si="32">SUM(F1133:F1293)</f>
        <v>10268</v>
      </c>
      <c r="G1294" s="20">
        <f t="shared" si="32"/>
        <v>10755</v>
      </c>
      <c r="H1294" s="20">
        <f t="shared" si="32"/>
        <v>1532</v>
      </c>
      <c r="I1294" s="20">
        <f t="shared" si="32"/>
        <v>1985</v>
      </c>
      <c r="J1294" s="20">
        <f t="shared" si="32"/>
        <v>868</v>
      </c>
      <c r="K1294" s="20">
        <f t="shared" si="32"/>
        <v>379</v>
      </c>
      <c r="L1294" s="20">
        <f t="shared" si="32"/>
        <v>1242</v>
      </c>
      <c r="M1294" s="20">
        <f t="shared" si="32"/>
        <v>7471</v>
      </c>
      <c r="N1294" s="20">
        <f t="shared" si="32"/>
        <v>1014</v>
      </c>
      <c r="O1294" s="20">
        <f t="shared" si="32"/>
        <v>295</v>
      </c>
      <c r="P1294" s="20">
        <f t="shared" si="32"/>
        <v>72</v>
      </c>
      <c r="Q1294" s="20">
        <f t="shared" si="32"/>
        <v>56</v>
      </c>
      <c r="R1294" s="20">
        <f t="shared" si="32"/>
        <v>22</v>
      </c>
      <c r="S1294" s="20">
        <f t="shared" si="32"/>
        <v>6</v>
      </c>
      <c r="T1294" s="20">
        <f t="shared" si="32"/>
        <v>0</v>
      </c>
      <c r="U1294" s="20">
        <f t="shared" si="32"/>
        <v>0</v>
      </c>
      <c r="V1294" s="20">
        <f t="shared" si="32"/>
        <v>0</v>
      </c>
      <c r="W1294" s="20">
        <f t="shared" si="32"/>
        <v>0</v>
      </c>
      <c r="X1294" s="20">
        <f t="shared" si="32"/>
        <v>67</v>
      </c>
      <c r="Y1294" s="20">
        <f t="shared" si="32"/>
        <v>1625</v>
      </c>
      <c r="Z1294" s="20">
        <f t="shared" si="32"/>
        <v>37657</v>
      </c>
      <c r="AA1294" s="35">
        <f>(Z1294*100)/E1294</f>
        <v>58.351282249941889</v>
      </c>
    </row>
    <row r="1295" spans="1:27" hidden="1" outlineLevel="1" x14ac:dyDescent="0.25">
      <c r="A1295" s="6" t="s">
        <v>174</v>
      </c>
      <c r="B1295" s="6" t="s">
        <v>23</v>
      </c>
      <c r="C1295" s="6">
        <v>103</v>
      </c>
      <c r="D1295" s="6" t="s">
        <v>10</v>
      </c>
      <c r="E1295" s="4">
        <v>460</v>
      </c>
      <c r="F1295" s="4">
        <v>9</v>
      </c>
      <c r="G1295" s="4">
        <v>115</v>
      </c>
      <c r="H1295" s="4">
        <v>76</v>
      </c>
      <c r="I1295" s="4">
        <v>37</v>
      </c>
      <c r="J1295" s="4">
        <v>20</v>
      </c>
      <c r="K1295" s="4">
        <v>1</v>
      </c>
      <c r="L1295" s="4">
        <v>2</v>
      </c>
      <c r="M1295" s="4">
        <v>30</v>
      </c>
      <c r="N1295" s="4">
        <v>7</v>
      </c>
      <c r="O1295" s="4">
        <v>3</v>
      </c>
      <c r="P1295" s="4">
        <v>0</v>
      </c>
      <c r="Q1295" s="4">
        <v>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17</v>
      </c>
      <c r="Z1295" s="6">
        <v>318</v>
      </c>
      <c r="AA1295" s="35">
        <f>(Z1295*100)/E1295</f>
        <v>69.130434782608702</v>
      </c>
    </row>
    <row r="1296" spans="1:27" hidden="1" outlineLevel="1" x14ac:dyDescent="0.25">
      <c r="A1296" s="6" t="s">
        <v>174</v>
      </c>
      <c r="B1296" s="6" t="s">
        <v>23</v>
      </c>
      <c r="C1296" s="6">
        <v>103</v>
      </c>
      <c r="D1296" s="6" t="s">
        <v>11</v>
      </c>
      <c r="E1296" s="4">
        <v>460</v>
      </c>
      <c r="F1296" s="4">
        <v>11</v>
      </c>
      <c r="G1296" s="4">
        <v>95</v>
      </c>
      <c r="H1296" s="4">
        <v>71</v>
      </c>
      <c r="I1296" s="4">
        <v>43</v>
      </c>
      <c r="J1296" s="4">
        <v>30</v>
      </c>
      <c r="K1296" s="4">
        <v>5</v>
      </c>
      <c r="L1296" s="4">
        <v>2</v>
      </c>
      <c r="M1296" s="4">
        <v>34</v>
      </c>
      <c r="N1296" s="4">
        <v>16</v>
      </c>
      <c r="O1296" s="4">
        <v>2</v>
      </c>
      <c r="P1296" s="4">
        <v>1</v>
      </c>
      <c r="Q1296" s="4">
        <v>3</v>
      </c>
      <c r="R1296" s="4">
        <v>0</v>
      </c>
      <c r="S1296" s="4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12</v>
      </c>
      <c r="Z1296" s="6">
        <v>326</v>
      </c>
      <c r="AA1296" s="35">
        <f t="shared" ref="AA1296:AA1359" si="33">(Z1296*100)/E1296</f>
        <v>70.869565217391298</v>
      </c>
    </row>
    <row r="1297" spans="1:27" hidden="1" outlineLevel="1" x14ac:dyDescent="0.25">
      <c r="A1297" s="6" t="s">
        <v>174</v>
      </c>
      <c r="B1297" s="6" t="s">
        <v>23</v>
      </c>
      <c r="C1297" s="6">
        <v>104</v>
      </c>
      <c r="D1297" s="6" t="s">
        <v>10</v>
      </c>
      <c r="E1297" s="4">
        <v>496</v>
      </c>
      <c r="F1297" s="4">
        <v>13</v>
      </c>
      <c r="G1297" s="4">
        <v>93</v>
      </c>
      <c r="H1297" s="4">
        <v>134</v>
      </c>
      <c r="I1297" s="4">
        <v>46</v>
      </c>
      <c r="J1297" s="4">
        <v>23</v>
      </c>
      <c r="K1297" s="4">
        <v>0</v>
      </c>
      <c r="L1297" s="4">
        <v>4</v>
      </c>
      <c r="M1297" s="4">
        <v>35</v>
      </c>
      <c r="N1297" s="4">
        <v>19</v>
      </c>
      <c r="O1297" s="4">
        <v>8</v>
      </c>
      <c r="P1297" s="4">
        <v>0</v>
      </c>
      <c r="Q1297" s="4">
        <v>1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15</v>
      </c>
      <c r="Z1297" s="6">
        <v>391</v>
      </c>
      <c r="AA1297" s="35">
        <f t="shared" si="33"/>
        <v>78.83064516129032</v>
      </c>
    </row>
    <row r="1298" spans="1:27" hidden="1" outlineLevel="1" x14ac:dyDescent="0.25">
      <c r="A1298" s="6" t="s">
        <v>174</v>
      </c>
      <c r="B1298" s="6" t="s">
        <v>23</v>
      </c>
      <c r="C1298" s="6">
        <v>104</v>
      </c>
      <c r="D1298" s="6" t="s">
        <v>11</v>
      </c>
      <c r="E1298" s="4">
        <v>496</v>
      </c>
      <c r="F1298" s="4">
        <v>9</v>
      </c>
      <c r="G1298" s="4">
        <v>94</v>
      </c>
      <c r="H1298" s="4">
        <v>104</v>
      </c>
      <c r="I1298" s="4">
        <v>37</v>
      </c>
      <c r="J1298" s="4">
        <v>28</v>
      </c>
      <c r="K1298" s="4">
        <v>3</v>
      </c>
      <c r="L1298" s="4">
        <v>6</v>
      </c>
      <c r="M1298" s="4">
        <v>44</v>
      </c>
      <c r="N1298" s="4">
        <v>10</v>
      </c>
      <c r="O1298" s="4">
        <v>4</v>
      </c>
      <c r="P1298" s="4">
        <v>1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15</v>
      </c>
      <c r="Z1298" s="6">
        <v>355</v>
      </c>
      <c r="AA1298" s="35">
        <f t="shared" si="33"/>
        <v>71.572580645161295</v>
      </c>
    </row>
    <row r="1299" spans="1:27" hidden="1" outlineLevel="1" x14ac:dyDescent="0.25">
      <c r="A1299" s="6" t="s">
        <v>174</v>
      </c>
      <c r="B1299" s="6" t="s">
        <v>23</v>
      </c>
      <c r="C1299" s="6">
        <v>105</v>
      </c>
      <c r="D1299" s="6" t="s">
        <v>10</v>
      </c>
      <c r="E1299" s="4">
        <v>631</v>
      </c>
      <c r="F1299" s="4">
        <v>19</v>
      </c>
      <c r="G1299" s="4">
        <v>156</v>
      </c>
      <c r="H1299" s="4">
        <v>86</v>
      </c>
      <c r="I1299" s="4">
        <v>84</v>
      </c>
      <c r="J1299" s="4">
        <v>24</v>
      </c>
      <c r="K1299" s="4">
        <v>2</v>
      </c>
      <c r="L1299" s="4">
        <v>4</v>
      </c>
      <c r="M1299" s="4">
        <v>27</v>
      </c>
      <c r="N1299" s="4">
        <v>12</v>
      </c>
      <c r="O1299" s="4">
        <v>5</v>
      </c>
      <c r="P1299" s="4">
        <v>0</v>
      </c>
      <c r="Q1299" s="4">
        <v>6</v>
      </c>
      <c r="R1299" s="4">
        <v>6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20</v>
      </c>
      <c r="Z1299" s="6">
        <v>451</v>
      </c>
      <c r="AA1299" s="35">
        <f t="shared" si="33"/>
        <v>71.473851030110936</v>
      </c>
    </row>
    <row r="1300" spans="1:27" hidden="1" outlineLevel="1" x14ac:dyDescent="0.25">
      <c r="A1300" s="6" t="s">
        <v>174</v>
      </c>
      <c r="B1300" s="6" t="s">
        <v>23</v>
      </c>
      <c r="C1300" s="6">
        <v>105</v>
      </c>
      <c r="D1300" s="6" t="s">
        <v>11</v>
      </c>
      <c r="E1300" s="4">
        <v>631</v>
      </c>
      <c r="F1300" s="4">
        <v>19</v>
      </c>
      <c r="G1300" s="4">
        <v>163</v>
      </c>
      <c r="H1300" s="4">
        <v>79</v>
      </c>
      <c r="I1300" s="4">
        <v>96</v>
      </c>
      <c r="J1300" s="4">
        <v>23</v>
      </c>
      <c r="K1300" s="4">
        <v>5</v>
      </c>
      <c r="L1300" s="4">
        <v>6</v>
      </c>
      <c r="M1300" s="4">
        <v>36</v>
      </c>
      <c r="N1300" s="4">
        <v>24</v>
      </c>
      <c r="O1300" s="4">
        <v>4</v>
      </c>
      <c r="P1300" s="4">
        <v>0</v>
      </c>
      <c r="Q1300" s="4">
        <v>2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11</v>
      </c>
      <c r="Z1300" s="6">
        <v>468</v>
      </c>
      <c r="AA1300" s="35">
        <f t="shared" si="33"/>
        <v>74.167987321711564</v>
      </c>
    </row>
    <row r="1301" spans="1:27" hidden="1" outlineLevel="1" x14ac:dyDescent="0.25">
      <c r="A1301" s="6" t="s">
        <v>174</v>
      </c>
      <c r="B1301" s="6" t="s">
        <v>23</v>
      </c>
      <c r="C1301" s="6">
        <v>106</v>
      </c>
      <c r="D1301" s="6" t="s">
        <v>10</v>
      </c>
      <c r="E1301" s="4">
        <v>425</v>
      </c>
      <c r="F1301" s="4">
        <v>12</v>
      </c>
      <c r="G1301" s="4">
        <v>116</v>
      </c>
      <c r="H1301" s="4">
        <v>50</v>
      </c>
      <c r="I1301" s="4">
        <v>56</v>
      </c>
      <c r="J1301" s="4">
        <v>15</v>
      </c>
      <c r="K1301" s="4">
        <v>1</v>
      </c>
      <c r="L1301" s="4">
        <v>5</v>
      </c>
      <c r="M1301" s="4">
        <v>22</v>
      </c>
      <c r="N1301" s="4">
        <v>22</v>
      </c>
      <c r="O1301" s="4">
        <v>2</v>
      </c>
      <c r="P1301" s="4">
        <v>0</v>
      </c>
      <c r="Q1301" s="4">
        <v>2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15</v>
      </c>
      <c r="Z1301" s="6">
        <v>318</v>
      </c>
      <c r="AA1301" s="35">
        <f t="shared" si="33"/>
        <v>74.82352941176471</v>
      </c>
    </row>
    <row r="1302" spans="1:27" hidden="1" outlineLevel="1" x14ac:dyDescent="0.25">
      <c r="A1302" s="6" t="s">
        <v>174</v>
      </c>
      <c r="B1302" s="6" t="s">
        <v>23</v>
      </c>
      <c r="C1302" s="6">
        <v>106</v>
      </c>
      <c r="D1302" s="6" t="s">
        <v>11</v>
      </c>
      <c r="E1302" s="4">
        <v>425</v>
      </c>
      <c r="F1302" s="4">
        <v>7</v>
      </c>
      <c r="G1302" s="4">
        <v>134</v>
      </c>
      <c r="H1302" s="4">
        <v>66</v>
      </c>
      <c r="I1302" s="4">
        <v>41</v>
      </c>
      <c r="J1302" s="4">
        <v>13</v>
      </c>
      <c r="K1302" s="4">
        <v>3</v>
      </c>
      <c r="L1302" s="4">
        <v>0</v>
      </c>
      <c r="M1302" s="4">
        <v>31</v>
      </c>
      <c r="N1302" s="4">
        <v>17</v>
      </c>
      <c r="O1302" s="4">
        <v>1</v>
      </c>
      <c r="P1302" s="4">
        <v>0</v>
      </c>
      <c r="Q1302" s="4">
        <v>2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14</v>
      </c>
      <c r="Z1302" s="6">
        <v>329</v>
      </c>
      <c r="AA1302" s="35">
        <f t="shared" si="33"/>
        <v>77.411764705882348</v>
      </c>
    </row>
    <row r="1303" spans="1:27" hidden="1" outlineLevel="1" x14ac:dyDescent="0.25">
      <c r="A1303" s="6" t="s">
        <v>174</v>
      </c>
      <c r="B1303" s="6" t="s">
        <v>23</v>
      </c>
      <c r="C1303" s="6">
        <v>107</v>
      </c>
      <c r="D1303" s="6" t="s">
        <v>10</v>
      </c>
      <c r="E1303" s="4">
        <v>385</v>
      </c>
      <c r="F1303" s="4">
        <v>13</v>
      </c>
      <c r="G1303" s="4">
        <v>67</v>
      </c>
      <c r="H1303" s="4">
        <v>53</v>
      </c>
      <c r="I1303" s="4">
        <v>58</v>
      </c>
      <c r="J1303" s="4">
        <v>18</v>
      </c>
      <c r="K1303" s="4">
        <v>3</v>
      </c>
      <c r="L1303" s="4">
        <v>9</v>
      </c>
      <c r="M1303" s="4">
        <v>19</v>
      </c>
      <c r="N1303" s="4">
        <v>15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6">
        <v>255</v>
      </c>
      <c r="AA1303" s="35">
        <f t="shared" si="33"/>
        <v>66.233766233766232</v>
      </c>
    </row>
    <row r="1304" spans="1:27" hidden="1" outlineLevel="1" x14ac:dyDescent="0.25">
      <c r="A1304" s="6" t="s">
        <v>174</v>
      </c>
      <c r="B1304" s="6" t="s">
        <v>23</v>
      </c>
      <c r="C1304" s="6">
        <v>107</v>
      </c>
      <c r="D1304" s="6" t="s">
        <v>11</v>
      </c>
      <c r="E1304" s="4">
        <v>385</v>
      </c>
      <c r="F1304" s="4">
        <v>14</v>
      </c>
      <c r="G1304" s="4">
        <v>65</v>
      </c>
      <c r="H1304" s="4">
        <v>73</v>
      </c>
      <c r="I1304" s="4">
        <v>43</v>
      </c>
      <c r="J1304" s="4">
        <v>26</v>
      </c>
      <c r="K1304" s="4">
        <v>1</v>
      </c>
      <c r="L1304" s="4">
        <v>4</v>
      </c>
      <c r="M1304" s="4">
        <v>31</v>
      </c>
      <c r="N1304" s="4">
        <v>6</v>
      </c>
      <c r="O1304" s="4">
        <v>2</v>
      </c>
      <c r="P1304" s="4">
        <v>2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14</v>
      </c>
      <c r="Z1304" s="6">
        <v>281</v>
      </c>
      <c r="AA1304" s="35">
        <f t="shared" si="33"/>
        <v>72.987012987012989</v>
      </c>
    </row>
    <row r="1305" spans="1:27" hidden="1" outlineLevel="1" x14ac:dyDescent="0.25">
      <c r="A1305" s="6" t="s">
        <v>174</v>
      </c>
      <c r="B1305" s="6" t="s">
        <v>23</v>
      </c>
      <c r="C1305" s="6">
        <v>108</v>
      </c>
      <c r="D1305" s="6" t="s">
        <v>10</v>
      </c>
      <c r="E1305" s="4">
        <v>650</v>
      </c>
      <c r="F1305" s="4">
        <v>25</v>
      </c>
      <c r="G1305" s="4">
        <v>147</v>
      </c>
      <c r="H1305" s="4">
        <v>91</v>
      </c>
      <c r="I1305" s="4">
        <v>89</v>
      </c>
      <c r="J1305" s="4">
        <v>54</v>
      </c>
      <c r="K1305" s="4">
        <v>3</v>
      </c>
      <c r="L1305" s="4">
        <v>8</v>
      </c>
      <c r="M1305" s="4">
        <v>29</v>
      </c>
      <c r="N1305" s="4">
        <v>20</v>
      </c>
      <c r="O1305" s="4">
        <v>3</v>
      </c>
      <c r="P1305" s="4">
        <v>0</v>
      </c>
      <c r="Q1305" s="4">
        <v>4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17</v>
      </c>
      <c r="Z1305" s="6">
        <v>490</v>
      </c>
      <c r="AA1305" s="35">
        <f t="shared" si="33"/>
        <v>75.384615384615387</v>
      </c>
    </row>
    <row r="1306" spans="1:27" hidden="1" outlineLevel="1" x14ac:dyDescent="0.25">
      <c r="A1306" s="6" t="s">
        <v>174</v>
      </c>
      <c r="B1306" s="6" t="s">
        <v>23</v>
      </c>
      <c r="C1306" s="6">
        <v>108</v>
      </c>
      <c r="D1306" s="6" t="s">
        <v>11</v>
      </c>
      <c r="E1306" s="4">
        <v>649</v>
      </c>
      <c r="F1306" s="4">
        <v>21</v>
      </c>
      <c r="G1306" s="4">
        <v>174</v>
      </c>
      <c r="H1306" s="4">
        <v>72</v>
      </c>
      <c r="I1306" s="4">
        <v>93</v>
      </c>
      <c r="J1306" s="4">
        <v>45</v>
      </c>
      <c r="K1306" s="4">
        <v>3</v>
      </c>
      <c r="L1306" s="4">
        <v>11</v>
      </c>
      <c r="M1306" s="4">
        <v>31</v>
      </c>
      <c r="N1306" s="4">
        <v>18</v>
      </c>
      <c r="O1306" s="4">
        <v>2</v>
      </c>
      <c r="P1306" s="4">
        <v>1</v>
      </c>
      <c r="Q1306" s="4">
        <v>5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15</v>
      </c>
      <c r="Z1306" s="6">
        <v>491</v>
      </c>
      <c r="AA1306" s="35">
        <f t="shared" si="33"/>
        <v>75.654853620955322</v>
      </c>
    </row>
    <row r="1307" spans="1:27" hidden="1" outlineLevel="1" x14ac:dyDescent="0.25">
      <c r="A1307" s="6" t="s">
        <v>174</v>
      </c>
      <c r="B1307" s="6" t="s">
        <v>23</v>
      </c>
      <c r="C1307" s="6">
        <v>109</v>
      </c>
      <c r="D1307" s="6" t="s">
        <v>10</v>
      </c>
      <c r="E1307" s="4">
        <v>369</v>
      </c>
      <c r="F1307" s="4">
        <v>12</v>
      </c>
      <c r="G1307" s="4">
        <v>97</v>
      </c>
      <c r="H1307" s="4">
        <v>61</v>
      </c>
      <c r="I1307" s="4">
        <v>11</v>
      </c>
      <c r="J1307" s="4">
        <v>23</v>
      </c>
      <c r="K1307" s="4">
        <v>1</v>
      </c>
      <c r="L1307" s="4">
        <v>2</v>
      </c>
      <c r="M1307" s="4">
        <v>38</v>
      </c>
      <c r="N1307" s="4">
        <v>8</v>
      </c>
      <c r="O1307" s="4">
        <v>3</v>
      </c>
      <c r="P1307" s="4">
        <v>0</v>
      </c>
      <c r="Q1307" s="4">
        <v>1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6</v>
      </c>
      <c r="Z1307" s="6">
        <v>263</v>
      </c>
      <c r="AA1307" s="35">
        <f t="shared" si="33"/>
        <v>71.273712737127369</v>
      </c>
    </row>
    <row r="1308" spans="1:27" hidden="1" outlineLevel="1" x14ac:dyDescent="0.25">
      <c r="A1308" s="6" t="s">
        <v>174</v>
      </c>
      <c r="B1308" s="6" t="s">
        <v>23</v>
      </c>
      <c r="C1308" s="6">
        <v>110</v>
      </c>
      <c r="D1308" s="6" t="s">
        <v>10</v>
      </c>
      <c r="E1308" s="4">
        <v>512</v>
      </c>
      <c r="F1308" s="4">
        <v>10</v>
      </c>
      <c r="G1308" s="4">
        <v>81</v>
      </c>
      <c r="H1308" s="4">
        <v>120</v>
      </c>
      <c r="I1308" s="4">
        <v>50</v>
      </c>
      <c r="J1308" s="4">
        <v>17</v>
      </c>
      <c r="K1308" s="4">
        <v>1</v>
      </c>
      <c r="L1308" s="4">
        <v>1</v>
      </c>
      <c r="M1308" s="4">
        <v>9</v>
      </c>
      <c r="N1308" s="4">
        <v>5</v>
      </c>
      <c r="O1308" s="4">
        <v>8</v>
      </c>
      <c r="P1308" s="4">
        <v>0</v>
      </c>
      <c r="Q1308" s="4">
        <v>1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7</v>
      </c>
      <c r="Z1308" s="6">
        <v>310</v>
      </c>
      <c r="AA1308" s="35">
        <f t="shared" si="33"/>
        <v>60.546875</v>
      </c>
    </row>
    <row r="1309" spans="1:27" hidden="1" outlineLevel="1" x14ac:dyDescent="0.25">
      <c r="A1309" s="6" t="s">
        <v>174</v>
      </c>
      <c r="B1309" s="6" t="s">
        <v>23</v>
      </c>
      <c r="C1309" s="6">
        <v>111</v>
      </c>
      <c r="D1309" s="6" t="s">
        <v>10</v>
      </c>
      <c r="E1309" s="4">
        <v>357</v>
      </c>
      <c r="F1309" s="4">
        <v>10</v>
      </c>
      <c r="G1309" s="4">
        <v>58</v>
      </c>
      <c r="H1309" s="4">
        <v>96</v>
      </c>
      <c r="I1309" s="4">
        <v>25</v>
      </c>
      <c r="J1309" s="4">
        <v>7</v>
      </c>
      <c r="K1309" s="4">
        <v>0</v>
      </c>
      <c r="L1309" s="4">
        <v>1</v>
      </c>
      <c r="M1309" s="4">
        <v>11</v>
      </c>
      <c r="N1309" s="4">
        <v>5</v>
      </c>
      <c r="O1309" s="4">
        <v>5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10</v>
      </c>
      <c r="Z1309" s="6">
        <v>228</v>
      </c>
      <c r="AA1309" s="35">
        <f t="shared" si="33"/>
        <v>63.865546218487395</v>
      </c>
    </row>
    <row r="1310" spans="1:27" hidden="1" outlineLevel="1" x14ac:dyDescent="0.25">
      <c r="A1310" s="6" t="s">
        <v>174</v>
      </c>
      <c r="B1310" s="6" t="s">
        <v>23</v>
      </c>
      <c r="C1310" s="6">
        <v>112</v>
      </c>
      <c r="D1310" s="6" t="s">
        <v>10</v>
      </c>
      <c r="E1310" s="4">
        <v>496</v>
      </c>
      <c r="F1310" s="4">
        <v>1</v>
      </c>
      <c r="G1310" s="4">
        <v>114</v>
      </c>
      <c r="H1310" s="4">
        <v>57</v>
      </c>
      <c r="I1310" s="4">
        <v>54</v>
      </c>
      <c r="J1310" s="4">
        <v>60</v>
      </c>
      <c r="K1310" s="4">
        <v>0</v>
      </c>
      <c r="L1310" s="4">
        <v>0</v>
      </c>
      <c r="M1310" s="4">
        <v>23</v>
      </c>
      <c r="N1310" s="4">
        <v>72</v>
      </c>
      <c r="O1310" s="4">
        <v>3</v>
      </c>
      <c r="P1310" s="4">
        <v>0</v>
      </c>
      <c r="Q1310" s="4">
        <v>1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10</v>
      </c>
      <c r="Z1310" s="6">
        <v>395</v>
      </c>
      <c r="AA1310" s="35">
        <f t="shared" si="33"/>
        <v>79.637096774193552</v>
      </c>
    </row>
    <row r="1311" spans="1:27" hidden="1" outlineLevel="1" x14ac:dyDescent="0.25">
      <c r="A1311" s="6" t="s">
        <v>174</v>
      </c>
      <c r="B1311" s="6" t="s">
        <v>23</v>
      </c>
      <c r="C1311" s="6">
        <v>112</v>
      </c>
      <c r="D1311" s="6" t="s">
        <v>11</v>
      </c>
      <c r="E1311" s="4">
        <v>496</v>
      </c>
      <c r="F1311" s="4">
        <v>6</v>
      </c>
      <c r="G1311" s="4">
        <v>132</v>
      </c>
      <c r="H1311" s="4">
        <v>81</v>
      </c>
      <c r="I1311" s="4">
        <v>81</v>
      </c>
      <c r="J1311" s="4">
        <v>65</v>
      </c>
      <c r="K1311" s="4">
        <v>2</v>
      </c>
      <c r="L1311" s="4">
        <v>3</v>
      </c>
      <c r="M1311" s="4">
        <v>11</v>
      </c>
      <c r="N1311" s="4">
        <v>20</v>
      </c>
      <c r="O1311" s="4">
        <v>2</v>
      </c>
      <c r="P1311" s="4">
        <v>0</v>
      </c>
      <c r="Q1311" s="4">
        <v>3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10</v>
      </c>
      <c r="Z1311" s="6">
        <v>416</v>
      </c>
      <c r="AA1311" s="35">
        <f t="shared" si="33"/>
        <v>83.870967741935488</v>
      </c>
    </row>
    <row r="1312" spans="1:27" hidden="1" outlineLevel="1" x14ac:dyDescent="0.25">
      <c r="A1312" s="6" t="s">
        <v>174</v>
      </c>
      <c r="B1312" s="6" t="s">
        <v>23</v>
      </c>
      <c r="C1312" s="6">
        <v>113</v>
      </c>
      <c r="D1312" s="6" t="s">
        <v>10</v>
      </c>
      <c r="E1312" s="4">
        <v>321</v>
      </c>
      <c r="F1312" s="4">
        <v>6</v>
      </c>
      <c r="G1312" s="4">
        <v>80</v>
      </c>
      <c r="H1312" s="4">
        <v>29</v>
      </c>
      <c r="I1312" s="4">
        <v>27</v>
      </c>
      <c r="J1312" s="4">
        <v>23</v>
      </c>
      <c r="K1312" s="4">
        <v>4</v>
      </c>
      <c r="L1312" s="4">
        <v>3</v>
      </c>
      <c r="M1312" s="4">
        <v>9</v>
      </c>
      <c r="N1312" s="4">
        <v>18</v>
      </c>
      <c r="O1312" s="4">
        <v>0</v>
      </c>
      <c r="P1312" s="4">
        <v>0</v>
      </c>
      <c r="Q1312" s="4">
        <v>12</v>
      </c>
      <c r="R1312" s="4">
        <v>1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16</v>
      </c>
      <c r="Z1312" s="6">
        <v>228</v>
      </c>
      <c r="AA1312" s="35">
        <f t="shared" si="33"/>
        <v>71.028037383177576</v>
      </c>
    </row>
    <row r="1313" spans="1:27" hidden="1" outlineLevel="1" x14ac:dyDescent="0.25">
      <c r="A1313" s="6" t="s">
        <v>174</v>
      </c>
      <c r="B1313" s="6" t="s">
        <v>31</v>
      </c>
      <c r="C1313" s="6">
        <v>359</v>
      </c>
      <c r="D1313" s="6" t="s">
        <v>10</v>
      </c>
      <c r="E1313" s="4">
        <v>566</v>
      </c>
      <c r="F1313" s="4">
        <v>37</v>
      </c>
      <c r="G1313" s="4">
        <v>84</v>
      </c>
      <c r="H1313" s="4">
        <v>89</v>
      </c>
      <c r="I1313" s="4">
        <v>5</v>
      </c>
      <c r="J1313" s="4">
        <v>35</v>
      </c>
      <c r="K1313" s="4">
        <v>4</v>
      </c>
      <c r="L1313" s="4">
        <v>3</v>
      </c>
      <c r="M1313" s="4">
        <v>105</v>
      </c>
      <c r="N1313" s="4">
        <v>6</v>
      </c>
      <c r="O1313" s="4">
        <v>12</v>
      </c>
      <c r="P1313" s="4">
        <v>0</v>
      </c>
      <c r="Q1313" s="4">
        <v>6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15</v>
      </c>
      <c r="Z1313" s="6">
        <v>401</v>
      </c>
      <c r="AA1313" s="35">
        <f t="shared" si="33"/>
        <v>70.84805653710248</v>
      </c>
    </row>
    <row r="1314" spans="1:27" hidden="1" outlineLevel="1" x14ac:dyDescent="0.25">
      <c r="A1314" s="6" t="s">
        <v>174</v>
      </c>
      <c r="B1314" s="6" t="s">
        <v>31</v>
      </c>
      <c r="C1314" s="6">
        <v>360</v>
      </c>
      <c r="D1314" s="6" t="s">
        <v>10</v>
      </c>
      <c r="E1314" s="4">
        <v>223</v>
      </c>
      <c r="F1314" s="4">
        <v>17</v>
      </c>
      <c r="G1314" s="4">
        <v>41</v>
      </c>
      <c r="H1314" s="4">
        <v>29</v>
      </c>
      <c r="I1314" s="4">
        <v>1</v>
      </c>
      <c r="J1314" s="4">
        <v>21</v>
      </c>
      <c r="K1314" s="4">
        <v>9</v>
      </c>
      <c r="L1314" s="4">
        <v>4</v>
      </c>
      <c r="M1314" s="4">
        <v>32</v>
      </c>
      <c r="N1314" s="4">
        <v>4</v>
      </c>
      <c r="O1314" s="4">
        <v>1</v>
      </c>
      <c r="P1314" s="4">
        <v>0</v>
      </c>
      <c r="Q1314" s="4">
        <v>2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4</v>
      </c>
      <c r="Z1314" s="6">
        <v>165</v>
      </c>
      <c r="AA1314" s="35">
        <f t="shared" si="33"/>
        <v>73.991031390134523</v>
      </c>
    </row>
    <row r="1315" spans="1:27" hidden="1" outlineLevel="1" x14ac:dyDescent="0.25">
      <c r="A1315" s="6" t="s">
        <v>174</v>
      </c>
      <c r="B1315" s="6" t="s">
        <v>31</v>
      </c>
      <c r="C1315" s="6">
        <v>361</v>
      </c>
      <c r="D1315" s="6" t="s">
        <v>10</v>
      </c>
      <c r="E1315" s="4">
        <v>434</v>
      </c>
      <c r="F1315" s="4">
        <v>20</v>
      </c>
      <c r="G1315" s="4">
        <v>80</v>
      </c>
      <c r="H1315" s="4">
        <v>43</v>
      </c>
      <c r="I1315" s="4">
        <v>10</v>
      </c>
      <c r="J1315" s="4">
        <v>44</v>
      </c>
      <c r="K1315" s="4">
        <v>9</v>
      </c>
      <c r="L1315" s="4">
        <v>5</v>
      </c>
      <c r="M1315" s="4">
        <v>71</v>
      </c>
      <c r="N1315" s="4">
        <v>11</v>
      </c>
      <c r="O1315" s="4">
        <v>8</v>
      </c>
      <c r="P1315" s="4">
        <v>1</v>
      </c>
      <c r="Q1315" s="4">
        <v>5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10</v>
      </c>
      <c r="Z1315" s="6">
        <v>317</v>
      </c>
      <c r="AA1315" s="35">
        <f t="shared" si="33"/>
        <v>73.041474654377879</v>
      </c>
    </row>
    <row r="1316" spans="1:27" hidden="1" outlineLevel="1" x14ac:dyDescent="0.25">
      <c r="A1316" s="6" t="s">
        <v>174</v>
      </c>
      <c r="B1316" s="6" t="s">
        <v>31</v>
      </c>
      <c r="C1316" s="6">
        <v>362</v>
      </c>
      <c r="D1316" s="6" t="s">
        <v>10</v>
      </c>
      <c r="E1316" s="4">
        <v>318</v>
      </c>
      <c r="F1316" s="4">
        <v>24</v>
      </c>
      <c r="G1316" s="4">
        <v>65</v>
      </c>
      <c r="H1316" s="4">
        <v>34</v>
      </c>
      <c r="I1316" s="4">
        <v>8</v>
      </c>
      <c r="J1316" s="4">
        <v>19</v>
      </c>
      <c r="K1316" s="4">
        <v>1</v>
      </c>
      <c r="L1316" s="4">
        <v>3</v>
      </c>
      <c r="M1316" s="4">
        <v>21</v>
      </c>
      <c r="N1316" s="4">
        <v>10</v>
      </c>
      <c r="O1316" s="4">
        <v>2</v>
      </c>
      <c r="P1316" s="4">
        <v>1</v>
      </c>
      <c r="Q1316" s="4">
        <v>6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1</v>
      </c>
      <c r="Y1316" s="4">
        <v>6</v>
      </c>
      <c r="Z1316" s="6">
        <v>201</v>
      </c>
      <c r="AA1316" s="35">
        <f t="shared" si="33"/>
        <v>63.20754716981132</v>
      </c>
    </row>
    <row r="1317" spans="1:27" hidden="1" outlineLevel="1" x14ac:dyDescent="0.25">
      <c r="A1317" s="6" t="s">
        <v>174</v>
      </c>
      <c r="B1317" s="6" t="s">
        <v>31</v>
      </c>
      <c r="C1317" s="6">
        <v>363</v>
      </c>
      <c r="D1317" s="6" t="s">
        <v>10</v>
      </c>
      <c r="E1317" s="4">
        <v>118</v>
      </c>
      <c r="F1317" s="4">
        <v>2</v>
      </c>
      <c r="G1317" s="4">
        <v>46</v>
      </c>
      <c r="H1317" s="4">
        <v>11</v>
      </c>
      <c r="I1317" s="4">
        <v>6</v>
      </c>
      <c r="J1317" s="4">
        <v>5</v>
      </c>
      <c r="K1317" s="4">
        <v>1</v>
      </c>
      <c r="L1317" s="4">
        <v>0</v>
      </c>
      <c r="M1317" s="4">
        <v>14</v>
      </c>
      <c r="N1317" s="4">
        <v>0</v>
      </c>
      <c r="O1317" s="4">
        <v>0</v>
      </c>
      <c r="P1317" s="4">
        <v>3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2</v>
      </c>
      <c r="Z1317" s="6">
        <v>90</v>
      </c>
      <c r="AA1317" s="35">
        <f t="shared" si="33"/>
        <v>76.271186440677965</v>
      </c>
    </row>
    <row r="1318" spans="1:27" hidden="1" outlineLevel="1" x14ac:dyDescent="0.25">
      <c r="A1318" s="6" t="s">
        <v>174</v>
      </c>
      <c r="B1318" s="6" t="s">
        <v>31</v>
      </c>
      <c r="C1318" s="6">
        <v>364</v>
      </c>
      <c r="D1318" s="6" t="s">
        <v>10</v>
      </c>
      <c r="E1318" s="4">
        <v>631</v>
      </c>
      <c r="F1318" s="4">
        <v>20</v>
      </c>
      <c r="G1318" s="4">
        <v>141</v>
      </c>
      <c r="H1318" s="4">
        <v>65</v>
      </c>
      <c r="I1318" s="4">
        <v>7</v>
      </c>
      <c r="J1318" s="4">
        <v>80</v>
      </c>
      <c r="K1318" s="4">
        <v>3</v>
      </c>
      <c r="L1318" s="4">
        <v>10</v>
      </c>
      <c r="M1318" s="4">
        <v>35</v>
      </c>
      <c r="N1318" s="4">
        <v>12</v>
      </c>
      <c r="O1318" s="4">
        <v>3</v>
      </c>
      <c r="P1318" s="4">
        <v>7</v>
      </c>
      <c r="Q1318" s="4">
        <v>32</v>
      </c>
      <c r="R1318" s="4">
        <v>1</v>
      </c>
      <c r="S1318" s="4">
        <v>1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14</v>
      </c>
      <c r="Z1318" s="6">
        <v>431</v>
      </c>
      <c r="AA1318" s="35">
        <f t="shared" si="33"/>
        <v>68.304278922345489</v>
      </c>
    </row>
    <row r="1319" spans="1:27" hidden="1" outlineLevel="1" x14ac:dyDescent="0.25">
      <c r="A1319" s="6" t="s">
        <v>174</v>
      </c>
      <c r="B1319" s="6" t="s">
        <v>31</v>
      </c>
      <c r="C1319" s="6">
        <v>364</v>
      </c>
      <c r="D1319" s="6" t="s">
        <v>21</v>
      </c>
      <c r="E1319" s="4">
        <v>228</v>
      </c>
      <c r="F1319" s="4">
        <v>11</v>
      </c>
      <c r="G1319" s="4">
        <v>46</v>
      </c>
      <c r="H1319" s="4">
        <v>25</v>
      </c>
      <c r="I1319" s="4">
        <v>12</v>
      </c>
      <c r="J1319" s="4">
        <v>14</v>
      </c>
      <c r="K1319" s="4">
        <v>5</v>
      </c>
      <c r="L1319" s="4">
        <v>5</v>
      </c>
      <c r="M1319" s="4">
        <v>19</v>
      </c>
      <c r="N1319" s="4">
        <v>3</v>
      </c>
      <c r="O1319" s="4">
        <v>3</v>
      </c>
      <c r="P1319" s="4">
        <v>1</v>
      </c>
      <c r="Q1319" s="4">
        <v>1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8</v>
      </c>
      <c r="Z1319" s="6">
        <v>153</v>
      </c>
      <c r="AA1319" s="35">
        <f t="shared" si="33"/>
        <v>67.10526315789474</v>
      </c>
    </row>
    <row r="1320" spans="1:27" hidden="1" outlineLevel="1" x14ac:dyDescent="0.25">
      <c r="A1320" s="6" t="s">
        <v>174</v>
      </c>
      <c r="B1320" s="6" t="s">
        <v>31</v>
      </c>
      <c r="C1320" s="6">
        <v>365</v>
      </c>
      <c r="D1320" s="6" t="s">
        <v>10</v>
      </c>
      <c r="E1320" s="4">
        <v>411</v>
      </c>
      <c r="F1320" s="4">
        <v>35</v>
      </c>
      <c r="G1320" s="4">
        <v>51</v>
      </c>
      <c r="H1320" s="4">
        <v>76</v>
      </c>
      <c r="I1320" s="4">
        <v>12</v>
      </c>
      <c r="J1320" s="4">
        <v>43</v>
      </c>
      <c r="K1320" s="4">
        <v>1</v>
      </c>
      <c r="L1320" s="4">
        <v>5</v>
      </c>
      <c r="M1320" s="4">
        <v>12</v>
      </c>
      <c r="N1320" s="4">
        <v>13</v>
      </c>
      <c r="O1320" s="4">
        <v>3</v>
      </c>
      <c r="P1320" s="4">
        <v>0</v>
      </c>
      <c r="Q1320" s="4">
        <v>7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1</v>
      </c>
      <c r="Y1320" s="4">
        <v>17</v>
      </c>
      <c r="Z1320" s="6">
        <v>276</v>
      </c>
      <c r="AA1320" s="35">
        <f t="shared" si="33"/>
        <v>67.153284671532845</v>
      </c>
    </row>
    <row r="1321" spans="1:27" hidden="1" outlineLevel="1" x14ac:dyDescent="0.25">
      <c r="A1321" s="6" t="s">
        <v>174</v>
      </c>
      <c r="B1321" s="6" t="s">
        <v>31</v>
      </c>
      <c r="C1321" s="6">
        <v>366</v>
      </c>
      <c r="D1321" s="6" t="s">
        <v>10</v>
      </c>
      <c r="E1321" s="4">
        <v>259</v>
      </c>
      <c r="F1321" s="4">
        <v>14</v>
      </c>
      <c r="G1321" s="4">
        <v>22</v>
      </c>
      <c r="H1321" s="4">
        <v>56</v>
      </c>
      <c r="I1321" s="4">
        <v>9</v>
      </c>
      <c r="J1321" s="4">
        <v>25</v>
      </c>
      <c r="K1321" s="4">
        <v>4</v>
      </c>
      <c r="L1321" s="4">
        <v>5</v>
      </c>
      <c r="M1321" s="4">
        <v>10</v>
      </c>
      <c r="N1321" s="4">
        <v>11</v>
      </c>
      <c r="O1321" s="4">
        <v>6</v>
      </c>
      <c r="P1321" s="4">
        <v>0</v>
      </c>
      <c r="Q1321" s="4">
        <v>2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10</v>
      </c>
      <c r="Z1321" s="6">
        <v>174</v>
      </c>
      <c r="AA1321" s="35">
        <f t="shared" si="33"/>
        <v>67.181467181467184</v>
      </c>
    </row>
    <row r="1322" spans="1:27" hidden="1" outlineLevel="1" x14ac:dyDescent="0.25">
      <c r="A1322" s="6" t="s">
        <v>174</v>
      </c>
      <c r="B1322" s="6" t="s">
        <v>31</v>
      </c>
      <c r="C1322" s="6">
        <v>369</v>
      </c>
      <c r="D1322" s="6" t="s">
        <v>10</v>
      </c>
      <c r="E1322" s="4">
        <v>389</v>
      </c>
      <c r="F1322" s="4">
        <v>22</v>
      </c>
      <c r="G1322" s="4">
        <v>114</v>
      </c>
      <c r="H1322" s="4">
        <v>69</v>
      </c>
      <c r="I1322" s="4">
        <v>5</v>
      </c>
      <c r="J1322" s="4">
        <v>36</v>
      </c>
      <c r="K1322" s="4">
        <v>4</v>
      </c>
      <c r="L1322" s="4">
        <v>5</v>
      </c>
      <c r="M1322" s="4">
        <v>12</v>
      </c>
      <c r="N1322" s="4">
        <v>9</v>
      </c>
      <c r="O1322" s="4">
        <v>5</v>
      </c>
      <c r="P1322" s="4">
        <v>0</v>
      </c>
      <c r="Q1322" s="4">
        <v>8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22</v>
      </c>
      <c r="Z1322" s="6">
        <v>311</v>
      </c>
      <c r="AA1322" s="35">
        <f t="shared" si="33"/>
        <v>79.948586118251924</v>
      </c>
    </row>
    <row r="1323" spans="1:27" hidden="1" outlineLevel="1" x14ac:dyDescent="0.25">
      <c r="A1323" s="6" t="s">
        <v>174</v>
      </c>
      <c r="B1323" s="6" t="s">
        <v>31</v>
      </c>
      <c r="C1323" s="6">
        <v>369</v>
      </c>
      <c r="D1323" s="6" t="s">
        <v>11</v>
      </c>
      <c r="E1323" s="4">
        <v>388</v>
      </c>
      <c r="F1323" s="4">
        <v>17</v>
      </c>
      <c r="G1323" s="4">
        <v>92</v>
      </c>
      <c r="H1323" s="4">
        <v>68</v>
      </c>
      <c r="I1323" s="4">
        <v>5</v>
      </c>
      <c r="J1323" s="4">
        <v>40</v>
      </c>
      <c r="K1323" s="4">
        <v>7</v>
      </c>
      <c r="L1323" s="4">
        <v>3</v>
      </c>
      <c r="M1323" s="4">
        <v>13</v>
      </c>
      <c r="N1323" s="4">
        <v>0</v>
      </c>
      <c r="O1323" s="4">
        <v>7</v>
      </c>
      <c r="P1323" s="4">
        <v>0</v>
      </c>
      <c r="Q1323" s="4">
        <v>6</v>
      </c>
      <c r="R1323" s="4">
        <v>1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2</v>
      </c>
      <c r="Y1323" s="4">
        <v>14</v>
      </c>
      <c r="Z1323" s="6">
        <v>275</v>
      </c>
      <c r="AA1323" s="35">
        <f t="shared" si="33"/>
        <v>70.876288659793815</v>
      </c>
    </row>
    <row r="1324" spans="1:27" hidden="1" outlineLevel="1" x14ac:dyDescent="0.25">
      <c r="A1324" s="6" t="s">
        <v>174</v>
      </c>
      <c r="B1324" s="6" t="s">
        <v>31</v>
      </c>
      <c r="C1324" s="6">
        <v>370</v>
      </c>
      <c r="D1324" s="6" t="s">
        <v>10</v>
      </c>
      <c r="E1324" s="4">
        <v>545</v>
      </c>
      <c r="F1324" s="4">
        <v>21</v>
      </c>
      <c r="G1324" s="4">
        <v>79</v>
      </c>
      <c r="H1324" s="4">
        <v>62</v>
      </c>
      <c r="I1324" s="4">
        <v>10</v>
      </c>
      <c r="J1324" s="4">
        <v>27</v>
      </c>
      <c r="K1324" s="4">
        <v>7</v>
      </c>
      <c r="L1324" s="4">
        <v>12</v>
      </c>
      <c r="M1324" s="4">
        <v>51</v>
      </c>
      <c r="N1324" s="4">
        <v>17</v>
      </c>
      <c r="O1324" s="4">
        <v>3</v>
      </c>
      <c r="P1324" s="4">
        <v>2</v>
      </c>
      <c r="Q1324" s="4">
        <v>0</v>
      </c>
      <c r="R1324" s="4">
        <v>0</v>
      </c>
      <c r="S1324" s="4">
        <v>1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6">
        <v>292</v>
      </c>
      <c r="AA1324" s="35">
        <f t="shared" si="33"/>
        <v>53.577981651376149</v>
      </c>
    </row>
    <row r="1325" spans="1:27" hidden="1" outlineLevel="1" x14ac:dyDescent="0.25">
      <c r="A1325" s="6" t="s">
        <v>174</v>
      </c>
      <c r="B1325" s="6" t="s">
        <v>31</v>
      </c>
      <c r="C1325" s="6">
        <v>371</v>
      </c>
      <c r="D1325" s="6" t="s">
        <v>10</v>
      </c>
      <c r="E1325" s="4">
        <v>429</v>
      </c>
      <c r="F1325" s="4">
        <v>25</v>
      </c>
      <c r="G1325" s="4">
        <v>78</v>
      </c>
      <c r="H1325" s="4">
        <v>49</v>
      </c>
      <c r="I1325" s="4">
        <v>16</v>
      </c>
      <c r="J1325" s="4">
        <v>30</v>
      </c>
      <c r="K1325" s="4">
        <v>2</v>
      </c>
      <c r="L1325" s="4">
        <v>1</v>
      </c>
      <c r="M1325" s="4">
        <v>25</v>
      </c>
      <c r="N1325" s="4">
        <v>5</v>
      </c>
      <c r="O1325" s="4">
        <v>2</v>
      </c>
      <c r="P1325" s="4">
        <v>0</v>
      </c>
      <c r="Q1325" s="4">
        <v>14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15</v>
      </c>
      <c r="Z1325" s="6">
        <v>263</v>
      </c>
      <c r="AA1325" s="35">
        <f t="shared" si="33"/>
        <v>61.305361305361302</v>
      </c>
    </row>
    <row r="1326" spans="1:27" hidden="1" outlineLevel="1" x14ac:dyDescent="0.25">
      <c r="A1326" s="6" t="s">
        <v>174</v>
      </c>
      <c r="B1326" s="6" t="s">
        <v>31</v>
      </c>
      <c r="C1326" s="6">
        <v>372</v>
      </c>
      <c r="D1326" s="6" t="s">
        <v>10</v>
      </c>
      <c r="E1326" s="4">
        <v>164</v>
      </c>
      <c r="F1326" s="4">
        <v>3</v>
      </c>
      <c r="G1326" s="4">
        <v>37</v>
      </c>
      <c r="H1326" s="4">
        <v>15</v>
      </c>
      <c r="I1326" s="4">
        <v>3</v>
      </c>
      <c r="J1326" s="4">
        <v>11</v>
      </c>
      <c r="K1326" s="4">
        <v>4</v>
      </c>
      <c r="L1326" s="4">
        <v>3</v>
      </c>
      <c r="M1326" s="4">
        <v>38</v>
      </c>
      <c r="N1326" s="4">
        <v>5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3</v>
      </c>
      <c r="Z1326" s="6">
        <v>122</v>
      </c>
      <c r="AA1326" s="35">
        <f t="shared" si="33"/>
        <v>74.390243902439025</v>
      </c>
    </row>
    <row r="1327" spans="1:27" hidden="1" outlineLevel="1" x14ac:dyDescent="0.25">
      <c r="A1327" s="6" t="s">
        <v>174</v>
      </c>
      <c r="B1327" s="6" t="s">
        <v>31</v>
      </c>
      <c r="C1327" s="6">
        <v>373</v>
      </c>
      <c r="D1327" s="6" t="s">
        <v>10</v>
      </c>
      <c r="E1327" s="4">
        <v>235</v>
      </c>
      <c r="F1327" s="4">
        <v>16</v>
      </c>
      <c r="G1327" s="4">
        <v>24</v>
      </c>
      <c r="H1327" s="4">
        <v>50</v>
      </c>
      <c r="I1327" s="4">
        <v>9</v>
      </c>
      <c r="J1327" s="4">
        <v>24</v>
      </c>
      <c r="K1327" s="4">
        <v>1</v>
      </c>
      <c r="L1327" s="4">
        <v>2</v>
      </c>
      <c r="M1327" s="4">
        <v>6</v>
      </c>
      <c r="N1327" s="4">
        <v>3</v>
      </c>
      <c r="O1327" s="4">
        <v>2</v>
      </c>
      <c r="P1327" s="4">
        <v>1</v>
      </c>
      <c r="Q1327" s="4">
        <v>6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6</v>
      </c>
      <c r="Z1327" s="6">
        <v>150</v>
      </c>
      <c r="AA1327" s="35">
        <f t="shared" si="33"/>
        <v>63.829787234042556</v>
      </c>
    </row>
    <row r="1328" spans="1:27" hidden="1" outlineLevel="1" x14ac:dyDescent="0.25">
      <c r="A1328" s="6" t="s">
        <v>174</v>
      </c>
      <c r="B1328" s="6" t="s">
        <v>31</v>
      </c>
      <c r="C1328" s="6">
        <v>374</v>
      </c>
      <c r="D1328" s="6" t="s">
        <v>10</v>
      </c>
      <c r="E1328" s="4">
        <v>237</v>
      </c>
      <c r="F1328" s="4">
        <v>32</v>
      </c>
      <c r="G1328" s="4">
        <v>21</v>
      </c>
      <c r="H1328" s="4">
        <v>40</v>
      </c>
      <c r="I1328" s="4">
        <v>15</v>
      </c>
      <c r="J1328" s="4">
        <v>9</v>
      </c>
      <c r="K1328" s="4">
        <v>1</v>
      </c>
      <c r="L1328" s="4">
        <v>3</v>
      </c>
      <c r="M1328" s="4">
        <v>9</v>
      </c>
      <c r="N1328" s="4">
        <v>5</v>
      </c>
      <c r="O1328" s="4">
        <v>4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10</v>
      </c>
      <c r="Z1328" s="6">
        <v>149</v>
      </c>
      <c r="AA1328" s="35">
        <f t="shared" si="33"/>
        <v>62.869198312236286</v>
      </c>
    </row>
    <row r="1329" spans="1:27" hidden="1" outlineLevel="1" x14ac:dyDescent="0.25">
      <c r="A1329" s="6" t="s">
        <v>174</v>
      </c>
      <c r="B1329" s="6" t="s">
        <v>31</v>
      </c>
      <c r="C1329" s="6">
        <v>375</v>
      </c>
      <c r="D1329" s="6" t="s">
        <v>10</v>
      </c>
      <c r="E1329" s="4">
        <v>180</v>
      </c>
      <c r="F1329" s="4">
        <v>7</v>
      </c>
      <c r="G1329" s="4">
        <v>21</v>
      </c>
      <c r="H1329" s="4">
        <v>12</v>
      </c>
      <c r="I1329" s="4">
        <v>2</v>
      </c>
      <c r="J1329" s="4">
        <v>45</v>
      </c>
      <c r="K1329" s="4">
        <v>0</v>
      </c>
      <c r="L1329" s="4">
        <v>0</v>
      </c>
      <c r="M1329" s="4">
        <v>6</v>
      </c>
      <c r="N1329" s="4">
        <v>2</v>
      </c>
      <c r="O1329" s="4">
        <v>1</v>
      </c>
      <c r="P1329" s="4">
        <v>4</v>
      </c>
      <c r="Q1329" s="4">
        <v>16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3</v>
      </c>
      <c r="Z1329" s="6">
        <v>119</v>
      </c>
      <c r="AA1329" s="35">
        <f t="shared" si="33"/>
        <v>66.111111111111114</v>
      </c>
    </row>
    <row r="1330" spans="1:27" hidden="1" outlineLevel="1" x14ac:dyDescent="0.25">
      <c r="A1330" s="6" t="s">
        <v>174</v>
      </c>
      <c r="B1330" s="6" t="s">
        <v>31</v>
      </c>
      <c r="C1330" s="6">
        <v>377</v>
      </c>
      <c r="D1330" s="6" t="s">
        <v>10</v>
      </c>
      <c r="E1330" s="4">
        <v>166</v>
      </c>
      <c r="F1330" s="4">
        <v>6</v>
      </c>
      <c r="G1330" s="4">
        <v>38</v>
      </c>
      <c r="H1330" s="4">
        <v>18</v>
      </c>
      <c r="I1330" s="4">
        <v>3</v>
      </c>
      <c r="J1330" s="4">
        <v>9</v>
      </c>
      <c r="K1330" s="4">
        <v>3</v>
      </c>
      <c r="L1330" s="4">
        <v>2</v>
      </c>
      <c r="M1330" s="4">
        <v>17</v>
      </c>
      <c r="N1330" s="4">
        <v>6</v>
      </c>
      <c r="O1330" s="4">
        <v>2</v>
      </c>
      <c r="P1330" s="4">
        <v>0</v>
      </c>
      <c r="Q1330" s="4">
        <v>3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1</v>
      </c>
      <c r="Y1330" s="4">
        <v>1</v>
      </c>
      <c r="Z1330" s="6">
        <v>109</v>
      </c>
      <c r="AA1330" s="35">
        <f t="shared" si="33"/>
        <v>65.662650602409641</v>
      </c>
    </row>
    <row r="1331" spans="1:27" hidden="1" outlineLevel="1" x14ac:dyDescent="0.25">
      <c r="A1331" s="6" t="s">
        <v>174</v>
      </c>
      <c r="B1331" s="6" t="s">
        <v>49</v>
      </c>
      <c r="C1331" s="6">
        <v>794</v>
      </c>
      <c r="D1331" s="6" t="s">
        <v>10</v>
      </c>
      <c r="E1331" s="4">
        <v>418</v>
      </c>
      <c r="F1331" s="4">
        <v>48</v>
      </c>
      <c r="G1331" s="4">
        <v>66</v>
      </c>
      <c r="H1331" s="4">
        <v>14</v>
      </c>
      <c r="I1331" s="4">
        <v>2</v>
      </c>
      <c r="J1331" s="4">
        <v>22</v>
      </c>
      <c r="K1331" s="4">
        <v>17</v>
      </c>
      <c r="L1331" s="4">
        <v>6</v>
      </c>
      <c r="M1331" s="4">
        <v>56</v>
      </c>
      <c r="N1331" s="4">
        <v>61</v>
      </c>
      <c r="O1331" s="4">
        <v>3</v>
      </c>
      <c r="P1331" s="4">
        <v>2</v>
      </c>
      <c r="Q1331" s="4">
        <v>2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8</v>
      </c>
      <c r="Z1331" s="6">
        <v>307</v>
      </c>
      <c r="AA1331" s="35">
        <f t="shared" si="33"/>
        <v>73.444976076555022</v>
      </c>
    </row>
    <row r="1332" spans="1:27" hidden="1" outlineLevel="1" x14ac:dyDescent="0.25">
      <c r="A1332" s="6" t="s">
        <v>174</v>
      </c>
      <c r="B1332" s="6" t="s">
        <v>49</v>
      </c>
      <c r="C1332" s="6">
        <v>794</v>
      </c>
      <c r="D1332" s="6" t="s">
        <v>11</v>
      </c>
      <c r="E1332" s="4">
        <v>417</v>
      </c>
      <c r="F1332" s="4">
        <v>33</v>
      </c>
      <c r="G1332" s="4">
        <v>63</v>
      </c>
      <c r="H1332" s="4">
        <v>26</v>
      </c>
      <c r="I1332" s="4">
        <v>2</v>
      </c>
      <c r="J1332" s="4">
        <v>14</v>
      </c>
      <c r="K1332" s="4">
        <v>8</v>
      </c>
      <c r="L1332" s="4">
        <v>13</v>
      </c>
      <c r="M1332" s="4">
        <v>72</v>
      </c>
      <c r="N1332" s="4">
        <v>53</v>
      </c>
      <c r="O1332" s="4">
        <v>4</v>
      </c>
      <c r="P1332" s="4">
        <v>2</v>
      </c>
      <c r="Q1332" s="4">
        <v>1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10</v>
      </c>
      <c r="Z1332" s="6">
        <v>301</v>
      </c>
      <c r="AA1332" s="35">
        <f t="shared" si="33"/>
        <v>72.182254196642688</v>
      </c>
    </row>
    <row r="1333" spans="1:27" hidden="1" outlineLevel="1" x14ac:dyDescent="0.25">
      <c r="A1333" s="6" t="s">
        <v>174</v>
      </c>
      <c r="B1333" s="6" t="s">
        <v>49</v>
      </c>
      <c r="C1333" s="6">
        <v>795</v>
      </c>
      <c r="D1333" s="6" t="s">
        <v>10</v>
      </c>
      <c r="E1333" s="4">
        <v>579</v>
      </c>
      <c r="F1333" s="4">
        <v>87</v>
      </c>
      <c r="G1333" s="4">
        <v>82</v>
      </c>
      <c r="H1333" s="4">
        <v>31</v>
      </c>
      <c r="I1333" s="4">
        <v>2</v>
      </c>
      <c r="J1333" s="4">
        <v>12</v>
      </c>
      <c r="K1333" s="4">
        <v>8</v>
      </c>
      <c r="L1333" s="4">
        <v>10</v>
      </c>
      <c r="M1333" s="4">
        <v>87</v>
      </c>
      <c r="N1333" s="4">
        <v>54</v>
      </c>
      <c r="O1333" s="4">
        <v>3</v>
      </c>
      <c r="P1333" s="4">
        <v>0</v>
      </c>
      <c r="Q1333" s="4">
        <v>2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14</v>
      </c>
      <c r="Z1333" s="6">
        <v>392</v>
      </c>
      <c r="AA1333" s="35">
        <f t="shared" si="33"/>
        <v>67.702936096718474</v>
      </c>
    </row>
    <row r="1334" spans="1:27" hidden="1" outlineLevel="1" x14ac:dyDescent="0.25">
      <c r="A1334" s="6" t="s">
        <v>174</v>
      </c>
      <c r="B1334" s="6" t="s">
        <v>49</v>
      </c>
      <c r="C1334" s="6">
        <v>795</v>
      </c>
      <c r="D1334" s="6" t="s">
        <v>11</v>
      </c>
      <c r="E1334" s="4">
        <v>579</v>
      </c>
      <c r="F1334" s="4">
        <v>45</v>
      </c>
      <c r="G1334" s="4">
        <v>89</v>
      </c>
      <c r="H1334" s="4">
        <v>30</v>
      </c>
      <c r="I1334" s="4">
        <v>4</v>
      </c>
      <c r="J1334" s="4">
        <v>22</v>
      </c>
      <c r="K1334" s="4">
        <v>9</v>
      </c>
      <c r="L1334" s="4">
        <v>5</v>
      </c>
      <c r="M1334" s="4">
        <v>89</v>
      </c>
      <c r="N1334" s="4">
        <v>72</v>
      </c>
      <c r="O1334" s="4">
        <v>5</v>
      </c>
      <c r="P1334" s="4">
        <v>0</v>
      </c>
      <c r="Q1334" s="4">
        <v>2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15</v>
      </c>
      <c r="Z1334" s="6">
        <v>387</v>
      </c>
      <c r="AA1334" s="35">
        <f t="shared" si="33"/>
        <v>66.839378238341965</v>
      </c>
    </row>
    <row r="1335" spans="1:27" hidden="1" outlineLevel="1" x14ac:dyDescent="0.25">
      <c r="A1335" s="6" t="s">
        <v>174</v>
      </c>
      <c r="B1335" s="6" t="s">
        <v>49</v>
      </c>
      <c r="C1335" s="6">
        <v>796</v>
      </c>
      <c r="D1335" s="6" t="s">
        <v>10</v>
      </c>
      <c r="E1335" s="4">
        <v>430</v>
      </c>
      <c r="F1335" s="4">
        <v>39</v>
      </c>
      <c r="G1335" s="4">
        <v>104</v>
      </c>
      <c r="H1335" s="4">
        <v>20</v>
      </c>
      <c r="I1335" s="4">
        <v>3</v>
      </c>
      <c r="J1335" s="4">
        <v>26</v>
      </c>
      <c r="K1335" s="4">
        <v>9</v>
      </c>
      <c r="L1335" s="4">
        <v>3</v>
      </c>
      <c r="M1335" s="4">
        <v>50</v>
      </c>
      <c r="N1335" s="4">
        <v>37</v>
      </c>
      <c r="O1335" s="4">
        <v>2</v>
      </c>
      <c r="P1335" s="4">
        <v>4</v>
      </c>
      <c r="Q1335" s="4">
        <v>4</v>
      </c>
      <c r="R1335" s="4">
        <v>1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8</v>
      </c>
      <c r="Z1335" s="6">
        <v>310</v>
      </c>
      <c r="AA1335" s="35">
        <f t="shared" si="33"/>
        <v>72.093023255813947</v>
      </c>
    </row>
    <row r="1336" spans="1:27" hidden="1" outlineLevel="1" x14ac:dyDescent="0.25">
      <c r="A1336" s="6" t="s">
        <v>174</v>
      </c>
      <c r="B1336" s="6" t="s">
        <v>49</v>
      </c>
      <c r="C1336" s="6">
        <v>797</v>
      </c>
      <c r="D1336" s="6" t="s">
        <v>10</v>
      </c>
      <c r="E1336" s="4">
        <v>701</v>
      </c>
      <c r="F1336" s="4">
        <v>55</v>
      </c>
      <c r="G1336" s="4">
        <v>113</v>
      </c>
      <c r="H1336" s="4">
        <v>41</v>
      </c>
      <c r="I1336" s="4">
        <v>4</v>
      </c>
      <c r="J1336" s="4">
        <v>34</v>
      </c>
      <c r="K1336" s="4">
        <v>32</v>
      </c>
      <c r="L1336" s="4">
        <v>6</v>
      </c>
      <c r="M1336" s="4">
        <v>111</v>
      </c>
      <c r="N1336" s="4">
        <v>34</v>
      </c>
      <c r="O1336" s="4">
        <v>6</v>
      </c>
      <c r="P1336" s="4">
        <v>2</v>
      </c>
      <c r="Q1336" s="4">
        <v>2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12</v>
      </c>
      <c r="Z1336" s="6">
        <v>452</v>
      </c>
      <c r="AA1336" s="35">
        <f t="shared" si="33"/>
        <v>64.479315263908703</v>
      </c>
    </row>
    <row r="1337" spans="1:27" hidden="1" outlineLevel="1" x14ac:dyDescent="0.25">
      <c r="A1337" s="6" t="s">
        <v>174</v>
      </c>
      <c r="B1337" s="6" t="s">
        <v>49</v>
      </c>
      <c r="C1337" s="6">
        <v>798</v>
      </c>
      <c r="D1337" s="6" t="s">
        <v>10</v>
      </c>
      <c r="E1337" s="4">
        <v>525</v>
      </c>
      <c r="F1337" s="4">
        <v>48</v>
      </c>
      <c r="G1337" s="4">
        <v>97</v>
      </c>
      <c r="H1337" s="4">
        <v>29</v>
      </c>
      <c r="I1337" s="4">
        <v>2</v>
      </c>
      <c r="J1337" s="4">
        <v>17</v>
      </c>
      <c r="K1337" s="4">
        <v>19</v>
      </c>
      <c r="L1337" s="4">
        <v>3</v>
      </c>
      <c r="M1337" s="4">
        <v>106</v>
      </c>
      <c r="N1337" s="4">
        <v>39</v>
      </c>
      <c r="O1337" s="4">
        <v>5</v>
      </c>
      <c r="P1337" s="4">
        <v>1</v>
      </c>
      <c r="Q1337" s="4">
        <v>2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1</v>
      </c>
      <c r="Y1337" s="4">
        <v>9</v>
      </c>
      <c r="Z1337" s="6">
        <v>378</v>
      </c>
      <c r="AA1337" s="35">
        <f t="shared" si="33"/>
        <v>72</v>
      </c>
    </row>
    <row r="1338" spans="1:27" hidden="1" outlineLevel="1" x14ac:dyDescent="0.25">
      <c r="A1338" s="6" t="s">
        <v>174</v>
      </c>
      <c r="B1338" s="6" t="s">
        <v>49</v>
      </c>
      <c r="C1338" s="6">
        <v>798</v>
      </c>
      <c r="D1338" s="6" t="s">
        <v>11</v>
      </c>
      <c r="E1338" s="4">
        <v>525</v>
      </c>
      <c r="F1338" s="4">
        <v>65</v>
      </c>
      <c r="G1338" s="4">
        <v>89</v>
      </c>
      <c r="H1338" s="4">
        <v>10</v>
      </c>
      <c r="I1338" s="4">
        <v>6</v>
      </c>
      <c r="J1338" s="4">
        <v>16</v>
      </c>
      <c r="K1338" s="4">
        <v>18</v>
      </c>
      <c r="L1338" s="4">
        <v>2</v>
      </c>
      <c r="M1338" s="4">
        <v>82</v>
      </c>
      <c r="N1338" s="4">
        <v>48</v>
      </c>
      <c r="O1338" s="4">
        <v>1</v>
      </c>
      <c r="P1338" s="4">
        <v>0</v>
      </c>
      <c r="Q1338" s="4">
        <v>1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6</v>
      </c>
      <c r="Z1338" s="6">
        <v>344</v>
      </c>
      <c r="AA1338" s="35">
        <f t="shared" si="33"/>
        <v>65.523809523809518</v>
      </c>
    </row>
    <row r="1339" spans="1:27" hidden="1" outlineLevel="1" x14ac:dyDescent="0.25">
      <c r="A1339" s="6" t="s">
        <v>174</v>
      </c>
      <c r="B1339" s="6" t="s">
        <v>49</v>
      </c>
      <c r="C1339" s="6">
        <v>798</v>
      </c>
      <c r="D1339" s="6" t="s">
        <v>16</v>
      </c>
      <c r="E1339" s="4">
        <v>524</v>
      </c>
      <c r="F1339" s="4">
        <v>54</v>
      </c>
      <c r="G1339" s="4">
        <v>80</v>
      </c>
      <c r="H1339" s="4">
        <v>13</v>
      </c>
      <c r="I1339" s="4">
        <v>2</v>
      </c>
      <c r="J1339" s="4">
        <v>25</v>
      </c>
      <c r="K1339" s="4">
        <v>20</v>
      </c>
      <c r="L1339" s="4">
        <v>6</v>
      </c>
      <c r="M1339" s="4">
        <v>83</v>
      </c>
      <c r="N1339" s="4">
        <v>42</v>
      </c>
      <c r="O1339" s="4">
        <v>2</v>
      </c>
      <c r="P1339" s="4">
        <v>2</v>
      </c>
      <c r="Q1339" s="4">
        <v>3</v>
      </c>
      <c r="R1339" s="4">
        <v>0</v>
      </c>
      <c r="S1339" s="4">
        <v>1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10</v>
      </c>
      <c r="Z1339" s="6">
        <v>343</v>
      </c>
      <c r="AA1339" s="35">
        <f t="shared" si="33"/>
        <v>65.458015267175568</v>
      </c>
    </row>
    <row r="1340" spans="1:27" hidden="1" outlineLevel="1" x14ac:dyDescent="0.25">
      <c r="A1340" s="6" t="s">
        <v>174</v>
      </c>
      <c r="B1340" s="6" t="s">
        <v>49</v>
      </c>
      <c r="C1340" s="6">
        <v>799</v>
      </c>
      <c r="D1340" s="6" t="s">
        <v>10</v>
      </c>
      <c r="E1340" s="4">
        <v>646</v>
      </c>
      <c r="F1340" s="4">
        <v>7</v>
      </c>
      <c r="G1340" s="4">
        <v>145</v>
      </c>
      <c r="H1340" s="4">
        <v>35</v>
      </c>
      <c r="I1340" s="4">
        <v>3</v>
      </c>
      <c r="J1340" s="4">
        <v>72</v>
      </c>
      <c r="K1340" s="4">
        <v>27</v>
      </c>
      <c r="L1340" s="4">
        <v>8</v>
      </c>
      <c r="M1340" s="4">
        <v>83</v>
      </c>
      <c r="N1340" s="4">
        <v>27</v>
      </c>
      <c r="O1340" s="4">
        <v>0</v>
      </c>
      <c r="P1340" s="4">
        <v>5</v>
      </c>
      <c r="Q1340" s="4">
        <v>7</v>
      </c>
      <c r="R1340" s="4">
        <v>1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15</v>
      </c>
      <c r="Z1340" s="6">
        <v>435</v>
      </c>
      <c r="AA1340" s="35">
        <f t="shared" si="33"/>
        <v>67.337461300309599</v>
      </c>
    </row>
    <row r="1341" spans="1:27" hidden="1" outlineLevel="1" x14ac:dyDescent="0.25">
      <c r="A1341" s="6" t="s">
        <v>174</v>
      </c>
      <c r="B1341" s="6" t="s">
        <v>49</v>
      </c>
      <c r="C1341" s="6">
        <v>800</v>
      </c>
      <c r="D1341" s="6" t="s">
        <v>10</v>
      </c>
      <c r="E1341" s="4">
        <v>700</v>
      </c>
      <c r="F1341" s="4">
        <v>18</v>
      </c>
      <c r="G1341" s="4">
        <v>253</v>
      </c>
      <c r="H1341" s="4">
        <v>4</v>
      </c>
      <c r="I1341" s="4">
        <v>3</v>
      </c>
      <c r="J1341" s="4">
        <v>37</v>
      </c>
      <c r="K1341" s="4">
        <v>12</v>
      </c>
      <c r="L1341" s="4">
        <v>6</v>
      </c>
      <c r="M1341" s="4">
        <v>104</v>
      </c>
      <c r="N1341" s="4">
        <v>35</v>
      </c>
      <c r="O1341" s="4">
        <v>5</v>
      </c>
      <c r="P1341" s="4">
        <v>11</v>
      </c>
      <c r="Q1341" s="4">
        <v>6</v>
      </c>
      <c r="R1341" s="4">
        <v>1</v>
      </c>
      <c r="S1341" s="4">
        <v>1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14</v>
      </c>
      <c r="Z1341" s="6">
        <v>510</v>
      </c>
      <c r="AA1341" s="35">
        <f t="shared" si="33"/>
        <v>72.857142857142861</v>
      </c>
    </row>
    <row r="1342" spans="1:27" hidden="1" outlineLevel="1" x14ac:dyDescent="0.25">
      <c r="A1342" s="6" t="s">
        <v>174</v>
      </c>
      <c r="B1342" s="6" t="s">
        <v>49</v>
      </c>
      <c r="C1342" s="6">
        <v>802</v>
      </c>
      <c r="D1342" s="6" t="s">
        <v>10</v>
      </c>
      <c r="E1342" s="4">
        <v>671</v>
      </c>
      <c r="F1342" s="4">
        <v>31</v>
      </c>
      <c r="G1342" s="4">
        <v>183</v>
      </c>
      <c r="H1342" s="4">
        <v>16</v>
      </c>
      <c r="I1342" s="4">
        <v>7</v>
      </c>
      <c r="J1342" s="4">
        <v>5</v>
      </c>
      <c r="K1342" s="4">
        <v>23</v>
      </c>
      <c r="L1342" s="4">
        <v>6</v>
      </c>
      <c r="M1342" s="4">
        <v>88</v>
      </c>
      <c r="N1342" s="4">
        <v>27</v>
      </c>
      <c r="O1342" s="4">
        <v>0</v>
      </c>
      <c r="P1342" s="4">
        <v>3</v>
      </c>
      <c r="Q1342" s="4">
        <v>2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18</v>
      </c>
      <c r="Z1342" s="6">
        <v>409</v>
      </c>
      <c r="AA1342" s="35">
        <f t="shared" si="33"/>
        <v>60.953800298062596</v>
      </c>
    </row>
    <row r="1343" spans="1:27" hidden="1" outlineLevel="1" x14ac:dyDescent="0.25">
      <c r="A1343" s="6" t="s">
        <v>174</v>
      </c>
      <c r="B1343" s="6" t="s">
        <v>49</v>
      </c>
      <c r="C1343" s="6">
        <v>803</v>
      </c>
      <c r="D1343" s="6" t="s">
        <v>10</v>
      </c>
      <c r="E1343" s="4">
        <v>579</v>
      </c>
      <c r="F1343" s="4">
        <v>14</v>
      </c>
      <c r="G1343" s="4">
        <v>100</v>
      </c>
      <c r="H1343" s="4">
        <v>20</v>
      </c>
      <c r="I1343" s="4">
        <v>5</v>
      </c>
      <c r="J1343" s="4">
        <v>14</v>
      </c>
      <c r="K1343" s="4">
        <v>6</v>
      </c>
      <c r="L1343" s="4">
        <v>6</v>
      </c>
      <c r="M1343" s="4">
        <v>111</v>
      </c>
      <c r="N1343" s="4">
        <v>68</v>
      </c>
      <c r="O1343" s="4">
        <v>0</v>
      </c>
      <c r="P1343" s="4">
        <v>1</v>
      </c>
      <c r="Q1343" s="4">
        <v>0</v>
      </c>
      <c r="R1343" s="4">
        <v>1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1</v>
      </c>
      <c r="Y1343" s="4">
        <v>16</v>
      </c>
      <c r="Z1343" s="6">
        <v>363</v>
      </c>
      <c r="AA1343" s="35">
        <f t="shared" si="33"/>
        <v>62.694300518134717</v>
      </c>
    </row>
    <row r="1344" spans="1:27" hidden="1" outlineLevel="1" x14ac:dyDescent="0.25">
      <c r="A1344" s="6" t="s">
        <v>174</v>
      </c>
      <c r="B1344" s="6" t="s">
        <v>49</v>
      </c>
      <c r="C1344" s="6">
        <v>804</v>
      </c>
      <c r="D1344" s="6" t="s">
        <v>10</v>
      </c>
      <c r="E1344" s="4">
        <v>368</v>
      </c>
      <c r="F1344" s="4">
        <v>9</v>
      </c>
      <c r="G1344" s="4">
        <v>94</v>
      </c>
      <c r="H1344" s="4">
        <v>7</v>
      </c>
      <c r="I1344" s="4">
        <v>1</v>
      </c>
      <c r="J1344" s="4">
        <v>10</v>
      </c>
      <c r="K1344" s="4">
        <v>12</v>
      </c>
      <c r="L1344" s="4">
        <v>12</v>
      </c>
      <c r="M1344" s="4">
        <v>78</v>
      </c>
      <c r="N1344" s="4">
        <v>47</v>
      </c>
      <c r="O1344" s="4">
        <v>0</v>
      </c>
      <c r="P1344" s="4">
        <v>1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6">
        <v>271</v>
      </c>
      <c r="AA1344" s="35">
        <f t="shared" si="33"/>
        <v>73.641304347826093</v>
      </c>
    </row>
    <row r="1345" spans="1:27" hidden="1" outlineLevel="1" x14ac:dyDescent="0.25">
      <c r="A1345" s="6" t="s">
        <v>174</v>
      </c>
      <c r="B1345" s="6" t="s">
        <v>49</v>
      </c>
      <c r="C1345" s="6">
        <v>805</v>
      </c>
      <c r="D1345" s="6" t="s">
        <v>10</v>
      </c>
      <c r="E1345" s="4">
        <v>537</v>
      </c>
      <c r="F1345" s="4">
        <v>24</v>
      </c>
      <c r="G1345" s="4">
        <v>104</v>
      </c>
      <c r="H1345" s="4">
        <v>20</v>
      </c>
      <c r="I1345" s="4">
        <v>2</v>
      </c>
      <c r="J1345" s="4">
        <v>23</v>
      </c>
      <c r="K1345" s="4">
        <v>13</v>
      </c>
      <c r="L1345" s="4">
        <v>7</v>
      </c>
      <c r="M1345" s="4">
        <v>93</v>
      </c>
      <c r="N1345" s="4">
        <v>22</v>
      </c>
      <c r="O1345" s="4">
        <v>1</v>
      </c>
      <c r="P1345" s="4">
        <v>2</v>
      </c>
      <c r="Q1345" s="4">
        <v>0</v>
      </c>
      <c r="R1345" s="4">
        <v>0</v>
      </c>
      <c r="S1345" s="4">
        <v>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10</v>
      </c>
      <c r="Z1345" s="6">
        <v>322</v>
      </c>
      <c r="AA1345" s="35">
        <f t="shared" si="33"/>
        <v>59.962756052141529</v>
      </c>
    </row>
    <row r="1346" spans="1:27" hidden="1" outlineLevel="1" x14ac:dyDescent="0.25">
      <c r="A1346" s="6" t="s">
        <v>174</v>
      </c>
      <c r="B1346" s="6" t="s">
        <v>49</v>
      </c>
      <c r="C1346" s="6">
        <v>805</v>
      </c>
      <c r="D1346" s="6" t="s">
        <v>11</v>
      </c>
      <c r="E1346" s="4">
        <v>452</v>
      </c>
      <c r="F1346" s="4">
        <v>25</v>
      </c>
      <c r="G1346" s="4">
        <v>90</v>
      </c>
      <c r="H1346" s="4">
        <v>34</v>
      </c>
      <c r="I1346" s="4">
        <v>1</v>
      </c>
      <c r="J1346" s="4">
        <v>21</v>
      </c>
      <c r="K1346" s="4">
        <v>4</v>
      </c>
      <c r="L1346" s="4">
        <v>5</v>
      </c>
      <c r="M1346" s="4">
        <v>83</v>
      </c>
      <c r="N1346" s="4">
        <v>12</v>
      </c>
      <c r="O1346" s="4">
        <v>2</v>
      </c>
      <c r="P1346" s="4">
        <v>3</v>
      </c>
      <c r="Q1346" s="4">
        <v>1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5</v>
      </c>
      <c r="Z1346" s="6">
        <v>286</v>
      </c>
      <c r="AA1346" s="35">
        <f t="shared" si="33"/>
        <v>63.274336283185839</v>
      </c>
    </row>
    <row r="1347" spans="1:27" hidden="1" outlineLevel="1" x14ac:dyDescent="0.25">
      <c r="A1347" s="6" t="s">
        <v>174</v>
      </c>
      <c r="B1347" s="6" t="s">
        <v>49</v>
      </c>
      <c r="C1347" s="6">
        <v>806</v>
      </c>
      <c r="D1347" s="6" t="s">
        <v>10</v>
      </c>
      <c r="E1347" s="4">
        <v>373</v>
      </c>
      <c r="F1347" s="4">
        <v>28</v>
      </c>
      <c r="G1347" s="4">
        <v>48</v>
      </c>
      <c r="H1347" s="4">
        <v>5</v>
      </c>
      <c r="I1347" s="4">
        <v>5</v>
      </c>
      <c r="J1347" s="4">
        <v>1</v>
      </c>
      <c r="K1347" s="4">
        <v>3</v>
      </c>
      <c r="L1347" s="4">
        <v>3</v>
      </c>
      <c r="M1347" s="4">
        <v>88</v>
      </c>
      <c r="N1347" s="4">
        <v>8</v>
      </c>
      <c r="O1347" s="4">
        <v>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7</v>
      </c>
      <c r="Z1347" s="6">
        <v>198</v>
      </c>
      <c r="AA1347" s="35">
        <f t="shared" si="33"/>
        <v>53.083109919571044</v>
      </c>
    </row>
    <row r="1348" spans="1:27" hidden="1" outlineLevel="1" x14ac:dyDescent="0.25">
      <c r="A1348" s="6" t="s">
        <v>174</v>
      </c>
      <c r="B1348" s="6" t="s">
        <v>60</v>
      </c>
      <c r="C1348" s="6">
        <v>1040</v>
      </c>
      <c r="D1348" s="6" t="s">
        <v>10</v>
      </c>
      <c r="E1348" s="4">
        <v>500</v>
      </c>
      <c r="F1348" s="4">
        <v>30</v>
      </c>
      <c r="G1348" s="4">
        <v>140</v>
      </c>
      <c r="H1348" s="4">
        <v>27</v>
      </c>
      <c r="I1348" s="4">
        <v>35</v>
      </c>
      <c r="J1348" s="4">
        <v>11</v>
      </c>
      <c r="K1348" s="4">
        <v>17</v>
      </c>
      <c r="L1348" s="4">
        <v>3</v>
      </c>
      <c r="M1348" s="4">
        <v>28</v>
      </c>
      <c r="N1348" s="4">
        <v>10</v>
      </c>
      <c r="O1348" s="4">
        <v>0</v>
      </c>
      <c r="P1348" s="4">
        <v>0</v>
      </c>
      <c r="Q1348" s="4">
        <v>1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20</v>
      </c>
      <c r="Z1348" s="6">
        <v>322</v>
      </c>
      <c r="AA1348" s="35">
        <f t="shared" si="33"/>
        <v>64.400000000000006</v>
      </c>
    </row>
    <row r="1349" spans="1:27" hidden="1" outlineLevel="1" x14ac:dyDescent="0.25">
      <c r="A1349" s="6" t="s">
        <v>174</v>
      </c>
      <c r="B1349" s="6" t="s">
        <v>60</v>
      </c>
      <c r="C1349" s="6">
        <v>1042</v>
      </c>
      <c r="D1349" s="6" t="s">
        <v>10</v>
      </c>
      <c r="E1349" s="4">
        <v>610</v>
      </c>
      <c r="F1349" s="4">
        <v>23</v>
      </c>
      <c r="G1349" s="4">
        <v>127</v>
      </c>
      <c r="H1349" s="4">
        <v>28</v>
      </c>
      <c r="I1349" s="4">
        <v>59</v>
      </c>
      <c r="J1349" s="4">
        <v>15</v>
      </c>
      <c r="K1349" s="4">
        <v>11</v>
      </c>
      <c r="L1349" s="4">
        <v>9</v>
      </c>
      <c r="M1349" s="4">
        <v>37</v>
      </c>
      <c r="N1349" s="4">
        <v>11</v>
      </c>
      <c r="O1349" s="4">
        <v>0</v>
      </c>
      <c r="P1349" s="4">
        <v>5</v>
      </c>
      <c r="Q1349" s="4">
        <v>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14</v>
      </c>
      <c r="Z1349" s="6">
        <v>340</v>
      </c>
      <c r="AA1349" s="35">
        <f t="shared" si="33"/>
        <v>55.73770491803279</v>
      </c>
    </row>
    <row r="1350" spans="1:27" hidden="1" outlineLevel="1" x14ac:dyDescent="0.25">
      <c r="A1350" s="6" t="s">
        <v>174</v>
      </c>
      <c r="B1350" s="6" t="s">
        <v>60</v>
      </c>
      <c r="C1350" s="6">
        <v>1042</v>
      </c>
      <c r="D1350" s="6" t="s">
        <v>11</v>
      </c>
      <c r="E1350" s="4">
        <v>610</v>
      </c>
      <c r="F1350" s="4">
        <v>25</v>
      </c>
      <c r="G1350" s="4">
        <v>139</v>
      </c>
      <c r="H1350" s="4">
        <v>34</v>
      </c>
      <c r="I1350" s="4">
        <v>74</v>
      </c>
      <c r="J1350" s="4">
        <v>15</v>
      </c>
      <c r="K1350" s="4">
        <v>16</v>
      </c>
      <c r="L1350" s="4">
        <v>8</v>
      </c>
      <c r="M1350" s="4">
        <v>49</v>
      </c>
      <c r="N1350" s="4">
        <v>5</v>
      </c>
      <c r="O1350" s="4">
        <v>2</v>
      </c>
      <c r="P1350" s="4">
        <v>3</v>
      </c>
      <c r="Q1350" s="4">
        <v>1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7</v>
      </c>
      <c r="Z1350" s="6">
        <v>378</v>
      </c>
      <c r="AA1350" s="35">
        <f t="shared" si="33"/>
        <v>61.967213114754095</v>
      </c>
    </row>
    <row r="1351" spans="1:27" hidden="1" outlineLevel="1" x14ac:dyDescent="0.25">
      <c r="A1351" s="6" t="s">
        <v>174</v>
      </c>
      <c r="B1351" s="6" t="s">
        <v>60</v>
      </c>
      <c r="C1351" s="6">
        <v>1043</v>
      </c>
      <c r="D1351" s="6" t="s">
        <v>10</v>
      </c>
      <c r="E1351" s="4">
        <v>615</v>
      </c>
      <c r="F1351" s="4">
        <v>55</v>
      </c>
      <c r="G1351" s="4">
        <v>119</v>
      </c>
      <c r="H1351" s="4">
        <v>47</v>
      </c>
      <c r="I1351" s="4">
        <v>47</v>
      </c>
      <c r="J1351" s="4">
        <v>10</v>
      </c>
      <c r="K1351" s="4">
        <v>14</v>
      </c>
      <c r="L1351" s="4">
        <v>12</v>
      </c>
      <c r="M1351" s="4">
        <v>33</v>
      </c>
      <c r="N1351" s="4">
        <v>15</v>
      </c>
      <c r="O1351" s="4">
        <v>4</v>
      </c>
      <c r="P1351" s="4">
        <v>1</v>
      </c>
      <c r="Q1351" s="4">
        <v>1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16</v>
      </c>
      <c r="Z1351" s="6">
        <v>374</v>
      </c>
      <c r="AA1351" s="35">
        <f t="shared" si="33"/>
        <v>60.8130081300813</v>
      </c>
    </row>
    <row r="1352" spans="1:27" hidden="1" outlineLevel="1" x14ac:dyDescent="0.25">
      <c r="A1352" s="6" t="s">
        <v>174</v>
      </c>
      <c r="B1352" s="6" t="s">
        <v>60</v>
      </c>
      <c r="C1352" s="6">
        <v>1043</v>
      </c>
      <c r="D1352" s="6" t="s">
        <v>11</v>
      </c>
      <c r="E1352" s="4">
        <v>614</v>
      </c>
      <c r="F1352" s="4">
        <v>27</v>
      </c>
      <c r="G1352" s="4">
        <v>125</v>
      </c>
      <c r="H1352" s="4">
        <v>52</v>
      </c>
      <c r="I1352" s="4">
        <v>49</v>
      </c>
      <c r="J1352" s="4">
        <v>49</v>
      </c>
      <c r="K1352" s="4">
        <v>14</v>
      </c>
      <c r="L1352" s="4">
        <v>11</v>
      </c>
      <c r="M1352" s="4">
        <v>34</v>
      </c>
      <c r="N1352" s="4">
        <v>17</v>
      </c>
      <c r="O1352" s="4">
        <v>4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6">
        <v>382</v>
      </c>
      <c r="AA1352" s="35">
        <f t="shared" si="33"/>
        <v>62.214983713355046</v>
      </c>
    </row>
    <row r="1353" spans="1:27" hidden="1" outlineLevel="1" x14ac:dyDescent="0.25">
      <c r="A1353" s="6" t="s">
        <v>174</v>
      </c>
      <c r="B1353" s="6" t="s">
        <v>60</v>
      </c>
      <c r="C1353" s="6">
        <v>1044</v>
      </c>
      <c r="D1353" s="6" t="s">
        <v>10</v>
      </c>
      <c r="E1353" s="4">
        <v>679</v>
      </c>
      <c r="F1353" s="4">
        <v>66</v>
      </c>
      <c r="G1353" s="4">
        <v>131</v>
      </c>
      <c r="H1353" s="4">
        <v>34</v>
      </c>
      <c r="I1353" s="4">
        <v>32</v>
      </c>
      <c r="J1353" s="4">
        <v>9</v>
      </c>
      <c r="K1353" s="4">
        <v>19</v>
      </c>
      <c r="L1353" s="4">
        <v>16</v>
      </c>
      <c r="M1353" s="4">
        <v>62</v>
      </c>
      <c r="N1353" s="4">
        <v>9</v>
      </c>
      <c r="O1353" s="4">
        <v>2</v>
      </c>
      <c r="P1353" s="4">
        <v>2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30</v>
      </c>
      <c r="Z1353" s="6">
        <v>412</v>
      </c>
      <c r="AA1353" s="35">
        <f t="shared" si="33"/>
        <v>60.677466863033871</v>
      </c>
    </row>
    <row r="1354" spans="1:27" hidden="1" outlineLevel="1" x14ac:dyDescent="0.25">
      <c r="A1354" s="6" t="s">
        <v>174</v>
      </c>
      <c r="B1354" s="6" t="s">
        <v>60</v>
      </c>
      <c r="C1354" s="6">
        <v>1047</v>
      </c>
      <c r="D1354" s="6" t="s">
        <v>10</v>
      </c>
      <c r="E1354" s="4">
        <v>530</v>
      </c>
      <c r="F1354" s="4">
        <v>28</v>
      </c>
      <c r="G1354" s="4">
        <v>100</v>
      </c>
      <c r="H1354" s="4">
        <v>41</v>
      </c>
      <c r="I1354" s="4">
        <v>48</v>
      </c>
      <c r="J1354" s="4">
        <v>5</v>
      </c>
      <c r="K1354" s="4">
        <v>13</v>
      </c>
      <c r="L1354" s="4">
        <v>10</v>
      </c>
      <c r="M1354" s="4">
        <v>32</v>
      </c>
      <c r="N1354" s="4">
        <v>8</v>
      </c>
      <c r="O1354" s="4">
        <v>2</v>
      </c>
      <c r="P1354" s="4">
        <v>7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1</v>
      </c>
      <c r="Y1354" s="4">
        <v>8</v>
      </c>
      <c r="Z1354" s="6">
        <v>303</v>
      </c>
      <c r="AA1354" s="35">
        <f t="shared" si="33"/>
        <v>57.169811320754718</v>
      </c>
    </row>
    <row r="1355" spans="1:27" hidden="1" outlineLevel="1" x14ac:dyDescent="0.25">
      <c r="A1355" s="6" t="s">
        <v>174</v>
      </c>
      <c r="B1355" s="6" t="s">
        <v>60</v>
      </c>
      <c r="C1355" s="6">
        <v>1047</v>
      </c>
      <c r="D1355" s="6" t="s">
        <v>11</v>
      </c>
      <c r="E1355" s="4">
        <v>530</v>
      </c>
      <c r="F1355" s="4">
        <v>21</v>
      </c>
      <c r="G1355" s="4">
        <v>102</v>
      </c>
      <c r="H1355" s="4">
        <v>58</v>
      </c>
      <c r="I1355" s="4">
        <v>31</v>
      </c>
      <c r="J1355" s="4">
        <v>9</v>
      </c>
      <c r="K1355" s="4">
        <v>12</v>
      </c>
      <c r="L1355" s="4">
        <v>10</v>
      </c>
      <c r="M1355" s="4">
        <v>39</v>
      </c>
      <c r="N1355" s="4">
        <v>6</v>
      </c>
      <c r="O1355" s="4">
        <v>3</v>
      </c>
      <c r="P1355" s="4">
        <v>0</v>
      </c>
      <c r="Q1355" s="4">
        <v>2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10</v>
      </c>
      <c r="Z1355" s="6">
        <v>303</v>
      </c>
      <c r="AA1355" s="35">
        <f t="shared" si="33"/>
        <v>57.169811320754718</v>
      </c>
    </row>
    <row r="1356" spans="1:27" hidden="1" outlineLevel="1" x14ac:dyDescent="0.25">
      <c r="A1356" s="6" t="s">
        <v>174</v>
      </c>
      <c r="B1356" s="6" t="s">
        <v>60</v>
      </c>
      <c r="C1356" s="6">
        <v>1047</v>
      </c>
      <c r="D1356" s="6" t="s">
        <v>16</v>
      </c>
      <c r="E1356" s="4">
        <v>530</v>
      </c>
      <c r="F1356" s="4">
        <v>18</v>
      </c>
      <c r="G1356" s="4">
        <v>88</v>
      </c>
      <c r="H1356" s="4">
        <v>50</v>
      </c>
      <c r="I1356" s="4">
        <v>36</v>
      </c>
      <c r="J1356" s="4">
        <v>11</v>
      </c>
      <c r="K1356" s="4">
        <v>10</v>
      </c>
      <c r="L1356" s="4">
        <v>6</v>
      </c>
      <c r="M1356" s="4">
        <v>35</v>
      </c>
      <c r="N1356" s="4">
        <v>17</v>
      </c>
      <c r="O1356" s="4">
        <v>2</v>
      </c>
      <c r="P1356" s="4">
        <v>1</v>
      </c>
      <c r="Q1356" s="4">
        <v>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10</v>
      </c>
      <c r="Z1356" s="6">
        <v>285</v>
      </c>
      <c r="AA1356" s="35">
        <f t="shared" si="33"/>
        <v>53.773584905660378</v>
      </c>
    </row>
    <row r="1357" spans="1:27" hidden="1" outlineLevel="1" x14ac:dyDescent="0.25">
      <c r="A1357" s="6" t="s">
        <v>174</v>
      </c>
      <c r="B1357" s="6" t="s">
        <v>60</v>
      </c>
      <c r="C1357" s="6">
        <v>1048</v>
      </c>
      <c r="D1357" s="6" t="s">
        <v>10</v>
      </c>
      <c r="E1357" s="4">
        <v>397</v>
      </c>
      <c r="F1357" s="4">
        <v>18</v>
      </c>
      <c r="G1357" s="4">
        <v>83</v>
      </c>
      <c r="H1357" s="4">
        <v>27</v>
      </c>
      <c r="I1357" s="4">
        <v>19</v>
      </c>
      <c r="J1357" s="4">
        <v>8</v>
      </c>
      <c r="K1357" s="4">
        <v>9</v>
      </c>
      <c r="L1357" s="4">
        <v>5</v>
      </c>
      <c r="M1357" s="4">
        <v>28</v>
      </c>
      <c r="N1357" s="4">
        <v>12</v>
      </c>
      <c r="O1357" s="4">
        <v>2</v>
      </c>
      <c r="P1357" s="4">
        <v>0</v>
      </c>
      <c r="Q1357" s="4">
        <v>1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5</v>
      </c>
      <c r="Z1357" s="6">
        <v>217</v>
      </c>
      <c r="AA1357" s="35">
        <f t="shared" si="33"/>
        <v>54.659949622166245</v>
      </c>
    </row>
    <row r="1358" spans="1:27" hidden="1" outlineLevel="1" x14ac:dyDescent="0.25">
      <c r="A1358" s="6" t="s">
        <v>174</v>
      </c>
      <c r="B1358" s="6" t="s">
        <v>60</v>
      </c>
      <c r="C1358" s="6">
        <v>1048</v>
      </c>
      <c r="D1358" s="6" t="s">
        <v>11</v>
      </c>
      <c r="E1358" s="4">
        <v>397</v>
      </c>
      <c r="F1358" s="4">
        <v>18</v>
      </c>
      <c r="G1358" s="4">
        <v>76</v>
      </c>
      <c r="H1358" s="4">
        <v>27</v>
      </c>
      <c r="I1358" s="4">
        <v>20</v>
      </c>
      <c r="J1358" s="4">
        <v>4</v>
      </c>
      <c r="K1358" s="4">
        <v>8</v>
      </c>
      <c r="L1358" s="4">
        <v>5</v>
      </c>
      <c r="M1358" s="4">
        <v>19</v>
      </c>
      <c r="N1358" s="4">
        <v>10</v>
      </c>
      <c r="O1358" s="4">
        <v>0</v>
      </c>
      <c r="P1358" s="4">
        <v>1</v>
      </c>
      <c r="Q1358" s="4">
        <v>3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10</v>
      </c>
      <c r="Z1358" s="6">
        <v>201</v>
      </c>
      <c r="AA1358" s="35">
        <f t="shared" si="33"/>
        <v>50.629722921914357</v>
      </c>
    </row>
    <row r="1359" spans="1:27" hidden="1" outlineLevel="1" x14ac:dyDescent="0.25">
      <c r="A1359" s="6" t="s">
        <v>174</v>
      </c>
      <c r="B1359" s="6" t="s">
        <v>60</v>
      </c>
      <c r="C1359" s="6">
        <v>1049</v>
      </c>
      <c r="D1359" s="6" t="s">
        <v>10</v>
      </c>
      <c r="E1359" s="4">
        <v>472</v>
      </c>
      <c r="F1359" s="4">
        <v>28</v>
      </c>
      <c r="G1359" s="4">
        <v>76</v>
      </c>
      <c r="H1359" s="4">
        <v>46</v>
      </c>
      <c r="I1359" s="4">
        <v>24</v>
      </c>
      <c r="J1359" s="4">
        <v>7</v>
      </c>
      <c r="K1359" s="4">
        <v>12</v>
      </c>
      <c r="L1359" s="4">
        <v>6</v>
      </c>
      <c r="M1359" s="4">
        <v>22</v>
      </c>
      <c r="N1359" s="4">
        <v>8</v>
      </c>
      <c r="O1359" s="4">
        <v>0</v>
      </c>
      <c r="P1359" s="4">
        <v>3</v>
      </c>
      <c r="Q1359" s="4">
        <v>1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1</v>
      </c>
      <c r="Y1359" s="4">
        <v>10</v>
      </c>
      <c r="Z1359" s="6">
        <v>244</v>
      </c>
      <c r="AA1359" s="35">
        <f t="shared" si="33"/>
        <v>51.694915254237287</v>
      </c>
    </row>
    <row r="1360" spans="1:27" hidden="1" outlineLevel="1" x14ac:dyDescent="0.25">
      <c r="A1360" s="6" t="s">
        <v>174</v>
      </c>
      <c r="B1360" s="6" t="s">
        <v>60</v>
      </c>
      <c r="C1360" s="6">
        <v>1049</v>
      </c>
      <c r="D1360" s="6" t="s">
        <v>11</v>
      </c>
      <c r="E1360" s="4">
        <v>471</v>
      </c>
      <c r="F1360" s="4">
        <v>20</v>
      </c>
      <c r="G1360" s="4">
        <v>72</v>
      </c>
      <c r="H1360" s="4">
        <v>42</v>
      </c>
      <c r="I1360" s="4">
        <v>28</v>
      </c>
      <c r="J1360" s="4">
        <v>12</v>
      </c>
      <c r="K1360" s="4">
        <v>14</v>
      </c>
      <c r="L1360" s="4">
        <v>5</v>
      </c>
      <c r="M1360" s="4">
        <v>29</v>
      </c>
      <c r="N1360" s="4">
        <v>18</v>
      </c>
      <c r="O1360" s="4">
        <v>1</v>
      </c>
      <c r="P1360" s="4">
        <v>3</v>
      </c>
      <c r="Q1360" s="4">
        <v>1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2</v>
      </c>
      <c r="Y1360" s="4">
        <v>19</v>
      </c>
      <c r="Z1360" s="6">
        <v>266</v>
      </c>
      <c r="AA1360" s="35">
        <f t="shared" ref="AA1360:AA1423" si="34">(Z1360*100)/E1360</f>
        <v>56.475583864118896</v>
      </c>
    </row>
    <row r="1361" spans="1:27" hidden="1" outlineLevel="1" x14ac:dyDescent="0.25">
      <c r="A1361" s="6" t="s">
        <v>174</v>
      </c>
      <c r="B1361" s="6" t="s">
        <v>60</v>
      </c>
      <c r="C1361" s="6">
        <v>1059</v>
      </c>
      <c r="D1361" s="6" t="s">
        <v>10</v>
      </c>
      <c r="E1361" s="4">
        <v>527</v>
      </c>
      <c r="F1361" s="4">
        <v>28</v>
      </c>
      <c r="G1361" s="4">
        <v>79</v>
      </c>
      <c r="H1361" s="4">
        <v>66</v>
      </c>
      <c r="I1361" s="4">
        <v>61</v>
      </c>
      <c r="J1361" s="4">
        <v>5</v>
      </c>
      <c r="K1361" s="4">
        <v>5</v>
      </c>
      <c r="L1361" s="4">
        <v>5</v>
      </c>
      <c r="M1361" s="4">
        <v>33</v>
      </c>
      <c r="N1361" s="4">
        <v>4</v>
      </c>
      <c r="O1361" s="4">
        <v>1</v>
      </c>
      <c r="P1361" s="4">
        <v>6</v>
      </c>
      <c r="Q1361" s="4">
        <v>2</v>
      </c>
      <c r="R1361" s="4">
        <v>1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10</v>
      </c>
      <c r="Z1361" s="6">
        <v>306</v>
      </c>
      <c r="AA1361" s="35">
        <f t="shared" si="34"/>
        <v>58.064516129032256</v>
      </c>
    </row>
    <row r="1362" spans="1:27" hidden="1" outlineLevel="1" x14ac:dyDescent="0.25">
      <c r="A1362" s="6" t="s">
        <v>174</v>
      </c>
      <c r="B1362" s="6" t="s">
        <v>60</v>
      </c>
      <c r="C1362" s="6">
        <v>1065</v>
      </c>
      <c r="D1362" s="6" t="s">
        <v>10</v>
      </c>
      <c r="E1362" s="4">
        <v>269</v>
      </c>
      <c r="F1362" s="4">
        <v>10</v>
      </c>
      <c r="G1362" s="4">
        <v>63</v>
      </c>
      <c r="H1362" s="4">
        <v>18</v>
      </c>
      <c r="I1362" s="4">
        <v>23</v>
      </c>
      <c r="J1362" s="4">
        <v>2</v>
      </c>
      <c r="K1362" s="4">
        <v>1</v>
      </c>
      <c r="L1362" s="4">
        <v>3</v>
      </c>
      <c r="M1362" s="4">
        <v>11</v>
      </c>
      <c r="N1362" s="4">
        <v>1</v>
      </c>
      <c r="O1362" s="4">
        <v>4</v>
      </c>
      <c r="P1362" s="4">
        <v>2</v>
      </c>
      <c r="Q1362" s="4">
        <v>1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4</v>
      </c>
      <c r="Z1362" s="6">
        <v>143</v>
      </c>
      <c r="AA1362" s="35">
        <f t="shared" si="34"/>
        <v>53.159851301115239</v>
      </c>
    </row>
    <row r="1363" spans="1:27" hidden="1" outlineLevel="1" x14ac:dyDescent="0.25">
      <c r="A1363" s="6" t="s">
        <v>174</v>
      </c>
      <c r="B1363" s="6" t="s">
        <v>60</v>
      </c>
      <c r="C1363" s="6">
        <v>1066</v>
      </c>
      <c r="D1363" s="6" t="s">
        <v>10</v>
      </c>
      <c r="E1363" s="4">
        <v>459</v>
      </c>
      <c r="F1363" s="4">
        <v>14</v>
      </c>
      <c r="G1363" s="4">
        <v>57</v>
      </c>
      <c r="H1363" s="4">
        <v>31</v>
      </c>
      <c r="I1363" s="4">
        <v>102</v>
      </c>
      <c r="J1363" s="4">
        <v>5</v>
      </c>
      <c r="K1363" s="4">
        <v>1</v>
      </c>
      <c r="L1363" s="4">
        <v>4</v>
      </c>
      <c r="M1363" s="4">
        <v>4</v>
      </c>
      <c r="N1363" s="4">
        <v>5</v>
      </c>
      <c r="O1363" s="4">
        <v>2</v>
      </c>
      <c r="P1363" s="4">
        <v>0</v>
      </c>
      <c r="Q1363" s="4">
        <v>1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12</v>
      </c>
      <c r="Z1363" s="6">
        <v>238</v>
      </c>
      <c r="AA1363" s="35">
        <f t="shared" si="34"/>
        <v>51.851851851851855</v>
      </c>
    </row>
    <row r="1364" spans="1:27" hidden="1" outlineLevel="1" x14ac:dyDescent="0.25">
      <c r="A1364" s="6" t="s">
        <v>174</v>
      </c>
      <c r="B1364" s="6" t="s">
        <v>60</v>
      </c>
      <c r="C1364" s="6">
        <v>1066</v>
      </c>
      <c r="D1364" s="6" t="s">
        <v>11</v>
      </c>
      <c r="E1364" s="4">
        <v>458</v>
      </c>
      <c r="F1364" s="4">
        <v>9</v>
      </c>
      <c r="G1364" s="4">
        <v>69</v>
      </c>
      <c r="H1364" s="4">
        <v>22</v>
      </c>
      <c r="I1364" s="4">
        <v>104</v>
      </c>
      <c r="J1364" s="4">
        <v>7</v>
      </c>
      <c r="K1364" s="4">
        <v>5</v>
      </c>
      <c r="L1364" s="4">
        <v>1</v>
      </c>
      <c r="M1364" s="4">
        <v>7</v>
      </c>
      <c r="N1364" s="4">
        <v>7</v>
      </c>
      <c r="O1364" s="4">
        <v>1</v>
      </c>
      <c r="P1364" s="4">
        <v>1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1</v>
      </c>
      <c r="Y1364" s="4">
        <v>10</v>
      </c>
      <c r="Z1364" s="6">
        <v>244</v>
      </c>
      <c r="AA1364" s="35">
        <f t="shared" si="34"/>
        <v>53.275109170305676</v>
      </c>
    </row>
    <row r="1365" spans="1:27" hidden="1" outlineLevel="1" x14ac:dyDescent="0.25">
      <c r="A1365" s="6" t="s">
        <v>174</v>
      </c>
      <c r="B1365" s="6" t="s">
        <v>60</v>
      </c>
      <c r="C1365" s="6">
        <v>1067</v>
      </c>
      <c r="D1365" s="6" t="s">
        <v>10</v>
      </c>
      <c r="E1365" s="4">
        <v>591</v>
      </c>
      <c r="F1365" s="4">
        <v>67</v>
      </c>
      <c r="G1365" s="4">
        <v>90</v>
      </c>
      <c r="H1365" s="4">
        <v>110</v>
      </c>
      <c r="I1365" s="4">
        <v>21</v>
      </c>
      <c r="J1365" s="4">
        <v>1</v>
      </c>
      <c r="K1365" s="4">
        <v>8</v>
      </c>
      <c r="L1365" s="4">
        <v>8</v>
      </c>
      <c r="M1365" s="4">
        <v>15</v>
      </c>
      <c r="N1365" s="4">
        <v>6</v>
      </c>
      <c r="O1365" s="4">
        <v>10</v>
      </c>
      <c r="P1365" s="4">
        <v>0</v>
      </c>
      <c r="Q1365" s="4">
        <v>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1</v>
      </c>
      <c r="Y1365" s="4">
        <v>16</v>
      </c>
      <c r="Z1365" s="6">
        <v>354</v>
      </c>
      <c r="AA1365" s="35">
        <f t="shared" si="34"/>
        <v>59.898477157360404</v>
      </c>
    </row>
    <row r="1366" spans="1:27" hidden="1" outlineLevel="1" x14ac:dyDescent="0.25">
      <c r="A1366" s="6" t="s">
        <v>174</v>
      </c>
      <c r="B1366" s="6" t="s">
        <v>60</v>
      </c>
      <c r="C1366" s="6">
        <v>1067</v>
      </c>
      <c r="D1366" s="6" t="s">
        <v>11</v>
      </c>
      <c r="E1366" s="4">
        <v>591</v>
      </c>
      <c r="F1366" s="4">
        <v>62</v>
      </c>
      <c r="G1366" s="4">
        <v>81</v>
      </c>
      <c r="H1366" s="4">
        <v>130</v>
      </c>
      <c r="I1366" s="4">
        <v>21</v>
      </c>
      <c r="J1366" s="4">
        <v>5</v>
      </c>
      <c r="K1366" s="4">
        <v>9</v>
      </c>
      <c r="L1366" s="4">
        <v>1</v>
      </c>
      <c r="M1366" s="4">
        <v>12</v>
      </c>
      <c r="N1366" s="4">
        <v>5</v>
      </c>
      <c r="O1366" s="4">
        <v>14</v>
      </c>
      <c r="P1366" s="4">
        <v>2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20</v>
      </c>
      <c r="Z1366" s="6">
        <v>362</v>
      </c>
      <c r="AA1366" s="35">
        <f t="shared" si="34"/>
        <v>61.252115059221659</v>
      </c>
    </row>
    <row r="1367" spans="1:27" hidden="1" outlineLevel="1" x14ac:dyDescent="0.25">
      <c r="A1367" s="6" t="s">
        <v>174</v>
      </c>
      <c r="B1367" s="6" t="s">
        <v>60</v>
      </c>
      <c r="C1367" s="6">
        <v>1071</v>
      </c>
      <c r="D1367" s="6" t="s">
        <v>10</v>
      </c>
      <c r="E1367" s="4">
        <v>296</v>
      </c>
      <c r="F1367" s="4">
        <v>6</v>
      </c>
      <c r="G1367" s="4">
        <v>41</v>
      </c>
      <c r="H1367" s="4">
        <v>28</v>
      </c>
      <c r="I1367" s="4">
        <v>28</v>
      </c>
      <c r="J1367" s="4">
        <v>5</v>
      </c>
      <c r="K1367" s="4">
        <v>12</v>
      </c>
      <c r="L1367" s="4">
        <v>2</v>
      </c>
      <c r="M1367" s="4">
        <v>11</v>
      </c>
      <c r="N1367" s="4">
        <v>5</v>
      </c>
      <c r="O1367" s="4">
        <v>3</v>
      </c>
      <c r="P1367" s="4">
        <v>4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12</v>
      </c>
      <c r="Z1367" s="6">
        <v>157</v>
      </c>
      <c r="AA1367" s="35">
        <f t="shared" si="34"/>
        <v>53.04054054054054</v>
      </c>
    </row>
    <row r="1368" spans="1:27" hidden="1" outlineLevel="1" x14ac:dyDescent="0.25">
      <c r="A1368" s="6" t="s">
        <v>174</v>
      </c>
      <c r="B1368" s="6" t="s">
        <v>60</v>
      </c>
      <c r="C1368" s="6">
        <v>1072</v>
      </c>
      <c r="D1368" s="6" t="s">
        <v>10</v>
      </c>
      <c r="E1368" s="4">
        <v>248</v>
      </c>
      <c r="F1368" s="4">
        <v>3</v>
      </c>
      <c r="G1368" s="4">
        <v>71</v>
      </c>
      <c r="H1368" s="4">
        <v>10</v>
      </c>
      <c r="I1368" s="4">
        <v>49</v>
      </c>
      <c r="J1368" s="4">
        <v>2</v>
      </c>
      <c r="K1368" s="4">
        <v>0</v>
      </c>
      <c r="L1368" s="4">
        <v>0</v>
      </c>
      <c r="M1368" s="4">
        <v>2</v>
      </c>
      <c r="N1368" s="4">
        <v>0</v>
      </c>
      <c r="O1368" s="4">
        <v>1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10</v>
      </c>
      <c r="Z1368" s="6">
        <v>148</v>
      </c>
      <c r="AA1368" s="35">
        <f t="shared" si="34"/>
        <v>59.677419354838712</v>
      </c>
    </row>
    <row r="1369" spans="1:27" hidden="1" outlineLevel="1" x14ac:dyDescent="0.25">
      <c r="A1369" s="6" t="s">
        <v>174</v>
      </c>
      <c r="B1369" s="6" t="s">
        <v>60</v>
      </c>
      <c r="C1369" s="6">
        <v>1073</v>
      </c>
      <c r="D1369" s="6" t="s">
        <v>10</v>
      </c>
      <c r="E1369" s="4">
        <v>740</v>
      </c>
      <c r="F1369" s="4">
        <v>32</v>
      </c>
      <c r="G1369" s="4">
        <v>132</v>
      </c>
      <c r="H1369" s="4">
        <v>38</v>
      </c>
      <c r="I1369" s="4">
        <v>102</v>
      </c>
      <c r="J1369" s="4">
        <v>11</v>
      </c>
      <c r="K1369" s="4">
        <v>7</v>
      </c>
      <c r="L1369" s="4">
        <v>5</v>
      </c>
      <c r="M1369" s="4">
        <v>14</v>
      </c>
      <c r="N1369" s="4">
        <v>6</v>
      </c>
      <c r="O1369" s="4">
        <v>4</v>
      </c>
      <c r="P1369" s="4">
        <v>1</v>
      </c>
      <c r="Q1369" s="4">
        <v>3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17</v>
      </c>
      <c r="Z1369" s="6">
        <v>372</v>
      </c>
      <c r="AA1369" s="35">
        <f t="shared" si="34"/>
        <v>50.270270270270274</v>
      </c>
    </row>
    <row r="1370" spans="1:27" hidden="1" outlineLevel="1" x14ac:dyDescent="0.25">
      <c r="A1370" s="6" t="s">
        <v>174</v>
      </c>
      <c r="B1370" s="6" t="s">
        <v>60</v>
      </c>
      <c r="C1370" s="6">
        <v>1078</v>
      </c>
      <c r="D1370" s="6" t="s">
        <v>10</v>
      </c>
      <c r="E1370" s="4">
        <v>164</v>
      </c>
      <c r="F1370" s="4">
        <v>11</v>
      </c>
      <c r="G1370" s="4">
        <v>42</v>
      </c>
      <c r="H1370" s="4">
        <v>17</v>
      </c>
      <c r="I1370" s="4">
        <v>21</v>
      </c>
      <c r="J1370" s="4">
        <v>5</v>
      </c>
      <c r="K1370" s="4">
        <v>0</v>
      </c>
      <c r="L1370" s="4">
        <v>1</v>
      </c>
      <c r="M1370" s="4">
        <v>10</v>
      </c>
      <c r="N1370" s="4">
        <v>4</v>
      </c>
      <c r="O1370" s="4">
        <v>3</v>
      </c>
      <c r="P1370" s="4">
        <v>3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2</v>
      </c>
      <c r="Z1370" s="6">
        <v>119</v>
      </c>
      <c r="AA1370" s="35">
        <f t="shared" si="34"/>
        <v>72.560975609756099</v>
      </c>
    </row>
    <row r="1371" spans="1:27" hidden="1" outlineLevel="1" x14ac:dyDescent="0.25">
      <c r="A1371" s="6" t="s">
        <v>174</v>
      </c>
      <c r="B1371" s="6" t="s">
        <v>83</v>
      </c>
      <c r="C1371" s="6">
        <v>1711</v>
      </c>
      <c r="D1371" s="6" t="s">
        <v>10</v>
      </c>
      <c r="E1371" s="4">
        <v>524</v>
      </c>
      <c r="F1371" s="4">
        <v>21</v>
      </c>
      <c r="G1371" s="4">
        <v>110</v>
      </c>
      <c r="H1371" s="4">
        <v>122</v>
      </c>
      <c r="I1371" s="4">
        <v>4</v>
      </c>
      <c r="J1371" s="4">
        <v>3</v>
      </c>
      <c r="K1371" s="4">
        <v>3</v>
      </c>
      <c r="L1371" s="4">
        <v>16</v>
      </c>
      <c r="M1371" s="4">
        <v>14</v>
      </c>
      <c r="N1371" s="4">
        <v>4</v>
      </c>
      <c r="O1371" s="4">
        <v>10</v>
      </c>
      <c r="P1371" s="4">
        <v>4</v>
      </c>
      <c r="Q1371" s="4">
        <v>1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8</v>
      </c>
      <c r="Z1371" s="6">
        <v>320</v>
      </c>
      <c r="AA1371" s="35">
        <f t="shared" si="34"/>
        <v>61.068702290076338</v>
      </c>
    </row>
    <row r="1372" spans="1:27" hidden="1" outlineLevel="1" x14ac:dyDescent="0.25">
      <c r="A1372" s="6" t="s">
        <v>174</v>
      </c>
      <c r="B1372" s="6" t="s">
        <v>83</v>
      </c>
      <c r="C1372" s="6">
        <v>1711</v>
      </c>
      <c r="D1372" s="6" t="s">
        <v>11</v>
      </c>
      <c r="E1372" s="4">
        <v>524</v>
      </c>
      <c r="F1372" s="4">
        <v>10</v>
      </c>
      <c r="G1372" s="4">
        <v>104</v>
      </c>
      <c r="H1372" s="4">
        <v>117</v>
      </c>
      <c r="I1372" s="4">
        <v>2</v>
      </c>
      <c r="J1372" s="4">
        <v>5</v>
      </c>
      <c r="K1372" s="4">
        <v>1</v>
      </c>
      <c r="L1372" s="4">
        <v>12</v>
      </c>
      <c r="M1372" s="4">
        <v>16</v>
      </c>
      <c r="N1372" s="4">
        <v>3</v>
      </c>
      <c r="O1372" s="4">
        <v>5</v>
      </c>
      <c r="P1372" s="4">
        <v>8</v>
      </c>
      <c r="Q1372" s="4">
        <v>0</v>
      </c>
      <c r="R1372" s="4">
        <v>1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12</v>
      </c>
      <c r="Z1372" s="6">
        <v>296</v>
      </c>
      <c r="AA1372" s="35">
        <f t="shared" si="34"/>
        <v>56.488549618320612</v>
      </c>
    </row>
    <row r="1373" spans="1:27" hidden="1" outlineLevel="1" x14ac:dyDescent="0.25">
      <c r="A1373" s="6" t="s">
        <v>174</v>
      </c>
      <c r="B1373" s="6" t="s">
        <v>83</v>
      </c>
      <c r="C1373" s="6">
        <v>1711</v>
      </c>
      <c r="D1373" s="6" t="s">
        <v>16</v>
      </c>
      <c r="E1373" s="4">
        <v>523</v>
      </c>
      <c r="F1373" s="4">
        <v>16</v>
      </c>
      <c r="G1373" s="4">
        <v>109</v>
      </c>
      <c r="H1373" s="4">
        <v>138</v>
      </c>
      <c r="I1373" s="4">
        <v>4</v>
      </c>
      <c r="J1373" s="4">
        <v>6</v>
      </c>
      <c r="K1373" s="4">
        <v>2</v>
      </c>
      <c r="L1373" s="4">
        <v>9</v>
      </c>
      <c r="M1373" s="4">
        <v>14</v>
      </c>
      <c r="N1373" s="4">
        <v>2</v>
      </c>
      <c r="O1373" s="4">
        <v>11</v>
      </c>
      <c r="P1373" s="4">
        <v>3</v>
      </c>
      <c r="Q1373" s="4">
        <v>0</v>
      </c>
      <c r="R1373" s="4">
        <v>1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8</v>
      </c>
      <c r="Z1373" s="6">
        <v>323</v>
      </c>
      <c r="AA1373" s="35">
        <f t="shared" si="34"/>
        <v>61.75908221797323</v>
      </c>
    </row>
    <row r="1374" spans="1:27" hidden="1" outlineLevel="1" x14ac:dyDescent="0.25">
      <c r="A1374" s="6" t="s">
        <v>174</v>
      </c>
      <c r="B1374" s="6" t="s">
        <v>83</v>
      </c>
      <c r="C1374" s="6">
        <v>1712</v>
      </c>
      <c r="D1374" s="6" t="s">
        <v>10</v>
      </c>
      <c r="E1374" s="4">
        <v>664</v>
      </c>
      <c r="F1374" s="4">
        <v>23</v>
      </c>
      <c r="G1374" s="4">
        <v>132</v>
      </c>
      <c r="H1374" s="4">
        <v>160</v>
      </c>
      <c r="I1374" s="4">
        <v>4</v>
      </c>
      <c r="J1374" s="4">
        <v>7</v>
      </c>
      <c r="K1374" s="4">
        <v>3</v>
      </c>
      <c r="L1374" s="4">
        <v>25</v>
      </c>
      <c r="M1374" s="4">
        <v>17</v>
      </c>
      <c r="N1374" s="4">
        <v>6</v>
      </c>
      <c r="O1374" s="4">
        <v>5</v>
      </c>
      <c r="P1374" s="4">
        <v>6</v>
      </c>
      <c r="Q1374" s="4">
        <v>2</v>
      </c>
      <c r="R1374" s="4">
        <v>1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16</v>
      </c>
      <c r="Z1374" s="6">
        <v>407</v>
      </c>
      <c r="AA1374" s="35">
        <f t="shared" si="34"/>
        <v>61.295180722891565</v>
      </c>
    </row>
    <row r="1375" spans="1:27" hidden="1" outlineLevel="1" x14ac:dyDescent="0.25">
      <c r="A1375" s="6" t="s">
        <v>174</v>
      </c>
      <c r="B1375" s="6" t="s">
        <v>83</v>
      </c>
      <c r="C1375" s="6">
        <v>1713</v>
      </c>
      <c r="D1375" s="6" t="s">
        <v>10</v>
      </c>
      <c r="E1375" s="4">
        <v>392</v>
      </c>
      <c r="F1375" s="4">
        <v>4</v>
      </c>
      <c r="G1375" s="4">
        <v>69</v>
      </c>
      <c r="H1375" s="4">
        <v>99</v>
      </c>
      <c r="I1375" s="4">
        <v>1</v>
      </c>
      <c r="J1375" s="4">
        <v>7</v>
      </c>
      <c r="K1375" s="4">
        <v>6</v>
      </c>
      <c r="L1375" s="4">
        <v>13</v>
      </c>
      <c r="M1375" s="4">
        <v>8</v>
      </c>
      <c r="N1375" s="4">
        <v>4</v>
      </c>
      <c r="O1375" s="4">
        <v>14</v>
      </c>
      <c r="P1375" s="4">
        <v>3</v>
      </c>
      <c r="Q1375" s="4">
        <v>0</v>
      </c>
      <c r="R1375" s="4">
        <v>2</v>
      </c>
      <c r="S1375" s="4">
        <v>1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9</v>
      </c>
      <c r="Z1375" s="6">
        <v>240</v>
      </c>
      <c r="AA1375" s="35">
        <f t="shared" si="34"/>
        <v>61.224489795918366</v>
      </c>
    </row>
    <row r="1376" spans="1:27" hidden="1" outlineLevel="1" x14ac:dyDescent="0.25">
      <c r="A1376" s="6" t="s">
        <v>174</v>
      </c>
      <c r="B1376" s="6" t="s">
        <v>83</v>
      </c>
      <c r="C1376" s="6">
        <v>1713</v>
      </c>
      <c r="D1376" s="6" t="s">
        <v>11</v>
      </c>
      <c r="E1376" s="4">
        <v>392</v>
      </c>
      <c r="F1376" s="4">
        <v>12</v>
      </c>
      <c r="G1376" s="4">
        <v>85</v>
      </c>
      <c r="H1376" s="4">
        <v>97</v>
      </c>
      <c r="I1376" s="4">
        <v>0</v>
      </c>
      <c r="J1376" s="4">
        <v>8</v>
      </c>
      <c r="K1376" s="4">
        <v>1</v>
      </c>
      <c r="L1376" s="4">
        <v>24</v>
      </c>
      <c r="M1376" s="4">
        <v>8</v>
      </c>
      <c r="N1376" s="4">
        <v>2</v>
      </c>
      <c r="O1376" s="4">
        <v>5</v>
      </c>
      <c r="P1376" s="4">
        <v>5</v>
      </c>
      <c r="Q1376" s="4">
        <v>0</v>
      </c>
      <c r="R1376" s="4">
        <v>1</v>
      </c>
      <c r="S1376" s="4">
        <v>1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10</v>
      </c>
      <c r="Z1376" s="6">
        <v>259</v>
      </c>
      <c r="AA1376" s="35">
        <f t="shared" si="34"/>
        <v>66.071428571428569</v>
      </c>
    </row>
    <row r="1377" spans="1:27" hidden="1" outlineLevel="1" x14ac:dyDescent="0.25">
      <c r="A1377" s="6" t="s">
        <v>174</v>
      </c>
      <c r="B1377" s="6" t="s">
        <v>83</v>
      </c>
      <c r="C1377" s="6">
        <v>1714</v>
      </c>
      <c r="D1377" s="6" t="s">
        <v>10</v>
      </c>
      <c r="E1377" s="4">
        <v>476</v>
      </c>
      <c r="F1377" s="4">
        <v>9</v>
      </c>
      <c r="G1377" s="4">
        <v>108</v>
      </c>
      <c r="H1377" s="4">
        <v>121</v>
      </c>
      <c r="I1377" s="4">
        <v>1</v>
      </c>
      <c r="J1377" s="4">
        <v>9</v>
      </c>
      <c r="K1377" s="4">
        <v>24</v>
      </c>
      <c r="L1377" s="4">
        <v>10</v>
      </c>
      <c r="M1377" s="4">
        <v>2</v>
      </c>
      <c r="N1377" s="4">
        <v>0</v>
      </c>
      <c r="O1377" s="4">
        <v>4</v>
      </c>
      <c r="P1377" s="4">
        <v>9</v>
      </c>
      <c r="Q1377" s="4">
        <v>0</v>
      </c>
      <c r="R1377" s="4">
        <v>2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6</v>
      </c>
      <c r="Z1377" s="6">
        <v>305</v>
      </c>
      <c r="AA1377" s="35">
        <f t="shared" si="34"/>
        <v>64.075630252100837</v>
      </c>
    </row>
    <row r="1378" spans="1:27" hidden="1" outlineLevel="1" x14ac:dyDescent="0.25">
      <c r="A1378" s="6" t="s">
        <v>174</v>
      </c>
      <c r="B1378" s="6" t="s">
        <v>83</v>
      </c>
      <c r="C1378" s="6">
        <v>1714</v>
      </c>
      <c r="D1378" s="6" t="s">
        <v>11</v>
      </c>
      <c r="E1378" s="4">
        <v>476</v>
      </c>
      <c r="F1378" s="4">
        <v>8</v>
      </c>
      <c r="G1378" s="4">
        <v>139</v>
      </c>
      <c r="H1378" s="4">
        <v>94</v>
      </c>
      <c r="I1378" s="4">
        <v>6</v>
      </c>
      <c r="J1378" s="4">
        <v>3</v>
      </c>
      <c r="K1378" s="4">
        <v>6</v>
      </c>
      <c r="L1378" s="4">
        <v>15</v>
      </c>
      <c r="M1378" s="4">
        <v>6</v>
      </c>
      <c r="N1378" s="4">
        <v>2</v>
      </c>
      <c r="O1378" s="4">
        <v>2</v>
      </c>
      <c r="P1378" s="4">
        <v>10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6</v>
      </c>
      <c r="Z1378" s="6">
        <v>297</v>
      </c>
      <c r="AA1378" s="35">
        <f t="shared" si="34"/>
        <v>62.394957983193279</v>
      </c>
    </row>
    <row r="1379" spans="1:27" hidden="1" outlineLevel="1" x14ac:dyDescent="0.25">
      <c r="A1379" s="6" t="s">
        <v>174</v>
      </c>
      <c r="B1379" s="6" t="s">
        <v>83</v>
      </c>
      <c r="C1379" s="6">
        <v>1715</v>
      </c>
      <c r="D1379" s="6" t="s">
        <v>10</v>
      </c>
      <c r="E1379" s="4">
        <v>542</v>
      </c>
      <c r="F1379" s="4">
        <v>20</v>
      </c>
      <c r="G1379" s="4">
        <v>131</v>
      </c>
      <c r="H1379" s="4">
        <v>143</v>
      </c>
      <c r="I1379" s="4">
        <v>0</v>
      </c>
      <c r="J1379" s="4">
        <v>5</v>
      </c>
      <c r="K1379" s="4">
        <v>5</v>
      </c>
      <c r="L1379" s="4">
        <v>10</v>
      </c>
      <c r="M1379" s="4">
        <v>22</v>
      </c>
      <c r="N1379" s="4">
        <v>2</v>
      </c>
      <c r="O1379" s="4">
        <v>7</v>
      </c>
      <c r="P1379" s="4">
        <v>5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8</v>
      </c>
      <c r="Z1379" s="6">
        <v>358</v>
      </c>
      <c r="AA1379" s="35">
        <f t="shared" si="34"/>
        <v>66.051660516605168</v>
      </c>
    </row>
    <row r="1380" spans="1:27" hidden="1" outlineLevel="1" x14ac:dyDescent="0.25">
      <c r="A1380" s="6" t="s">
        <v>174</v>
      </c>
      <c r="B1380" s="6" t="s">
        <v>83</v>
      </c>
      <c r="C1380" s="6">
        <v>1716</v>
      </c>
      <c r="D1380" s="6" t="s">
        <v>10</v>
      </c>
      <c r="E1380" s="4">
        <v>508</v>
      </c>
      <c r="F1380" s="4">
        <v>28</v>
      </c>
      <c r="G1380" s="4">
        <v>96</v>
      </c>
      <c r="H1380" s="4">
        <v>128</v>
      </c>
      <c r="I1380" s="4">
        <v>3</v>
      </c>
      <c r="J1380" s="4">
        <v>7</v>
      </c>
      <c r="K1380" s="4">
        <v>1</v>
      </c>
      <c r="L1380" s="4">
        <v>14</v>
      </c>
      <c r="M1380" s="4">
        <v>15</v>
      </c>
      <c r="N1380" s="4">
        <v>3</v>
      </c>
      <c r="O1380" s="4">
        <v>15</v>
      </c>
      <c r="P1380" s="4">
        <v>5</v>
      </c>
      <c r="Q1380" s="4">
        <v>0</v>
      </c>
      <c r="R1380" s="4">
        <v>3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12</v>
      </c>
      <c r="Z1380" s="6">
        <v>330</v>
      </c>
      <c r="AA1380" s="35">
        <f t="shared" si="34"/>
        <v>64.960629921259837</v>
      </c>
    </row>
    <row r="1381" spans="1:27" hidden="1" outlineLevel="1" x14ac:dyDescent="0.25">
      <c r="A1381" s="6" t="s">
        <v>174</v>
      </c>
      <c r="B1381" s="6" t="s">
        <v>83</v>
      </c>
      <c r="C1381" s="6">
        <v>1716</v>
      </c>
      <c r="D1381" s="6" t="s">
        <v>11</v>
      </c>
      <c r="E1381" s="4">
        <v>507</v>
      </c>
      <c r="F1381" s="4">
        <v>19</v>
      </c>
      <c r="G1381" s="4">
        <v>112</v>
      </c>
      <c r="H1381" s="4">
        <v>117</v>
      </c>
      <c r="I1381" s="4">
        <v>3</v>
      </c>
      <c r="J1381" s="4">
        <v>13</v>
      </c>
      <c r="K1381" s="4">
        <v>3</v>
      </c>
      <c r="L1381" s="4">
        <v>15</v>
      </c>
      <c r="M1381" s="4">
        <v>15</v>
      </c>
      <c r="N1381" s="4">
        <v>0</v>
      </c>
      <c r="O1381" s="4">
        <v>14</v>
      </c>
      <c r="P1381" s="4">
        <v>4</v>
      </c>
      <c r="Q1381" s="4">
        <v>0</v>
      </c>
      <c r="R1381" s="4">
        <v>3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8</v>
      </c>
      <c r="Z1381" s="6">
        <v>326</v>
      </c>
      <c r="AA1381" s="35">
        <f t="shared" si="34"/>
        <v>64.299802761341226</v>
      </c>
    </row>
    <row r="1382" spans="1:27" hidden="1" outlineLevel="1" x14ac:dyDescent="0.25">
      <c r="A1382" s="6" t="s">
        <v>174</v>
      </c>
      <c r="B1382" s="6" t="s">
        <v>83</v>
      </c>
      <c r="C1382" s="6">
        <v>1717</v>
      </c>
      <c r="D1382" s="6" t="s">
        <v>10</v>
      </c>
      <c r="E1382" s="4">
        <v>516</v>
      </c>
      <c r="F1382" s="4">
        <v>12</v>
      </c>
      <c r="G1382" s="4">
        <v>137</v>
      </c>
      <c r="H1382" s="4">
        <v>107</v>
      </c>
      <c r="I1382" s="4">
        <v>0</v>
      </c>
      <c r="J1382" s="4">
        <v>6</v>
      </c>
      <c r="K1382" s="4">
        <v>4</v>
      </c>
      <c r="L1382" s="4">
        <v>10</v>
      </c>
      <c r="M1382" s="4">
        <v>15</v>
      </c>
      <c r="N1382" s="4">
        <v>6</v>
      </c>
      <c r="O1382" s="4">
        <v>6</v>
      </c>
      <c r="P1382" s="4">
        <v>7</v>
      </c>
      <c r="Q1382" s="4">
        <v>1</v>
      </c>
      <c r="R1382" s="4">
        <v>5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10</v>
      </c>
      <c r="Z1382" s="6">
        <v>326</v>
      </c>
      <c r="AA1382" s="35">
        <f t="shared" si="34"/>
        <v>63.178294573643413</v>
      </c>
    </row>
    <row r="1383" spans="1:27" hidden="1" outlineLevel="1" x14ac:dyDescent="0.25">
      <c r="A1383" s="6" t="s">
        <v>174</v>
      </c>
      <c r="B1383" s="6" t="s">
        <v>83</v>
      </c>
      <c r="C1383" s="6">
        <v>1717</v>
      </c>
      <c r="D1383" s="6" t="s">
        <v>11</v>
      </c>
      <c r="E1383" s="4">
        <v>516</v>
      </c>
      <c r="F1383" s="4">
        <v>14</v>
      </c>
      <c r="G1383" s="4">
        <v>166</v>
      </c>
      <c r="H1383" s="4">
        <v>98</v>
      </c>
      <c r="I1383" s="4">
        <v>0</v>
      </c>
      <c r="J1383" s="4">
        <v>4</v>
      </c>
      <c r="K1383" s="4">
        <v>2</v>
      </c>
      <c r="L1383" s="4">
        <v>23</v>
      </c>
      <c r="M1383" s="4">
        <v>14</v>
      </c>
      <c r="N1383" s="4">
        <v>4</v>
      </c>
      <c r="O1383" s="4">
        <v>4</v>
      </c>
      <c r="P1383" s="4">
        <v>3</v>
      </c>
      <c r="Q1383" s="4">
        <v>1</v>
      </c>
      <c r="R1383" s="4">
        <v>2</v>
      </c>
      <c r="S1383" s="4">
        <v>1</v>
      </c>
      <c r="T1383" s="4">
        <v>0</v>
      </c>
      <c r="U1383" s="4">
        <v>0</v>
      </c>
      <c r="V1383" s="4">
        <v>0</v>
      </c>
      <c r="W1383" s="4">
        <v>0</v>
      </c>
      <c r="X1383" s="4">
        <v>1</v>
      </c>
      <c r="Y1383" s="4">
        <v>9</v>
      </c>
      <c r="Z1383" s="6">
        <v>346</v>
      </c>
      <c r="AA1383" s="35">
        <f t="shared" si="34"/>
        <v>67.054263565891475</v>
      </c>
    </row>
    <row r="1384" spans="1:27" hidden="1" outlineLevel="1" x14ac:dyDescent="0.25">
      <c r="A1384" s="6" t="s">
        <v>174</v>
      </c>
      <c r="B1384" s="6" t="s">
        <v>83</v>
      </c>
      <c r="C1384" s="6">
        <v>1718</v>
      </c>
      <c r="D1384" s="6" t="s">
        <v>10</v>
      </c>
      <c r="E1384" s="4">
        <v>694</v>
      </c>
      <c r="F1384" s="4">
        <v>23</v>
      </c>
      <c r="G1384" s="4">
        <v>232</v>
      </c>
      <c r="H1384" s="4">
        <v>120</v>
      </c>
      <c r="I1384" s="4">
        <v>1</v>
      </c>
      <c r="J1384" s="4">
        <v>5</v>
      </c>
      <c r="K1384" s="4">
        <v>1</v>
      </c>
      <c r="L1384" s="4">
        <v>21</v>
      </c>
      <c r="M1384" s="4">
        <v>33</v>
      </c>
      <c r="N1384" s="4">
        <v>2</v>
      </c>
      <c r="O1384" s="4">
        <v>5</v>
      </c>
      <c r="P1384" s="4">
        <v>3</v>
      </c>
      <c r="Q1384" s="4">
        <v>2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14</v>
      </c>
      <c r="Z1384" s="6">
        <v>462</v>
      </c>
      <c r="AA1384" s="35">
        <f t="shared" si="34"/>
        <v>66.570605187319885</v>
      </c>
    </row>
    <row r="1385" spans="1:27" hidden="1" outlineLevel="1" x14ac:dyDescent="0.25">
      <c r="A1385" s="6" t="s">
        <v>174</v>
      </c>
      <c r="B1385" s="6" t="s">
        <v>83</v>
      </c>
      <c r="C1385" s="6">
        <v>1719</v>
      </c>
      <c r="D1385" s="6" t="s">
        <v>10</v>
      </c>
      <c r="E1385" s="4">
        <v>619</v>
      </c>
      <c r="F1385" s="4">
        <v>29</v>
      </c>
      <c r="G1385" s="4">
        <v>143</v>
      </c>
      <c r="H1385" s="4">
        <v>134</v>
      </c>
      <c r="I1385" s="4">
        <v>2</v>
      </c>
      <c r="J1385" s="4">
        <v>11</v>
      </c>
      <c r="K1385" s="4">
        <v>3</v>
      </c>
      <c r="L1385" s="4">
        <v>22</v>
      </c>
      <c r="M1385" s="4">
        <v>17</v>
      </c>
      <c r="N1385" s="4">
        <v>8</v>
      </c>
      <c r="O1385" s="4">
        <v>3</v>
      </c>
      <c r="P1385" s="4">
        <v>1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11</v>
      </c>
      <c r="Z1385" s="6">
        <v>384</v>
      </c>
      <c r="AA1385" s="35">
        <f t="shared" si="34"/>
        <v>62.035541195476576</v>
      </c>
    </row>
    <row r="1386" spans="1:27" hidden="1" outlineLevel="1" x14ac:dyDescent="0.25">
      <c r="A1386" s="6" t="s">
        <v>174</v>
      </c>
      <c r="B1386" s="6" t="s">
        <v>83</v>
      </c>
      <c r="C1386" s="6">
        <v>1720</v>
      </c>
      <c r="D1386" s="6" t="s">
        <v>10</v>
      </c>
      <c r="E1386" s="4">
        <v>515</v>
      </c>
      <c r="F1386" s="4">
        <v>15</v>
      </c>
      <c r="G1386" s="4">
        <v>96</v>
      </c>
      <c r="H1386" s="4">
        <v>136</v>
      </c>
      <c r="I1386" s="4">
        <v>1</v>
      </c>
      <c r="J1386" s="4">
        <v>12</v>
      </c>
      <c r="K1386" s="4">
        <v>5</v>
      </c>
      <c r="L1386" s="4">
        <v>14</v>
      </c>
      <c r="M1386" s="4">
        <v>6</v>
      </c>
      <c r="N1386" s="4">
        <v>5</v>
      </c>
      <c r="O1386" s="4">
        <v>6</v>
      </c>
      <c r="P1386" s="4">
        <v>4</v>
      </c>
      <c r="Q1386" s="4">
        <v>0</v>
      </c>
      <c r="R1386" s="4">
        <v>3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8</v>
      </c>
      <c r="Z1386" s="6">
        <v>312</v>
      </c>
      <c r="AA1386" s="35">
        <f t="shared" si="34"/>
        <v>60.582524271844662</v>
      </c>
    </row>
    <row r="1387" spans="1:27" hidden="1" outlineLevel="1" x14ac:dyDescent="0.25">
      <c r="A1387" s="6" t="s">
        <v>174</v>
      </c>
      <c r="B1387" s="6" t="s">
        <v>83</v>
      </c>
      <c r="C1387" s="6">
        <v>1720</v>
      </c>
      <c r="D1387" s="6" t="s">
        <v>11</v>
      </c>
      <c r="E1387" s="4">
        <v>515</v>
      </c>
      <c r="F1387" s="4">
        <v>12</v>
      </c>
      <c r="G1387" s="4">
        <v>104</v>
      </c>
      <c r="H1387" s="4">
        <v>118</v>
      </c>
      <c r="I1387" s="4">
        <v>3</v>
      </c>
      <c r="J1387" s="4">
        <v>11</v>
      </c>
      <c r="K1387" s="4">
        <v>1</v>
      </c>
      <c r="L1387" s="4">
        <v>12</v>
      </c>
      <c r="M1387" s="4">
        <v>10</v>
      </c>
      <c r="N1387" s="4">
        <v>6</v>
      </c>
      <c r="O1387" s="4">
        <v>6</v>
      </c>
      <c r="P1387" s="4">
        <v>4</v>
      </c>
      <c r="Q1387" s="4">
        <v>0</v>
      </c>
      <c r="R1387" s="4">
        <v>1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11</v>
      </c>
      <c r="Z1387" s="6">
        <v>299</v>
      </c>
      <c r="AA1387" s="35">
        <f t="shared" si="34"/>
        <v>58.058252427184463</v>
      </c>
    </row>
    <row r="1388" spans="1:27" hidden="1" outlineLevel="1" x14ac:dyDescent="0.25">
      <c r="A1388" s="6" t="s">
        <v>174</v>
      </c>
      <c r="B1388" s="6" t="s">
        <v>83</v>
      </c>
      <c r="C1388" s="6">
        <v>1721</v>
      </c>
      <c r="D1388" s="6" t="s">
        <v>10</v>
      </c>
      <c r="E1388" s="4">
        <v>745</v>
      </c>
      <c r="F1388" s="4">
        <v>40</v>
      </c>
      <c r="G1388" s="4">
        <v>173</v>
      </c>
      <c r="H1388" s="4">
        <v>183</v>
      </c>
      <c r="I1388" s="4">
        <v>1</v>
      </c>
      <c r="J1388" s="4">
        <v>10</v>
      </c>
      <c r="K1388" s="4">
        <v>4</v>
      </c>
      <c r="L1388" s="4">
        <v>19</v>
      </c>
      <c r="M1388" s="4">
        <v>16</v>
      </c>
      <c r="N1388" s="4">
        <v>13</v>
      </c>
      <c r="O1388" s="4">
        <v>5</v>
      </c>
      <c r="P1388" s="4">
        <v>6</v>
      </c>
      <c r="Q1388" s="4">
        <v>1</v>
      </c>
      <c r="R1388" s="4">
        <v>1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14</v>
      </c>
      <c r="Z1388" s="6">
        <v>486</v>
      </c>
      <c r="AA1388" s="35">
        <f t="shared" si="34"/>
        <v>65.234899328859058</v>
      </c>
    </row>
    <row r="1389" spans="1:27" hidden="1" outlineLevel="1" x14ac:dyDescent="0.25">
      <c r="A1389" s="6" t="s">
        <v>174</v>
      </c>
      <c r="B1389" s="6" t="s">
        <v>83</v>
      </c>
      <c r="C1389" s="6">
        <v>1722</v>
      </c>
      <c r="D1389" s="6" t="s">
        <v>10</v>
      </c>
      <c r="E1389" s="4">
        <v>510</v>
      </c>
      <c r="F1389" s="4">
        <v>19</v>
      </c>
      <c r="G1389" s="4">
        <v>139</v>
      </c>
      <c r="H1389" s="4">
        <v>96</v>
      </c>
      <c r="I1389" s="4">
        <v>3</v>
      </c>
      <c r="J1389" s="4">
        <v>5</v>
      </c>
      <c r="K1389" s="4">
        <v>3</v>
      </c>
      <c r="L1389" s="4">
        <v>14</v>
      </c>
      <c r="M1389" s="4">
        <v>28</v>
      </c>
      <c r="N1389" s="4">
        <v>3</v>
      </c>
      <c r="O1389" s="4">
        <v>5</v>
      </c>
      <c r="P1389" s="4">
        <v>2</v>
      </c>
      <c r="Q1389" s="4">
        <v>0</v>
      </c>
      <c r="R1389" s="4">
        <v>2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10</v>
      </c>
      <c r="Z1389" s="6">
        <v>329</v>
      </c>
      <c r="AA1389" s="35">
        <f t="shared" si="34"/>
        <v>64.509803921568633</v>
      </c>
    </row>
    <row r="1390" spans="1:27" hidden="1" outlineLevel="1" x14ac:dyDescent="0.25">
      <c r="A1390" s="6" t="s">
        <v>174</v>
      </c>
      <c r="B1390" s="6" t="s">
        <v>83</v>
      </c>
      <c r="C1390" s="6">
        <v>1723</v>
      </c>
      <c r="D1390" s="6" t="s">
        <v>10</v>
      </c>
      <c r="E1390" s="4">
        <v>446</v>
      </c>
      <c r="F1390" s="4">
        <v>24</v>
      </c>
      <c r="G1390" s="4">
        <v>93</v>
      </c>
      <c r="H1390" s="4">
        <v>87</v>
      </c>
      <c r="I1390" s="4">
        <v>1</v>
      </c>
      <c r="J1390" s="4">
        <v>4</v>
      </c>
      <c r="K1390" s="4">
        <v>13</v>
      </c>
      <c r="L1390" s="4">
        <v>15</v>
      </c>
      <c r="M1390" s="4">
        <v>12</v>
      </c>
      <c r="N1390" s="4">
        <v>22</v>
      </c>
      <c r="O1390" s="4">
        <v>3</v>
      </c>
      <c r="P1390" s="4">
        <v>2</v>
      </c>
      <c r="Q1390" s="4">
        <v>1</v>
      </c>
      <c r="R1390" s="4">
        <v>3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8</v>
      </c>
      <c r="Z1390" s="6">
        <v>288</v>
      </c>
      <c r="AA1390" s="35">
        <f t="shared" si="34"/>
        <v>64.573991031390136</v>
      </c>
    </row>
    <row r="1391" spans="1:27" hidden="1" outlineLevel="1" x14ac:dyDescent="0.25">
      <c r="A1391" s="6" t="s">
        <v>174</v>
      </c>
      <c r="B1391" s="6" t="s">
        <v>83</v>
      </c>
      <c r="C1391" s="6">
        <v>1723</v>
      </c>
      <c r="D1391" s="6" t="s">
        <v>11</v>
      </c>
      <c r="E1391" s="4">
        <v>445</v>
      </c>
      <c r="F1391" s="4">
        <v>35</v>
      </c>
      <c r="G1391" s="4">
        <v>79</v>
      </c>
      <c r="H1391" s="4">
        <v>82</v>
      </c>
      <c r="I1391" s="4">
        <v>0</v>
      </c>
      <c r="J1391" s="4">
        <v>9</v>
      </c>
      <c r="K1391" s="4">
        <v>12</v>
      </c>
      <c r="L1391" s="4">
        <v>21</v>
      </c>
      <c r="M1391" s="4">
        <v>21</v>
      </c>
      <c r="N1391" s="4">
        <v>12</v>
      </c>
      <c r="O1391" s="4">
        <v>1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7</v>
      </c>
      <c r="Z1391" s="6">
        <v>279</v>
      </c>
      <c r="AA1391" s="35">
        <f t="shared" si="34"/>
        <v>62.696629213483149</v>
      </c>
    </row>
    <row r="1392" spans="1:27" hidden="1" outlineLevel="1" x14ac:dyDescent="0.25">
      <c r="A1392" s="6" t="s">
        <v>174</v>
      </c>
      <c r="B1392" s="6" t="s">
        <v>83</v>
      </c>
      <c r="C1392" s="6">
        <v>1724</v>
      </c>
      <c r="D1392" s="6" t="s">
        <v>10</v>
      </c>
      <c r="E1392" s="4">
        <v>444</v>
      </c>
      <c r="F1392" s="4">
        <v>20</v>
      </c>
      <c r="G1392" s="4">
        <v>93</v>
      </c>
      <c r="H1392" s="4">
        <v>94</v>
      </c>
      <c r="I1392" s="4">
        <v>2</v>
      </c>
      <c r="J1392" s="4">
        <v>6</v>
      </c>
      <c r="K1392" s="4">
        <v>16</v>
      </c>
      <c r="L1392" s="4">
        <v>28</v>
      </c>
      <c r="M1392" s="4">
        <v>4</v>
      </c>
      <c r="N1392" s="4">
        <v>12</v>
      </c>
      <c r="O1392" s="4">
        <v>5</v>
      </c>
      <c r="P1392" s="4">
        <v>4</v>
      </c>
      <c r="Q1392" s="4">
        <v>1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7</v>
      </c>
      <c r="Z1392" s="6">
        <v>292</v>
      </c>
      <c r="AA1392" s="35">
        <f t="shared" si="34"/>
        <v>65.765765765765764</v>
      </c>
    </row>
    <row r="1393" spans="1:27" hidden="1" outlineLevel="1" x14ac:dyDescent="0.25">
      <c r="A1393" s="6" t="s">
        <v>174</v>
      </c>
      <c r="B1393" s="6" t="s">
        <v>83</v>
      </c>
      <c r="C1393" s="6">
        <v>1724</v>
      </c>
      <c r="D1393" s="6" t="s">
        <v>11</v>
      </c>
      <c r="E1393" s="4">
        <v>444</v>
      </c>
      <c r="F1393" s="4">
        <v>18</v>
      </c>
      <c r="G1393" s="4">
        <v>108</v>
      </c>
      <c r="H1393" s="4">
        <v>91</v>
      </c>
      <c r="I1393" s="4">
        <v>5</v>
      </c>
      <c r="J1393" s="4">
        <v>6</v>
      </c>
      <c r="K1393" s="4">
        <v>26</v>
      </c>
      <c r="L1393" s="4">
        <v>24</v>
      </c>
      <c r="M1393" s="4">
        <v>13</v>
      </c>
      <c r="N1393" s="4">
        <v>10</v>
      </c>
      <c r="O1393" s="4">
        <v>5</v>
      </c>
      <c r="P1393" s="4">
        <v>1</v>
      </c>
      <c r="Q1393" s="4">
        <v>0</v>
      </c>
      <c r="R1393" s="4">
        <v>4</v>
      </c>
      <c r="S1393" s="4">
        <v>1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7</v>
      </c>
      <c r="Z1393" s="6">
        <v>319</v>
      </c>
      <c r="AA1393" s="35">
        <f t="shared" si="34"/>
        <v>71.846846846846844</v>
      </c>
    </row>
    <row r="1394" spans="1:27" hidden="1" outlineLevel="1" x14ac:dyDescent="0.25">
      <c r="A1394" s="6" t="s">
        <v>174</v>
      </c>
      <c r="B1394" s="6" t="s">
        <v>83</v>
      </c>
      <c r="C1394" s="6">
        <v>1725</v>
      </c>
      <c r="D1394" s="6" t="s">
        <v>10</v>
      </c>
      <c r="E1394" s="4">
        <v>591</v>
      </c>
      <c r="F1394" s="4">
        <v>20</v>
      </c>
      <c r="G1394" s="4">
        <v>124</v>
      </c>
      <c r="H1394" s="4">
        <v>84</v>
      </c>
      <c r="I1394" s="4">
        <v>2</v>
      </c>
      <c r="J1394" s="4">
        <v>8</v>
      </c>
      <c r="K1394" s="4">
        <v>32</v>
      </c>
      <c r="L1394" s="4">
        <v>27</v>
      </c>
      <c r="M1394" s="4">
        <v>26</v>
      </c>
      <c r="N1394" s="4">
        <v>34</v>
      </c>
      <c r="O1394" s="4">
        <v>3</v>
      </c>
      <c r="P1394" s="4">
        <v>11</v>
      </c>
      <c r="Q1394" s="4">
        <v>0</v>
      </c>
      <c r="R1394" s="4">
        <v>2</v>
      </c>
      <c r="S1394" s="4">
        <v>1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16</v>
      </c>
      <c r="Z1394" s="6">
        <v>390</v>
      </c>
      <c r="AA1394" s="35">
        <f t="shared" si="34"/>
        <v>65.989847715736047</v>
      </c>
    </row>
    <row r="1395" spans="1:27" hidden="1" outlineLevel="1" x14ac:dyDescent="0.25">
      <c r="A1395" s="6" t="s">
        <v>174</v>
      </c>
      <c r="B1395" s="6" t="s">
        <v>83</v>
      </c>
      <c r="C1395" s="6">
        <v>1726</v>
      </c>
      <c r="D1395" s="6" t="s">
        <v>10</v>
      </c>
      <c r="E1395" s="4">
        <v>607</v>
      </c>
      <c r="F1395" s="4">
        <v>20</v>
      </c>
      <c r="G1395" s="4">
        <v>154</v>
      </c>
      <c r="H1395" s="4">
        <v>114</v>
      </c>
      <c r="I1395" s="4">
        <v>3</v>
      </c>
      <c r="J1395" s="4">
        <v>7</v>
      </c>
      <c r="K1395" s="4">
        <v>31</v>
      </c>
      <c r="L1395" s="4">
        <v>25</v>
      </c>
      <c r="M1395" s="4">
        <v>23</v>
      </c>
      <c r="N1395" s="4">
        <v>7</v>
      </c>
      <c r="O1395" s="4">
        <v>5</v>
      </c>
      <c r="P1395" s="4">
        <v>2</v>
      </c>
      <c r="Q1395" s="4">
        <v>0</v>
      </c>
      <c r="R1395" s="4">
        <v>3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16</v>
      </c>
      <c r="Z1395" s="6">
        <v>410</v>
      </c>
      <c r="AA1395" s="35">
        <f t="shared" si="34"/>
        <v>67.545304777594723</v>
      </c>
    </row>
    <row r="1396" spans="1:27" hidden="1" outlineLevel="1" x14ac:dyDescent="0.25">
      <c r="A1396" s="6" t="s">
        <v>174</v>
      </c>
      <c r="B1396" s="6" t="s">
        <v>83</v>
      </c>
      <c r="C1396" s="6">
        <v>1727</v>
      </c>
      <c r="D1396" s="6" t="s">
        <v>10</v>
      </c>
      <c r="E1396" s="4">
        <v>407</v>
      </c>
      <c r="F1396" s="4">
        <v>27</v>
      </c>
      <c r="G1396" s="4">
        <v>68</v>
      </c>
      <c r="H1396" s="4">
        <v>94</v>
      </c>
      <c r="I1396" s="4">
        <v>0</v>
      </c>
      <c r="J1396" s="4">
        <v>6</v>
      </c>
      <c r="K1396" s="4">
        <v>0</v>
      </c>
      <c r="L1396" s="4">
        <v>34</v>
      </c>
      <c r="M1396" s="4">
        <v>3</v>
      </c>
      <c r="N1396" s="4">
        <v>1</v>
      </c>
      <c r="O1396" s="4">
        <v>11</v>
      </c>
      <c r="P1396" s="4">
        <v>9</v>
      </c>
      <c r="Q1396" s="4">
        <v>0</v>
      </c>
      <c r="R1396" s="4">
        <v>2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7</v>
      </c>
      <c r="Z1396" s="6">
        <v>262</v>
      </c>
      <c r="AA1396" s="35">
        <f t="shared" si="34"/>
        <v>64.373464373464373</v>
      </c>
    </row>
    <row r="1397" spans="1:27" hidden="1" outlineLevel="1" x14ac:dyDescent="0.25">
      <c r="A1397" s="6" t="s">
        <v>174</v>
      </c>
      <c r="B1397" s="6" t="s">
        <v>83</v>
      </c>
      <c r="C1397" s="6">
        <v>1727</v>
      </c>
      <c r="D1397" s="6" t="s">
        <v>11</v>
      </c>
      <c r="E1397" s="4">
        <v>406</v>
      </c>
      <c r="F1397" s="4">
        <v>29</v>
      </c>
      <c r="G1397" s="4">
        <v>59</v>
      </c>
      <c r="H1397" s="4">
        <v>72</v>
      </c>
      <c r="I1397" s="4">
        <v>2</v>
      </c>
      <c r="J1397" s="4">
        <v>11</v>
      </c>
      <c r="K1397" s="4">
        <v>0</v>
      </c>
      <c r="L1397" s="4">
        <v>46</v>
      </c>
      <c r="M1397" s="4">
        <v>10</v>
      </c>
      <c r="N1397" s="4">
        <v>2</v>
      </c>
      <c r="O1397" s="4">
        <v>7</v>
      </c>
      <c r="P1397" s="4">
        <v>9</v>
      </c>
      <c r="Q1397" s="4">
        <v>0</v>
      </c>
      <c r="R1397" s="4">
        <v>6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10</v>
      </c>
      <c r="Z1397" s="6">
        <v>263</v>
      </c>
      <c r="AA1397" s="35">
        <f t="shared" si="34"/>
        <v>64.778325123152712</v>
      </c>
    </row>
    <row r="1398" spans="1:27" hidden="1" outlineLevel="1" x14ac:dyDescent="0.25">
      <c r="A1398" s="6" t="s">
        <v>174</v>
      </c>
      <c r="B1398" s="6" t="s">
        <v>83</v>
      </c>
      <c r="C1398" s="6">
        <v>1728</v>
      </c>
      <c r="D1398" s="6" t="s">
        <v>10</v>
      </c>
      <c r="E1398" s="4">
        <v>574</v>
      </c>
      <c r="F1398" s="4">
        <v>45</v>
      </c>
      <c r="G1398" s="4">
        <v>101</v>
      </c>
      <c r="H1398" s="4">
        <v>129</v>
      </c>
      <c r="I1398" s="4">
        <v>0</v>
      </c>
      <c r="J1398" s="4">
        <v>6</v>
      </c>
      <c r="K1398" s="4">
        <v>0</v>
      </c>
      <c r="L1398" s="4">
        <v>47</v>
      </c>
      <c r="M1398" s="4">
        <v>4</v>
      </c>
      <c r="N1398" s="4">
        <v>1</v>
      </c>
      <c r="O1398" s="4">
        <v>8</v>
      </c>
      <c r="P1398" s="4">
        <v>4</v>
      </c>
      <c r="Q1398" s="4">
        <v>1</v>
      </c>
      <c r="R1398" s="4">
        <v>6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9</v>
      </c>
      <c r="Z1398" s="6">
        <v>361</v>
      </c>
      <c r="AA1398" s="35">
        <f t="shared" si="34"/>
        <v>62.89198606271777</v>
      </c>
    </row>
    <row r="1399" spans="1:27" hidden="1" outlineLevel="1" x14ac:dyDescent="0.25">
      <c r="A1399" s="6" t="s">
        <v>174</v>
      </c>
      <c r="B1399" s="6" t="s">
        <v>83</v>
      </c>
      <c r="C1399" s="6">
        <v>1730</v>
      </c>
      <c r="D1399" s="6" t="s">
        <v>10</v>
      </c>
      <c r="E1399" s="4">
        <v>523</v>
      </c>
      <c r="F1399" s="4">
        <v>17</v>
      </c>
      <c r="G1399" s="4">
        <v>105</v>
      </c>
      <c r="H1399" s="4">
        <v>106</v>
      </c>
      <c r="I1399" s="4">
        <v>0</v>
      </c>
      <c r="J1399" s="4">
        <v>8</v>
      </c>
      <c r="K1399" s="4">
        <v>2</v>
      </c>
      <c r="L1399" s="4">
        <v>50</v>
      </c>
      <c r="M1399" s="4">
        <v>2</v>
      </c>
      <c r="N1399" s="4">
        <v>2</v>
      </c>
      <c r="O1399" s="4">
        <v>16</v>
      </c>
      <c r="P1399" s="4">
        <v>4</v>
      </c>
      <c r="Q1399" s="4">
        <v>1</v>
      </c>
      <c r="R1399" s="4">
        <v>6</v>
      </c>
      <c r="S1399" s="4">
        <v>1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9</v>
      </c>
      <c r="Z1399" s="6">
        <v>329</v>
      </c>
      <c r="AA1399" s="35">
        <f t="shared" si="34"/>
        <v>62.906309751434037</v>
      </c>
    </row>
    <row r="1400" spans="1:27" hidden="1" outlineLevel="1" x14ac:dyDescent="0.25">
      <c r="A1400" s="6" t="s">
        <v>174</v>
      </c>
      <c r="B1400" s="6" t="s">
        <v>83</v>
      </c>
      <c r="C1400" s="6">
        <v>1731</v>
      </c>
      <c r="D1400" s="6" t="s">
        <v>10</v>
      </c>
      <c r="E1400" s="4">
        <v>476</v>
      </c>
      <c r="F1400" s="4">
        <v>13</v>
      </c>
      <c r="G1400" s="4">
        <v>80</v>
      </c>
      <c r="H1400" s="4">
        <v>64</v>
      </c>
      <c r="I1400" s="4">
        <v>9</v>
      </c>
      <c r="J1400" s="4">
        <v>8</v>
      </c>
      <c r="K1400" s="4">
        <v>40</v>
      </c>
      <c r="L1400" s="4">
        <v>18</v>
      </c>
      <c r="M1400" s="4">
        <v>25</v>
      </c>
      <c r="N1400" s="4">
        <v>24</v>
      </c>
      <c r="O1400" s="4">
        <v>2</v>
      </c>
      <c r="P1400" s="4">
        <v>2</v>
      </c>
      <c r="Q1400" s="4">
        <v>0</v>
      </c>
      <c r="R1400" s="4">
        <v>1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8</v>
      </c>
      <c r="Z1400" s="6">
        <v>294</v>
      </c>
      <c r="AA1400" s="35">
        <f t="shared" si="34"/>
        <v>61.764705882352942</v>
      </c>
    </row>
    <row r="1401" spans="1:27" hidden="1" outlineLevel="1" x14ac:dyDescent="0.25">
      <c r="A1401" s="6" t="s">
        <v>174</v>
      </c>
      <c r="B1401" s="6" t="s">
        <v>83</v>
      </c>
      <c r="C1401" s="6">
        <v>1732</v>
      </c>
      <c r="D1401" s="6" t="s">
        <v>10</v>
      </c>
      <c r="E1401" s="4">
        <v>155</v>
      </c>
      <c r="F1401" s="4">
        <v>2</v>
      </c>
      <c r="G1401" s="4">
        <v>18</v>
      </c>
      <c r="H1401" s="4">
        <v>56</v>
      </c>
      <c r="I1401" s="4">
        <v>1</v>
      </c>
      <c r="J1401" s="4">
        <v>3</v>
      </c>
      <c r="K1401" s="4">
        <v>1</v>
      </c>
      <c r="L1401" s="4">
        <v>3</v>
      </c>
      <c r="M1401" s="4">
        <v>0</v>
      </c>
      <c r="N1401" s="4">
        <v>2</v>
      </c>
      <c r="O1401" s="4">
        <v>4</v>
      </c>
      <c r="P1401" s="4">
        <v>3</v>
      </c>
      <c r="Q1401" s="4">
        <v>1</v>
      </c>
      <c r="R1401" s="4">
        <v>0</v>
      </c>
      <c r="S1401" s="4">
        <v>1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3</v>
      </c>
      <c r="Z1401" s="6">
        <v>98</v>
      </c>
      <c r="AA1401" s="35">
        <f t="shared" si="34"/>
        <v>63.225806451612904</v>
      </c>
    </row>
    <row r="1402" spans="1:27" hidden="1" outlineLevel="1" x14ac:dyDescent="0.25">
      <c r="A1402" s="6" t="s">
        <v>174</v>
      </c>
      <c r="B1402" s="6" t="s">
        <v>83</v>
      </c>
      <c r="C1402" s="6">
        <v>1733</v>
      </c>
      <c r="D1402" s="6" t="s">
        <v>10</v>
      </c>
      <c r="E1402" s="4">
        <v>311</v>
      </c>
      <c r="F1402" s="4">
        <v>4</v>
      </c>
      <c r="G1402" s="4">
        <v>65</v>
      </c>
      <c r="H1402" s="4">
        <v>45</v>
      </c>
      <c r="I1402" s="4">
        <v>3</v>
      </c>
      <c r="J1402" s="4">
        <v>10</v>
      </c>
      <c r="K1402" s="4">
        <v>2</v>
      </c>
      <c r="L1402" s="4">
        <v>5</v>
      </c>
      <c r="M1402" s="4">
        <v>8</v>
      </c>
      <c r="N1402" s="4">
        <v>7</v>
      </c>
      <c r="O1402" s="4">
        <v>2</v>
      </c>
      <c r="P1402" s="4">
        <v>7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6">
        <v>158</v>
      </c>
      <c r="AA1402" s="35">
        <f t="shared" si="34"/>
        <v>50.80385852090032</v>
      </c>
    </row>
    <row r="1403" spans="1:27" hidden="1" outlineLevel="1" x14ac:dyDescent="0.25">
      <c r="A1403" s="6" t="s">
        <v>174</v>
      </c>
      <c r="B1403" s="6" t="s">
        <v>83</v>
      </c>
      <c r="C1403" s="6">
        <v>1734</v>
      </c>
      <c r="D1403" s="6" t="s">
        <v>10</v>
      </c>
      <c r="E1403" s="4">
        <v>708</v>
      </c>
      <c r="F1403" s="4">
        <v>6</v>
      </c>
      <c r="G1403" s="4">
        <v>187</v>
      </c>
      <c r="H1403" s="4">
        <v>110</v>
      </c>
      <c r="I1403" s="4">
        <v>12</v>
      </c>
      <c r="J1403" s="4">
        <v>5</v>
      </c>
      <c r="K1403" s="4">
        <v>1</v>
      </c>
      <c r="L1403" s="4">
        <v>6</v>
      </c>
      <c r="M1403" s="4">
        <v>10</v>
      </c>
      <c r="N1403" s="4">
        <v>16</v>
      </c>
      <c r="O1403" s="4">
        <v>11</v>
      </c>
      <c r="P1403" s="4">
        <v>11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17</v>
      </c>
      <c r="Z1403" s="6">
        <v>392</v>
      </c>
      <c r="AA1403" s="35">
        <f t="shared" si="34"/>
        <v>55.367231638418076</v>
      </c>
    </row>
    <row r="1404" spans="1:27" hidden="1" outlineLevel="1" x14ac:dyDescent="0.25">
      <c r="A1404" s="6" t="s">
        <v>174</v>
      </c>
      <c r="B1404" s="6" t="s">
        <v>83</v>
      </c>
      <c r="C1404" s="6">
        <v>1735</v>
      </c>
      <c r="D1404" s="6" t="s">
        <v>10</v>
      </c>
      <c r="E1404" s="4">
        <v>158</v>
      </c>
      <c r="F1404" s="4">
        <v>3</v>
      </c>
      <c r="G1404" s="4">
        <v>20</v>
      </c>
      <c r="H1404" s="4">
        <v>44</v>
      </c>
      <c r="I1404" s="4">
        <v>6</v>
      </c>
      <c r="J1404" s="4">
        <v>3</v>
      </c>
      <c r="K1404" s="4">
        <v>1</v>
      </c>
      <c r="L1404" s="4">
        <v>4</v>
      </c>
      <c r="M1404" s="4">
        <v>1</v>
      </c>
      <c r="N1404" s="4">
        <v>6</v>
      </c>
      <c r="O1404" s="4">
        <v>5</v>
      </c>
      <c r="P1404" s="4">
        <v>3</v>
      </c>
      <c r="Q1404" s="4">
        <v>0</v>
      </c>
      <c r="R1404" s="4">
        <v>0</v>
      </c>
      <c r="S1404" s="4">
        <v>1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6">
        <v>98</v>
      </c>
      <c r="AA1404" s="35">
        <f t="shared" si="34"/>
        <v>62.025316455696199</v>
      </c>
    </row>
    <row r="1405" spans="1:27" hidden="1" outlineLevel="1" x14ac:dyDescent="0.25">
      <c r="A1405" s="6" t="s">
        <v>174</v>
      </c>
      <c r="B1405" s="6" t="s">
        <v>83</v>
      </c>
      <c r="C1405" s="6">
        <v>1736</v>
      </c>
      <c r="D1405" s="6" t="s">
        <v>10</v>
      </c>
      <c r="E1405" s="4">
        <v>417</v>
      </c>
      <c r="F1405" s="4">
        <v>3</v>
      </c>
      <c r="G1405" s="4">
        <v>92</v>
      </c>
      <c r="H1405" s="4">
        <v>80</v>
      </c>
      <c r="I1405" s="4">
        <v>2</v>
      </c>
      <c r="J1405" s="4">
        <v>4</v>
      </c>
      <c r="K1405" s="4">
        <v>2</v>
      </c>
      <c r="L1405" s="4">
        <v>6</v>
      </c>
      <c r="M1405" s="4">
        <v>1</v>
      </c>
      <c r="N1405" s="4">
        <v>2</v>
      </c>
      <c r="O1405" s="4">
        <v>4</v>
      </c>
      <c r="P1405" s="4">
        <v>11</v>
      </c>
      <c r="Q1405" s="4">
        <v>1</v>
      </c>
      <c r="R1405" s="4">
        <v>2</v>
      </c>
      <c r="S1405" s="4">
        <v>1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6</v>
      </c>
      <c r="Z1405" s="6">
        <v>217</v>
      </c>
      <c r="AA1405" s="35">
        <f t="shared" si="34"/>
        <v>52.038369304556355</v>
      </c>
    </row>
    <row r="1406" spans="1:27" hidden="1" outlineLevel="1" x14ac:dyDescent="0.25">
      <c r="A1406" s="6" t="s">
        <v>174</v>
      </c>
      <c r="B1406" s="6" t="s">
        <v>83</v>
      </c>
      <c r="C1406" s="6">
        <v>1737</v>
      </c>
      <c r="D1406" s="6" t="s">
        <v>10</v>
      </c>
      <c r="E1406" s="4">
        <v>333</v>
      </c>
      <c r="F1406" s="4">
        <v>4</v>
      </c>
      <c r="G1406" s="4">
        <v>45</v>
      </c>
      <c r="H1406" s="4">
        <v>121</v>
      </c>
      <c r="I1406" s="4">
        <v>1</v>
      </c>
      <c r="J1406" s="4">
        <v>6</v>
      </c>
      <c r="K1406" s="4">
        <v>0</v>
      </c>
      <c r="L1406" s="4">
        <v>8</v>
      </c>
      <c r="M1406" s="4">
        <v>2</v>
      </c>
      <c r="N1406" s="4">
        <v>0</v>
      </c>
      <c r="O1406" s="4">
        <v>10</v>
      </c>
      <c r="P1406" s="4">
        <v>3</v>
      </c>
      <c r="Q1406" s="4">
        <v>1</v>
      </c>
      <c r="R1406" s="4">
        <v>2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12</v>
      </c>
      <c r="Z1406" s="6">
        <v>215</v>
      </c>
      <c r="AA1406" s="35">
        <f t="shared" si="34"/>
        <v>64.564564564564563</v>
      </c>
    </row>
    <row r="1407" spans="1:27" hidden="1" outlineLevel="1" x14ac:dyDescent="0.25">
      <c r="A1407" s="6" t="s">
        <v>174</v>
      </c>
      <c r="B1407" s="6" t="s">
        <v>83</v>
      </c>
      <c r="C1407" s="6">
        <v>1738</v>
      </c>
      <c r="D1407" s="6" t="s">
        <v>10</v>
      </c>
      <c r="E1407" s="4">
        <v>426</v>
      </c>
      <c r="F1407" s="4">
        <v>2</v>
      </c>
      <c r="G1407" s="4">
        <v>84</v>
      </c>
      <c r="H1407" s="4">
        <v>164</v>
      </c>
      <c r="I1407" s="4">
        <v>5</v>
      </c>
      <c r="J1407" s="4">
        <v>1</v>
      </c>
      <c r="K1407" s="4">
        <v>1</v>
      </c>
      <c r="L1407" s="4">
        <v>8</v>
      </c>
      <c r="M1407" s="4">
        <v>3</v>
      </c>
      <c r="N1407" s="4">
        <v>4</v>
      </c>
      <c r="O1407" s="4">
        <v>11</v>
      </c>
      <c r="P1407" s="4">
        <v>5</v>
      </c>
      <c r="Q1407" s="4">
        <v>1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8</v>
      </c>
      <c r="Z1407" s="6">
        <v>297</v>
      </c>
      <c r="AA1407" s="35">
        <f t="shared" si="34"/>
        <v>69.718309859154928</v>
      </c>
    </row>
    <row r="1408" spans="1:27" hidden="1" outlineLevel="1" x14ac:dyDescent="0.25">
      <c r="A1408" s="6" t="s">
        <v>174</v>
      </c>
      <c r="B1408" s="6" t="s">
        <v>83</v>
      </c>
      <c r="C1408" s="6">
        <v>1739</v>
      </c>
      <c r="D1408" s="6" t="s">
        <v>10</v>
      </c>
      <c r="E1408" s="4">
        <v>571</v>
      </c>
      <c r="F1408" s="4">
        <v>6</v>
      </c>
      <c r="G1408" s="4">
        <v>92</v>
      </c>
      <c r="H1408" s="4">
        <v>199</v>
      </c>
      <c r="I1408" s="4">
        <v>1</v>
      </c>
      <c r="J1408" s="4">
        <v>5</v>
      </c>
      <c r="K1408" s="4">
        <v>2</v>
      </c>
      <c r="L1408" s="4">
        <v>19</v>
      </c>
      <c r="M1408" s="4">
        <v>11</v>
      </c>
      <c r="N1408" s="4">
        <v>1</v>
      </c>
      <c r="O1408" s="4">
        <v>11</v>
      </c>
      <c r="P1408" s="4">
        <v>9</v>
      </c>
      <c r="Q1408" s="4">
        <v>1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11</v>
      </c>
      <c r="Z1408" s="6">
        <v>368</v>
      </c>
      <c r="AA1408" s="35">
        <f t="shared" si="34"/>
        <v>64.448336252189137</v>
      </c>
    </row>
    <row r="1409" spans="1:27" hidden="1" outlineLevel="1" x14ac:dyDescent="0.25">
      <c r="A1409" s="6" t="s">
        <v>174</v>
      </c>
      <c r="B1409" s="6" t="s">
        <v>83</v>
      </c>
      <c r="C1409" s="6">
        <v>1740</v>
      </c>
      <c r="D1409" s="6" t="s">
        <v>10</v>
      </c>
      <c r="E1409" s="4">
        <v>447</v>
      </c>
      <c r="F1409" s="4">
        <v>12</v>
      </c>
      <c r="G1409" s="4">
        <v>79</v>
      </c>
      <c r="H1409" s="4">
        <v>97</v>
      </c>
      <c r="I1409" s="4">
        <v>0</v>
      </c>
      <c r="J1409" s="4">
        <v>10</v>
      </c>
      <c r="K1409" s="4">
        <v>0</v>
      </c>
      <c r="L1409" s="4">
        <v>37</v>
      </c>
      <c r="M1409" s="4">
        <v>10</v>
      </c>
      <c r="N1409" s="4">
        <v>9</v>
      </c>
      <c r="O1409" s="4">
        <v>7</v>
      </c>
      <c r="P1409" s="4">
        <v>9</v>
      </c>
      <c r="Q1409" s="4">
        <v>0</v>
      </c>
      <c r="R1409" s="4">
        <v>4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18</v>
      </c>
      <c r="Z1409" s="6">
        <v>292</v>
      </c>
      <c r="AA1409" s="35">
        <f t="shared" si="34"/>
        <v>65.324384787472042</v>
      </c>
    </row>
    <row r="1410" spans="1:27" hidden="1" outlineLevel="1" x14ac:dyDescent="0.25">
      <c r="A1410" s="6" t="s">
        <v>174</v>
      </c>
      <c r="B1410" s="6" t="s">
        <v>83</v>
      </c>
      <c r="C1410" s="6">
        <v>1740</v>
      </c>
      <c r="D1410" s="6" t="s">
        <v>11</v>
      </c>
      <c r="E1410" s="4">
        <v>447</v>
      </c>
      <c r="F1410" s="4">
        <v>32</v>
      </c>
      <c r="G1410" s="4">
        <v>65</v>
      </c>
      <c r="H1410" s="4">
        <v>107</v>
      </c>
      <c r="I1410" s="4">
        <v>3</v>
      </c>
      <c r="J1410" s="4">
        <v>14</v>
      </c>
      <c r="K1410" s="4">
        <v>1</v>
      </c>
      <c r="L1410" s="4">
        <v>31</v>
      </c>
      <c r="M1410" s="4">
        <v>7</v>
      </c>
      <c r="N1410" s="4">
        <v>3</v>
      </c>
      <c r="O1410" s="4">
        <v>11</v>
      </c>
      <c r="P1410" s="4">
        <v>12</v>
      </c>
      <c r="Q1410" s="4">
        <v>0</v>
      </c>
      <c r="R1410" s="4">
        <v>1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12</v>
      </c>
      <c r="Z1410" s="6">
        <v>300</v>
      </c>
      <c r="AA1410" s="35">
        <f t="shared" si="34"/>
        <v>67.114093959731548</v>
      </c>
    </row>
    <row r="1411" spans="1:27" hidden="1" outlineLevel="1" x14ac:dyDescent="0.25">
      <c r="A1411" s="6" t="s">
        <v>174</v>
      </c>
      <c r="B1411" s="6" t="s">
        <v>83</v>
      </c>
      <c r="C1411" s="6">
        <v>1742</v>
      </c>
      <c r="D1411" s="6" t="s">
        <v>10</v>
      </c>
      <c r="E1411" s="4">
        <v>225</v>
      </c>
      <c r="F1411" s="4">
        <v>5</v>
      </c>
      <c r="G1411" s="4">
        <v>50</v>
      </c>
      <c r="H1411" s="4">
        <v>53</v>
      </c>
      <c r="I1411" s="4">
        <v>1</v>
      </c>
      <c r="J1411" s="4">
        <v>1</v>
      </c>
      <c r="K1411" s="4">
        <v>0</v>
      </c>
      <c r="L1411" s="4">
        <v>7</v>
      </c>
      <c r="M1411" s="4">
        <v>4</v>
      </c>
      <c r="N1411" s="4">
        <v>0</v>
      </c>
      <c r="O1411" s="4">
        <v>1</v>
      </c>
      <c r="P1411" s="4">
        <v>1</v>
      </c>
      <c r="Q1411" s="4">
        <v>0</v>
      </c>
      <c r="R1411" s="4">
        <v>1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6</v>
      </c>
      <c r="Z1411" s="6">
        <v>130</v>
      </c>
      <c r="AA1411" s="35">
        <f t="shared" si="34"/>
        <v>57.777777777777779</v>
      </c>
    </row>
    <row r="1412" spans="1:27" hidden="1" outlineLevel="1" x14ac:dyDescent="0.25">
      <c r="A1412" s="6" t="s">
        <v>174</v>
      </c>
      <c r="B1412" s="6" t="s">
        <v>83</v>
      </c>
      <c r="C1412" s="6">
        <v>1743</v>
      </c>
      <c r="D1412" s="6" t="s">
        <v>10</v>
      </c>
      <c r="E1412" s="4">
        <v>202</v>
      </c>
      <c r="F1412" s="4">
        <v>3</v>
      </c>
      <c r="G1412" s="4">
        <v>51</v>
      </c>
      <c r="H1412" s="4">
        <v>36</v>
      </c>
      <c r="I1412" s="4">
        <v>0</v>
      </c>
      <c r="J1412" s="4">
        <v>2</v>
      </c>
      <c r="K1412" s="4">
        <v>0</v>
      </c>
      <c r="L1412" s="4">
        <v>9</v>
      </c>
      <c r="M1412" s="4">
        <v>4</v>
      </c>
      <c r="N1412" s="4">
        <v>0</v>
      </c>
      <c r="O1412" s="4">
        <v>3</v>
      </c>
      <c r="P1412" s="4">
        <v>4</v>
      </c>
      <c r="Q1412" s="4">
        <v>1</v>
      </c>
      <c r="R1412" s="4">
        <v>1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1</v>
      </c>
      <c r="Z1412" s="6">
        <v>115</v>
      </c>
      <c r="AA1412" s="35">
        <f t="shared" si="34"/>
        <v>56.930693069306933</v>
      </c>
    </row>
    <row r="1413" spans="1:27" hidden="1" outlineLevel="1" x14ac:dyDescent="0.25">
      <c r="A1413" s="6" t="s">
        <v>174</v>
      </c>
      <c r="B1413" s="6" t="s">
        <v>83</v>
      </c>
      <c r="C1413" s="6">
        <v>1744</v>
      </c>
      <c r="D1413" s="6" t="s">
        <v>10</v>
      </c>
      <c r="E1413" s="4">
        <v>423</v>
      </c>
      <c r="F1413" s="4">
        <v>5</v>
      </c>
      <c r="G1413" s="4">
        <v>59</v>
      </c>
      <c r="H1413" s="4">
        <v>147</v>
      </c>
      <c r="I1413" s="4">
        <v>1</v>
      </c>
      <c r="J1413" s="4">
        <v>5</v>
      </c>
      <c r="K1413" s="4">
        <v>2</v>
      </c>
      <c r="L1413" s="4">
        <v>27</v>
      </c>
      <c r="M1413" s="4">
        <v>3</v>
      </c>
      <c r="N1413" s="4">
        <v>2</v>
      </c>
      <c r="O1413" s="4">
        <v>6</v>
      </c>
      <c r="P1413" s="4">
        <v>2</v>
      </c>
      <c r="Q1413" s="4">
        <v>1</v>
      </c>
      <c r="R1413" s="4">
        <v>1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8</v>
      </c>
      <c r="Z1413" s="6">
        <v>269</v>
      </c>
      <c r="AA1413" s="35">
        <f t="shared" si="34"/>
        <v>63.593380614657214</v>
      </c>
    </row>
    <row r="1414" spans="1:27" hidden="1" outlineLevel="1" x14ac:dyDescent="0.25">
      <c r="A1414" s="6" t="s">
        <v>174</v>
      </c>
      <c r="B1414" s="6" t="s">
        <v>83</v>
      </c>
      <c r="C1414" s="6">
        <v>1745</v>
      </c>
      <c r="D1414" s="6" t="s">
        <v>10</v>
      </c>
      <c r="E1414" s="4">
        <v>440</v>
      </c>
      <c r="F1414" s="4">
        <v>5</v>
      </c>
      <c r="G1414" s="4">
        <v>58</v>
      </c>
      <c r="H1414" s="4">
        <v>197</v>
      </c>
      <c r="I1414" s="4">
        <v>0</v>
      </c>
      <c r="J1414" s="4">
        <v>6</v>
      </c>
      <c r="K1414" s="4">
        <v>0</v>
      </c>
      <c r="L1414" s="4">
        <v>10</v>
      </c>
      <c r="M1414" s="4">
        <v>1</v>
      </c>
      <c r="N1414" s="4">
        <v>0</v>
      </c>
      <c r="O1414" s="4">
        <v>8</v>
      </c>
      <c r="P1414" s="4">
        <v>6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17</v>
      </c>
      <c r="Z1414" s="6">
        <v>308</v>
      </c>
      <c r="AA1414" s="35">
        <f t="shared" si="34"/>
        <v>70</v>
      </c>
    </row>
    <row r="1415" spans="1:27" hidden="1" outlineLevel="1" x14ac:dyDescent="0.25">
      <c r="A1415" s="6" t="s">
        <v>174</v>
      </c>
      <c r="B1415" s="6" t="s">
        <v>83</v>
      </c>
      <c r="C1415" s="6">
        <v>1746</v>
      </c>
      <c r="D1415" s="6" t="s">
        <v>10</v>
      </c>
      <c r="E1415" s="4">
        <v>271</v>
      </c>
      <c r="F1415" s="4">
        <v>3</v>
      </c>
      <c r="G1415" s="4">
        <v>72</v>
      </c>
      <c r="H1415" s="4">
        <v>47</v>
      </c>
      <c r="I1415" s="4">
        <v>1</v>
      </c>
      <c r="J1415" s="4">
        <v>13</v>
      </c>
      <c r="K1415" s="4">
        <v>1</v>
      </c>
      <c r="L1415" s="4">
        <v>7</v>
      </c>
      <c r="M1415" s="4">
        <v>1</v>
      </c>
      <c r="N1415" s="4">
        <v>3</v>
      </c>
      <c r="O1415" s="4">
        <v>2</v>
      </c>
      <c r="P1415" s="4">
        <v>9</v>
      </c>
      <c r="Q1415" s="4">
        <v>2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9</v>
      </c>
      <c r="Z1415" s="6">
        <v>170</v>
      </c>
      <c r="AA1415" s="35">
        <f t="shared" si="34"/>
        <v>62.730627306273064</v>
      </c>
    </row>
    <row r="1416" spans="1:27" hidden="1" outlineLevel="1" x14ac:dyDescent="0.25">
      <c r="A1416" s="6" t="s">
        <v>174</v>
      </c>
      <c r="B1416" s="6" t="s">
        <v>83</v>
      </c>
      <c r="C1416" s="6">
        <v>1748</v>
      </c>
      <c r="D1416" s="6" t="s">
        <v>10</v>
      </c>
      <c r="E1416" s="4">
        <v>411</v>
      </c>
      <c r="F1416" s="4">
        <v>9</v>
      </c>
      <c r="G1416" s="4">
        <v>101</v>
      </c>
      <c r="H1416" s="4">
        <v>120</v>
      </c>
      <c r="I1416" s="4">
        <v>3</v>
      </c>
      <c r="J1416" s="4">
        <v>4</v>
      </c>
      <c r="K1416" s="4">
        <v>1</v>
      </c>
      <c r="L1416" s="4">
        <v>17</v>
      </c>
      <c r="M1416" s="4">
        <v>2</v>
      </c>
      <c r="N1416" s="4">
        <v>1</v>
      </c>
      <c r="O1416" s="4">
        <v>8</v>
      </c>
      <c r="P1416" s="4">
        <v>2</v>
      </c>
      <c r="Q1416" s="4">
        <v>1</v>
      </c>
      <c r="R1416" s="4">
        <v>2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6</v>
      </c>
      <c r="Z1416" s="6">
        <v>277</v>
      </c>
      <c r="AA1416" s="35">
        <f t="shared" si="34"/>
        <v>67.396593673965938</v>
      </c>
    </row>
    <row r="1417" spans="1:27" hidden="1" outlineLevel="1" x14ac:dyDescent="0.25">
      <c r="A1417" s="6" t="s">
        <v>174</v>
      </c>
      <c r="B1417" s="6" t="s">
        <v>83</v>
      </c>
      <c r="C1417" s="6">
        <v>1749</v>
      </c>
      <c r="D1417" s="6" t="s">
        <v>10</v>
      </c>
      <c r="E1417" s="4">
        <v>602</v>
      </c>
      <c r="F1417" s="4">
        <v>21</v>
      </c>
      <c r="G1417" s="4">
        <v>78</v>
      </c>
      <c r="H1417" s="4">
        <v>201</v>
      </c>
      <c r="I1417" s="4">
        <v>3</v>
      </c>
      <c r="J1417" s="4">
        <v>3</v>
      </c>
      <c r="K1417" s="4">
        <v>1</v>
      </c>
      <c r="L1417" s="4">
        <v>15</v>
      </c>
      <c r="M1417" s="4">
        <v>7</v>
      </c>
      <c r="N1417" s="4">
        <v>5</v>
      </c>
      <c r="O1417" s="4">
        <v>13</v>
      </c>
      <c r="P1417" s="4">
        <v>1</v>
      </c>
      <c r="Q1417" s="4">
        <v>1</v>
      </c>
      <c r="R1417" s="4">
        <v>1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5</v>
      </c>
      <c r="Z1417" s="6">
        <v>355</v>
      </c>
      <c r="AA1417" s="35">
        <f t="shared" si="34"/>
        <v>58.970099667774086</v>
      </c>
    </row>
    <row r="1418" spans="1:27" hidden="1" outlineLevel="1" x14ac:dyDescent="0.25">
      <c r="A1418" s="6" t="s">
        <v>174</v>
      </c>
      <c r="B1418" s="6" t="s">
        <v>83</v>
      </c>
      <c r="C1418" s="6">
        <v>1750</v>
      </c>
      <c r="D1418" s="6" t="s">
        <v>10</v>
      </c>
      <c r="E1418" s="4">
        <v>180</v>
      </c>
      <c r="F1418" s="4">
        <v>6</v>
      </c>
      <c r="G1418" s="4">
        <v>30</v>
      </c>
      <c r="H1418" s="4">
        <v>64</v>
      </c>
      <c r="I1418" s="4">
        <v>1</v>
      </c>
      <c r="J1418" s="4">
        <v>4</v>
      </c>
      <c r="K1418" s="4">
        <v>0</v>
      </c>
      <c r="L1418" s="4">
        <v>10</v>
      </c>
      <c r="M1418" s="4">
        <v>2</v>
      </c>
      <c r="N1418" s="4">
        <v>0</v>
      </c>
      <c r="O1418" s="4">
        <v>2</v>
      </c>
      <c r="P1418" s="4">
        <v>2</v>
      </c>
      <c r="Q1418" s="4">
        <v>0</v>
      </c>
      <c r="R1418" s="4">
        <v>0</v>
      </c>
      <c r="S1418" s="4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1</v>
      </c>
      <c r="Z1418" s="6">
        <v>123</v>
      </c>
      <c r="AA1418" s="35">
        <f t="shared" si="34"/>
        <v>68.333333333333329</v>
      </c>
    </row>
    <row r="1419" spans="1:27" hidden="1" outlineLevel="1" x14ac:dyDescent="0.25">
      <c r="A1419" s="6" t="s">
        <v>174</v>
      </c>
      <c r="B1419" s="6" t="s">
        <v>83</v>
      </c>
      <c r="C1419" s="6">
        <v>1751</v>
      </c>
      <c r="D1419" s="6" t="s">
        <v>10</v>
      </c>
      <c r="E1419" s="4">
        <v>167</v>
      </c>
      <c r="F1419" s="4">
        <v>7</v>
      </c>
      <c r="G1419" s="4">
        <v>17</v>
      </c>
      <c r="H1419" s="4">
        <v>38</v>
      </c>
      <c r="I1419" s="4">
        <v>1</v>
      </c>
      <c r="J1419" s="4">
        <v>0</v>
      </c>
      <c r="K1419" s="4">
        <v>1</v>
      </c>
      <c r="L1419" s="4">
        <v>8</v>
      </c>
      <c r="M1419" s="4">
        <v>2</v>
      </c>
      <c r="N1419" s="4">
        <v>0</v>
      </c>
      <c r="O1419" s="4">
        <v>3</v>
      </c>
      <c r="P1419" s="4">
        <v>0</v>
      </c>
      <c r="Q1419" s="4">
        <v>1</v>
      </c>
      <c r="R1419" s="4">
        <v>1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1</v>
      </c>
      <c r="Z1419" s="6">
        <v>80</v>
      </c>
      <c r="AA1419" s="35">
        <f t="shared" si="34"/>
        <v>47.904191616766468</v>
      </c>
    </row>
    <row r="1420" spans="1:27" hidden="1" outlineLevel="1" x14ac:dyDescent="0.25">
      <c r="A1420" s="6" t="s">
        <v>174</v>
      </c>
      <c r="B1420" s="6" t="s">
        <v>83</v>
      </c>
      <c r="C1420" s="6">
        <v>1752</v>
      </c>
      <c r="D1420" s="6" t="s">
        <v>10</v>
      </c>
      <c r="E1420" s="4">
        <v>165</v>
      </c>
      <c r="F1420" s="4">
        <v>1</v>
      </c>
      <c r="G1420" s="4">
        <v>28</v>
      </c>
      <c r="H1420" s="4">
        <v>63</v>
      </c>
      <c r="I1420" s="4">
        <v>2</v>
      </c>
      <c r="J1420" s="4">
        <v>5</v>
      </c>
      <c r="K1420" s="4">
        <v>1</v>
      </c>
      <c r="L1420" s="4">
        <v>3</v>
      </c>
      <c r="M1420" s="4">
        <v>0</v>
      </c>
      <c r="N1420" s="4">
        <v>0</v>
      </c>
      <c r="O1420" s="4">
        <v>2</v>
      </c>
      <c r="P1420" s="4">
        <v>1</v>
      </c>
      <c r="Q1420" s="4">
        <v>1</v>
      </c>
      <c r="R1420" s="4">
        <v>1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4</v>
      </c>
      <c r="Z1420" s="6">
        <v>112</v>
      </c>
      <c r="AA1420" s="35">
        <f t="shared" si="34"/>
        <v>67.878787878787875</v>
      </c>
    </row>
    <row r="1421" spans="1:27" hidden="1" outlineLevel="1" x14ac:dyDescent="0.25">
      <c r="A1421" s="6" t="s">
        <v>174</v>
      </c>
      <c r="B1421" s="6" t="s">
        <v>83</v>
      </c>
      <c r="C1421" s="6">
        <v>1753</v>
      </c>
      <c r="D1421" s="6" t="s">
        <v>10</v>
      </c>
      <c r="E1421" s="4">
        <v>211</v>
      </c>
      <c r="F1421" s="4">
        <v>3</v>
      </c>
      <c r="G1421" s="4">
        <v>63</v>
      </c>
      <c r="H1421" s="4">
        <v>42</v>
      </c>
      <c r="I1421" s="4">
        <v>4</v>
      </c>
      <c r="J1421" s="4">
        <v>3</v>
      </c>
      <c r="K1421" s="4">
        <v>0</v>
      </c>
      <c r="L1421" s="4">
        <v>2</v>
      </c>
      <c r="M1421" s="4">
        <v>4</v>
      </c>
      <c r="N1421" s="4">
        <v>1</v>
      </c>
      <c r="O1421" s="4">
        <v>1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6">
        <v>123</v>
      </c>
      <c r="AA1421" s="35">
        <f t="shared" si="34"/>
        <v>58.293838862559241</v>
      </c>
    </row>
    <row r="1422" spans="1:27" hidden="1" outlineLevel="1" x14ac:dyDescent="0.25">
      <c r="A1422" s="6" t="s">
        <v>174</v>
      </c>
      <c r="B1422" s="6" t="s">
        <v>83</v>
      </c>
      <c r="C1422" s="6">
        <v>1755</v>
      </c>
      <c r="D1422" s="6" t="s">
        <v>10</v>
      </c>
      <c r="E1422" s="4">
        <v>232</v>
      </c>
      <c r="F1422" s="4">
        <v>25</v>
      </c>
      <c r="G1422" s="4">
        <v>22</v>
      </c>
      <c r="H1422" s="4">
        <v>72</v>
      </c>
      <c r="I1422" s="4">
        <v>1</v>
      </c>
      <c r="J1422" s="4">
        <v>4</v>
      </c>
      <c r="K1422" s="4">
        <v>1</v>
      </c>
      <c r="L1422" s="4">
        <v>1</v>
      </c>
      <c r="M1422" s="4">
        <v>3</v>
      </c>
      <c r="N1422" s="4">
        <v>1</v>
      </c>
      <c r="O1422" s="4">
        <v>6</v>
      </c>
      <c r="P1422" s="4">
        <v>2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7</v>
      </c>
      <c r="Z1422" s="6">
        <v>145</v>
      </c>
      <c r="AA1422" s="35">
        <f t="shared" si="34"/>
        <v>62.5</v>
      </c>
    </row>
    <row r="1423" spans="1:27" hidden="1" outlineLevel="1" x14ac:dyDescent="0.25">
      <c r="A1423" s="6" t="s">
        <v>174</v>
      </c>
      <c r="B1423" s="6" t="s">
        <v>83</v>
      </c>
      <c r="C1423" s="6">
        <v>1757</v>
      </c>
      <c r="D1423" s="6" t="s">
        <v>10</v>
      </c>
      <c r="E1423" s="4">
        <v>184</v>
      </c>
      <c r="F1423" s="4">
        <v>11</v>
      </c>
      <c r="G1423" s="4">
        <v>36</v>
      </c>
      <c r="H1423" s="4">
        <v>49</v>
      </c>
      <c r="I1423" s="4">
        <v>4</v>
      </c>
      <c r="J1423" s="4">
        <v>2</v>
      </c>
      <c r="K1423" s="4">
        <v>3</v>
      </c>
      <c r="L1423" s="4">
        <v>4</v>
      </c>
      <c r="M1423" s="4">
        <v>9</v>
      </c>
      <c r="N1423" s="4">
        <v>0</v>
      </c>
      <c r="O1423" s="4">
        <v>3</v>
      </c>
      <c r="P1423" s="4">
        <v>0</v>
      </c>
      <c r="Q1423" s="4">
        <v>1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3</v>
      </c>
      <c r="Z1423" s="6">
        <v>125</v>
      </c>
      <c r="AA1423" s="35">
        <f t="shared" si="34"/>
        <v>67.934782608695656</v>
      </c>
    </row>
    <row r="1424" spans="1:27" hidden="1" outlineLevel="1" x14ac:dyDescent="0.25">
      <c r="A1424" s="6" t="s">
        <v>174</v>
      </c>
      <c r="B1424" s="6" t="s">
        <v>83</v>
      </c>
      <c r="C1424" s="6">
        <v>1758</v>
      </c>
      <c r="D1424" s="6" t="s">
        <v>10</v>
      </c>
      <c r="E1424" s="4">
        <v>256</v>
      </c>
      <c r="F1424" s="4">
        <v>10</v>
      </c>
      <c r="G1424" s="4">
        <v>34</v>
      </c>
      <c r="H1424" s="4">
        <v>77</v>
      </c>
      <c r="I1424" s="4">
        <v>1</v>
      </c>
      <c r="J1424" s="4">
        <v>6</v>
      </c>
      <c r="K1424" s="4">
        <v>0</v>
      </c>
      <c r="L1424" s="4">
        <v>13</v>
      </c>
      <c r="M1424" s="4">
        <v>2</v>
      </c>
      <c r="N1424" s="4">
        <v>1</v>
      </c>
      <c r="O1424" s="4">
        <v>6</v>
      </c>
      <c r="P1424" s="4">
        <v>6</v>
      </c>
      <c r="Q1424" s="4">
        <v>1</v>
      </c>
      <c r="R1424" s="4">
        <v>2</v>
      </c>
      <c r="S1424" s="4">
        <v>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6</v>
      </c>
      <c r="Z1424" s="6">
        <v>166</v>
      </c>
      <c r="AA1424" s="35">
        <f t="shared" ref="AA1424:AA1487" si="35">(Z1424*100)/E1424</f>
        <v>64.84375</v>
      </c>
    </row>
    <row r="1425" spans="1:27" hidden="1" outlineLevel="1" x14ac:dyDescent="0.25">
      <c r="A1425" s="6" t="s">
        <v>174</v>
      </c>
      <c r="B1425" s="6" t="s">
        <v>83</v>
      </c>
      <c r="C1425" s="6">
        <v>1759</v>
      </c>
      <c r="D1425" s="6" t="s">
        <v>10</v>
      </c>
      <c r="E1425" s="4">
        <v>407</v>
      </c>
      <c r="F1425" s="4">
        <v>5</v>
      </c>
      <c r="G1425" s="4">
        <v>65</v>
      </c>
      <c r="H1425" s="4">
        <v>88</v>
      </c>
      <c r="I1425" s="4">
        <v>1</v>
      </c>
      <c r="J1425" s="4">
        <v>7</v>
      </c>
      <c r="K1425" s="4">
        <v>4</v>
      </c>
      <c r="L1425" s="4">
        <v>28</v>
      </c>
      <c r="M1425" s="4">
        <v>3</v>
      </c>
      <c r="N1425" s="4">
        <v>0</v>
      </c>
      <c r="O1425" s="4">
        <v>11</v>
      </c>
      <c r="P1425" s="4">
        <v>6</v>
      </c>
      <c r="Q1425" s="4">
        <v>1</v>
      </c>
      <c r="R1425" s="4">
        <v>1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13</v>
      </c>
      <c r="Z1425" s="6">
        <v>233</v>
      </c>
      <c r="AA1425" s="35">
        <f t="shared" si="35"/>
        <v>57.248157248157248</v>
      </c>
    </row>
    <row r="1426" spans="1:27" hidden="1" outlineLevel="1" x14ac:dyDescent="0.25">
      <c r="A1426" s="6" t="s">
        <v>174</v>
      </c>
      <c r="B1426" s="6" t="s">
        <v>83</v>
      </c>
      <c r="C1426" s="6">
        <v>1761</v>
      </c>
      <c r="D1426" s="6" t="s">
        <v>10</v>
      </c>
      <c r="E1426" s="4">
        <v>152</v>
      </c>
      <c r="F1426" s="4">
        <v>5</v>
      </c>
      <c r="G1426" s="4">
        <v>14</v>
      </c>
      <c r="H1426" s="4">
        <v>48</v>
      </c>
      <c r="I1426" s="4">
        <v>3</v>
      </c>
      <c r="J1426" s="4">
        <v>1</v>
      </c>
      <c r="K1426" s="4">
        <v>2</v>
      </c>
      <c r="L1426" s="4">
        <v>3</v>
      </c>
      <c r="M1426" s="4">
        <v>3</v>
      </c>
      <c r="N1426" s="4">
        <v>1</v>
      </c>
      <c r="O1426" s="4">
        <v>4</v>
      </c>
      <c r="P1426" s="4">
        <v>0</v>
      </c>
      <c r="Q1426" s="4">
        <v>0</v>
      </c>
      <c r="R1426" s="4">
        <v>2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1</v>
      </c>
      <c r="Z1426" s="6">
        <v>87</v>
      </c>
      <c r="AA1426" s="35">
        <f t="shared" si="35"/>
        <v>57.236842105263158</v>
      </c>
    </row>
    <row r="1427" spans="1:27" hidden="1" outlineLevel="1" x14ac:dyDescent="0.25">
      <c r="A1427" s="6" t="s">
        <v>174</v>
      </c>
      <c r="B1427" s="6" t="s">
        <v>83</v>
      </c>
      <c r="C1427" s="6">
        <v>1762</v>
      </c>
      <c r="D1427" s="6" t="s">
        <v>10</v>
      </c>
      <c r="E1427" s="4">
        <v>125</v>
      </c>
      <c r="F1427" s="4">
        <v>1</v>
      </c>
      <c r="G1427" s="4">
        <v>16</v>
      </c>
      <c r="H1427" s="4">
        <v>40</v>
      </c>
      <c r="I1427" s="4">
        <v>0</v>
      </c>
      <c r="J1427" s="4">
        <v>2</v>
      </c>
      <c r="K1427" s="4">
        <v>0</v>
      </c>
      <c r="L1427" s="4">
        <v>24</v>
      </c>
      <c r="M1427" s="4">
        <v>1</v>
      </c>
      <c r="N1427" s="4">
        <v>0</v>
      </c>
      <c r="O1427" s="4">
        <v>0</v>
      </c>
      <c r="P1427" s="4">
        <v>0</v>
      </c>
      <c r="Q1427" s="4">
        <v>0</v>
      </c>
      <c r="R1427" s="4">
        <v>2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7</v>
      </c>
      <c r="Z1427" s="6">
        <v>93</v>
      </c>
      <c r="AA1427" s="35">
        <f t="shared" si="35"/>
        <v>74.400000000000006</v>
      </c>
    </row>
    <row r="1428" spans="1:27" hidden="1" outlineLevel="1" x14ac:dyDescent="0.25">
      <c r="A1428" s="6" t="s">
        <v>174</v>
      </c>
      <c r="B1428" s="6" t="s">
        <v>83</v>
      </c>
      <c r="C1428" s="6">
        <v>1763</v>
      </c>
      <c r="D1428" s="6" t="s">
        <v>10</v>
      </c>
      <c r="E1428" s="4">
        <v>123</v>
      </c>
      <c r="F1428" s="4">
        <v>0</v>
      </c>
      <c r="G1428" s="4">
        <v>16</v>
      </c>
      <c r="H1428" s="4">
        <v>54</v>
      </c>
      <c r="I1428" s="4">
        <v>0</v>
      </c>
      <c r="J1428" s="4">
        <v>9</v>
      </c>
      <c r="K1428" s="4">
        <v>0</v>
      </c>
      <c r="L1428" s="4">
        <v>1</v>
      </c>
      <c r="M1428" s="4">
        <v>0</v>
      </c>
      <c r="N1428" s="4">
        <v>0</v>
      </c>
      <c r="O1428" s="4">
        <v>4</v>
      </c>
      <c r="P1428" s="4">
        <v>2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1</v>
      </c>
      <c r="Z1428" s="6">
        <v>87</v>
      </c>
      <c r="AA1428" s="35">
        <f t="shared" si="35"/>
        <v>70.731707317073173</v>
      </c>
    </row>
    <row r="1429" spans="1:27" hidden="1" outlineLevel="1" x14ac:dyDescent="0.25">
      <c r="A1429" s="6" t="s">
        <v>174</v>
      </c>
      <c r="B1429" s="6" t="s">
        <v>83</v>
      </c>
      <c r="C1429" s="6">
        <v>1764</v>
      </c>
      <c r="D1429" s="6" t="s">
        <v>10</v>
      </c>
      <c r="E1429" s="4">
        <v>235</v>
      </c>
      <c r="F1429" s="4">
        <v>2</v>
      </c>
      <c r="G1429" s="4">
        <v>55</v>
      </c>
      <c r="H1429" s="4">
        <v>41</v>
      </c>
      <c r="I1429" s="4">
        <v>0</v>
      </c>
      <c r="J1429" s="4">
        <v>3</v>
      </c>
      <c r="K1429" s="4">
        <v>0</v>
      </c>
      <c r="L1429" s="4">
        <v>18</v>
      </c>
      <c r="M1429" s="4">
        <v>1</v>
      </c>
      <c r="N1429" s="4">
        <v>0</v>
      </c>
      <c r="O1429" s="4">
        <v>4</v>
      </c>
      <c r="P1429" s="4">
        <v>1</v>
      </c>
      <c r="Q1429" s="4">
        <v>1</v>
      </c>
      <c r="R1429" s="4">
        <v>1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11</v>
      </c>
      <c r="Z1429" s="6">
        <v>138</v>
      </c>
      <c r="AA1429" s="35">
        <f t="shared" si="35"/>
        <v>58.723404255319146</v>
      </c>
    </row>
    <row r="1430" spans="1:27" hidden="1" outlineLevel="1" x14ac:dyDescent="0.25">
      <c r="A1430" s="6" t="s">
        <v>174</v>
      </c>
      <c r="B1430" s="6" t="s">
        <v>83</v>
      </c>
      <c r="C1430" s="6">
        <v>1769</v>
      </c>
      <c r="D1430" s="6" t="s">
        <v>10</v>
      </c>
      <c r="E1430" s="4">
        <v>327</v>
      </c>
      <c r="F1430" s="4">
        <v>13</v>
      </c>
      <c r="G1430" s="4">
        <v>52</v>
      </c>
      <c r="H1430" s="4">
        <v>114</v>
      </c>
      <c r="I1430" s="4">
        <v>1</v>
      </c>
      <c r="J1430" s="4">
        <v>4</v>
      </c>
      <c r="K1430" s="4">
        <v>1</v>
      </c>
      <c r="L1430" s="4">
        <v>13</v>
      </c>
      <c r="M1430" s="4">
        <v>4</v>
      </c>
      <c r="N1430" s="4">
        <v>0</v>
      </c>
      <c r="O1430" s="4">
        <v>6</v>
      </c>
      <c r="P1430" s="4">
        <v>4</v>
      </c>
      <c r="Q1430" s="4">
        <v>0</v>
      </c>
      <c r="R1430" s="4">
        <v>1</v>
      </c>
      <c r="S1430" s="4">
        <v>2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5</v>
      </c>
      <c r="Z1430" s="6">
        <v>220</v>
      </c>
      <c r="AA1430" s="35">
        <f t="shared" si="35"/>
        <v>67.278287461773701</v>
      </c>
    </row>
    <row r="1431" spans="1:27" hidden="1" outlineLevel="1" x14ac:dyDescent="0.25">
      <c r="A1431" s="6" t="s">
        <v>174</v>
      </c>
      <c r="B1431" s="6" t="s">
        <v>83</v>
      </c>
      <c r="C1431" s="6">
        <v>1770</v>
      </c>
      <c r="D1431" s="6" t="s">
        <v>10</v>
      </c>
      <c r="E1431" s="4">
        <v>103</v>
      </c>
      <c r="F1431" s="4">
        <v>1</v>
      </c>
      <c r="G1431" s="4">
        <v>19</v>
      </c>
      <c r="H1431" s="4">
        <v>24</v>
      </c>
      <c r="I1431" s="4">
        <v>2</v>
      </c>
      <c r="J1431" s="4">
        <v>1</v>
      </c>
      <c r="K1431" s="4">
        <v>0</v>
      </c>
      <c r="L1431" s="4">
        <v>1</v>
      </c>
      <c r="M1431" s="4">
        <v>0</v>
      </c>
      <c r="N1431" s="4">
        <v>2</v>
      </c>
      <c r="O1431" s="4">
        <v>1</v>
      </c>
      <c r="P1431" s="4">
        <v>1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1</v>
      </c>
      <c r="Z1431" s="6">
        <v>53</v>
      </c>
      <c r="AA1431" s="35">
        <f t="shared" si="35"/>
        <v>51.456310679611647</v>
      </c>
    </row>
    <row r="1432" spans="1:27" s="1" customFormat="1" collapsed="1" x14ac:dyDescent="0.25">
      <c r="A1432" s="5" t="s">
        <v>193</v>
      </c>
      <c r="B1432" s="6"/>
      <c r="C1432" s="6"/>
      <c r="D1432" s="6"/>
      <c r="E1432" s="7">
        <f>SUM(E1295:E1431)</f>
        <v>59822</v>
      </c>
      <c r="F1432" s="7">
        <f t="shared" ref="F1432:Z1432" si="36">SUM(F1295:F1431)</f>
        <v>2612</v>
      </c>
      <c r="G1432" s="7">
        <f t="shared" si="36"/>
        <v>12096</v>
      </c>
      <c r="H1432" s="7">
        <f t="shared" si="36"/>
        <v>9531</v>
      </c>
      <c r="I1432" s="7">
        <f t="shared" si="36"/>
        <v>2324</v>
      </c>
      <c r="J1432" s="7">
        <f t="shared" si="36"/>
        <v>1977</v>
      </c>
      <c r="K1432" s="7">
        <f t="shared" si="36"/>
        <v>840</v>
      </c>
      <c r="L1432" s="7">
        <f t="shared" si="36"/>
        <v>1366</v>
      </c>
      <c r="M1432" s="7">
        <f t="shared" si="36"/>
        <v>3524</v>
      </c>
      <c r="N1432" s="7">
        <f t="shared" si="36"/>
        <v>1580</v>
      </c>
      <c r="O1432" s="7">
        <f t="shared" si="36"/>
        <v>595</v>
      </c>
      <c r="P1432" s="7">
        <f t="shared" si="36"/>
        <v>372</v>
      </c>
      <c r="Q1432" s="7">
        <f t="shared" si="36"/>
        <v>243</v>
      </c>
      <c r="R1432" s="7">
        <f t="shared" si="36"/>
        <v>101</v>
      </c>
      <c r="S1432" s="7">
        <f t="shared" si="36"/>
        <v>22</v>
      </c>
      <c r="T1432" s="7">
        <f t="shared" si="36"/>
        <v>0</v>
      </c>
      <c r="U1432" s="7">
        <f t="shared" si="36"/>
        <v>0</v>
      </c>
      <c r="V1432" s="7">
        <f t="shared" si="36"/>
        <v>0</v>
      </c>
      <c r="W1432" s="7">
        <f t="shared" si="36"/>
        <v>0</v>
      </c>
      <c r="X1432" s="7">
        <f t="shared" si="36"/>
        <v>14</v>
      </c>
      <c r="Y1432" s="7">
        <f t="shared" si="36"/>
        <v>1328</v>
      </c>
      <c r="Z1432" s="7">
        <f t="shared" si="36"/>
        <v>38525</v>
      </c>
      <c r="AA1432" s="35">
        <f t="shared" si="35"/>
        <v>64.399384841697028</v>
      </c>
    </row>
    <row r="1433" spans="1:27" hidden="1" outlineLevel="1" x14ac:dyDescent="0.25">
      <c r="A1433" s="6" t="s">
        <v>175</v>
      </c>
      <c r="B1433" s="6" t="s">
        <v>22</v>
      </c>
      <c r="C1433" s="6">
        <v>73</v>
      </c>
      <c r="D1433" s="6" t="s">
        <v>10</v>
      </c>
      <c r="E1433" s="4">
        <v>663</v>
      </c>
      <c r="F1433" s="4">
        <v>10</v>
      </c>
      <c r="G1433" s="4">
        <v>151</v>
      </c>
      <c r="H1433" s="4">
        <v>46</v>
      </c>
      <c r="I1433" s="4">
        <v>10</v>
      </c>
      <c r="J1433" s="4">
        <v>5</v>
      </c>
      <c r="K1433" s="4">
        <v>7</v>
      </c>
      <c r="L1433" s="4">
        <v>2</v>
      </c>
      <c r="M1433" s="4">
        <v>198</v>
      </c>
      <c r="N1433" s="4">
        <v>3</v>
      </c>
      <c r="O1433" s="4">
        <v>4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11</v>
      </c>
      <c r="Z1433" s="6">
        <v>447</v>
      </c>
      <c r="AA1433" s="35">
        <f t="shared" si="35"/>
        <v>67.420814479638011</v>
      </c>
    </row>
    <row r="1434" spans="1:27" hidden="1" outlineLevel="1" x14ac:dyDescent="0.25">
      <c r="A1434" s="6" t="s">
        <v>175</v>
      </c>
      <c r="B1434" s="6" t="s">
        <v>22</v>
      </c>
      <c r="C1434" s="6">
        <v>74</v>
      </c>
      <c r="D1434" s="6" t="s">
        <v>10</v>
      </c>
      <c r="E1434" s="4">
        <v>508</v>
      </c>
      <c r="F1434" s="4">
        <v>4</v>
      </c>
      <c r="G1434" s="4">
        <v>156</v>
      </c>
      <c r="H1434" s="4">
        <v>25</v>
      </c>
      <c r="I1434" s="4">
        <v>1</v>
      </c>
      <c r="J1434" s="4">
        <v>12</v>
      </c>
      <c r="K1434" s="4">
        <v>7</v>
      </c>
      <c r="L1434" s="4">
        <v>5</v>
      </c>
      <c r="M1434" s="4">
        <v>125</v>
      </c>
      <c r="N1434" s="4">
        <v>3</v>
      </c>
      <c r="O1434" s="4">
        <v>1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1</v>
      </c>
      <c r="Y1434" s="4">
        <v>4</v>
      </c>
      <c r="Z1434" s="6">
        <v>344</v>
      </c>
      <c r="AA1434" s="35">
        <f t="shared" si="35"/>
        <v>67.71653543307086</v>
      </c>
    </row>
    <row r="1435" spans="1:27" hidden="1" outlineLevel="1" x14ac:dyDescent="0.25">
      <c r="A1435" s="6" t="s">
        <v>175</v>
      </c>
      <c r="B1435" s="6" t="s">
        <v>22</v>
      </c>
      <c r="C1435" s="6">
        <v>75</v>
      </c>
      <c r="D1435" s="6" t="s">
        <v>10</v>
      </c>
      <c r="E1435" s="4">
        <v>466</v>
      </c>
      <c r="F1435" s="4">
        <v>6</v>
      </c>
      <c r="G1435" s="4">
        <v>129</v>
      </c>
      <c r="H1435" s="4">
        <v>32</v>
      </c>
      <c r="I1435" s="4">
        <v>14</v>
      </c>
      <c r="J1435" s="4">
        <v>6</v>
      </c>
      <c r="K1435" s="4">
        <v>9</v>
      </c>
      <c r="L1435" s="4">
        <v>3</v>
      </c>
      <c r="M1435" s="4">
        <v>103</v>
      </c>
      <c r="N1435" s="4">
        <v>4</v>
      </c>
      <c r="O1435" s="4">
        <v>1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9</v>
      </c>
      <c r="Z1435" s="6">
        <v>316</v>
      </c>
      <c r="AA1435" s="35">
        <f t="shared" si="35"/>
        <v>67.811158798283259</v>
      </c>
    </row>
    <row r="1436" spans="1:27" hidden="1" outlineLevel="1" x14ac:dyDescent="0.25">
      <c r="A1436" s="6" t="s">
        <v>175</v>
      </c>
      <c r="B1436" s="6" t="s">
        <v>22</v>
      </c>
      <c r="C1436" s="6">
        <v>76</v>
      </c>
      <c r="D1436" s="6" t="s">
        <v>10</v>
      </c>
      <c r="E1436" s="4">
        <v>519</v>
      </c>
      <c r="F1436" s="4">
        <v>0</v>
      </c>
      <c r="G1436" s="4">
        <v>176</v>
      </c>
      <c r="H1436" s="4">
        <v>30</v>
      </c>
      <c r="I1436" s="4">
        <v>8</v>
      </c>
      <c r="J1436" s="4">
        <v>0</v>
      </c>
      <c r="K1436" s="4">
        <v>3</v>
      </c>
      <c r="L1436" s="4">
        <v>0</v>
      </c>
      <c r="M1436" s="4">
        <v>122</v>
      </c>
      <c r="N1436" s="4">
        <v>3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1</v>
      </c>
      <c r="Y1436" s="4">
        <v>8</v>
      </c>
      <c r="Z1436" s="6">
        <v>351</v>
      </c>
      <c r="AA1436" s="35">
        <f t="shared" si="35"/>
        <v>67.630057803468205</v>
      </c>
    </row>
    <row r="1437" spans="1:27" hidden="1" outlineLevel="1" x14ac:dyDescent="0.25">
      <c r="A1437" s="6" t="s">
        <v>175</v>
      </c>
      <c r="B1437" s="6" t="s">
        <v>22</v>
      </c>
      <c r="C1437" s="6">
        <v>76</v>
      </c>
      <c r="D1437" s="6" t="s">
        <v>11</v>
      </c>
      <c r="E1437" s="4">
        <v>518</v>
      </c>
      <c r="F1437" s="4">
        <v>1</v>
      </c>
      <c r="G1437" s="4">
        <v>153</v>
      </c>
      <c r="H1437" s="4">
        <v>41</v>
      </c>
      <c r="I1437" s="4">
        <v>6</v>
      </c>
      <c r="J1437" s="4">
        <v>3</v>
      </c>
      <c r="K1437" s="4">
        <v>8</v>
      </c>
      <c r="L1437" s="4">
        <v>2</v>
      </c>
      <c r="M1437" s="4">
        <v>104</v>
      </c>
      <c r="N1437" s="4">
        <v>3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6</v>
      </c>
      <c r="Z1437" s="6">
        <v>327</v>
      </c>
      <c r="AA1437" s="35">
        <f t="shared" si="35"/>
        <v>63.127413127413128</v>
      </c>
    </row>
    <row r="1438" spans="1:27" hidden="1" outlineLevel="1" x14ac:dyDescent="0.25">
      <c r="A1438" s="6" t="s">
        <v>175</v>
      </c>
      <c r="B1438" s="6" t="s">
        <v>22</v>
      </c>
      <c r="C1438" s="6">
        <v>77</v>
      </c>
      <c r="D1438" s="6" t="s">
        <v>10</v>
      </c>
      <c r="E1438" s="4">
        <v>697</v>
      </c>
      <c r="F1438" s="4">
        <v>19</v>
      </c>
      <c r="G1438" s="4">
        <v>194</v>
      </c>
      <c r="H1438" s="4">
        <v>40</v>
      </c>
      <c r="I1438" s="4">
        <v>11</v>
      </c>
      <c r="J1438" s="4">
        <v>9</v>
      </c>
      <c r="K1438" s="4">
        <v>10</v>
      </c>
      <c r="L1438" s="4">
        <v>4</v>
      </c>
      <c r="M1438" s="4">
        <v>165</v>
      </c>
      <c r="N1438" s="4">
        <v>5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13</v>
      </c>
      <c r="Z1438" s="6">
        <v>470</v>
      </c>
      <c r="AA1438" s="35">
        <f t="shared" si="35"/>
        <v>67.431850789096131</v>
      </c>
    </row>
    <row r="1439" spans="1:27" hidden="1" outlineLevel="1" x14ac:dyDescent="0.25">
      <c r="A1439" s="6" t="s">
        <v>175</v>
      </c>
      <c r="B1439" s="6" t="s">
        <v>22</v>
      </c>
      <c r="C1439" s="6">
        <v>78</v>
      </c>
      <c r="D1439" s="6" t="s">
        <v>10</v>
      </c>
      <c r="E1439" s="4">
        <v>539</v>
      </c>
      <c r="F1439" s="4">
        <v>10</v>
      </c>
      <c r="G1439" s="4">
        <v>180</v>
      </c>
      <c r="H1439" s="4">
        <v>44</v>
      </c>
      <c r="I1439" s="4">
        <v>7</v>
      </c>
      <c r="J1439" s="4">
        <v>22</v>
      </c>
      <c r="K1439" s="4">
        <v>9</v>
      </c>
      <c r="L1439" s="4">
        <v>3</v>
      </c>
      <c r="M1439" s="4">
        <v>146</v>
      </c>
      <c r="N1439" s="4">
        <v>2</v>
      </c>
      <c r="O1439" s="4">
        <v>2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5</v>
      </c>
      <c r="Z1439" s="6">
        <v>430</v>
      </c>
      <c r="AA1439" s="35">
        <f t="shared" si="35"/>
        <v>79.77736549165121</v>
      </c>
    </row>
    <row r="1440" spans="1:27" hidden="1" outlineLevel="1" x14ac:dyDescent="0.25">
      <c r="A1440" s="6" t="s">
        <v>175</v>
      </c>
      <c r="B1440" s="6" t="s">
        <v>22</v>
      </c>
      <c r="C1440" s="6">
        <v>79</v>
      </c>
      <c r="D1440" s="6" t="s">
        <v>10</v>
      </c>
      <c r="E1440" s="4">
        <v>458</v>
      </c>
      <c r="F1440" s="4">
        <v>7</v>
      </c>
      <c r="G1440" s="4">
        <v>130</v>
      </c>
      <c r="H1440" s="4">
        <v>17</v>
      </c>
      <c r="I1440" s="4">
        <v>6</v>
      </c>
      <c r="J1440" s="4">
        <v>4</v>
      </c>
      <c r="K1440" s="4">
        <v>10</v>
      </c>
      <c r="L1440" s="4">
        <v>5</v>
      </c>
      <c r="M1440" s="4">
        <v>104</v>
      </c>
      <c r="N1440" s="4">
        <v>2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18</v>
      </c>
      <c r="Z1440" s="6">
        <v>303</v>
      </c>
      <c r="AA1440" s="35">
        <f t="shared" si="35"/>
        <v>66.157205240174676</v>
      </c>
    </row>
    <row r="1441" spans="1:27" hidden="1" outlineLevel="1" x14ac:dyDescent="0.25">
      <c r="A1441" s="6" t="s">
        <v>175</v>
      </c>
      <c r="B1441" s="6" t="s">
        <v>22</v>
      </c>
      <c r="C1441" s="6">
        <v>79</v>
      </c>
      <c r="D1441" s="6" t="s">
        <v>11</v>
      </c>
      <c r="E1441" s="4">
        <v>457</v>
      </c>
      <c r="F1441" s="4">
        <v>4</v>
      </c>
      <c r="G1441" s="4">
        <v>131</v>
      </c>
      <c r="H1441" s="4">
        <v>34</v>
      </c>
      <c r="I1441" s="4">
        <v>5</v>
      </c>
      <c r="J1441" s="4">
        <v>3</v>
      </c>
      <c r="K1441" s="4">
        <v>9</v>
      </c>
      <c r="L1441" s="4">
        <v>8</v>
      </c>
      <c r="M1441" s="4">
        <v>119</v>
      </c>
      <c r="N1441" s="4">
        <v>1</v>
      </c>
      <c r="O1441" s="4">
        <v>2</v>
      </c>
      <c r="P1441" s="4">
        <v>0</v>
      </c>
      <c r="Q1441" s="4">
        <v>2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1</v>
      </c>
      <c r="Z1441" s="6">
        <v>319</v>
      </c>
      <c r="AA1441" s="35">
        <f t="shared" si="35"/>
        <v>69.80306345733041</v>
      </c>
    </row>
    <row r="1442" spans="1:27" hidden="1" outlineLevel="1" x14ac:dyDescent="0.25">
      <c r="A1442" s="6" t="s">
        <v>175</v>
      </c>
      <c r="B1442" s="6" t="s">
        <v>22</v>
      </c>
      <c r="C1442" s="6">
        <v>80</v>
      </c>
      <c r="D1442" s="6" t="s">
        <v>10</v>
      </c>
      <c r="E1442" s="4">
        <v>401</v>
      </c>
      <c r="F1442" s="4">
        <v>17</v>
      </c>
      <c r="G1442" s="4">
        <v>110</v>
      </c>
      <c r="H1442" s="4">
        <v>17</v>
      </c>
      <c r="I1442" s="4">
        <v>10</v>
      </c>
      <c r="J1442" s="4">
        <v>4</v>
      </c>
      <c r="K1442" s="4">
        <v>8</v>
      </c>
      <c r="L1442" s="4">
        <v>5</v>
      </c>
      <c r="M1442" s="4">
        <v>81</v>
      </c>
      <c r="N1442" s="4">
        <v>3</v>
      </c>
      <c r="O1442" s="4">
        <v>1</v>
      </c>
      <c r="P1442" s="4">
        <v>0</v>
      </c>
      <c r="Q1442" s="4">
        <v>1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9</v>
      </c>
      <c r="Z1442" s="6">
        <v>267</v>
      </c>
      <c r="AA1442" s="35">
        <f t="shared" si="35"/>
        <v>66.583541147132166</v>
      </c>
    </row>
    <row r="1443" spans="1:27" hidden="1" outlineLevel="1" x14ac:dyDescent="0.25">
      <c r="A1443" s="6" t="s">
        <v>175</v>
      </c>
      <c r="B1443" s="6" t="s">
        <v>22</v>
      </c>
      <c r="C1443" s="6">
        <v>80</v>
      </c>
      <c r="D1443" s="6" t="s">
        <v>11</v>
      </c>
      <c r="E1443" s="4">
        <v>401</v>
      </c>
      <c r="F1443" s="4">
        <v>10</v>
      </c>
      <c r="G1443" s="4">
        <v>98</v>
      </c>
      <c r="H1443" s="4">
        <v>22</v>
      </c>
      <c r="I1443" s="4">
        <v>6</v>
      </c>
      <c r="J1443" s="4">
        <v>5</v>
      </c>
      <c r="K1443" s="4">
        <v>7</v>
      </c>
      <c r="L1443" s="4">
        <v>3</v>
      </c>
      <c r="M1443" s="4">
        <v>103</v>
      </c>
      <c r="N1443" s="4">
        <v>1</v>
      </c>
      <c r="O1443" s="4">
        <v>2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9</v>
      </c>
      <c r="Z1443" s="6">
        <v>266</v>
      </c>
      <c r="AA1443" s="35">
        <f t="shared" si="35"/>
        <v>66.334164588528679</v>
      </c>
    </row>
    <row r="1444" spans="1:27" hidden="1" outlineLevel="1" x14ac:dyDescent="0.25">
      <c r="A1444" s="6" t="s">
        <v>175</v>
      </c>
      <c r="B1444" s="6" t="s">
        <v>22</v>
      </c>
      <c r="C1444" s="6">
        <v>82</v>
      </c>
      <c r="D1444" s="6" t="s">
        <v>10</v>
      </c>
      <c r="E1444" s="4">
        <v>386</v>
      </c>
      <c r="F1444" s="4">
        <v>3</v>
      </c>
      <c r="G1444" s="4">
        <v>133</v>
      </c>
      <c r="H1444" s="4">
        <v>17</v>
      </c>
      <c r="I1444" s="4">
        <v>8</v>
      </c>
      <c r="J1444" s="4">
        <v>3</v>
      </c>
      <c r="K1444" s="4">
        <v>7</v>
      </c>
      <c r="L1444" s="4">
        <v>2</v>
      </c>
      <c r="M1444" s="4">
        <v>74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4</v>
      </c>
      <c r="Z1444" s="6">
        <v>251</v>
      </c>
      <c r="AA1444" s="35">
        <f t="shared" si="35"/>
        <v>65.025906735751292</v>
      </c>
    </row>
    <row r="1445" spans="1:27" hidden="1" outlineLevel="1" x14ac:dyDescent="0.25">
      <c r="A1445" s="6" t="s">
        <v>175</v>
      </c>
      <c r="B1445" s="6" t="s">
        <v>22</v>
      </c>
      <c r="C1445" s="6">
        <v>83</v>
      </c>
      <c r="D1445" s="6" t="s">
        <v>10</v>
      </c>
      <c r="E1445" s="4">
        <v>290</v>
      </c>
      <c r="F1445" s="4">
        <v>3</v>
      </c>
      <c r="G1445" s="4">
        <v>103</v>
      </c>
      <c r="H1445" s="4">
        <v>4</v>
      </c>
      <c r="I1445" s="4">
        <v>1</v>
      </c>
      <c r="J1445" s="4">
        <v>1</v>
      </c>
      <c r="K1445" s="4">
        <v>1</v>
      </c>
      <c r="L1445" s="4">
        <v>0</v>
      </c>
      <c r="M1445" s="4">
        <v>106</v>
      </c>
      <c r="N1445" s="4">
        <v>0</v>
      </c>
      <c r="O1445" s="4">
        <v>0</v>
      </c>
      <c r="P1445" s="4">
        <v>0</v>
      </c>
      <c r="Q1445" s="4">
        <v>1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4</v>
      </c>
      <c r="Z1445" s="6">
        <v>224</v>
      </c>
      <c r="AA1445" s="35">
        <f t="shared" si="35"/>
        <v>77.241379310344826</v>
      </c>
    </row>
    <row r="1446" spans="1:27" hidden="1" outlineLevel="1" x14ac:dyDescent="0.25">
      <c r="A1446" s="6" t="s">
        <v>175</v>
      </c>
      <c r="B1446" s="6" t="s">
        <v>22</v>
      </c>
      <c r="C1446" s="6">
        <v>84</v>
      </c>
      <c r="D1446" s="6" t="s">
        <v>10</v>
      </c>
      <c r="E1446" s="4">
        <v>701</v>
      </c>
      <c r="F1446" s="4">
        <v>8</v>
      </c>
      <c r="G1446" s="4">
        <v>205</v>
      </c>
      <c r="H1446" s="4">
        <v>23</v>
      </c>
      <c r="I1446" s="4">
        <v>25</v>
      </c>
      <c r="J1446" s="4">
        <v>10</v>
      </c>
      <c r="K1446" s="4">
        <v>6</v>
      </c>
      <c r="L1446" s="4">
        <v>2</v>
      </c>
      <c r="M1446" s="4">
        <v>148</v>
      </c>
      <c r="N1446" s="4">
        <v>3</v>
      </c>
      <c r="O1446" s="4">
        <v>0</v>
      </c>
      <c r="P1446" s="4">
        <v>0</v>
      </c>
      <c r="Q1446" s="4">
        <v>1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15</v>
      </c>
      <c r="Z1446" s="6">
        <v>446</v>
      </c>
      <c r="AA1446" s="35">
        <f t="shared" si="35"/>
        <v>63.62339514978602</v>
      </c>
    </row>
    <row r="1447" spans="1:27" hidden="1" outlineLevel="1" x14ac:dyDescent="0.25">
      <c r="A1447" s="6" t="s">
        <v>175</v>
      </c>
      <c r="B1447" s="6" t="s">
        <v>22</v>
      </c>
      <c r="C1447" s="6">
        <v>85</v>
      </c>
      <c r="D1447" s="6" t="s">
        <v>10</v>
      </c>
      <c r="E1447" s="4">
        <v>209</v>
      </c>
      <c r="F1447" s="4">
        <v>7</v>
      </c>
      <c r="G1447" s="4">
        <v>42</v>
      </c>
      <c r="H1447" s="4">
        <v>10</v>
      </c>
      <c r="I1447" s="4">
        <v>5</v>
      </c>
      <c r="J1447" s="4">
        <v>1</v>
      </c>
      <c r="K1447" s="4">
        <v>2</v>
      </c>
      <c r="L1447" s="4">
        <v>1</v>
      </c>
      <c r="M1447" s="4">
        <v>52</v>
      </c>
      <c r="N1447" s="4">
        <v>0</v>
      </c>
      <c r="O1447" s="4">
        <v>0</v>
      </c>
      <c r="P1447" s="4">
        <v>0</v>
      </c>
      <c r="Q1447" s="4">
        <v>1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4</v>
      </c>
      <c r="Z1447" s="6">
        <v>125</v>
      </c>
      <c r="AA1447" s="35">
        <f t="shared" si="35"/>
        <v>59.808612440191389</v>
      </c>
    </row>
    <row r="1448" spans="1:27" hidden="1" outlineLevel="1" x14ac:dyDescent="0.25">
      <c r="A1448" s="6" t="s">
        <v>175</v>
      </c>
      <c r="B1448" s="6" t="s">
        <v>22</v>
      </c>
      <c r="C1448" s="6">
        <v>86</v>
      </c>
      <c r="D1448" s="6" t="s">
        <v>10</v>
      </c>
      <c r="E1448" s="4">
        <v>215</v>
      </c>
      <c r="F1448" s="4">
        <v>1</v>
      </c>
      <c r="G1448" s="4">
        <v>51</v>
      </c>
      <c r="H1448" s="4">
        <v>3</v>
      </c>
      <c r="I1448" s="4">
        <v>11</v>
      </c>
      <c r="J1448" s="4">
        <v>0</v>
      </c>
      <c r="K1448" s="4">
        <v>1</v>
      </c>
      <c r="L1448" s="4">
        <v>0</v>
      </c>
      <c r="M1448" s="4">
        <v>79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2</v>
      </c>
      <c r="Y1448" s="4">
        <v>1</v>
      </c>
      <c r="Z1448" s="6">
        <v>149</v>
      </c>
      <c r="AA1448" s="35">
        <f t="shared" si="35"/>
        <v>69.302325581395351</v>
      </c>
    </row>
    <row r="1449" spans="1:27" hidden="1" outlineLevel="1" x14ac:dyDescent="0.25">
      <c r="A1449" s="6" t="s">
        <v>175</v>
      </c>
      <c r="B1449" s="6" t="s">
        <v>22</v>
      </c>
      <c r="C1449" s="6">
        <v>87</v>
      </c>
      <c r="D1449" s="6" t="s">
        <v>10</v>
      </c>
      <c r="E1449" s="4">
        <v>184</v>
      </c>
      <c r="F1449" s="4">
        <v>2</v>
      </c>
      <c r="G1449" s="4">
        <v>55</v>
      </c>
      <c r="H1449" s="4">
        <v>5</v>
      </c>
      <c r="I1449" s="4">
        <v>0</v>
      </c>
      <c r="J1449" s="4">
        <v>0</v>
      </c>
      <c r="K1449" s="4">
        <v>1</v>
      </c>
      <c r="L1449" s="4">
        <v>3</v>
      </c>
      <c r="M1449" s="4">
        <v>57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6</v>
      </c>
      <c r="Z1449" s="6">
        <v>129</v>
      </c>
      <c r="AA1449" s="35">
        <f t="shared" si="35"/>
        <v>70.108695652173907</v>
      </c>
    </row>
    <row r="1450" spans="1:27" hidden="1" outlineLevel="1" x14ac:dyDescent="0.25">
      <c r="A1450" s="6" t="s">
        <v>175</v>
      </c>
      <c r="B1450" s="6" t="s">
        <v>22</v>
      </c>
      <c r="C1450" s="6">
        <v>91</v>
      </c>
      <c r="D1450" s="6" t="s">
        <v>10</v>
      </c>
      <c r="E1450" s="4">
        <v>256</v>
      </c>
      <c r="F1450" s="4">
        <v>1</v>
      </c>
      <c r="G1450" s="4">
        <v>61</v>
      </c>
      <c r="H1450" s="4">
        <v>2</v>
      </c>
      <c r="I1450" s="4">
        <v>0</v>
      </c>
      <c r="J1450" s="4">
        <v>0</v>
      </c>
      <c r="K1450" s="4">
        <v>3</v>
      </c>
      <c r="L1450" s="4">
        <v>3</v>
      </c>
      <c r="M1450" s="4">
        <v>101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3</v>
      </c>
      <c r="Z1450" s="6">
        <v>174</v>
      </c>
      <c r="AA1450" s="35">
        <f t="shared" si="35"/>
        <v>67.96875</v>
      </c>
    </row>
    <row r="1451" spans="1:27" hidden="1" outlineLevel="1" x14ac:dyDescent="0.25">
      <c r="A1451" s="6" t="s">
        <v>175</v>
      </c>
      <c r="B1451" s="6" t="s">
        <v>22</v>
      </c>
      <c r="C1451" s="6">
        <v>92</v>
      </c>
      <c r="D1451" s="6" t="s">
        <v>10</v>
      </c>
      <c r="E1451" s="4">
        <v>261</v>
      </c>
      <c r="F1451" s="4">
        <v>0</v>
      </c>
      <c r="G1451" s="4">
        <v>66</v>
      </c>
      <c r="H1451" s="4">
        <v>2</v>
      </c>
      <c r="I1451" s="4">
        <v>1</v>
      </c>
      <c r="J1451" s="4">
        <v>2</v>
      </c>
      <c r="K1451" s="4">
        <v>4</v>
      </c>
      <c r="L1451" s="4">
        <v>2</v>
      </c>
      <c r="M1451" s="4">
        <v>90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6</v>
      </c>
      <c r="Z1451" s="6">
        <v>173</v>
      </c>
      <c r="AA1451" s="35">
        <f t="shared" si="35"/>
        <v>66.283524904214559</v>
      </c>
    </row>
    <row r="1452" spans="1:27" hidden="1" outlineLevel="1" x14ac:dyDescent="0.25">
      <c r="A1452" s="6" t="s">
        <v>175</v>
      </c>
      <c r="B1452" s="6" t="s">
        <v>22</v>
      </c>
      <c r="C1452" s="6">
        <v>93</v>
      </c>
      <c r="D1452" s="6" t="s">
        <v>10</v>
      </c>
      <c r="E1452" s="4">
        <v>109</v>
      </c>
      <c r="F1452" s="4">
        <v>0</v>
      </c>
      <c r="G1452" s="4">
        <v>34</v>
      </c>
      <c r="H1452" s="4">
        <v>1</v>
      </c>
      <c r="I1452" s="4">
        <v>0</v>
      </c>
      <c r="J1452" s="4">
        <v>0</v>
      </c>
      <c r="K1452" s="4">
        <v>1</v>
      </c>
      <c r="L1452" s="4">
        <v>0</v>
      </c>
      <c r="M1452" s="4">
        <v>51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1</v>
      </c>
      <c r="Z1452" s="6">
        <v>88</v>
      </c>
      <c r="AA1452" s="35">
        <f t="shared" si="35"/>
        <v>80.733944954128447</v>
      </c>
    </row>
    <row r="1453" spans="1:27" hidden="1" outlineLevel="1" x14ac:dyDescent="0.25">
      <c r="A1453" s="6" t="s">
        <v>175</v>
      </c>
      <c r="B1453" s="6" t="s">
        <v>22</v>
      </c>
      <c r="C1453" s="6">
        <v>94</v>
      </c>
      <c r="D1453" s="6" t="s">
        <v>10</v>
      </c>
      <c r="E1453" s="4">
        <v>209</v>
      </c>
      <c r="F1453" s="4">
        <v>1</v>
      </c>
      <c r="G1453" s="4">
        <v>48</v>
      </c>
      <c r="H1453" s="4">
        <v>13</v>
      </c>
      <c r="I1453" s="4">
        <v>1</v>
      </c>
      <c r="J1453" s="4">
        <v>1</v>
      </c>
      <c r="K1453" s="4">
        <v>0</v>
      </c>
      <c r="L1453" s="4">
        <v>2</v>
      </c>
      <c r="M1453" s="4">
        <v>68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4</v>
      </c>
      <c r="Z1453" s="6">
        <v>138</v>
      </c>
      <c r="AA1453" s="35">
        <f t="shared" si="35"/>
        <v>66.028708133971293</v>
      </c>
    </row>
    <row r="1454" spans="1:27" hidden="1" outlineLevel="1" x14ac:dyDescent="0.25">
      <c r="A1454" s="6" t="s">
        <v>175</v>
      </c>
      <c r="B1454" s="6" t="s">
        <v>22</v>
      </c>
      <c r="C1454" s="6">
        <v>95</v>
      </c>
      <c r="D1454" s="6" t="s">
        <v>10</v>
      </c>
      <c r="E1454" s="4">
        <v>119</v>
      </c>
      <c r="F1454" s="4">
        <v>3</v>
      </c>
      <c r="G1454" s="4">
        <v>45</v>
      </c>
      <c r="H1454" s="4">
        <v>3</v>
      </c>
      <c r="I1454" s="4">
        <v>1</v>
      </c>
      <c r="J1454" s="4">
        <v>1</v>
      </c>
      <c r="K1454" s="4">
        <v>0</v>
      </c>
      <c r="L1454" s="4">
        <v>0</v>
      </c>
      <c r="M1454" s="4">
        <v>40</v>
      </c>
      <c r="N1454" s="4">
        <v>1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5</v>
      </c>
      <c r="Z1454" s="6">
        <v>99</v>
      </c>
      <c r="AA1454" s="35">
        <f t="shared" si="35"/>
        <v>83.193277310924373</v>
      </c>
    </row>
    <row r="1455" spans="1:27" hidden="1" outlineLevel="1" x14ac:dyDescent="0.25">
      <c r="A1455" s="6" t="s">
        <v>175</v>
      </c>
      <c r="B1455" s="6" t="s">
        <v>22</v>
      </c>
      <c r="C1455" s="6">
        <v>96</v>
      </c>
      <c r="D1455" s="6" t="s">
        <v>10</v>
      </c>
      <c r="E1455" s="4">
        <v>260</v>
      </c>
      <c r="F1455" s="4">
        <v>10</v>
      </c>
      <c r="G1455" s="4">
        <v>95</v>
      </c>
      <c r="H1455" s="4">
        <v>8</v>
      </c>
      <c r="I1455" s="4">
        <v>4</v>
      </c>
      <c r="J1455" s="4">
        <v>2</v>
      </c>
      <c r="K1455" s="4">
        <v>4</v>
      </c>
      <c r="L1455" s="4">
        <v>0</v>
      </c>
      <c r="M1455" s="4">
        <v>66</v>
      </c>
      <c r="N1455" s="4">
        <v>0</v>
      </c>
      <c r="O1455" s="4">
        <v>2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8</v>
      </c>
      <c r="Z1455" s="6">
        <v>199</v>
      </c>
      <c r="AA1455" s="35">
        <f t="shared" si="35"/>
        <v>76.538461538461533</v>
      </c>
    </row>
    <row r="1456" spans="1:27" hidden="1" outlineLevel="1" x14ac:dyDescent="0.25">
      <c r="A1456" s="6" t="s">
        <v>175</v>
      </c>
      <c r="B1456" s="6" t="s">
        <v>22</v>
      </c>
      <c r="C1456" s="6">
        <v>98</v>
      </c>
      <c r="D1456" s="6" t="s">
        <v>10</v>
      </c>
      <c r="E1456" s="4">
        <v>233</v>
      </c>
      <c r="F1456" s="4">
        <v>0</v>
      </c>
      <c r="G1456" s="4">
        <v>83</v>
      </c>
      <c r="H1456" s="4">
        <v>2</v>
      </c>
      <c r="I1456" s="4">
        <v>2</v>
      </c>
      <c r="J1456" s="4">
        <v>0</v>
      </c>
      <c r="K1456" s="4">
        <v>1</v>
      </c>
      <c r="L1456" s="4">
        <v>2</v>
      </c>
      <c r="M1456" s="4">
        <v>63</v>
      </c>
      <c r="N1456" s="4">
        <v>1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1</v>
      </c>
      <c r="Y1456" s="4">
        <v>1</v>
      </c>
      <c r="Z1456" s="6">
        <v>156</v>
      </c>
      <c r="AA1456" s="35">
        <f t="shared" si="35"/>
        <v>66.952789699570815</v>
      </c>
    </row>
    <row r="1457" spans="1:27" hidden="1" outlineLevel="1" x14ac:dyDescent="0.25">
      <c r="A1457" s="6" t="s">
        <v>175</v>
      </c>
      <c r="B1457" s="6" t="s">
        <v>22</v>
      </c>
      <c r="C1457" s="6">
        <v>99</v>
      </c>
      <c r="D1457" s="6" t="s">
        <v>10</v>
      </c>
      <c r="E1457" s="4">
        <v>271</v>
      </c>
      <c r="F1457" s="4">
        <v>2</v>
      </c>
      <c r="G1457" s="4">
        <v>57</v>
      </c>
      <c r="H1457" s="4">
        <v>6</v>
      </c>
      <c r="I1457" s="4">
        <v>7</v>
      </c>
      <c r="J1457" s="4">
        <v>0</v>
      </c>
      <c r="K1457" s="4">
        <v>1</v>
      </c>
      <c r="L1457" s="4">
        <v>3</v>
      </c>
      <c r="M1457" s="4">
        <v>104</v>
      </c>
      <c r="N1457" s="4">
        <v>1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9</v>
      </c>
      <c r="Z1457" s="6">
        <v>190</v>
      </c>
      <c r="AA1457" s="35">
        <f t="shared" si="35"/>
        <v>70.110701107011067</v>
      </c>
    </row>
    <row r="1458" spans="1:27" hidden="1" outlineLevel="1" x14ac:dyDescent="0.25">
      <c r="A1458" s="6" t="s">
        <v>175</v>
      </c>
      <c r="B1458" s="6" t="s">
        <v>25</v>
      </c>
      <c r="C1458" s="6">
        <v>1283</v>
      </c>
      <c r="D1458" s="6" t="s">
        <v>10</v>
      </c>
      <c r="E1458" s="4">
        <v>364</v>
      </c>
      <c r="F1458" s="4">
        <v>5</v>
      </c>
      <c r="G1458" s="4">
        <v>36</v>
      </c>
      <c r="H1458" s="4">
        <v>24</v>
      </c>
      <c r="I1458" s="4">
        <v>1</v>
      </c>
      <c r="J1458" s="4">
        <v>193</v>
      </c>
      <c r="K1458" s="4">
        <v>0</v>
      </c>
      <c r="L1458" s="4">
        <v>0</v>
      </c>
      <c r="M1458" s="4">
        <v>23</v>
      </c>
      <c r="N1458" s="4">
        <v>1</v>
      </c>
      <c r="O1458" s="4">
        <v>0</v>
      </c>
      <c r="P1458" s="4">
        <v>0</v>
      </c>
      <c r="Q1458" s="4">
        <v>4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7</v>
      </c>
      <c r="Z1458" s="6">
        <v>294</v>
      </c>
      <c r="AA1458" s="35">
        <f t="shared" si="35"/>
        <v>80.769230769230774</v>
      </c>
    </row>
    <row r="1459" spans="1:27" hidden="1" outlineLevel="1" x14ac:dyDescent="0.25">
      <c r="A1459" s="6" t="s">
        <v>175</v>
      </c>
      <c r="B1459" s="6" t="s">
        <v>25</v>
      </c>
      <c r="C1459" s="6">
        <v>1284</v>
      </c>
      <c r="D1459" s="6" t="s">
        <v>10</v>
      </c>
      <c r="E1459" s="4">
        <v>472</v>
      </c>
      <c r="F1459" s="4">
        <v>2</v>
      </c>
      <c r="G1459" s="4">
        <v>47</v>
      </c>
      <c r="H1459" s="4">
        <v>38</v>
      </c>
      <c r="I1459" s="4">
        <v>0</v>
      </c>
      <c r="J1459" s="4">
        <v>224</v>
      </c>
      <c r="K1459" s="4">
        <v>0</v>
      </c>
      <c r="L1459" s="4">
        <v>1</v>
      </c>
      <c r="M1459" s="4">
        <v>45</v>
      </c>
      <c r="N1459" s="4">
        <v>2</v>
      </c>
      <c r="O1459" s="4">
        <v>0</v>
      </c>
      <c r="P1459" s="4">
        <v>0</v>
      </c>
      <c r="Q1459" s="4">
        <v>2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5</v>
      </c>
      <c r="Z1459" s="6">
        <v>366</v>
      </c>
      <c r="AA1459" s="35">
        <f t="shared" si="35"/>
        <v>77.542372881355931</v>
      </c>
    </row>
    <row r="1460" spans="1:27" hidden="1" outlineLevel="1" x14ac:dyDescent="0.25">
      <c r="A1460" s="6" t="s">
        <v>175</v>
      </c>
      <c r="B1460" s="6" t="s">
        <v>25</v>
      </c>
      <c r="C1460" s="6">
        <v>1285</v>
      </c>
      <c r="D1460" s="6" t="s">
        <v>10</v>
      </c>
      <c r="E1460" s="4">
        <v>137</v>
      </c>
      <c r="F1460" s="4">
        <v>0</v>
      </c>
      <c r="G1460" s="4">
        <v>4</v>
      </c>
      <c r="H1460" s="4">
        <v>46</v>
      </c>
      <c r="I1460" s="4">
        <v>1</v>
      </c>
      <c r="J1460" s="4">
        <v>38</v>
      </c>
      <c r="K1460" s="4">
        <v>0</v>
      </c>
      <c r="L1460" s="4">
        <v>0</v>
      </c>
      <c r="M1460" s="4">
        <v>5</v>
      </c>
      <c r="N1460" s="4">
        <v>0</v>
      </c>
      <c r="O1460" s="4">
        <v>2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4</v>
      </c>
      <c r="Z1460" s="6">
        <v>100</v>
      </c>
      <c r="AA1460" s="35">
        <f t="shared" si="35"/>
        <v>72.992700729927009</v>
      </c>
    </row>
    <row r="1461" spans="1:27" hidden="1" outlineLevel="1" x14ac:dyDescent="0.25">
      <c r="A1461" s="6" t="s">
        <v>175</v>
      </c>
      <c r="B1461" s="6" t="s">
        <v>25</v>
      </c>
      <c r="C1461" s="6">
        <v>1286</v>
      </c>
      <c r="D1461" s="6" t="s">
        <v>10</v>
      </c>
      <c r="E1461" s="4">
        <v>714</v>
      </c>
      <c r="F1461" s="4">
        <v>3</v>
      </c>
      <c r="G1461" s="4">
        <v>31</v>
      </c>
      <c r="H1461" s="4">
        <v>247</v>
      </c>
      <c r="I1461" s="4">
        <v>3</v>
      </c>
      <c r="J1461" s="4">
        <v>236</v>
      </c>
      <c r="K1461" s="4">
        <v>0</v>
      </c>
      <c r="L1461" s="4">
        <v>2</v>
      </c>
      <c r="M1461" s="4">
        <v>36</v>
      </c>
      <c r="N1461" s="4">
        <v>22</v>
      </c>
      <c r="O1461" s="4">
        <v>10</v>
      </c>
      <c r="P1461" s="4">
        <v>0</v>
      </c>
      <c r="Q1461" s="4">
        <v>3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6</v>
      </c>
      <c r="Z1461" s="6">
        <v>599</v>
      </c>
      <c r="AA1461" s="35">
        <f t="shared" si="35"/>
        <v>83.893557422969181</v>
      </c>
    </row>
    <row r="1462" spans="1:27" hidden="1" outlineLevel="1" x14ac:dyDescent="0.25">
      <c r="A1462" s="6" t="s">
        <v>175</v>
      </c>
      <c r="B1462" s="6" t="s">
        <v>25</v>
      </c>
      <c r="C1462" s="6">
        <v>1287</v>
      </c>
      <c r="D1462" s="6" t="s">
        <v>10</v>
      </c>
      <c r="E1462" s="4">
        <v>359</v>
      </c>
      <c r="F1462" s="4">
        <v>0</v>
      </c>
      <c r="G1462" s="4">
        <v>51</v>
      </c>
      <c r="H1462" s="4">
        <v>54</v>
      </c>
      <c r="I1462" s="4">
        <v>0</v>
      </c>
      <c r="J1462" s="4">
        <v>159</v>
      </c>
      <c r="K1462" s="4">
        <v>0</v>
      </c>
      <c r="L1462" s="4">
        <v>2</v>
      </c>
      <c r="M1462" s="4">
        <v>5</v>
      </c>
      <c r="N1462" s="4">
        <v>0</v>
      </c>
      <c r="O1462" s="4">
        <v>2</v>
      </c>
      <c r="P1462" s="4">
        <v>0</v>
      </c>
      <c r="Q1462" s="4">
        <v>1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7</v>
      </c>
      <c r="Z1462" s="6">
        <v>281</v>
      </c>
      <c r="AA1462" s="35">
        <f t="shared" si="35"/>
        <v>78.272980501392752</v>
      </c>
    </row>
    <row r="1463" spans="1:27" hidden="1" outlineLevel="1" x14ac:dyDescent="0.25">
      <c r="A1463" s="6" t="s">
        <v>175</v>
      </c>
      <c r="B1463" s="6" t="s">
        <v>25</v>
      </c>
      <c r="C1463" s="6">
        <v>1288</v>
      </c>
      <c r="D1463" s="6" t="s">
        <v>10</v>
      </c>
      <c r="E1463" s="4">
        <v>113</v>
      </c>
      <c r="F1463" s="4">
        <v>0</v>
      </c>
      <c r="G1463" s="4">
        <v>2</v>
      </c>
      <c r="H1463" s="4">
        <v>21</v>
      </c>
      <c r="I1463" s="4">
        <v>0</v>
      </c>
      <c r="J1463" s="4">
        <v>59</v>
      </c>
      <c r="K1463" s="4">
        <v>0</v>
      </c>
      <c r="L1463" s="4">
        <v>0</v>
      </c>
      <c r="M1463" s="4">
        <v>5</v>
      </c>
      <c r="N1463" s="4">
        <v>1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2</v>
      </c>
      <c r="Z1463" s="6">
        <v>90</v>
      </c>
      <c r="AA1463" s="35">
        <f t="shared" si="35"/>
        <v>79.646017699115049</v>
      </c>
    </row>
    <row r="1464" spans="1:27" hidden="1" outlineLevel="1" x14ac:dyDescent="0.25">
      <c r="A1464" s="6" t="s">
        <v>175</v>
      </c>
      <c r="B1464" s="6" t="s">
        <v>50</v>
      </c>
      <c r="C1464" s="6">
        <v>808</v>
      </c>
      <c r="D1464" s="6" t="s">
        <v>10</v>
      </c>
      <c r="E1464" s="4">
        <v>428</v>
      </c>
      <c r="F1464" s="4">
        <v>7</v>
      </c>
      <c r="G1464" s="4">
        <v>93</v>
      </c>
      <c r="H1464" s="4">
        <v>26</v>
      </c>
      <c r="I1464" s="4">
        <v>11</v>
      </c>
      <c r="J1464" s="4">
        <v>2</v>
      </c>
      <c r="K1464" s="4">
        <v>2</v>
      </c>
      <c r="L1464" s="4">
        <v>78</v>
      </c>
      <c r="M1464" s="4">
        <v>54</v>
      </c>
      <c r="N1464" s="4">
        <v>9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16</v>
      </c>
      <c r="Z1464" s="6">
        <v>298</v>
      </c>
      <c r="AA1464" s="35">
        <f t="shared" si="35"/>
        <v>69.626168224299064</v>
      </c>
    </row>
    <row r="1465" spans="1:27" hidden="1" outlineLevel="1" x14ac:dyDescent="0.25">
      <c r="A1465" s="6" t="s">
        <v>175</v>
      </c>
      <c r="B1465" s="6" t="s">
        <v>50</v>
      </c>
      <c r="C1465" s="6">
        <v>808</v>
      </c>
      <c r="D1465" s="6" t="s">
        <v>11</v>
      </c>
      <c r="E1465" s="4">
        <v>427</v>
      </c>
      <c r="F1465" s="4">
        <v>5</v>
      </c>
      <c r="G1465" s="4">
        <v>88</v>
      </c>
      <c r="H1465" s="4">
        <v>31</v>
      </c>
      <c r="I1465" s="4">
        <v>11</v>
      </c>
      <c r="J1465" s="4">
        <v>2</v>
      </c>
      <c r="K1465" s="4">
        <v>1</v>
      </c>
      <c r="L1465" s="4">
        <v>67</v>
      </c>
      <c r="M1465" s="4">
        <v>57</v>
      </c>
      <c r="N1465" s="4">
        <v>2</v>
      </c>
      <c r="O1465" s="4">
        <v>0</v>
      </c>
      <c r="P1465" s="4">
        <v>0</v>
      </c>
      <c r="Q1465" s="4">
        <v>1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4</v>
      </c>
      <c r="Z1465" s="6">
        <v>269</v>
      </c>
      <c r="AA1465" s="35">
        <f t="shared" si="35"/>
        <v>62.997658079625296</v>
      </c>
    </row>
    <row r="1466" spans="1:27" hidden="1" outlineLevel="1" x14ac:dyDescent="0.25">
      <c r="A1466" s="6" t="s">
        <v>175</v>
      </c>
      <c r="B1466" s="6" t="s">
        <v>50</v>
      </c>
      <c r="C1466" s="6">
        <v>809</v>
      </c>
      <c r="D1466" s="6" t="s">
        <v>10</v>
      </c>
      <c r="E1466" s="4">
        <v>301</v>
      </c>
      <c r="F1466" s="4">
        <v>2</v>
      </c>
      <c r="G1466" s="4">
        <v>99</v>
      </c>
      <c r="H1466" s="4">
        <v>12</v>
      </c>
      <c r="I1466" s="4">
        <v>40</v>
      </c>
      <c r="J1466" s="4">
        <v>2</v>
      </c>
      <c r="K1466" s="4">
        <v>1</v>
      </c>
      <c r="L1466" s="4">
        <v>29</v>
      </c>
      <c r="M1466" s="4">
        <v>16</v>
      </c>
      <c r="N1466" s="4">
        <v>0</v>
      </c>
      <c r="O1466" s="4">
        <v>0</v>
      </c>
      <c r="P1466" s="4">
        <v>0</v>
      </c>
      <c r="Q1466" s="4">
        <v>1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10</v>
      </c>
      <c r="Z1466" s="6">
        <v>212</v>
      </c>
      <c r="AA1466" s="35">
        <f t="shared" si="35"/>
        <v>70.431893687707642</v>
      </c>
    </row>
    <row r="1467" spans="1:27" hidden="1" outlineLevel="1" x14ac:dyDescent="0.25">
      <c r="A1467" s="6" t="s">
        <v>175</v>
      </c>
      <c r="B1467" s="6" t="s">
        <v>50</v>
      </c>
      <c r="C1467" s="6">
        <v>810</v>
      </c>
      <c r="D1467" s="6" t="s">
        <v>10</v>
      </c>
      <c r="E1467" s="4">
        <v>508</v>
      </c>
      <c r="F1467" s="4">
        <v>0</v>
      </c>
      <c r="G1467" s="4">
        <v>143</v>
      </c>
      <c r="H1467" s="4">
        <v>4</v>
      </c>
      <c r="I1467" s="4">
        <v>82</v>
      </c>
      <c r="J1467" s="4">
        <v>0</v>
      </c>
      <c r="K1467" s="4">
        <v>2</v>
      </c>
      <c r="L1467" s="4">
        <v>133</v>
      </c>
      <c r="M1467" s="4">
        <v>42</v>
      </c>
      <c r="N1467" s="4">
        <v>1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8</v>
      </c>
      <c r="Z1467" s="6">
        <v>415</v>
      </c>
      <c r="AA1467" s="35">
        <f t="shared" si="35"/>
        <v>81.69291338582677</v>
      </c>
    </row>
    <row r="1468" spans="1:27" hidden="1" outlineLevel="1" x14ac:dyDescent="0.25">
      <c r="A1468" s="6" t="s">
        <v>175</v>
      </c>
      <c r="B1468" s="6" t="s">
        <v>50</v>
      </c>
      <c r="C1468" s="6">
        <v>811</v>
      </c>
      <c r="D1468" s="6" t="s">
        <v>10</v>
      </c>
      <c r="E1468" s="4">
        <v>574</v>
      </c>
      <c r="F1468" s="4">
        <v>2</v>
      </c>
      <c r="G1468" s="4">
        <v>235</v>
      </c>
      <c r="H1468" s="4">
        <v>9</v>
      </c>
      <c r="I1468" s="4">
        <v>60</v>
      </c>
      <c r="J1468" s="4">
        <v>2</v>
      </c>
      <c r="K1468" s="4">
        <v>3</v>
      </c>
      <c r="L1468" s="4">
        <v>66</v>
      </c>
      <c r="M1468" s="4">
        <v>52</v>
      </c>
      <c r="N1468" s="4">
        <v>2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19</v>
      </c>
      <c r="Z1468" s="6">
        <v>450</v>
      </c>
      <c r="AA1468" s="35">
        <f t="shared" si="35"/>
        <v>78.397212543554005</v>
      </c>
    </row>
    <row r="1469" spans="1:27" hidden="1" outlineLevel="1" x14ac:dyDescent="0.25">
      <c r="A1469" s="6" t="s">
        <v>175</v>
      </c>
      <c r="B1469" s="6" t="s">
        <v>50</v>
      </c>
      <c r="C1469" s="6">
        <v>812</v>
      </c>
      <c r="D1469" s="6" t="s">
        <v>10</v>
      </c>
      <c r="E1469" s="4">
        <v>117</v>
      </c>
      <c r="F1469" s="4">
        <v>1</v>
      </c>
      <c r="G1469" s="4">
        <v>45</v>
      </c>
      <c r="H1469" s="4">
        <v>3</v>
      </c>
      <c r="I1469" s="4">
        <v>0</v>
      </c>
      <c r="J1469" s="4">
        <v>1</v>
      </c>
      <c r="K1469" s="4">
        <v>0</v>
      </c>
      <c r="L1469" s="4">
        <v>43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1</v>
      </c>
      <c r="Z1469" s="6">
        <v>94</v>
      </c>
      <c r="AA1469" s="35">
        <f t="shared" si="35"/>
        <v>80.341880341880341</v>
      </c>
    </row>
    <row r="1470" spans="1:27" hidden="1" outlineLevel="1" x14ac:dyDescent="0.25">
      <c r="A1470" s="6" t="s">
        <v>175</v>
      </c>
      <c r="B1470" s="6" t="s">
        <v>50</v>
      </c>
      <c r="C1470" s="6">
        <v>813</v>
      </c>
      <c r="D1470" s="6" t="s">
        <v>10</v>
      </c>
      <c r="E1470" s="4">
        <v>234</v>
      </c>
      <c r="F1470" s="4">
        <v>0</v>
      </c>
      <c r="G1470" s="4">
        <v>80</v>
      </c>
      <c r="H1470" s="4">
        <v>49</v>
      </c>
      <c r="I1470" s="4">
        <v>3</v>
      </c>
      <c r="J1470" s="4">
        <v>1</v>
      </c>
      <c r="K1470" s="4">
        <v>1</v>
      </c>
      <c r="L1470" s="4">
        <v>57</v>
      </c>
      <c r="M1470" s="4">
        <v>11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3</v>
      </c>
      <c r="Z1470" s="6">
        <v>205</v>
      </c>
      <c r="AA1470" s="35">
        <f t="shared" si="35"/>
        <v>87.606837606837601</v>
      </c>
    </row>
    <row r="1471" spans="1:27" hidden="1" outlineLevel="1" x14ac:dyDescent="0.25">
      <c r="A1471" s="6" t="s">
        <v>175</v>
      </c>
      <c r="B1471" s="6" t="s">
        <v>50</v>
      </c>
      <c r="C1471" s="6">
        <v>814</v>
      </c>
      <c r="D1471" s="6" t="s">
        <v>10</v>
      </c>
      <c r="E1471" s="4">
        <v>192</v>
      </c>
      <c r="F1471" s="4">
        <v>1</v>
      </c>
      <c r="G1471" s="4">
        <v>101</v>
      </c>
      <c r="H1471" s="4">
        <v>9</v>
      </c>
      <c r="I1471" s="4">
        <v>2</v>
      </c>
      <c r="J1471" s="4">
        <v>0</v>
      </c>
      <c r="K1471" s="4">
        <v>0</v>
      </c>
      <c r="L1471" s="4">
        <v>42</v>
      </c>
      <c r="M1471" s="4">
        <v>1</v>
      </c>
      <c r="N1471" s="4">
        <v>0</v>
      </c>
      <c r="O1471" s="4">
        <v>0</v>
      </c>
      <c r="P1471" s="4">
        <v>0</v>
      </c>
      <c r="Q1471" s="4">
        <v>1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6</v>
      </c>
      <c r="Z1471" s="6">
        <v>163</v>
      </c>
      <c r="AA1471" s="35">
        <f t="shared" si="35"/>
        <v>84.895833333333329</v>
      </c>
    </row>
    <row r="1472" spans="1:27" hidden="1" outlineLevel="1" x14ac:dyDescent="0.25">
      <c r="A1472" s="6" t="s">
        <v>175</v>
      </c>
      <c r="B1472" s="6" t="s">
        <v>50</v>
      </c>
      <c r="C1472" s="6">
        <v>815</v>
      </c>
      <c r="D1472" s="6" t="s">
        <v>10</v>
      </c>
      <c r="E1472" s="4">
        <v>208</v>
      </c>
      <c r="F1472" s="4">
        <v>0</v>
      </c>
      <c r="G1472" s="4">
        <v>58</v>
      </c>
      <c r="H1472" s="4">
        <v>1</v>
      </c>
      <c r="I1472" s="4">
        <v>4</v>
      </c>
      <c r="J1472" s="4">
        <v>2</v>
      </c>
      <c r="K1472" s="4">
        <v>1</v>
      </c>
      <c r="L1472" s="4">
        <v>73</v>
      </c>
      <c r="M1472" s="4">
        <v>20</v>
      </c>
      <c r="N1472" s="4">
        <v>1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8</v>
      </c>
      <c r="Z1472" s="6">
        <v>168</v>
      </c>
      <c r="AA1472" s="35">
        <f t="shared" si="35"/>
        <v>80.769230769230774</v>
      </c>
    </row>
    <row r="1473" spans="1:27" hidden="1" outlineLevel="1" x14ac:dyDescent="0.25">
      <c r="A1473" s="6" t="s">
        <v>175</v>
      </c>
      <c r="B1473" s="6" t="s">
        <v>50</v>
      </c>
      <c r="C1473" s="6">
        <v>816</v>
      </c>
      <c r="D1473" s="6" t="s">
        <v>10</v>
      </c>
      <c r="E1473" s="4">
        <v>437</v>
      </c>
      <c r="F1473" s="4">
        <v>1</v>
      </c>
      <c r="G1473" s="4">
        <v>184</v>
      </c>
      <c r="H1473" s="4">
        <v>4</v>
      </c>
      <c r="I1473" s="4">
        <v>2</v>
      </c>
      <c r="J1473" s="4">
        <v>0</v>
      </c>
      <c r="K1473" s="4">
        <v>0</v>
      </c>
      <c r="L1473" s="4">
        <v>108</v>
      </c>
      <c r="M1473" s="4">
        <v>58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3</v>
      </c>
      <c r="Z1473" s="6">
        <v>360</v>
      </c>
      <c r="AA1473" s="35">
        <f t="shared" si="35"/>
        <v>82.379862700228827</v>
      </c>
    </row>
    <row r="1474" spans="1:27" hidden="1" outlineLevel="1" x14ac:dyDescent="0.25">
      <c r="A1474" s="6" t="s">
        <v>175</v>
      </c>
      <c r="B1474" s="6" t="s">
        <v>50</v>
      </c>
      <c r="C1474" s="6">
        <v>817</v>
      </c>
      <c r="D1474" s="6" t="s">
        <v>10</v>
      </c>
      <c r="E1474" s="4">
        <v>502</v>
      </c>
      <c r="F1474" s="4">
        <v>5</v>
      </c>
      <c r="G1474" s="4">
        <v>184</v>
      </c>
      <c r="H1474" s="4">
        <v>37</v>
      </c>
      <c r="I1474" s="4">
        <v>14</v>
      </c>
      <c r="J1474" s="4">
        <v>2</v>
      </c>
      <c r="K1474" s="4">
        <v>1</v>
      </c>
      <c r="L1474" s="4">
        <v>126</v>
      </c>
      <c r="M1474" s="4">
        <v>31</v>
      </c>
      <c r="N1474" s="4">
        <v>0</v>
      </c>
      <c r="O1474" s="4">
        <v>2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16</v>
      </c>
      <c r="Z1474" s="6">
        <v>418</v>
      </c>
      <c r="AA1474" s="35">
        <f t="shared" si="35"/>
        <v>83.266932270916328</v>
      </c>
    </row>
    <row r="1475" spans="1:27" hidden="1" outlineLevel="1" x14ac:dyDescent="0.25">
      <c r="A1475" s="6" t="s">
        <v>175</v>
      </c>
      <c r="B1475" s="6" t="s">
        <v>50</v>
      </c>
      <c r="C1475" s="6">
        <v>819</v>
      </c>
      <c r="D1475" s="6" t="s">
        <v>10</v>
      </c>
      <c r="E1475" s="4">
        <v>248</v>
      </c>
      <c r="F1475" s="4">
        <v>1</v>
      </c>
      <c r="G1475" s="4">
        <v>69</v>
      </c>
      <c r="H1475" s="4">
        <v>6</v>
      </c>
      <c r="I1475" s="4">
        <v>8</v>
      </c>
      <c r="J1475" s="4">
        <v>2</v>
      </c>
      <c r="K1475" s="4">
        <v>1</v>
      </c>
      <c r="L1475" s="4">
        <v>61</v>
      </c>
      <c r="M1475" s="4">
        <v>29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4</v>
      </c>
      <c r="Z1475" s="6">
        <v>181</v>
      </c>
      <c r="AA1475" s="35">
        <f t="shared" si="35"/>
        <v>72.983870967741936</v>
      </c>
    </row>
    <row r="1476" spans="1:27" hidden="1" outlineLevel="1" x14ac:dyDescent="0.25">
      <c r="A1476" s="6" t="s">
        <v>175</v>
      </c>
      <c r="B1476" s="6" t="s">
        <v>50</v>
      </c>
      <c r="C1476" s="6">
        <v>820</v>
      </c>
      <c r="D1476" s="6" t="s">
        <v>10</v>
      </c>
      <c r="E1476" s="4">
        <v>456</v>
      </c>
      <c r="F1476" s="4">
        <v>0</v>
      </c>
      <c r="G1476" s="4">
        <v>200</v>
      </c>
      <c r="H1476" s="4">
        <v>27</v>
      </c>
      <c r="I1476" s="4">
        <v>4</v>
      </c>
      <c r="J1476" s="4">
        <v>5</v>
      </c>
      <c r="K1476" s="4">
        <v>1</v>
      </c>
      <c r="L1476" s="4">
        <v>83</v>
      </c>
      <c r="M1476" s="4">
        <v>18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7</v>
      </c>
      <c r="Z1476" s="6">
        <v>345</v>
      </c>
      <c r="AA1476" s="35">
        <f t="shared" si="35"/>
        <v>75.65789473684211</v>
      </c>
    </row>
    <row r="1477" spans="1:27" hidden="1" outlineLevel="1" x14ac:dyDescent="0.25">
      <c r="A1477" s="6" t="s">
        <v>175</v>
      </c>
      <c r="B1477" s="6" t="s">
        <v>50</v>
      </c>
      <c r="C1477" s="6">
        <v>820</v>
      </c>
      <c r="D1477" s="6" t="s">
        <v>11</v>
      </c>
      <c r="E1477" s="4">
        <v>455</v>
      </c>
      <c r="F1477" s="4">
        <v>0</v>
      </c>
      <c r="G1477" s="4">
        <v>170</v>
      </c>
      <c r="H1477" s="4">
        <v>21</v>
      </c>
      <c r="I1477" s="4">
        <v>9</v>
      </c>
      <c r="J1477" s="4">
        <v>3</v>
      </c>
      <c r="K1477" s="4">
        <v>2</v>
      </c>
      <c r="L1477" s="4">
        <v>96</v>
      </c>
      <c r="M1477" s="4">
        <v>24</v>
      </c>
      <c r="N1477" s="4">
        <v>2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4</v>
      </c>
      <c r="Y1477" s="4">
        <v>0</v>
      </c>
      <c r="Z1477" s="6">
        <v>331</v>
      </c>
      <c r="AA1477" s="35">
        <f t="shared" si="35"/>
        <v>72.747252747252745</v>
      </c>
    </row>
    <row r="1478" spans="1:27" hidden="1" outlineLevel="1" x14ac:dyDescent="0.25">
      <c r="A1478" s="6" t="s">
        <v>175</v>
      </c>
      <c r="B1478" s="6" t="s">
        <v>50</v>
      </c>
      <c r="C1478" s="6">
        <v>821</v>
      </c>
      <c r="D1478" s="6" t="s">
        <v>10</v>
      </c>
      <c r="E1478" s="4">
        <v>317</v>
      </c>
      <c r="F1478" s="4">
        <v>0</v>
      </c>
      <c r="G1478" s="4">
        <v>70</v>
      </c>
      <c r="H1478" s="4">
        <v>12</v>
      </c>
      <c r="I1478" s="4">
        <v>4</v>
      </c>
      <c r="J1478" s="4">
        <v>5</v>
      </c>
      <c r="K1478" s="4">
        <v>0</v>
      </c>
      <c r="L1478" s="4">
        <v>55</v>
      </c>
      <c r="M1478" s="4">
        <v>75</v>
      </c>
      <c r="N1478" s="4">
        <v>1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15</v>
      </c>
      <c r="Z1478" s="6">
        <v>237</v>
      </c>
      <c r="AA1478" s="35">
        <f t="shared" si="35"/>
        <v>74.763406940063092</v>
      </c>
    </row>
    <row r="1479" spans="1:27" hidden="1" outlineLevel="1" x14ac:dyDescent="0.25">
      <c r="A1479" s="6" t="s">
        <v>175</v>
      </c>
      <c r="B1479" s="6" t="s">
        <v>50</v>
      </c>
      <c r="C1479" s="6">
        <v>822</v>
      </c>
      <c r="D1479" s="6" t="s">
        <v>10</v>
      </c>
      <c r="E1479" s="4">
        <v>594</v>
      </c>
      <c r="F1479" s="4">
        <v>5</v>
      </c>
      <c r="G1479" s="4">
        <v>169</v>
      </c>
      <c r="H1479" s="4">
        <v>20</v>
      </c>
      <c r="I1479" s="4">
        <v>20</v>
      </c>
      <c r="J1479" s="4">
        <v>3</v>
      </c>
      <c r="K1479" s="4">
        <v>0</v>
      </c>
      <c r="L1479" s="4">
        <v>148</v>
      </c>
      <c r="M1479" s="4">
        <v>47</v>
      </c>
      <c r="N1479" s="4">
        <v>1</v>
      </c>
      <c r="O1479" s="4">
        <v>0</v>
      </c>
      <c r="P1479" s="4">
        <v>0</v>
      </c>
      <c r="Q1479" s="4">
        <v>1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16</v>
      </c>
      <c r="Z1479" s="6">
        <v>430</v>
      </c>
      <c r="AA1479" s="35">
        <f t="shared" si="35"/>
        <v>72.390572390572387</v>
      </c>
    </row>
    <row r="1480" spans="1:27" hidden="1" outlineLevel="1" x14ac:dyDescent="0.25">
      <c r="A1480" s="6" t="s">
        <v>175</v>
      </c>
      <c r="B1480" s="6" t="s">
        <v>50</v>
      </c>
      <c r="C1480" s="6">
        <v>823</v>
      </c>
      <c r="D1480" s="6" t="s">
        <v>10</v>
      </c>
      <c r="E1480" s="4">
        <v>220</v>
      </c>
      <c r="F1480" s="4">
        <v>1</v>
      </c>
      <c r="G1480" s="4">
        <v>65</v>
      </c>
      <c r="H1480" s="4">
        <v>1</v>
      </c>
      <c r="I1480" s="4">
        <v>7</v>
      </c>
      <c r="J1480" s="4">
        <v>3</v>
      </c>
      <c r="K1480" s="4">
        <v>0</v>
      </c>
      <c r="L1480" s="4">
        <v>38</v>
      </c>
      <c r="M1480" s="4">
        <v>32</v>
      </c>
      <c r="N1480" s="4">
        <v>2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8</v>
      </c>
      <c r="Z1480" s="6">
        <v>157</v>
      </c>
      <c r="AA1480" s="35">
        <f t="shared" si="35"/>
        <v>71.36363636363636</v>
      </c>
    </row>
    <row r="1481" spans="1:27" hidden="1" outlineLevel="1" x14ac:dyDescent="0.25">
      <c r="A1481" s="6" t="s">
        <v>175</v>
      </c>
      <c r="B1481" s="6" t="s">
        <v>50</v>
      </c>
      <c r="C1481" s="6">
        <v>824</v>
      </c>
      <c r="D1481" s="6" t="s">
        <v>10</v>
      </c>
      <c r="E1481" s="4">
        <v>222</v>
      </c>
      <c r="F1481" s="4">
        <v>1</v>
      </c>
      <c r="G1481" s="4">
        <v>34</v>
      </c>
      <c r="H1481" s="4">
        <v>4</v>
      </c>
      <c r="I1481" s="4">
        <v>10</v>
      </c>
      <c r="J1481" s="4">
        <v>1</v>
      </c>
      <c r="K1481" s="4">
        <v>0</v>
      </c>
      <c r="L1481" s="4">
        <v>31</v>
      </c>
      <c r="M1481" s="4">
        <v>26</v>
      </c>
      <c r="N1481" s="4">
        <v>2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6</v>
      </c>
      <c r="Z1481" s="6">
        <v>115</v>
      </c>
      <c r="AA1481" s="35">
        <f t="shared" si="35"/>
        <v>51.801801801801801</v>
      </c>
    </row>
    <row r="1482" spans="1:27" hidden="1" outlineLevel="1" x14ac:dyDescent="0.25">
      <c r="A1482" s="6" t="s">
        <v>175</v>
      </c>
      <c r="B1482" s="6" t="s">
        <v>50</v>
      </c>
      <c r="C1482" s="6">
        <v>826</v>
      </c>
      <c r="D1482" s="6" t="s">
        <v>10</v>
      </c>
      <c r="E1482" s="4">
        <v>285</v>
      </c>
      <c r="F1482" s="4">
        <v>0</v>
      </c>
      <c r="G1482" s="4">
        <v>103</v>
      </c>
      <c r="H1482" s="4">
        <v>24</v>
      </c>
      <c r="I1482" s="4">
        <v>0</v>
      </c>
      <c r="J1482" s="4">
        <v>0</v>
      </c>
      <c r="K1482" s="4">
        <v>0</v>
      </c>
      <c r="L1482" s="4">
        <v>91</v>
      </c>
      <c r="M1482" s="4">
        <v>30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4</v>
      </c>
      <c r="Z1482" s="6">
        <v>252</v>
      </c>
      <c r="AA1482" s="35">
        <f t="shared" si="35"/>
        <v>88.421052631578945</v>
      </c>
    </row>
    <row r="1483" spans="1:27" hidden="1" outlineLevel="1" x14ac:dyDescent="0.25">
      <c r="A1483" s="6" t="s">
        <v>175</v>
      </c>
      <c r="B1483" s="6" t="s">
        <v>50</v>
      </c>
      <c r="C1483" s="6">
        <v>827</v>
      </c>
      <c r="D1483" s="6" t="s">
        <v>10</v>
      </c>
      <c r="E1483" s="4">
        <v>349</v>
      </c>
      <c r="F1483" s="4">
        <v>1</v>
      </c>
      <c r="G1483" s="4">
        <v>115</v>
      </c>
      <c r="H1483" s="4">
        <v>11</v>
      </c>
      <c r="I1483" s="4">
        <v>10</v>
      </c>
      <c r="J1483" s="4">
        <v>1</v>
      </c>
      <c r="K1483" s="4">
        <v>0</v>
      </c>
      <c r="L1483" s="4">
        <v>108</v>
      </c>
      <c r="M1483" s="4">
        <v>31</v>
      </c>
      <c r="N1483" s="4">
        <v>1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5</v>
      </c>
      <c r="Z1483" s="6">
        <v>283</v>
      </c>
      <c r="AA1483" s="35">
        <f t="shared" si="35"/>
        <v>81.088825214899714</v>
      </c>
    </row>
    <row r="1484" spans="1:27" hidden="1" outlineLevel="1" x14ac:dyDescent="0.25">
      <c r="A1484" s="6" t="s">
        <v>175</v>
      </c>
      <c r="B1484" s="6" t="s">
        <v>50</v>
      </c>
      <c r="C1484" s="6">
        <v>828</v>
      </c>
      <c r="D1484" s="6" t="s">
        <v>10</v>
      </c>
      <c r="E1484" s="4">
        <v>321</v>
      </c>
      <c r="F1484" s="4">
        <v>0</v>
      </c>
      <c r="G1484" s="4">
        <v>110</v>
      </c>
      <c r="H1484" s="4">
        <v>9</v>
      </c>
      <c r="I1484" s="4">
        <v>0</v>
      </c>
      <c r="J1484" s="4">
        <v>2</v>
      </c>
      <c r="K1484" s="4">
        <v>0</v>
      </c>
      <c r="L1484" s="4">
        <v>135</v>
      </c>
      <c r="M1484" s="4">
        <v>20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5</v>
      </c>
      <c r="Z1484" s="6">
        <v>281</v>
      </c>
      <c r="AA1484" s="35">
        <f t="shared" si="35"/>
        <v>87.53894080996885</v>
      </c>
    </row>
    <row r="1485" spans="1:27" hidden="1" outlineLevel="1" x14ac:dyDescent="0.25">
      <c r="A1485" s="6" t="s">
        <v>175</v>
      </c>
      <c r="B1485" s="6" t="s">
        <v>50</v>
      </c>
      <c r="C1485" s="6">
        <v>829</v>
      </c>
      <c r="D1485" s="6" t="s">
        <v>10</v>
      </c>
      <c r="E1485" s="4">
        <v>297</v>
      </c>
      <c r="F1485" s="4">
        <v>3</v>
      </c>
      <c r="G1485" s="4">
        <v>108</v>
      </c>
      <c r="H1485" s="4">
        <v>4</v>
      </c>
      <c r="I1485" s="4">
        <v>4</v>
      </c>
      <c r="J1485" s="4">
        <v>0</v>
      </c>
      <c r="K1485" s="4">
        <v>0</v>
      </c>
      <c r="L1485" s="4">
        <v>52</v>
      </c>
      <c r="M1485" s="4">
        <v>27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15</v>
      </c>
      <c r="Z1485" s="6">
        <v>213</v>
      </c>
      <c r="AA1485" s="35">
        <f t="shared" si="35"/>
        <v>71.717171717171723</v>
      </c>
    </row>
    <row r="1486" spans="1:27" hidden="1" outlineLevel="1" x14ac:dyDescent="0.25">
      <c r="A1486" s="6" t="s">
        <v>175</v>
      </c>
      <c r="B1486" s="6" t="s">
        <v>50</v>
      </c>
      <c r="C1486" s="6">
        <v>831</v>
      </c>
      <c r="D1486" s="6" t="s">
        <v>10</v>
      </c>
      <c r="E1486" s="4">
        <v>347</v>
      </c>
      <c r="F1486" s="4">
        <v>0</v>
      </c>
      <c r="G1486" s="4">
        <v>65</v>
      </c>
      <c r="H1486" s="4">
        <v>0</v>
      </c>
      <c r="I1486" s="4">
        <v>7</v>
      </c>
      <c r="J1486" s="4">
        <v>0</v>
      </c>
      <c r="K1486" s="4">
        <v>1</v>
      </c>
      <c r="L1486" s="4">
        <v>128</v>
      </c>
      <c r="M1486" s="4">
        <v>66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6</v>
      </c>
      <c r="Z1486" s="6">
        <v>273</v>
      </c>
      <c r="AA1486" s="35">
        <f t="shared" si="35"/>
        <v>78.674351585014406</v>
      </c>
    </row>
    <row r="1487" spans="1:27" hidden="1" outlineLevel="1" x14ac:dyDescent="0.25">
      <c r="A1487" s="6" t="s">
        <v>175</v>
      </c>
      <c r="B1487" s="6" t="s">
        <v>50</v>
      </c>
      <c r="C1487" s="6">
        <v>832</v>
      </c>
      <c r="D1487" s="6" t="s">
        <v>10</v>
      </c>
      <c r="E1487" s="4">
        <v>239</v>
      </c>
      <c r="F1487" s="4">
        <v>0</v>
      </c>
      <c r="G1487" s="4">
        <v>110</v>
      </c>
      <c r="H1487" s="4">
        <v>16</v>
      </c>
      <c r="I1487" s="4">
        <v>2</v>
      </c>
      <c r="J1487" s="4">
        <v>2</v>
      </c>
      <c r="K1487" s="4">
        <v>1</v>
      </c>
      <c r="L1487" s="4">
        <v>70</v>
      </c>
      <c r="M1487" s="4">
        <v>4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4</v>
      </c>
      <c r="Z1487" s="6">
        <v>209</v>
      </c>
      <c r="AA1487" s="35">
        <f t="shared" si="35"/>
        <v>87.44769874476988</v>
      </c>
    </row>
    <row r="1488" spans="1:27" hidden="1" outlineLevel="1" x14ac:dyDescent="0.25">
      <c r="A1488" s="6" t="s">
        <v>175</v>
      </c>
      <c r="B1488" s="6" t="s">
        <v>50</v>
      </c>
      <c r="C1488" s="6">
        <v>834</v>
      </c>
      <c r="D1488" s="6" t="s">
        <v>10</v>
      </c>
      <c r="E1488" s="4">
        <v>277</v>
      </c>
      <c r="F1488" s="4">
        <v>2</v>
      </c>
      <c r="G1488" s="4">
        <v>118</v>
      </c>
      <c r="H1488" s="4">
        <v>32</v>
      </c>
      <c r="I1488" s="4">
        <v>3</v>
      </c>
      <c r="J1488" s="4">
        <v>0</v>
      </c>
      <c r="K1488" s="4">
        <v>0</v>
      </c>
      <c r="L1488" s="4">
        <v>35</v>
      </c>
      <c r="M1488" s="4">
        <v>5</v>
      </c>
      <c r="N1488" s="4">
        <v>0</v>
      </c>
      <c r="O1488" s="4">
        <v>1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5</v>
      </c>
      <c r="Z1488" s="6">
        <v>201</v>
      </c>
      <c r="AA1488" s="35">
        <f t="shared" ref="AA1488:AA1551" si="37">(Z1488*100)/E1488</f>
        <v>72.563176895306853</v>
      </c>
    </row>
    <row r="1489" spans="1:27" hidden="1" outlineLevel="1" x14ac:dyDescent="0.25">
      <c r="A1489" s="6" t="s">
        <v>175</v>
      </c>
      <c r="B1489" s="6" t="s">
        <v>50</v>
      </c>
      <c r="C1489" s="6">
        <v>835</v>
      </c>
      <c r="D1489" s="6" t="s">
        <v>10</v>
      </c>
      <c r="E1489" s="4">
        <v>186</v>
      </c>
      <c r="F1489" s="4">
        <v>1</v>
      </c>
      <c r="G1489" s="4">
        <v>78</v>
      </c>
      <c r="H1489" s="4">
        <v>9</v>
      </c>
      <c r="I1489" s="4">
        <v>1</v>
      </c>
      <c r="J1489" s="4">
        <v>1</v>
      </c>
      <c r="K1489" s="4">
        <v>0</v>
      </c>
      <c r="L1489" s="4">
        <v>47</v>
      </c>
      <c r="M1489" s="4">
        <v>10</v>
      </c>
      <c r="N1489" s="4">
        <v>1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7</v>
      </c>
      <c r="Z1489" s="6">
        <v>155</v>
      </c>
      <c r="AA1489" s="35">
        <f t="shared" si="37"/>
        <v>83.333333333333329</v>
      </c>
    </row>
    <row r="1490" spans="1:27" hidden="1" outlineLevel="1" x14ac:dyDescent="0.25">
      <c r="A1490" s="6" t="s">
        <v>175</v>
      </c>
      <c r="B1490" s="6" t="s">
        <v>50</v>
      </c>
      <c r="C1490" s="6">
        <v>836</v>
      </c>
      <c r="D1490" s="6" t="s">
        <v>10</v>
      </c>
      <c r="E1490" s="4">
        <v>231</v>
      </c>
      <c r="F1490" s="4">
        <v>0</v>
      </c>
      <c r="G1490" s="4">
        <v>75</v>
      </c>
      <c r="H1490" s="4">
        <v>52</v>
      </c>
      <c r="I1490" s="4">
        <v>4</v>
      </c>
      <c r="J1490" s="4">
        <v>0</v>
      </c>
      <c r="K1490" s="4">
        <v>0</v>
      </c>
      <c r="L1490" s="4">
        <v>30</v>
      </c>
      <c r="M1490" s="4">
        <v>18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8</v>
      </c>
      <c r="Z1490" s="6">
        <v>187</v>
      </c>
      <c r="AA1490" s="35">
        <f t="shared" si="37"/>
        <v>80.952380952380949</v>
      </c>
    </row>
    <row r="1491" spans="1:27" hidden="1" outlineLevel="1" x14ac:dyDescent="0.25">
      <c r="A1491" s="6" t="s">
        <v>175</v>
      </c>
      <c r="B1491" s="6" t="s">
        <v>50</v>
      </c>
      <c r="C1491" s="6">
        <v>837</v>
      </c>
      <c r="D1491" s="6" t="s">
        <v>10</v>
      </c>
      <c r="E1491" s="4">
        <v>185</v>
      </c>
      <c r="F1491" s="4">
        <v>0</v>
      </c>
      <c r="G1491" s="4">
        <v>78</v>
      </c>
      <c r="H1491" s="4">
        <v>6</v>
      </c>
      <c r="I1491" s="4">
        <v>0</v>
      </c>
      <c r="J1491" s="4">
        <v>0</v>
      </c>
      <c r="K1491" s="4">
        <v>0</v>
      </c>
      <c r="L1491" s="4">
        <v>11</v>
      </c>
      <c r="M1491" s="4">
        <v>55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3</v>
      </c>
      <c r="Z1491" s="6">
        <v>153</v>
      </c>
      <c r="AA1491" s="35">
        <f t="shared" si="37"/>
        <v>82.702702702702709</v>
      </c>
    </row>
    <row r="1492" spans="1:27" hidden="1" outlineLevel="1" x14ac:dyDescent="0.25">
      <c r="A1492" s="6" t="s">
        <v>175</v>
      </c>
      <c r="B1492" s="6" t="s">
        <v>50</v>
      </c>
      <c r="C1492" s="6">
        <v>838</v>
      </c>
      <c r="D1492" s="6" t="s">
        <v>10</v>
      </c>
      <c r="E1492" s="4">
        <v>338</v>
      </c>
      <c r="F1492" s="4">
        <v>0</v>
      </c>
      <c r="G1492" s="4">
        <v>149</v>
      </c>
      <c r="H1492" s="4">
        <v>7</v>
      </c>
      <c r="I1492" s="4">
        <v>13</v>
      </c>
      <c r="J1492" s="4">
        <v>1</v>
      </c>
      <c r="K1492" s="4">
        <v>1</v>
      </c>
      <c r="L1492" s="4">
        <v>84</v>
      </c>
      <c r="M1492" s="4">
        <v>7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11</v>
      </c>
      <c r="Z1492" s="6">
        <v>273</v>
      </c>
      <c r="AA1492" s="35">
        <f t="shared" si="37"/>
        <v>80.769230769230774</v>
      </c>
    </row>
    <row r="1493" spans="1:27" hidden="1" outlineLevel="1" x14ac:dyDescent="0.25">
      <c r="A1493" s="6" t="s">
        <v>175</v>
      </c>
      <c r="B1493" s="6" t="s">
        <v>50</v>
      </c>
      <c r="C1493" s="6">
        <v>839</v>
      </c>
      <c r="D1493" s="6" t="s">
        <v>10</v>
      </c>
      <c r="E1493" s="4">
        <v>113</v>
      </c>
      <c r="F1493" s="4">
        <v>1</v>
      </c>
      <c r="G1493" s="4">
        <v>34</v>
      </c>
      <c r="H1493" s="4">
        <v>6</v>
      </c>
      <c r="I1493" s="4">
        <v>3</v>
      </c>
      <c r="J1493" s="4">
        <v>0</v>
      </c>
      <c r="K1493" s="4">
        <v>1</v>
      </c>
      <c r="L1493" s="4">
        <v>25</v>
      </c>
      <c r="M1493" s="4">
        <v>6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1</v>
      </c>
      <c r="Z1493" s="6">
        <v>77</v>
      </c>
      <c r="AA1493" s="35">
        <f t="shared" si="37"/>
        <v>68.141592920353986</v>
      </c>
    </row>
    <row r="1494" spans="1:27" hidden="1" outlineLevel="1" x14ac:dyDescent="0.25">
      <c r="A1494" s="6" t="s">
        <v>175</v>
      </c>
      <c r="B1494" s="6" t="s">
        <v>50</v>
      </c>
      <c r="C1494" s="6">
        <v>841</v>
      </c>
      <c r="D1494" s="6" t="s">
        <v>10</v>
      </c>
      <c r="E1494" s="4">
        <v>439</v>
      </c>
      <c r="F1494" s="4">
        <v>3</v>
      </c>
      <c r="G1494" s="4">
        <v>114</v>
      </c>
      <c r="H1494" s="4">
        <v>99</v>
      </c>
      <c r="I1494" s="4">
        <v>8</v>
      </c>
      <c r="J1494" s="4">
        <v>2</v>
      </c>
      <c r="K1494" s="4">
        <v>0</v>
      </c>
      <c r="L1494" s="4">
        <v>57</v>
      </c>
      <c r="M1494" s="4">
        <v>22</v>
      </c>
      <c r="N1494" s="4">
        <v>6</v>
      </c>
      <c r="O1494" s="4">
        <v>4</v>
      </c>
      <c r="P1494" s="4">
        <v>0</v>
      </c>
      <c r="Q1494" s="4">
        <v>1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8</v>
      </c>
      <c r="Z1494" s="6">
        <v>324</v>
      </c>
      <c r="AA1494" s="35">
        <f t="shared" si="37"/>
        <v>73.804100227790428</v>
      </c>
    </row>
    <row r="1495" spans="1:27" hidden="1" outlineLevel="1" x14ac:dyDescent="0.25">
      <c r="A1495" s="6" t="s">
        <v>175</v>
      </c>
      <c r="B1495" s="6" t="s">
        <v>50</v>
      </c>
      <c r="C1495" s="6">
        <v>841</v>
      </c>
      <c r="D1495" s="6" t="s">
        <v>11</v>
      </c>
      <c r="E1495" s="4">
        <v>438</v>
      </c>
      <c r="F1495" s="4">
        <v>4</v>
      </c>
      <c r="G1495" s="4">
        <v>110</v>
      </c>
      <c r="H1495" s="4">
        <v>107</v>
      </c>
      <c r="I1495" s="4">
        <v>13</v>
      </c>
      <c r="J1495" s="4">
        <v>3</v>
      </c>
      <c r="K1495" s="4">
        <v>1</v>
      </c>
      <c r="L1495" s="4">
        <v>51</v>
      </c>
      <c r="M1495" s="4">
        <v>24</v>
      </c>
      <c r="N1495" s="4">
        <v>0</v>
      </c>
      <c r="O1495" s="4">
        <v>5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1</v>
      </c>
      <c r="Y1495" s="4">
        <v>12</v>
      </c>
      <c r="Z1495" s="6">
        <v>331</v>
      </c>
      <c r="AA1495" s="35">
        <f t="shared" si="37"/>
        <v>75.570776255707756</v>
      </c>
    </row>
    <row r="1496" spans="1:27" hidden="1" outlineLevel="1" x14ac:dyDescent="0.25">
      <c r="A1496" s="6" t="s">
        <v>175</v>
      </c>
      <c r="B1496" s="6" t="s">
        <v>50</v>
      </c>
      <c r="C1496" s="6">
        <v>842</v>
      </c>
      <c r="D1496" s="6" t="s">
        <v>10</v>
      </c>
      <c r="E1496" s="4">
        <v>162</v>
      </c>
      <c r="F1496" s="4">
        <v>1</v>
      </c>
      <c r="G1496" s="4">
        <v>43</v>
      </c>
      <c r="H1496" s="4">
        <v>43</v>
      </c>
      <c r="I1496" s="4">
        <v>1</v>
      </c>
      <c r="J1496" s="4">
        <v>0</v>
      </c>
      <c r="K1496" s="4">
        <v>0</v>
      </c>
      <c r="L1496" s="4">
        <v>20</v>
      </c>
      <c r="M1496" s="4">
        <v>4</v>
      </c>
      <c r="N1496" s="4">
        <v>2</v>
      </c>
      <c r="O1496" s="4">
        <v>2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5</v>
      </c>
      <c r="Z1496" s="6">
        <v>121</v>
      </c>
      <c r="AA1496" s="35">
        <f t="shared" si="37"/>
        <v>74.691358024691354</v>
      </c>
    </row>
    <row r="1497" spans="1:27" hidden="1" outlineLevel="1" x14ac:dyDescent="0.25">
      <c r="A1497" s="6" t="s">
        <v>175</v>
      </c>
      <c r="B1497" s="6" t="s">
        <v>50</v>
      </c>
      <c r="C1497" s="6">
        <v>843</v>
      </c>
      <c r="D1497" s="6" t="s">
        <v>10</v>
      </c>
      <c r="E1497" s="4">
        <v>169</v>
      </c>
      <c r="F1497" s="4">
        <v>1</v>
      </c>
      <c r="G1497" s="4">
        <v>81</v>
      </c>
      <c r="H1497" s="4">
        <v>17</v>
      </c>
      <c r="I1497" s="4">
        <v>3</v>
      </c>
      <c r="J1497" s="4">
        <v>0</v>
      </c>
      <c r="K1497" s="4">
        <v>0</v>
      </c>
      <c r="L1497" s="4">
        <v>11</v>
      </c>
      <c r="M1497" s="4">
        <v>10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5</v>
      </c>
      <c r="Z1497" s="6">
        <v>128</v>
      </c>
      <c r="AA1497" s="35">
        <f t="shared" si="37"/>
        <v>75.739644970414204</v>
      </c>
    </row>
    <row r="1498" spans="1:27" hidden="1" outlineLevel="1" x14ac:dyDescent="0.25">
      <c r="A1498" s="6" t="s">
        <v>175</v>
      </c>
      <c r="B1498" s="6" t="s">
        <v>50</v>
      </c>
      <c r="C1498" s="6">
        <v>844</v>
      </c>
      <c r="D1498" s="6" t="s">
        <v>10</v>
      </c>
      <c r="E1498" s="4">
        <v>271</v>
      </c>
      <c r="F1498" s="4">
        <v>3</v>
      </c>
      <c r="G1498" s="4">
        <v>88</v>
      </c>
      <c r="H1498" s="4">
        <v>41</v>
      </c>
      <c r="I1498" s="4">
        <v>3</v>
      </c>
      <c r="J1498" s="4">
        <v>1</v>
      </c>
      <c r="K1498" s="4">
        <v>1</v>
      </c>
      <c r="L1498" s="4">
        <v>24</v>
      </c>
      <c r="M1498" s="4">
        <v>8</v>
      </c>
      <c r="N1498" s="4">
        <v>1</v>
      </c>
      <c r="O1498" s="4">
        <v>11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4</v>
      </c>
      <c r="Z1498" s="6">
        <v>185</v>
      </c>
      <c r="AA1498" s="35">
        <f t="shared" si="37"/>
        <v>68.26568265682657</v>
      </c>
    </row>
    <row r="1499" spans="1:27" hidden="1" outlineLevel="1" x14ac:dyDescent="0.25">
      <c r="A1499" s="6" t="s">
        <v>175</v>
      </c>
      <c r="B1499" s="6" t="s">
        <v>50</v>
      </c>
      <c r="C1499" s="6">
        <v>845</v>
      </c>
      <c r="D1499" s="6" t="s">
        <v>10</v>
      </c>
      <c r="E1499" s="4">
        <v>247</v>
      </c>
      <c r="F1499" s="4">
        <v>1</v>
      </c>
      <c r="G1499" s="4">
        <v>54</v>
      </c>
      <c r="H1499" s="4">
        <v>38</v>
      </c>
      <c r="I1499" s="4">
        <v>4</v>
      </c>
      <c r="J1499" s="4">
        <v>0</v>
      </c>
      <c r="K1499" s="4">
        <v>0</v>
      </c>
      <c r="L1499" s="4">
        <v>30</v>
      </c>
      <c r="M1499" s="4">
        <v>3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5</v>
      </c>
      <c r="Z1499" s="6">
        <v>135</v>
      </c>
      <c r="AA1499" s="35">
        <f t="shared" si="37"/>
        <v>54.655870445344128</v>
      </c>
    </row>
    <row r="1500" spans="1:27" hidden="1" outlineLevel="1" x14ac:dyDescent="0.25">
      <c r="A1500" s="6" t="s">
        <v>175</v>
      </c>
      <c r="B1500" s="6" t="s">
        <v>50</v>
      </c>
      <c r="C1500" s="6">
        <v>846</v>
      </c>
      <c r="D1500" s="6" t="s">
        <v>10</v>
      </c>
      <c r="E1500" s="4">
        <v>137</v>
      </c>
      <c r="F1500" s="4">
        <v>3</v>
      </c>
      <c r="G1500" s="4">
        <v>63</v>
      </c>
      <c r="H1500" s="4">
        <v>12</v>
      </c>
      <c r="I1500" s="4">
        <v>3</v>
      </c>
      <c r="J1500" s="4">
        <v>3</v>
      </c>
      <c r="K1500" s="4">
        <v>0</v>
      </c>
      <c r="L1500" s="4">
        <v>22</v>
      </c>
      <c r="M1500" s="4">
        <v>3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1</v>
      </c>
      <c r="Z1500" s="6">
        <v>110</v>
      </c>
      <c r="AA1500" s="35">
        <f t="shared" si="37"/>
        <v>80.291970802919707</v>
      </c>
    </row>
    <row r="1501" spans="1:27" hidden="1" outlineLevel="1" x14ac:dyDescent="0.25">
      <c r="A1501" s="6" t="s">
        <v>175</v>
      </c>
      <c r="B1501" s="6" t="s">
        <v>50</v>
      </c>
      <c r="C1501" s="6">
        <v>849</v>
      </c>
      <c r="D1501" s="6" t="s">
        <v>10</v>
      </c>
      <c r="E1501" s="4">
        <v>149</v>
      </c>
      <c r="F1501" s="4">
        <v>3</v>
      </c>
      <c r="G1501" s="4">
        <v>83</v>
      </c>
      <c r="H1501" s="4">
        <v>1</v>
      </c>
      <c r="I1501" s="4">
        <v>0</v>
      </c>
      <c r="J1501" s="4">
        <v>1</v>
      </c>
      <c r="K1501" s="4">
        <v>2</v>
      </c>
      <c r="L1501" s="4">
        <v>25</v>
      </c>
      <c r="M1501" s="4">
        <v>3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4</v>
      </c>
      <c r="Z1501" s="6">
        <v>122</v>
      </c>
      <c r="AA1501" s="35">
        <f t="shared" si="37"/>
        <v>81.87919463087249</v>
      </c>
    </row>
    <row r="1502" spans="1:27" hidden="1" outlineLevel="1" x14ac:dyDescent="0.25">
      <c r="A1502" s="6" t="s">
        <v>175</v>
      </c>
      <c r="B1502" s="6" t="s">
        <v>50</v>
      </c>
      <c r="C1502" s="6">
        <v>850</v>
      </c>
      <c r="D1502" s="6" t="s">
        <v>10</v>
      </c>
      <c r="E1502" s="4">
        <v>174</v>
      </c>
      <c r="F1502" s="4">
        <v>0</v>
      </c>
      <c r="G1502" s="4">
        <v>67</v>
      </c>
      <c r="H1502" s="4">
        <v>2</v>
      </c>
      <c r="I1502" s="4">
        <v>0</v>
      </c>
      <c r="J1502" s="4">
        <v>0</v>
      </c>
      <c r="K1502" s="4">
        <v>0</v>
      </c>
      <c r="L1502" s="4">
        <v>63</v>
      </c>
      <c r="M1502" s="4">
        <v>9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3</v>
      </c>
      <c r="Z1502" s="6">
        <v>144</v>
      </c>
      <c r="AA1502" s="35">
        <f t="shared" si="37"/>
        <v>82.758620689655174</v>
      </c>
    </row>
    <row r="1503" spans="1:27" hidden="1" outlineLevel="1" x14ac:dyDescent="0.25">
      <c r="A1503" s="6" t="s">
        <v>175</v>
      </c>
      <c r="B1503" s="6" t="s">
        <v>50</v>
      </c>
      <c r="C1503" s="6">
        <v>851</v>
      </c>
      <c r="D1503" s="6" t="s">
        <v>10</v>
      </c>
      <c r="E1503" s="4">
        <v>354</v>
      </c>
      <c r="F1503" s="4">
        <v>3</v>
      </c>
      <c r="G1503" s="4">
        <v>64</v>
      </c>
      <c r="H1503" s="4">
        <v>5</v>
      </c>
      <c r="I1503" s="4">
        <v>3</v>
      </c>
      <c r="J1503" s="4">
        <v>0</v>
      </c>
      <c r="K1503" s="4">
        <v>1</v>
      </c>
      <c r="L1503" s="4">
        <v>75</v>
      </c>
      <c r="M1503" s="4">
        <v>24</v>
      </c>
      <c r="N1503" s="4">
        <v>1</v>
      </c>
      <c r="O1503" s="4">
        <v>0</v>
      </c>
      <c r="P1503" s="4">
        <v>0</v>
      </c>
      <c r="Q1503" s="4">
        <v>1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7</v>
      </c>
      <c r="Z1503" s="6">
        <v>184</v>
      </c>
      <c r="AA1503" s="35">
        <f t="shared" si="37"/>
        <v>51.977401129943502</v>
      </c>
    </row>
    <row r="1504" spans="1:27" hidden="1" outlineLevel="1" x14ac:dyDescent="0.25">
      <c r="A1504" s="6" t="s">
        <v>175</v>
      </c>
      <c r="B1504" s="6" t="s">
        <v>50</v>
      </c>
      <c r="C1504" s="6">
        <v>853</v>
      </c>
      <c r="D1504" s="6" t="s">
        <v>10</v>
      </c>
      <c r="E1504" s="4">
        <v>227</v>
      </c>
      <c r="F1504" s="4">
        <v>0</v>
      </c>
      <c r="G1504" s="4">
        <v>76</v>
      </c>
      <c r="H1504" s="4">
        <v>11</v>
      </c>
      <c r="I1504" s="4">
        <v>0</v>
      </c>
      <c r="J1504" s="4">
        <v>0</v>
      </c>
      <c r="K1504" s="4">
        <v>0</v>
      </c>
      <c r="L1504" s="4">
        <v>88</v>
      </c>
      <c r="M1504" s="4">
        <v>24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3</v>
      </c>
      <c r="Z1504" s="6">
        <v>202</v>
      </c>
      <c r="AA1504" s="35">
        <f t="shared" si="37"/>
        <v>88.986784140969164</v>
      </c>
    </row>
    <row r="1505" spans="1:27" hidden="1" outlineLevel="1" x14ac:dyDescent="0.25">
      <c r="A1505" s="6" t="s">
        <v>175</v>
      </c>
      <c r="B1505" s="6" t="s">
        <v>50</v>
      </c>
      <c r="C1505" s="6">
        <v>854</v>
      </c>
      <c r="D1505" s="6" t="s">
        <v>10</v>
      </c>
      <c r="E1505" s="4">
        <v>110</v>
      </c>
      <c r="F1505" s="4">
        <v>0</v>
      </c>
      <c r="G1505" s="4">
        <v>52</v>
      </c>
      <c r="H1505" s="4">
        <v>2</v>
      </c>
      <c r="I1505" s="4">
        <v>0</v>
      </c>
      <c r="J1505" s="4">
        <v>2</v>
      </c>
      <c r="K1505" s="4">
        <v>0</v>
      </c>
      <c r="L1505" s="4">
        <v>29</v>
      </c>
      <c r="M1505" s="4">
        <v>6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1</v>
      </c>
      <c r="Z1505" s="6">
        <v>92</v>
      </c>
      <c r="AA1505" s="35">
        <f t="shared" si="37"/>
        <v>83.63636363636364</v>
      </c>
    </row>
    <row r="1506" spans="1:27" hidden="1" outlineLevel="1" x14ac:dyDescent="0.25">
      <c r="A1506" s="6" t="s">
        <v>175</v>
      </c>
      <c r="B1506" s="6" t="s">
        <v>50</v>
      </c>
      <c r="C1506" s="6">
        <v>856</v>
      </c>
      <c r="D1506" s="6" t="s">
        <v>10</v>
      </c>
      <c r="E1506" s="4">
        <v>120</v>
      </c>
      <c r="F1506" s="4">
        <v>0</v>
      </c>
      <c r="G1506" s="4">
        <v>25</v>
      </c>
      <c r="H1506" s="4">
        <v>3</v>
      </c>
      <c r="I1506" s="4">
        <v>6</v>
      </c>
      <c r="J1506" s="4">
        <v>2</v>
      </c>
      <c r="K1506" s="4">
        <v>0</v>
      </c>
      <c r="L1506" s="4">
        <v>33</v>
      </c>
      <c r="M1506" s="4">
        <v>23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4</v>
      </c>
      <c r="Z1506" s="6">
        <v>96</v>
      </c>
      <c r="AA1506" s="35">
        <f t="shared" si="37"/>
        <v>80</v>
      </c>
    </row>
    <row r="1507" spans="1:27" hidden="1" outlineLevel="1" x14ac:dyDescent="0.25">
      <c r="A1507" s="6" t="s">
        <v>175</v>
      </c>
      <c r="B1507" s="6" t="s">
        <v>50</v>
      </c>
      <c r="C1507" s="6">
        <v>859</v>
      </c>
      <c r="D1507" s="6" t="s">
        <v>10</v>
      </c>
      <c r="E1507" s="4">
        <v>371</v>
      </c>
      <c r="F1507" s="4">
        <v>0</v>
      </c>
      <c r="G1507" s="4">
        <v>118</v>
      </c>
      <c r="H1507" s="4">
        <v>12</v>
      </c>
      <c r="I1507" s="4">
        <v>6</v>
      </c>
      <c r="J1507" s="4">
        <v>1</v>
      </c>
      <c r="K1507" s="4">
        <v>3</v>
      </c>
      <c r="L1507" s="4">
        <v>153</v>
      </c>
      <c r="M1507" s="4">
        <v>11</v>
      </c>
      <c r="N1507" s="4">
        <v>1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9</v>
      </c>
      <c r="Z1507" s="6">
        <v>314</v>
      </c>
      <c r="AA1507" s="35">
        <f t="shared" si="37"/>
        <v>84.636118598382751</v>
      </c>
    </row>
    <row r="1508" spans="1:27" hidden="1" outlineLevel="1" x14ac:dyDescent="0.25">
      <c r="A1508" s="6" t="s">
        <v>175</v>
      </c>
      <c r="B1508" s="6" t="s">
        <v>50</v>
      </c>
      <c r="C1508" s="6">
        <v>860</v>
      </c>
      <c r="D1508" s="6" t="s">
        <v>10</v>
      </c>
      <c r="E1508" s="4">
        <v>135</v>
      </c>
      <c r="F1508" s="4">
        <v>1</v>
      </c>
      <c r="G1508" s="4">
        <v>49</v>
      </c>
      <c r="H1508" s="4">
        <v>31</v>
      </c>
      <c r="I1508" s="4">
        <v>1</v>
      </c>
      <c r="J1508" s="4">
        <v>0</v>
      </c>
      <c r="K1508" s="4">
        <v>0</v>
      </c>
      <c r="L1508" s="4">
        <v>8</v>
      </c>
      <c r="M1508" s="4">
        <v>2</v>
      </c>
      <c r="N1508" s="4">
        <v>0</v>
      </c>
      <c r="O1508" s="4">
        <v>1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3</v>
      </c>
      <c r="Z1508" s="6">
        <v>96</v>
      </c>
      <c r="AA1508" s="35">
        <f t="shared" si="37"/>
        <v>71.111111111111114</v>
      </c>
    </row>
    <row r="1509" spans="1:27" hidden="1" outlineLevel="1" x14ac:dyDescent="0.25">
      <c r="A1509" s="6" t="s">
        <v>175</v>
      </c>
      <c r="B1509" s="6" t="s">
        <v>50</v>
      </c>
      <c r="C1509" s="6">
        <v>861</v>
      </c>
      <c r="D1509" s="6" t="s">
        <v>10</v>
      </c>
      <c r="E1509" s="4">
        <v>131</v>
      </c>
      <c r="F1509" s="4">
        <v>0</v>
      </c>
      <c r="G1509" s="4">
        <v>62</v>
      </c>
      <c r="H1509" s="4">
        <v>11</v>
      </c>
      <c r="I1509" s="4">
        <v>1</v>
      </c>
      <c r="J1509" s="4">
        <v>2</v>
      </c>
      <c r="K1509" s="4">
        <v>0</v>
      </c>
      <c r="L1509" s="4">
        <v>17</v>
      </c>
      <c r="M1509" s="4">
        <v>10</v>
      </c>
      <c r="N1509" s="4">
        <v>0</v>
      </c>
      <c r="O1509" s="4">
        <v>1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6</v>
      </c>
      <c r="Z1509" s="6">
        <v>110</v>
      </c>
      <c r="AA1509" s="35">
        <f t="shared" si="37"/>
        <v>83.969465648854964</v>
      </c>
    </row>
    <row r="1510" spans="1:27" hidden="1" outlineLevel="1" x14ac:dyDescent="0.25">
      <c r="A1510" s="6" t="s">
        <v>175</v>
      </c>
      <c r="B1510" s="6" t="s">
        <v>50</v>
      </c>
      <c r="C1510" s="6">
        <v>862</v>
      </c>
      <c r="D1510" s="6" t="s">
        <v>10</v>
      </c>
      <c r="E1510" s="4">
        <v>105</v>
      </c>
      <c r="F1510" s="4">
        <v>1</v>
      </c>
      <c r="G1510" s="4">
        <v>38</v>
      </c>
      <c r="H1510" s="4">
        <v>5</v>
      </c>
      <c r="I1510" s="4">
        <v>1</v>
      </c>
      <c r="J1510" s="4">
        <v>0</v>
      </c>
      <c r="K1510" s="4">
        <v>0</v>
      </c>
      <c r="L1510" s="4">
        <v>24</v>
      </c>
      <c r="M1510" s="4">
        <v>9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2</v>
      </c>
      <c r="Z1510" s="6">
        <v>80</v>
      </c>
      <c r="AA1510" s="35">
        <f t="shared" si="37"/>
        <v>76.19047619047619</v>
      </c>
    </row>
    <row r="1511" spans="1:27" hidden="1" outlineLevel="1" x14ac:dyDescent="0.25">
      <c r="A1511" s="6" t="s">
        <v>175</v>
      </c>
      <c r="B1511" s="6" t="s">
        <v>50</v>
      </c>
      <c r="C1511" s="6">
        <v>863</v>
      </c>
      <c r="D1511" s="6" t="s">
        <v>10</v>
      </c>
      <c r="E1511" s="4">
        <v>178</v>
      </c>
      <c r="F1511" s="4">
        <v>0</v>
      </c>
      <c r="G1511" s="4">
        <v>65</v>
      </c>
      <c r="H1511" s="4">
        <v>8</v>
      </c>
      <c r="I1511" s="4">
        <v>0</v>
      </c>
      <c r="J1511" s="4">
        <v>0</v>
      </c>
      <c r="K1511" s="4">
        <v>0</v>
      </c>
      <c r="L1511" s="4">
        <v>54</v>
      </c>
      <c r="M1511" s="4">
        <v>21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3</v>
      </c>
      <c r="Z1511" s="6">
        <v>151</v>
      </c>
      <c r="AA1511" s="35">
        <f t="shared" si="37"/>
        <v>84.831460674157299</v>
      </c>
    </row>
    <row r="1512" spans="1:27" hidden="1" outlineLevel="1" x14ac:dyDescent="0.25">
      <c r="A1512" s="6" t="s">
        <v>175</v>
      </c>
      <c r="B1512" s="6" t="s">
        <v>50</v>
      </c>
      <c r="C1512" s="6">
        <v>866</v>
      </c>
      <c r="D1512" s="6" t="s">
        <v>10</v>
      </c>
      <c r="E1512" s="4">
        <v>115</v>
      </c>
      <c r="F1512" s="4">
        <v>1</v>
      </c>
      <c r="G1512" s="4">
        <v>44</v>
      </c>
      <c r="H1512" s="4">
        <v>15</v>
      </c>
      <c r="I1512" s="4">
        <v>0</v>
      </c>
      <c r="J1512" s="4">
        <v>1</v>
      </c>
      <c r="K1512" s="4">
        <v>0</v>
      </c>
      <c r="L1512" s="4">
        <v>16</v>
      </c>
      <c r="M1512" s="4">
        <v>1</v>
      </c>
      <c r="N1512" s="4">
        <v>1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6</v>
      </c>
      <c r="Z1512" s="6">
        <v>85</v>
      </c>
      <c r="AA1512" s="35">
        <f t="shared" si="37"/>
        <v>73.913043478260875</v>
      </c>
    </row>
    <row r="1513" spans="1:27" hidden="1" outlineLevel="1" x14ac:dyDescent="0.25">
      <c r="A1513" s="6" t="s">
        <v>175</v>
      </c>
      <c r="B1513" s="6" t="s">
        <v>50</v>
      </c>
      <c r="C1513" s="6">
        <v>867</v>
      </c>
      <c r="D1513" s="6" t="s">
        <v>10</v>
      </c>
      <c r="E1513" s="4">
        <v>213</v>
      </c>
      <c r="F1513" s="4">
        <v>0</v>
      </c>
      <c r="G1513" s="4">
        <v>92</v>
      </c>
      <c r="H1513" s="4">
        <v>18</v>
      </c>
      <c r="I1513" s="4">
        <v>2</v>
      </c>
      <c r="J1513" s="4">
        <v>0</v>
      </c>
      <c r="K1513" s="4">
        <v>1</v>
      </c>
      <c r="L1513" s="4">
        <v>42</v>
      </c>
      <c r="M1513" s="4">
        <v>2</v>
      </c>
      <c r="N1513" s="4">
        <v>1</v>
      </c>
      <c r="O1513" s="4">
        <v>3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5</v>
      </c>
      <c r="Z1513" s="6">
        <v>166</v>
      </c>
      <c r="AA1513" s="35">
        <f t="shared" si="37"/>
        <v>77.934272300469488</v>
      </c>
    </row>
    <row r="1514" spans="1:27" hidden="1" outlineLevel="1" x14ac:dyDescent="0.25">
      <c r="A1514" s="6" t="s">
        <v>175</v>
      </c>
      <c r="B1514" s="6" t="s">
        <v>51</v>
      </c>
      <c r="C1514" s="6">
        <v>868</v>
      </c>
      <c r="D1514" s="6" t="s">
        <v>10</v>
      </c>
      <c r="E1514" s="4">
        <v>455</v>
      </c>
      <c r="F1514" s="4">
        <v>15</v>
      </c>
      <c r="G1514" s="4">
        <v>144</v>
      </c>
      <c r="H1514" s="4">
        <v>153</v>
      </c>
      <c r="I1514" s="4">
        <v>8</v>
      </c>
      <c r="J1514" s="4">
        <v>2</v>
      </c>
      <c r="K1514" s="4">
        <v>1</v>
      </c>
      <c r="L1514" s="4">
        <v>3</v>
      </c>
      <c r="M1514" s="4">
        <v>47</v>
      </c>
      <c r="N1514" s="4">
        <v>0</v>
      </c>
      <c r="O1514" s="4">
        <v>7</v>
      </c>
      <c r="P1514" s="4">
        <v>0</v>
      </c>
      <c r="Q1514" s="4">
        <v>1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9</v>
      </c>
      <c r="Z1514" s="6">
        <v>390</v>
      </c>
      <c r="AA1514" s="35">
        <f t="shared" si="37"/>
        <v>85.714285714285708</v>
      </c>
    </row>
    <row r="1515" spans="1:27" hidden="1" outlineLevel="1" x14ac:dyDescent="0.25">
      <c r="A1515" s="6" t="s">
        <v>175</v>
      </c>
      <c r="B1515" s="6" t="s">
        <v>51</v>
      </c>
      <c r="C1515" s="6">
        <v>868</v>
      </c>
      <c r="D1515" s="6" t="s">
        <v>11</v>
      </c>
      <c r="E1515" s="4">
        <v>455</v>
      </c>
      <c r="F1515" s="4">
        <v>3</v>
      </c>
      <c r="G1515" s="4">
        <v>146</v>
      </c>
      <c r="H1515" s="4">
        <v>163</v>
      </c>
      <c r="I1515" s="4">
        <v>9</v>
      </c>
      <c r="J1515" s="4">
        <v>0</v>
      </c>
      <c r="K1515" s="4">
        <v>0</v>
      </c>
      <c r="L1515" s="4">
        <v>4</v>
      </c>
      <c r="M1515" s="4">
        <v>43</v>
      </c>
      <c r="N1515" s="4">
        <v>1</v>
      </c>
      <c r="O1515" s="4">
        <v>6</v>
      </c>
      <c r="P1515" s="4">
        <v>0</v>
      </c>
      <c r="Q1515" s="4">
        <v>1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17</v>
      </c>
      <c r="Z1515" s="6">
        <v>393</v>
      </c>
      <c r="AA1515" s="35">
        <f t="shared" si="37"/>
        <v>86.373626373626379</v>
      </c>
    </row>
    <row r="1516" spans="1:27" hidden="1" outlineLevel="1" x14ac:dyDescent="0.25">
      <c r="A1516" s="6" t="s">
        <v>175</v>
      </c>
      <c r="B1516" s="6" t="s">
        <v>51</v>
      </c>
      <c r="C1516" s="6">
        <v>869</v>
      </c>
      <c r="D1516" s="6" t="s">
        <v>10</v>
      </c>
      <c r="E1516" s="4">
        <v>445</v>
      </c>
      <c r="F1516" s="4">
        <v>0</v>
      </c>
      <c r="G1516" s="4">
        <v>169</v>
      </c>
      <c r="H1516" s="4">
        <v>141</v>
      </c>
      <c r="I1516" s="4">
        <v>10</v>
      </c>
      <c r="J1516" s="4">
        <v>0</v>
      </c>
      <c r="K1516" s="4">
        <v>0</v>
      </c>
      <c r="L1516" s="4">
        <v>0</v>
      </c>
      <c r="M1516" s="4">
        <v>47</v>
      </c>
      <c r="N1516" s="4">
        <v>0</v>
      </c>
      <c r="O1516" s="4">
        <v>1</v>
      </c>
      <c r="P1516" s="4">
        <v>0</v>
      </c>
      <c r="Q1516" s="4">
        <v>1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13</v>
      </c>
      <c r="Z1516" s="6">
        <v>382</v>
      </c>
      <c r="AA1516" s="35">
        <f t="shared" si="37"/>
        <v>85.842696629213478</v>
      </c>
    </row>
    <row r="1517" spans="1:27" hidden="1" outlineLevel="1" x14ac:dyDescent="0.25">
      <c r="A1517" s="6" t="s">
        <v>175</v>
      </c>
      <c r="B1517" s="6" t="s">
        <v>51</v>
      </c>
      <c r="C1517" s="6">
        <v>870</v>
      </c>
      <c r="D1517" s="6" t="s">
        <v>10</v>
      </c>
      <c r="E1517" s="4">
        <v>116</v>
      </c>
      <c r="F1517" s="4">
        <v>1</v>
      </c>
      <c r="G1517" s="4">
        <v>46</v>
      </c>
      <c r="H1517" s="4">
        <v>47</v>
      </c>
      <c r="I1517" s="4">
        <v>2</v>
      </c>
      <c r="J1517" s="4">
        <v>0</v>
      </c>
      <c r="K1517" s="4">
        <v>0</v>
      </c>
      <c r="L1517" s="4">
        <v>0</v>
      </c>
      <c r="M1517" s="4">
        <v>7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2</v>
      </c>
      <c r="Z1517" s="6">
        <v>105</v>
      </c>
      <c r="AA1517" s="35">
        <f t="shared" si="37"/>
        <v>90.517241379310349</v>
      </c>
    </row>
    <row r="1518" spans="1:27" hidden="1" outlineLevel="1" x14ac:dyDescent="0.25">
      <c r="A1518" s="6" t="s">
        <v>175</v>
      </c>
      <c r="B1518" s="6" t="s">
        <v>51</v>
      </c>
      <c r="C1518" s="6">
        <v>871</v>
      </c>
      <c r="D1518" s="6" t="s">
        <v>10</v>
      </c>
      <c r="E1518" s="4">
        <v>334</v>
      </c>
      <c r="F1518" s="4">
        <v>4</v>
      </c>
      <c r="G1518" s="4">
        <v>159</v>
      </c>
      <c r="H1518" s="4">
        <v>71</v>
      </c>
      <c r="I1518" s="4">
        <v>6</v>
      </c>
      <c r="J1518" s="4">
        <v>0</v>
      </c>
      <c r="K1518" s="4">
        <v>1</v>
      </c>
      <c r="L1518" s="4">
        <v>2</v>
      </c>
      <c r="M1518" s="4">
        <v>45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5</v>
      </c>
      <c r="Z1518" s="6">
        <v>293</v>
      </c>
      <c r="AA1518" s="35">
        <f t="shared" si="37"/>
        <v>87.724550898203589</v>
      </c>
    </row>
    <row r="1519" spans="1:27" hidden="1" outlineLevel="1" x14ac:dyDescent="0.25">
      <c r="A1519" s="6" t="s">
        <v>175</v>
      </c>
      <c r="B1519" s="6" t="s">
        <v>51</v>
      </c>
      <c r="C1519" s="6">
        <v>873</v>
      </c>
      <c r="D1519" s="6" t="s">
        <v>10</v>
      </c>
      <c r="E1519" s="4">
        <v>306</v>
      </c>
      <c r="F1519" s="4">
        <v>1</v>
      </c>
      <c r="G1519" s="4">
        <v>113</v>
      </c>
      <c r="H1519" s="4">
        <v>98</v>
      </c>
      <c r="I1519" s="4">
        <v>15</v>
      </c>
      <c r="J1519" s="4">
        <v>0</v>
      </c>
      <c r="K1519" s="4">
        <v>0</v>
      </c>
      <c r="L1519" s="4">
        <v>2</v>
      </c>
      <c r="M1519" s="4">
        <v>13</v>
      </c>
      <c r="N1519" s="4">
        <v>0</v>
      </c>
      <c r="O1519" s="4">
        <v>3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8</v>
      </c>
      <c r="Z1519" s="6">
        <v>253</v>
      </c>
      <c r="AA1519" s="35">
        <f t="shared" si="37"/>
        <v>82.679738562091501</v>
      </c>
    </row>
    <row r="1520" spans="1:27" hidden="1" outlineLevel="1" x14ac:dyDescent="0.25">
      <c r="A1520" s="6" t="s">
        <v>175</v>
      </c>
      <c r="B1520" s="6" t="s">
        <v>51</v>
      </c>
      <c r="C1520" s="6">
        <v>874</v>
      </c>
      <c r="D1520" s="6" t="s">
        <v>10</v>
      </c>
      <c r="E1520" s="4">
        <v>163</v>
      </c>
      <c r="F1520" s="4">
        <v>0</v>
      </c>
      <c r="G1520" s="4">
        <v>62</v>
      </c>
      <c r="H1520" s="4">
        <v>40</v>
      </c>
      <c r="I1520" s="4">
        <v>20</v>
      </c>
      <c r="J1520" s="4">
        <v>1</v>
      </c>
      <c r="K1520" s="4">
        <v>1</v>
      </c>
      <c r="L1520" s="4">
        <v>0</v>
      </c>
      <c r="M1520" s="4">
        <v>1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5</v>
      </c>
      <c r="Z1520" s="6">
        <v>130</v>
      </c>
      <c r="AA1520" s="35">
        <f t="shared" si="37"/>
        <v>79.75460122699387</v>
      </c>
    </row>
    <row r="1521" spans="1:27" hidden="1" outlineLevel="1" x14ac:dyDescent="0.25">
      <c r="A1521" s="6" t="s">
        <v>175</v>
      </c>
      <c r="B1521" s="6" t="s">
        <v>51</v>
      </c>
      <c r="C1521" s="6">
        <v>875</v>
      </c>
      <c r="D1521" s="6" t="s">
        <v>10</v>
      </c>
      <c r="E1521" s="4">
        <v>121</v>
      </c>
      <c r="F1521" s="4">
        <v>0</v>
      </c>
      <c r="G1521" s="4">
        <v>30</v>
      </c>
      <c r="H1521" s="4">
        <v>68</v>
      </c>
      <c r="I1521" s="4">
        <v>0</v>
      </c>
      <c r="J1521" s="4">
        <v>0</v>
      </c>
      <c r="K1521" s="4">
        <v>0</v>
      </c>
      <c r="L1521" s="4">
        <v>0</v>
      </c>
      <c r="M1521" s="4">
        <v>7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2</v>
      </c>
      <c r="Z1521" s="6">
        <v>107</v>
      </c>
      <c r="AA1521" s="35">
        <f t="shared" si="37"/>
        <v>88.429752066115697</v>
      </c>
    </row>
    <row r="1522" spans="1:27" hidden="1" outlineLevel="1" x14ac:dyDescent="0.25">
      <c r="A1522" s="6" t="s">
        <v>175</v>
      </c>
      <c r="B1522" s="6" t="s">
        <v>61</v>
      </c>
      <c r="C1522" s="6">
        <v>1080</v>
      </c>
      <c r="D1522" s="6" t="s">
        <v>10</v>
      </c>
      <c r="E1522" s="4">
        <v>459</v>
      </c>
      <c r="F1522" s="4">
        <v>27</v>
      </c>
      <c r="G1522" s="4">
        <v>111</v>
      </c>
      <c r="H1522" s="4">
        <v>14</v>
      </c>
      <c r="I1522" s="4">
        <v>108</v>
      </c>
      <c r="J1522" s="4">
        <v>5</v>
      </c>
      <c r="K1522" s="4">
        <v>3</v>
      </c>
      <c r="L1522" s="4">
        <v>10</v>
      </c>
      <c r="M1522" s="4">
        <v>35</v>
      </c>
      <c r="N1522" s="4">
        <v>11</v>
      </c>
      <c r="O1522" s="4">
        <v>1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1</v>
      </c>
      <c r="Y1522" s="4">
        <v>15</v>
      </c>
      <c r="Z1522" s="6">
        <v>341</v>
      </c>
      <c r="AA1522" s="35">
        <f t="shared" si="37"/>
        <v>74.291938997821347</v>
      </c>
    </row>
    <row r="1523" spans="1:27" hidden="1" outlineLevel="1" x14ac:dyDescent="0.25">
      <c r="A1523" s="6" t="s">
        <v>175</v>
      </c>
      <c r="B1523" s="6" t="s">
        <v>61</v>
      </c>
      <c r="C1523" s="6">
        <v>1080</v>
      </c>
      <c r="D1523" s="6" t="s">
        <v>11</v>
      </c>
      <c r="E1523" s="4">
        <v>458</v>
      </c>
      <c r="F1523" s="4">
        <v>18</v>
      </c>
      <c r="G1523" s="4">
        <v>100</v>
      </c>
      <c r="H1523" s="4">
        <v>9</v>
      </c>
      <c r="I1523" s="4">
        <v>120</v>
      </c>
      <c r="J1523" s="4">
        <v>9</v>
      </c>
      <c r="K1523" s="4">
        <v>0</v>
      </c>
      <c r="L1523" s="4">
        <v>5</v>
      </c>
      <c r="M1523" s="4">
        <v>48</v>
      </c>
      <c r="N1523" s="4">
        <v>10</v>
      </c>
      <c r="O1523" s="4">
        <v>1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20</v>
      </c>
      <c r="Z1523" s="6">
        <v>340</v>
      </c>
      <c r="AA1523" s="35">
        <f t="shared" si="37"/>
        <v>74.235807860262014</v>
      </c>
    </row>
    <row r="1524" spans="1:27" hidden="1" outlineLevel="1" x14ac:dyDescent="0.25">
      <c r="A1524" s="6" t="s">
        <v>175</v>
      </c>
      <c r="B1524" s="6" t="s">
        <v>61</v>
      </c>
      <c r="C1524" s="6">
        <v>1081</v>
      </c>
      <c r="D1524" s="6" t="s">
        <v>10</v>
      </c>
      <c r="E1524" s="4">
        <v>560</v>
      </c>
      <c r="F1524" s="4">
        <v>13</v>
      </c>
      <c r="G1524" s="4">
        <v>128</v>
      </c>
      <c r="H1524" s="4">
        <v>11</v>
      </c>
      <c r="I1524" s="4">
        <v>86</v>
      </c>
      <c r="J1524" s="4">
        <v>5</v>
      </c>
      <c r="K1524" s="4">
        <v>16</v>
      </c>
      <c r="L1524" s="4">
        <v>1</v>
      </c>
      <c r="M1524" s="4">
        <v>49</v>
      </c>
      <c r="N1524" s="4">
        <v>7</v>
      </c>
      <c r="O1524" s="4">
        <v>1</v>
      </c>
      <c r="P1524" s="4">
        <v>0</v>
      </c>
      <c r="Q1524" s="4">
        <v>1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17</v>
      </c>
      <c r="Z1524" s="6">
        <v>335</v>
      </c>
      <c r="AA1524" s="35">
        <f t="shared" si="37"/>
        <v>59.821428571428569</v>
      </c>
    </row>
    <row r="1525" spans="1:27" hidden="1" outlineLevel="1" x14ac:dyDescent="0.25">
      <c r="A1525" s="6" t="s">
        <v>175</v>
      </c>
      <c r="B1525" s="6" t="s">
        <v>61</v>
      </c>
      <c r="C1525" s="6">
        <v>1081</v>
      </c>
      <c r="D1525" s="6" t="s">
        <v>21</v>
      </c>
      <c r="E1525" s="4">
        <v>104</v>
      </c>
      <c r="F1525" s="4">
        <v>2</v>
      </c>
      <c r="G1525" s="4">
        <v>25</v>
      </c>
      <c r="H1525" s="4">
        <v>5</v>
      </c>
      <c r="I1525" s="4">
        <v>13</v>
      </c>
      <c r="J1525" s="4">
        <v>1</v>
      </c>
      <c r="K1525" s="4">
        <v>14</v>
      </c>
      <c r="L1525" s="4">
        <v>1</v>
      </c>
      <c r="M1525" s="4">
        <v>5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6</v>
      </c>
      <c r="Z1525" s="6">
        <v>72</v>
      </c>
      <c r="AA1525" s="35">
        <f t="shared" si="37"/>
        <v>69.230769230769226</v>
      </c>
    </row>
    <row r="1526" spans="1:27" hidden="1" outlineLevel="1" x14ac:dyDescent="0.25">
      <c r="A1526" s="6" t="s">
        <v>175</v>
      </c>
      <c r="B1526" s="6" t="s">
        <v>61</v>
      </c>
      <c r="C1526" s="6">
        <v>1082</v>
      </c>
      <c r="D1526" s="6" t="s">
        <v>10</v>
      </c>
      <c r="E1526" s="4">
        <v>533</v>
      </c>
      <c r="F1526" s="4">
        <v>19</v>
      </c>
      <c r="G1526" s="4">
        <v>97</v>
      </c>
      <c r="H1526" s="4">
        <v>17</v>
      </c>
      <c r="I1526" s="4">
        <v>127</v>
      </c>
      <c r="J1526" s="4">
        <v>5</v>
      </c>
      <c r="K1526" s="4">
        <v>1</v>
      </c>
      <c r="L1526" s="4">
        <v>5</v>
      </c>
      <c r="M1526" s="4">
        <v>30</v>
      </c>
      <c r="N1526" s="4">
        <v>10</v>
      </c>
      <c r="O1526" s="4">
        <v>7</v>
      </c>
      <c r="P1526" s="4">
        <v>0</v>
      </c>
      <c r="Q1526" s="4">
        <v>2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10</v>
      </c>
      <c r="Z1526" s="6">
        <v>330</v>
      </c>
      <c r="AA1526" s="35">
        <f t="shared" si="37"/>
        <v>61.913696060037523</v>
      </c>
    </row>
    <row r="1527" spans="1:27" hidden="1" outlineLevel="1" x14ac:dyDescent="0.25">
      <c r="A1527" s="6" t="s">
        <v>175</v>
      </c>
      <c r="B1527" s="6" t="s">
        <v>61</v>
      </c>
      <c r="C1527" s="6">
        <v>1082</v>
      </c>
      <c r="D1527" s="6" t="s">
        <v>11</v>
      </c>
      <c r="E1527" s="4">
        <v>533</v>
      </c>
      <c r="F1527" s="4">
        <v>14</v>
      </c>
      <c r="G1527" s="4">
        <v>109</v>
      </c>
      <c r="H1527" s="4">
        <v>16</v>
      </c>
      <c r="I1527" s="4">
        <v>109</v>
      </c>
      <c r="J1527" s="4">
        <v>10</v>
      </c>
      <c r="K1527" s="4">
        <v>2</v>
      </c>
      <c r="L1527" s="4">
        <v>8</v>
      </c>
      <c r="M1527" s="4">
        <v>41</v>
      </c>
      <c r="N1527" s="4">
        <v>12</v>
      </c>
      <c r="O1527" s="4">
        <v>6</v>
      </c>
      <c r="P1527" s="4">
        <v>0</v>
      </c>
      <c r="Q1527" s="4">
        <v>1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8</v>
      </c>
      <c r="Z1527" s="6">
        <v>336</v>
      </c>
      <c r="AA1527" s="35">
        <f t="shared" si="37"/>
        <v>63.03939962476548</v>
      </c>
    </row>
    <row r="1528" spans="1:27" hidden="1" outlineLevel="1" x14ac:dyDescent="0.25">
      <c r="A1528" s="6" t="s">
        <v>175</v>
      </c>
      <c r="B1528" s="6" t="s">
        <v>61</v>
      </c>
      <c r="C1528" s="6">
        <v>1083</v>
      </c>
      <c r="D1528" s="6" t="s">
        <v>10</v>
      </c>
      <c r="E1528" s="4">
        <v>162</v>
      </c>
      <c r="F1528" s="4">
        <v>2</v>
      </c>
      <c r="G1528" s="4">
        <v>28</v>
      </c>
      <c r="H1528" s="4">
        <v>11</v>
      </c>
      <c r="I1528" s="4">
        <v>55</v>
      </c>
      <c r="J1528" s="4">
        <v>1</v>
      </c>
      <c r="K1528" s="4">
        <v>0</v>
      </c>
      <c r="L1528" s="4">
        <v>3</v>
      </c>
      <c r="M1528" s="4">
        <v>22</v>
      </c>
      <c r="N1528" s="4">
        <v>4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2</v>
      </c>
      <c r="Z1528" s="6">
        <v>128</v>
      </c>
      <c r="AA1528" s="35">
        <f t="shared" si="37"/>
        <v>79.012345679012341</v>
      </c>
    </row>
    <row r="1529" spans="1:27" hidden="1" outlineLevel="1" x14ac:dyDescent="0.25">
      <c r="A1529" s="6" t="s">
        <v>175</v>
      </c>
      <c r="B1529" s="6" t="s">
        <v>61</v>
      </c>
      <c r="C1529" s="6">
        <v>1084</v>
      </c>
      <c r="D1529" s="6" t="s">
        <v>10</v>
      </c>
      <c r="E1529" s="4">
        <v>680</v>
      </c>
      <c r="F1529" s="4">
        <v>4</v>
      </c>
      <c r="G1529" s="4">
        <v>186</v>
      </c>
      <c r="H1529" s="4">
        <v>14</v>
      </c>
      <c r="I1529" s="4">
        <v>228</v>
      </c>
      <c r="J1529" s="4">
        <v>5</v>
      </c>
      <c r="K1529" s="4">
        <v>1</v>
      </c>
      <c r="L1529" s="4">
        <v>2</v>
      </c>
      <c r="M1529" s="4">
        <v>62</v>
      </c>
      <c r="N1529" s="4">
        <v>8</v>
      </c>
      <c r="O1529" s="4">
        <v>2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12</v>
      </c>
      <c r="Z1529" s="6">
        <v>524</v>
      </c>
      <c r="AA1529" s="35">
        <f t="shared" si="37"/>
        <v>77.058823529411768</v>
      </c>
    </row>
    <row r="1530" spans="1:27" hidden="1" outlineLevel="1" x14ac:dyDescent="0.25">
      <c r="A1530" s="6" t="s">
        <v>175</v>
      </c>
      <c r="B1530" s="6" t="s">
        <v>61</v>
      </c>
      <c r="C1530" s="6">
        <v>1085</v>
      </c>
      <c r="D1530" s="6" t="s">
        <v>10</v>
      </c>
      <c r="E1530" s="4">
        <v>282</v>
      </c>
      <c r="F1530" s="4">
        <v>9</v>
      </c>
      <c r="G1530" s="4">
        <v>33</v>
      </c>
      <c r="H1530" s="4">
        <v>20</v>
      </c>
      <c r="I1530" s="4">
        <v>50</v>
      </c>
      <c r="J1530" s="4">
        <v>7</v>
      </c>
      <c r="K1530" s="4">
        <v>3</v>
      </c>
      <c r="L1530" s="4">
        <v>8</v>
      </c>
      <c r="M1530" s="4">
        <v>42</v>
      </c>
      <c r="N1530" s="4">
        <v>9</v>
      </c>
      <c r="O1530" s="4">
        <v>1</v>
      </c>
      <c r="P1530" s="4">
        <v>0</v>
      </c>
      <c r="Q1530" s="4">
        <v>2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7</v>
      </c>
      <c r="Z1530" s="6">
        <v>191</v>
      </c>
      <c r="AA1530" s="35">
        <f t="shared" si="37"/>
        <v>67.730496453900713</v>
      </c>
    </row>
    <row r="1531" spans="1:27" hidden="1" outlineLevel="1" x14ac:dyDescent="0.25">
      <c r="A1531" s="6" t="s">
        <v>175</v>
      </c>
      <c r="B1531" s="6" t="s">
        <v>61</v>
      </c>
      <c r="C1531" s="6">
        <v>1086</v>
      </c>
      <c r="D1531" s="6" t="s">
        <v>10</v>
      </c>
      <c r="E1531" s="4">
        <v>579</v>
      </c>
      <c r="F1531" s="4">
        <v>13</v>
      </c>
      <c r="G1531" s="4">
        <v>253</v>
      </c>
      <c r="H1531" s="4">
        <v>15</v>
      </c>
      <c r="I1531" s="4">
        <v>17</v>
      </c>
      <c r="J1531" s="4">
        <v>8</v>
      </c>
      <c r="K1531" s="4">
        <v>0</v>
      </c>
      <c r="L1531" s="4">
        <v>3</v>
      </c>
      <c r="M1531" s="4">
        <v>70</v>
      </c>
      <c r="N1531" s="4">
        <v>7</v>
      </c>
      <c r="O1531" s="4">
        <v>6</v>
      </c>
      <c r="P1531" s="4">
        <v>0</v>
      </c>
      <c r="Q1531" s="4">
        <v>4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7</v>
      </c>
      <c r="Z1531" s="6">
        <v>403</v>
      </c>
      <c r="AA1531" s="35">
        <f t="shared" si="37"/>
        <v>69.602763385146801</v>
      </c>
    </row>
    <row r="1532" spans="1:27" hidden="1" outlineLevel="1" x14ac:dyDescent="0.25">
      <c r="A1532" s="6" t="s">
        <v>175</v>
      </c>
      <c r="B1532" s="6" t="s">
        <v>61</v>
      </c>
      <c r="C1532" s="6">
        <v>1086</v>
      </c>
      <c r="D1532" s="6" t="s">
        <v>11</v>
      </c>
      <c r="E1532" s="4">
        <v>579</v>
      </c>
      <c r="F1532" s="4">
        <v>11</v>
      </c>
      <c r="G1532" s="4">
        <v>281</v>
      </c>
      <c r="H1532" s="4">
        <v>11</v>
      </c>
      <c r="I1532" s="4">
        <v>19</v>
      </c>
      <c r="J1532" s="4">
        <v>9</v>
      </c>
      <c r="K1532" s="4">
        <v>3</v>
      </c>
      <c r="L1532" s="4">
        <v>1</v>
      </c>
      <c r="M1532" s="4">
        <v>61</v>
      </c>
      <c r="N1532" s="4">
        <v>5</v>
      </c>
      <c r="O1532" s="4">
        <v>8</v>
      </c>
      <c r="P1532" s="4">
        <v>0</v>
      </c>
      <c r="Q1532" s="4">
        <v>3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9</v>
      </c>
      <c r="Z1532" s="6">
        <v>421</v>
      </c>
      <c r="AA1532" s="35">
        <f t="shared" si="37"/>
        <v>72.711571675302238</v>
      </c>
    </row>
    <row r="1533" spans="1:27" hidden="1" outlineLevel="1" x14ac:dyDescent="0.25">
      <c r="A1533" s="6" t="s">
        <v>175</v>
      </c>
      <c r="B1533" s="6" t="s">
        <v>61</v>
      </c>
      <c r="C1533" s="6">
        <v>1086</v>
      </c>
      <c r="D1533" s="6" t="s">
        <v>16</v>
      </c>
      <c r="E1533" s="4">
        <v>579</v>
      </c>
      <c r="F1533" s="4">
        <v>14</v>
      </c>
      <c r="G1533" s="4">
        <v>315</v>
      </c>
      <c r="H1533" s="4">
        <v>11</v>
      </c>
      <c r="I1533" s="4">
        <v>24</v>
      </c>
      <c r="J1533" s="4">
        <v>5</v>
      </c>
      <c r="K1533" s="4">
        <v>1</v>
      </c>
      <c r="L1533" s="4">
        <v>3</v>
      </c>
      <c r="M1533" s="4">
        <v>46</v>
      </c>
      <c r="N1533" s="4">
        <v>5</v>
      </c>
      <c r="O1533" s="4">
        <v>8</v>
      </c>
      <c r="P1533" s="4">
        <v>0</v>
      </c>
      <c r="Q1533" s="4">
        <v>3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6</v>
      </c>
      <c r="Z1533" s="6">
        <v>441</v>
      </c>
      <c r="AA1533" s="35">
        <f t="shared" si="37"/>
        <v>76.165803108808291</v>
      </c>
    </row>
    <row r="1534" spans="1:27" hidden="1" outlineLevel="1" x14ac:dyDescent="0.25">
      <c r="A1534" s="6" t="s">
        <v>175</v>
      </c>
      <c r="B1534" s="6" t="s">
        <v>61</v>
      </c>
      <c r="C1534" s="6">
        <v>1087</v>
      </c>
      <c r="D1534" s="6" t="s">
        <v>10</v>
      </c>
      <c r="E1534" s="4">
        <v>514</v>
      </c>
      <c r="F1534" s="4">
        <v>14</v>
      </c>
      <c r="G1534" s="4">
        <v>276</v>
      </c>
      <c r="H1534" s="4">
        <v>18</v>
      </c>
      <c r="I1534" s="4">
        <v>16</v>
      </c>
      <c r="J1534" s="4">
        <v>2</v>
      </c>
      <c r="K1534" s="4">
        <v>1</v>
      </c>
      <c r="L1534" s="4">
        <v>3</v>
      </c>
      <c r="M1534" s="4">
        <v>30</v>
      </c>
      <c r="N1534" s="4">
        <v>1</v>
      </c>
      <c r="O1534" s="4">
        <v>10</v>
      </c>
      <c r="P1534" s="4">
        <v>0</v>
      </c>
      <c r="Q1534" s="4">
        <v>2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11</v>
      </c>
      <c r="Z1534" s="6">
        <v>384</v>
      </c>
      <c r="AA1534" s="35">
        <f t="shared" si="37"/>
        <v>74.708171206225686</v>
      </c>
    </row>
    <row r="1535" spans="1:27" hidden="1" outlineLevel="1" x14ac:dyDescent="0.25">
      <c r="A1535" s="6" t="s">
        <v>175</v>
      </c>
      <c r="B1535" s="6" t="s">
        <v>61</v>
      </c>
      <c r="C1535" s="6">
        <v>1087</v>
      </c>
      <c r="D1535" s="6" t="s">
        <v>11</v>
      </c>
      <c r="E1535" s="4">
        <v>514</v>
      </c>
      <c r="F1535" s="4">
        <v>15</v>
      </c>
      <c r="G1535" s="4">
        <v>264</v>
      </c>
      <c r="H1535" s="4">
        <v>15</v>
      </c>
      <c r="I1535" s="4">
        <v>12</v>
      </c>
      <c r="J1535" s="4">
        <v>3</v>
      </c>
      <c r="K1535" s="4">
        <v>1</v>
      </c>
      <c r="L1535" s="4">
        <v>2</v>
      </c>
      <c r="M1535" s="4">
        <v>33</v>
      </c>
      <c r="N1535" s="4">
        <v>9</v>
      </c>
      <c r="O1535" s="4">
        <v>11</v>
      </c>
      <c r="P1535" s="4">
        <v>0</v>
      </c>
      <c r="Q1535" s="4">
        <v>3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13</v>
      </c>
      <c r="Z1535" s="6">
        <v>381</v>
      </c>
      <c r="AA1535" s="35">
        <f t="shared" si="37"/>
        <v>74.124513618677042</v>
      </c>
    </row>
    <row r="1536" spans="1:27" hidden="1" outlineLevel="1" x14ac:dyDescent="0.25">
      <c r="A1536" s="6" t="s">
        <v>175</v>
      </c>
      <c r="B1536" s="6" t="s">
        <v>61</v>
      </c>
      <c r="C1536" s="6">
        <v>1087</v>
      </c>
      <c r="D1536" s="6" t="s">
        <v>21</v>
      </c>
      <c r="E1536" s="4">
        <v>195</v>
      </c>
      <c r="F1536" s="4">
        <v>10</v>
      </c>
      <c r="G1536" s="4">
        <v>84</v>
      </c>
      <c r="H1536" s="4">
        <v>6</v>
      </c>
      <c r="I1536" s="4">
        <v>22</v>
      </c>
      <c r="J1536" s="4">
        <v>6</v>
      </c>
      <c r="K1536" s="4">
        <v>0</v>
      </c>
      <c r="L1536" s="4">
        <v>1</v>
      </c>
      <c r="M1536" s="4">
        <v>28</v>
      </c>
      <c r="N1536" s="4">
        <v>2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1</v>
      </c>
      <c r="Y1536" s="4">
        <v>1</v>
      </c>
      <c r="Z1536" s="6">
        <v>161</v>
      </c>
      <c r="AA1536" s="35">
        <f t="shared" si="37"/>
        <v>82.564102564102569</v>
      </c>
    </row>
    <row r="1537" spans="1:27" hidden="1" outlineLevel="1" x14ac:dyDescent="0.25">
      <c r="A1537" s="6" t="s">
        <v>175</v>
      </c>
      <c r="B1537" s="6" t="s">
        <v>61</v>
      </c>
      <c r="C1537" s="6">
        <v>1088</v>
      </c>
      <c r="D1537" s="6" t="s">
        <v>10</v>
      </c>
      <c r="E1537" s="4">
        <v>535</v>
      </c>
      <c r="F1537" s="4">
        <v>22</v>
      </c>
      <c r="G1537" s="4">
        <v>211</v>
      </c>
      <c r="H1537" s="4">
        <v>18</v>
      </c>
      <c r="I1537" s="4">
        <v>12</v>
      </c>
      <c r="J1537" s="4">
        <v>6</v>
      </c>
      <c r="K1537" s="4">
        <v>0</v>
      </c>
      <c r="L1537" s="4">
        <v>5</v>
      </c>
      <c r="M1537" s="4">
        <v>70</v>
      </c>
      <c r="N1537" s="4">
        <v>9</v>
      </c>
      <c r="O1537" s="4">
        <v>6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8</v>
      </c>
      <c r="Z1537" s="6">
        <v>367</v>
      </c>
      <c r="AA1537" s="35">
        <f t="shared" si="37"/>
        <v>68.598130841121488</v>
      </c>
    </row>
    <row r="1538" spans="1:27" hidden="1" outlineLevel="1" x14ac:dyDescent="0.25">
      <c r="A1538" s="6" t="s">
        <v>175</v>
      </c>
      <c r="B1538" s="6" t="s">
        <v>61</v>
      </c>
      <c r="C1538" s="6">
        <v>1088</v>
      </c>
      <c r="D1538" s="6" t="s">
        <v>11</v>
      </c>
      <c r="E1538" s="4">
        <v>534</v>
      </c>
      <c r="F1538" s="4">
        <v>24</v>
      </c>
      <c r="G1538" s="4">
        <v>252</v>
      </c>
      <c r="H1538" s="4">
        <v>9</v>
      </c>
      <c r="I1538" s="4">
        <v>22</v>
      </c>
      <c r="J1538" s="4">
        <v>3</v>
      </c>
      <c r="K1538" s="4">
        <v>4</v>
      </c>
      <c r="L1538" s="4">
        <v>2</v>
      </c>
      <c r="M1538" s="4">
        <v>41</v>
      </c>
      <c r="N1538" s="4">
        <v>4</v>
      </c>
      <c r="O1538" s="4">
        <v>5</v>
      </c>
      <c r="P1538" s="4">
        <v>0</v>
      </c>
      <c r="Q1538" s="4">
        <v>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11</v>
      </c>
      <c r="Z1538" s="6">
        <v>379</v>
      </c>
      <c r="AA1538" s="35">
        <f t="shared" si="37"/>
        <v>70.973782771535582</v>
      </c>
    </row>
    <row r="1539" spans="1:27" hidden="1" outlineLevel="1" x14ac:dyDescent="0.25">
      <c r="A1539" s="6" t="s">
        <v>175</v>
      </c>
      <c r="B1539" s="6" t="s">
        <v>61</v>
      </c>
      <c r="C1539" s="6">
        <v>1089</v>
      </c>
      <c r="D1539" s="6" t="s">
        <v>10</v>
      </c>
      <c r="E1539" s="4">
        <v>708</v>
      </c>
      <c r="F1539" s="4">
        <v>30</v>
      </c>
      <c r="G1539" s="4">
        <v>134</v>
      </c>
      <c r="H1539" s="4">
        <v>10</v>
      </c>
      <c r="I1539" s="4">
        <v>194</v>
      </c>
      <c r="J1539" s="4">
        <v>8</v>
      </c>
      <c r="K1539" s="4">
        <v>4</v>
      </c>
      <c r="L1539" s="4">
        <v>8</v>
      </c>
      <c r="M1539" s="4">
        <v>44</v>
      </c>
      <c r="N1539" s="4">
        <v>29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16</v>
      </c>
      <c r="Z1539" s="6">
        <v>477</v>
      </c>
      <c r="AA1539" s="35">
        <f t="shared" si="37"/>
        <v>67.372881355932208</v>
      </c>
    </row>
    <row r="1540" spans="1:27" hidden="1" outlineLevel="1" x14ac:dyDescent="0.25">
      <c r="A1540" s="6" t="s">
        <v>175</v>
      </c>
      <c r="B1540" s="6" t="s">
        <v>61</v>
      </c>
      <c r="C1540" s="6">
        <v>1089</v>
      </c>
      <c r="D1540" s="6" t="s">
        <v>11</v>
      </c>
      <c r="E1540" s="4">
        <v>708</v>
      </c>
      <c r="F1540" s="4">
        <v>24</v>
      </c>
      <c r="G1540" s="4">
        <v>134</v>
      </c>
      <c r="H1540" s="4">
        <v>11</v>
      </c>
      <c r="I1540" s="4">
        <v>192</v>
      </c>
      <c r="J1540" s="4">
        <v>9</v>
      </c>
      <c r="K1540" s="4">
        <v>4</v>
      </c>
      <c r="L1540" s="4">
        <v>4</v>
      </c>
      <c r="M1540" s="4">
        <v>31</v>
      </c>
      <c r="N1540" s="4">
        <v>35</v>
      </c>
      <c r="O1540" s="4">
        <v>2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22</v>
      </c>
      <c r="Z1540" s="6">
        <v>468</v>
      </c>
      <c r="AA1540" s="35">
        <f t="shared" si="37"/>
        <v>66.101694915254242</v>
      </c>
    </row>
    <row r="1541" spans="1:27" hidden="1" outlineLevel="1" x14ac:dyDescent="0.25">
      <c r="A1541" s="6" t="s">
        <v>175</v>
      </c>
      <c r="B1541" s="6" t="s">
        <v>61</v>
      </c>
      <c r="C1541" s="6">
        <v>1090</v>
      </c>
      <c r="D1541" s="6" t="s">
        <v>10</v>
      </c>
      <c r="E1541" s="4">
        <v>523</v>
      </c>
      <c r="F1541" s="4">
        <v>36</v>
      </c>
      <c r="G1541" s="4">
        <v>117</v>
      </c>
      <c r="H1541" s="4">
        <v>8</v>
      </c>
      <c r="I1541" s="4">
        <v>132</v>
      </c>
      <c r="J1541" s="4">
        <v>10</v>
      </c>
      <c r="K1541" s="4">
        <v>3</v>
      </c>
      <c r="L1541" s="4">
        <v>6</v>
      </c>
      <c r="M1541" s="4">
        <v>28</v>
      </c>
      <c r="N1541" s="4">
        <v>11</v>
      </c>
      <c r="O1541" s="4">
        <v>0</v>
      </c>
      <c r="P1541" s="4">
        <v>0</v>
      </c>
      <c r="Q1541" s="4">
        <v>1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10</v>
      </c>
      <c r="Z1541" s="6">
        <v>362</v>
      </c>
      <c r="AA1541" s="35">
        <f t="shared" si="37"/>
        <v>69.216061185468448</v>
      </c>
    </row>
    <row r="1542" spans="1:27" hidden="1" outlineLevel="1" x14ac:dyDescent="0.25">
      <c r="A1542" s="6" t="s">
        <v>175</v>
      </c>
      <c r="B1542" s="6" t="s">
        <v>61</v>
      </c>
      <c r="C1542" s="6">
        <v>1090</v>
      </c>
      <c r="D1542" s="6" t="s">
        <v>11</v>
      </c>
      <c r="E1542" s="4">
        <v>523</v>
      </c>
      <c r="F1542" s="4">
        <v>30</v>
      </c>
      <c r="G1542" s="4">
        <v>101</v>
      </c>
      <c r="H1542" s="4">
        <v>8</v>
      </c>
      <c r="I1542" s="4">
        <v>114</v>
      </c>
      <c r="J1542" s="4">
        <v>5</v>
      </c>
      <c r="K1542" s="4">
        <v>5</v>
      </c>
      <c r="L1542" s="4">
        <v>1</v>
      </c>
      <c r="M1542" s="4">
        <v>28</v>
      </c>
      <c r="N1542" s="4">
        <v>34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24</v>
      </c>
      <c r="Z1542" s="6">
        <v>350</v>
      </c>
      <c r="AA1542" s="35">
        <f t="shared" si="37"/>
        <v>66.921606118546848</v>
      </c>
    </row>
    <row r="1543" spans="1:27" hidden="1" outlineLevel="1" x14ac:dyDescent="0.25">
      <c r="A1543" s="6" t="s">
        <v>175</v>
      </c>
      <c r="B1543" s="6" t="s">
        <v>61</v>
      </c>
      <c r="C1543" s="6">
        <v>1091</v>
      </c>
      <c r="D1543" s="6" t="s">
        <v>10</v>
      </c>
      <c r="E1543" s="4">
        <v>435</v>
      </c>
      <c r="F1543" s="4">
        <v>3</v>
      </c>
      <c r="G1543" s="4">
        <v>76</v>
      </c>
      <c r="H1543" s="4">
        <v>7</v>
      </c>
      <c r="I1543" s="4">
        <v>123</v>
      </c>
      <c r="J1543" s="4">
        <v>0</v>
      </c>
      <c r="K1543" s="4">
        <v>2</v>
      </c>
      <c r="L1543" s="4">
        <v>4</v>
      </c>
      <c r="M1543" s="4">
        <v>28</v>
      </c>
      <c r="N1543" s="4">
        <v>26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1</v>
      </c>
      <c r="Y1543" s="4">
        <v>6</v>
      </c>
      <c r="Z1543" s="6">
        <v>276</v>
      </c>
      <c r="AA1543" s="35">
        <f t="shared" si="37"/>
        <v>63.448275862068968</v>
      </c>
    </row>
    <row r="1544" spans="1:27" hidden="1" outlineLevel="1" x14ac:dyDescent="0.25">
      <c r="A1544" s="6" t="s">
        <v>175</v>
      </c>
      <c r="B1544" s="6" t="s">
        <v>61</v>
      </c>
      <c r="C1544" s="6">
        <v>1091</v>
      </c>
      <c r="D1544" s="6" t="s">
        <v>11</v>
      </c>
      <c r="E1544" s="4">
        <v>434</v>
      </c>
      <c r="F1544" s="4">
        <v>6</v>
      </c>
      <c r="G1544" s="4">
        <v>61</v>
      </c>
      <c r="H1544" s="4">
        <v>13</v>
      </c>
      <c r="I1544" s="4">
        <v>136</v>
      </c>
      <c r="J1544" s="4">
        <v>4</v>
      </c>
      <c r="K1544" s="4">
        <v>4</v>
      </c>
      <c r="L1544" s="4">
        <v>2</v>
      </c>
      <c r="M1544" s="4">
        <v>25</v>
      </c>
      <c r="N1544" s="4">
        <v>20</v>
      </c>
      <c r="O1544" s="4">
        <v>1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11</v>
      </c>
      <c r="Z1544" s="6">
        <v>283</v>
      </c>
      <c r="AA1544" s="35">
        <f t="shared" si="37"/>
        <v>65.207373271889395</v>
      </c>
    </row>
    <row r="1545" spans="1:27" hidden="1" outlineLevel="1" x14ac:dyDescent="0.25">
      <c r="A1545" s="6" t="s">
        <v>175</v>
      </c>
      <c r="B1545" s="6" t="s">
        <v>61</v>
      </c>
      <c r="C1545" s="6">
        <v>1092</v>
      </c>
      <c r="D1545" s="6" t="s">
        <v>10</v>
      </c>
      <c r="E1545" s="4">
        <v>355</v>
      </c>
      <c r="F1545" s="4">
        <v>9</v>
      </c>
      <c r="G1545" s="4">
        <v>102</v>
      </c>
      <c r="H1545" s="4">
        <v>14</v>
      </c>
      <c r="I1545" s="4">
        <v>32</v>
      </c>
      <c r="J1545" s="4">
        <v>6</v>
      </c>
      <c r="K1545" s="4">
        <v>3</v>
      </c>
      <c r="L1545" s="4">
        <v>11</v>
      </c>
      <c r="M1545" s="4">
        <v>50</v>
      </c>
      <c r="N1545" s="4">
        <v>18</v>
      </c>
      <c r="O1545" s="4">
        <v>3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2</v>
      </c>
      <c r="Z1545" s="6">
        <v>250</v>
      </c>
      <c r="AA1545" s="35">
        <f t="shared" si="37"/>
        <v>70.422535211267601</v>
      </c>
    </row>
    <row r="1546" spans="1:27" hidden="1" outlineLevel="1" x14ac:dyDescent="0.25">
      <c r="A1546" s="6" t="s">
        <v>175</v>
      </c>
      <c r="B1546" s="6" t="s">
        <v>61</v>
      </c>
      <c r="C1546" s="6">
        <v>1093</v>
      </c>
      <c r="D1546" s="6" t="s">
        <v>10</v>
      </c>
      <c r="E1546" s="4">
        <v>440</v>
      </c>
      <c r="F1546" s="4">
        <v>5</v>
      </c>
      <c r="G1546" s="4">
        <v>113</v>
      </c>
      <c r="H1546" s="4">
        <v>24</v>
      </c>
      <c r="I1546" s="4">
        <v>142</v>
      </c>
      <c r="J1546" s="4">
        <v>5</v>
      </c>
      <c r="K1546" s="4">
        <v>1</v>
      </c>
      <c r="L1546" s="4">
        <v>1</v>
      </c>
      <c r="M1546" s="4">
        <v>15</v>
      </c>
      <c r="N1546" s="4">
        <v>6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11</v>
      </c>
      <c r="Z1546" s="6">
        <v>323</v>
      </c>
      <c r="AA1546" s="35">
        <f t="shared" si="37"/>
        <v>73.409090909090907</v>
      </c>
    </row>
    <row r="1547" spans="1:27" hidden="1" outlineLevel="1" x14ac:dyDescent="0.25">
      <c r="A1547" s="6" t="s">
        <v>175</v>
      </c>
      <c r="B1547" s="6" t="s">
        <v>79</v>
      </c>
      <c r="C1547" s="6">
        <v>1609</v>
      </c>
      <c r="D1547" s="6" t="s">
        <v>10</v>
      </c>
      <c r="E1547" s="4">
        <v>728</v>
      </c>
      <c r="F1547" s="4">
        <v>15</v>
      </c>
      <c r="G1547" s="4">
        <v>194</v>
      </c>
      <c r="H1547" s="4">
        <v>101</v>
      </c>
      <c r="I1547" s="4">
        <v>39</v>
      </c>
      <c r="J1547" s="4">
        <v>27</v>
      </c>
      <c r="K1547" s="4">
        <v>8</v>
      </c>
      <c r="L1547" s="4">
        <v>3</v>
      </c>
      <c r="M1547" s="4">
        <v>60</v>
      </c>
      <c r="N1547" s="4">
        <v>15</v>
      </c>
      <c r="O1547" s="4">
        <v>6</v>
      </c>
      <c r="P1547" s="4">
        <v>0</v>
      </c>
      <c r="Q1547" s="4">
        <v>3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20</v>
      </c>
      <c r="Z1547" s="6">
        <v>491</v>
      </c>
      <c r="AA1547" s="35">
        <f t="shared" si="37"/>
        <v>67.445054945054949</v>
      </c>
    </row>
    <row r="1548" spans="1:27" hidden="1" outlineLevel="1" x14ac:dyDescent="0.25">
      <c r="A1548" s="6" t="s">
        <v>175</v>
      </c>
      <c r="B1548" s="6" t="s">
        <v>79</v>
      </c>
      <c r="C1548" s="6">
        <v>1610</v>
      </c>
      <c r="D1548" s="6" t="s">
        <v>10</v>
      </c>
      <c r="E1548" s="4">
        <v>412</v>
      </c>
      <c r="F1548" s="4">
        <v>17</v>
      </c>
      <c r="G1548" s="4">
        <v>117</v>
      </c>
      <c r="H1548" s="4">
        <v>55</v>
      </c>
      <c r="I1548" s="4">
        <v>22</v>
      </c>
      <c r="J1548" s="4">
        <v>7</v>
      </c>
      <c r="K1548" s="4">
        <v>5</v>
      </c>
      <c r="L1548" s="4">
        <v>3</v>
      </c>
      <c r="M1548" s="4">
        <v>40</v>
      </c>
      <c r="N1548" s="4">
        <v>7</v>
      </c>
      <c r="O1548" s="4">
        <v>5</v>
      </c>
      <c r="P1548" s="4">
        <v>0</v>
      </c>
      <c r="Q1548" s="4">
        <v>1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5</v>
      </c>
      <c r="Z1548" s="6">
        <v>284</v>
      </c>
      <c r="AA1548" s="35">
        <f t="shared" si="37"/>
        <v>68.932038834951456</v>
      </c>
    </row>
    <row r="1549" spans="1:27" hidden="1" outlineLevel="1" x14ac:dyDescent="0.25">
      <c r="A1549" s="6" t="s">
        <v>175</v>
      </c>
      <c r="B1549" s="6" t="s">
        <v>79</v>
      </c>
      <c r="C1549" s="6">
        <v>1610</v>
      </c>
      <c r="D1549" s="6" t="s">
        <v>11</v>
      </c>
      <c r="E1549" s="4">
        <v>411</v>
      </c>
      <c r="F1549" s="4">
        <v>9</v>
      </c>
      <c r="G1549" s="4">
        <v>116</v>
      </c>
      <c r="H1549" s="4">
        <v>51</v>
      </c>
      <c r="I1549" s="4">
        <v>20</v>
      </c>
      <c r="J1549" s="4">
        <v>12</v>
      </c>
      <c r="K1549" s="4">
        <v>6</v>
      </c>
      <c r="L1549" s="4">
        <v>6</v>
      </c>
      <c r="M1549" s="4">
        <v>45</v>
      </c>
      <c r="N1549" s="4">
        <v>6</v>
      </c>
      <c r="O1549" s="4">
        <v>1</v>
      </c>
      <c r="P1549" s="4">
        <v>0</v>
      </c>
      <c r="Q1549" s="4">
        <v>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16</v>
      </c>
      <c r="Z1549" s="6">
        <v>291</v>
      </c>
      <c r="AA1549" s="35">
        <f t="shared" si="37"/>
        <v>70.802919708029194</v>
      </c>
    </row>
    <row r="1550" spans="1:27" hidden="1" outlineLevel="1" x14ac:dyDescent="0.25">
      <c r="A1550" s="6" t="s">
        <v>175</v>
      </c>
      <c r="B1550" s="6" t="s">
        <v>79</v>
      </c>
      <c r="C1550" s="6">
        <v>1611</v>
      </c>
      <c r="D1550" s="6" t="s">
        <v>10</v>
      </c>
      <c r="E1550" s="4">
        <v>395</v>
      </c>
      <c r="F1550" s="4">
        <v>9</v>
      </c>
      <c r="G1550" s="4">
        <v>82</v>
      </c>
      <c r="H1550" s="4">
        <v>38</v>
      </c>
      <c r="I1550" s="4">
        <v>26</v>
      </c>
      <c r="J1550" s="4">
        <v>10</v>
      </c>
      <c r="K1550" s="4">
        <v>7</v>
      </c>
      <c r="L1550" s="4">
        <v>8</v>
      </c>
      <c r="M1550" s="4">
        <v>49</v>
      </c>
      <c r="N1550" s="4">
        <v>9</v>
      </c>
      <c r="O1550" s="4">
        <v>3</v>
      </c>
      <c r="P1550" s="4">
        <v>0</v>
      </c>
      <c r="Q1550" s="4">
        <v>2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4</v>
      </c>
      <c r="Y1550" s="4">
        <v>13</v>
      </c>
      <c r="Z1550" s="6">
        <v>260</v>
      </c>
      <c r="AA1550" s="35">
        <f t="shared" si="37"/>
        <v>65.822784810126578</v>
      </c>
    </row>
    <row r="1551" spans="1:27" hidden="1" outlineLevel="1" x14ac:dyDescent="0.25">
      <c r="A1551" s="6" t="s">
        <v>175</v>
      </c>
      <c r="B1551" s="6" t="s">
        <v>79</v>
      </c>
      <c r="C1551" s="6">
        <v>1611</v>
      </c>
      <c r="D1551" s="6" t="s">
        <v>11</v>
      </c>
      <c r="E1551" s="4">
        <v>395</v>
      </c>
      <c r="F1551" s="4">
        <v>13</v>
      </c>
      <c r="G1551" s="4">
        <v>100</v>
      </c>
      <c r="H1551" s="4">
        <v>36</v>
      </c>
      <c r="I1551" s="4">
        <v>35</v>
      </c>
      <c r="J1551" s="4">
        <v>10</v>
      </c>
      <c r="K1551" s="4">
        <v>2</v>
      </c>
      <c r="L1551" s="4">
        <v>9</v>
      </c>
      <c r="M1551" s="4">
        <v>46</v>
      </c>
      <c r="N1551" s="4">
        <v>10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12</v>
      </c>
      <c r="Z1551" s="6">
        <v>274</v>
      </c>
      <c r="AA1551" s="35">
        <f t="shared" si="37"/>
        <v>69.367088607594937</v>
      </c>
    </row>
    <row r="1552" spans="1:27" hidden="1" outlineLevel="1" x14ac:dyDescent="0.25">
      <c r="A1552" s="6" t="s">
        <v>175</v>
      </c>
      <c r="B1552" s="6" t="s">
        <v>79</v>
      </c>
      <c r="C1552" s="6">
        <v>1612</v>
      </c>
      <c r="D1552" s="6" t="s">
        <v>29</v>
      </c>
      <c r="E1552" s="4">
        <v>0</v>
      </c>
      <c r="F1552" s="4">
        <v>4</v>
      </c>
      <c r="G1552" s="4">
        <v>26</v>
      </c>
      <c r="H1552" s="4">
        <v>18</v>
      </c>
      <c r="I1552" s="4">
        <v>9</v>
      </c>
      <c r="J1552" s="4">
        <v>2</v>
      </c>
      <c r="K1552" s="4">
        <v>3</v>
      </c>
      <c r="L1552" s="4">
        <v>0</v>
      </c>
      <c r="M1552" s="4">
        <v>14</v>
      </c>
      <c r="N1552" s="4">
        <v>6</v>
      </c>
      <c r="O1552" s="4">
        <v>1</v>
      </c>
      <c r="P1552" s="4">
        <v>0</v>
      </c>
      <c r="Q1552" s="4">
        <v>1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7</v>
      </c>
      <c r="Z1552" s="6">
        <v>91</v>
      </c>
      <c r="AA1552" s="35" t="s">
        <v>250</v>
      </c>
    </row>
    <row r="1553" spans="1:27" hidden="1" outlineLevel="1" x14ac:dyDescent="0.25">
      <c r="A1553" s="6" t="s">
        <v>175</v>
      </c>
      <c r="B1553" s="6" t="s">
        <v>79</v>
      </c>
      <c r="C1553" s="6">
        <v>1612</v>
      </c>
      <c r="D1553" s="6" t="s">
        <v>10</v>
      </c>
      <c r="E1553" s="4">
        <v>665</v>
      </c>
      <c r="F1553" s="4">
        <v>10</v>
      </c>
      <c r="G1553" s="4">
        <v>159</v>
      </c>
      <c r="H1553" s="4">
        <v>93</v>
      </c>
      <c r="I1553" s="4">
        <v>42</v>
      </c>
      <c r="J1553" s="4">
        <v>13</v>
      </c>
      <c r="K1553" s="4">
        <v>4</v>
      </c>
      <c r="L1553" s="4">
        <v>2</v>
      </c>
      <c r="M1553" s="4">
        <v>71</v>
      </c>
      <c r="N1553" s="4">
        <v>15</v>
      </c>
      <c r="O1553" s="4">
        <v>7</v>
      </c>
      <c r="P1553" s="4">
        <v>0</v>
      </c>
      <c r="Q1553" s="4">
        <v>1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20</v>
      </c>
      <c r="Z1553" s="6">
        <v>437</v>
      </c>
      <c r="AA1553" s="35">
        <f t="shared" ref="AA1553:AA1615" si="38">(Z1553*100)/E1553</f>
        <v>65.714285714285708</v>
      </c>
    </row>
    <row r="1554" spans="1:27" hidden="1" outlineLevel="1" x14ac:dyDescent="0.25">
      <c r="A1554" s="6" t="s">
        <v>175</v>
      </c>
      <c r="B1554" s="6" t="s">
        <v>79</v>
      </c>
      <c r="C1554" s="6">
        <v>1612</v>
      </c>
      <c r="D1554" s="6" t="s">
        <v>11</v>
      </c>
      <c r="E1554" s="4">
        <v>665</v>
      </c>
      <c r="F1554" s="4">
        <v>7</v>
      </c>
      <c r="G1554" s="4">
        <v>141</v>
      </c>
      <c r="H1554" s="4">
        <v>100</v>
      </c>
      <c r="I1554" s="4">
        <v>43</v>
      </c>
      <c r="J1554" s="4">
        <v>13</v>
      </c>
      <c r="K1554" s="4">
        <v>7</v>
      </c>
      <c r="L1554" s="4">
        <v>7</v>
      </c>
      <c r="M1554" s="4">
        <v>63</v>
      </c>
      <c r="N1554" s="4">
        <v>11</v>
      </c>
      <c r="O1554" s="4">
        <v>4</v>
      </c>
      <c r="P1554" s="4">
        <v>0</v>
      </c>
      <c r="Q1554" s="4">
        <v>2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2</v>
      </c>
      <c r="Y1554" s="4">
        <v>14</v>
      </c>
      <c r="Z1554" s="6">
        <v>414</v>
      </c>
      <c r="AA1554" s="35">
        <f t="shared" si="38"/>
        <v>62.255639097744364</v>
      </c>
    </row>
    <row r="1555" spans="1:27" hidden="1" outlineLevel="1" x14ac:dyDescent="0.25">
      <c r="A1555" s="6" t="s">
        <v>175</v>
      </c>
      <c r="B1555" s="6" t="s">
        <v>79</v>
      </c>
      <c r="C1555" s="6">
        <v>1612</v>
      </c>
      <c r="D1555" s="6" t="s">
        <v>16</v>
      </c>
      <c r="E1555" s="4">
        <v>664</v>
      </c>
      <c r="F1555" s="4">
        <v>15</v>
      </c>
      <c r="G1555" s="4">
        <v>165</v>
      </c>
      <c r="H1555" s="4">
        <v>82</v>
      </c>
      <c r="I1555" s="4">
        <v>37</v>
      </c>
      <c r="J1555" s="4">
        <v>17</v>
      </c>
      <c r="K1555" s="4">
        <v>17</v>
      </c>
      <c r="L1555" s="4">
        <v>9</v>
      </c>
      <c r="M1555" s="4">
        <v>58</v>
      </c>
      <c r="N1555" s="4">
        <v>13</v>
      </c>
      <c r="O1555" s="4">
        <v>2</v>
      </c>
      <c r="P1555" s="4">
        <v>0</v>
      </c>
      <c r="Q1555" s="4">
        <v>1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21</v>
      </c>
      <c r="Z1555" s="6">
        <v>438</v>
      </c>
      <c r="AA1555" s="35">
        <f t="shared" si="38"/>
        <v>65.963855421686745</v>
      </c>
    </row>
    <row r="1556" spans="1:27" hidden="1" outlineLevel="1" x14ac:dyDescent="0.25">
      <c r="A1556" s="6" t="s">
        <v>175</v>
      </c>
      <c r="B1556" s="6" t="s">
        <v>79</v>
      </c>
      <c r="C1556" s="6">
        <v>1613</v>
      </c>
      <c r="D1556" s="6" t="s">
        <v>10</v>
      </c>
      <c r="E1556" s="4">
        <v>541</v>
      </c>
      <c r="F1556" s="4">
        <v>11</v>
      </c>
      <c r="G1556" s="4">
        <v>145</v>
      </c>
      <c r="H1556" s="4">
        <v>42</v>
      </c>
      <c r="I1556" s="4">
        <v>32</v>
      </c>
      <c r="J1556" s="4">
        <v>14</v>
      </c>
      <c r="K1556" s="4">
        <v>6</v>
      </c>
      <c r="L1556" s="4">
        <v>6</v>
      </c>
      <c r="M1556" s="4">
        <v>44</v>
      </c>
      <c r="N1556" s="4">
        <v>36</v>
      </c>
      <c r="O1556" s="4">
        <v>3</v>
      </c>
      <c r="P1556" s="4">
        <v>0</v>
      </c>
      <c r="Q1556" s="4">
        <v>3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2</v>
      </c>
      <c r="Y1556" s="4">
        <v>16</v>
      </c>
      <c r="Z1556" s="6">
        <v>360</v>
      </c>
      <c r="AA1556" s="35">
        <f t="shared" si="38"/>
        <v>66.543438077634008</v>
      </c>
    </row>
    <row r="1557" spans="1:27" hidden="1" outlineLevel="1" x14ac:dyDescent="0.25">
      <c r="A1557" s="6" t="s">
        <v>175</v>
      </c>
      <c r="B1557" s="6" t="s">
        <v>79</v>
      </c>
      <c r="C1557" s="6">
        <v>1613</v>
      </c>
      <c r="D1557" s="6" t="s">
        <v>11</v>
      </c>
      <c r="E1557" s="4">
        <v>540</v>
      </c>
      <c r="F1557" s="4">
        <v>7</v>
      </c>
      <c r="G1557" s="4">
        <v>141</v>
      </c>
      <c r="H1557" s="4">
        <v>55</v>
      </c>
      <c r="I1557" s="4">
        <v>27</v>
      </c>
      <c r="J1557" s="4">
        <v>13</v>
      </c>
      <c r="K1557" s="4">
        <v>4</v>
      </c>
      <c r="L1557" s="4">
        <v>10</v>
      </c>
      <c r="M1557" s="4">
        <v>38</v>
      </c>
      <c r="N1557" s="4">
        <v>42</v>
      </c>
      <c r="O1557" s="4">
        <v>6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16</v>
      </c>
      <c r="Z1557" s="6">
        <v>359</v>
      </c>
      <c r="AA1557" s="35">
        <f t="shared" si="38"/>
        <v>66.481481481481481</v>
      </c>
    </row>
    <row r="1558" spans="1:27" hidden="1" outlineLevel="1" x14ac:dyDescent="0.25">
      <c r="A1558" s="6" t="s">
        <v>175</v>
      </c>
      <c r="B1558" s="6" t="s">
        <v>79</v>
      </c>
      <c r="C1558" s="6">
        <v>1614</v>
      </c>
      <c r="D1558" s="6" t="s">
        <v>10</v>
      </c>
      <c r="E1558" s="4">
        <v>675</v>
      </c>
      <c r="F1558" s="4">
        <v>13</v>
      </c>
      <c r="G1558" s="4">
        <v>120</v>
      </c>
      <c r="H1558" s="4">
        <v>62</v>
      </c>
      <c r="I1558" s="4">
        <v>33</v>
      </c>
      <c r="J1558" s="4">
        <v>14</v>
      </c>
      <c r="K1558" s="4">
        <v>6</v>
      </c>
      <c r="L1558" s="4">
        <v>17</v>
      </c>
      <c r="M1558" s="4">
        <v>73</v>
      </c>
      <c r="N1558" s="4">
        <v>56</v>
      </c>
      <c r="O1558" s="4">
        <v>9</v>
      </c>
      <c r="P1558" s="4">
        <v>0</v>
      </c>
      <c r="Q1558" s="4">
        <v>3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1</v>
      </c>
      <c r="Y1558" s="4">
        <v>25</v>
      </c>
      <c r="Z1558" s="6">
        <v>432</v>
      </c>
      <c r="AA1558" s="35">
        <f t="shared" si="38"/>
        <v>64</v>
      </c>
    </row>
    <row r="1559" spans="1:27" hidden="1" outlineLevel="1" x14ac:dyDescent="0.25">
      <c r="A1559" s="6" t="s">
        <v>175</v>
      </c>
      <c r="B1559" s="6" t="s">
        <v>79</v>
      </c>
      <c r="C1559" s="6">
        <v>1614</v>
      </c>
      <c r="D1559" s="6" t="s">
        <v>11</v>
      </c>
      <c r="E1559" s="4">
        <v>675</v>
      </c>
      <c r="F1559" s="4">
        <v>18</v>
      </c>
      <c r="G1559" s="4">
        <v>126</v>
      </c>
      <c r="H1559" s="4">
        <v>83</v>
      </c>
      <c r="I1559" s="4">
        <v>27</v>
      </c>
      <c r="J1559" s="4">
        <v>21</v>
      </c>
      <c r="K1559" s="4">
        <v>4</v>
      </c>
      <c r="L1559" s="4">
        <v>8</v>
      </c>
      <c r="M1559" s="4">
        <v>56</v>
      </c>
      <c r="N1559" s="4">
        <v>63</v>
      </c>
      <c r="O1559" s="4">
        <v>6</v>
      </c>
      <c r="P1559" s="4">
        <v>0</v>
      </c>
      <c r="Q1559" s="4">
        <v>2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7</v>
      </c>
      <c r="Z1559" s="6">
        <v>421</v>
      </c>
      <c r="AA1559" s="35">
        <f t="shared" si="38"/>
        <v>62.370370370370374</v>
      </c>
    </row>
    <row r="1560" spans="1:27" hidden="1" outlineLevel="1" x14ac:dyDescent="0.25">
      <c r="A1560" s="6" t="s">
        <v>175</v>
      </c>
      <c r="B1560" s="6" t="s">
        <v>79</v>
      </c>
      <c r="C1560" s="6">
        <v>1615</v>
      </c>
      <c r="D1560" s="6" t="s">
        <v>10</v>
      </c>
      <c r="E1560" s="4">
        <v>617</v>
      </c>
      <c r="F1560" s="4">
        <v>8</v>
      </c>
      <c r="G1560" s="4">
        <v>142</v>
      </c>
      <c r="H1560" s="4">
        <v>62</v>
      </c>
      <c r="I1560" s="4">
        <v>29</v>
      </c>
      <c r="J1560" s="4">
        <v>15</v>
      </c>
      <c r="K1560" s="4">
        <v>4</v>
      </c>
      <c r="L1560" s="4">
        <v>6</v>
      </c>
      <c r="M1560" s="4">
        <v>53</v>
      </c>
      <c r="N1560" s="4">
        <v>41</v>
      </c>
      <c r="O1560" s="4">
        <v>4</v>
      </c>
      <c r="P1560" s="4">
        <v>0</v>
      </c>
      <c r="Q1560" s="4">
        <v>2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27</v>
      </c>
      <c r="Z1560" s="6">
        <v>393</v>
      </c>
      <c r="AA1560" s="35">
        <f t="shared" si="38"/>
        <v>63.695299837925447</v>
      </c>
    </row>
    <row r="1561" spans="1:27" hidden="1" outlineLevel="1" x14ac:dyDescent="0.25">
      <c r="A1561" s="6" t="s">
        <v>175</v>
      </c>
      <c r="B1561" s="6" t="s">
        <v>79</v>
      </c>
      <c r="C1561" s="6">
        <v>1615</v>
      </c>
      <c r="D1561" s="6" t="s">
        <v>11</v>
      </c>
      <c r="E1561" s="4">
        <v>617</v>
      </c>
      <c r="F1561" s="4">
        <v>7</v>
      </c>
      <c r="G1561" s="4">
        <v>140</v>
      </c>
      <c r="H1561" s="4">
        <v>68</v>
      </c>
      <c r="I1561" s="4">
        <v>30</v>
      </c>
      <c r="J1561" s="4">
        <v>12</v>
      </c>
      <c r="K1561" s="4">
        <v>3</v>
      </c>
      <c r="L1561" s="4">
        <v>4</v>
      </c>
      <c r="M1561" s="4">
        <v>45</v>
      </c>
      <c r="N1561" s="4">
        <v>48</v>
      </c>
      <c r="O1561" s="4">
        <v>6</v>
      </c>
      <c r="P1561" s="4">
        <v>0</v>
      </c>
      <c r="Q1561" s="4">
        <v>4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17</v>
      </c>
      <c r="Z1561" s="6">
        <v>384</v>
      </c>
      <c r="AA1561" s="35">
        <f t="shared" si="38"/>
        <v>62.236628849270666</v>
      </c>
    </row>
    <row r="1562" spans="1:27" hidden="1" outlineLevel="1" x14ac:dyDescent="0.25">
      <c r="A1562" s="6" t="s">
        <v>175</v>
      </c>
      <c r="B1562" s="6" t="s">
        <v>79</v>
      </c>
      <c r="C1562" s="6">
        <v>1616</v>
      </c>
      <c r="D1562" s="6" t="s">
        <v>10</v>
      </c>
      <c r="E1562" s="4">
        <v>145</v>
      </c>
      <c r="F1562" s="4">
        <v>4</v>
      </c>
      <c r="G1562" s="4">
        <v>31</v>
      </c>
      <c r="H1562" s="4">
        <v>30</v>
      </c>
      <c r="I1562" s="4">
        <v>17</v>
      </c>
      <c r="J1562" s="4">
        <v>0</v>
      </c>
      <c r="K1562" s="4">
        <v>0</v>
      </c>
      <c r="L1562" s="4">
        <v>1</v>
      </c>
      <c r="M1562" s="4">
        <v>10</v>
      </c>
      <c r="N1562" s="4">
        <v>0</v>
      </c>
      <c r="O1562" s="4">
        <v>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2</v>
      </c>
      <c r="Z1562" s="6">
        <v>97</v>
      </c>
      <c r="AA1562" s="35">
        <f t="shared" si="38"/>
        <v>66.896551724137936</v>
      </c>
    </row>
    <row r="1563" spans="1:27" hidden="1" outlineLevel="1" x14ac:dyDescent="0.25">
      <c r="A1563" s="6" t="s">
        <v>175</v>
      </c>
      <c r="B1563" s="6" t="s">
        <v>79</v>
      </c>
      <c r="C1563" s="6">
        <v>1616</v>
      </c>
      <c r="D1563" s="6" t="s">
        <v>21</v>
      </c>
      <c r="E1563" s="4">
        <v>172</v>
      </c>
      <c r="F1563" s="4">
        <v>9</v>
      </c>
      <c r="G1563" s="4">
        <v>26</v>
      </c>
      <c r="H1563" s="4">
        <v>42</v>
      </c>
      <c r="I1563" s="4">
        <v>17</v>
      </c>
      <c r="J1563" s="4">
        <v>2</v>
      </c>
      <c r="K1563" s="4">
        <v>1</v>
      </c>
      <c r="L1563" s="4">
        <v>3</v>
      </c>
      <c r="M1563" s="4">
        <v>12</v>
      </c>
      <c r="N1563" s="4">
        <v>1</v>
      </c>
      <c r="O1563" s="4">
        <v>4</v>
      </c>
      <c r="P1563" s="4">
        <v>0</v>
      </c>
      <c r="Q1563" s="4">
        <v>1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7</v>
      </c>
      <c r="Z1563" s="6">
        <v>125</v>
      </c>
      <c r="AA1563" s="35">
        <f t="shared" si="38"/>
        <v>72.674418604651166</v>
      </c>
    </row>
    <row r="1564" spans="1:27" hidden="1" outlineLevel="1" x14ac:dyDescent="0.25">
      <c r="A1564" s="6" t="s">
        <v>175</v>
      </c>
      <c r="B1564" s="6" t="s">
        <v>79</v>
      </c>
      <c r="C1564" s="6">
        <v>1617</v>
      </c>
      <c r="D1564" s="6" t="s">
        <v>10</v>
      </c>
      <c r="E1564" s="4">
        <v>149</v>
      </c>
      <c r="F1564" s="4">
        <v>2</v>
      </c>
      <c r="G1564" s="4">
        <v>38</v>
      </c>
      <c r="H1564" s="4">
        <v>12</v>
      </c>
      <c r="I1564" s="4">
        <v>23</v>
      </c>
      <c r="J1564" s="4">
        <v>2</v>
      </c>
      <c r="K1564" s="4">
        <v>0</v>
      </c>
      <c r="L1564" s="4">
        <v>2</v>
      </c>
      <c r="M1564" s="4">
        <v>14</v>
      </c>
      <c r="N1564" s="4">
        <v>3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7</v>
      </c>
      <c r="Z1564" s="6">
        <v>103</v>
      </c>
      <c r="AA1564" s="35">
        <f t="shared" si="38"/>
        <v>69.127516778523486</v>
      </c>
    </row>
    <row r="1565" spans="1:27" hidden="1" outlineLevel="1" x14ac:dyDescent="0.25">
      <c r="A1565" s="6" t="s">
        <v>175</v>
      </c>
      <c r="B1565" s="6" t="s">
        <v>79</v>
      </c>
      <c r="C1565" s="6">
        <v>1618</v>
      </c>
      <c r="D1565" s="6" t="s">
        <v>10</v>
      </c>
      <c r="E1565" s="4">
        <v>394</v>
      </c>
      <c r="F1565" s="4">
        <v>3</v>
      </c>
      <c r="G1565" s="4">
        <v>149</v>
      </c>
      <c r="H1565" s="4">
        <v>91</v>
      </c>
      <c r="I1565" s="4">
        <v>14</v>
      </c>
      <c r="J1565" s="4">
        <v>4</v>
      </c>
      <c r="K1565" s="4">
        <v>3</v>
      </c>
      <c r="L1565" s="4">
        <v>1</v>
      </c>
      <c r="M1565" s="4">
        <v>11</v>
      </c>
      <c r="N1565" s="4">
        <v>3</v>
      </c>
      <c r="O1565" s="4">
        <v>3</v>
      </c>
      <c r="P1565" s="4">
        <v>0</v>
      </c>
      <c r="Q1565" s="4">
        <v>4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10</v>
      </c>
      <c r="Z1565" s="6">
        <v>296</v>
      </c>
      <c r="AA1565" s="35">
        <f t="shared" si="38"/>
        <v>75.126903553299499</v>
      </c>
    </row>
    <row r="1566" spans="1:27" hidden="1" outlineLevel="1" x14ac:dyDescent="0.25">
      <c r="A1566" s="6" t="s">
        <v>175</v>
      </c>
      <c r="B1566" s="6" t="s">
        <v>79</v>
      </c>
      <c r="C1566" s="6">
        <v>1618</v>
      </c>
      <c r="D1566" s="6" t="s">
        <v>11</v>
      </c>
      <c r="E1566" s="4">
        <v>393</v>
      </c>
      <c r="F1566" s="4">
        <v>7</v>
      </c>
      <c r="G1566" s="4">
        <v>123</v>
      </c>
      <c r="H1566" s="4">
        <v>69</v>
      </c>
      <c r="I1566" s="4">
        <v>15</v>
      </c>
      <c r="J1566" s="4">
        <v>6</v>
      </c>
      <c r="K1566" s="4">
        <v>3</v>
      </c>
      <c r="L1566" s="4">
        <v>3</v>
      </c>
      <c r="M1566" s="4">
        <v>27</v>
      </c>
      <c r="N1566" s="4">
        <v>7</v>
      </c>
      <c r="O1566" s="4">
        <v>5</v>
      </c>
      <c r="P1566" s="4">
        <v>0</v>
      </c>
      <c r="Q1566" s="4">
        <v>1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16</v>
      </c>
      <c r="Z1566" s="6">
        <v>282</v>
      </c>
      <c r="AA1566" s="35">
        <f t="shared" si="38"/>
        <v>71.755725190839698</v>
      </c>
    </row>
    <row r="1567" spans="1:27" hidden="1" outlineLevel="1" x14ac:dyDescent="0.25">
      <c r="A1567" s="6" t="s">
        <v>175</v>
      </c>
      <c r="B1567" s="6" t="s">
        <v>79</v>
      </c>
      <c r="C1567" s="6">
        <v>1619</v>
      </c>
      <c r="D1567" s="6" t="s">
        <v>10</v>
      </c>
      <c r="E1567" s="4">
        <v>211</v>
      </c>
      <c r="F1567" s="4">
        <v>1</v>
      </c>
      <c r="G1567" s="4">
        <v>58</v>
      </c>
      <c r="H1567" s="4">
        <v>59</v>
      </c>
      <c r="I1567" s="4">
        <v>17</v>
      </c>
      <c r="J1567" s="4">
        <v>2</v>
      </c>
      <c r="K1567" s="4">
        <v>0</v>
      </c>
      <c r="L1567" s="4">
        <v>1</v>
      </c>
      <c r="M1567" s="4">
        <v>4</v>
      </c>
      <c r="N1567" s="4">
        <v>1</v>
      </c>
      <c r="O1567" s="4">
        <v>6</v>
      </c>
      <c r="P1567" s="4">
        <v>0</v>
      </c>
      <c r="Q1567" s="4">
        <v>5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6</v>
      </c>
      <c r="Z1567" s="6">
        <v>160</v>
      </c>
      <c r="AA1567" s="35">
        <f t="shared" si="38"/>
        <v>75.829383886255926</v>
      </c>
    </row>
    <row r="1568" spans="1:27" hidden="1" outlineLevel="1" x14ac:dyDescent="0.25">
      <c r="A1568" s="6" t="s">
        <v>175</v>
      </c>
      <c r="B1568" s="6" t="s">
        <v>79</v>
      </c>
      <c r="C1568" s="6">
        <v>1620</v>
      </c>
      <c r="D1568" s="6" t="s">
        <v>10</v>
      </c>
      <c r="E1568" s="4">
        <v>184</v>
      </c>
      <c r="F1568" s="4">
        <v>1</v>
      </c>
      <c r="G1568" s="4">
        <v>72</v>
      </c>
      <c r="H1568" s="4">
        <v>24</v>
      </c>
      <c r="I1568" s="4">
        <v>8</v>
      </c>
      <c r="J1568" s="4">
        <v>3</v>
      </c>
      <c r="K1568" s="4">
        <v>0</v>
      </c>
      <c r="L1568" s="4">
        <v>0</v>
      </c>
      <c r="M1568" s="4">
        <v>10</v>
      </c>
      <c r="N1568" s="4">
        <v>1</v>
      </c>
      <c r="O1568" s="4">
        <v>0</v>
      </c>
      <c r="P1568" s="4">
        <v>0</v>
      </c>
      <c r="Q1568" s="4">
        <v>1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3</v>
      </c>
      <c r="Z1568" s="6">
        <v>123</v>
      </c>
      <c r="AA1568" s="35">
        <f t="shared" si="38"/>
        <v>66.847826086956516</v>
      </c>
    </row>
    <row r="1569" spans="1:27" hidden="1" outlineLevel="1" x14ac:dyDescent="0.25">
      <c r="A1569" s="6" t="s">
        <v>175</v>
      </c>
      <c r="B1569" s="6" t="s">
        <v>79</v>
      </c>
      <c r="C1569" s="6">
        <v>1621</v>
      </c>
      <c r="D1569" s="6" t="s">
        <v>10</v>
      </c>
      <c r="E1569" s="4">
        <v>356</v>
      </c>
      <c r="F1569" s="4">
        <v>7</v>
      </c>
      <c r="G1569" s="4">
        <v>85</v>
      </c>
      <c r="H1569" s="4">
        <v>64</v>
      </c>
      <c r="I1569" s="4">
        <v>29</v>
      </c>
      <c r="J1569" s="4">
        <v>2</v>
      </c>
      <c r="K1569" s="4">
        <v>4</v>
      </c>
      <c r="L1569" s="4">
        <v>4</v>
      </c>
      <c r="M1569" s="4">
        <v>17</v>
      </c>
      <c r="N1569" s="4">
        <v>6</v>
      </c>
      <c r="O1569" s="4">
        <v>3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12</v>
      </c>
      <c r="Z1569" s="6">
        <v>233</v>
      </c>
      <c r="AA1569" s="35">
        <f t="shared" si="38"/>
        <v>65.449438202247194</v>
      </c>
    </row>
    <row r="1570" spans="1:27" hidden="1" outlineLevel="1" x14ac:dyDescent="0.25">
      <c r="A1570" s="6" t="s">
        <v>175</v>
      </c>
      <c r="B1570" s="6" t="s">
        <v>79</v>
      </c>
      <c r="C1570" s="6">
        <v>1622</v>
      </c>
      <c r="D1570" s="6" t="s">
        <v>10</v>
      </c>
      <c r="E1570" s="4">
        <v>290</v>
      </c>
      <c r="F1570" s="4">
        <v>5</v>
      </c>
      <c r="G1570" s="4">
        <v>85</v>
      </c>
      <c r="H1570" s="4">
        <v>94</v>
      </c>
      <c r="I1570" s="4">
        <v>6</v>
      </c>
      <c r="J1570" s="4">
        <v>10</v>
      </c>
      <c r="K1570" s="4">
        <v>1</v>
      </c>
      <c r="L1570" s="4">
        <v>0</v>
      </c>
      <c r="M1570" s="4">
        <v>7</v>
      </c>
      <c r="N1570" s="4">
        <v>0</v>
      </c>
      <c r="O1570" s="4">
        <v>2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3</v>
      </c>
      <c r="Z1570" s="6">
        <v>213</v>
      </c>
      <c r="AA1570" s="35">
        <f t="shared" si="38"/>
        <v>73.448275862068968</v>
      </c>
    </row>
    <row r="1571" spans="1:27" hidden="1" outlineLevel="1" x14ac:dyDescent="0.25">
      <c r="A1571" s="6" t="s">
        <v>175</v>
      </c>
      <c r="B1571" s="6" t="s">
        <v>79</v>
      </c>
      <c r="C1571" s="6">
        <v>1622</v>
      </c>
      <c r="D1571" s="6" t="s">
        <v>21</v>
      </c>
      <c r="E1571" s="4">
        <v>238</v>
      </c>
      <c r="F1571" s="4">
        <v>4</v>
      </c>
      <c r="G1571" s="4">
        <v>86</v>
      </c>
      <c r="H1571" s="4">
        <v>18</v>
      </c>
      <c r="I1571" s="4">
        <v>30</v>
      </c>
      <c r="J1571" s="4">
        <v>9</v>
      </c>
      <c r="K1571" s="4">
        <v>0</v>
      </c>
      <c r="L1571" s="4">
        <v>1</v>
      </c>
      <c r="M1571" s="4">
        <v>16</v>
      </c>
      <c r="N1571" s="4">
        <v>15</v>
      </c>
      <c r="O1571" s="4">
        <v>0</v>
      </c>
      <c r="P1571" s="4">
        <v>0</v>
      </c>
      <c r="Q1571" s="4">
        <v>1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3</v>
      </c>
      <c r="Y1571" s="4">
        <v>2</v>
      </c>
      <c r="Z1571" s="6">
        <v>185</v>
      </c>
      <c r="AA1571" s="35">
        <f t="shared" si="38"/>
        <v>77.731092436974791</v>
      </c>
    </row>
    <row r="1572" spans="1:27" hidden="1" outlineLevel="1" x14ac:dyDescent="0.25">
      <c r="A1572" s="6" t="s">
        <v>175</v>
      </c>
      <c r="B1572" s="6" t="s">
        <v>79</v>
      </c>
      <c r="C1572" s="6">
        <v>1623</v>
      </c>
      <c r="D1572" s="6" t="s">
        <v>10</v>
      </c>
      <c r="E1572" s="4">
        <v>232</v>
      </c>
      <c r="F1572" s="4">
        <v>2</v>
      </c>
      <c r="G1572" s="4">
        <v>54</v>
      </c>
      <c r="H1572" s="4">
        <v>68</v>
      </c>
      <c r="I1572" s="4">
        <v>7</v>
      </c>
      <c r="J1572" s="4">
        <v>14</v>
      </c>
      <c r="K1572" s="4">
        <v>4</v>
      </c>
      <c r="L1572" s="4">
        <v>2</v>
      </c>
      <c r="M1572" s="4">
        <v>17</v>
      </c>
      <c r="N1572" s="4">
        <v>4</v>
      </c>
      <c r="O1572" s="4">
        <v>3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10</v>
      </c>
      <c r="Z1572" s="6">
        <v>185</v>
      </c>
      <c r="AA1572" s="35">
        <f t="shared" si="38"/>
        <v>79.741379310344826</v>
      </c>
    </row>
    <row r="1573" spans="1:27" hidden="1" outlineLevel="1" x14ac:dyDescent="0.25">
      <c r="A1573" s="6" t="s">
        <v>175</v>
      </c>
      <c r="B1573" s="6" t="s">
        <v>79</v>
      </c>
      <c r="C1573" s="6">
        <v>1624</v>
      </c>
      <c r="D1573" s="6" t="s">
        <v>10</v>
      </c>
      <c r="E1573" s="4">
        <v>490</v>
      </c>
      <c r="F1573" s="4">
        <v>7</v>
      </c>
      <c r="G1573" s="4">
        <v>104</v>
      </c>
      <c r="H1573" s="4">
        <v>119</v>
      </c>
      <c r="I1573" s="4">
        <v>54</v>
      </c>
      <c r="J1573" s="4">
        <v>49</v>
      </c>
      <c r="K1573" s="4">
        <v>2</v>
      </c>
      <c r="L1573" s="4">
        <v>3</v>
      </c>
      <c r="M1573" s="4">
        <v>14</v>
      </c>
      <c r="N1573" s="4">
        <v>5</v>
      </c>
      <c r="O1573" s="4">
        <v>3</v>
      </c>
      <c r="P1573" s="4">
        <v>0</v>
      </c>
      <c r="Q1573" s="4">
        <v>8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22</v>
      </c>
      <c r="Z1573" s="6">
        <v>390</v>
      </c>
      <c r="AA1573" s="35">
        <f t="shared" si="38"/>
        <v>79.591836734693871</v>
      </c>
    </row>
    <row r="1574" spans="1:27" hidden="1" outlineLevel="1" x14ac:dyDescent="0.25">
      <c r="A1574" s="6" t="s">
        <v>175</v>
      </c>
      <c r="B1574" s="6" t="s">
        <v>79</v>
      </c>
      <c r="C1574" s="6">
        <v>1625</v>
      </c>
      <c r="D1574" s="6" t="s">
        <v>10</v>
      </c>
      <c r="E1574" s="4">
        <v>112</v>
      </c>
      <c r="F1574" s="4">
        <v>0</v>
      </c>
      <c r="G1574" s="4">
        <v>38</v>
      </c>
      <c r="H1574" s="4">
        <v>25</v>
      </c>
      <c r="I1574" s="4">
        <v>10</v>
      </c>
      <c r="J1574" s="4">
        <v>1</v>
      </c>
      <c r="K1574" s="4">
        <v>0</v>
      </c>
      <c r="L1574" s="4">
        <v>0</v>
      </c>
      <c r="M1574" s="4">
        <v>4</v>
      </c>
      <c r="N1574" s="4">
        <v>0</v>
      </c>
      <c r="O1574" s="4">
        <v>2</v>
      </c>
      <c r="P1574" s="4">
        <v>0</v>
      </c>
      <c r="Q1574" s="4">
        <v>1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5</v>
      </c>
      <c r="Z1574" s="6">
        <v>86</v>
      </c>
      <c r="AA1574" s="35">
        <f t="shared" si="38"/>
        <v>76.785714285714292</v>
      </c>
    </row>
    <row r="1575" spans="1:27" hidden="1" outlineLevel="1" x14ac:dyDescent="0.25">
      <c r="A1575" s="6" t="s">
        <v>175</v>
      </c>
      <c r="B1575" s="6" t="s">
        <v>79</v>
      </c>
      <c r="C1575" s="6">
        <v>1626</v>
      </c>
      <c r="D1575" s="6" t="s">
        <v>10</v>
      </c>
      <c r="E1575" s="4">
        <v>211</v>
      </c>
      <c r="F1575" s="4">
        <v>5</v>
      </c>
      <c r="G1575" s="4">
        <v>44</v>
      </c>
      <c r="H1575" s="4">
        <v>55</v>
      </c>
      <c r="I1575" s="4">
        <v>4</v>
      </c>
      <c r="J1575" s="4">
        <v>2</v>
      </c>
      <c r="K1575" s="4">
        <v>0</v>
      </c>
      <c r="L1575" s="4">
        <v>2</v>
      </c>
      <c r="M1575" s="4">
        <v>11</v>
      </c>
      <c r="N1575" s="4">
        <v>2</v>
      </c>
      <c r="O1575" s="4">
        <v>7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4</v>
      </c>
      <c r="Z1575" s="6">
        <v>136</v>
      </c>
      <c r="AA1575" s="35">
        <f t="shared" si="38"/>
        <v>64.454976303317537</v>
      </c>
    </row>
    <row r="1576" spans="1:27" hidden="1" outlineLevel="1" x14ac:dyDescent="0.25">
      <c r="A1576" s="6" t="s">
        <v>175</v>
      </c>
      <c r="B1576" s="6" t="s">
        <v>79</v>
      </c>
      <c r="C1576" s="6">
        <v>1627</v>
      </c>
      <c r="D1576" s="6" t="s">
        <v>10</v>
      </c>
      <c r="E1576" s="4">
        <v>224</v>
      </c>
      <c r="F1576" s="4">
        <v>3</v>
      </c>
      <c r="G1576" s="4">
        <v>52</v>
      </c>
      <c r="H1576" s="4">
        <v>61</v>
      </c>
      <c r="I1576" s="4">
        <v>10</v>
      </c>
      <c r="J1576" s="4">
        <v>4</v>
      </c>
      <c r="K1576" s="4">
        <v>0</v>
      </c>
      <c r="L1576" s="4">
        <v>1</v>
      </c>
      <c r="M1576" s="4">
        <v>9</v>
      </c>
      <c r="N1576" s="4">
        <v>1</v>
      </c>
      <c r="O1576" s="4">
        <v>0</v>
      </c>
      <c r="P1576" s="4">
        <v>0</v>
      </c>
      <c r="Q1576" s="4">
        <v>1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7</v>
      </c>
      <c r="Z1576" s="6">
        <v>149</v>
      </c>
      <c r="AA1576" s="35">
        <f t="shared" si="38"/>
        <v>66.517857142857139</v>
      </c>
    </row>
    <row r="1577" spans="1:27" hidden="1" outlineLevel="1" x14ac:dyDescent="0.25">
      <c r="A1577" s="6" t="s">
        <v>175</v>
      </c>
      <c r="B1577" s="6" t="s">
        <v>79</v>
      </c>
      <c r="C1577" s="6">
        <v>1627</v>
      </c>
      <c r="D1577" s="6" t="s">
        <v>21</v>
      </c>
      <c r="E1577" s="4">
        <v>346</v>
      </c>
      <c r="F1577" s="4">
        <v>11</v>
      </c>
      <c r="G1577" s="4">
        <v>65</v>
      </c>
      <c r="H1577" s="4">
        <v>95</v>
      </c>
      <c r="I1577" s="4">
        <v>25</v>
      </c>
      <c r="J1577" s="4">
        <v>3</v>
      </c>
      <c r="K1577" s="4">
        <v>1</v>
      </c>
      <c r="L1577" s="4">
        <v>2</v>
      </c>
      <c r="M1577" s="4">
        <v>9</v>
      </c>
      <c r="N1577" s="4">
        <v>5</v>
      </c>
      <c r="O1577" s="4">
        <v>6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16</v>
      </c>
      <c r="Z1577" s="6">
        <v>239</v>
      </c>
      <c r="AA1577" s="35">
        <f t="shared" si="38"/>
        <v>69.075144508670519</v>
      </c>
    </row>
    <row r="1578" spans="1:27" hidden="1" outlineLevel="1" x14ac:dyDescent="0.25">
      <c r="A1578" s="6" t="s">
        <v>175</v>
      </c>
      <c r="B1578" s="6" t="s">
        <v>79</v>
      </c>
      <c r="C1578" s="6">
        <v>1628</v>
      </c>
      <c r="D1578" s="6" t="s">
        <v>10</v>
      </c>
      <c r="E1578" s="4">
        <v>482</v>
      </c>
      <c r="F1578" s="4">
        <v>18</v>
      </c>
      <c r="G1578" s="4">
        <v>67</v>
      </c>
      <c r="H1578" s="4">
        <v>94</v>
      </c>
      <c r="I1578" s="4">
        <v>29</v>
      </c>
      <c r="J1578" s="4">
        <v>13</v>
      </c>
      <c r="K1578" s="4">
        <v>1</v>
      </c>
      <c r="L1578" s="4">
        <v>2</v>
      </c>
      <c r="M1578" s="4">
        <v>30</v>
      </c>
      <c r="N1578" s="4">
        <v>7</v>
      </c>
      <c r="O1578" s="4">
        <v>11</v>
      </c>
      <c r="P1578" s="4">
        <v>0</v>
      </c>
      <c r="Q1578" s="4">
        <v>2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14</v>
      </c>
      <c r="Z1578" s="6">
        <v>288</v>
      </c>
      <c r="AA1578" s="35">
        <f t="shared" si="38"/>
        <v>59.751037344398341</v>
      </c>
    </row>
    <row r="1579" spans="1:27" hidden="1" outlineLevel="1" x14ac:dyDescent="0.25">
      <c r="A1579" s="6" t="s">
        <v>175</v>
      </c>
      <c r="B1579" s="6" t="s">
        <v>79</v>
      </c>
      <c r="C1579" s="6">
        <v>1629</v>
      </c>
      <c r="D1579" s="6" t="s">
        <v>10</v>
      </c>
      <c r="E1579" s="4">
        <v>403</v>
      </c>
      <c r="F1579" s="4">
        <v>5</v>
      </c>
      <c r="G1579" s="4">
        <v>71</v>
      </c>
      <c r="H1579" s="4">
        <v>59</v>
      </c>
      <c r="I1579" s="4">
        <v>28</v>
      </c>
      <c r="J1579" s="4">
        <v>31</v>
      </c>
      <c r="K1579" s="4">
        <v>16</v>
      </c>
      <c r="L1579" s="4">
        <v>1</v>
      </c>
      <c r="M1579" s="4">
        <v>42</v>
      </c>
      <c r="N1579" s="4">
        <v>0</v>
      </c>
      <c r="O1579" s="4">
        <v>14</v>
      </c>
      <c r="P1579" s="4">
        <v>0</v>
      </c>
      <c r="Q1579" s="4">
        <v>3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14</v>
      </c>
      <c r="Z1579" s="6">
        <v>284</v>
      </c>
      <c r="AA1579" s="35">
        <f t="shared" si="38"/>
        <v>70.471464019851112</v>
      </c>
    </row>
    <row r="1580" spans="1:27" hidden="1" outlineLevel="1" x14ac:dyDescent="0.25">
      <c r="A1580" s="6" t="s">
        <v>175</v>
      </c>
      <c r="B1580" s="6" t="s">
        <v>79</v>
      </c>
      <c r="C1580" s="6">
        <v>1630</v>
      </c>
      <c r="D1580" s="6" t="s">
        <v>10</v>
      </c>
      <c r="E1580" s="4">
        <v>241</v>
      </c>
      <c r="F1580" s="4">
        <v>5</v>
      </c>
      <c r="G1580" s="4">
        <v>48</v>
      </c>
      <c r="H1580" s="4">
        <v>63</v>
      </c>
      <c r="I1580" s="4">
        <v>10</v>
      </c>
      <c r="J1580" s="4">
        <v>6</v>
      </c>
      <c r="K1580" s="4">
        <v>1</v>
      </c>
      <c r="L1580" s="4">
        <v>0</v>
      </c>
      <c r="M1580" s="4">
        <v>7</v>
      </c>
      <c r="N1580" s="4">
        <v>11</v>
      </c>
      <c r="O1580" s="4">
        <v>6</v>
      </c>
      <c r="P1580" s="4">
        <v>0</v>
      </c>
      <c r="Q1580" s="4">
        <v>9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8</v>
      </c>
      <c r="Z1580" s="6">
        <v>174</v>
      </c>
      <c r="AA1580" s="35">
        <f t="shared" si="38"/>
        <v>72.199170124481327</v>
      </c>
    </row>
    <row r="1581" spans="1:27" hidden="1" outlineLevel="1" x14ac:dyDescent="0.25">
      <c r="A1581" s="6" t="s">
        <v>175</v>
      </c>
      <c r="B1581" s="6" t="s">
        <v>79</v>
      </c>
      <c r="C1581" s="6">
        <v>1631</v>
      </c>
      <c r="D1581" s="6" t="s">
        <v>10</v>
      </c>
      <c r="E1581" s="4">
        <v>420</v>
      </c>
      <c r="F1581" s="4">
        <v>6</v>
      </c>
      <c r="G1581" s="4">
        <v>31</v>
      </c>
      <c r="H1581" s="4">
        <v>33</v>
      </c>
      <c r="I1581" s="4">
        <v>57</v>
      </c>
      <c r="J1581" s="4">
        <v>53</v>
      </c>
      <c r="K1581" s="4">
        <v>17</v>
      </c>
      <c r="L1581" s="4">
        <v>18</v>
      </c>
      <c r="M1581" s="4">
        <v>50</v>
      </c>
      <c r="N1581" s="4">
        <v>4</v>
      </c>
      <c r="O1581" s="4">
        <v>1</v>
      </c>
      <c r="P1581" s="4">
        <v>0</v>
      </c>
      <c r="Q1581" s="4">
        <v>4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14</v>
      </c>
      <c r="Z1581" s="6">
        <v>288</v>
      </c>
      <c r="AA1581" s="35">
        <f t="shared" si="38"/>
        <v>68.571428571428569</v>
      </c>
    </row>
    <row r="1582" spans="1:27" hidden="1" outlineLevel="1" x14ac:dyDescent="0.25">
      <c r="A1582" s="6" t="s">
        <v>175</v>
      </c>
      <c r="B1582" s="6" t="s">
        <v>79</v>
      </c>
      <c r="C1582" s="6">
        <v>1632</v>
      </c>
      <c r="D1582" s="6" t="s">
        <v>10</v>
      </c>
      <c r="E1582" s="4">
        <v>544</v>
      </c>
      <c r="F1582" s="4">
        <v>2</v>
      </c>
      <c r="G1582" s="4">
        <v>102</v>
      </c>
      <c r="H1582" s="4">
        <v>163</v>
      </c>
      <c r="I1582" s="4">
        <v>50</v>
      </c>
      <c r="J1582" s="4">
        <v>3</v>
      </c>
      <c r="K1582" s="4">
        <v>3</v>
      </c>
      <c r="L1582" s="4">
        <v>1</v>
      </c>
      <c r="M1582" s="4">
        <v>19</v>
      </c>
      <c r="N1582" s="4">
        <v>6</v>
      </c>
      <c r="O1582" s="4">
        <v>9</v>
      </c>
      <c r="P1582" s="4">
        <v>0</v>
      </c>
      <c r="Q1582" s="4">
        <v>1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1</v>
      </c>
      <c r="Y1582" s="4">
        <v>13</v>
      </c>
      <c r="Z1582" s="6">
        <v>373</v>
      </c>
      <c r="AA1582" s="35">
        <f t="shared" si="38"/>
        <v>68.566176470588232</v>
      </c>
    </row>
    <row r="1583" spans="1:27" hidden="1" outlineLevel="1" x14ac:dyDescent="0.25">
      <c r="A1583" s="6" t="s">
        <v>175</v>
      </c>
      <c r="B1583" s="6" t="s">
        <v>79</v>
      </c>
      <c r="C1583" s="6">
        <v>1633</v>
      </c>
      <c r="D1583" s="6" t="s">
        <v>10</v>
      </c>
      <c r="E1583" s="4">
        <v>578</v>
      </c>
      <c r="F1583" s="4">
        <v>3</v>
      </c>
      <c r="G1583" s="4">
        <v>116</v>
      </c>
      <c r="H1583" s="4">
        <v>94</v>
      </c>
      <c r="I1583" s="4">
        <v>60</v>
      </c>
      <c r="J1583" s="4">
        <v>2</v>
      </c>
      <c r="K1583" s="4">
        <v>4</v>
      </c>
      <c r="L1583" s="4">
        <v>1</v>
      </c>
      <c r="M1583" s="4">
        <v>55</v>
      </c>
      <c r="N1583" s="4">
        <v>11</v>
      </c>
      <c r="O1583" s="4">
        <v>14</v>
      </c>
      <c r="P1583" s="4">
        <v>0</v>
      </c>
      <c r="Q1583" s="4">
        <v>3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20</v>
      </c>
      <c r="Z1583" s="6">
        <v>383</v>
      </c>
      <c r="AA1583" s="35">
        <f t="shared" si="38"/>
        <v>66.262975778546718</v>
      </c>
    </row>
    <row r="1584" spans="1:27" hidden="1" outlineLevel="1" x14ac:dyDescent="0.25">
      <c r="A1584" s="6" t="s">
        <v>175</v>
      </c>
      <c r="B1584" s="6" t="s">
        <v>79</v>
      </c>
      <c r="C1584" s="6">
        <v>1634</v>
      </c>
      <c r="D1584" s="6" t="s">
        <v>10</v>
      </c>
      <c r="E1584" s="4">
        <v>537</v>
      </c>
      <c r="F1584" s="4">
        <v>11</v>
      </c>
      <c r="G1584" s="4">
        <v>123</v>
      </c>
      <c r="H1584" s="4">
        <v>69</v>
      </c>
      <c r="I1584" s="4">
        <v>36</v>
      </c>
      <c r="J1584" s="4">
        <v>5</v>
      </c>
      <c r="K1584" s="4">
        <v>3</v>
      </c>
      <c r="L1584" s="4">
        <v>3</v>
      </c>
      <c r="M1584" s="4">
        <v>42</v>
      </c>
      <c r="N1584" s="4">
        <v>9</v>
      </c>
      <c r="O1584" s="4">
        <v>7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15</v>
      </c>
      <c r="Z1584" s="6">
        <v>323</v>
      </c>
      <c r="AA1584" s="35">
        <f t="shared" si="38"/>
        <v>60.148975791433891</v>
      </c>
    </row>
    <row r="1585" spans="1:27" hidden="1" outlineLevel="1" x14ac:dyDescent="0.25">
      <c r="A1585" s="6" t="s">
        <v>175</v>
      </c>
      <c r="B1585" s="6" t="s">
        <v>79</v>
      </c>
      <c r="C1585" s="6">
        <v>1635</v>
      </c>
      <c r="D1585" s="6" t="s">
        <v>10</v>
      </c>
      <c r="E1585" s="4">
        <v>676</v>
      </c>
      <c r="F1585" s="4">
        <v>7</v>
      </c>
      <c r="G1585" s="4">
        <v>166</v>
      </c>
      <c r="H1585" s="4">
        <v>102</v>
      </c>
      <c r="I1585" s="4">
        <v>49</v>
      </c>
      <c r="J1585" s="4">
        <v>6</v>
      </c>
      <c r="K1585" s="4">
        <v>6</v>
      </c>
      <c r="L1585" s="4">
        <v>8</v>
      </c>
      <c r="M1585" s="4">
        <v>34</v>
      </c>
      <c r="N1585" s="4">
        <v>11</v>
      </c>
      <c r="O1585" s="4">
        <v>2</v>
      </c>
      <c r="P1585" s="4">
        <v>0</v>
      </c>
      <c r="Q1585" s="4">
        <v>6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9</v>
      </c>
      <c r="Z1585" s="6">
        <v>406</v>
      </c>
      <c r="AA1585" s="35">
        <f t="shared" si="38"/>
        <v>60.059171597633139</v>
      </c>
    </row>
    <row r="1586" spans="1:27" hidden="1" outlineLevel="1" x14ac:dyDescent="0.25">
      <c r="A1586" s="6" t="s">
        <v>175</v>
      </c>
      <c r="B1586" s="6" t="s">
        <v>79</v>
      </c>
      <c r="C1586" s="6">
        <v>1636</v>
      </c>
      <c r="D1586" s="6" t="s">
        <v>10</v>
      </c>
      <c r="E1586" s="4">
        <v>600</v>
      </c>
      <c r="F1586" s="4">
        <v>11</v>
      </c>
      <c r="G1586" s="4">
        <v>143</v>
      </c>
      <c r="H1586" s="4">
        <v>156</v>
      </c>
      <c r="I1586" s="4">
        <v>15</v>
      </c>
      <c r="J1586" s="4">
        <v>12</v>
      </c>
      <c r="K1586" s="4">
        <v>3</v>
      </c>
      <c r="L1586" s="4">
        <v>7</v>
      </c>
      <c r="M1586" s="4">
        <v>42</v>
      </c>
      <c r="N1586" s="4">
        <v>20</v>
      </c>
      <c r="O1586" s="4">
        <v>15</v>
      </c>
      <c r="P1586" s="4">
        <v>0</v>
      </c>
      <c r="Q1586" s="4">
        <v>1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1</v>
      </c>
      <c r="Y1586" s="4">
        <v>14</v>
      </c>
      <c r="Z1586" s="6">
        <v>440</v>
      </c>
      <c r="AA1586" s="35">
        <f t="shared" si="38"/>
        <v>73.333333333333329</v>
      </c>
    </row>
    <row r="1587" spans="1:27" hidden="1" outlineLevel="1" x14ac:dyDescent="0.25">
      <c r="A1587" s="6" t="s">
        <v>175</v>
      </c>
      <c r="B1587" s="6" t="s">
        <v>79</v>
      </c>
      <c r="C1587" s="6">
        <v>1637</v>
      </c>
      <c r="D1587" s="6" t="s">
        <v>10</v>
      </c>
      <c r="E1587" s="4">
        <v>406</v>
      </c>
      <c r="F1587" s="4">
        <v>10</v>
      </c>
      <c r="G1587" s="4">
        <v>117</v>
      </c>
      <c r="H1587" s="4">
        <v>102</v>
      </c>
      <c r="I1587" s="4">
        <v>9</v>
      </c>
      <c r="J1587" s="4">
        <v>23</v>
      </c>
      <c r="K1587" s="4">
        <v>2</v>
      </c>
      <c r="L1587" s="4">
        <v>4</v>
      </c>
      <c r="M1587" s="4">
        <v>23</v>
      </c>
      <c r="N1587" s="4">
        <v>9</v>
      </c>
      <c r="O1587" s="4">
        <v>7</v>
      </c>
      <c r="P1587" s="4">
        <v>0</v>
      </c>
      <c r="Q1587" s="4">
        <v>2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8</v>
      </c>
      <c r="Z1587" s="6">
        <v>316</v>
      </c>
      <c r="AA1587" s="35">
        <f t="shared" si="38"/>
        <v>77.832512315270932</v>
      </c>
    </row>
    <row r="1588" spans="1:27" hidden="1" outlineLevel="1" x14ac:dyDescent="0.25">
      <c r="A1588" s="6" t="s">
        <v>175</v>
      </c>
      <c r="B1588" s="6" t="s">
        <v>79</v>
      </c>
      <c r="C1588" s="6">
        <v>1637</v>
      </c>
      <c r="D1588" s="6" t="s">
        <v>11</v>
      </c>
      <c r="E1588" s="4">
        <v>405</v>
      </c>
      <c r="F1588" s="4">
        <v>7</v>
      </c>
      <c r="G1588" s="4">
        <v>115</v>
      </c>
      <c r="H1588" s="4">
        <v>87</v>
      </c>
      <c r="I1588" s="4">
        <v>14</v>
      </c>
      <c r="J1588" s="4">
        <v>16</v>
      </c>
      <c r="K1588" s="4">
        <v>8</v>
      </c>
      <c r="L1588" s="4">
        <v>1</v>
      </c>
      <c r="M1588" s="4">
        <v>37</v>
      </c>
      <c r="N1588" s="4">
        <v>5</v>
      </c>
      <c r="O1588" s="4">
        <v>8</v>
      </c>
      <c r="P1588" s="4">
        <v>0</v>
      </c>
      <c r="Q1588" s="4">
        <v>4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6</v>
      </c>
      <c r="Z1588" s="6">
        <v>308</v>
      </c>
      <c r="AA1588" s="35">
        <f t="shared" si="38"/>
        <v>76.049382716049379</v>
      </c>
    </row>
    <row r="1589" spans="1:27" hidden="1" outlineLevel="1" x14ac:dyDescent="0.25">
      <c r="A1589" s="6" t="s">
        <v>175</v>
      </c>
      <c r="B1589" s="6" t="s">
        <v>79</v>
      </c>
      <c r="C1589" s="6">
        <v>1638</v>
      </c>
      <c r="D1589" s="6" t="s">
        <v>10</v>
      </c>
      <c r="E1589" s="4">
        <v>406</v>
      </c>
      <c r="F1589" s="4">
        <v>6</v>
      </c>
      <c r="G1589" s="4">
        <v>104</v>
      </c>
      <c r="H1589" s="4">
        <v>100</v>
      </c>
      <c r="I1589" s="4">
        <v>20</v>
      </c>
      <c r="J1589" s="4">
        <v>9</v>
      </c>
      <c r="K1589" s="4">
        <v>4</v>
      </c>
      <c r="L1589" s="4">
        <v>7</v>
      </c>
      <c r="M1589" s="4">
        <v>15</v>
      </c>
      <c r="N1589" s="4">
        <v>20</v>
      </c>
      <c r="O1589" s="4">
        <v>5</v>
      </c>
      <c r="P1589" s="4">
        <v>0</v>
      </c>
      <c r="Q1589" s="4">
        <v>1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12</v>
      </c>
      <c r="Z1589" s="6">
        <v>303</v>
      </c>
      <c r="AA1589" s="35">
        <f t="shared" si="38"/>
        <v>74.630541871921181</v>
      </c>
    </row>
    <row r="1590" spans="1:27" hidden="1" outlineLevel="1" x14ac:dyDescent="0.25">
      <c r="A1590" s="6" t="s">
        <v>175</v>
      </c>
      <c r="B1590" s="6" t="s">
        <v>79</v>
      </c>
      <c r="C1590" s="6">
        <v>1638</v>
      </c>
      <c r="D1590" s="6" t="s">
        <v>11</v>
      </c>
      <c r="E1590" s="4">
        <v>405</v>
      </c>
      <c r="F1590" s="4">
        <v>10</v>
      </c>
      <c r="G1590" s="4">
        <v>114</v>
      </c>
      <c r="H1590" s="4">
        <v>100</v>
      </c>
      <c r="I1590" s="4">
        <v>14</v>
      </c>
      <c r="J1590" s="4">
        <v>6</v>
      </c>
      <c r="K1590" s="4">
        <v>2</v>
      </c>
      <c r="L1590" s="4">
        <v>3</v>
      </c>
      <c r="M1590" s="4">
        <v>38</v>
      </c>
      <c r="N1590" s="4">
        <v>20</v>
      </c>
      <c r="O1590" s="4">
        <v>5</v>
      </c>
      <c r="P1590" s="4">
        <v>0</v>
      </c>
      <c r="Q1590" s="4">
        <v>1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1</v>
      </c>
      <c r="Y1590" s="4">
        <v>7</v>
      </c>
      <c r="Z1590" s="6">
        <v>321</v>
      </c>
      <c r="AA1590" s="35">
        <f t="shared" si="38"/>
        <v>79.259259259259252</v>
      </c>
    </row>
    <row r="1591" spans="1:27" hidden="1" outlineLevel="1" x14ac:dyDescent="0.25">
      <c r="A1591" s="6" t="s">
        <v>175</v>
      </c>
      <c r="B1591" s="6" t="s">
        <v>79</v>
      </c>
      <c r="C1591" s="6">
        <v>1639</v>
      </c>
      <c r="D1591" s="6" t="s">
        <v>10</v>
      </c>
      <c r="E1591" s="4">
        <v>746</v>
      </c>
      <c r="F1591" s="4">
        <v>16</v>
      </c>
      <c r="G1591" s="4">
        <v>198</v>
      </c>
      <c r="H1591" s="4">
        <v>156</v>
      </c>
      <c r="I1591" s="4">
        <v>29</v>
      </c>
      <c r="J1591" s="4">
        <v>12</v>
      </c>
      <c r="K1591" s="4">
        <v>7</v>
      </c>
      <c r="L1591" s="4">
        <v>10</v>
      </c>
      <c r="M1591" s="4">
        <v>23</v>
      </c>
      <c r="N1591" s="4">
        <v>28</v>
      </c>
      <c r="O1591" s="4">
        <v>10</v>
      </c>
      <c r="P1591" s="4">
        <v>0</v>
      </c>
      <c r="Q1591" s="4">
        <v>4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7</v>
      </c>
      <c r="Y1591" s="4">
        <v>9</v>
      </c>
      <c r="Z1591" s="6">
        <v>509</v>
      </c>
      <c r="AA1591" s="35">
        <f t="shared" si="38"/>
        <v>68.230563002680967</v>
      </c>
    </row>
    <row r="1592" spans="1:27" hidden="1" outlineLevel="1" x14ac:dyDescent="0.25">
      <c r="A1592" s="6" t="s">
        <v>175</v>
      </c>
      <c r="B1592" s="6" t="s">
        <v>79</v>
      </c>
      <c r="C1592" s="6">
        <v>1640</v>
      </c>
      <c r="D1592" s="6" t="s">
        <v>10</v>
      </c>
      <c r="E1592" s="4">
        <v>748</v>
      </c>
      <c r="F1592" s="4">
        <v>23</v>
      </c>
      <c r="G1592" s="4">
        <v>154</v>
      </c>
      <c r="H1592" s="4">
        <v>146</v>
      </c>
      <c r="I1592" s="4">
        <v>37</v>
      </c>
      <c r="J1592" s="4">
        <v>20</v>
      </c>
      <c r="K1592" s="4">
        <v>3</v>
      </c>
      <c r="L1592" s="4">
        <v>9</v>
      </c>
      <c r="M1592" s="4">
        <v>35</v>
      </c>
      <c r="N1592" s="4">
        <v>25</v>
      </c>
      <c r="O1592" s="4">
        <v>11</v>
      </c>
      <c r="P1592" s="4">
        <v>0</v>
      </c>
      <c r="Q1592" s="4">
        <v>3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1</v>
      </c>
      <c r="Y1592" s="4">
        <v>28</v>
      </c>
      <c r="Z1592" s="6">
        <v>495</v>
      </c>
      <c r="AA1592" s="35">
        <f t="shared" si="38"/>
        <v>66.17647058823529</v>
      </c>
    </row>
    <row r="1593" spans="1:27" hidden="1" outlineLevel="1" x14ac:dyDescent="0.25">
      <c r="A1593" s="6" t="s">
        <v>175</v>
      </c>
      <c r="B1593" s="6" t="s">
        <v>79</v>
      </c>
      <c r="C1593" s="6">
        <v>1640</v>
      </c>
      <c r="D1593" s="6" t="s">
        <v>11</v>
      </c>
      <c r="E1593" s="4">
        <v>747</v>
      </c>
      <c r="F1593" s="4">
        <v>23</v>
      </c>
      <c r="G1593" s="4">
        <v>141</v>
      </c>
      <c r="H1593" s="4">
        <v>120</v>
      </c>
      <c r="I1593" s="4">
        <v>38</v>
      </c>
      <c r="J1593" s="4">
        <v>23</v>
      </c>
      <c r="K1593" s="4">
        <v>3</v>
      </c>
      <c r="L1593" s="4">
        <v>13</v>
      </c>
      <c r="M1593" s="4">
        <v>23</v>
      </c>
      <c r="N1593" s="4">
        <v>31</v>
      </c>
      <c r="O1593" s="4">
        <v>13</v>
      </c>
      <c r="P1593" s="4">
        <v>0</v>
      </c>
      <c r="Q1593" s="4">
        <v>4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1</v>
      </c>
      <c r="Y1593" s="4">
        <v>37</v>
      </c>
      <c r="Z1593" s="6">
        <v>470</v>
      </c>
      <c r="AA1593" s="35">
        <f t="shared" si="38"/>
        <v>62.918340026773762</v>
      </c>
    </row>
    <row r="1594" spans="1:27" hidden="1" outlineLevel="1" x14ac:dyDescent="0.25">
      <c r="A1594" s="6" t="s">
        <v>175</v>
      </c>
      <c r="B1594" s="6" t="s">
        <v>79</v>
      </c>
      <c r="C1594" s="6">
        <v>1641</v>
      </c>
      <c r="D1594" s="6" t="s">
        <v>10</v>
      </c>
      <c r="E1594" s="4">
        <v>544</v>
      </c>
      <c r="F1594" s="4">
        <v>14</v>
      </c>
      <c r="G1594" s="4">
        <v>106</v>
      </c>
      <c r="H1594" s="4">
        <v>113</v>
      </c>
      <c r="I1594" s="4">
        <v>8</v>
      </c>
      <c r="J1594" s="4">
        <v>8</v>
      </c>
      <c r="K1594" s="4">
        <v>3</v>
      </c>
      <c r="L1594" s="4">
        <v>5</v>
      </c>
      <c r="M1594" s="4">
        <v>46</v>
      </c>
      <c r="N1594" s="4">
        <v>18</v>
      </c>
      <c r="O1594" s="4">
        <v>8</v>
      </c>
      <c r="P1594" s="4">
        <v>0</v>
      </c>
      <c r="Q1594" s="4">
        <v>1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1</v>
      </c>
      <c r="Y1594" s="4">
        <v>13</v>
      </c>
      <c r="Z1594" s="6">
        <v>344</v>
      </c>
      <c r="AA1594" s="35">
        <f t="shared" si="38"/>
        <v>63.235294117647058</v>
      </c>
    </row>
    <row r="1595" spans="1:27" hidden="1" outlineLevel="1" x14ac:dyDescent="0.25">
      <c r="A1595" s="6" t="s">
        <v>175</v>
      </c>
      <c r="B1595" s="6" t="s">
        <v>79</v>
      </c>
      <c r="C1595" s="6">
        <v>1642</v>
      </c>
      <c r="D1595" s="6" t="s">
        <v>10</v>
      </c>
      <c r="E1595" s="4">
        <v>299</v>
      </c>
      <c r="F1595" s="4">
        <v>5</v>
      </c>
      <c r="G1595" s="4">
        <v>70</v>
      </c>
      <c r="H1595" s="4">
        <v>53</v>
      </c>
      <c r="I1595" s="4">
        <v>39</v>
      </c>
      <c r="J1595" s="4">
        <v>5</v>
      </c>
      <c r="K1595" s="4">
        <v>3</v>
      </c>
      <c r="L1595" s="4">
        <v>4</v>
      </c>
      <c r="M1595" s="4">
        <v>20</v>
      </c>
      <c r="N1595" s="4">
        <v>6</v>
      </c>
      <c r="O1595" s="4">
        <v>2</v>
      </c>
      <c r="P1595" s="4">
        <v>0</v>
      </c>
      <c r="Q1595" s="4">
        <v>1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5</v>
      </c>
      <c r="Z1595" s="6">
        <v>213</v>
      </c>
      <c r="AA1595" s="35">
        <f t="shared" si="38"/>
        <v>71.237458193979933</v>
      </c>
    </row>
    <row r="1596" spans="1:27" hidden="1" outlineLevel="1" x14ac:dyDescent="0.25">
      <c r="A1596" s="6" t="s">
        <v>175</v>
      </c>
      <c r="B1596" s="6" t="s">
        <v>79</v>
      </c>
      <c r="C1596" s="6">
        <v>1643</v>
      </c>
      <c r="D1596" s="6" t="s">
        <v>10</v>
      </c>
      <c r="E1596" s="4">
        <v>373</v>
      </c>
      <c r="F1596" s="4">
        <v>11</v>
      </c>
      <c r="G1596" s="4">
        <v>140</v>
      </c>
      <c r="H1596" s="4">
        <v>38</v>
      </c>
      <c r="I1596" s="4">
        <v>18</v>
      </c>
      <c r="J1596" s="4">
        <v>11</v>
      </c>
      <c r="K1596" s="4">
        <v>1</v>
      </c>
      <c r="L1596" s="4">
        <v>0</v>
      </c>
      <c r="M1596" s="4">
        <v>19</v>
      </c>
      <c r="N1596" s="4">
        <v>9</v>
      </c>
      <c r="O1596" s="4">
        <v>1</v>
      </c>
      <c r="P1596" s="4">
        <v>0</v>
      </c>
      <c r="Q1596" s="4">
        <v>2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9</v>
      </c>
      <c r="Z1596" s="6">
        <v>259</v>
      </c>
      <c r="AA1596" s="35">
        <f t="shared" si="38"/>
        <v>69.436997319034859</v>
      </c>
    </row>
    <row r="1597" spans="1:27" hidden="1" outlineLevel="1" x14ac:dyDescent="0.25">
      <c r="A1597" s="6" t="s">
        <v>175</v>
      </c>
      <c r="B1597" s="6" t="s">
        <v>79</v>
      </c>
      <c r="C1597" s="6">
        <v>1644</v>
      </c>
      <c r="D1597" s="6" t="s">
        <v>10</v>
      </c>
      <c r="E1597" s="4">
        <v>104</v>
      </c>
      <c r="F1597" s="4">
        <v>8</v>
      </c>
      <c r="G1597" s="4">
        <v>27</v>
      </c>
      <c r="H1597" s="4">
        <v>8</v>
      </c>
      <c r="I1597" s="4">
        <v>8</v>
      </c>
      <c r="J1597" s="4">
        <v>7</v>
      </c>
      <c r="K1597" s="4">
        <v>3</v>
      </c>
      <c r="L1597" s="4">
        <v>2</v>
      </c>
      <c r="M1597" s="4">
        <v>9</v>
      </c>
      <c r="N1597" s="4">
        <v>0</v>
      </c>
      <c r="O1597" s="4">
        <v>1</v>
      </c>
      <c r="P1597" s="4">
        <v>0</v>
      </c>
      <c r="Q1597" s="4">
        <v>1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4</v>
      </c>
      <c r="Z1597" s="6">
        <v>78</v>
      </c>
      <c r="AA1597" s="35">
        <f t="shared" si="38"/>
        <v>75</v>
      </c>
    </row>
    <row r="1598" spans="1:27" hidden="1" outlineLevel="1" x14ac:dyDescent="0.25">
      <c r="A1598" s="6" t="s">
        <v>175</v>
      </c>
      <c r="B1598" s="6" t="s">
        <v>79</v>
      </c>
      <c r="C1598" s="6">
        <v>1645</v>
      </c>
      <c r="D1598" s="6" t="s">
        <v>10</v>
      </c>
      <c r="E1598" s="4">
        <v>194</v>
      </c>
      <c r="F1598" s="4">
        <v>5</v>
      </c>
      <c r="G1598" s="4">
        <v>52</v>
      </c>
      <c r="H1598" s="4">
        <v>23</v>
      </c>
      <c r="I1598" s="4">
        <v>13</v>
      </c>
      <c r="J1598" s="4">
        <v>4</v>
      </c>
      <c r="K1598" s="4">
        <v>1</v>
      </c>
      <c r="L1598" s="4">
        <v>2</v>
      </c>
      <c r="M1598" s="4">
        <v>13</v>
      </c>
      <c r="N1598" s="4">
        <v>25</v>
      </c>
      <c r="O1598" s="4">
        <v>1</v>
      </c>
      <c r="P1598" s="4">
        <v>0</v>
      </c>
      <c r="Q1598" s="4">
        <v>1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2</v>
      </c>
      <c r="Z1598" s="6">
        <v>142</v>
      </c>
      <c r="AA1598" s="35">
        <f t="shared" si="38"/>
        <v>73.19587628865979</v>
      </c>
    </row>
    <row r="1599" spans="1:27" hidden="1" outlineLevel="1" x14ac:dyDescent="0.25">
      <c r="A1599" s="6" t="s">
        <v>175</v>
      </c>
      <c r="B1599" s="6" t="s">
        <v>79</v>
      </c>
      <c r="C1599" s="6">
        <v>1646</v>
      </c>
      <c r="D1599" s="6" t="s">
        <v>10</v>
      </c>
      <c r="E1599" s="4">
        <v>219</v>
      </c>
      <c r="F1599" s="4">
        <v>2</v>
      </c>
      <c r="G1599" s="4">
        <v>61</v>
      </c>
      <c r="H1599" s="4">
        <v>20</v>
      </c>
      <c r="I1599" s="4">
        <v>32</v>
      </c>
      <c r="J1599" s="4">
        <v>3</v>
      </c>
      <c r="K1599" s="4">
        <v>6</v>
      </c>
      <c r="L1599" s="4">
        <v>4</v>
      </c>
      <c r="M1599" s="4">
        <v>7</v>
      </c>
      <c r="N1599" s="4">
        <v>2</v>
      </c>
      <c r="O1599" s="4">
        <v>4</v>
      </c>
      <c r="P1599" s="4">
        <v>0</v>
      </c>
      <c r="Q1599" s="4">
        <v>1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7</v>
      </c>
      <c r="Z1599" s="6">
        <v>149</v>
      </c>
      <c r="AA1599" s="35">
        <f t="shared" si="38"/>
        <v>68.036529680365291</v>
      </c>
    </row>
    <row r="1600" spans="1:27" hidden="1" outlineLevel="1" x14ac:dyDescent="0.25">
      <c r="A1600" s="6" t="s">
        <v>175</v>
      </c>
      <c r="B1600" s="6" t="s">
        <v>79</v>
      </c>
      <c r="C1600" s="6">
        <v>1647</v>
      </c>
      <c r="D1600" s="6" t="s">
        <v>10</v>
      </c>
      <c r="E1600" s="4">
        <v>144</v>
      </c>
      <c r="F1600" s="4">
        <v>2</v>
      </c>
      <c r="G1600" s="4">
        <v>30</v>
      </c>
      <c r="H1600" s="4">
        <v>27</v>
      </c>
      <c r="I1600" s="4">
        <v>6</v>
      </c>
      <c r="J1600" s="4">
        <v>3</v>
      </c>
      <c r="K1600" s="4">
        <v>0</v>
      </c>
      <c r="L1600" s="4">
        <v>4</v>
      </c>
      <c r="M1600" s="4">
        <v>8</v>
      </c>
      <c r="N1600" s="4">
        <v>2</v>
      </c>
      <c r="O1600" s="4">
        <v>7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3</v>
      </c>
      <c r="Z1600" s="6">
        <v>92</v>
      </c>
      <c r="AA1600" s="35">
        <f t="shared" si="38"/>
        <v>63.888888888888886</v>
      </c>
    </row>
    <row r="1601" spans="1:27" hidden="1" outlineLevel="1" x14ac:dyDescent="0.25">
      <c r="A1601" s="6" t="s">
        <v>175</v>
      </c>
      <c r="B1601" s="6" t="s">
        <v>79</v>
      </c>
      <c r="C1601" s="6">
        <v>1648</v>
      </c>
      <c r="D1601" s="6" t="s">
        <v>10</v>
      </c>
      <c r="E1601" s="4">
        <v>148</v>
      </c>
      <c r="F1601" s="4">
        <v>4</v>
      </c>
      <c r="G1601" s="4">
        <v>37</v>
      </c>
      <c r="H1601" s="4">
        <v>20</v>
      </c>
      <c r="I1601" s="4">
        <v>9</v>
      </c>
      <c r="J1601" s="4">
        <v>3</v>
      </c>
      <c r="K1601" s="4">
        <v>2</v>
      </c>
      <c r="L1601" s="4">
        <v>0</v>
      </c>
      <c r="M1601" s="4">
        <v>3</v>
      </c>
      <c r="N1601" s="4">
        <v>1</v>
      </c>
      <c r="O1601" s="4">
        <v>2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6</v>
      </c>
      <c r="Z1601" s="6">
        <v>87</v>
      </c>
      <c r="AA1601" s="35">
        <f t="shared" si="38"/>
        <v>58.783783783783782</v>
      </c>
    </row>
    <row r="1602" spans="1:27" hidden="1" outlineLevel="1" x14ac:dyDescent="0.25">
      <c r="A1602" s="6" t="s">
        <v>175</v>
      </c>
      <c r="B1602" s="6" t="s">
        <v>79</v>
      </c>
      <c r="C1602" s="6">
        <v>1650</v>
      </c>
      <c r="D1602" s="6" t="s">
        <v>10</v>
      </c>
      <c r="E1602" s="4">
        <v>315</v>
      </c>
      <c r="F1602" s="4">
        <v>3</v>
      </c>
      <c r="G1602" s="4">
        <v>46</v>
      </c>
      <c r="H1602" s="4">
        <v>80</v>
      </c>
      <c r="I1602" s="4">
        <v>14</v>
      </c>
      <c r="J1602" s="4">
        <v>31</v>
      </c>
      <c r="K1602" s="4">
        <v>2</v>
      </c>
      <c r="L1602" s="4">
        <v>4</v>
      </c>
      <c r="M1602" s="4">
        <v>19</v>
      </c>
      <c r="N1602" s="4">
        <v>9</v>
      </c>
      <c r="O1602" s="4">
        <v>5</v>
      </c>
      <c r="P1602" s="4">
        <v>0</v>
      </c>
      <c r="Q1602" s="4">
        <v>3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6</v>
      </c>
      <c r="Z1602" s="6">
        <v>222</v>
      </c>
      <c r="AA1602" s="35">
        <f t="shared" si="38"/>
        <v>70.476190476190482</v>
      </c>
    </row>
    <row r="1603" spans="1:27" hidden="1" outlineLevel="1" x14ac:dyDescent="0.25">
      <c r="A1603" s="6" t="s">
        <v>175</v>
      </c>
      <c r="B1603" s="6" t="s">
        <v>79</v>
      </c>
      <c r="C1603" s="6">
        <v>1652</v>
      </c>
      <c r="D1603" s="6" t="s">
        <v>10</v>
      </c>
      <c r="E1603" s="4">
        <v>390</v>
      </c>
      <c r="F1603" s="4">
        <v>9</v>
      </c>
      <c r="G1603" s="4">
        <v>102</v>
      </c>
      <c r="H1603" s="4">
        <v>84</v>
      </c>
      <c r="I1603" s="4">
        <v>6</v>
      </c>
      <c r="J1603" s="4">
        <v>8</v>
      </c>
      <c r="K1603" s="4">
        <v>5</v>
      </c>
      <c r="L1603" s="4">
        <v>3</v>
      </c>
      <c r="M1603" s="4">
        <v>12</v>
      </c>
      <c r="N1603" s="4">
        <v>24</v>
      </c>
      <c r="O1603" s="4">
        <v>17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22</v>
      </c>
      <c r="Z1603" s="6">
        <v>292</v>
      </c>
      <c r="AA1603" s="35">
        <f t="shared" si="38"/>
        <v>74.871794871794876</v>
      </c>
    </row>
    <row r="1604" spans="1:27" hidden="1" outlineLevel="1" x14ac:dyDescent="0.25">
      <c r="A1604" s="6" t="s">
        <v>175</v>
      </c>
      <c r="B1604" s="6" t="s">
        <v>79</v>
      </c>
      <c r="C1604" s="6">
        <v>1653</v>
      </c>
      <c r="D1604" s="6" t="s">
        <v>10</v>
      </c>
      <c r="E1604" s="4">
        <v>291</v>
      </c>
      <c r="F1604" s="4">
        <v>6</v>
      </c>
      <c r="G1604" s="4">
        <v>40</v>
      </c>
      <c r="H1604" s="4">
        <v>44</v>
      </c>
      <c r="I1604" s="4">
        <v>56</v>
      </c>
      <c r="J1604" s="4">
        <v>8</v>
      </c>
      <c r="K1604" s="4">
        <v>4</v>
      </c>
      <c r="L1604" s="4">
        <v>3</v>
      </c>
      <c r="M1604" s="4">
        <v>22</v>
      </c>
      <c r="N1604" s="4">
        <v>2</v>
      </c>
      <c r="O1604" s="4">
        <v>2</v>
      </c>
      <c r="P1604" s="4">
        <v>0</v>
      </c>
      <c r="Q1604" s="4">
        <v>1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14</v>
      </c>
      <c r="Z1604" s="6">
        <v>202</v>
      </c>
      <c r="AA1604" s="35">
        <f t="shared" si="38"/>
        <v>69.415807560137452</v>
      </c>
    </row>
    <row r="1605" spans="1:27" hidden="1" outlineLevel="1" x14ac:dyDescent="0.25">
      <c r="A1605" s="6" t="s">
        <v>175</v>
      </c>
      <c r="B1605" s="6" t="s">
        <v>79</v>
      </c>
      <c r="C1605" s="6">
        <v>1654</v>
      </c>
      <c r="D1605" s="6" t="s">
        <v>10</v>
      </c>
      <c r="E1605" s="4">
        <v>448</v>
      </c>
      <c r="F1605" s="4">
        <v>4</v>
      </c>
      <c r="G1605" s="4">
        <v>112</v>
      </c>
      <c r="H1605" s="4">
        <v>82</v>
      </c>
      <c r="I1605" s="4">
        <v>28</v>
      </c>
      <c r="J1605" s="4">
        <v>3</v>
      </c>
      <c r="K1605" s="4">
        <v>1</v>
      </c>
      <c r="L1605" s="4">
        <v>3</v>
      </c>
      <c r="M1605" s="4">
        <v>17</v>
      </c>
      <c r="N1605" s="4">
        <v>7</v>
      </c>
      <c r="O1605" s="4">
        <v>5</v>
      </c>
      <c r="P1605" s="4">
        <v>0</v>
      </c>
      <c r="Q1605" s="4">
        <v>2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15</v>
      </c>
      <c r="Z1605" s="6">
        <v>279</v>
      </c>
      <c r="AA1605" s="35">
        <f t="shared" si="38"/>
        <v>62.276785714285715</v>
      </c>
    </row>
    <row r="1606" spans="1:27" hidden="1" outlineLevel="1" x14ac:dyDescent="0.25">
      <c r="A1606" s="6" t="s">
        <v>175</v>
      </c>
      <c r="B1606" s="6" t="s">
        <v>79</v>
      </c>
      <c r="C1606" s="6">
        <v>1655</v>
      </c>
      <c r="D1606" s="6" t="s">
        <v>10</v>
      </c>
      <c r="E1606" s="4">
        <v>326</v>
      </c>
      <c r="F1606" s="4">
        <v>5</v>
      </c>
      <c r="G1606" s="4">
        <v>90</v>
      </c>
      <c r="H1606" s="4">
        <v>34</v>
      </c>
      <c r="I1606" s="4">
        <v>9</v>
      </c>
      <c r="J1606" s="4">
        <v>17</v>
      </c>
      <c r="K1606" s="4">
        <v>10</v>
      </c>
      <c r="L1606" s="4">
        <v>3</v>
      </c>
      <c r="M1606" s="4">
        <v>25</v>
      </c>
      <c r="N1606" s="4">
        <v>23</v>
      </c>
      <c r="O1606" s="4">
        <v>0</v>
      </c>
      <c r="P1606" s="4">
        <v>0</v>
      </c>
      <c r="Q1606" s="4">
        <v>1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9</v>
      </c>
      <c r="Z1606" s="6">
        <v>226</v>
      </c>
      <c r="AA1606" s="35">
        <f t="shared" si="38"/>
        <v>69.325153374233125</v>
      </c>
    </row>
    <row r="1607" spans="1:27" hidden="1" outlineLevel="1" x14ac:dyDescent="0.25">
      <c r="A1607" s="6" t="s">
        <v>175</v>
      </c>
      <c r="B1607" s="6" t="s">
        <v>79</v>
      </c>
      <c r="C1607" s="6">
        <v>1656</v>
      </c>
      <c r="D1607" s="6" t="s">
        <v>10</v>
      </c>
      <c r="E1607" s="4">
        <v>129</v>
      </c>
      <c r="F1607" s="4">
        <v>5</v>
      </c>
      <c r="G1607" s="4">
        <v>46</v>
      </c>
      <c r="H1607" s="4">
        <v>24</v>
      </c>
      <c r="I1607" s="4">
        <v>5</v>
      </c>
      <c r="J1607" s="4">
        <v>2</v>
      </c>
      <c r="K1607" s="4">
        <v>1</v>
      </c>
      <c r="L1607" s="4">
        <v>1</v>
      </c>
      <c r="M1607" s="4">
        <v>7</v>
      </c>
      <c r="N1607" s="4">
        <v>1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2</v>
      </c>
      <c r="Z1607" s="6">
        <v>94</v>
      </c>
      <c r="AA1607" s="35">
        <f t="shared" si="38"/>
        <v>72.868217054263567</v>
      </c>
    </row>
    <row r="1608" spans="1:27" hidden="1" outlineLevel="1" x14ac:dyDescent="0.25">
      <c r="A1608" s="6" t="s">
        <v>175</v>
      </c>
      <c r="B1608" s="6" t="s">
        <v>79</v>
      </c>
      <c r="C1608" s="6">
        <v>1658</v>
      </c>
      <c r="D1608" s="6" t="s">
        <v>10</v>
      </c>
      <c r="E1608" s="4">
        <v>102</v>
      </c>
      <c r="F1608" s="4">
        <v>1</v>
      </c>
      <c r="G1608" s="4">
        <v>34</v>
      </c>
      <c r="H1608" s="4">
        <v>19</v>
      </c>
      <c r="I1608" s="4">
        <v>6</v>
      </c>
      <c r="J1608" s="4">
        <v>3</v>
      </c>
      <c r="K1608" s="4">
        <v>0</v>
      </c>
      <c r="L1608" s="4">
        <v>0</v>
      </c>
      <c r="M1608" s="4">
        <v>7</v>
      </c>
      <c r="N1608" s="4">
        <v>5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6">
        <v>75</v>
      </c>
      <c r="AA1608" s="35">
        <f t="shared" si="38"/>
        <v>73.529411764705884</v>
      </c>
    </row>
    <row r="1609" spans="1:27" s="1" customFormat="1" collapsed="1" x14ac:dyDescent="0.25">
      <c r="A1609" s="18" t="s">
        <v>194</v>
      </c>
      <c r="B1609" s="19"/>
      <c r="C1609" s="19"/>
      <c r="D1609" s="19"/>
      <c r="E1609" s="20">
        <f>SUM(E1433:E1608)</f>
        <v>64180</v>
      </c>
      <c r="F1609" s="20" t="s">
        <v>232</v>
      </c>
      <c r="G1609" s="20" t="s">
        <v>233</v>
      </c>
      <c r="H1609" s="20" t="s">
        <v>244</v>
      </c>
      <c r="I1609" s="20" t="s">
        <v>234</v>
      </c>
      <c r="J1609" s="20" t="s">
        <v>235</v>
      </c>
      <c r="K1609" s="20" t="s">
        <v>236</v>
      </c>
      <c r="L1609" s="20" t="s">
        <v>237</v>
      </c>
      <c r="M1609" s="20" t="s">
        <v>238</v>
      </c>
      <c r="N1609" s="20" t="s">
        <v>239</v>
      </c>
      <c r="O1609" s="20">
        <v>457</v>
      </c>
      <c r="P1609" s="20">
        <v>0</v>
      </c>
      <c r="Q1609" s="20" t="s">
        <v>240</v>
      </c>
      <c r="R1609" s="20">
        <v>0</v>
      </c>
      <c r="S1609" s="20">
        <v>0</v>
      </c>
      <c r="T1609" s="20">
        <v>0</v>
      </c>
      <c r="U1609" s="20">
        <v>0</v>
      </c>
      <c r="V1609" s="20">
        <v>0</v>
      </c>
      <c r="W1609" s="20">
        <v>0</v>
      </c>
      <c r="X1609" s="20">
        <v>42</v>
      </c>
      <c r="Y1609" s="20" t="s">
        <v>241</v>
      </c>
      <c r="Z1609" s="20" t="s">
        <v>242</v>
      </c>
      <c r="AA1609" s="35">
        <f>(45803*100)/E1609</f>
        <v>71.366469305079463</v>
      </c>
    </row>
    <row r="1610" spans="1:27" hidden="1" outlineLevel="1" x14ac:dyDescent="0.25">
      <c r="A1610" s="6" t="s">
        <v>176</v>
      </c>
      <c r="B1610" s="6" t="s">
        <v>12</v>
      </c>
      <c r="C1610" s="6">
        <v>14</v>
      </c>
      <c r="D1610" s="6" t="s">
        <v>10</v>
      </c>
      <c r="E1610" s="4">
        <v>669</v>
      </c>
      <c r="F1610" s="4">
        <v>61</v>
      </c>
      <c r="G1610" s="4">
        <v>138</v>
      </c>
      <c r="H1610" s="4">
        <v>3</v>
      </c>
      <c r="I1610" s="4">
        <v>57</v>
      </c>
      <c r="J1610" s="4">
        <v>15</v>
      </c>
      <c r="K1610" s="4">
        <v>63</v>
      </c>
      <c r="L1610" s="4">
        <v>11</v>
      </c>
      <c r="M1610" s="4">
        <v>82</v>
      </c>
      <c r="N1610" s="4">
        <v>20</v>
      </c>
      <c r="O1610" s="4">
        <v>1</v>
      </c>
      <c r="P1610" s="4">
        <v>0</v>
      </c>
      <c r="Q1610" s="4">
        <v>2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18</v>
      </c>
      <c r="Z1610" s="6">
        <v>471</v>
      </c>
      <c r="AA1610" s="35">
        <f t="shared" si="38"/>
        <v>70.403587443946194</v>
      </c>
    </row>
    <row r="1611" spans="1:27" hidden="1" outlineLevel="1" x14ac:dyDescent="0.25">
      <c r="A1611" s="6" t="s">
        <v>176</v>
      </c>
      <c r="B1611" s="6" t="s">
        <v>12</v>
      </c>
      <c r="C1611" s="6">
        <v>15</v>
      </c>
      <c r="D1611" s="6" t="s">
        <v>10</v>
      </c>
      <c r="E1611" s="4">
        <v>690</v>
      </c>
      <c r="F1611" s="4">
        <v>65</v>
      </c>
      <c r="G1611" s="4">
        <v>87</v>
      </c>
      <c r="H1611" s="4">
        <v>2</v>
      </c>
      <c r="I1611" s="4">
        <v>40</v>
      </c>
      <c r="J1611" s="4">
        <v>19</v>
      </c>
      <c r="K1611" s="4">
        <v>111</v>
      </c>
      <c r="L1611" s="4">
        <v>3</v>
      </c>
      <c r="M1611" s="4">
        <v>86</v>
      </c>
      <c r="N1611" s="4">
        <v>18</v>
      </c>
      <c r="O1611" s="4">
        <v>0</v>
      </c>
      <c r="P1611" s="4">
        <v>0</v>
      </c>
      <c r="Q1611" s="4">
        <v>3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25</v>
      </c>
      <c r="Z1611" s="6">
        <v>459</v>
      </c>
      <c r="AA1611" s="35">
        <f t="shared" si="38"/>
        <v>66.521739130434781</v>
      </c>
    </row>
    <row r="1612" spans="1:27" hidden="1" outlineLevel="1" x14ac:dyDescent="0.25">
      <c r="A1612" s="6" t="s">
        <v>176</v>
      </c>
      <c r="B1612" s="6" t="s">
        <v>12</v>
      </c>
      <c r="C1612" s="6">
        <v>16</v>
      </c>
      <c r="D1612" s="6" t="s">
        <v>10</v>
      </c>
      <c r="E1612" s="4">
        <v>206</v>
      </c>
      <c r="F1612" s="4">
        <v>3</v>
      </c>
      <c r="G1612" s="4">
        <v>30</v>
      </c>
      <c r="H1612" s="4">
        <v>0</v>
      </c>
      <c r="I1612" s="4">
        <v>22</v>
      </c>
      <c r="J1612" s="4">
        <v>4</v>
      </c>
      <c r="K1612" s="4">
        <v>12</v>
      </c>
      <c r="L1612" s="4">
        <v>2</v>
      </c>
      <c r="M1612" s="4">
        <v>25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6</v>
      </c>
      <c r="Z1612" s="6">
        <v>104</v>
      </c>
      <c r="AA1612" s="35">
        <f t="shared" si="38"/>
        <v>50.485436893203882</v>
      </c>
    </row>
    <row r="1613" spans="1:27" hidden="1" outlineLevel="1" x14ac:dyDescent="0.25">
      <c r="A1613" s="6" t="s">
        <v>176</v>
      </c>
      <c r="B1613" s="6" t="s">
        <v>12</v>
      </c>
      <c r="C1613" s="6">
        <v>17</v>
      </c>
      <c r="D1613" s="6" t="s">
        <v>10</v>
      </c>
      <c r="E1613" s="4">
        <v>573</v>
      </c>
      <c r="F1613" s="4">
        <v>35</v>
      </c>
      <c r="G1613" s="4">
        <v>120</v>
      </c>
      <c r="H1613" s="4">
        <v>8</v>
      </c>
      <c r="I1613" s="4">
        <v>165</v>
      </c>
      <c r="J1613" s="4">
        <v>8</v>
      </c>
      <c r="K1613" s="4">
        <v>9</v>
      </c>
      <c r="L1613" s="4">
        <v>1</v>
      </c>
      <c r="M1613" s="4">
        <v>26</v>
      </c>
      <c r="N1613" s="4">
        <v>5</v>
      </c>
      <c r="O1613" s="4">
        <v>4</v>
      </c>
      <c r="P1613" s="4">
        <v>0</v>
      </c>
      <c r="Q1613" s="4">
        <v>4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15</v>
      </c>
      <c r="Z1613" s="6">
        <v>400</v>
      </c>
      <c r="AA1613" s="35">
        <f t="shared" si="38"/>
        <v>69.808027923211171</v>
      </c>
    </row>
    <row r="1614" spans="1:27" hidden="1" outlineLevel="1" x14ac:dyDescent="0.25">
      <c r="A1614" s="6" t="s">
        <v>176</v>
      </c>
      <c r="B1614" s="6" t="s">
        <v>12</v>
      </c>
      <c r="C1614" s="6">
        <v>17</v>
      </c>
      <c r="D1614" s="6" t="s">
        <v>11</v>
      </c>
      <c r="E1614" s="4">
        <v>572</v>
      </c>
      <c r="F1614" s="4">
        <v>25</v>
      </c>
      <c r="G1614" s="4">
        <v>126</v>
      </c>
      <c r="H1614" s="4">
        <v>11</v>
      </c>
      <c r="I1614" s="4">
        <v>137</v>
      </c>
      <c r="J1614" s="4">
        <v>3</v>
      </c>
      <c r="K1614" s="4">
        <v>7</v>
      </c>
      <c r="L1614" s="4">
        <v>0</v>
      </c>
      <c r="M1614" s="4">
        <v>30</v>
      </c>
      <c r="N1614" s="4">
        <v>7</v>
      </c>
      <c r="O1614" s="4">
        <v>2</v>
      </c>
      <c r="P1614" s="4">
        <v>0</v>
      </c>
      <c r="Q1614" s="4">
        <v>4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14</v>
      </c>
      <c r="Z1614" s="6">
        <v>366</v>
      </c>
      <c r="AA1614" s="35">
        <f t="shared" si="38"/>
        <v>63.986013986013987</v>
      </c>
    </row>
    <row r="1615" spans="1:27" hidden="1" outlineLevel="1" x14ac:dyDescent="0.25">
      <c r="A1615" s="6" t="s">
        <v>176</v>
      </c>
      <c r="B1615" s="6" t="s">
        <v>12</v>
      </c>
      <c r="C1615" s="6">
        <v>18</v>
      </c>
      <c r="D1615" s="6" t="s">
        <v>10</v>
      </c>
      <c r="E1615" s="4">
        <v>626</v>
      </c>
      <c r="F1615" s="4">
        <v>33</v>
      </c>
      <c r="G1615" s="4">
        <v>139</v>
      </c>
      <c r="H1615" s="4">
        <v>6</v>
      </c>
      <c r="I1615" s="4">
        <v>173</v>
      </c>
      <c r="J1615" s="4">
        <v>3</v>
      </c>
      <c r="K1615" s="4">
        <v>12</v>
      </c>
      <c r="L1615" s="4">
        <v>2</v>
      </c>
      <c r="M1615" s="4">
        <v>24</v>
      </c>
      <c r="N1615" s="4">
        <v>6</v>
      </c>
      <c r="O1615" s="4">
        <v>2</v>
      </c>
      <c r="P1615" s="4">
        <v>0</v>
      </c>
      <c r="Q1615" s="4">
        <v>4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13</v>
      </c>
      <c r="Z1615" s="6">
        <v>417</v>
      </c>
      <c r="AA1615" s="35">
        <f t="shared" si="38"/>
        <v>66.613418530351439</v>
      </c>
    </row>
    <row r="1616" spans="1:27" hidden="1" outlineLevel="1" x14ac:dyDescent="0.25">
      <c r="A1616" s="6" t="s">
        <v>176</v>
      </c>
      <c r="B1616" s="6" t="s">
        <v>12</v>
      </c>
      <c r="C1616" s="6">
        <v>19</v>
      </c>
      <c r="D1616" s="6" t="s">
        <v>10</v>
      </c>
      <c r="E1616" s="4">
        <v>321</v>
      </c>
      <c r="F1616" s="4">
        <v>6</v>
      </c>
      <c r="G1616" s="4">
        <v>97</v>
      </c>
      <c r="H1616" s="4">
        <v>4</v>
      </c>
      <c r="I1616" s="4">
        <v>53</v>
      </c>
      <c r="J1616" s="4">
        <v>2</v>
      </c>
      <c r="K1616" s="4">
        <v>8</v>
      </c>
      <c r="L1616" s="4">
        <v>0</v>
      </c>
      <c r="M1616" s="4">
        <v>28</v>
      </c>
      <c r="N1616" s="4">
        <v>4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3</v>
      </c>
      <c r="Z1616" s="6">
        <v>205</v>
      </c>
      <c r="AA1616" s="35">
        <f t="shared" ref="AA1616:AA1679" si="39">(Z1616*100)/E1616</f>
        <v>63.862928348909655</v>
      </c>
    </row>
    <row r="1617" spans="1:27" hidden="1" outlineLevel="1" x14ac:dyDescent="0.25">
      <c r="A1617" s="6" t="s">
        <v>176</v>
      </c>
      <c r="B1617" s="6" t="s">
        <v>12</v>
      </c>
      <c r="C1617" s="6">
        <v>20</v>
      </c>
      <c r="D1617" s="6" t="s">
        <v>10</v>
      </c>
      <c r="E1617" s="4">
        <v>444</v>
      </c>
      <c r="F1617" s="4">
        <v>23</v>
      </c>
      <c r="G1617" s="4">
        <v>120</v>
      </c>
      <c r="H1617" s="4">
        <v>7</v>
      </c>
      <c r="I1617" s="4">
        <v>46</v>
      </c>
      <c r="J1617" s="4">
        <v>3</v>
      </c>
      <c r="K1617" s="4">
        <v>17</v>
      </c>
      <c r="L1617" s="4">
        <v>2</v>
      </c>
      <c r="M1617" s="4">
        <v>31</v>
      </c>
      <c r="N1617" s="4">
        <v>4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13</v>
      </c>
      <c r="Z1617" s="6">
        <v>266</v>
      </c>
      <c r="AA1617" s="35">
        <f t="shared" si="39"/>
        <v>59.909909909909906</v>
      </c>
    </row>
    <row r="1618" spans="1:27" hidden="1" outlineLevel="1" x14ac:dyDescent="0.25">
      <c r="A1618" s="6" t="s">
        <v>176</v>
      </c>
      <c r="B1618" s="6" t="s">
        <v>12</v>
      </c>
      <c r="C1618" s="6">
        <v>21</v>
      </c>
      <c r="D1618" s="6" t="s">
        <v>10</v>
      </c>
      <c r="E1618" s="4">
        <v>177</v>
      </c>
      <c r="F1618" s="4">
        <v>2</v>
      </c>
      <c r="G1618" s="4">
        <v>36</v>
      </c>
      <c r="H1618" s="4">
        <v>2</v>
      </c>
      <c r="I1618" s="4">
        <v>15</v>
      </c>
      <c r="J1618" s="4">
        <v>3</v>
      </c>
      <c r="K1618" s="4">
        <v>17</v>
      </c>
      <c r="L1618" s="4">
        <v>0</v>
      </c>
      <c r="M1618" s="4">
        <v>20</v>
      </c>
      <c r="N1618" s="4">
        <v>1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3</v>
      </c>
      <c r="Z1618" s="6">
        <v>99</v>
      </c>
      <c r="AA1618" s="35">
        <f t="shared" si="39"/>
        <v>55.932203389830505</v>
      </c>
    </row>
    <row r="1619" spans="1:27" hidden="1" outlineLevel="1" x14ac:dyDescent="0.25">
      <c r="A1619" s="6" t="s">
        <v>176</v>
      </c>
      <c r="B1619" s="6" t="s">
        <v>24</v>
      </c>
      <c r="C1619" s="6">
        <v>428</v>
      </c>
      <c r="D1619" s="6" t="s">
        <v>10</v>
      </c>
      <c r="E1619" s="4">
        <v>712</v>
      </c>
      <c r="F1619" s="4">
        <v>31</v>
      </c>
      <c r="G1619" s="4">
        <v>195</v>
      </c>
      <c r="H1619" s="4">
        <v>255</v>
      </c>
      <c r="I1619" s="4">
        <v>1</v>
      </c>
      <c r="J1619" s="4">
        <v>18</v>
      </c>
      <c r="K1619" s="4">
        <v>1</v>
      </c>
      <c r="L1619" s="4">
        <v>1</v>
      </c>
      <c r="M1619" s="4">
        <v>9</v>
      </c>
      <c r="N1619" s="4">
        <v>0</v>
      </c>
      <c r="O1619" s="4">
        <v>11</v>
      </c>
      <c r="P1619" s="4">
        <v>0</v>
      </c>
      <c r="Q1619" s="4">
        <v>1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8</v>
      </c>
      <c r="Z1619" s="6">
        <v>531</v>
      </c>
      <c r="AA1619" s="35">
        <f t="shared" si="39"/>
        <v>74.578651685393254</v>
      </c>
    </row>
    <row r="1620" spans="1:27" hidden="1" outlineLevel="1" x14ac:dyDescent="0.25">
      <c r="A1620" s="6" t="s">
        <v>176</v>
      </c>
      <c r="B1620" s="6" t="s">
        <v>24</v>
      </c>
      <c r="C1620" s="6">
        <v>429</v>
      </c>
      <c r="D1620" s="6" t="s">
        <v>10</v>
      </c>
      <c r="E1620" s="4">
        <v>290</v>
      </c>
      <c r="F1620" s="4">
        <v>10</v>
      </c>
      <c r="G1620" s="4">
        <v>87</v>
      </c>
      <c r="H1620" s="4">
        <v>84</v>
      </c>
      <c r="I1620" s="4">
        <v>1</v>
      </c>
      <c r="J1620" s="4">
        <v>8</v>
      </c>
      <c r="K1620" s="4">
        <v>0</v>
      </c>
      <c r="L1620" s="4">
        <v>0</v>
      </c>
      <c r="M1620" s="4">
        <v>11</v>
      </c>
      <c r="N1620" s="4">
        <v>0</v>
      </c>
      <c r="O1620" s="4">
        <v>0</v>
      </c>
      <c r="P1620" s="4">
        <v>0</v>
      </c>
      <c r="Q1620" s="4">
        <v>3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4</v>
      </c>
      <c r="Z1620" s="6">
        <v>208</v>
      </c>
      <c r="AA1620" s="35">
        <f t="shared" si="39"/>
        <v>71.724137931034477</v>
      </c>
    </row>
    <row r="1621" spans="1:27" hidden="1" outlineLevel="1" x14ac:dyDescent="0.25">
      <c r="A1621" s="6" t="s">
        <v>176</v>
      </c>
      <c r="B1621" s="6" t="s">
        <v>24</v>
      </c>
      <c r="C1621" s="6">
        <v>430</v>
      </c>
      <c r="D1621" s="6" t="s">
        <v>10</v>
      </c>
      <c r="E1621" s="4">
        <v>404</v>
      </c>
      <c r="F1621" s="4">
        <v>4</v>
      </c>
      <c r="G1621" s="4">
        <v>121</v>
      </c>
      <c r="H1621" s="4">
        <v>132</v>
      </c>
      <c r="I1621" s="4">
        <v>0</v>
      </c>
      <c r="J1621" s="4">
        <v>12</v>
      </c>
      <c r="K1621" s="4">
        <v>0</v>
      </c>
      <c r="L1621" s="4">
        <v>0</v>
      </c>
      <c r="M1621" s="4">
        <v>2</v>
      </c>
      <c r="N1621" s="4">
        <v>0</v>
      </c>
      <c r="O1621" s="4">
        <v>5</v>
      </c>
      <c r="P1621" s="4">
        <v>0</v>
      </c>
      <c r="Q1621" s="4">
        <v>2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4</v>
      </c>
      <c r="Z1621" s="6">
        <v>282</v>
      </c>
      <c r="AA1621" s="35">
        <f t="shared" si="39"/>
        <v>69.801980198019805</v>
      </c>
    </row>
    <row r="1622" spans="1:27" hidden="1" outlineLevel="1" x14ac:dyDescent="0.25">
      <c r="A1622" s="6" t="s">
        <v>176</v>
      </c>
      <c r="B1622" s="6" t="s">
        <v>24</v>
      </c>
      <c r="C1622" s="6">
        <v>433</v>
      </c>
      <c r="D1622" s="6" t="s">
        <v>10</v>
      </c>
      <c r="E1622" s="4">
        <v>116</v>
      </c>
      <c r="F1622" s="4">
        <v>0</v>
      </c>
      <c r="G1622" s="4">
        <v>53</v>
      </c>
      <c r="H1622" s="4">
        <v>26</v>
      </c>
      <c r="I1622" s="4">
        <v>1</v>
      </c>
      <c r="J1622" s="4">
        <v>3</v>
      </c>
      <c r="K1622" s="4">
        <v>0</v>
      </c>
      <c r="L1622" s="4">
        <v>0</v>
      </c>
      <c r="M1622" s="4">
        <v>1</v>
      </c>
      <c r="N1622" s="4">
        <v>0</v>
      </c>
      <c r="O1622" s="4">
        <v>1</v>
      </c>
      <c r="P1622" s="4">
        <v>0</v>
      </c>
      <c r="Q1622" s="4">
        <v>5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6">
        <v>90</v>
      </c>
      <c r="AA1622" s="35">
        <f t="shared" si="39"/>
        <v>77.58620689655173</v>
      </c>
    </row>
    <row r="1623" spans="1:27" hidden="1" outlineLevel="1" x14ac:dyDescent="0.25">
      <c r="A1623" s="6" t="s">
        <v>176</v>
      </c>
      <c r="B1623" s="6" t="s">
        <v>24</v>
      </c>
      <c r="C1623" s="6">
        <v>435</v>
      </c>
      <c r="D1623" s="6" t="s">
        <v>10</v>
      </c>
      <c r="E1623" s="4">
        <v>134</v>
      </c>
      <c r="F1623" s="4">
        <v>0</v>
      </c>
      <c r="G1623" s="4">
        <v>53</v>
      </c>
      <c r="H1623" s="4">
        <v>28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1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1</v>
      </c>
      <c r="Z1623" s="6">
        <v>83</v>
      </c>
      <c r="AA1623" s="35">
        <f t="shared" si="39"/>
        <v>61.940298507462686</v>
      </c>
    </row>
    <row r="1624" spans="1:27" hidden="1" outlineLevel="1" x14ac:dyDescent="0.25">
      <c r="A1624" s="6" t="s">
        <v>176</v>
      </c>
      <c r="B1624" s="6" t="s">
        <v>42</v>
      </c>
      <c r="C1624" s="6">
        <v>552</v>
      </c>
      <c r="D1624" s="6" t="s">
        <v>10</v>
      </c>
      <c r="E1624" s="4">
        <v>459</v>
      </c>
      <c r="F1624" s="4">
        <v>104</v>
      </c>
      <c r="G1624" s="4">
        <v>98</v>
      </c>
      <c r="H1624" s="4">
        <v>13</v>
      </c>
      <c r="I1624" s="4">
        <v>0</v>
      </c>
      <c r="J1624" s="4">
        <v>7</v>
      </c>
      <c r="K1624" s="4">
        <v>1</v>
      </c>
      <c r="L1624" s="4">
        <v>1</v>
      </c>
      <c r="M1624" s="4">
        <v>11</v>
      </c>
      <c r="N1624" s="4">
        <v>5</v>
      </c>
      <c r="O1624" s="4">
        <v>16</v>
      </c>
      <c r="P1624" s="4">
        <v>0</v>
      </c>
      <c r="Q1624" s="4">
        <v>2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1</v>
      </c>
      <c r="Y1624" s="4">
        <v>9</v>
      </c>
      <c r="Z1624" s="6">
        <v>268</v>
      </c>
      <c r="AA1624" s="35">
        <f t="shared" si="39"/>
        <v>58.387799564270153</v>
      </c>
    </row>
    <row r="1625" spans="1:27" hidden="1" outlineLevel="1" x14ac:dyDescent="0.25">
      <c r="A1625" s="6" t="s">
        <v>176</v>
      </c>
      <c r="B1625" s="6" t="s">
        <v>42</v>
      </c>
      <c r="C1625" s="6">
        <v>552</v>
      </c>
      <c r="D1625" s="6" t="s">
        <v>11</v>
      </c>
      <c r="E1625" s="4">
        <v>458</v>
      </c>
      <c r="F1625" s="4">
        <v>101</v>
      </c>
      <c r="G1625" s="4">
        <v>85</v>
      </c>
      <c r="H1625" s="4">
        <v>23</v>
      </c>
      <c r="I1625" s="4">
        <v>3</v>
      </c>
      <c r="J1625" s="4">
        <v>2</v>
      </c>
      <c r="K1625" s="4">
        <v>2</v>
      </c>
      <c r="L1625" s="4">
        <v>1</v>
      </c>
      <c r="M1625" s="4">
        <v>17</v>
      </c>
      <c r="N1625" s="4">
        <v>6</v>
      </c>
      <c r="O1625" s="4">
        <v>12</v>
      </c>
      <c r="P1625" s="4">
        <v>0</v>
      </c>
      <c r="Q1625" s="4">
        <v>2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7</v>
      </c>
      <c r="Z1625" s="6">
        <v>261</v>
      </c>
      <c r="AA1625" s="35">
        <f t="shared" si="39"/>
        <v>56.986899563318779</v>
      </c>
    </row>
    <row r="1626" spans="1:27" hidden="1" outlineLevel="1" x14ac:dyDescent="0.25">
      <c r="A1626" s="6" t="s">
        <v>176</v>
      </c>
      <c r="B1626" s="6" t="s">
        <v>42</v>
      </c>
      <c r="C1626" s="6">
        <v>553</v>
      </c>
      <c r="D1626" s="6" t="s">
        <v>10</v>
      </c>
      <c r="E1626" s="4">
        <v>221</v>
      </c>
      <c r="F1626" s="4">
        <v>35</v>
      </c>
      <c r="G1626" s="4">
        <v>50</v>
      </c>
      <c r="H1626" s="4">
        <v>2</v>
      </c>
      <c r="I1626" s="4">
        <v>4</v>
      </c>
      <c r="J1626" s="4">
        <v>3</v>
      </c>
      <c r="K1626" s="4">
        <v>0</v>
      </c>
      <c r="L1626" s="4">
        <v>0</v>
      </c>
      <c r="M1626" s="4">
        <v>26</v>
      </c>
      <c r="N1626" s="4">
        <v>0</v>
      </c>
      <c r="O1626" s="4">
        <v>2</v>
      </c>
      <c r="P1626" s="4">
        <v>0</v>
      </c>
      <c r="Q1626" s="4">
        <v>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2</v>
      </c>
      <c r="Z1626" s="6">
        <v>126</v>
      </c>
      <c r="AA1626" s="35">
        <f t="shared" si="39"/>
        <v>57.013574660633488</v>
      </c>
    </row>
    <row r="1627" spans="1:27" hidden="1" outlineLevel="1" x14ac:dyDescent="0.25">
      <c r="A1627" s="6" t="s">
        <v>176</v>
      </c>
      <c r="B1627" s="6" t="s">
        <v>42</v>
      </c>
      <c r="C1627" s="6">
        <v>554</v>
      </c>
      <c r="D1627" s="6" t="s">
        <v>10</v>
      </c>
      <c r="E1627" s="4">
        <v>529</v>
      </c>
      <c r="F1627" s="4">
        <v>105</v>
      </c>
      <c r="G1627" s="4">
        <v>154</v>
      </c>
      <c r="H1627" s="4">
        <v>19</v>
      </c>
      <c r="I1627" s="4">
        <v>1</v>
      </c>
      <c r="J1627" s="4">
        <v>12</v>
      </c>
      <c r="K1627" s="4">
        <v>3</v>
      </c>
      <c r="L1627" s="4">
        <v>0</v>
      </c>
      <c r="M1627" s="4">
        <v>32</v>
      </c>
      <c r="N1627" s="4">
        <v>2</v>
      </c>
      <c r="O1627" s="4">
        <v>9</v>
      </c>
      <c r="P1627" s="4">
        <v>0</v>
      </c>
      <c r="Q1627" s="4">
        <v>5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11</v>
      </c>
      <c r="Z1627" s="6">
        <v>353</v>
      </c>
      <c r="AA1627" s="35">
        <f t="shared" si="39"/>
        <v>66.729678638941394</v>
      </c>
    </row>
    <row r="1628" spans="1:27" hidden="1" outlineLevel="1" x14ac:dyDescent="0.25">
      <c r="A1628" s="6" t="s">
        <v>176</v>
      </c>
      <c r="B1628" s="6" t="s">
        <v>42</v>
      </c>
      <c r="C1628" s="6">
        <v>555</v>
      </c>
      <c r="D1628" s="6" t="s">
        <v>10</v>
      </c>
      <c r="E1628" s="4">
        <v>257</v>
      </c>
      <c r="F1628" s="4">
        <v>55</v>
      </c>
      <c r="G1628" s="4">
        <v>70</v>
      </c>
      <c r="H1628" s="4">
        <v>14</v>
      </c>
      <c r="I1628" s="4">
        <v>1</v>
      </c>
      <c r="J1628" s="4">
        <v>5</v>
      </c>
      <c r="K1628" s="4">
        <v>0</v>
      </c>
      <c r="L1628" s="4">
        <v>0</v>
      </c>
      <c r="M1628" s="4">
        <v>19</v>
      </c>
      <c r="N1628" s="4">
        <v>3</v>
      </c>
      <c r="O1628" s="4">
        <v>6</v>
      </c>
      <c r="P1628" s="4">
        <v>0</v>
      </c>
      <c r="Q1628" s="4">
        <v>1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3</v>
      </c>
      <c r="Z1628" s="6">
        <v>177</v>
      </c>
      <c r="AA1628" s="35">
        <f t="shared" si="39"/>
        <v>68.871595330739297</v>
      </c>
    </row>
    <row r="1629" spans="1:27" hidden="1" outlineLevel="1" x14ac:dyDescent="0.25">
      <c r="A1629" s="6" t="s">
        <v>176</v>
      </c>
      <c r="B1629" s="6" t="s">
        <v>42</v>
      </c>
      <c r="C1629" s="6">
        <v>556</v>
      </c>
      <c r="D1629" s="6" t="s">
        <v>10</v>
      </c>
      <c r="E1629" s="4">
        <v>155</v>
      </c>
      <c r="F1629" s="4">
        <v>16</v>
      </c>
      <c r="G1629" s="4">
        <v>49</v>
      </c>
      <c r="H1629" s="4">
        <v>6</v>
      </c>
      <c r="I1629" s="4">
        <v>1</v>
      </c>
      <c r="J1629" s="4">
        <v>2</v>
      </c>
      <c r="K1629" s="4">
        <v>1</v>
      </c>
      <c r="L1629" s="4">
        <v>0</v>
      </c>
      <c r="M1629" s="4">
        <v>25</v>
      </c>
      <c r="N1629" s="4">
        <v>0</v>
      </c>
      <c r="O1629" s="4">
        <v>1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4</v>
      </c>
      <c r="Z1629" s="6">
        <v>105</v>
      </c>
      <c r="AA1629" s="35">
        <f t="shared" si="39"/>
        <v>67.741935483870961</v>
      </c>
    </row>
    <row r="1630" spans="1:27" hidden="1" outlineLevel="1" x14ac:dyDescent="0.25">
      <c r="A1630" s="6" t="s">
        <v>176</v>
      </c>
      <c r="B1630" s="6" t="s">
        <v>42</v>
      </c>
      <c r="C1630" s="6">
        <v>557</v>
      </c>
      <c r="D1630" s="6" t="s">
        <v>10</v>
      </c>
      <c r="E1630" s="4">
        <v>280</v>
      </c>
      <c r="F1630" s="4">
        <v>56</v>
      </c>
      <c r="G1630" s="4">
        <v>79</v>
      </c>
      <c r="H1630" s="4">
        <v>12</v>
      </c>
      <c r="I1630" s="4">
        <v>1</v>
      </c>
      <c r="J1630" s="4">
        <v>8</v>
      </c>
      <c r="K1630" s="4">
        <v>0</v>
      </c>
      <c r="L1630" s="4">
        <v>0</v>
      </c>
      <c r="M1630" s="4">
        <v>5</v>
      </c>
      <c r="N1630" s="4">
        <v>0</v>
      </c>
      <c r="O1630" s="4">
        <v>3</v>
      </c>
      <c r="P1630" s="4">
        <v>0</v>
      </c>
      <c r="Q1630" s="4">
        <v>4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6</v>
      </c>
      <c r="Z1630" s="6">
        <v>174</v>
      </c>
      <c r="AA1630" s="35">
        <f t="shared" si="39"/>
        <v>62.142857142857146</v>
      </c>
    </row>
    <row r="1631" spans="1:27" hidden="1" outlineLevel="1" x14ac:dyDescent="0.25">
      <c r="A1631" s="6" t="s">
        <v>176</v>
      </c>
      <c r="B1631" s="6" t="s">
        <v>42</v>
      </c>
      <c r="C1631" s="6">
        <v>558</v>
      </c>
      <c r="D1631" s="6" t="s">
        <v>10</v>
      </c>
      <c r="E1631" s="4">
        <v>313</v>
      </c>
      <c r="F1631" s="4">
        <v>23</v>
      </c>
      <c r="G1631" s="4">
        <v>42</v>
      </c>
      <c r="H1631" s="4">
        <v>5</v>
      </c>
      <c r="I1631" s="4">
        <v>1</v>
      </c>
      <c r="J1631" s="4">
        <v>3</v>
      </c>
      <c r="K1631" s="4">
        <v>0</v>
      </c>
      <c r="L1631" s="4">
        <v>2</v>
      </c>
      <c r="M1631" s="4">
        <v>66</v>
      </c>
      <c r="N1631" s="4">
        <v>0</v>
      </c>
      <c r="O1631" s="4">
        <v>2</v>
      </c>
      <c r="P1631" s="4">
        <v>0</v>
      </c>
      <c r="Q1631" s="4">
        <v>1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8</v>
      </c>
      <c r="Z1631" s="6">
        <v>153</v>
      </c>
      <c r="AA1631" s="35">
        <f t="shared" si="39"/>
        <v>48.881789137380188</v>
      </c>
    </row>
    <row r="1632" spans="1:27" hidden="1" outlineLevel="1" x14ac:dyDescent="0.25">
      <c r="A1632" s="6" t="s">
        <v>176</v>
      </c>
      <c r="B1632" s="6" t="s">
        <v>42</v>
      </c>
      <c r="C1632" s="6">
        <v>559</v>
      </c>
      <c r="D1632" s="6" t="s">
        <v>10</v>
      </c>
      <c r="E1632" s="4">
        <v>307</v>
      </c>
      <c r="F1632" s="4">
        <v>48</v>
      </c>
      <c r="G1632" s="4">
        <v>47</v>
      </c>
      <c r="H1632" s="4">
        <v>4</v>
      </c>
      <c r="I1632" s="4">
        <v>1</v>
      </c>
      <c r="J1632" s="4">
        <v>2</v>
      </c>
      <c r="K1632" s="4">
        <v>0</v>
      </c>
      <c r="L1632" s="4">
        <v>3</v>
      </c>
      <c r="M1632" s="4">
        <v>48</v>
      </c>
      <c r="N1632" s="4">
        <v>1</v>
      </c>
      <c r="O1632" s="4">
        <v>5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9</v>
      </c>
      <c r="Z1632" s="6">
        <v>168</v>
      </c>
      <c r="AA1632" s="35">
        <f t="shared" si="39"/>
        <v>54.723127035830622</v>
      </c>
    </row>
    <row r="1633" spans="1:27" hidden="1" outlineLevel="1" x14ac:dyDescent="0.25">
      <c r="A1633" s="6" t="s">
        <v>176</v>
      </c>
      <c r="B1633" s="6" t="s">
        <v>42</v>
      </c>
      <c r="C1633" s="6">
        <v>560</v>
      </c>
      <c r="D1633" s="6" t="s">
        <v>10</v>
      </c>
      <c r="E1633" s="4">
        <v>231</v>
      </c>
      <c r="F1633" s="4">
        <v>25</v>
      </c>
      <c r="G1633" s="4">
        <v>58</v>
      </c>
      <c r="H1633" s="4">
        <v>3</v>
      </c>
      <c r="I1633" s="4">
        <v>1</v>
      </c>
      <c r="J1633" s="4">
        <v>4</v>
      </c>
      <c r="K1633" s="4">
        <v>0</v>
      </c>
      <c r="L1633" s="4">
        <v>2</v>
      </c>
      <c r="M1633" s="4">
        <v>9</v>
      </c>
      <c r="N1633" s="4">
        <v>2</v>
      </c>
      <c r="O1633" s="4">
        <v>1</v>
      </c>
      <c r="P1633" s="4">
        <v>0</v>
      </c>
      <c r="Q1633" s="4">
        <v>2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4</v>
      </c>
      <c r="Z1633" s="6">
        <v>111</v>
      </c>
      <c r="AA1633" s="35">
        <f t="shared" si="39"/>
        <v>48.051948051948052</v>
      </c>
    </row>
    <row r="1634" spans="1:27" hidden="1" outlineLevel="1" x14ac:dyDescent="0.25">
      <c r="A1634" s="6" t="s">
        <v>176</v>
      </c>
      <c r="B1634" s="6" t="s">
        <v>42</v>
      </c>
      <c r="C1634" s="6">
        <v>562</v>
      </c>
      <c r="D1634" s="6" t="s">
        <v>10</v>
      </c>
      <c r="E1634" s="4">
        <v>208</v>
      </c>
      <c r="F1634" s="4">
        <v>30</v>
      </c>
      <c r="G1634" s="4">
        <v>78</v>
      </c>
      <c r="H1634" s="4">
        <v>7</v>
      </c>
      <c r="I1634" s="4">
        <v>1</v>
      </c>
      <c r="J1634" s="4">
        <v>2</v>
      </c>
      <c r="K1634" s="4">
        <v>0</v>
      </c>
      <c r="L1634" s="4">
        <v>4</v>
      </c>
      <c r="M1634" s="4">
        <v>9</v>
      </c>
      <c r="N1634" s="4">
        <v>1</v>
      </c>
      <c r="O1634" s="4">
        <v>2</v>
      </c>
      <c r="P1634" s="4">
        <v>0</v>
      </c>
      <c r="Q1634" s="4">
        <v>1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5</v>
      </c>
      <c r="Z1634" s="6">
        <v>140</v>
      </c>
      <c r="AA1634" s="35">
        <f t="shared" si="39"/>
        <v>67.307692307692307</v>
      </c>
    </row>
    <row r="1635" spans="1:27" hidden="1" outlineLevel="1" x14ac:dyDescent="0.25">
      <c r="A1635" s="6" t="s">
        <v>176</v>
      </c>
      <c r="B1635" s="6" t="s">
        <v>42</v>
      </c>
      <c r="C1635" s="6">
        <v>563</v>
      </c>
      <c r="D1635" s="6" t="s">
        <v>10</v>
      </c>
      <c r="E1635" s="4">
        <v>158</v>
      </c>
      <c r="F1635" s="4">
        <v>18</v>
      </c>
      <c r="G1635" s="4">
        <v>25</v>
      </c>
      <c r="H1635" s="4">
        <v>3</v>
      </c>
      <c r="I1635" s="4">
        <v>0</v>
      </c>
      <c r="J1635" s="4">
        <v>4</v>
      </c>
      <c r="K1635" s="4">
        <v>0</v>
      </c>
      <c r="L1635" s="4">
        <v>0</v>
      </c>
      <c r="M1635" s="4">
        <v>12</v>
      </c>
      <c r="N1635" s="4">
        <v>2</v>
      </c>
      <c r="O1635" s="4">
        <v>3</v>
      </c>
      <c r="P1635" s="4">
        <v>0</v>
      </c>
      <c r="Q1635" s="4">
        <v>5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1</v>
      </c>
      <c r="Z1635" s="6">
        <v>73</v>
      </c>
      <c r="AA1635" s="35">
        <f t="shared" si="39"/>
        <v>46.202531645569621</v>
      </c>
    </row>
    <row r="1636" spans="1:27" hidden="1" outlineLevel="1" x14ac:dyDescent="0.25">
      <c r="A1636" s="6" t="s">
        <v>176</v>
      </c>
      <c r="B1636" s="6" t="s">
        <v>42</v>
      </c>
      <c r="C1636" s="6">
        <v>564</v>
      </c>
      <c r="D1636" s="6" t="s">
        <v>10</v>
      </c>
      <c r="E1636" s="4">
        <v>195</v>
      </c>
      <c r="F1636" s="4">
        <v>59</v>
      </c>
      <c r="G1636" s="4">
        <v>21</v>
      </c>
      <c r="H1636" s="4">
        <v>1</v>
      </c>
      <c r="I1636" s="4">
        <v>1</v>
      </c>
      <c r="J1636" s="4">
        <v>4</v>
      </c>
      <c r="K1636" s="4">
        <v>2</v>
      </c>
      <c r="L1636" s="4">
        <v>1</v>
      </c>
      <c r="M1636" s="4">
        <v>30</v>
      </c>
      <c r="N1636" s="4">
        <v>2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5</v>
      </c>
      <c r="Z1636" s="6">
        <v>126</v>
      </c>
      <c r="AA1636" s="35">
        <f t="shared" si="39"/>
        <v>64.615384615384613</v>
      </c>
    </row>
    <row r="1637" spans="1:27" hidden="1" outlineLevel="1" x14ac:dyDescent="0.25">
      <c r="A1637" s="6" t="s">
        <v>176</v>
      </c>
      <c r="B1637" s="6" t="s">
        <v>42</v>
      </c>
      <c r="C1637" s="6">
        <v>565</v>
      </c>
      <c r="D1637" s="6" t="s">
        <v>10</v>
      </c>
      <c r="E1637" s="4">
        <v>132</v>
      </c>
      <c r="F1637" s="4">
        <v>28</v>
      </c>
      <c r="G1637" s="4">
        <v>22</v>
      </c>
      <c r="H1637" s="4">
        <v>7</v>
      </c>
      <c r="I1637" s="4">
        <v>1</v>
      </c>
      <c r="J1637" s="4">
        <v>3</v>
      </c>
      <c r="K1637" s="4">
        <v>0</v>
      </c>
      <c r="L1637" s="4">
        <v>0</v>
      </c>
      <c r="M1637" s="4">
        <v>6</v>
      </c>
      <c r="N1637" s="4">
        <v>1</v>
      </c>
      <c r="O1637" s="4">
        <v>1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3</v>
      </c>
      <c r="Z1637" s="6">
        <v>72</v>
      </c>
      <c r="AA1637" s="35">
        <f t="shared" si="39"/>
        <v>54.545454545454547</v>
      </c>
    </row>
    <row r="1638" spans="1:27" hidden="1" outlineLevel="1" x14ac:dyDescent="0.25">
      <c r="A1638" s="6" t="s">
        <v>176</v>
      </c>
      <c r="B1638" s="6" t="s">
        <v>43</v>
      </c>
      <c r="C1638" s="6">
        <v>566</v>
      </c>
      <c r="D1638" s="6" t="s">
        <v>10</v>
      </c>
      <c r="E1638" s="4">
        <v>407</v>
      </c>
      <c r="F1638" s="4">
        <v>83</v>
      </c>
      <c r="G1638" s="4">
        <v>41</v>
      </c>
      <c r="H1638" s="4">
        <v>2</v>
      </c>
      <c r="I1638" s="4">
        <v>9</v>
      </c>
      <c r="J1638" s="4">
        <v>11</v>
      </c>
      <c r="K1638" s="4">
        <v>22</v>
      </c>
      <c r="L1638" s="4">
        <v>5</v>
      </c>
      <c r="M1638" s="4">
        <v>28</v>
      </c>
      <c r="N1638" s="4">
        <v>19</v>
      </c>
      <c r="O1638" s="4">
        <v>4</v>
      </c>
      <c r="P1638" s="4">
        <v>0</v>
      </c>
      <c r="Q1638" s="4">
        <v>2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9</v>
      </c>
      <c r="Z1638" s="6">
        <v>235</v>
      </c>
      <c r="AA1638" s="35">
        <f t="shared" si="39"/>
        <v>57.739557739557739</v>
      </c>
    </row>
    <row r="1639" spans="1:27" hidden="1" outlineLevel="1" x14ac:dyDescent="0.25">
      <c r="A1639" s="6" t="s">
        <v>176</v>
      </c>
      <c r="B1639" s="6" t="s">
        <v>43</v>
      </c>
      <c r="C1639" s="6">
        <v>566</v>
      </c>
      <c r="D1639" s="6" t="s">
        <v>11</v>
      </c>
      <c r="E1639" s="4">
        <v>406</v>
      </c>
      <c r="F1639" s="4">
        <v>53</v>
      </c>
      <c r="G1639" s="4">
        <v>52</v>
      </c>
      <c r="H1639" s="4">
        <v>5</v>
      </c>
      <c r="I1639" s="4">
        <v>14</v>
      </c>
      <c r="J1639" s="4">
        <v>20</v>
      </c>
      <c r="K1639" s="4">
        <v>25</v>
      </c>
      <c r="L1639" s="4">
        <v>7</v>
      </c>
      <c r="M1639" s="4">
        <v>24</v>
      </c>
      <c r="N1639" s="4">
        <v>17</v>
      </c>
      <c r="O1639" s="4">
        <v>1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6</v>
      </c>
      <c r="Z1639" s="6">
        <v>224</v>
      </c>
      <c r="AA1639" s="35">
        <f t="shared" si="39"/>
        <v>55.172413793103445</v>
      </c>
    </row>
    <row r="1640" spans="1:27" hidden="1" outlineLevel="1" x14ac:dyDescent="0.25">
      <c r="A1640" s="6" t="s">
        <v>176</v>
      </c>
      <c r="B1640" s="6" t="s">
        <v>43</v>
      </c>
      <c r="C1640" s="6">
        <v>567</v>
      </c>
      <c r="D1640" s="6" t="s">
        <v>10</v>
      </c>
      <c r="E1640" s="4">
        <v>441</v>
      </c>
      <c r="F1640" s="4">
        <v>103</v>
      </c>
      <c r="G1640" s="4">
        <v>43</v>
      </c>
      <c r="H1640" s="4">
        <v>5</v>
      </c>
      <c r="I1640" s="4">
        <v>8</v>
      </c>
      <c r="J1640" s="4">
        <v>9</v>
      </c>
      <c r="K1640" s="4">
        <v>56</v>
      </c>
      <c r="L1640" s="4">
        <v>5</v>
      </c>
      <c r="M1640" s="4">
        <v>29</v>
      </c>
      <c r="N1640" s="4">
        <v>23</v>
      </c>
      <c r="O1640" s="4">
        <v>1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4</v>
      </c>
      <c r="Z1640" s="6">
        <v>286</v>
      </c>
      <c r="AA1640" s="35">
        <f t="shared" si="39"/>
        <v>64.852607709750572</v>
      </c>
    </row>
    <row r="1641" spans="1:27" hidden="1" outlineLevel="1" x14ac:dyDescent="0.25">
      <c r="A1641" s="6" t="s">
        <v>176</v>
      </c>
      <c r="B1641" s="6" t="s">
        <v>43</v>
      </c>
      <c r="C1641" s="6">
        <v>567</v>
      </c>
      <c r="D1641" s="6" t="s">
        <v>11</v>
      </c>
      <c r="E1641" s="4">
        <v>440</v>
      </c>
      <c r="F1641" s="4">
        <v>79</v>
      </c>
      <c r="G1641" s="4">
        <v>47</v>
      </c>
      <c r="H1641" s="4">
        <v>9</v>
      </c>
      <c r="I1641" s="4">
        <v>15</v>
      </c>
      <c r="J1641" s="4">
        <v>6</v>
      </c>
      <c r="K1641" s="4">
        <v>45</v>
      </c>
      <c r="L1641" s="4">
        <v>4</v>
      </c>
      <c r="M1641" s="4">
        <v>18</v>
      </c>
      <c r="N1641" s="4">
        <v>20</v>
      </c>
      <c r="O1641" s="4">
        <v>2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9</v>
      </c>
      <c r="Z1641" s="6">
        <v>254</v>
      </c>
      <c r="AA1641" s="35">
        <f t="shared" si="39"/>
        <v>57.727272727272727</v>
      </c>
    </row>
    <row r="1642" spans="1:27" hidden="1" outlineLevel="1" x14ac:dyDescent="0.25">
      <c r="A1642" s="6" t="s">
        <v>176</v>
      </c>
      <c r="B1642" s="6" t="s">
        <v>43</v>
      </c>
      <c r="C1642" s="6">
        <v>568</v>
      </c>
      <c r="D1642" s="6" t="s">
        <v>10</v>
      </c>
      <c r="E1642" s="4">
        <v>402</v>
      </c>
      <c r="F1642" s="4">
        <v>72</v>
      </c>
      <c r="G1642" s="4">
        <v>29</v>
      </c>
      <c r="H1642" s="4">
        <v>14</v>
      </c>
      <c r="I1642" s="4">
        <v>16</v>
      </c>
      <c r="J1642" s="4">
        <v>10</v>
      </c>
      <c r="K1642" s="4">
        <v>23</v>
      </c>
      <c r="L1642" s="4">
        <v>7</v>
      </c>
      <c r="M1642" s="4">
        <v>32</v>
      </c>
      <c r="N1642" s="4">
        <v>8</v>
      </c>
      <c r="O1642" s="4">
        <v>3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4</v>
      </c>
      <c r="Z1642" s="6">
        <v>218</v>
      </c>
      <c r="AA1642" s="35">
        <f t="shared" si="39"/>
        <v>54.228855721393032</v>
      </c>
    </row>
    <row r="1643" spans="1:27" hidden="1" outlineLevel="1" x14ac:dyDescent="0.25">
      <c r="A1643" s="6" t="s">
        <v>176</v>
      </c>
      <c r="B1643" s="6" t="s">
        <v>43</v>
      </c>
      <c r="C1643" s="6">
        <v>568</v>
      </c>
      <c r="D1643" s="6" t="s">
        <v>11</v>
      </c>
      <c r="E1643" s="4">
        <v>402</v>
      </c>
      <c r="F1643" s="4">
        <v>66</v>
      </c>
      <c r="G1643" s="4">
        <v>27</v>
      </c>
      <c r="H1643" s="4">
        <v>9</v>
      </c>
      <c r="I1643" s="4">
        <v>15</v>
      </c>
      <c r="J1643" s="4">
        <v>10</v>
      </c>
      <c r="K1643" s="4">
        <v>26</v>
      </c>
      <c r="L1643" s="4">
        <v>2</v>
      </c>
      <c r="M1643" s="4">
        <v>39</v>
      </c>
      <c r="N1643" s="4">
        <v>12</v>
      </c>
      <c r="O1643" s="4">
        <v>4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12</v>
      </c>
      <c r="Z1643" s="6">
        <v>222</v>
      </c>
      <c r="AA1643" s="35">
        <f t="shared" si="39"/>
        <v>55.223880597014926</v>
      </c>
    </row>
    <row r="1644" spans="1:27" hidden="1" outlineLevel="1" x14ac:dyDescent="0.25">
      <c r="A1644" s="6" t="s">
        <v>176</v>
      </c>
      <c r="B1644" s="6" t="s">
        <v>43</v>
      </c>
      <c r="C1644" s="6">
        <v>569</v>
      </c>
      <c r="D1644" s="6" t="s">
        <v>10</v>
      </c>
      <c r="E1644" s="4">
        <v>598</v>
      </c>
      <c r="F1644" s="4">
        <v>105</v>
      </c>
      <c r="G1644" s="4">
        <v>65</v>
      </c>
      <c r="H1644" s="4">
        <v>6</v>
      </c>
      <c r="I1644" s="4">
        <v>9</v>
      </c>
      <c r="J1644" s="4">
        <v>28</v>
      </c>
      <c r="K1644" s="4">
        <v>22</v>
      </c>
      <c r="L1644" s="4">
        <v>12</v>
      </c>
      <c r="M1644" s="4">
        <v>54</v>
      </c>
      <c r="N1644" s="4">
        <v>21</v>
      </c>
      <c r="O1644" s="4">
        <v>6</v>
      </c>
      <c r="P1644" s="4">
        <v>0</v>
      </c>
      <c r="Q1644" s="4">
        <v>1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10</v>
      </c>
      <c r="Z1644" s="6">
        <v>339</v>
      </c>
      <c r="AA1644" s="35">
        <f t="shared" si="39"/>
        <v>56.68896321070234</v>
      </c>
    </row>
    <row r="1645" spans="1:27" hidden="1" outlineLevel="1" x14ac:dyDescent="0.25">
      <c r="A1645" s="6" t="s">
        <v>176</v>
      </c>
      <c r="B1645" s="6" t="s">
        <v>43</v>
      </c>
      <c r="C1645" s="6">
        <v>569</v>
      </c>
      <c r="D1645" s="6" t="s">
        <v>11</v>
      </c>
      <c r="E1645" s="4">
        <v>597</v>
      </c>
      <c r="F1645" s="4">
        <v>152</v>
      </c>
      <c r="G1645" s="4">
        <v>58</v>
      </c>
      <c r="H1645" s="4">
        <v>4</v>
      </c>
      <c r="I1645" s="4">
        <v>1</v>
      </c>
      <c r="J1645" s="4">
        <v>14</v>
      </c>
      <c r="K1645" s="4">
        <v>34</v>
      </c>
      <c r="L1645" s="4">
        <v>8</v>
      </c>
      <c r="M1645" s="4">
        <v>55</v>
      </c>
      <c r="N1645" s="4">
        <v>30</v>
      </c>
      <c r="O1645" s="4">
        <v>3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11</v>
      </c>
      <c r="Z1645" s="6">
        <v>370</v>
      </c>
      <c r="AA1645" s="35">
        <f t="shared" si="39"/>
        <v>61.976549413735341</v>
      </c>
    </row>
    <row r="1646" spans="1:27" hidden="1" outlineLevel="1" x14ac:dyDescent="0.25">
      <c r="A1646" s="6" t="s">
        <v>176</v>
      </c>
      <c r="B1646" s="6" t="s">
        <v>43</v>
      </c>
      <c r="C1646" s="6">
        <v>570</v>
      </c>
      <c r="D1646" s="6" t="s">
        <v>10</v>
      </c>
      <c r="E1646" s="4">
        <v>666</v>
      </c>
      <c r="F1646" s="4">
        <v>111</v>
      </c>
      <c r="G1646" s="4">
        <v>71</v>
      </c>
      <c r="H1646" s="4">
        <v>8</v>
      </c>
      <c r="I1646" s="4">
        <v>16</v>
      </c>
      <c r="J1646" s="4">
        <v>16</v>
      </c>
      <c r="K1646" s="4">
        <v>49</v>
      </c>
      <c r="L1646" s="4">
        <v>14</v>
      </c>
      <c r="M1646" s="4">
        <v>59</v>
      </c>
      <c r="N1646" s="4">
        <v>25</v>
      </c>
      <c r="O1646" s="4">
        <v>2</v>
      </c>
      <c r="P1646" s="4">
        <v>0</v>
      </c>
      <c r="Q1646" s="4">
        <v>4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2</v>
      </c>
      <c r="Y1646" s="4">
        <v>13</v>
      </c>
      <c r="Z1646" s="6">
        <v>390</v>
      </c>
      <c r="AA1646" s="35">
        <f t="shared" si="39"/>
        <v>58.558558558558559</v>
      </c>
    </row>
    <row r="1647" spans="1:27" hidden="1" outlineLevel="1" x14ac:dyDescent="0.25">
      <c r="A1647" s="6" t="s">
        <v>176</v>
      </c>
      <c r="B1647" s="6" t="s">
        <v>43</v>
      </c>
      <c r="C1647" s="6">
        <v>571</v>
      </c>
      <c r="D1647" s="6" t="s">
        <v>10</v>
      </c>
      <c r="E1647" s="4">
        <v>576</v>
      </c>
      <c r="F1647" s="4">
        <v>103</v>
      </c>
      <c r="G1647" s="4">
        <v>54</v>
      </c>
      <c r="H1647" s="4">
        <v>8</v>
      </c>
      <c r="I1647" s="4">
        <v>21</v>
      </c>
      <c r="J1647" s="4">
        <v>23</v>
      </c>
      <c r="K1647" s="4">
        <v>17</v>
      </c>
      <c r="L1647" s="4">
        <v>4</v>
      </c>
      <c r="M1647" s="4">
        <v>54</v>
      </c>
      <c r="N1647" s="4">
        <v>21</v>
      </c>
      <c r="O1647" s="4">
        <v>3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10</v>
      </c>
      <c r="Z1647" s="6">
        <v>318</v>
      </c>
      <c r="AA1647" s="35">
        <f t="shared" si="39"/>
        <v>55.208333333333336</v>
      </c>
    </row>
    <row r="1648" spans="1:27" hidden="1" outlineLevel="1" x14ac:dyDescent="0.25">
      <c r="A1648" s="6" t="s">
        <v>176</v>
      </c>
      <c r="B1648" s="6" t="s">
        <v>43</v>
      </c>
      <c r="C1648" s="6">
        <v>572</v>
      </c>
      <c r="D1648" s="6" t="s">
        <v>10</v>
      </c>
      <c r="E1648" s="4">
        <v>612</v>
      </c>
      <c r="F1648" s="4">
        <v>103</v>
      </c>
      <c r="G1648" s="4">
        <v>57</v>
      </c>
      <c r="H1648" s="4">
        <v>10</v>
      </c>
      <c r="I1648" s="4">
        <v>7</v>
      </c>
      <c r="J1648" s="4">
        <v>15</v>
      </c>
      <c r="K1648" s="4">
        <v>42</v>
      </c>
      <c r="L1648" s="4">
        <v>8</v>
      </c>
      <c r="M1648" s="4">
        <v>63</v>
      </c>
      <c r="N1648" s="4">
        <v>30</v>
      </c>
      <c r="O1648" s="4">
        <v>4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14</v>
      </c>
      <c r="Z1648" s="6">
        <v>353</v>
      </c>
      <c r="AA1648" s="35">
        <f t="shared" si="39"/>
        <v>57.679738562091501</v>
      </c>
    </row>
    <row r="1649" spans="1:27" hidden="1" outlineLevel="1" x14ac:dyDescent="0.25">
      <c r="A1649" s="6" t="s">
        <v>176</v>
      </c>
      <c r="B1649" s="6" t="s">
        <v>43</v>
      </c>
      <c r="C1649" s="6">
        <v>572</v>
      </c>
      <c r="D1649" s="6" t="s">
        <v>11</v>
      </c>
      <c r="E1649" s="4">
        <v>612</v>
      </c>
      <c r="F1649" s="4">
        <v>90</v>
      </c>
      <c r="G1649" s="4">
        <v>65</v>
      </c>
      <c r="H1649" s="4">
        <v>10</v>
      </c>
      <c r="I1649" s="4">
        <v>12</v>
      </c>
      <c r="J1649" s="4">
        <v>18</v>
      </c>
      <c r="K1649" s="4">
        <v>40</v>
      </c>
      <c r="L1649" s="4">
        <v>4</v>
      </c>
      <c r="M1649" s="4">
        <v>48</v>
      </c>
      <c r="N1649" s="4">
        <v>33</v>
      </c>
      <c r="O1649" s="4">
        <v>3</v>
      </c>
      <c r="P1649" s="4">
        <v>0</v>
      </c>
      <c r="Q1649" s="4">
        <v>3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16</v>
      </c>
      <c r="Z1649" s="6">
        <v>342</v>
      </c>
      <c r="AA1649" s="35">
        <f t="shared" si="39"/>
        <v>55.882352941176471</v>
      </c>
    </row>
    <row r="1650" spans="1:27" hidden="1" outlineLevel="1" x14ac:dyDescent="0.25">
      <c r="A1650" s="6" t="s">
        <v>176</v>
      </c>
      <c r="B1650" s="6" t="s">
        <v>43</v>
      </c>
      <c r="C1650" s="6">
        <v>573</v>
      </c>
      <c r="D1650" s="6" t="s">
        <v>10</v>
      </c>
      <c r="E1650" s="4">
        <v>701</v>
      </c>
      <c r="F1650" s="4">
        <v>86</v>
      </c>
      <c r="G1650" s="4">
        <v>79</v>
      </c>
      <c r="H1650" s="4">
        <v>5</v>
      </c>
      <c r="I1650" s="4">
        <v>17</v>
      </c>
      <c r="J1650" s="4">
        <v>31</v>
      </c>
      <c r="K1650" s="4">
        <v>52</v>
      </c>
      <c r="L1650" s="4">
        <v>9</v>
      </c>
      <c r="M1650" s="4">
        <v>49</v>
      </c>
      <c r="N1650" s="4">
        <v>19</v>
      </c>
      <c r="O1650" s="4">
        <v>1</v>
      </c>
      <c r="P1650" s="4">
        <v>0</v>
      </c>
      <c r="Q1650" s="4">
        <v>1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2</v>
      </c>
      <c r="Y1650" s="4">
        <v>13</v>
      </c>
      <c r="Z1650" s="6">
        <v>364</v>
      </c>
      <c r="AA1650" s="35">
        <f t="shared" si="39"/>
        <v>51.925820256776035</v>
      </c>
    </row>
    <row r="1651" spans="1:27" hidden="1" outlineLevel="1" x14ac:dyDescent="0.25">
      <c r="A1651" s="6" t="s">
        <v>176</v>
      </c>
      <c r="B1651" s="6" t="s">
        <v>43</v>
      </c>
      <c r="C1651" s="6">
        <v>573</v>
      </c>
      <c r="D1651" s="6" t="s">
        <v>11</v>
      </c>
      <c r="E1651" s="4">
        <v>623</v>
      </c>
      <c r="F1651" s="4">
        <v>87</v>
      </c>
      <c r="G1651" s="4">
        <v>67</v>
      </c>
      <c r="H1651" s="4">
        <v>12</v>
      </c>
      <c r="I1651" s="4">
        <v>8</v>
      </c>
      <c r="J1651" s="4">
        <v>25</v>
      </c>
      <c r="K1651" s="4">
        <v>56</v>
      </c>
      <c r="L1651" s="4">
        <v>8</v>
      </c>
      <c r="M1651" s="4">
        <v>43</v>
      </c>
      <c r="N1651" s="4">
        <v>22</v>
      </c>
      <c r="O1651" s="4">
        <v>2</v>
      </c>
      <c r="P1651" s="4">
        <v>0</v>
      </c>
      <c r="Q1651" s="4">
        <v>3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12</v>
      </c>
      <c r="Z1651" s="6">
        <v>345</v>
      </c>
      <c r="AA1651" s="35">
        <f t="shared" si="39"/>
        <v>55.37720706260032</v>
      </c>
    </row>
    <row r="1652" spans="1:27" hidden="1" outlineLevel="1" x14ac:dyDescent="0.25">
      <c r="A1652" s="6" t="s">
        <v>176</v>
      </c>
      <c r="B1652" s="6" t="s">
        <v>43</v>
      </c>
      <c r="C1652" s="6">
        <v>573</v>
      </c>
      <c r="D1652" s="6" t="s">
        <v>16</v>
      </c>
      <c r="E1652" s="4">
        <v>623</v>
      </c>
      <c r="F1652" s="4">
        <v>82</v>
      </c>
      <c r="G1652" s="4">
        <v>61</v>
      </c>
      <c r="H1652" s="4">
        <v>6</v>
      </c>
      <c r="I1652" s="4">
        <v>11</v>
      </c>
      <c r="J1652" s="4">
        <v>20</v>
      </c>
      <c r="K1652" s="4">
        <v>44</v>
      </c>
      <c r="L1652" s="4">
        <v>9</v>
      </c>
      <c r="M1652" s="4">
        <v>57</v>
      </c>
      <c r="N1652" s="4">
        <v>25</v>
      </c>
      <c r="O1652" s="4">
        <v>0</v>
      </c>
      <c r="P1652" s="4">
        <v>0</v>
      </c>
      <c r="Q1652" s="4">
        <v>1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15</v>
      </c>
      <c r="Z1652" s="6">
        <v>331</v>
      </c>
      <c r="AA1652" s="35">
        <f t="shared" si="39"/>
        <v>53.130016051364365</v>
      </c>
    </row>
    <row r="1653" spans="1:27" hidden="1" outlineLevel="1" x14ac:dyDescent="0.25">
      <c r="A1653" s="6" t="s">
        <v>176</v>
      </c>
      <c r="B1653" s="6" t="s">
        <v>43</v>
      </c>
      <c r="C1653" s="6">
        <v>574</v>
      </c>
      <c r="D1653" s="6" t="s">
        <v>10</v>
      </c>
      <c r="E1653" s="4">
        <v>606</v>
      </c>
      <c r="F1653" s="4">
        <v>66</v>
      </c>
      <c r="G1653" s="4">
        <v>79</v>
      </c>
      <c r="H1653" s="4">
        <v>3</v>
      </c>
      <c r="I1653" s="4">
        <v>10</v>
      </c>
      <c r="J1653" s="4">
        <v>15</v>
      </c>
      <c r="K1653" s="4">
        <v>30</v>
      </c>
      <c r="L1653" s="4">
        <v>3</v>
      </c>
      <c r="M1653" s="4">
        <v>37</v>
      </c>
      <c r="N1653" s="4">
        <v>27</v>
      </c>
      <c r="O1653" s="4">
        <v>1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16</v>
      </c>
      <c r="Z1653" s="6">
        <v>287</v>
      </c>
      <c r="AA1653" s="35">
        <f t="shared" si="39"/>
        <v>47.35973597359736</v>
      </c>
    </row>
    <row r="1654" spans="1:27" hidden="1" outlineLevel="1" x14ac:dyDescent="0.25">
      <c r="A1654" s="6" t="s">
        <v>176</v>
      </c>
      <c r="B1654" s="6" t="s">
        <v>43</v>
      </c>
      <c r="C1654" s="6">
        <v>575</v>
      </c>
      <c r="D1654" s="6" t="s">
        <v>10</v>
      </c>
      <c r="E1654" s="4">
        <v>561</v>
      </c>
      <c r="F1654" s="4">
        <v>83</v>
      </c>
      <c r="G1654" s="4">
        <v>89</v>
      </c>
      <c r="H1654" s="4">
        <v>2</v>
      </c>
      <c r="I1654" s="4">
        <v>11</v>
      </c>
      <c r="J1654" s="4">
        <v>15</v>
      </c>
      <c r="K1654" s="4">
        <v>26</v>
      </c>
      <c r="L1654" s="4">
        <v>4</v>
      </c>
      <c r="M1654" s="4">
        <v>46</v>
      </c>
      <c r="N1654" s="4">
        <v>26</v>
      </c>
      <c r="O1654" s="4">
        <v>0</v>
      </c>
      <c r="P1654" s="4">
        <v>0</v>
      </c>
      <c r="Q1654" s="4">
        <v>1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16</v>
      </c>
      <c r="Z1654" s="6">
        <v>319</v>
      </c>
      <c r="AA1654" s="35">
        <f t="shared" si="39"/>
        <v>56.862745098039213</v>
      </c>
    </row>
    <row r="1655" spans="1:27" hidden="1" outlineLevel="1" x14ac:dyDescent="0.25">
      <c r="A1655" s="6" t="s">
        <v>176</v>
      </c>
      <c r="B1655" s="6" t="s">
        <v>43</v>
      </c>
      <c r="C1655" s="6">
        <v>576</v>
      </c>
      <c r="D1655" s="6" t="s">
        <v>29</v>
      </c>
      <c r="E1655" s="4">
        <v>0</v>
      </c>
      <c r="F1655" s="4">
        <v>9</v>
      </c>
      <c r="G1655" s="4">
        <v>6</v>
      </c>
      <c r="H1655" s="4">
        <v>2</v>
      </c>
      <c r="I1655" s="4">
        <v>2</v>
      </c>
      <c r="J1655" s="4">
        <v>1</v>
      </c>
      <c r="K1655" s="4">
        <v>3</v>
      </c>
      <c r="L1655" s="4">
        <v>0</v>
      </c>
      <c r="M1655" s="4">
        <v>11</v>
      </c>
      <c r="N1655" s="4">
        <v>0</v>
      </c>
      <c r="O1655" s="4">
        <v>1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6">
        <v>35</v>
      </c>
      <c r="AA1655" s="35" t="s">
        <v>250</v>
      </c>
    </row>
    <row r="1656" spans="1:27" hidden="1" outlineLevel="1" x14ac:dyDescent="0.25">
      <c r="A1656" s="6" t="s">
        <v>176</v>
      </c>
      <c r="B1656" s="6" t="s">
        <v>43</v>
      </c>
      <c r="C1656" s="6">
        <v>576</v>
      </c>
      <c r="D1656" s="6" t="s">
        <v>10</v>
      </c>
      <c r="E1656" s="4">
        <v>446</v>
      </c>
      <c r="F1656" s="4">
        <v>93</v>
      </c>
      <c r="G1656" s="4">
        <v>50</v>
      </c>
      <c r="H1656" s="4">
        <v>4</v>
      </c>
      <c r="I1656" s="4">
        <v>6</v>
      </c>
      <c r="J1656" s="4">
        <v>11</v>
      </c>
      <c r="K1656" s="4">
        <v>20</v>
      </c>
      <c r="L1656" s="4">
        <v>0</v>
      </c>
      <c r="M1656" s="4">
        <v>39</v>
      </c>
      <c r="N1656" s="4">
        <v>25</v>
      </c>
      <c r="O1656" s="4">
        <v>2</v>
      </c>
      <c r="P1656" s="4">
        <v>0</v>
      </c>
      <c r="Q1656" s="4">
        <v>2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4</v>
      </c>
      <c r="Z1656" s="6">
        <v>256</v>
      </c>
      <c r="AA1656" s="35">
        <f t="shared" si="39"/>
        <v>57.399103139013455</v>
      </c>
    </row>
    <row r="1657" spans="1:27" hidden="1" outlineLevel="1" x14ac:dyDescent="0.25">
      <c r="A1657" s="6" t="s">
        <v>176</v>
      </c>
      <c r="B1657" s="6" t="s">
        <v>43</v>
      </c>
      <c r="C1657" s="6">
        <v>577</v>
      </c>
      <c r="D1657" s="6" t="s">
        <v>10</v>
      </c>
      <c r="E1657" s="4">
        <v>429</v>
      </c>
      <c r="F1657" s="4">
        <v>75</v>
      </c>
      <c r="G1657" s="4">
        <v>52</v>
      </c>
      <c r="H1657" s="4">
        <v>6</v>
      </c>
      <c r="I1657" s="4">
        <v>3</v>
      </c>
      <c r="J1657" s="4">
        <v>9</v>
      </c>
      <c r="K1657" s="4">
        <v>16</v>
      </c>
      <c r="L1657" s="4">
        <v>4</v>
      </c>
      <c r="M1657" s="4">
        <v>31</v>
      </c>
      <c r="N1657" s="4">
        <v>14</v>
      </c>
      <c r="O1657" s="4">
        <v>1</v>
      </c>
      <c r="P1657" s="4">
        <v>0</v>
      </c>
      <c r="Q1657" s="4">
        <v>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3</v>
      </c>
      <c r="Z1657" s="6">
        <v>215</v>
      </c>
      <c r="AA1657" s="35">
        <f t="shared" si="39"/>
        <v>50.116550116550115</v>
      </c>
    </row>
    <row r="1658" spans="1:27" hidden="1" outlineLevel="1" x14ac:dyDescent="0.25">
      <c r="A1658" s="6" t="s">
        <v>176</v>
      </c>
      <c r="B1658" s="6" t="s">
        <v>43</v>
      </c>
      <c r="C1658" s="6">
        <v>578</v>
      </c>
      <c r="D1658" s="6" t="s">
        <v>10</v>
      </c>
      <c r="E1658" s="4">
        <v>693</v>
      </c>
      <c r="F1658" s="4">
        <v>88</v>
      </c>
      <c r="G1658" s="4">
        <v>104</v>
      </c>
      <c r="H1658" s="4">
        <v>10</v>
      </c>
      <c r="I1658" s="4">
        <v>14</v>
      </c>
      <c r="J1658" s="4">
        <v>20</v>
      </c>
      <c r="K1658" s="4">
        <v>38</v>
      </c>
      <c r="L1658" s="4">
        <v>3</v>
      </c>
      <c r="M1658" s="4">
        <v>50</v>
      </c>
      <c r="N1658" s="4">
        <v>14</v>
      </c>
      <c r="O1658" s="4">
        <v>1</v>
      </c>
      <c r="P1658" s="4">
        <v>0</v>
      </c>
      <c r="Q1658" s="4">
        <v>4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1</v>
      </c>
      <c r="Y1658" s="4">
        <v>13</v>
      </c>
      <c r="Z1658" s="6">
        <v>360</v>
      </c>
      <c r="AA1658" s="35">
        <f t="shared" si="39"/>
        <v>51.948051948051948</v>
      </c>
    </row>
    <row r="1659" spans="1:27" hidden="1" outlineLevel="1" x14ac:dyDescent="0.25">
      <c r="A1659" s="6" t="s">
        <v>176</v>
      </c>
      <c r="B1659" s="6" t="s">
        <v>43</v>
      </c>
      <c r="C1659" s="6">
        <v>579</v>
      </c>
      <c r="D1659" s="6" t="s">
        <v>10</v>
      </c>
      <c r="E1659" s="4">
        <v>741</v>
      </c>
      <c r="F1659" s="4">
        <v>89</v>
      </c>
      <c r="G1659" s="4">
        <v>81</v>
      </c>
      <c r="H1659" s="4">
        <v>6</v>
      </c>
      <c r="I1659" s="4">
        <v>11</v>
      </c>
      <c r="J1659" s="4">
        <v>29</v>
      </c>
      <c r="K1659" s="4">
        <v>38</v>
      </c>
      <c r="L1659" s="4">
        <v>9</v>
      </c>
      <c r="M1659" s="4">
        <v>38</v>
      </c>
      <c r="N1659" s="4">
        <v>24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14</v>
      </c>
      <c r="Z1659" s="6">
        <v>339</v>
      </c>
      <c r="AA1659" s="35">
        <f t="shared" si="39"/>
        <v>45.748987854251013</v>
      </c>
    </row>
    <row r="1660" spans="1:27" hidden="1" outlineLevel="1" x14ac:dyDescent="0.25">
      <c r="A1660" s="6" t="s">
        <v>176</v>
      </c>
      <c r="B1660" s="6" t="s">
        <v>43</v>
      </c>
      <c r="C1660" s="6">
        <v>580</v>
      </c>
      <c r="D1660" s="6" t="s">
        <v>10</v>
      </c>
      <c r="E1660" s="4">
        <v>574</v>
      </c>
      <c r="F1660" s="4">
        <v>77</v>
      </c>
      <c r="G1660" s="4">
        <v>90</v>
      </c>
      <c r="H1660" s="4">
        <v>8</v>
      </c>
      <c r="I1660" s="4">
        <v>6</v>
      </c>
      <c r="J1660" s="4">
        <v>18</v>
      </c>
      <c r="K1660" s="4">
        <v>49</v>
      </c>
      <c r="L1660" s="4">
        <v>7</v>
      </c>
      <c r="M1660" s="4">
        <v>19</v>
      </c>
      <c r="N1660" s="4">
        <v>17</v>
      </c>
      <c r="O1660" s="4">
        <v>2</v>
      </c>
      <c r="P1660" s="4">
        <v>0</v>
      </c>
      <c r="Q1660" s="4">
        <v>1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9</v>
      </c>
      <c r="Z1660" s="6">
        <v>303</v>
      </c>
      <c r="AA1660" s="35">
        <f t="shared" si="39"/>
        <v>52.78745644599303</v>
      </c>
    </row>
    <row r="1661" spans="1:27" hidden="1" outlineLevel="1" x14ac:dyDescent="0.25">
      <c r="A1661" s="6" t="s">
        <v>176</v>
      </c>
      <c r="B1661" s="6" t="s">
        <v>43</v>
      </c>
      <c r="C1661" s="6">
        <v>581</v>
      </c>
      <c r="D1661" s="6" t="s">
        <v>10</v>
      </c>
      <c r="E1661" s="4">
        <v>434</v>
      </c>
      <c r="F1661" s="4">
        <v>82</v>
      </c>
      <c r="G1661" s="4">
        <v>59</v>
      </c>
      <c r="H1661" s="4">
        <v>3</v>
      </c>
      <c r="I1661" s="4">
        <v>10</v>
      </c>
      <c r="J1661" s="4">
        <v>14</v>
      </c>
      <c r="K1661" s="4">
        <v>15</v>
      </c>
      <c r="L1661" s="4">
        <v>7</v>
      </c>
      <c r="M1661" s="4">
        <v>27</v>
      </c>
      <c r="N1661" s="4">
        <v>29</v>
      </c>
      <c r="O1661" s="4">
        <v>3</v>
      </c>
      <c r="P1661" s="4">
        <v>0</v>
      </c>
      <c r="Q1661" s="4">
        <v>4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12</v>
      </c>
      <c r="Z1661" s="6">
        <v>265</v>
      </c>
      <c r="AA1661" s="35">
        <f t="shared" si="39"/>
        <v>61.059907834101381</v>
      </c>
    </row>
    <row r="1662" spans="1:27" hidden="1" outlineLevel="1" x14ac:dyDescent="0.25">
      <c r="A1662" s="6" t="s">
        <v>176</v>
      </c>
      <c r="B1662" s="6" t="s">
        <v>43</v>
      </c>
      <c r="C1662" s="6">
        <v>582</v>
      </c>
      <c r="D1662" s="6" t="s">
        <v>10</v>
      </c>
      <c r="E1662" s="4">
        <v>418</v>
      </c>
      <c r="F1662" s="4">
        <v>33</v>
      </c>
      <c r="G1662" s="4">
        <v>24</v>
      </c>
      <c r="H1662" s="4">
        <v>5</v>
      </c>
      <c r="I1662" s="4">
        <v>14</v>
      </c>
      <c r="J1662" s="4">
        <v>16</v>
      </c>
      <c r="K1662" s="4">
        <v>55</v>
      </c>
      <c r="L1662" s="4">
        <v>12</v>
      </c>
      <c r="M1662" s="4">
        <v>11</v>
      </c>
      <c r="N1662" s="4">
        <v>24</v>
      </c>
      <c r="O1662" s="4">
        <v>2</v>
      </c>
      <c r="P1662" s="4">
        <v>0</v>
      </c>
      <c r="Q1662" s="4">
        <v>1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20</v>
      </c>
      <c r="Z1662" s="6">
        <v>217</v>
      </c>
      <c r="AA1662" s="35">
        <f t="shared" si="39"/>
        <v>51.913875598086122</v>
      </c>
    </row>
    <row r="1663" spans="1:27" hidden="1" outlineLevel="1" x14ac:dyDescent="0.25">
      <c r="A1663" s="6" t="s">
        <v>176</v>
      </c>
      <c r="B1663" s="6" t="s">
        <v>43</v>
      </c>
      <c r="C1663" s="6">
        <v>583</v>
      </c>
      <c r="D1663" s="6" t="s">
        <v>10</v>
      </c>
      <c r="E1663" s="4">
        <v>691</v>
      </c>
      <c r="F1663" s="4">
        <v>61</v>
      </c>
      <c r="G1663" s="4">
        <v>70</v>
      </c>
      <c r="H1663" s="4">
        <v>5</v>
      </c>
      <c r="I1663" s="4">
        <v>21</v>
      </c>
      <c r="J1663" s="4">
        <v>14</v>
      </c>
      <c r="K1663" s="4">
        <v>46</v>
      </c>
      <c r="L1663" s="4">
        <v>6</v>
      </c>
      <c r="M1663" s="4">
        <v>37</v>
      </c>
      <c r="N1663" s="4">
        <v>33</v>
      </c>
      <c r="O1663" s="4">
        <v>1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24</v>
      </c>
      <c r="Z1663" s="6">
        <v>318</v>
      </c>
      <c r="AA1663" s="35">
        <f t="shared" si="39"/>
        <v>46.020260492040521</v>
      </c>
    </row>
    <row r="1664" spans="1:27" hidden="1" outlineLevel="1" x14ac:dyDescent="0.25">
      <c r="A1664" s="6" t="s">
        <v>176</v>
      </c>
      <c r="B1664" s="6" t="s">
        <v>43</v>
      </c>
      <c r="C1664" s="6">
        <v>584</v>
      </c>
      <c r="D1664" s="6" t="s">
        <v>10</v>
      </c>
      <c r="E1664" s="4">
        <v>194</v>
      </c>
      <c r="F1664" s="4">
        <v>21</v>
      </c>
      <c r="G1664" s="4">
        <v>23</v>
      </c>
      <c r="H1664" s="4">
        <v>5</v>
      </c>
      <c r="I1664" s="4">
        <v>6</v>
      </c>
      <c r="J1664" s="4">
        <v>2</v>
      </c>
      <c r="K1664" s="4">
        <v>27</v>
      </c>
      <c r="L1664" s="4">
        <v>3</v>
      </c>
      <c r="M1664" s="4">
        <v>14</v>
      </c>
      <c r="N1664" s="4">
        <v>11</v>
      </c>
      <c r="O1664" s="4">
        <v>1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7</v>
      </c>
      <c r="Z1664" s="6">
        <v>120</v>
      </c>
      <c r="AA1664" s="35">
        <f t="shared" si="39"/>
        <v>61.855670103092784</v>
      </c>
    </row>
    <row r="1665" spans="1:27" hidden="1" outlineLevel="1" x14ac:dyDescent="0.25">
      <c r="A1665" s="6" t="s">
        <v>176</v>
      </c>
      <c r="B1665" s="6" t="s">
        <v>43</v>
      </c>
      <c r="C1665" s="6">
        <v>586</v>
      </c>
      <c r="D1665" s="6" t="s">
        <v>10</v>
      </c>
      <c r="E1665" s="4">
        <v>217</v>
      </c>
      <c r="F1665" s="4">
        <v>19</v>
      </c>
      <c r="G1665" s="4">
        <v>41</v>
      </c>
      <c r="H1665" s="4">
        <v>4</v>
      </c>
      <c r="I1665" s="4">
        <v>4</v>
      </c>
      <c r="J1665" s="4">
        <v>6</v>
      </c>
      <c r="K1665" s="4">
        <v>4</v>
      </c>
      <c r="L1665" s="4">
        <v>1</v>
      </c>
      <c r="M1665" s="4">
        <v>16</v>
      </c>
      <c r="N1665" s="4">
        <v>2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5</v>
      </c>
      <c r="Z1665" s="6">
        <v>102</v>
      </c>
      <c r="AA1665" s="35">
        <f t="shared" si="39"/>
        <v>47.004608294930875</v>
      </c>
    </row>
    <row r="1666" spans="1:27" hidden="1" outlineLevel="1" x14ac:dyDescent="0.25">
      <c r="A1666" s="6" t="s">
        <v>176</v>
      </c>
      <c r="B1666" s="6" t="s">
        <v>43</v>
      </c>
      <c r="C1666" s="6">
        <v>586</v>
      </c>
      <c r="D1666" s="6" t="s">
        <v>21</v>
      </c>
      <c r="E1666" s="4">
        <v>417</v>
      </c>
      <c r="F1666" s="4">
        <v>34</v>
      </c>
      <c r="G1666" s="4">
        <v>57</v>
      </c>
      <c r="H1666" s="4">
        <v>5</v>
      </c>
      <c r="I1666" s="4">
        <v>13</v>
      </c>
      <c r="J1666" s="4">
        <v>6</v>
      </c>
      <c r="K1666" s="4">
        <v>9</v>
      </c>
      <c r="L1666" s="4">
        <v>2</v>
      </c>
      <c r="M1666" s="4">
        <v>49</v>
      </c>
      <c r="N1666" s="4">
        <v>5</v>
      </c>
      <c r="O1666" s="4">
        <v>1</v>
      </c>
      <c r="P1666" s="4">
        <v>0</v>
      </c>
      <c r="Q1666" s="4">
        <v>1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9</v>
      </c>
      <c r="Z1666" s="6">
        <v>191</v>
      </c>
      <c r="AA1666" s="35">
        <f t="shared" si="39"/>
        <v>45.803357314148684</v>
      </c>
    </row>
    <row r="1667" spans="1:27" hidden="1" outlineLevel="1" x14ac:dyDescent="0.25">
      <c r="A1667" s="6" t="s">
        <v>176</v>
      </c>
      <c r="B1667" s="6" t="s">
        <v>43</v>
      </c>
      <c r="C1667" s="6">
        <v>587</v>
      </c>
      <c r="D1667" s="6" t="s">
        <v>10</v>
      </c>
      <c r="E1667" s="4">
        <v>480</v>
      </c>
      <c r="F1667" s="4">
        <v>49</v>
      </c>
      <c r="G1667" s="4">
        <v>47</v>
      </c>
      <c r="H1667" s="4">
        <v>4</v>
      </c>
      <c r="I1667" s="4">
        <v>20</v>
      </c>
      <c r="J1667" s="4">
        <v>26</v>
      </c>
      <c r="K1667" s="4">
        <v>23</v>
      </c>
      <c r="L1667" s="4">
        <v>9</v>
      </c>
      <c r="M1667" s="4">
        <v>44</v>
      </c>
      <c r="N1667" s="4">
        <v>15</v>
      </c>
      <c r="O1667" s="4">
        <v>2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1</v>
      </c>
      <c r="Y1667" s="4">
        <v>16</v>
      </c>
      <c r="Z1667" s="6">
        <v>256</v>
      </c>
      <c r="AA1667" s="35">
        <f t="shared" si="39"/>
        <v>53.333333333333336</v>
      </c>
    </row>
    <row r="1668" spans="1:27" hidden="1" outlineLevel="1" x14ac:dyDescent="0.25">
      <c r="A1668" s="6" t="s">
        <v>176</v>
      </c>
      <c r="B1668" s="6" t="s">
        <v>43</v>
      </c>
      <c r="C1668" s="6">
        <v>588</v>
      </c>
      <c r="D1668" s="6" t="s">
        <v>10</v>
      </c>
      <c r="E1668" s="4">
        <v>203</v>
      </c>
      <c r="F1668" s="4">
        <v>43</v>
      </c>
      <c r="G1668" s="4">
        <v>35</v>
      </c>
      <c r="H1668" s="4">
        <v>3</v>
      </c>
      <c r="I1668" s="4">
        <v>4</v>
      </c>
      <c r="J1668" s="4">
        <v>2</v>
      </c>
      <c r="K1668" s="4">
        <v>17</v>
      </c>
      <c r="L1668" s="4">
        <v>3</v>
      </c>
      <c r="M1668" s="4">
        <v>9</v>
      </c>
      <c r="N1668" s="4">
        <v>2</v>
      </c>
      <c r="O1668" s="4">
        <v>1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1</v>
      </c>
      <c r="Y1668" s="4">
        <v>7</v>
      </c>
      <c r="Z1668" s="6">
        <v>127</v>
      </c>
      <c r="AA1668" s="35">
        <f t="shared" si="39"/>
        <v>62.561576354679801</v>
      </c>
    </row>
    <row r="1669" spans="1:27" hidden="1" outlineLevel="1" x14ac:dyDescent="0.25">
      <c r="A1669" s="6" t="s">
        <v>176</v>
      </c>
      <c r="B1669" s="6" t="s">
        <v>43</v>
      </c>
      <c r="C1669" s="6">
        <v>589</v>
      </c>
      <c r="D1669" s="6" t="s">
        <v>10</v>
      </c>
      <c r="E1669" s="4">
        <v>498</v>
      </c>
      <c r="F1669" s="4">
        <v>49</v>
      </c>
      <c r="G1669" s="4">
        <v>69</v>
      </c>
      <c r="H1669" s="4">
        <v>7</v>
      </c>
      <c r="I1669" s="4">
        <v>11</v>
      </c>
      <c r="J1669" s="4">
        <v>11</v>
      </c>
      <c r="K1669" s="4">
        <v>24</v>
      </c>
      <c r="L1669" s="4">
        <v>8</v>
      </c>
      <c r="M1669" s="4">
        <v>29</v>
      </c>
      <c r="N1669" s="4">
        <v>6</v>
      </c>
      <c r="O1669" s="4">
        <v>1</v>
      </c>
      <c r="P1669" s="4">
        <v>0</v>
      </c>
      <c r="Q1669" s="4">
        <v>1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13</v>
      </c>
      <c r="Z1669" s="6">
        <v>229</v>
      </c>
      <c r="AA1669" s="35">
        <f t="shared" si="39"/>
        <v>45.983935742971887</v>
      </c>
    </row>
    <row r="1670" spans="1:27" hidden="1" outlineLevel="1" x14ac:dyDescent="0.25">
      <c r="A1670" s="6" t="s">
        <v>176</v>
      </c>
      <c r="B1670" s="6" t="s">
        <v>43</v>
      </c>
      <c r="C1670" s="6">
        <v>590</v>
      </c>
      <c r="D1670" s="6" t="s">
        <v>10</v>
      </c>
      <c r="E1670" s="4">
        <v>308</v>
      </c>
      <c r="F1670" s="4">
        <v>34</v>
      </c>
      <c r="G1670" s="4">
        <v>35</v>
      </c>
      <c r="H1670" s="4">
        <v>5</v>
      </c>
      <c r="I1670" s="4">
        <v>31</v>
      </c>
      <c r="J1670" s="4">
        <v>5</v>
      </c>
      <c r="K1670" s="4">
        <v>26</v>
      </c>
      <c r="L1670" s="4">
        <v>4</v>
      </c>
      <c r="M1670" s="4">
        <v>11</v>
      </c>
      <c r="N1670" s="4">
        <v>4</v>
      </c>
      <c r="O1670" s="4">
        <v>0</v>
      </c>
      <c r="P1670" s="4">
        <v>0</v>
      </c>
      <c r="Q1670" s="4">
        <v>1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6</v>
      </c>
      <c r="Z1670" s="6">
        <v>162</v>
      </c>
      <c r="AA1670" s="35">
        <f t="shared" si="39"/>
        <v>52.597402597402599</v>
      </c>
    </row>
    <row r="1671" spans="1:27" hidden="1" outlineLevel="1" x14ac:dyDescent="0.25">
      <c r="A1671" s="6" t="s">
        <v>176</v>
      </c>
      <c r="B1671" s="6" t="s">
        <v>43</v>
      </c>
      <c r="C1671" s="6">
        <v>591</v>
      </c>
      <c r="D1671" s="6" t="s">
        <v>10</v>
      </c>
      <c r="E1671" s="4">
        <v>236</v>
      </c>
      <c r="F1671" s="4">
        <v>24</v>
      </c>
      <c r="G1671" s="4">
        <v>41</v>
      </c>
      <c r="H1671" s="4">
        <v>5</v>
      </c>
      <c r="I1671" s="4">
        <v>4</v>
      </c>
      <c r="J1671" s="4">
        <v>2</v>
      </c>
      <c r="K1671" s="4">
        <v>20</v>
      </c>
      <c r="L1671" s="4">
        <v>3</v>
      </c>
      <c r="M1671" s="4">
        <v>5</v>
      </c>
      <c r="N1671" s="4">
        <v>4</v>
      </c>
      <c r="O1671" s="4">
        <v>1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6</v>
      </c>
      <c r="Z1671" s="6">
        <v>115</v>
      </c>
      <c r="AA1671" s="35">
        <f t="shared" si="39"/>
        <v>48.728813559322035</v>
      </c>
    </row>
    <row r="1672" spans="1:27" hidden="1" outlineLevel="1" x14ac:dyDescent="0.25">
      <c r="A1672" s="6" t="s">
        <v>176</v>
      </c>
      <c r="B1672" s="6" t="s">
        <v>43</v>
      </c>
      <c r="C1672" s="6">
        <v>593</v>
      </c>
      <c r="D1672" s="6" t="s">
        <v>10</v>
      </c>
      <c r="E1672" s="4">
        <v>356</v>
      </c>
      <c r="F1672" s="4">
        <v>20</v>
      </c>
      <c r="G1672" s="4">
        <v>98</v>
      </c>
      <c r="H1672" s="4">
        <v>4</v>
      </c>
      <c r="I1672" s="4">
        <v>10</v>
      </c>
      <c r="J1672" s="4">
        <v>15</v>
      </c>
      <c r="K1672" s="4">
        <v>33</v>
      </c>
      <c r="L1672" s="4">
        <v>4</v>
      </c>
      <c r="M1672" s="4">
        <v>11</v>
      </c>
      <c r="N1672" s="4">
        <v>4</v>
      </c>
      <c r="O1672" s="4">
        <v>1</v>
      </c>
      <c r="P1672" s="4">
        <v>0</v>
      </c>
      <c r="Q1672" s="4">
        <v>2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1</v>
      </c>
      <c r="Y1672" s="4">
        <v>4</v>
      </c>
      <c r="Z1672" s="6">
        <v>207</v>
      </c>
      <c r="AA1672" s="35">
        <f t="shared" si="39"/>
        <v>58.146067415730336</v>
      </c>
    </row>
    <row r="1673" spans="1:27" hidden="1" outlineLevel="1" x14ac:dyDescent="0.25">
      <c r="A1673" s="6" t="s">
        <v>176</v>
      </c>
      <c r="B1673" s="6" t="s">
        <v>43</v>
      </c>
      <c r="C1673" s="6">
        <v>594</v>
      </c>
      <c r="D1673" s="6" t="s">
        <v>10</v>
      </c>
      <c r="E1673" s="4">
        <v>206</v>
      </c>
      <c r="F1673" s="4">
        <v>30</v>
      </c>
      <c r="G1673" s="4">
        <v>32</v>
      </c>
      <c r="H1673" s="4">
        <v>1</v>
      </c>
      <c r="I1673" s="4">
        <v>2</v>
      </c>
      <c r="J1673" s="4">
        <v>20</v>
      </c>
      <c r="K1673" s="4">
        <v>11</v>
      </c>
      <c r="L1673" s="4">
        <v>3</v>
      </c>
      <c r="M1673" s="4">
        <v>7</v>
      </c>
      <c r="N1673" s="4">
        <v>2</v>
      </c>
      <c r="O1673" s="4">
        <v>1</v>
      </c>
      <c r="P1673" s="4">
        <v>0</v>
      </c>
      <c r="Q1673" s="4">
        <v>1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7</v>
      </c>
      <c r="Z1673" s="6">
        <v>117</v>
      </c>
      <c r="AA1673" s="35">
        <f t="shared" si="39"/>
        <v>56.796116504854368</v>
      </c>
    </row>
    <row r="1674" spans="1:27" hidden="1" outlineLevel="1" x14ac:dyDescent="0.25">
      <c r="A1674" s="6" t="s">
        <v>176</v>
      </c>
      <c r="B1674" s="6" t="s">
        <v>43</v>
      </c>
      <c r="C1674" s="6">
        <v>596</v>
      </c>
      <c r="D1674" s="6" t="s">
        <v>10</v>
      </c>
      <c r="E1674" s="4">
        <v>452</v>
      </c>
      <c r="F1674" s="4">
        <v>38</v>
      </c>
      <c r="G1674" s="4">
        <v>81</v>
      </c>
      <c r="H1674" s="4">
        <v>5</v>
      </c>
      <c r="I1674" s="4">
        <v>7</v>
      </c>
      <c r="J1674" s="4">
        <v>14</v>
      </c>
      <c r="K1674" s="4">
        <v>41</v>
      </c>
      <c r="L1674" s="4">
        <v>5</v>
      </c>
      <c r="M1674" s="4">
        <v>19</v>
      </c>
      <c r="N1674" s="4">
        <v>2</v>
      </c>
      <c r="O1674" s="4">
        <v>2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10</v>
      </c>
      <c r="Z1674" s="6">
        <v>224</v>
      </c>
      <c r="AA1674" s="35">
        <f t="shared" si="39"/>
        <v>49.557522123893804</v>
      </c>
    </row>
    <row r="1675" spans="1:27" hidden="1" outlineLevel="1" x14ac:dyDescent="0.25">
      <c r="A1675" s="6" t="s">
        <v>176</v>
      </c>
      <c r="B1675" s="6" t="s">
        <v>43</v>
      </c>
      <c r="C1675" s="6">
        <v>599</v>
      </c>
      <c r="D1675" s="6" t="s">
        <v>10</v>
      </c>
      <c r="E1675" s="4">
        <v>469</v>
      </c>
      <c r="F1675" s="4">
        <v>61</v>
      </c>
      <c r="G1675" s="4">
        <v>84</v>
      </c>
      <c r="H1675" s="4">
        <v>8</v>
      </c>
      <c r="I1675" s="4">
        <v>11</v>
      </c>
      <c r="J1675" s="4">
        <v>23</v>
      </c>
      <c r="K1675" s="4">
        <v>29</v>
      </c>
      <c r="L1675" s="4">
        <v>11</v>
      </c>
      <c r="M1675" s="4">
        <v>27</v>
      </c>
      <c r="N1675" s="4">
        <v>17</v>
      </c>
      <c r="O1675" s="4">
        <v>3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7</v>
      </c>
      <c r="Z1675" s="6">
        <v>281</v>
      </c>
      <c r="AA1675" s="35">
        <f t="shared" si="39"/>
        <v>59.914712153518124</v>
      </c>
    </row>
    <row r="1676" spans="1:27" hidden="1" outlineLevel="1" x14ac:dyDescent="0.25">
      <c r="A1676" s="6" t="s">
        <v>176</v>
      </c>
      <c r="B1676" s="6" t="s">
        <v>43</v>
      </c>
      <c r="C1676" s="6">
        <v>599</v>
      </c>
      <c r="D1676" s="6" t="s">
        <v>11</v>
      </c>
      <c r="E1676" s="4">
        <v>469</v>
      </c>
      <c r="F1676" s="4">
        <v>73</v>
      </c>
      <c r="G1676" s="4">
        <v>75</v>
      </c>
      <c r="H1676" s="4">
        <v>2</v>
      </c>
      <c r="I1676" s="4">
        <v>16</v>
      </c>
      <c r="J1676" s="4">
        <v>16</v>
      </c>
      <c r="K1676" s="4">
        <v>28</v>
      </c>
      <c r="L1676" s="4">
        <v>7</v>
      </c>
      <c r="M1676" s="4">
        <v>24</v>
      </c>
      <c r="N1676" s="4">
        <v>15</v>
      </c>
      <c r="O1676" s="4">
        <v>3</v>
      </c>
      <c r="P1676" s="4">
        <v>0</v>
      </c>
      <c r="Q1676" s="4">
        <v>2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7</v>
      </c>
      <c r="Z1676" s="6">
        <v>268</v>
      </c>
      <c r="AA1676" s="35">
        <f t="shared" si="39"/>
        <v>57.142857142857146</v>
      </c>
    </row>
    <row r="1677" spans="1:27" hidden="1" outlineLevel="1" x14ac:dyDescent="0.25">
      <c r="A1677" s="6" t="s">
        <v>176</v>
      </c>
      <c r="B1677" s="6" t="s">
        <v>43</v>
      </c>
      <c r="C1677" s="6">
        <v>600</v>
      </c>
      <c r="D1677" s="6" t="s">
        <v>10</v>
      </c>
      <c r="E1677" s="4">
        <v>118</v>
      </c>
      <c r="F1677" s="4">
        <v>11</v>
      </c>
      <c r="G1677" s="4">
        <v>37</v>
      </c>
      <c r="H1677" s="4">
        <v>1</v>
      </c>
      <c r="I1677" s="4">
        <v>0</v>
      </c>
      <c r="J1677" s="4">
        <v>1</v>
      </c>
      <c r="K1677" s="4">
        <v>1</v>
      </c>
      <c r="L1677" s="4">
        <v>1</v>
      </c>
      <c r="M1677" s="4">
        <v>4</v>
      </c>
      <c r="N1677" s="4">
        <v>1</v>
      </c>
      <c r="O1677" s="4">
        <v>2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3</v>
      </c>
      <c r="Z1677" s="6">
        <v>62</v>
      </c>
      <c r="AA1677" s="35">
        <f t="shared" si="39"/>
        <v>52.542372881355931</v>
      </c>
    </row>
    <row r="1678" spans="1:27" hidden="1" outlineLevel="1" x14ac:dyDescent="0.25">
      <c r="A1678" s="6" t="s">
        <v>176</v>
      </c>
      <c r="B1678" s="6" t="s">
        <v>43</v>
      </c>
      <c r="C1678" s="6">
        <v>601</v>
      </c>
      <c r="D1678" s="6" t="s">
        <v>10</v>
      </c>
      <c r="E1678" s="4">
        <v>302</v>
      </c>
      <c r="F1678" s="4">
        <v>62</v>
      </c>
      <c r="G1678" s="4">
        <v>43</v>
      </c>
      <c r="H1678" s="4">
        <v>12</v>
      </c>
      <c r="I1678" s="4">
        <v>12</v>
      </c>
      <c r="J1678" s="4">
        <v>4</v>
      </c>
      <c r="K1678" s="4">
        <v>50</v>
      </c>
      <c r="L1678" s="4">
        <v>6</v>
      </c>
      <c r="M1678" s="4">
        <v>5</v>
      </c>
      <c r="N1678" s="4">
        <v>10</v>
      </c>
      <c r="O1678" s="4">
        <v>2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13</v>
      </c>
      <c r="Z1678" s="6">
        <v>219</v>
      </c>
      <c r="AA1678" s="35">
        <f t="shared" si="39"/>
        <v>72.516556291390728</v>
      </c>
    </row>
    <row r="1679" spans="1:27" hidden="1" outlineLevel="1" x14ac:dyDescent="0.25">
      <c r="A1679" s="6" t="s">
        <v>176</v>
      </c>
      <c r="B1679" s="6" t="s">
        <v>43</v>
      </c>
      <c r="C1679" s="6">
        <v>603</v>
      </c>
      <c r="D1679" s="6" t="s">
        <v>10</v>
      </c>
      <c r="E1679" s="4">
        <v>168</v>
      </c>
      <c r="F1679" s="4">
        <v>3</v>
      </c>
      <c r="G1679" s="4">
        <v>28</v>
      </c>
      <c r="H1679" s="4">
        <v>2</v>
      </c>
      <c r="I1679" s="4">
        <v>4</v>
      </c>
      <c r="J1679" s="4">
        <v>7</v>
      </c>
      <c r="K1679" s="4">
        <v>5</v>
      </c>
      <c r="L1679" s="4">
        <v>3</v>
      </c>
      <c r="M1679" s="4">
        <v>14</v>
      </c>
      <c r="N1679" s="4">
        <v>2</v>
      </c>
      <c r="O1679" s="4">
        <v>0</v>
      </c>
      <c r="P1679" s="4">
        <v>0</v>
      </c>
      <c r="Q1679" s="4">
        <v>1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2</v>
      </c>
      <c r="Z1679" s="6">
        <v>71</v>
      </c>
      <c r="AA1679" s="35">
        <f t="shared" si="39"/>
        <v>42.261904761904759</v>
      </c>
    </row>
    <row r="1680" spans="1:27" hidden="1" outlineLevel="1" x14ac:dyDescent="0.25">
      <c r="A1680" s="6" t="s">
        <v>176</v>
      </c>
      <c r="B1680" s="6" t="s">
        <v>43</v>
      </c>
      <c r="C1680" s="6">
        <v>604</v>
      </c>
      <c r="D1680" s="6" t="s">
        <v>10</v>
      </c>
      <c r="E1680" s="4">
        <v>493</v>
      </c>
      <c r="F1680" s="4">
        <v>81</v>
      </c>
      <c r="G1680" s="4">
        <v>48</v>
      </c>
      <c r="H1680" s="4">
        <v>9</v>
      </c>
      <c r="I1680" s="4">
        <v>11</v>
      </c>
      <c r="J1680" s="4">
        <v>22</v>
      </c>
      <c r="K1680" s="4">
        <v>35</v>
      </c>
      <c r="L1680" s="4">
        <v>7</v>
      </c>
      <c r="M1680" s="4">
        <v>39</v>
      </c>
      <c r="N1680" s="4">
        <v>25</v>
      </c>
      <c r="O1680" s="4">
        <v>1</v>
      </c>
      <c r="P1680" s="4">
        <v>0</v>
      </c>
      <c r="Q1680" s="4">
        <v>2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4</v>
      </c>
      <c r="Z1680" s="6">
        <v>284</v>
      </c>
      <c r="AA1680" s="35">
        <f t="shared" ref="AA1680:AA1743" si="40">(Z1680*100)/E1680</f>
        <v>57.606490872210955</v>
      </c>
    </row>
    <row r="1681" spans="1:27" hidden="1" outlineLevel="1" x14ac:dyDescent="0.25">
      <c r="A1681" s="6" t="s">
        <v>176</v>
      </c>
      <c r="B1681" s="6" t="s">
        <v>43</v>
      </c>
      <c r="C1681" s="6">
        <v>605</v>
      </c>
      <c r="D1681" s="6" t="s">
        <v>10</v>
      </c>
      <c r="E1681" s="4">
        <v>210</v>
      </c>
      <c r="F1681" s="4">
        <v>28</v>
      </c>
      <c r="G1681" s="4">
        <v>50</v>
      </c>
      <c r="H1681" s="4">
        <v>5</v>
      </c>
      <c r="I1681" s="4">
        <v>5</v>
      </c>
      <c r="J1681" s="4">
        <v>3</v>
      </c>
      <c r="K1681" s="4">
        <v>12</v>
      </c>
      <c r="L1681" s="4">
        <v>3</v>
      </c>
      <c r="M1681" s="4">
        <v>7</v>
      </c>
      <c r="N1681" s="4">
        <v>5</v>
      </c>
      <c r="O1681" s="4">
        <v>0</v>
      </c>
      <c r="P1681" s="4">
        <v>0</v>
      </c>
      <c r="Q1681" s="4">
        <v>2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4</v>
      </c>
      <c r="Z1681" s="6">
        <v>124</v>
      </c>
      <c r="AA1681" s="35">
        <f t="shared" si="40"/>
        <v>59.047619047619051</v>
      </c>
    </row>
    <row r="1682" spans="1:27" hidden="1" outlineLevel="1" x14ac:dyDescent="0.25">
      <c r="A1682" s="6" t="s">
        <v>176</v>
      </c>
      <c r="B1682" s="6" t="s">
        <v>58</v>
      </c>
      <c r="C1682" s="6">
        <v>965</v>
      </c>
      <c r="D1682" s="6" t="s">
        <v>10</v>
      </c>
      <c r="E1682" s="4">
        <v>561</v>
      </c>
      <c r="F1682" s="4">
        <v>66</v>
      </c>
      <c r="G1682" s="4">
        <v>71</v>
      </c>
      <c r="H1682" s="4">
        <v>14</v>
      </c>
      <c r="I1682" s="4">
        <v>112</v>
      </c>
      <c r="J1682" s="4">
        <v>20</v>
      </c>
      <c r="K1682" s="4">
        <v>2</v>
      </c>
      <c r="L1682" s="4">
        <v>3</v>
      </c>
      <c r="M1682" s="4">
        <v>48</v>
      </c>
      <c r="N1682" s="4">
        <v>14</v>
      </c>
      <c r="O1682" s="4">
        <v>2</v>
      </c>
      <c r="P1682" s="4">
        <v>0</v>
      </c>
      <c r="Q1682" s="4">
        <v>2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2</v>
      </c>
      <c r="Y1682" s="4">
        <v>19</v>
      </c>
      <c r="Z1682" s="6">
        <v>375</v>
      </c>
      <c r="AA1682" s="35">
        <f t="shared" si="40"/>
        <v>66.844919786096256</v>
      </c>
    </row>
    <row r="1683" spans="1:27" hidden="1" outlineLevel="1" x14ac:dyDescent="0.25">
      <c r="A1683" s="6" t="s">
        <v>176</v>
      </c>
      <c r="B1683" s="6" t="s">
        <v>58</v>
      </c>
      <c r="C1683" s="6">
        <v>965</v>
      </c>
      <c r="D1683" s="6" t="s">
        <v>11</v>
      </c>
      <c r="E1683" s="4">
        <v>561</v>
      </c>
      <c r="F1683" s="4">
        <v>70</v>
      </c>
      <c r="G1683" s="4">
        <v>51</v>
      </c>
      <c r="H1683" s="4">
        <v>8</v>
      </c>
      <c r="I1683" s="4">
        <v>116</v>
      </c>
      <c r="J1683" s="4">
        <v>13</v>
      </c>
      <c r="K1683" s="4">
        <v>3</v>
      </c>
      <c r="L1683" s="4">
        <v>2</v>
      </c>
      <c r="M1683" s="4">
        <v>44</v>
      </c>
      <c r="N1683" s="4">
        <v>20</v>
      </c>
      <c r="O1683" s="4">
        <v>5</v>
      </c>
      <c r="P1683" s="4">
        <v>0</v>
      </c>
      <c r="Q1683" s="4">
        <v>2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18</v>
      </c>
      <c r="Z1683" s="6">
        <v>352</v>
      </c>
      <c r="AA1683" s="35">
        <f t="shared" si="40"/>
        <v>62.745098039215684</v>
      </c>
    </row>
    <row r="1684" spans="1:27" hidden="1" outlineLevel="1" x14ac:dyDescent="0.25">
      <c r="A1684" s="6" t="s">
        <v>176</v>
      </c>
      <c r="B1684" s="6" t="s">
        <v>58</v>
      </c>
      <c r="C1684" s="6">
        <v>965</v>
      </c>
      <c r="D1684" s="6" t="s">
        <v>16</v>
      </c>
      <c r="E1684" s="4">
        <v>560</v>
      </c>
      <c r="F1684" s="4">
        <v>53</v>
      </c>
      <c r="G1684" s="4">
        <v>53</v>
      </c>
      <c r="H1684" s="4">
        <v>13</v>
      </c>
      <c r="I1684" s="4">
        <v>105</v>
      </c>
      <c r="J1684" s="4">
        <v>15</v>
      </c>
      <c r="K1684" s="4">
        <v>4</v>
      </c>
      <c r="L1684" s="4">
        <v>0</v>
      </c>
      <c r="M1684" s="4">
        <v>52</v>
      </c>
      <c r="N1684" s="4">
        <v>9</v>
      </c>
      <c r="O1684" s="4">
        <v>7</v>
      </c>
      <c r="P1684" s="4">
        <v>0</v>
      </c>
      <c r="Q1684" s="4">
        <v>3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15</v>
      </c>
      <c r="Z1684" s="6">
        <v>329</v>
      </c>
      <c r="AA1684" s="35">
        <f t="shared" si="40"/>
        <v>58.75</v>
      </c>
    </row>
    <row r="1685" spans="1:27" hidden="1" outlineLevel="1" x14ac:dyDescent="0.25">
      <c r="A1685" s="6" t="s">
        <v>176</v>
      </c>
      <c r="B1685" s="6" t="s">
        <v>58</v>
      </c>
      <c r="C1685" s="6">
        <v>966</v>
      </c>
      <c r="D1685" s="6" t="s">
        <v>10</v>
      </c>
      <c r="E1685" s="4">
        <v>576</v>
      </c>
      <c r="F1685" s="4">
        <v>71</v>
      </c>
      <c r="G1685" s="4">
        <v>74</v>
      </c>
      <c r="H1685" s="4">
        <v>16</v>
      </c>
      <c r="I1685" s="4">
        <v>107</v>
      </c>
      <c r="J1685" s="4">
        <v>11</v>
      </c>
      <c r="K1685" s="4">
        <v>5</v>
      </c>
      <c r="L1685" s="4">
        <v>5</v>
      </c>
      <c r="M1685" s="4">
        <v>37</v>
      </c>
      <c r="N1685" s="4">
        <v>18</v>
      </c>
      <c r="O1685" s="4">
        <v>4</v>
      </c>
      <c r="P1685" s="4">
        <v>0</v>
      </c>
      <c r="Q1685" s="4">
        <v>4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13</v>
      </c>
      <c r="Z1685" s="6">
        <v>365</v>
      </c>
      <c r="AA1685" s="35">
        <f t="shared" si="40"/>
        <v>63.368055555555557</v>
      </c>
    </row>
    <row r="1686" spans="1:27" hidden="1" outlineLevel="1" x14ac:dyDescent="0.25">
      <c r="A1686" s="6" t="s">
        <v>176</v>
      </c>
      <c r="B1686" s="6" t="s">
        <v>58</v>
      </c>
      <c r="C1686" s="6">
        <v>966</v>
      </c>
      <c r="D1686" s="6" t="s">
        <v>11</v>
      </c>
      <c r="E1686" s="4">
        <v>576</v>
      </c>
      <c r="F1686" s="4">
        <v>106</v>
      </c>
      <c r="G1686" s="4">
        <v>63</v>
      </c>
      <c r="H1686" s="4">
        <v>15</v>
      </c>
      <c r="I1686" s="4">
        <v>77</v>
      </c>
      <c r="J1686" s="4">
        <v>7</v>
      </c>
      <c r="K1686" s="4">
        <v>1</v>
      </c>
      <c r="L1686" s="4">
        <v>3</v>
      </c>
      <c r="M1686" s="4">
        <v>62</v>
      </c>
      <c r="N1686" s="4">
        <v>17</v>
      </c>
      <c r="O1686" s="4">
        <v>9</v>
      </c>
      <c r="P1686" s="4">
        <v>0</v>
      </c>
      <c r="Q1686" s="4">
        <v>2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6">
        <v>362</v>
      </c>
      <c r="AA1686" s="35">
        <f t="shared" si="40"/>
        <v>62.847222222222221</v>
      </c>
    </row>
    <row r="1687" spans="1:27" hidden="1" outlineLevel="1" x14ac:dyDescent="0.25">
      <c r="A1687" s="6" t="s">
        <v>176</v>
      </c>
      <c r="B1687" s="6" t="s">
        <v>58</v>
      </c>
      <c r="C1687" s="6">
        <v>967</v>
      </c>
      <c r="D1687" s="6" t="s">
        <v>10</v>
      </c>
      <c r="E1687" s="4">
        <v>478</v>
      </c>
      <c r="F1687" s="4">
        <v>40</v>
      </c>
      <c r="G1687" s="4">
        <v>78</v>
      </c>
      <c r="H1687" s="4">
        <v>5</v>
      </c>
      <c r="I1687" s="4">
        <v>84</v>
      </c>
      <c r="J1687" s="4">
        <v>6</v>
      </c>
      <c r="K1687" s="4">
        <v>1</v>
      </c>
      <c r="L1687" s="4">
        <v>1</v>
      </c>
      <c r="M1687" s="4">
        <v>53</v>
      </c>
      <c r="N1687" s="4">
        <v>7</v>
      </c>
      <c r="O1687" s="4">
        <v>2</v>
      </c>
      <c r="P1687" s="4">
        <v>0</v>
      </c>
      <c r="Q1687" s="4">
        <v>2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17</v>
      </c>
      <c r="Z1687" s="6">
        <v>296</v>
      </c>
      <c r="AA1687" s="35">
        <f t="shared" si="40"/>
        <v>61.92468619246862</v>
      </c>
    </row>
    <row r="1688" spans="1:27" hidden="1" outlineLevel="1" x14ac:dyDescent="0.25">
      <c r="A1688" s="6" t="s">
        <v>176</v>
      </c>
      <c r="B1688" s="6" t="s">
        <v>58</v>
      </c>
      <c r="C1688" s="6">
        <v>967</v>
      </c>
      <c r="D1688" s="6" t="s">
        <v>11</v>
      </c>
      <c r="E1688" s="4">
        <v>419</v>
      </c>
      <c r="F1688" s="4">
        <v>42</v>
      </c>
      <c r="G1688" s="4">
        <v>44</v>
      </c>
      <c r="H1688" s="4">
        <v>8</v>
      </c>
      <c r="I1688" s="4">
        <v>61</v>
      </c>
      <c r="J1688" s="4">
        <v>9</v>
      </c>
      <c r="K1688" s="4">
        <v>3</v>
      </c>
      <c r="L1688" s="4">
        <v>4</v>
      </c>
      <c r="M1688" s="4">
        <v>58</v>
      </c>
      <c r="N1688" s="4">
        <v>7</v>
      </c>
      <c r="O1688" s="4">
        <v>4</v>
      </c>
      <c r="P1688" s="4">
        <v>0</v>
      </c>
      <c r="Q1688" s="4">
        <v>4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8</v>
      </c>
      <c r="Z1688" s="6">
        <v>252</v>
      </c>
      <c r="AA1688" s="35">
        <f t="shared" si="40"/>
        <v>60.143198090692124</v>
      </c>
    </row>
    <row r="1689" spans="1:27" hidden="1" outlineLevel="1" x14ac:dyDescent="0.25">
      <c r="A1689" s="6" t="s">
        <v>176</v>
      </c>
      <c r="B1689" s="6" t="s">
        <v>58</v>
      </c>
      <c r="C1689" s="6">
        <v>968</v>
      </c>
      <c r="D1689" s="6" t="s">
        <v>10</v>
      </c>
      <c r="E1689" s="4">
        <v>655</v>
      </c>
      <c r="F1689" s="4">
        <v>40</v>
      </c>
      <c r="G1689" s="4">
        <v>93</v>
      </c>
      <c r="H1689" s="4">
        <v>11</v>
      </c>
      <c r="I1689" s="4">
        <v>107</v>
      </c>
      <c r="J1689" s="4">
        <v>13</v>
      </c>
      <c r="K1689" s="4">
        <v>2</v>
      </c>
      <c r="L1689" s="4">
        <v>2</v>
      </c>
      <c r="M1689" s="4">
        <v>109</v>
      </c>
      <c r="N1689" s="4">
        <v>15</v>
      </c>
      <c r="O1689" s="4">
        <v>7</v>
      </c>
      <c r="P1689" s="4">
        <v>0</v>
      </c>
      <c r="Q1689" s="4">
        <v>5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19</v>
      </c>
      <c r="Z1689" s="6">
        <v>423</v>
      </c>
      <c r="AA1689" s="35">
        <f t="shared" si="40"/>
        <v>64.580152671755727</v>
      </c>
    </row>
    <row r="1690" spans="1:27" hidden="1" outlineLevel="1" x14ac:dyDescent="0.25">
      <c r="A1690" s="6" t="s">
        <v>176</v>
      </c>
      <c r="B1690" s="6" t="s">
        <v>58</v>
      </c>
      <c r="C1690" s="6">
        <v>968</v>
      </c>
      <c r="D1690" s="6" t="s">
        <v>11</v>
      </c>
      <c r="E1690" s="4">
        <v>654</v>
      </c>
      <c r="F1690" s="4">
        <v>53</v>
      </c>
      <c r="G1690" s="4">
        <v>93</v>
      </c>
      <c r="H1690" s="4">
        <v>18</v>
      </c>
      <c r="I1690" s="4">
        <v>114</v>
      </c>
      <c r="J1690" s="4">
        <v>29</v>
      </c>
      <c r="K1690" s="4">
        <v>7</v>
      </c>
      <c r="L1690" s="4">
        <v>3</v>
      </c>
      <c r="M1690" s="4">
        <v>74</v>
      </c>
      <c r="N1690" s="4">
        <v>9</v>
      </c>
      <c r="O1690" s="4">
        <v>7</v>
      </c>
      <c r="P1690" s="4">
        <v>0</v>
      </c>
      <c r="Q1690" s="4">
        <v>2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12</v>
      </c>
      <c r="Z1690" s="6">
        <v>421</v>
      </c>
      <c r="AA1690" s="35">
        <f t="shared" si="40"/>
        <v>64.37308868501529</v>
      </c>
    </row>
    <row r="1691" spans="1:27" hidden="1" outlineLevel="1" x14ac:dyDescent="0.25">
      <c r="A1691" s="6" t="s">
        <v>176</v>
      </c>
      <c r="B1691" s="6" t="s">
        <v>58</v>
      </c>
      <c r="C1691" s="6">
        <v>969</v>
      </c>
      <c r="D1691" s="6" t="s">
        <v>10</v>
      </c>
      <c r="E1691" s="4">
        <v>717</v>
      </c>
      <c r="F1691" s="4">
        <v>64</v>
      </c>
      <c r="G1691" s="4">
        <v>97</v>
      </c>
      <c r="H1691" s="4">
        <v>20</v>
      </c>
      <c r="I1691" s="4">
        <v>141</v>
      </c>
      <c r="J1691" s="4">
        <v>7</v>
      </c>
      <c r="K1691" s="4">
        <v>1</v>
      </c>
      <c r="L1691" s="4">
        <v>7</v>
      </c>
      <c r="M1691" s="4">
        <v>45</v>
      </c>
      <c r="N1691" s="4">
        <v>24</v>
      </c>
      <c r="O1691" s="4">
        <v>10</v>
      </c>
      <c r="P1691" s="4">
        <v>0</v>
      </c>
      <c r="Q1691" s="4">
        <v>6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17</v>
      </c>
      <c r="Z1691" s="6">
        <v>439</v>
      </c>
      <c r="AA1691" s="35">
        <f t="shared" si="40"/>
        <v>61.227336122733611</v>
      </c>
    </row>
    <row r="1692" spans="1:27" hidden="1" outlineLevel="1" x14ac:dyDescent="0.25">
      <c r="A1692" s="6" t="s">
        <v>176</v>
      </c>
      <c r="B1692" s="6" t="s">
        <v>58</v>
      </c>
      <c r="C1692" s="6">
        <v>969</v>
      </c>
      <c r="D1692" s="6" t="s">
        <v>11</v>
      </c>
      <c r="E1692" s="4">
        <v>717</v>
      </c>
      <c r="F1692" s="4">
        <v>49</v>
      </c>
      <c r="G1692" s="4">
        <v>86</v>
      </c>
      <c r="H1692" s="4">
        <v>16</v>
      </c>
      <c r="I1692" s="4">
        <v>118</v>
      </c>
      <c r="J1692" s="4">
        <v>14</v>
      </c>
      <c r="K1692" s="4">
        <v>1</v>
      </c>
      <c r="L1692" s="4">
        <v>5</v>
      </c>
      <c r="M1692" s="4">
        <v>84</v>
      </c>
      <c r="N1692" s="4">
        <v>19</v>
      </c>
      <c r="O1692" s="4">
        <v>11</v>
      </c>
      <c r="P1692" s="4">
        <v>0</v>
      </c>
      <c r="Q1692" s="4">
        <v>7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18</v>
      </c>
      <c r="Z1692" s="6">
        <v>428</v>
      </c>
      <c r="AA1692" s="35">
        <f t="shared" si="40"/>
        <v>59.693165969316595</v>
      </c>
    </row>
    <row r="1693" spans="1:27" hidden="1" outlineLevel="1" x14ac:dyDescent="0.25">
      <c r="A1693" s="6" t="s">
        <v>176</v>
      </c>
      <c r="B1693" s="6" t="s">
        <v>58</v>
      </c>
      <c r="C1693" s="6">
        <v>969</v>
      </c>
      <c r="D1693" s="6" t="s">
        <v>16</v>
      </c>
      <c r="E1693" s="4">
        <v>717</v>
      </c>
      <c r="F1693" s="4">
        <v>69</v>
      </c>
      <c r="G1693" s="4">
        <v>92</v>
      </c>
      <c r="H1693" s="4">
        <v>14</v>
      </c>
      <c r="I1693" s="4">
        <v>132</v>
      </c>
      <c r="J1693" s="4">
        <v>21</v>
      </c>
      <c r="K1693" s="4">
        <v>0</v>
      </c>
      <c r="L1693" s="4">
        <v>9</v>
      </c>
      <c r="M1693" s="4">
        <v>72</v>
      </c>
      <c r="N1693" s="4">
        <v>19</v>
      </c>
      <c r="O1693" s="4">
        <v>10</v>
      </c>
      <c r="P1693" s="4">
        <v>0</v>
      </c>
      <c r="Q1693" s="4">
        <v>4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14</v>
      </c>
      <c r="Z1693" s="6">
        <v>456</v>
      </c>
      <c r="AA1693" s="35">
        <f t="shared" si="40"/>
        <v>63.598326359832633</v>
      </c>
    </row>
    <row r="1694" spans="1:27" hidden="1" outlineLevel="1" x14ac:dyDescent="0.25">
      <c r="A1694" s="6" t="s">
        <v>176</v>
      </c>
      <c r="B1694" s="6" t="s">
        <v>58</v>
      </c>
      <c r="C1694" s="6">
        <v>970</v>
      </c>
      <c r="D1694" s="6" t="s">
        <v>10</v>
      </c>
      <c r="E1694" s="4">
        <v>713</v>
      </c>
      <c r="F1694" s="4">
        <v>54</v>
      </c>
      <c r="G1694" s="4">
        <v>96</v>
      </c>
      <c r="H1694" s="4">
        <v>16</v>
      </c>
      <c r="I1694" s="4">
        <v>116</v>
      </c>
      <c r="J1694" s="4">
        <v>15</v>
      </c>
      <c r="K1694" s="4">
        <v>3</v>
      </c>
      <c r="L1694" s="4">
        <v>3</v>
      </c>
      <c r="M1694" s="4">
        <v>58</v>
      </c>
      <c r="N1694" s="4">
        <v>13</v>
      </c>
      <c r="O1694" s="4">
        <v>10</v>
      </c>
      <c r="P1694" s="4">
        <v>0</v>
      </c>
      <c r="Q1694" s="4">
        <v>6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15</v>
      </c>
      <c r="Z1694" s="6">
        <v>405</v>
      </c>
      <c r="AA1694" s="35">
        <f t="shared" si="40"/>
        <v>56.80224403927069</v>
      </c>
    </row>
    <row r="1695" spans="1:27" hidden="1" outlineLevel="1" x14ac:dyDescent="0.25">
      <c r="A1695" s="6" t="s">
        <v>176</v>
      </c>
      <c r="B1695" s="6" t="s">
        <v>58</v>
      </c>
      <c r="C1695" s="6">
        <v>971</v>
      </c>
      <c r="D1695" s="6" t="s">
        <v>10</v>
      </c>
      <c r="E1695" s="4">
        <v>376</v>
      </c>
      <c r="F1695" s="4">
        <v>36</v>
      </c>
      <c r="G1695" s="4">
        <v>60</v>
      </c>
      <c r="H1695" s="4">
        <v>7</v>
      </c>
      <c r="I1695" s="4">
        <v>52</v>
      </c>
      <c r="J1695" s="4">
        <v>14</v>
      </c>
      <c r="K1695" s="4">
        <v>1</v>
      </c>
      <c r="L1695" s="4">
        <v>2</v>
      </c>
      <c r="M1695" s="4">
        <v>38</v>
      </c>
      <c r="N1695" s="4">
        <v>0</v>
      </c>
      <c r="O1695" s="4">
        <v>0</v>
      </c>
      <c r="P1695" s="4">
        <v>0</v>
      </c>
      <c r="Q1695" s="4">
        <v>3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9</v>
      </c>
      <c r="Z1695" s="6">
        <v>222</v>
      </c>
      <c r="AA1695" s="35">
        <f t="shared" si="40"/>
        <v>59.042553191489361</v>
      </c>
    </row>
    <row r="1696" spans="1:27" hidden="1" outlineLevel="1" x14ac:dyDescent="0.25">
      <c r="A1696" s="6" t="s">
        <v>176</v>
      </c>
      <c r="B1696" s="6" t="s">
        <v>58</v>
      </c>
      <c r="C1696" s="6">
        <v>971</v>
      </c>
      <c r="D1696" s="6" t="s">
        <v>11</v>
      </c>
      <c r="E1696" s="4">
        <v>376</v>
      </c>
      <c r="F1696" s="4">
        <v>32</v>
      </c>
      <c r="G1696" s="4">
        <v>53</v>
      </c>
      <c r="H1696" s="4">
        <v>5</v>
      </c>
      <c r="I1696" s="4">
        <v>10</v>
      </c>
      <c r="J1696" s="4">
        <v>12</v>
      </c>
      <c r="K1696" s="4">
        <v>1</v>
      </c>
      <c r="L1696" s="4">
        <v>3</v>
      </c>
      <c r="M1696" s="4">
        <v>32</v>
      </c>
      <c r="N1696" s="4">
        <v>2</v>
      </c>
      <c r="O1696" s="4">
        <v>6</v>
      </c>
      <c r="P1696" s="4">
        <v>0</v>
      </c>
      <c r="Q1696" s="4">
        <v>4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16</v>
      </c>
      <c r="Z1696" s="6">
        <v>176</v>
      </c>
      <c r="AA1696" s="35">
        <f t="shared" si="40"/>
        <v>46.808510638297875</v>
      </c>
    </row>
    <row r="1697" spans="1:27" hidden="1" outlineLevel="1" x14ac:dyDescent="0.25">
      <c r="A1697" s="6" t="s">
        <v>176</v>
      </c>
      <c r="B1697" s="6" t="s">
        <v>58</v>
      </c>
      <c r="C1697" s="6">
        <v>972</v>
      </c>
      <c r="D1697" s="6" t="s">
        <v>10</v>
      </c>
      <c r="E1697" s="4">
        <v>615</v>
      </c>
      <c r="F1697" s="4">
        <v>42</v>
      </c>
      <c r="G1697" s="4">
        <v>90</v>
      </c>
      <c r="H1697" s="4">
        <v>6</v>
      </c>
      <c r="I1697" s="4">
        <v>130</v>
      </c>
      <c r="J1697" s="4">
        <v>17</v>
      </c>
      <c r="K1697" s="4">
        <v>4</v>
      </c>
      <c r="L1697" s="4">
        <v>7</v>
      </c>
      <c r="M1697" s="4">
        <v>53</v>
      </c>
      <c r="N1697" s="4">
        <v>9</v>
      </c>
      <c r="O1697" s="4">
        <v>2</v>
      </c>
      <c r="P1697" s="4">
        <v>0</v>
      </c>
      <c r="Q1697" s="4">
        <v>2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16</v>
      </c>
      <c r="Z1697" s="6">
        <v>378</v>
      </c>
      <c r="AA1697" s="35">
        <f t="shared" si="40"/>
        <v>61.463414634146339</v>
      </c>
    </row>
    <row r="1698" spans="1:27" hidden="1" outlineLevel="1" x14ac:dyDescent="0.25">
      <c r="A1698" s="6" t="s">
        <v>176</v>
      </c>
      <c r="B1698" s="6" t="s">
        <v>58</v>
      </c>
      <c r="C1698" s="6">
        <v>973</v>
      </c>
      <c r="D1698" s="6" t="s">
        <v>10</v>
      </c>
      <c r="E1698" s="4">
        <v>606</v>
      </c>
      <c r="F1698" s="4">
        <v>61</v>
      </c>
      <c r="G1698" s="4">
        <v>87</v>
      </c>
      <c r="H1698" s="4">
        <v>15</v>
      </c>
      <c r="I1698" s="4">
        <v>98</v>
      </c>
      <c r="J1698" s="4">
        <v>7</v>
      </c>
      <c r="K1698" s="4">
        <v>3</v>
      </c>
      <c r="L1698" s="4">
        <v>2</v>
      </c>
      <c r="M1698" s="4">
        <v>61</v>
      </c>
      <c r="N1698" s="4">
        <v>6</v>
      </c>
      <c r="O1698" s="4">
        <v>4</v>
      </c>
      <c r="P1698" s="4">
        <v>0</v>
      </c>
      <c r="Q1698" s="4">
        <v>3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13</v>
      </c>
      <c r="Z1698" s="6">
        <v>360</v>
      </c>
      <c r="AA1698" s="35">
        <f t="shared" si="40"/>
        <v>59.405940594059409</v>
      </c>
    </row>
    <row r="1699" spans="1:27" hidden="1" outlineLevel="1" x14ac:dyDescent="0.25">
      <c r="A1699" s="6" t="s">
        <v>176</v>
      </c>
      <c r="B1699" s="6" t="s">
        <v>58</v>
      </c>
      <c r="C1699" s="6">
        <v>973</v>
      </c>
      <c r="D1699" s="6" t="s">
        <v>11</v>
      </c>
      <c r="E1699" s="4">
        <v>606</v>
      </c>
      <c r="F1699" s="4">
        <v>85</v>
      </c>
      <c r="G1699" s="4">
        <v>80</v>
      </c>
      <c r="H1699" s="4">
        <v>14</v>
      </c>
      <c r="I1699" s="4">
        <v>106</v>
      </c>
      <c r="J1699" s="4">
        <v>11</v>
      </c>
      <c r="K1699" s="4">
        <v>3</v>
      </c>
      <c r="L1699" s="4">
        <v>2</v>
      </c>
      <c r="M1699" s="4">
        <v>36</v>
      </c>
      <c r="N1699" s="4">
        <v>7</v>
      </c>
      <c r="O1699" s="4">
        <v>13</v>
      </c>
      <c r="P1699" s="4">
        <v>0</v>
      </c>
      <c r="Q1699" s="4">
        <v>3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12</v>
      </c>
      <c r="Z1699" s="6">
        <v>372</v>
      </c>
      <c r="AA1699" s="35">
        <f t="shared" si="40"/>
        <v>61.386138613861384</v>
      </c>
    </row>
    <row r="1700" spans="1:27" hidden="1" outlineLevel="1" x14ac:dyDescent="0.25">
      <c r="A1700" s="6" t="s">
        <v>176</v>
      </c>
      <c r="B1700" s="6" t="s">
        <v>58</v>
      </c>
      <c r="C1700" s="6">
        <v>974</v>
      </c>
      <c r="D1700" s="6" t="s">
        <v>10</v>
      </c>
      <c r="E1700" s="4">
        <v>475</v>
      </c>
      <c r="F1700" s="4">
        <v>41</v>
      </c>
      <c r="G1700" s="4">
        <v>60</v>
      </c>
      <c r="H1700" s="4">
        <v>9</v>
      </c>
      <c r="I1700" s="4">
        <v>85</v>
      </c>
      <c r="J1700" s="4">
        <v>17</v>
      </c>
      <c r="K1700" s="4">
        <v>1</v>
      </c>
      <c r="L1700" s="4">
        <v>0</v>
      </c>
      <c r="M1700" s="4">
        <v>54</v>
      </c>
      <c r="N1700" s="4">
        <v>11</v>
      </c>
      <c r="O1700" s="4">
        <v>5</v>
      </c>
      <c r="P1700" s="4">
        <v>0</v>
      </c>
      <c r="Q1700" s="4">
        <v>3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14</v>
      </c>
      <c r="Z1700" s="6">
        <v>300</v>
      </c>
      <c r="AA1700" s="35">
        <f t="shared" si="40"/>
        <v>63.157894736842103</v>
      </c>
    </row>
    <row r="1701" spans="1:27" hidden="1" outlineLevel="1" x14ac:dyDescent="0.25">
      <c r="A1701" s="6" t="s">
        <v>176</v>
      </c>
      <c r="B1701" s="6" t="s">
        <v>58</v>
      </c>
      <c r="C1701" s="6">
        <v>974</v>
      </c>
      <c r="D1701" s="6" t="s">
        <v>11</v>
      </c>
      <c r="E1701" s="4">
        <v>474</v>
      </c>
      <c r="F1701" s="4">
        <v>43</v>
      </c>
      <c r="G1701" s="4">
        <v>55</v>
      </c>
      <c r="H1701" s="4">
        <v>6</v>
      </c>
      <c r="I1701" s="4">
        <v>63</v>
      </c>
      <c r="J1701" s="4">
        <v>7</v>
      </c>
      <c r="K1701" s="4">
        <v>4</v>
      </c>
      <c r="L1701" s="4">
        <v>10</v>
      </c>
      <c r="M1701" s="4">
        <v>63</v>
      </c>
      <c r="N1701" s="4">
        <v>28</v>
      </c>
      <c r="O1701" s="4">
        <v>5</v>
      </c>
      <c r="P1701" s="4">
        <v>0</v>
      </c>
      <c r="Q1701" s="4">
        <v>2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19</v>
      </c>
      <c r="Z1701" s="6">
        <v>305</v>
      </c>
      <c r="AA1701" s="35">
        <f t="shared" si="40"/>
        <v>64.345991561181435</v>
      </c>
    </row>
    <row r="1702" spans="1:27" hidden="1" outlineLevel="1" x14ac:dyDescent="0.25">
      <c r="A1702" s="6" t="s">
        <v>176</v>
      </c>
      <c r="B1702" s="6" t="s">
        <v>58</v>
      </c>
      <c r="C1702" s="6">
        <v>975</v>
      </c>
      <c r="D1702" s="6" t="s">
        <v>10</v>
      </c>
      <c r="E1702" s="4">
        <v>416</v>
      </c>
      <c r="F1702" s="4">
        <v>52</v>
      </c>
      <c r="G1702" s="4">
        <v>62</v>
      </c>
      <c r="H1702" s="4">
        <v>6</v>
      </c>
      <c r="I1702" s="4">
        <v>77</v>
      </c>
      <c r="J1702" s="4">
        <v>6</v>
      </c>
      <c r="K1702" s="4">
        <v>2</v>
      </c>
      <c r="L1702" s="4">
        <v>1</v>
      </c>
      <c r="M1702" s="4">
        <v>37</v>
      </c>
      <c r="N1702" s="4">
        <v>7</v>
      </c>
      <c r="O1702" s="4">
        <v>3</v>
      </c>
      <c r="P1702" s="4">
        <v>0</v>
      </c>
      <c r="Q1702" s="4">
        <v>3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7</v>
      </c>
      <c r="Z1702" s="6">
        <v>263</v>
      </c>
      <c r="AA1702" s="35">
        <f t="shared" si="40"/>
        <v>63.221153846153847</v>
      </c>
    </row>
    <row r="1703" spans="1:27" hidden="1" outlineLevel="1" x14ac:dyDescent="0.25">
      <c r="A1703" s="6" t="s">
        <v>176</v>
      </c>
      <c r="B1703" s="6" t="s">
        <v>58</v>
      </c>
      <c r="C1703" s="6">
        <v>976</v>
      </c>
      <c r="D1703" s="6" t="s">
        <v>10</v>
      </c>
      <c r="E1703" s="4">
        <v>750</v>
      </c>
      <c r="F1703" s="4">
        <v>63</v>
      </c>
      <c r="G1703" s="4">
        <v>82</v>
      </c>
      <c r="H1703" s="4">
        <v>22</v>
      </c>
      <c r="I1703" s="4">
        <v>140</v>
      </c>
      <c r="J1703" s="4">
        <v>12</v>
      </c>
      <c r="K1703" s="4">
        <v>2</v>
      </c>
      <c r="L1703" s="4">
        <v>5</v>
      </c>
      <c r="M1703" s="4">
        <v>75</v>
      </c>
      <c r="N1703" s="4">
        <v>11</v>
      </c>
      <c r="O1703" s="4">
        <v>7</v>
      </c>
      <c r="P1703" s="4">
        <v>0</v>
      </c>
      <c r="Q1703" s="4">
        <v>2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22</v>
      </c>
      <c r="Z1703" s="6">
        <v>443</v>
      </c>
      <c r="AA1703" s="35">
        <f t="shared" si="40"/>
        <v>59.06666666666667</v>
      </c>
    </row>
    <row r="1704" spans="1:27" hidden="1" outlineLevel="1" x14ac:dyDescent="0.25">
      <c r="A1704" s="6" t="s">
        <v>176</v>
      </c>
      <c r="B1704" s="6" t="s">
        <v>58</v>
      </c>
      <c r="C1704" s="6">
        <v>977</v>
      </c>
      <c r="D1704" s="6" t="s">
        <v>10</v>
      </c>
      <c r="E1704" s="4">
        <v>423</v>
      </c>
      <c r="F1704" s="4">
        <v>55</v>
      </c>
      <c r="G1704" s="4">
        <v>42</v>
      </c>
      <c r="H1704" s="4">
        <v>9</v>
      </c>
      <c r="I1704" s="4">
        <v>67</v>
      </c>
      <c r="J1704" s="4">
        <v>3</v>
      </c>
      <c r="K1704" s="4">
        <v>0</v>
      </c>
      <c r="L1704" s="4">
        <v>0</v>
      </c>
      <c r="M1704" s="4">
        <v>38</v>
      </c>
      <c r="N1704" s="4">
        <v>3</v>
      </c>
      <c r="O1704" s="4">
        <v>5</v>
      </c>
      <c r="P1704" s="4">
        <v>0</v>
      </c>
      <c r="Q1704" s="4">
        <v>3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5</v>
      </c>
      <c r="Z1704" s="6">
        <v>230</v>
      </c>
      <c r="AA1704" s="35">
        <f t="shared" si="40"/>
        <v>54.373522458628841</v>
      </c>
    </row>
    <row r="1705" spans="1:27" hidden="1" outlineLevel="1" x14ac:dyDescent="0.25">
      <c r="A1705" s="6" t="s">
        <v>176</v>
      </c>
      <c r="B1705" s="6" t="s">
        <v>58</v>
      </c>
      <c r="C1705" s="6">
        <v>977</v>
      </c>
      <c r="D1705" s="6" t="s">
        <v>11</v>
      </c>
      <c r="E1705" s="4">
        <v>422</v>
      </c>
      <c r="F1705" s="4">
        <v>47</v>
      </c>
      <c r="G1705" s="4">
        <v>47</v>
      </c>
      <c r="H1705" s="4">
        <v>14</v>
      </c>
      <c r="I1705" s="4">
        <v>63</v>
      </c>
      <c r="J1705" s="4">
        <v>7</v>
      </c>
      <c r="K1705" s="4">
        <v>2</v>
      </c>
      <c r="L1705" s="4">
        <v>1</v>
      </c>
      <c r="M1705" s="4">
        <v>37</v>
      </c>
      <c r="N1705" s="4">
        <v>4</v>
      </c>
      <c r="O1705" s="4">
        <v>5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17</v>
      </c>
      <c r="Z1705" s="6">
        <v>244</v>
      </c>
      <c r="AA1705" s="35">
        <f t="shared" si="40"/>
        <v>57.81990521327014</v>
      </c>
    </row>
    <row r="1706" spans="1:27" hidden="1" outlineLevel="1" x14ac:dyDescent="0.25">
      <c r="A1706" s="6" t="s">
        <v>176</v>
      </c>
      <c r="B1706" s="6" t="s">
        <v>58</v>
      </c>
      <c r="C1706" s="6">
        <v>978</v>
      </c>
      <c r="D1706" s="6" t="s">
        <v>10</v>
      </c>
      <c r="E1706" s="4">
        <v>675</v>
      </c>
      <c r="F1706" s="4">
        <v>76</v>
      </c>
      <c r="G1706" s="4">
        <v>68</v>
      </c>
      <c r="H1706" s="4">
        <v>8</v>
      </c>
      <c r="I1706" s="4">
        <v>127</v>
      </c>
      <c r="J1706" s="4">
        <v>8</v>
      </c>
      <c r="K1706" s="4">
        <v>4</v>
      </c>
      <c r="L1706" s="4">
        <v>5</v>
      </c>
      <c r="M1706" s="4">
        <v>36</v>
      </c>
      <c r="N1706" s="4">
        <v>16</v>
      </c>
      <c r="O1706" s="4">
        <v>8</v>
      </c>
      <c r="P1706" s="4">
        <v>0</v>
      </c>
      <c r="Q1706" s="4">
        <v>6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13</v>
      </c>
      <c r="Z1706" s="6">
        <v>375</v>
      </c>
      <c r="AA1706" s="35">
        <f t="shared" si="40"/>
        <v>55.555555555555557</v>
      </c>
    </row>
    <row r="1707" spans="1:27" hidden="1" outlineLevel="1" x14ac:dyDescent="0.25">
      <c r="A1707" s="6" t="s">
        <v>176</v>
      </c>
      <c r="B1707" s="6" t="s">
        <v>58</v>
      </c>
      <c r="C1707" s="6">
        <v>978</v>
      </c>
      <c r="D1707" s="6" t="s">
        <v>11</v>
      </c>
      <c r="E1707" s="4">
        <v>674</v>
      </c>
      <c r="F1707" s="4">
        <v>72</v>
      </c>
      <c r="G1707" s="4">
        <v>78</v>
      </c>
      <c r="H1707" s="4">
        <v>21</v>
      </c>
      <c r="I1707" s="4">
        <v>137</v>
      </c>
      <c r="J1707" s="4">
        <v>13</v>
      </c>
      <c r="K1707" s="4">
        <v>1</v>
      </c>
      <c r="L1707" s="4">
        <v>2</v>
      </c>
      <c r="M1707" s="4">
        <v>24</v>
      </c>
      <c r="N1707" s="4">
        <v>17</v>
      </c>
      <c r="O1707" s="4">
        <v>5</v>
      </c>
      <c r="P1707" s="4">
        <v>0</v>
      </c>
      <c r="Q1707" s="4">
        <v>2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23</v>
      </c>
      <c r="Z1707" s="6">
        <v>395</v>
      </c>
      <c r="AA1707" s="35">
        <f t="shared" si="40"/>
        <v>58.605341246290799</v>
      </c>
    </row>
    <row r="1708" spans="1:27" hidden="1" outlineLevel="1" x14ac:dyDescent="0.25">
      <c r="A1708" s="6" t="s">
        <v>176</v>
      </c>
      <c r="B1708" s="6" t="s">
        <v>58</v>
      </c>
      <c r="C1708" s="6">
        <v>979</v>
      </c>
      <c r="D1708" s="6" t="s">
        <v>10</v>
      </c>
      <c r="E1708" s="4">
        <v>444</v>
      </c>
      <c r="F1708" s="4">
        <v>69</v>
      </c>
      <c r="G1708" s="4">
        <v>38</v>
      </c>
      <c r="H1708" s="4">
        <v>8</v>
      </c>
      <c r="I1708" s="4">
        <v>72</v>
      </c>
      <c r="J1708" s="4">
        <v>15</v>
      </c>
      <c r="K1708" s="4">
        <v>0</v>
      </c>
      <c r="L1708" s="4">
        <v>1</v>
      </c>
      <c r="M1708" s="4">
        <v>26</v>
      </c>
      <c r="N1708" s="4">
        <v>8</v>
      </c>
      <c r="O1708" s="4">
        <v>3</v>
      </c>
      <c r="P1708" s="4">
        <v>0</v>
      </c>
      <c r="Q1708" s="4">
        <v>4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16</v>
      </c>
      <c r="Z1708" s="6">
        <v>260</v>
      </c>
      <c r="AA1708" s="35">
        <f t="shared" si="40"/>
        <v>58.558558558558559</v>
      </c>
    </row>
    <row r="1709" spans="1:27" hidden="1" outlineLevel="1" x14ac:dyDescent="0.25">
      <c r="A1709" s="6" t="s">
        <v>176</v>
      </c>
      <c r="B1709" s="6" t="s">
        <v>58</v>
      </c>
      <c r="C1709" s="6">
        <v>979</v>
      </c>
      <c r="D1709" s="6" t="s">
        <v>11</v>
      </c>
      <c r="E1709" s="4">
        <v>443</v>
      </c>
      <c r="F1709" s="4">
        <v>38</v>
      </c>
      <c r="G1709" s="4">
        <v>65</v>
      </c>
      <c r="H1709" s="4">
        <v>6</v>
      </c>
      <c r="I1709" s="4">
        <v>84</v>
      </c>
      <c r="J1709" s="4">
        <v>9</v>
      </c>
      <c r="K1709" s="4">
        <v>2</v>
      </c>
      <c r="L1709" s="4">
        <v>1</v>
      </c>
      <c r="M1709" s="4">
        <v>32</v>
      </c>
      <c r="N1709" s="4">
        <v>11</v>
      </c>
      <c r="O1709" s="4">
        <v>3</v>
      </c>
      <c r="P1709" s="4">
        <v>0</v>
      </c>
      <c r="Q1709" s="4">
        <v>1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1</v>
      </c>
      <c r="Y1709" s="4">
        <v>8</v>
      </c>
      <c r="Z1709" s="6">
        <v>261</v>
      </c>
      <c r="AA1709" s="35">
        <f t="shared" si="40"/>
        <v>58.916478555304742</v>
      </c>
    </row>
    <row r="1710" spans="1:27" hidden="1" outlineLevel="1" x14ac:dyDescent="0.25">
      <c r="A1710" s="6" t="s">
        <v>176</v>
      </c>
      <c r="B1710" s="6" t="s">
        <v>58</v>
      </c>
      <c r="C1710" s="6">
        <v>980</v>
      </c>
      <c r="D1710" s="6" t="s">
        <v>10</v>
      </c>
      <c r="E1710" s="4">
        <v>331</v>
      </c>
      <c r="F1710" s="4">
        <v>34</v>
      </c>
      <c r="G1710" s="4">
        <v>46</v>
      </c>
      <c r="H1710" s="4">
        <v>10</v>
      </c>
      <c r="I1710" s="4">
        <v>59</v>
      </c>
      <c r="J1710" s="4">
        <v>13</v>
      </c>
      <c r="K1710" s="4">
        <v>1</v>
      </c>
      <c r="L1710" s="4">
        <v>0</v>
      </c>
      <c r="M1710" s="4">
        <v>10</v>
      </c>
      <c r="N1710" s="4">
        <v>1</v>
      </c>
      <c r="O1710" s="4">
        <v>4</v>
      </c>
      <c r="P1710" s="4">
        <v>0</v>
      </c>
      <c r="Q1710" s="4">
        <v>3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6</v>
      </c>
      <c r="Z1710" s="6">
        <v>187</v>
      </c>
      <c r="AA1710" s="35">
        <f t="shared" si="40"/>
        <v>56.495468277945619</v>
      </c>
    </row>
    <row r="1711" spans="1:27" hidden="1" outlineLevel="1" x14ac:dyDescent="0.25">
      <c r="A1711" s="6" t="s">
        <v>176</v>
      </c>
      <c r="B1711" s="6" t="s">
        <v>58</v>
      </c>
      <c r="C1711" s="6">
        <v>981</v>
      </c>
      <c r="D1711" s="6" t="s">
        <v>10</v>
      </c>
      <c r="E1711" s="4">
        <v>129</v>
      </c>
      <c r="F1711" s="4">
        <v>18</v>
      </c>
      <c r="G1711" s="4">
        <v>23</v>
      </c>
      <c r="H1711" s="4">
        <v>1</v>
      </c>
      <c r="I1711" s="4">
        <v>36</v>
      </c>
      <c r="J1711" s="4">
        <v>2</v>
      </c>
      <c r="K1711" s="4">
        <v>1</v>
      </c>
      <c r="L1711" s="4">
        <v>0</v>
      </c>
      <c r="M1711" s="4">
        <v>0</v>
      </c>
      <c r="N1711" s="4">
        <v>2</v>
      </c>
      <c r="O1711" s="4">
        <v>1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3</v>
      </c>
      <c r="Z1711" s="6">
        <v>87</v>
      </c>
      <c r="AA1711" s="35">
        <f t="shared" si="40"/>
        <v>67.441860465116278</v>
      </c>
    </row>
    <row r="1712" spans="1:27" hidden="1" outlineLevel="1" x14ac:dyDescent="0.25">
      <c r="A1712" s="6" t="s">
        <v>176</v>
      </c>
      <c r="B1712" s="6" t="s">
        <v>58</v>
      </c>
      <c r="C1712" s="6">
        <v>982</v>
      </c>
      <c r="D1712" s="6" t="s">
        <v>10</v>
      </c>
      <c r="E1712" s="4">
        <v>547</v>
      </c>
      <c r="F1712" s="4">
        <v>50</v>
      </c>
      <c r="G1712" s="4">
        <v>87</v>
      </c>
      <c r="H1712" s="4">
        <v>1</v>
      </c>
      <c r="I1712" s="4">
        <v>121</v>
      </c>
      <c r="J1712" s="4">
        <v>17</v>
      </c>
      <c r="K1712" s="4">
        <v>0</v>
      </c>
      <c r="L1712" s="4">
        <v>2</v>
      </c>
      <c r="M1712" s="4">
        <v>19</v>
      </c>
      <c r="N1712" s="4">
        <v>7</v>
      </c>
      <c r="O1712" s="4">
        <v>2</v>
      </c>
      <c r="P1712" s="4">
        <v>0</v>
      </c>
      <c r="Q1712" s="4">
        <v>1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12</v>
      </c>
      <c r="Z1712" s="6">
        <v>319</v>
      </c>
      <c r="AA1712" s="35">
        <f t="shared" si="40"/>
        <v>58.318098720292504</v>
      </c>
    </row>
    <row r="1713" spans="1:27" hidden="1" outlineLevel="1" x14ac:dyDescent="0.25">
      <c r="A1713" s="6" t="s">
        <v>176</v>
      </c>
      <c r="B1713" s="6" t="s">
        <v>58</v>
      </c>
      <c r="C1713" s="6">
        <v>982</v>
      </c>
      <c r="D1713" s="6" t="s">
        <v>11</v>
      </c>
      <c r="E1713" s="4">
        <v>488</v>
      </c>
      <c r="F1713" s="4">
        <v>73</v>
      </c>
      <c r="G1713" s="4">
        <v>59</v>
      </c>
      <c r="H1713" s="4">
        <v>4</v>
      </c>
      <c r="I1713" s="4">
        <v>97</v>
      </c>
      <c r="J1713" s="4">
        <v>11</v>
      </c>
      <c r="K1713" s="4">
        <v>0</v>
      </c>
      <c r="L1713" s="4">
        <v>2</v>
      </c>
      <c r="M1713" s="4">
        <v>21</v>
      </c>
      <c r="N1713" s="4">
        <v>2</v>
      </c>
      <c r="O1713" s="4">
        <v>2</v>
      </c>
      <c r="P1713" s="4">
        <v>0</v>
      </c>
      <c r="Q1713" s="4">
        <v>5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16</v>
      </c>
      <c r="Z1713" s="6">
        <v>292</v>
      </c>
      <c r="AA1713" s="35">
        <f t="shared" si="40"/>
        <v>59.83606557377049</v>
      </c>
    </row>
    <row r="1714" spans="1:27" hidden="1" outlineLevel="1" x14ac:dyDescent="0.25">
      <c r="A1714" s="6" t="s">
        <v>176</v>
      </c>
      <c r="B1714" s="6" t="s">
        <v>58</v>
      </c>
      <c r="C1714" s="6">
        <v>983</v>
      </c>
      <c r="D1714" s="6" t="s">
        <v>10</v>
      </c>
      <c r="E1714" s="4">
        <v>660</v>
      </c>
      <c r="F1714" s="4">
        <v>61</v>
      </c>
      <c r="G1714" s="4">
        <v>98</v>
      </c>
      <c r="H1714" s="4">
        <v>5</v>
      </c>
      <c r="I1714" s="4">
        <v>144</v>
      </c>
      <c r="J1714" s="4">
        <v>35</v>
      </c>
      <c r="K1714" s="4">
        <v>0</v>
      </c>
      <c r="L1714" s="4">
        <v>3</v>
      </c>
      <c r="M1714" s="4">
        <v>35</v>
      </c>
      <c r="N1714" s="4">
        <v>3</v>
      </c>
      <c r="O1714" s="4">
        <v>2</v>
      </c>
      <c r="P1714" s="4">
        <v>0</v>
      </c>
      <c r="Q1714" s="4">
        <v>9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33</v>
      </c>
      <c r="Z1714" s="6">
        <v>428</v>
      </c>
      <c r="AA1714" s="35">
        <f t="shared" si="40"/>
        <v>64.848484848484844</v>
      </c>
    </row>
    <row r="1715" spans="1:27" hidden="1" outlineLevel="1" x14ac:dyDescent="0.25">
      <c r="A1715" s="6" t="s">
        <v>176</v>
      </c>
      <c r="B1715" s="6" t="s">
        <v>58</v>
      </c>
      <c r="C1715" s="6">
        <v>984</v>
      </c>
      <c r="D1715" s="6" t="s">
        <v>10</v>
      </c>
      <c r="E1715" s="4">
        <v>139</v>
      </c>
      <c r="F1715" s="4">
        <v>18</v>
      </c>
      <c r="G1715" s="4">
        <v>28</v>
      </c>
      <c r="H1715" s="4">
        <v>2</v>
      </c>
      <c r="I1715" s="4">
        <v>17</v>
      </c>
      <c r="J1715" s="4">
        <v>19</v>
      </c>
      <c r="K1715" s="4">
        <v>1</v>
      </c>
      <c r="L1715" s="4">
        <v>0</v>
      </c>
      <c r="M1715" s="4">
        <v>3</v>
      </c>
      <c r="N1715" s="4">
        <v>4</v>
      </c>
      <c r="O1715" s="4">
        <v>0</v>
      </c>
      <c r="P1715" s="4">
        <v>0</v>
      </c>
      <c r="Q1715" s="4">
        <v>2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5</v>
      </c>
      <c r="Z1715" s="6">
        <v>99</v>
      </c>
      <c r="AA1715" s="35">
        <f t="shared" si="40"/>
        <v>71.223021582733807</v>
      </c>
    </row>
    <row r="1716" spans="1:27" hidden="1" outlineLevel="1" x14ac:dyDescent="0.25">
      <c r="A1716" s="6" t="s">
        <v>176</v>
      </c>
      <c r="B1716" s="6" t="s">
        <v>58</v>
      </c>
      <c r="C1716" s="6">
        <v>986</v>
      </c>
      <c r="D1716" s="6" t="s">
        <v>10</v>
      </c>
      <c r="E1716" s="4">
        <v>121</v>
      </c>
      <c r="F1716" s="4">
        <v>2</v>
      </c>
      <c r="G1716" s="4">
        <v>48</v>
      </c>
      <c r="H1716" s="4">
        <v>2</v>
      </c>
      <c r="I1716" s="4">
        <v>8</v>
      </c>
      <c r="J1716" s="4">
        <v>1</v>
      </c>
      <c r="K1716" s="4">
        <v>0</v>
      </c>
      <c r="L1716" s="4">
        <v>1</v>
      </c>
      <c r="M1716" s="4">
        <v>4</v>
      </c>
      <c r="N1716" s="4">
        <v>1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2</v>
      </c>
      <c r="Z1716" s="6">
        <v>69</v>
      </c>
      <c r="AA1716" s="35">
        <f t="shared" si="40"/>
        <v>57.02479338842975</v>
      </c>
    </row>
    <row r="1717" spans="1:27" hidden="1" outlineLevel="1" x14ac:dyDescent="0.25">
      <c r="A1717" s="6" t="s">
        <v>176</v>
      </c>
      <c r="B1717" s="6" t="s">
        <v>58</v>
      </c>
      <c r="C1717" s="6">
        <v>987</v>
      </c>
      <c r="D1717" s="6" t="s">
        <v>10</v>
      </c>
      <c r="E1717" s="4">
        <v>158</v>
      </c>
      <c r="F1717" s="4">
        <v>10</v>
      </c>
      <c r="G1717" s="4">
        <v>43</v>
      </c>
      <c r="H1717" s="4">
        <v>2</v>
      </c>
      <c r="I1717" s="4">
        <v>22</v>
      </c>
      <c r="J1717" s="4">
        <v>1</v>
      </c>
      <c r="K1717" s="4">
        <v>0</v>
      </c>
      <c r="L1717" s="4">
        <v>1</v>
      </c>
      <c r="M1717" s="4">
        <v>3</v>
      </c>
      <c r="N1717" s="4">
        <v>1</v>
      </c>
      <c r="O1717" s="4">
        <v>0</v>
      </c>
      <c r="P1717" s="4">
        <v>0</v>
      </c>
      <c r="Q1717" s="4">
        <v>1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4</v>
      </c>
      <c r="Z1717" s="6">
        <v>88</v>
      </c>
      <c r="AA1717" s="35">
        <f t="shared" si="40"/>
        <v>55.696202531645568</v>
      </c>
    </row>
    <row r="1718" spans="1:27" hidden="1" outlineLevel="1" x14ac:dyDescent="0.25">
      <c r="A1718" s="6" t="s">
        <v>176</v>
      </c>
      <c r="B1718" s="6" t="s">
        <v>58</v>
      </c>
      <c r="C1718" s="6">
        <v>990</v>
      </c>
      <c r="D1718" s="6" t="s">
        <v>10</v>
      </c>
      <c r="E1718" s="4">
        <v>123</v>
      </c>
      <c r="F1718" s="4">
        <v>4</v>
      </c>
      <c r="G1718" s="4">
        <v>15</v>
      </c>
      <c r="H1718" s="4">
        <v>7</v>
      </c>
      <c r="I1718" s="4">
        <v>28</v>
      </c>
      <c r="J1718" s="4">
        <v>3</v>
      </c>
      <c r="K1718" s="4">
        <v>0</v>
      </c>
      <c r="L1718" s="4">
        <v>0</v>
      </c>
      <c r="M1718" s="4">
        <v>6</v>
      </c>
      <c r="N1718" s="4">
        <v>1</v>
      </c>
      <c r="O1718" s="4">
        <v>1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2</v>
      </c>
      <c r="Z1718" s="6">
        <v>67</v>
      </c>
      <c r="AA1718" s="35">
        <f t="shared" si="40"/>
        <v>54.471544715447152</v>
      </c>
    </row>
    <row r="1719" spans="1:27" hidden="1" outlineLevel="1" x14ac:dyDescent="0.25">
      <c r="A1719" s="6" t="s">
        <v>176</v>
      </c>
      <c r="B1719" s="6" t="s">
        <v>58</v>
      </c>
      <c r="C1719" s="6">
        <v>993</v>
      </c>
      <c r="D1719" s="6" t="s">
        <v>10</v>
      </c>
      <c r="E1719" s="4">
        <v>131</v>
      </c>
      <c r="F1719" s="4">
        <v>3</v>
      </c>
      <c r="G1719" s="4">
        <v>30</v>
      </c>
      <c r="H1719" s="4">
        <v>2</v>
      </c>
      <c r="I1719" s="4">
        <v>24</v>
      </c>
      <c r="J1719" s="4">
        <v>3</v>
      </c>
      <c r="K1719" s="4">
        <v>0</v>
      </c>
      <c r="L1719" s="4">
        <v>0</v>
      </c>
      <c r="M1719" s="4">
        <v>7</v>
      </c>
      <c r="N1719" s="4">
        <v>6</v>
      </c>
      <c r="O1719" s="4">
        <v>0</v>
      </c>
      <c r="P1719" s="4">
        <v>0</v>
      </c>
      <c r="Q1719" s="4">
        <v>1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3</v>
      </c>
      <c r="Z1719" s="6">
        <v>79</v>
      </c>
      <c r="AA1719" s="35">
        <f t="shared" si="40"/>
        <v>60.305343511450381</v>
      </c>
    </row>
    <row r="1720" spans="1:27" hidden="1" outlineLevel="1" x14ac:dyDescent="0.25">
      <c r="A1720" s="6" t="s">
        <v>176</v>
      </c>
      <c r="B1720" s="6" t="s">
        <v>58</v>
      </c>
      <c r="C1720" s="6">
        <v>993</v>
      </c>
      <c r="D1720" s="6" t="s">
        <v>21</v>
      </c>
      <c r="E1720" s="4">
        <v>116</v>
      </c>
      <c r="F1720" s="4">
        <v>10</v>
      </c>
      <c r="G1720" s="4">
        <v>10</v>
      </c>
      <c r="H1720" s="4">
        <v>8</v>
      </c>
      <c r="I1720" s="4">
        <v>13</v>
      </c>
      <c r="J1720" s="4">
        <v>2</v>
      </c>
      <c r="K1720" s="4">
        <v>0</v>
      </c>
      <c r="L1720" s="4">
        <v>4</v>
      </c>
      <c r="M1720" s="4">
        <v>11</v>
      </c>
      <c r="N1720" s="4">
        <v>14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2</v>
      </c>
      <c r="Y1720" s="4">
        <v>0</v>
      </c>
      <c r="Z1720" s="6">
        <v>74</v>
      </c>
      <c r="AA1720" s="35">
        <f t="shared" si="40"/>
        <v>63.793103448275865</v>
      </c>
    </row>
    <row r="1721" spans="1:27" hidden="1" outlineLevel="1" x14ac:dyDescent="0.25">
      <c r="A1721" s="6" t="s">
        <v>176</v>
      </c>
      <c r="B1721" s="6" t="s">
        <v>58</v>
      </c>
      <c r="C1721" s="6">
        <v>994</v>
      </c>
      <c r="D1721" s="6" t="s">
        <v>10</v>
      </c>
      <c r="E1721" s="4">
        <v>178</v>
      </c>
      <c r="F1721" s="4">
        <v>18</v>
      </c>
      <c r="G1721" s="4">
        <v>15</v>
      </c>
      <c r="H1721" s="4">
        <v>1</v>
      </c>
      <c r="I1721" s="4">
        <v>35</v>
      </c>
      <c r="J1721" s="4">
        <v>5</v>
      </c>
      <c r="K1721" s="4">
        <v>1</v>
      </c>
      <c r="L1721" s="4">
        <v>2</v>
      </c>
      <c r="M1721" s="4">
        <v>4</v>
      </c>
      <c r="N1721" s="4">
        <v>1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1</v>
      </c>
      <c r="Z1721" s="6">
        <v>83</v>
      </c>
      <c r="AA1721" s="35">
        <f t="shared" si="40"/>
        <v>46.629213483146067</v>
      </c>
    </row>
    <row r="1722" spans="1:27" hidden="1" outlineLevel="1" x14ac:dyDescent="0.25">
      <c r="A1722" s="6" t="s">
        <v>176</v>
      </c>
      <c r="B1722" s="6" t="s">
        <v>58</v>
      </c>
      <c r="C1722" s="6">
        <v>995</v>
      </c>
      <c r="D1722" s="6" t="s">
        <v>10</v>
      </c>
      <c r="E1722" s="4">
        <v>405</v>
      </c>
      <c r="F1722" s="4">
        <v>12</v>
      </c>
      <c r="G1722" s="4">
        <v>59</v>
      </c>
      <c r="H1722" s="4">
        <v>6</v>
      </c>
      <c r="I1722" s="4">
        <v>135</v>
      </c>
      <c r="J1722" s="4">
        <v>7</v>
      </c>
      <c r="K1722" s="4">
        <v>1</v>
      </c>
      <c r="L1722" s="4">
        <v>1</v>
      </c>
      <c r="M1722" s="4">
        <v>14</v>
      </c>
      <c r="N1722" s="4">
        <v>3</v>
      </c>
      <c r="O1722" s="4">
        <v>1</v>
      </c>
      <c r="P1722" s="4">
        <v>0</v>
      </c>
      <c r="Q1722" s="4">
        <v>2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7</v>
      </c>
      <c r="Z1722" s="6">
        <v>248</v>
      </c>
      <c r="AA1722" s="35">
        <f t="shared" si="40"/>
        <v>61.23456790123457</v>
      </c>
    </row>
    <row r="1723" spans="1:27" hidden="1" outlineLevel="1" x14ac:dyDescent="0.25">
      <c r="A1723" s="6" t="s">
        <v>176</v>
      </c>
      <c r="B1723" s="6" t="s">
        <v>58</v>
      </c>
      <c r="C1723" s="6">
        <v>996</v>
      </c>
      <c r="D1723" s="6" t="s">
        <v>10</v>
      </c>
      <c r="E1723" s="4">
        <v>313</v>
      </c>
      <c r="F1723" s="4">
        <v>22</v>
      </c>
      <c r="G1723" s="4">
        <v>49</v>
      </c>
      <c r="H1723" s="4">
        <v>7</v>
      </c>
      <c r="I1723" s="4">
        <v>58</v>
      </c>
      <c r="J1723" s="4">
        <v>9</v>
      </c>
      <c r="K1723" s="4">
        <v>2</v>
      </c>
      <c r="L1723" s="4">
        <v>2</v>
      </c>
      <c r="M1723" s="4">
        <v>18</v>
      </c>
      <c r="N1723" s="4">
        <v>9</v>
      </c>
      <c r="O1723" s="4">
        <v>0</v>
      </c>
      <c r="P1723" s="4">
        <v>0</v>
      </c>
      <c r="Q1723" s="4">
        <v>4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6</v>
      </c>
      <c r="Z1723" s="6">
        <v>186</v>
      </c>
      <c r="AA1723" s="35">
        <f t="shared" si="40"/>
        <v>59.424920127795524</v>
      </c>
    </row>
    <row r="1724" spans="1:27" hidden="1" outlineLevel="1" x14ac:dyDescent="0.25">
      <c r="A1724" s="6" t="s">
        <v>176</v>
      </c>
      <c r="B1724" s="6" t="s">
        <v>58</v>
      </c>
      <c r="C1724" s="6">
        <v>997</v>
      </c>
      <c r="D1724" s="6" t="s">
        <v>10</v>
      </c>
      <c r="E1724" s="4">
        <v>419</v>
      </c>
      <c r="F1724" s="4">
        <v>26</v>
      </c>
      <c r="G1724" s="4">
        <v>61</v>
      </c>
      <c r="H1724" s="4">
        <v>10</v>
      </c>
      <c r="I1724" s="4">
        <v>84</v>
      </c>
      <c r="J1724" s="4">
        <v>11</v>
      </c>
      <c r="K1724" s="4">
        <v>1</v>
      </c>
      <c r="L1724" s="4">
        <v>1</v>
      </c>
      <c r="M1724" s="4">
        <v>21</v>
      </c>
      <c r="N1724" s="4">
        <v>9</v>
      </c>
      <c r="O1724" s="4">
        <v>2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7</v>
      </c>
      <c r="Z1724" s="6">
        <v>233</v>
      </c>
      <c r="AA1724" s="35">
        <f t="shared" si="40"/>
        <v>55.608591885441527</v>
      </c>
    </row>
    <row r="1725" spans="1:27" hidden="1" outlineLevel="1" x14ac:dyDescent="0.25">
      <c r="A1725" s="6" t="s">
        <v>176</v>
      </c>
      <c r="B1725" s="6" t="s">
        <v>58</v>
      </c>
      <c r="C1725" s="6">
        <v>998</v>
      </c>
      <c r="D1725" s="6" t="s">
        <v>10</v>
      </c>
      <c r="E1725" s="4">
        <v>145</v>
      </c>
      <c r="F1725" s="4">
        <v>12</v>
      </c>
      <c r="G1725" s="4">
        <v>31</v>
      </c>
      <c r="H1725" s="4">
        <v>4</v>
      </c>
      <c r="I1725" s="4">
        <v>25</v>
      </c>
      <c r="J1725" s="4">
        <v>5</v>
      </c>
      <c r="K1725" s="4">
        <v>0</v>
      </c>
      <c r="L1725" s="4">
        <v>0</v>
      </c>
      <c r="M1725" s="4">
        <v>17</v>
      </c>
      <c r="N1725" s="4">
        <v>1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6</v>
      </c>
      <c r="Z1725" s="6">
        <v>101</v>
      </c>
      <c r="AA1725" s="35">
        <f t="shared" si="40"/>
        <v>69.65517241379311</v>
      </c>
    </row>
    <row r="1726" spans="1:27" hidden="1" outlineLevel="1" x14ac:dyDescent="0.25">
      <c r="A1726" s="6" t="s">
        <v>176</v>
      </c>
      <c r="B1726" s="6" t="s">
        <v>58</v>
      </c>
      <c r="C1726" s="6">
        <v>999</v>
      </c>
      <c r="D1726" s="6" t="s">
        <v>10</v>
      </c>
      <c r="E1726" s="4">
        <v>558</v>
      </c>
      <c r="F1726" s="4">
        <v>61</v>
      </c>
      <c r="G1726" s="4">
        <v>84</v>
      </c>
      <c r="H1726" s="4">
        <v>20</v>
      </c>
      <c r="I1726" s="4">
        <v>63</v>
      </c>
      <c r="J1726" s="4">
        <v>10</v>
      </c>
      <c r="K1726" s="4">
        <v>2</v>
      </c>
      <c r="L1726" s="4">
        <v>6</v>
      </c>
      <c r="M1726" s="4">
        <v>25</v>
      </c>
      <c r="N1726" s="4">
        <v>3</v>
      </c>
      <c r="O1726" s="4">
        <v>6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13</v>
      </c>
      <c r="Z1726" s="6">
        <v>293</v>
      </c>
      <c r="AA1726" s="35">
        <f t="shared" si="40"/>
        <v>52.508960573476699</v>
      </c>
    </row>
    <row r="1727" spans="1:27" hidden="1" outlineLevel="1" x14ac:dyDescent="0.25">
      <c r="A1727" s="6" t="s">
        <v>176</v>
      </c>
      <c r="B1727" s="6" t="s">
        <v>58</v>
      </c>
      <c r="C1727" s="6">
        <v>1000</v>
      </c>
      <c r="D1727" s="6" t="s">
        <v>10</v>
      </c>
      <c r="E1727" s="4">
        <v>359</v>
      </c>
      <c r="F1727" s="4">
        <v>32</v>
      </c>
      <c r="G1727" s="4">
        <v>36</v>
      </c>
      <c r="H1727" s="4">
        <v>8</v>
      </c>
      <c r="I1727" s="4">
        <v>43</v>
      </c>
      <c r="J1727" s="4">
        <v>7</v>
      </c>
      <c r="K1727" s="4">
        <v>0</v>
      </c>
      <c r="L1727" s="4">
        <v>2</v>
      </c>
      <c r="M1727" s="4">
        <v>34</v>
      </c>
      <c r="N1727" s="4">
        <v>1</v>
      </c>
      <c r="O1727" s="4">
        <v>0</v>
      </c>
      <c r="P1727" s="4">
        <v>0</v>
      </c>
      <c r="Q1727" s="4">
        <v>5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7</v>
      </c>
      <c r="Z1727" s="6">
        <v>175</v>
      </c>
      <c r="AA1727" s="35">
        <f t="shared" si="40"/>
        <v>48.746518105849582</v>
      </c>
    </row>
    <row r="1728" spans="1:27" hidden="1" outlineLevel="1" x14ac:dyDescent="0.25">
      <c r="A1728" s="6" t="s">
        <v>176</v>
      </c>
      <c r="B1728" s="6" t="s">
        <v>58</v>
      </c>
      <c r="C1728" s="6">
        <v>1001</v>
      </c>
      <c r="D1728" s="6" t="s">
        <v>10</v>
      </c>
      <c r="E1728" s="4">
        <v>229</v>
      </c>
      <c r="F1728" s="4">
        <v>14</v>
      </c>
      <c r="G1728" s="4">
        <v>44</v>
      </c>
      <c r="H1728" s="4">
        <v>5</v>
      </c>
      <c r="I1728" s="4">
        <v>65</v>
      </c>
      <c r="J1728" s="4">
        <v>4</v>
      </c>
      <c r="K1728" s="4">
        <v>3</v>
      </c>
      <c r="L1728" s="4">
        <v>2</v>
      </c>
      <c r="M1728" s="4">
        <v>8</v>
      </c>
      <c r="N1728" s="4">
        <v>0</v>
      </c>
      <c r="O1728" s="4">
        <v>1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7</v>
      </c>
      <c r="Z1728" s="6">
        <v>153</v>
      </c>
      <c r="AA1728" s="35">
        <f t="shared" si="40"/>
        <v>66.812227074235807</v>
      </c>
    </row>
    <row r="1729" spans="1:27" hidden="1" outlineLevel="1" x14ac:dyDescent="0.25">
      <c r="A1729" s="6" t="s">
        <v>176</v>
      </c>
      <c r="B1729" s="6" t="s">
        <v>58</v>
      </c>
      <c r="C1729" s="6">
        <v>1002</v>
      </c>
      <c r="D1729" s="6" t="s">
        <v>10</v>
      </c>
      <c r="E1729" s="4">
        <v>561</v>
      </c>
      <c r="F1729" s="4">
        <v>57</v>
      </c>
      <c r="G1729" s="4">
        <v>63</v>
      </c>
      <c r="H1729" s="4">
        <v>23</v>
      </c>
      <c r="I1729" s="4">
        <v>100</v>
      </c>
      <c r="J1729" s="4">
        <v>14</v>
      </c>
      <c r="K1729" s="4">
        <v>4</v>
      </c>
      <c r="L1729" s="4">
        <v>6</v>
      </c>
      <c r="M1729" s="4">
        <v>27</v>
      </c>
      <c r="N1729" s="4">
        <v>9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17</v>
      </c>
      <c r="Z1729" s="6">
        <v>320</v>
      </c>
      <c r="AA1729" s="35">
        <f t="shared" si="40"/>
        <v>57.040998217468804</v>
      </c>
    </row>
    <row r="1730" spans="1:27" hidden="1" outlineLevel="1" x14ac:dyDescent="0.25">
      <c r="A1730" s="6" t="s">
        <v>176</v>
      </c>
      <c r="B1730" s="6" t="s">
        <v>58</v>
      </c>
      <c r="C1730" s="6">
        <v>1003</v>
      </c>
      <c r="D1730" s="6" t="s">
        <v>10</v>
      </c>
      <c r="E1730" s="4">
        <v>457</v>
      </c>
      <c r="F1730" s="4">
        <v>53</v>
      </c>
      <c r="G1730" s="4">
        <v>69</v>
      </c>
      <c r="H1730" s="4">
        <v>11</v>
      </c>
      <c r="I1730" s="4">
        <v>105</v>
      </c>
      <c r="J1730" s="4">
        <v>7</v>
      </c>
      <c r="K1730" s="4">
        <v>0</v>
      </c>
      <c r="L1730" s="4">
        <v>1</v>
      </c>
      <c r="M1730" s="4">
        <v>47</v>
      </c>
      <c r="N1730" s="4">
        <v>5</v>
      </c>
      <c r="O1730" s="4">
        <v>3</v>
      </c>
      <c r="P1730" s="4">
        <v>0</v>
      </c>
      <c r="Q1730" s="4">
        <v>2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15</v>
      </c>
      <c r="Z1730" s="6">
        <v>318</v>
      </c>
      <c r="AA1730" s="35">
        <f t="shared" si="40"/>
        <v>69.584245076586427</v>
      </c>
    </row>
    <row r="1731" spans="1:27" hidden="1" outlineLevel="1" x14ac:dyDescent="0.25">
      <c r="A1731" s="6" t="s">
        <v>176</v>
      </c>
      <c r="B1731" s="6" t="s">
        <v>58</v>
      </c>
      <c r="C1731" s="6">
        <v>1004</v>
      </c>
      <c r="D1731" s="6" t="s">
        <v>10</v>
      </c>
      <c r="E1731" s="4">
        <v>148</v>
      </c>
      <c r="F1731" s="4">
        <v>9</v>
      </c>
      <c r="G1731" s="4">
        <v>23</v>
      </c>
      <c r="H1731" s="4">
        <v>13</v>
      </c>
      <c r="I1731" s="4">
        <v>18</v>
      </c>
      <c r="J1731" s="4">
        <v>1</v>
      </c>
      <c r="K1731" s="4">
        <v>0</v>
      </c>
      <c r="L1731" s="4">
        <v>1</v>
      </c>
      <c r="M1731" s="4">
        <v>4</v>
      </c>
      <c r="N1731" s="4">
        <v>1</v>
      </c>
      <c r="O1731" s="4">
        <v>1</v>
      </c>
      <c r="P1731" s="4">
        <v>0</v>
      </c>
      <c r="Q1731" s="4">
        <v>1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4</v>
      </c>
      <c r="Z1731" s="6">
        <v>76</v>
      </c>
      <c r="AA1731" s="35">
        <f t="shared" si="40"/>
        <v>51.351351351351354</v>
      </c>
    </row>
    <row r="1732" spans="1:27" hidden="1" outlineLevel="1" x14ac:dyDescent="0.25">
      <c r="A1732" s="6" t="s">
        <v>176</v>
      </c>
      <c r="B1732" s="6" t="s">
        <v>58</v>
      </c>
      <c r="C1732" s="6">
        <v>1005</v>
      </c>
      <c r="D1732" s="6" t="s">
        <v>10</v>
      </c>
      <c r="E1732" s="4">
        <v>235</v>
      </c>
      <c r="F1732" s="4">
        <v>17</v>
      </c>
      <c r="G1732" s="4">
        <v>60</v>
      </c>
      <c r="H1732" s="4">
        <v>5</v>
      </c>
      <c r="I1732" s="4">
        <v>26</v>
      </c>
      <c r="J1732" s="4">
        <v>2</v>
      </c>
      <c r="K1732" s="4">
        <v>1</v>
      </c>
      <c r="L1732" s="4">
        <v>4</v>
      </c>
      <c r="M1732" s="4">
        <v>11</v>
      </c>
      <c r="N1732" s="4">
        <v>3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5</v>
      </c>
      <c r="Z1732" s="6">
        <v>134</v>
      </c>
      <c r="AA1732" s="35">
        <f t="shared" si="40"/>
        <v>57.021276595744681</v>
      </c>
    </row>
    <row r="1733" spans="1:27" hidden="1" outlineLevel="1" x14ac:dyDescent="0.25">
      <c r="A1733" s="6" t="s">
        <v>176</v>
      </c>
      <c r="B1733" s="6" t="s">
        <v>58</v>
      </c>
      <c r="C1733" s="6">
        <v>1007</v>
      </c>
      <c r="D1733" s="6" t="s">
        <v>10</v>
      </c>
      <c r="E1733" s="4">
        <v>286</v>
      </c>
      <c r="F1733" s="4">
        <v>18</v>
      </c>
      <c r="G1733" s="4">
        <v>56</v>
      </c>
      <c r="H1733" s="4">
        <v>5</v>
      </c>
      <c r="I1733" s="4">
        <v>32</v>
      </c>
      <c r="J1733" s="4">
        <v>5</v>
      </c>
      <c r="K1733" s="4">
        <v>2</v>
      </c>
      <c r="L1733" s="4">
        <v>0</v>
      </c>
      <c r="M1733" s="4">
        <v>4</v>
      </c>
      <c r="N1733" s="4">
        <v>0</v>
      </c>
      <c r="O1733" s="4">
        <v>1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6</v>
      </c>
      <c r="Z1733" s="6">
        <v>129</v>
      </c>
      <c r="AA1733" s="35">
        <f t="shared" si="40"/>
        <v>45.104895104895107</v>
      </c>
    </row>
    <row r="1734" spans="1:27" hidden="1" outlineLevel="1" x14ac:dyDescent="0.25">
      <c r="A1734" s="6" t="s">
        <v>176</v>
      </c>
      <c r="B1734" s="6" t="s">
        <v>58</v>
      </c>
      <c r="C1734" s="6">
        <v>1008</v>
      </c>
      <c r="D1734" s="6" t="s">
        <v>10</v>
      </c>
      <c r="E1734" s="4">
        <v>137</v>
      </c>
      <c r="F1734" s="4">
        <v>6</v>
      </c>
      <c r="G1734" s="4">
        <v>19</v>
      </c>
      <c r="H1734" s="4">
        <v>3</v>
      </c>
      <c r="I1734" s="4">
        <v>3</v>
      </c>
      <c r="J1734" s="4">
        <v>1</v>
      </c>
      <c r="K1734" s="4">
        <v>0</v>
      </c>
      <c r="L1734" s="4">
        <v>0</v>
      </c>
      <c r="M1734" s="4">
        <v>24</v>
      </c>
      <c r="N1734" s="4">
        <v>1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4</v>
      </c>
      <c r="Z1734" s="6">
        <v>61</v>
      </c>
      <c r="AA1734" s="35">
        <f t="shared" si="40"/>
        <v>44.525547445255476</v>
      </c>
    </row>
    <row r="1735" spans="1:27" hidden="1" outlineLevel="1" x14ac:dyDescent="0.25">
      <c r="A1735" s="6" t="s">
        <v>176</v>
      </c>
      <c r="B1735" s="6" t="s">
        <v>58</v>
      </c>
      <c r="C1735" s="6">
        <v>1011</v>
      </c>
      <c r="D1735" s="6" t="s">
        <v>10</v>
      </c>
      <c r="E1735" s="4">
        <v>112</v>
      </c>
      <c r="F1735" s="4">
        <v>6</v>
      </c>
      <c r="G1735" s="4">
        <v>19</v>
      </c>
      <c r="H1735" s="4">
        <v>5</v>
      </c>
      <c r="I1735" s="4">
        <v>27</v>
      </c>
      <c r="J1735" s="4">
        <v>2</v>
      </c>
      <c r="K1735" s="4">
        <v>0</v>
      </c>
      <c r="L1735" s="4">
        <v>0</v>
      </c>
      <c r="M1735" s="4">
        <v>1</v>
      </c>
      <c r="N1735" s="4">
        <v>4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6">
        <v>64</v>
      </c>
      <c r="AA1735" s="35">
        <f t="shared" si="40"/>
        <v>57.142857142857146</v>
      </c>
    </row>
    <row r="1736" spans="1:27" hidden="1" outlineLevel="1" x14ac:dyDescent="0.25">
      <c r="A1736" s="6" t="s">
        <v>176</v>
      </c>
      <c r="B1736" s="6" t="s">
        <v>58</v>
      </c>
      <c r="C1736" s="6">
        <v>1012</v>
      </c>
      <c r="D1736" s="6" t="s">
        <v>10</v>
      </c>
      <c r="E1736" s="4">
        <v>155</v>
      </c>
      <c r="F1736" s="4">
        <v>13</v>
      </c>
      <c r="G1736" s="4">
        <v>21</v>
      </c>
      <c r="H1736" s="4">
        <v>5</v>
      </c>
      <c r="I1736" s="4">
        <v>31</v>
      </c>
      <c r="J1736" s="4">
        <v>1</v>
      </c>
      <c r="K1736" s="4">
        <v>0</v>
      </c>
      <c r="L1736" s="4">
        <v>1</v>
      </c>
      <c r="M1736" s="4">
        <v>1</v>
      </c>
      <c r="N1736" s="4">
        <v>5</v>
      </c>
      <c r="O1736" s="4">
        <v>1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9</v>
      </c>
      <c r="Z1736" s="6">
        <v>88</v>
      </c>
      <c r="AA1736" s="35">
        <f t="shared" si="40"/>
        <v>56.774193548387096</v>
      </c>
    </row>
    <row r="1737" spans="1:27" hidden="1" outlineLevel="1" x14ac:dyDescent="0.25">
      <c r="A1737" s="6" t="s">
        <v>176</v>
      </c>
      <c r="B1737" s="6" t="s">
        <v>58</v>
      </c>
      <c r="C1737" s="6">
        <v>1014</v>
      </c>
      <c r="D1737" s="6" t="s">
        <v>10</v>
      </c>
      <c r="E1737" s="4">
        <v>118</v>
      </c>
      <c r="F1737" s="4">
        <v>13</v>
      </c>
      <c r="G1737" s="4">
        <v>12</v>
      </c>
      <c r="H1737" s="4">
        <v>6</v>
      </c>
      <c r="I1737" s="4">
        <v>19</v>
      </c>
      <c r="J1737" s="4">
        <v>2</v>
      </c>
      <c r="K1737" s="4">
        <v>0</v>
      </c>
      <c r="L1737" s="4">
        <v>0</v>
      </c>
      <c r="M1737" s="4">
        <v>10</v>
      </c>
      <c r="N1737" s="4">
        <v>1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2</v>
      </c>
      <c r="Z1737" s="6">
        <v>65</v>
      </c>
      <c r="AA1737" s="35">
        <f t="shared" si="40"/>
        <v>55.084745762711862</v>
      </c>
    </row>
    <row r="1738" spans="1:27" hidden="1" outlineLevel="1" x14ac:dyDescent="0.25">
      <c r="A1738" s="6" t="s">
        <v>176</v>
      </c>
      <c r="B1738" s="6" t="s">
        <v>58</v>
      </c>
      <c r="C1738" s="6">
        <v>1016</v>
      </c>
      <c r="D1738" s="6" t="s">
        <v>10</v>
      </c>
      <c r="E1738" s="4">
        <v>213</v>
      </c>
      <c r="F1738" s="4">
        <v>14</v>
      </c>
      <c r="G1738" s="4">
        <v>14</v>
      </c>
      <c r="H1738" s="4">
        <v>4</v>
      </c>
      <c r="I1738" s="4">
        <v>33</v>
      </c>
      <c r="J1738" s="4">
        <v>4</v>
      </c>
      <c r="K1738" s="4">
        <v>0</v>
      </c>
      <c r="L1738" s="4">
        <v>0</v>
      </c>
      <c r="M1738" s="4">
        <v>3</v>
      </c>
      <c r="N1738" s="4">
        <v>1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4</v>
      </c>
      <c r="Z1738" s="6">
        <v>77</v>
      </c>
      <c r="AA1738" s="35">
        <f t="shared" si="40"/>
        <v>36.15023474178404</v>
      </c>
    </row>
    <row r="1739" spans="1:27" hidden="1" outlineLevel="1" x14ac:dyDescent="0.25">
      <c r="A1739" s="6" t="s">
        <v>176</v>
      </c>
      <c r="B1739" s="6" t="s">
        <v>58</v>
      </c>
      <c r="C1739" s="6">
        <v>1018</v>
      </c>
      <c r="D1739" s="6" t="s">
        <v>10</v>
      </c>
      <c r="E1739" s="4">
        <v>288</v>
      </c>
      <c r="F1739" s="4">
        <v>23</v>
      </c>
      <c r="G1739" s="4">
        <v>18</v>
      </c>
      <c r="H1739" s="4">
        <v>17</v>
      </c>
      <c r="I1739" s="4">
        <v>46</v>
      </c>
      <c r="J1739" s="4">
        <v>2</v>
      </c>
      <c r="K1739" s="4">
        <v>1</v>
      </c>
      <c r="L1739" s="4">
        <v>1</v>
      </c>
      <c r="M1739" s="4">
        <v>13</v>
      </c>
      <c r="N1739" s="4">
        <v>13</v>
      </c>
      <c r="O1739" s="4">
        <v>6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11</v>
      </c>
      <c r="Z1739" s="6">
        <v>151</v>
      </c>
      <c r="AA1739" s="35">
        <f t="shared" si="40"/>
        <v>52.430555555555557</v>
      </c>
    </row>
    <row r="1740" spans="1:27" hidden="1" outlineLevel="1" x14ac:dyDescent="0.25">
      <c r="A1740" s="6" t="s">
        <v>176</v>
      </c>
      <c r="B1740" s="6" t="s">
        <v>58</v>
      </c>
      <c r="C1740" s="6">
        <v>1019</v>
      </c>
      <c r="D1740" s="6" t="s">
        <v>10</v>
      </c>
      <c r="E1740" s="4">
        <v>284</v>
      </c>
      <c r="F1740" s="4">
        <v>16</v>
      </c>
      <c r="G1740" s="4">
        <v>38</v>
      </c>
      <c r="H1740" s="4">
        <v>1</v>
      </c>
      <c r="I1740" s="4">
        <v>18</v>
      </c>
      <c r="J1740" s="4">
        <v>5</v>
      </c>
      <c r="K1740" s="4">
        <v>1</v>
      </c>
      <c r="L1740" s="4">
        <v>2</v>
      </c>
      <c r="M1740" s="4">
        <v>13</v>
      </c>
      <c r="N1740" s="4">
        <v>2</v>
      </c>
      <c r="O1740" s="4">
        <v>0</v>
      </c>
      <c r="P1740" s="4">
        <v>0</v>
      </c>
      <c r="Q1740" s="4">
        <v>3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4</v>
      </c>
      <c r="Z1740" s="6">
        <v>103</v>
      </c>
      <c r="AA1740" s="35">
        <f t="shared" si="40"/>
        <v>36.267605633802816</v>
      </c>
    </row>
    <row r="1741" spans="1:27" hidden="1" outlineLevel="1" x14ac:dyDescent="0.25">
      <c r="A1741" s="6" t="s">
        <v>176</v>
      </c>
      <c r="B1741" s="6" t="s">
        <v>70</v>
      </c>
      <c r="C1741" s="6">
        <v>1388</v>
      </c>
      <c r="D1741" s="6" t="s">
        <v>10</v>
      </c>
      <c r="E1741" s="4">
        <v>294</v>
      </c>
      <c r="F1741" s="4">
        <v>96</v>
      </c>
      <c r="G1741" s="4">
        <v>55</v>
      </c>
      <c r="H1741" s="4">
        <v>8</v>
      </c>
      <c r="I1741" s="4">
        <v>2</v>
      </c>
      <c r="J1741" s="4">
        <v>5</v>
      </c>
      <c r="K1741" s="4">
        <v>0</v>
      </c>
      <c r="L1741" s="4">
        <v>0</v>
      </c>
      <c r="M1741" s="4">
        <v>8</v>
      </c>
      <c r="N1741" s="4">
        <v>11</v>
      </c>
      <c r="O1741" s="4">
        <v>4</v>
      </c>
      <c r="P1741" s="4">
        <v>0</v>
      </c>
      <c r="Q1741" s="4">
        <v>2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4</v>
      </c>
      <c r="Z1741" s="6">
        <v>195</v>
      </c>
      <c r="AA1741" s="35">
        <f t="shared" si="40"/>
        <v>66.326530612244895</v>
      </c>
    </row>
    <row r="1742" spans="1:27" hidden="1" outlineLevel="1" x14ac:dyDescent="0.25">
      <c r="A1742" s="6" t="s">
        <v>176</v>
      </c>
      <c r="B1742" s="6" t="s">
        <v>70</v>
      </c>
      <c r="C1742" s="6">
        <v>1389</v>
      </c>
      <c r="D1742" s="6" t="s">
        <v>10</v>
      </c>
      <c r="E1742" s="4">
        <v>658</v>
      </c>
      <c r="F1742" s="4">
        <v>140</v>
      </c>
      <c r="G1742" s="4">
        <v>159</v>
      </c>
      <c r="H1742" s="4">
        <v>20</v>
      </c>
      <c r="I1742" s="4">
        <v>9</v>
      </c>
      <c r="J1742" s="4">
        <v>17</v>
      </c>
      <c r="K1742" s="4">
        <v>8</v>
      </c>
      <c r="L1742" s="4">
        <v>6</v>
      </c>
      <c r="M1742" s="4">
        <v>31</v>
      </c>
      <c r="N1742" s="4">
        <v>19</v>
      </c>
      <c r="O1742" s="4">
        <v>7</v>
      </c>
      <c r="P1742" s="4">
        <v>0</v>
      </c>
      <c r="Q1742" s="4">
        <v>2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13</v>
      </c>
      <c r="Z1742" s="6">
        <v>431</v>
      </c>
      <c r="AA1742" s="35">
        <f t="shared" si="40"/>
        <v>65.501519756838903</v>
      </c>
    </row>
    <row r="1743" spans="1:27" hidden="1" outlineLevel="1" x14ac:dyDescent="0.25">
      <c r="A1743" s="6" t="s">
        <v>176</v>
      </c>
      <c r="B1743" s="6" t="s">
        <v>70</v>
      </c>
      <c r="C1743" s="6">
        <v>1389</v>
      </c>
      <c r="D1743" s="6" t="s">
        <v>11</v>
      </c>
      <c r="E1743" s="4">
        <v>658</v>
      </c>
      <c r="F1743" s="4">
        <v>156</v>
      </c>
      <c r="G1743" s="4">
        <v>145</v>
      </c>
      <c r="H1743" s="4">
        <v>10</v>
      </c>
      <c r="I1743" s="4">
        <v>10</v>
      </c>
      <c r="J1743" s="4">
        <v>16</v>
      </c>
      <c r="K1743" s="4">
        <v>6</v>
      </c>
      <c r="L1743" s="4">
        <v>5</v>
      </c>
      <c r="M1743" s="4">
        <v>33</v>
      </c>
      <c r="N1743" s="4">
        <v>33</v>
      </c>
      <c r="O1743" s="4">
        <v>3</v>
      </c>
      <c r="P1743" s="4">
        <v>0</v>
      </c>
      <c r="Q1743" s="4">
        <v>5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8</v>
      </c>
      <c r="Z1743" s="6">
        <v>430</v>
      </c>
      <c r="AA1743" s="35">
        <f t="shared" si="40"/>
        <v>65.349544072948333</v>
      </c>
    </row>
    <row r="1744" spans="1:27" hidden="1" outlineLevel="1" x14ac:dyDescent="0.25">
      <c r="A1744" s="6" t="s">
        <v>176</v>
      </c>
      <c r="B1744" s="6" t="s">
        <v>70</v>
      </c>
      <c r="C1744" s="6">
        <v>1390</v>
      </c>
      <c r="D1744" s="6" t="s">
        <v>10</v>
      </c>
      <c r="E1744" s="4">
        <v>806</v>
      </c>
      <c r="F1744" s="4">
        <v>173</v>
      </c>
      <c r="G1744" s="4">
        <v>206</v>
      </c>
      <c r="H1744" s="4">
        <v>24</v>
      </c>
      <c r="I1744" s="4">
        <v>20</v>
      </c>
      <c r="J1744" s="4">
        <v>10</v>
      </c>
      <c r="K1744" s="4">
        <v>0</v>
      </c>
      <c r="L1744" s="4">
        <v>5</v>
      </c>
      <c r="M1744" s="4">
        <v>22</v>
      </c>
      <c r="N1744" s="4">
        <v>10</v>
      </c>
      <c r="O1744" s="4">
        <v>7</v>
      </c>
      <c r="P1744" s="4">
        <v>0</v>
      </c>
      <c r="Q1744" s="4">
        <v>6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21</v>
      </c>
      <c r="Z1744" s="6">
        <v>504</v>
      </c>
      <c r="AA1744" s="35">
        <f t="shared" ref="AA1744:AA1807" si="41">(Z1744*100)/E1744</f>
        <v>62.531017369727046</v>
      </c>
    </row>
    <row r="1745" spans="1:27" hidden="1" outlineLevel="1" x14ac:dyDescent="0.25">
      <c r="A1745" s="6" t="s">
        <v>176</v>
      </c>
      <c r="B1745" s="6" t="s">
        <v>70</v>
      </c>
      <c r="C1745" s="6">
        <v>1391</v>
      </c>
      <c r="D1745" s="6" t="s">
        <v>10</v>
      </c>
      <c r="E1745" s="4">
        <v>635</v>
      </c>
      <c r="F1745" s="4">
        <v>154</v>
      </c>
      <c r="G1745" s="4">
        <v>151</v>
      </c>
      <c r="H1745" s="4">
        <v>6</v>
      </c>
      <c r="I1745" s="4">
        <v>5</v>
      </c>
      <c r="J1745" s="4">
        <v>38</v>
      </c>
      <c r="K1745" s="4">
        <v>4</v>
      </c>
      <c r="L1745" s="4">
        <v>3</v>
      </c>
      <c r="M1745" s="4">
        <v>24</v>
      </c>
      <c r="N1745" s="4">
        <v>6</v>
      </c>
      <c r="O1745" s="4">
        <v>4</v>
      </c>
      <c r="P1745" s="4">
        <v>0</v>
      </c>
      <c r="Q1745" s="4">
        <v>6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1</v>
      </c>
      <c r="Y1745" s="4">
        <v>26</v>
      </c>
      <c r="Z1745" s="6">
        <v>428</v>
      </c>
      <c r="AA1745" s="35">
        <f t="shared" si="41"/>
        <v>67.4015748031496</v>
      </c>
    </row>
    <row r="1746" spans="1:27" hidden="1" outlineLevel="1" x14ac:dyDescent="0.25">
      <c r="A1746" s="6" t="s">
        <v>176</v>
      </c>
      <c r="B1746" s="6" t="s">
        <v>70</v>
      </c>
      <c r="C1746" s="6">
        <v>1392</v>
      </c>
      <c r="D1746" s="6" t="s">
        <v>10</v>
      </c>
      <c r="E1746" s="4">
        <v>742</v>
      </c>
      <c r="F1746" s="4">
        <v>126</v>
      </c>
      <c r="G1746" s="4">
        <v>209</v>
      </c>
      <c r="H1746" s="4">
        <v>25</v>
      </c>
      <c r="I1746" s="4">
        <v>12</v>
      </c>
      <c r="J1746" s="4">
        <v>25</v>
      </c>
      <c r="K1746" s="4">
        <v>18</v>
      </c>
      <c r="L1746" s="4">
        <v>3</v>
      </c>
      <c r="M1746" s="4">
        <v>30</v>
      </c>
      <c r="N1746" s="4">
        <v>19</v>
      </c>
      <c r="O1746" s="4">
        <v>3</v>
      </c>
      <c r="P1746" s="4">
        <v>0</v>
      </c>
      <c r="Q1746" s="4">
        <v>8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1</v>
      </c>
      <c r="Y1746" s="4">
        <v>18</v>
      </c>
      <c r="Z1746" s="6">
        <v>497</v>
      </c>
      <c r="AA1746" s="35">
        <f t="shared" si="41"/>
        <v>66.981132075471692</v>
      </c>
    </row>
    <row r="1747" spans="1:27" hidden="1" outlineLevel="1" x14ac:dyDescent="0.25">
      <c r="A1747" s="6" t="s">
        <v>176</v>
      </c>
      <c r="B1747" s="6" t="s">
        <v>70</v>
      </c>
      <c r="C1747" s="6">
        <v>1392</v>
      </c>
      <c r="D1747" s="6" t="s">
        <v>11</v>
      </c>
      <c r="E1747" s="4">
        <v>741</v>
      </c>
      <c r="F1747" s="4">
        <v>115</v>
      </c>
      <c r="G1747" s="4">
        <v>181</v>
      </c>
      <c r="H1747" s="4">
        <v>26</v>
      </c>
      <c r="I1747" s="4">
        <v>17</v>
      </c>
      <c r="J1747" s="4">
        <v>24</v>
      </c>
      <c r="K1747" s="4">
        <v>7</v>
      </c>
      <c r="L1747" s="4">
        <v>5</v>
      </c>
      <c r="M1747" s="4">
        <v>50</v>
      </c>
      <c r="N1747" s="4">
        <v>14</v>
      </c>
      <c r="O1747" s="4">
        <v>3</v>
      </c>
      <c r="P1747" s="4">
        <v>0</v>
      </c>
      <c r="Q1747" s="4">
        <v>7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16</v>
      </c>
      <c r="Z1747" s="6">
        <v>465</v>
      </c>
      <c r="AA1747" s="35">
        <f t="shared" si="41"/>
        <v>62.753036437246962</v>
      </c>
    </row>
    <row r="1748" spans="1:27" hidden="1" outlineLevel="1" x14ac:dyDescent="0.25">
      <c r="A1748" s="6" t="s">
        <v>176</v>
      </c>
      <c r="B1748" s="6" t="s">
        <v>70</v>
      </c>
      <c r="C1748" s="6">
        <v>1393</v>
      </c>
      <c r="D1748" s="6" t="s">
        <v>10</v>
      </c>
      <c r="E1748" s="4">
        <v>401</v>
      </c>
      <c r="F1748" s="4">
        <v>60</v>
      </c>
      <c r="G1748" s="4">
        <v>105</v>
      </c>
      <c r="H1748" s="4">
        <v>20</v>
      </c>
      <c r="I1748" s="4">
        <v>8</v>
      </c>
      <c r="J1748" s="4">
        <v>9</v>
      </c>
      <c r="K1748" s="4">
        <v>2</v>
      </c>
      <c r="L1748" s="4">
        <v>7</v>
      </c>
      <c r="M1748" s="4">
        <v>19</v>
      </c>
      <c r="N1748" s="4">
        <v>5</v>
      </c>
      <c r="O1748" s="4">
        <v>0</v>
      </c>
      <c r="P1748" s="4">
        <v>0</v>
      </c>
      <c r="Q1748" s="4">
        <v>4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10</v>
      </c>
      <c r="Z1748" s="6">
        <v>249</v>
      </c>
      <c r="AA1748" s="35">
        <f t="shared" si="41"/>
        <v>62.094763092269325</v>
      </c>
    </row>
    <row r="1749" spans="1:27" hidden="1" outlineLevel="1" x14ac:dyDescent="0.25">
      <c r="A1749" s="6" t="s">
        <v>176</v>
      </c>
      <c r="B1749" s="6" t="s">
        <v>70</v>
      </c>
      <c r="C1749" s="6">
        <v>1393</v>
      </c>
      <c r="D1749" s="6" t="s">
        <v>11</v>
      </c>
      <c r="E1749" s="4">
        <v>401</v>
      </c>
      <c r="F1749" s="4">
        <v>61</v>
      </c>
      <c r="G1749" s="4">
        <v>109</v>
      </c>
      <c r="H1749" s="4">
        <v>15</v>
      </c>
      <c r="I1749" s="4">
        <v>13</v>
      </c>
      <c r="J1749" s="4">
        <v>12</v>
      </c>
      <c r="K1749" s="4">
        <v>2</v>
      </c>
      <c r="L1749" s="4">
        <v>2</v>
      </c>
      <c r="M1749" s="4">
        <v>20</v>
      </c>
      <c r="N1749" s="4">
        <v>9</v>
      </c>
      <c r="O1749" s="4">
        <v>2</v>
      </c>
      <c r="P1749" s="4">
        <v>0</v>
      </c>
      <c r="Q1749" s="4">
        <v>1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5</v>
      </c>
      <c r="Z1749" s="6">
        <v>251</v>
      </c>
      <c r="AA1749" s="35">
        <f t="shared" si="41"/>
        <v>62.593516209476306</v>
      </c>
    </row>
    <row r="1750" spans="1:27" hidden="1" outlineLevel="1" x14ac:dyDescent="0.25">
      <c r="A1750" s="6" t="s">
        <v>176</v>
      </c>
      <c r="B1750" s="6" t="s">
        <v>70</v>
      </c>
      <c r="C1750" s="6">
        <v>1394</v>
      </c>
      <c r="D1750" s="6" t="s">
        <v>10</v>
      </c>
      <c r="E1750" s="4">
        <v>394</v>
      </c>
      <c r="F1750" s="4">
        <v>69</v>
      </c>
      <c r="G1750" s="4">
        <v>97</v>
      </c>
      <c r="H1750" s="4">
        <v>11</v>
      </c>
      <c r="I1750" s="4">
        <v>18</v>
      </c>
      <c r="J1750" s="4">
        <v>3</v>
      </c>
      <c r="K1750" s="4">
        <v>3</v>
      </c>
      <c r="L1750" s="4">
        <v>3</v>
      </c>
      <c r="M1750" s="4">
        <v>17</v>
      </c>
      <c r="N1750" s="4">
        <v>5</v>
      </c>
      <c r="O1750" s="4">
        <v>2</v>
      </c>
      <c r="P1750" s="4">
        <v>0</v>
      </c>
      <c r="Q1750" s="4">
        <v>2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1</v>
      </c>
      <c r="Y1750" s="4">
        <v>8</v>
      </c>
      <c r="Z1750" s="6">
        <v>239</v>
      </c>
      <c r="AA1750" s="35">
        <f t="shared" si="41"/>
        <v>60.659898477157363</v>
      </c>
    </row>
    <row r="1751" spans="1:27" hidden="1" outlineLevel="1" x14ac:dyDescent="0.25">
      <c r="A1751" s="6" t="s">
        <v>176</v>
      </c>
      <c r="B1751" s="6" t="s">
        <v>70</v>
      </c>
      <c r="C1751" s="6">
        <v>1395</v>
      </c>
      <c r="D1751" s="6" t="s">
        <v>10</v>
      </c>
      <c r="E1751" s="4">
        <v>445</v>
      </c>
      <c r="F1751" s="4">
        <v>67</v>
      </c>
      <c r="G1751" s="4">
        <v>81</v>
      </c>
      <c r="H1751" s="4">
        <v>9</v>
      </c>
      <c r="I1751" s="4">
        <v>3</v>
      </c>
      <c r="J1751" s="4">
        <v>4</v>
      </c>
      <c r="K1751" s="4">
        <v>2</v>
      </c>
      <c r="L1751" s="4">
        <v>4</v>
      </c>
      <c r="M1751" s="4">
        <v>18</v>
      </c>
      <c r="N1751" s="4">
        <v>3</v>
      </c>
      <c r="O1751" s="4">
        <v>5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10</v>
      </c>
      <c r="Z1751" s="6">
        <v>206</v>
      </c>
      <c r="AA1751" s="35">
        <f t="shared" si="41"/>
        <v>46.292134831460672</v>
      </c>
    </row>
    <row r="1752" spans="1:27" hidden="1" outlineLevel="1" x14ac:dyDescent="0.25">
      <c r="A1752" s="6" t="s">
        <v>176</v>
      </c>
      <c r="B1752" s="6" t="s">
        <v>70</v>
      </c>
      <c r="C1752" s="6">
        <v>1396</v>
      </c>
      <c r="D1752" s="6" t="s">
        <v>10</v>
      </c>
      <c r="E1752" s="4">
        <v>555</v>
      </c>
      <c r="F1752" s="4">
        <v>71</v>
      </c>
      <c r="G1752" s="4">
        <v>144</v>
      </c>
      <c r="H1752" s="4">
        <v>17</v>
      </c>
      <c r="I1752" s="4">
        <v>12</v>
      </c>
      <c r="J1752" s="4">
        <v>34</v>
      </c>
      <c r="K1752" s="4">
        <v>1</v>
      </c>
      <c r="L1752" s="4">
        <v>6</v>
      </c>
      <c r="M1752" s="4">
        <v>18</v>
      </c>
      <c r="N1752" s="4">
        <v>3</v>
      </c>
      <c r="O1752" s="4">
        <v>7</v>
      </c>
      <c r="P1752" s="4">
        <v>0</v>
      </c>
      <c r="Q1752" s="4">
        <v>9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16</v>
      </c>
      <c r="Z1752" s="6">
        <v>338</v>
      </c>
      <c r="AA1752" s="35">
        <f t="shared" si="41"/>
        <v>60.900900900900901</v>
      </c>
    </row>
    <row r="1753" spans="1:27" hidden="1" outlineLevel="1" x14ac:dyDescent="0.25">
      <c r="A1753" s="6" t="s">
        <v>176</v>
      </c>
      <c r="B1753" s="6" t="s">
        <v>70</v>
      </c>
      <c r="C1753" s="6">
        <v>1396</v>
      </c>
      <c r="D1753" s="6" t="s">
        <v>11</v>
      </c>
      <c r="E1753" s="4">
        <v>555</v>
      </c>
      <c r="F1753" s="4">
        <v>61</v>
      </c>
      <c r="G1753" s="4">
        <v>146</v>
      </c>
      <c r="H1753" s="4">
        <v>11</v>
      </c>
      <c r="I1753" s="4">
        <v>9</v>
      </c>
      <c r="J1753" s="4">
        <v>37</v>
      </c>
      <c r="K1753" s="4">
        <v>4</v>
      </c>
      <c r="L1753" s="4">
        <v>9</v>
      </c>
      <c r="M1753" s="4">
        <v>18</v>
      </c>
      <c r="N1753" s="4">
        <v>7</v>
      </c>
      <c r="O1753" s="4">
        <v>4</v>
      </c>
      <c r="P1753" s="4">
        <v>0</v>
      </c>
      <c r="Q1753" s="4">
        <v>10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16</v>
      </c>
      <c r="Z1753" s="6">
        <v>332</v>
      </c>
      <c r="AA1753" s="35">
        <f t="shared" si="41"/>
        <v>59.81981981981982</v>
      </c>
    </row>
    <row r="1754" spans="1:27" hidden="1" outlineLevel="1" x14ac:dyDescent="0.25">
      <c r="A1754" s="6" t="s">
        <v>176</v>
      </c>
      <c r="B1754" s="6" t="s">
        <v>70</v>
      </c>
      <c r="C1754" s="6">
        <v>1396</v>
      </c>
      <c r="D1754" s="6" t="s">
        <v>16</v>
      </c>
      <c r="E1754" s="4">
        <v>554</v>
      </c>
      <c r="F1754" s="4">
        <v>63</v>
      </c>
      <c r="G1754" s="4">
        <v>161</v>
      </c>
      <c r="H1754" s="4">
        <v>11</v>
      </c>
      <c r="I1754" s="4">
        <v>8</v>
      </c>
      <c r="J1754" s="4">
        <v>28</v>
      </c>
      <c r="K1754" s="4">
        <v>1</v>
      </c>
      <c r="L1754" s="4">
        <v>6</v>
      </c>
      <c r="M1754" s="4">
        <v>11</v>
      </c>
      <c r="N1754" s="4">
        <v>6</v>
      </c>
      <c r="O1754" s="4">
        <v>4</v>
      </c>
      <c r="P1754" s="4">
        <v>0</v>
      </c>
      <c r="Q1754" s="4">
        <v>12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13</v>
      </c>
      <c r="Z1754" s="6">
        <v>324</v>
      </c>
      <c r="AA1754" s="35">
        <f t="shared" si="41"/>
        <v>58.483754512635379</v>
      </c>
    </row>
    <row r="1755" spans="1:27" hidden="1" outlineLevel="1" x14ac:dyDescent="0.25">
      <c r="A1755" s="6" t="s">
        <v>176</v>
      </c>
      <c r="B1755" s="6" t="s">
        <v>70</v>
      </c>
      <c r="C1755" s="6">
        <v>1397</v>
      </c>
      <c r="D1755" s="6" t="s">
        <v>10</v>
      </c>
      <c r="E1755" s="4">
        <v>710</v>
      </c>
      <c r="F1755" s="4">
        <v>182</v>
      </c>
      <c r="G1755" s="4">
        <v>140</v>
      </c>
      <c r="H1755" s="4">
        <v>12</v>
      </c>
      <c r="I1755" s="4">
        <v>6</v>
      </c>
      <c r="J1755" s="4">
        <v>27</v>
      </c>
      <c r="K1755" s="4">
        <v>2</v>
      </c>
      <c r="L1755" s="4">
        <v>14</v>
      </c>
      <c r="M1755" s="4">
        <v>13</v>
      </c>
      <c r="N1755" s="4">
        <v>8</v>
      </c>
      <c r="O1755" s="4">
        <v>21</v>
      </c>
      <c r="P1755" s="4">
        <v>0</v>
      </c>
      <c r="Q1755" s="4">
        <v>4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21</v>
      </c>
      <c r="Z1755" s="6">
        <v>450</v>
      </c>
      <c r="AA1755" s="35">
        <f t="shared" si="41"/>
        <v>63.380281690140848</v>
      </c>
    </row>
    <row r="1756" spans="1:27" hidden="1" outlineLevel="1" x14ac:dyDescent="0.25">
      <c r="A1756" s="6" t="s">
        <v>176</v>
      </c>
      <c r="B1756" s="6" t="s">
        <v>70</v>
      </c>
      <c r="C1756" s="6">
        <v>1398</v>
      </c>
      <c r="D1756" s="6" t="s">
        <v>10</v>
      </c>
      <c r="E1756" s="4">
        <v>327</v>
      </c>
      <c r="F1756" s="4">
        <v>21</v>
      </c>
      <c r="G1756" s="4">
        <v>40</v>
      </c>
      <c r="H1756" s="4">
        <v>16</v>
      </c>
      <c r="I1756" s="4">
        <v>4</v>
      </c>
      <c r="J1756" s="4">
        <v>6</v>
      </c>
      <c r="K1756" s="4">
        <v>2</v>
      </c>
      <c r="L1756" s="4">
        <v>9</v>
      </c>
      <c r="M1756" s="4">
        <v>49</v>
      </c>
      <c r="N1756" s="4">
        <v>4</v>
      </c>
      <c r="O1756" s="4">
        <v>1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12</v>
      </c>
      <c r="Z1756" s="6">
        <v>164</v>
      </c>
      <c r="AA1756" s="35">
        <f t="shared" si="41"/>
        <v>50.152905198776757</v>
      </c>
    </row>
    <row r="1757" spans="1:27" hidden="1" outlineLevel="1" x14ac:dyDescent="0.25">
      <c r="A1757" s="6" t="s">
        <v>176</v>
      </c>
      <c r="B1757" s="6" t="s">
        <v>70</v>
      </c>
      <c r="C1757" s="6">
        <v>1399</v>
      </c>
      <c r="D1757" s="6" t="s">
        <v>10</v>
      </c>
      <c r="E1757" s="4">
        <v>310</v>
      </c>
      <c r="F1757" s="4">
        <v>62</v>
      </c>
      <c r="G1757" s="4">
        <v>75</v>
      </c>
      <c r="H1757" s="4">
        <v>12</v>
      </c>
      <c r="I1757" s="4">
        <v>4</v>
      </c>
      <c r="J1757" s="4">
        <v>6</v>
      </c>
      <c r="K1757" s="4">
        <v>0</v>
      </c>
      <c r="L1757" s="4">
        <v>4</v>
      </c>
      <c r="M1757" s="4">
        <v>11</v>
      </c>
      <c r="N1757" s="4">
        <v>5</v>
      </c>
      <c r="O1757" s="4">
        <v>4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9</v>
      </c>
      <c r="Z1757" s="6">
        <v>192</v>
      </c>
      <c r="AA1757" s="35">
        <f t="shared" si="41"/>
        <v>61.935483870967744</v>
      </c>
    </row>
    <row r="1758" spans="1:27" hidden="1" outlineLevel="1" x14ac:dyDescent="0.25">
      <c r="A1758" s="6" t="s">
        <v>176</v>
      </c>
      <c r="B1758" s="6" t="s">
        <v>70</v>
      </c>
      <c r="C1758" s="6">
        <v>1400</v>
      </c>
      <c r="D1758" s="6" t="s">
        <v>10</v>
      </c>
      <c r="E1758" s="4">
        <v>474</v>
      </c>
      <c r="F1758" s="4">
        <v>72</v>
      </c>
      <c r="G1758" s="4">
        <v>160</v>
      </c>
      <c r="H1758" s="4">
        <v>6</v>
      </c>
      <c r="I1758" s="4">
        <v>5</v>
      </c>
      <c r="J1758" s="4">
        <v>8</v>
      </c>
      <c r="K1758" s="4">
        <v>2</v>
      </c>
      <c r="L1758" s="4">
        <v>2</v>
      </c>
      <c r="M1758" s="4">
        <v>12</v>
      </c>
      <c r="N1758" s="4">
        <v>6</v>
      </c>
      <c r="O1758" s="4">
        <v>1</v>
      </c>
      <c r="P1758" s="4">
        <v>0</v>
      </c>
      <c r="Q1758" s="4">
        <v>4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16</v>
      </c>
      <c r="Z1758" s="6">
        <v>294</v>
      </c>
      <c r="AA1758" s="35">
        <f t="shared" si="41"/>
        <v>62.025316455696199</v>
      </c>
    </row>
    <row r="1759" spans="1:27" hidden="1" outlineLevel="1" x14ac:dyDescent="0.25">
      <c r="A1759" s="6" t="s">
        <v>176</v>
      </c>
      <c r="B1759" s="6" t="s">
        <v>70</v>
      </c>
      <c r="C1759" s="6">
        <v>1401</v>
      </c>
      <c r="D1759" s="6" t="s">
        <v>10</v>
      </c>
      <c r="E1759" s="4">
        <v>439</v>
      </c>
      <c r="F1759" s="4">
        <v>57</v>
      </c>
      <c r="G1759" s="4">
        <v>158</v>
      </c>
      <c r="H1759" s="4">
        <v>2</v>
      </c>
      <c r="I1759" s="4">
        <v>11</v>
      </c>
      <c r="J1759" s="4">
        <v>12</v>
      </c>
      <c r="K1759" s="4">
        <v>10</v>
      </c>
      <c r="L1759" s="4">
        <v>3</v>
      </c>
      <c r="M1759" s="4">
        <v>10</v>
      </c>
      <c r="N1759" s="4">
        <v>6</v>
      </c>
      <c r="O1759" s="4">
        <v>6</v>
      </c>
      <c r="P1759" s="4">
        <v>0</v>
      </c>
      <c r="Q1759" s="4">
        <v>2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12</v>
      </c>
      <c r="Z1759" s="6">
        <v>289</v>
      </c>
      <c r="AA1759" s="35">
        <f t="shared" si="41"/>
        <v>65.831435079726646</v>
      </c>
    </row>
    <row r="1760" spans="1:27" hidden="1" outlineLevel="1" x14ac:dyDescent="0.25">
      <c r="A1760" s="6" t="s">
        <v>176</v>
      </c>
      <c r="B1760" s="6" t="s">
        <v>70</v>
      </c>
      <c r="C1760" s="6">
        <v>1402</v>
      </c>
      <c r="D1760" s="6" t="s">
        <v>10</v>
      </c>
      <c r="E1760" s="4">
        <v>601</v>
      </c>
      <c r="F1760" s="4">
        <v>131</v>
      </c>
      <c r="G1760" s="4">
        <v>135</v>
      </c>
      <c r="H1760" s="4">
        <v>13</v>
      </c>
      <c r="I1760" s="4">
        <v>8</v>
      </c>
      <c r="J1760" s="4">
        <v>8</v>
      </c>
      <c r="K1760" s="4">
        <v>1</v>
      </c>
      <c r="L1760" s="4">
        <v>3</v>
      </c>
      <c r="M1760" s="4">
        <v>36</v>
      </c>
      <c r="N1760" s="4">
        <v>5</v>
      </c>
      <c r="O1760" s="4">
        <v>12</v>
      </c>
      <c r="P1760" s="4">
        <v>0</v>
      </c>
      <c r="Q1760" s="4">
        <v>1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19</v>
      </c>
      <c r="Z1760" s="6">
        <v>372</v>
      </c>
      <c r="AA1760" s="35">
        <f t="shared" si="41"/>
        <v>61.896838602329453</v>
      </c>
    </row>
    <row r="1761" spans="1:27" hidden="1" outlineLevel="1" x14ac:dyDescent="0.25">
      <c r="A1761" s="6" t="s">
        <v>176</v>
      </c>
      <c r="B1761" s="6" t="s">
        <v>70</v>
      </c>
      <c r="C1761" s="6">
        <v>1403</v>
      </c>
      <c r="D1761" s="6" t="s">
        <v>10</v>
      </c>
      <c r="E1761" s="4">
        <v>334</v>
      </c>
      <c r="F1761" s="4">
        <v>59</v>
      </c>
      <c r="G1761" s="4">
        <v>89</v>
      </c>
      <c r="H1761" s="4">
        <v>27</v>
      </c>
      <c r="I1761" s="4">
        <v>10</v>
      </c>
      <c r="J1761" s="4">
        <v>8</v>
      </c>
      <c r="K1761" s="4">
        <v>3</v>
      </c>
      <c r="L1761" s="4">
        <v>6</v>
      </c>
      <c r="M1761" s="4">
        <v>5</v>
      </c>
      <c r="N1761" s="4">
        <v>4</v>
      </c>
      <c r="O1761" s="4">
        <v>3</v>
      </c>
      <c r="P1761" s="4">
        <v>0</v>
      </c>
      <c r="Q1761" s="4">
        <v>2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15</v>
      </c>
      <c r="Z1761" s="6">
        <v>231</v>
      </c>
      <c r="AA1761" s="35">
        <f t="shared" si="41"/>
        <v>69.161676646706582</v>
      </c>
    </row>
    <row r="1762" spans="1:27" hidden="1" outlineLevel="1" x14ac:dyDescent="0.25">
      <c r="A1762" s="6" t="s">
        <v>176</v>
      </c>
      <c r="B1762" s="6" t="s">
        <v>70</v>
      </c>
      <c r="C1762" s="6">
        <v>1404</v>
      </c>
      <c r="D1762" s="6" t="s">
        <v>10</v>
      </c>
      <c r="E1762" s="4">
        <v>187</v>
      </c>
      <c r="F1762" s="4">
        <v>62</v>
      </c>
      <c r="G1762" s="4">
        <v>31</v>
      </c>
      <c r="H1762" s="4">
        <v>5</v>
      </c>
      <c r="I1762" s="4">
        <v>4</v>
      </c>
      <c r="J1762" s="4">
        <v>7</v>
      </c>
      <c r="K1762" s="4">
        <v>1</v>
      </c>
      <c r="L1762" s="4">
        <v>1</v>
      </c>
      <c r="M1762" s="4">
        <v>9</v>
      </c>
      <c r="N1762" s="4">
        <v>2</v>
      </c>
      <c r="O1762" s="4">
        <v>3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6</v>
      </c>
      <c r="Z1762" s="6">
        <v>131</v>
      </c>
      <c r="AA1762" s="35">
        <f t="shared" si="41"/>
        <v>70.053475935828871</v>
      </c>
    </row>
    <row r="1763" spans="1:27" hidden="1" outlineLevel="1" x14ac:dyDescent="0.25">
      <c r="A1763" s="6" t="s">
        <v>176</v>
      </c>
      <c r="B1763" s="6" t="s">
        <v>70</v>
      </c>
      <c r="C1763" s="6">
        <v>1405</v>
      </c>
      <c r="D1763" s="6" t="s">
        <v>10</v>
      </c>
      <c r="E1763" s="4">
        <v>251</v>
      </c>
      <c r="F1763" s="4">
        <v>40</v>
      </c>
      <c r="G1763" s="4">
        <v>64</v>
      </c>
      <c r="H1763" s="4">
        <v>4</v>
      </c>
      <c r="I1763" s="4">
        <v>4</v>
      </c>
      <c r="J1763" s="4">
        <v>7</v>
      </c>
      <c r="K1763" s="4">
        <v>0</v>
      </c>
      <c r="L1763" s="4">
        <v>26</v>
      </c>
      <c r="M1763" s="4">
        <v>26</v>
      </c>
      <c r="N1763" s="4">
        <v>3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6</v>
      </c>
      <c r="Z1763" s="6">
        <v>180</v>
      </c>
      <c r="AA1763" s="35">
        <f t="shared" si="41"/>
        <v>71.713147410358559</v>
      </c>
    </row>
    <row r="1764" spans="1:27" hidden="1" outlineLevel="1" x14ac:dyDescent="0.25">
      <c r="A1764" s="6" t="s">
        <v>176</v>
      </c>
      <c r="B1764" s="6" t="s">
        <v>70</v>
      </c>
      <c r="C1764" s="6">
        <v>1407</v>
      </c>
      <c r="D1764" s="6" t="s">
        <v>10</v>
      </c>
      <c r="E1764" s="4">
        <v>265</v>
      </c>
      <c r="F1764" s="4">
        <v>54</v>
      </c>
      <c r="G1764" s="4">
        <v>76</v>
      </c>
      <c r="H1764" s="4">
        <v>2</v>
      </c>
      <c r="I1764" s="4">
        <v>2</v>
      </c>
      <c r="J1764" s="4">
        <v>2</v>
      </c>
      <c r="K1764" s="4">
        <v>1</v>
      </c>
      <c r="L1764" s="4">
        <v>1</v>
      </c>
      <c r="M1764" s="4">
        <v>3</v>
      </c>
      <c r="N1764" s="4">
        <v>1</v>
      </c>
      <c r="O1764" s="4">
        <v>1</v>
      </c>
      <c r="P1764" s="4">
        <v>0</v>
      </c>
      <c r="Q1764" s="4">
        <v>1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5</v>
      </c>
      <c r="Z1764" s="6">
        <v>149</v>
      </c>
      <c r="AA1764" s="35">
        <f t="shared" si="41"/>
        <v>56.226415094339622</v>
      </c>
    </row>
    <row r="1765" spans="1:27" hidden="1" outlineLevel="1" x14ac:dyDescent="0.25">
      <c r="A1765" s="6" t="s">
        <v>176</v>
      </c>
      <c r="B1765" s="6" t="s">
        <v>70</v>
      </c>
      <c r="C1765" s="6">
        <v>1409</v>
      </c>
      <c r="D1765" s="6" t="s">
        <v>10</v>
      </c>
      <c r="E1765" s="4">
        <v>241</v>
      </c>
      <c r="F1765" s="4">
        <v>32</v>
      </c>
      <c r="G1765" s="4">
        <v>55</v>
      </c>
      <c r="H1765" s="4">
        <v>9</v>
      </c>
      <c r="I1765" s="4">
        <v>2</v>
      </c>
      <c r="J1765" s="4">
        <v>2</v>
      </c>
      <c r="K1765" s="4">
        <v>0</v>
      </c>
      <c r="L1765" s="4">
        <v>1</v>
      </c>
      <c r="M1765" s="4">
        <v>4</v>
      </c>
      <c r="N1765" s="4">
        <v>2</v>
      </c>
      <c r="O1765" s="4">
        <v>0</v>
      </c>
      <c r="P1765" s="4">
        <v>0</v>
      </c>
      <c r="Q1765" s="4">
        <v>2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4</v>
      </c>
      <c r="Z1765" s="6">
        <v>113</v>
      </c>
      <c r="AA1765" s="35">
        <f t="shared" si="41"/>
        <v>46.88796680497925</v>
      </c>
    </row>
    <row r="1766" spans="1:27" hidden="1" outlineLevel="1" x14ac:dyDescent="0.25">
      <c r="A1766" s="6" t="s">
        <v>176</v>
      </c>
      <c r="B1766" s="6" t="s">
        <v>70</v>
      </c>
      <c r="C1766" s="6">
        <v>1411</v>
      </c>
      <c r="D1766" s="6" t="s">
        <v>10</v>
      </c>
      <c r="E1766" s="4">
        <v>298</v>
      </c>
      <c r="F1766" s="4">
        <v>89</v>
      </c>
      <c r="G1766" s="4">
        <v>65</v>
      </c>
      <c r="H1766" s="4">
        <v>6</v>
      </c>
      <c r="I1766" s="4">
        <v>6</v>
      </c>
      <c r="J1766" s="4">
        <v>9</v>
      </c>
      <c r="K1766" s="4">
        <v>3</v>
      </c>
      <c r="L1766" s="4">
        <v>2</v>
      </c>
      <c r="M1766" s="4">
        <v>1</v>
      </c>
      <c r="N1766" s="4">
        <v>3</v>
      </c>
      <c r="O1766" s="4">
        <v>1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3</v>
      </c>
      <c r="Z1766" s="6">
        <v>188</v>
      </c>
      <c r="AA1766" s="35">
        <f t="shared" si="41"/>
        <v>63.087248322147651</v>
      </c>
    </row>
    <row r="1767" spans="1:27" s="1" customFormat="1" collapsed="1" x14ac:dyDescent="0.25">
      <c r="A1767" s="5" t="s">
        <v>195</v>
      </c>
      <c r="B1767" s="6"/>
      <c r="C1767" s="6"/>
      <c r="D1767" s="6"/>
      <c r="E1767" s="7">
        <f>SUM(E1610:E1766)</f>
        <v>65830</v>
      </c>
      <c r="F1767" s="7">
        <f t="shared" ref="F1767:Z1767" si="42">SUM(F1610:F1766)</f>
        <v>8399</v>
      </c>
      <c r="G1767" s="7">
        <f t="shared" si="42"/>
        <v>10997</v>
      </c>
      <c r="H1767" s="7">
        <f t="shared" si="42"/>
        <v>1801</v>
      </c>
      <c r="I1767" s="7">
        <f t="shared" si="42"/>
        <v>5634</v>
      </c>
      <c r="J1767" s="7">
        <f t="shared" si="42"/>
        <v>1678</v>
      </c>
      <c r="K1767" s="7">
        <f t="shared" si="42"/>
        <v>1718</v>
      </c>
      <c r="L1767" s="7">
        <f t="shared" si="42"/>
        <v>550</v>
      </c>
      <c r="M1767" s="7">
        <f t="shared" si="42"/>
        <v>4376</v>
      </c>
      <c r="N1767" s="7">
        <f t="shared" si="42"/>
        <v>1424</v>
      </c>
      <c r="O1767" s="7">
        <f t="shared" si="42"/>
        <v>469</v>
      </c>
      <c r="P1767" s="7">
        <f t="shared" si="42"/>
        <v>0</v>
      </c>
      <c r="Q1767" s="7">
        <f t="shared" si="42"/>
        <v>314</v>
      </c>
      <c r="R1767" s="7">
        <f t="shared" si="42"/>
        <v>0</v>
      </c>
      <c r="S1767" s="7">
        <f t="shared" si="42"/>
        <v>0</v>
      </c>
      <c r="T1767" s="7">
        <f t="shared" si="42"/>
        <v>0</v>
      </c>
      <c r="U1767" s="7">
        <f t="shared" si="42"/>
        <v>0</v>
      </c>
      <c r="V1767" s="7">
        <f t="shared" si="42"/>
        <v>0</v>
      </c>
      <c r="W1767" s="7">
        <f t="shared" si="42"/>
        <v>0</v>
      </c>
      <c r="X1767" s="7">
        <f t="shared" si="42"/>
        <v>17</v>
      </c>
      <c r="Y1767" s="7">
        <f t="shared" si="42"/>
        <v>1551</v>
      </c>
      <c r="Z1767" s="7">
        <f t="shared" si="42"/>
        <v>38928</v>
      </c>
      <c r="AA1767" s="35">
        <f t="shared" si="41"/>
        <v>59.134133373841713</v>
      </c>
    </row>
    <row r="1768" spans="1:27" hidden="1" outlineLevel="1" x14ac:dyDescent="0.25">
      <c r="A1768" s="6" t="s">
        <v>177</v>
      </c>
      <c r="B1768" s="6" t="s">
        <v>9</v>
      </c>
      <c r="C1768" s="6">
        <v>1</v>
      </c>
      <c r="D1768" s="6" t="s">
        <v>10</v>
      </c>
      <c r="E1768" s="4">
        <v>463</v>
      </c>
      <c r="F1768" s="4">
        <v>108</v>
      </c>
      <c r="G1768" s="4">
        <v>61</v>
      </c>
      <c r="H1768" s="4">
        <v>5</v>
      </c>
      <c r="I1768" s="4">
        <v>2</v>
      </c>
      <c r="J1768" s="4">
        <v>5</v>
      </c>
      <c r="K1768" s="4">
        <v>7</v>
      </c>
      <c r="L1768" s="4">
        <v>33</v>
      </c>
      <c r="M1768" s="4">
        <v>59</v>
      </c>
      <c r="N1768" s="4">
        <v>1</v>
      </c>
      <c r="O1768" s="4">
        <v>4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15</v>
      </c>
      <c r="Z1768" s="6">
        <v>300</v>
      </c>
      <c r="AA1768" s="35">
        <f t="shared" si="41"/>
        <v>64.794816414686821</v>
      </c>
    </row>
    <row r="1769" spans="1:27" hidden="1" outlineLevel="1" x14ac:dyDescent="0.25">
      <c r="A1769" s="6" t="s">
        <v>177</v>
      </c>
      <c r="B1769" s="6" t="s">
        <v>9</v>
      </c>
      <c r="C1769" s="6">
        <v>2</v>
      </c>
      <c r="D1769" s="6" t="s">
        <v>10</v>
      </c>
      <c r="E1769" s="4">
        <v>495</v>
      </c>
      <c r="F1769" s="4">
        <v>86</v>
      </c>
      <c r="G1769" s="4">
        <v>72</v>
      </c>
      <c r="H1769" s="4">
        <v>6</v>
      </c>
      <c r="I1769" s="4">
        <v>1</v>
      </c>
      <c r="J1769" s="4">
        <v>3</v>
      </c>
      <c r="K1769" s="4">
        <v>4</v>
      </c>
      <c r="L1769" s="4">
        <v>46</v>
      </c>
      <c r="M1769" s="4">
        <v>47</v>
      </c>
      <c r="N1769" s="4">
        <v>2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9</v>
      </c>
      <c r="Z1769" s="6">
        <v>276</v>
      </c>
      <c r="AA1769" s="35">
        <f t="shared" si="41"/>
        <v>55.757575757575758</v>
      </c>
    </row>
    <row r="1770" spans="1:27" hidden="1" outlineLevel="1" x14ac:dyDescent="0.25">
      <c r="A1770" s="6" t="s">
        <v>177</v>
      </c>
      <c r="B1770" s="6" t="s">
        <v>9</v>
      </c>
      <c r="C1770" s="6">
        <v>3</v>
      </c>
      <c r="D1770" s="6" t="s">
        <v>10</v>
      </c>
      <c r="E1770" s="4">
        <v>454</v>
      </c>
      <c r="F1770" s="4">
        <v>88</v>
      </c>
      <c r="G1770" s="4">
        <v>55</v>
      </c>
      <c r="H1770" s="4">
        <v>12</v>
      </c>
      <c r="I1770" s="4">
        <v>1</v>
      </c>
      <c r="J1770" s="4">
        <v>2</v>
      </c>
      <c r="K1770" s="4">
        <v>8</v>
      </c>
      <c r="L1770" s="4">
        <v>50</v>
      </c>
      <c r="M1770" s="4">
        <v>36</v>
      </c>
      <c r="N1770" s="4">
        <v>1</v>
      </c>
      <c r="O1770" s="4">
        <v>1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1</v>
      </c>
      <c r="Y1770" s="4">
        <v>17</v>
      </c>
      <c r="Z1770" s="6">
        <v>272</v>
      </c>
      <c r="AA1770" s="35">
        <f t="shared" si="41"/>
        <v>59.91189427312775</v>
      </c>
    </row>
    <row r="1771" spans="1:27" hidden="1" outlineLevel="1" x14ac:dyDescent="0.25">
      <c r="A1771" s="6" t="s">
        <v>177</v>
      </c>
      <c r="B1771" s="6" t="s">
        <v>9</v>
      </c>
      <c r="C1771" s="6">
        <v>3</v>
      </c>
      <c r="D1771" s="6" t="s">
        <v>11</v>
      </c>
      <c r="E1771" s="4">
        <v>453</v>
      </c>
      <c r="F1771" s="4">
        <v>96</v>
      </c>
      <c r="G1771" s="4">
        <v>59</v>
      </c>
      <c r="H1771" s="4">
        <v>4</v>
      </c>
      <c r="I1771" s="4">
        <v>1</v>
      </c>
      <c r="J1771" s="4">
        <v>7</v>
      </c>
      <c r="K1771" s="4">
        <v>5</v>
      </c>
      <c r="L1771" s="4">
        <v>28</v>
      </c>
      <c r="M1771" s="4">
        <v>42</v>
      </c>
      <c r="N1771" s="4">
        <v>2</v>
      </c>
      <c r="O1771" s="4">
        <v>4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18</v>
      </c>
      <c r="Z1771" s="6">
        <v>266</v>
      </c>
      <c r="AA1771" s="35">
        <f t="shared" si="41"/>
        <v>58.719646799117001</v>
      </c>
    </row>
    <row r="1772" spans="1:27" hidden="1" outlineLevel="1" x14ac:dyDescent="0.25">
      <c r="A1772" s="6" t="s">
        <v>177</v>
      </c>
      <c r="B1772" s="6" t="s">
        <v>9</v>
      </c>
      <c r="C1772" s="6">
        <v>4</v>
      </c>
      <c r="D1772" s="6" t="s">
        <v>10</v>
      </c>
      <c r="E1772" s="4">
        <v>434</v>
      </c>
      <c r="F1772" s="4">
        <v>73</v>
      </c>
      <c r="G1772" s="4">
        <v>90</v>
      </c>
      <c r="H1772" s="4">
        <v>2</v>
      </c>
      <c r="I1772" s="4">
        <v>0</v>
      </c>
      <c r="J1772" s="4">
        <v>4</v>
      </c>
      <c r="K1772" s="4">
        <v>3</v>
      </c>
      <c r="L1772" s="4">
        <v>29</v>
      </c>
      <c r="M1772" s="4">
        <v>70</v>
      </c>
      <c r="N1772" s="4">
        <v>2</v>
      </c>
      <c r="O1772" s="4">
        <v>2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17</v>
      </c>
      <c r="Z1772" s="6">
        <v>292</v>
      </c>
      <c r="AA1772" s="35">
        <f t="shared" si="41"/>
        <v>67.281105990783416</v>
      </c>
    </row>
    <row r="1773" spans="1:27" hidden="1" outlineLevel="1" x14ac:dyDescent="0.25">
      <c r="A1773" s="6" t="s">
        <v>177</v>
      </c>
      <c r="B1773" s="6" t="s">
        <v>9</v>
      </c>
      <c r="C1773" s="6">
        <v>5</v>
      </c>
      <c r="D1773" s="6" t="s">
        <v>10</v>
      </c>
      <c r="E1773" s="4">
        <v>335</v>
      </c>
      <c r="F1773" s="4">
        <v>61</v>
      </c>
      <c r="G1773" s="4">
        <v>41</v>
      </c>
      <c r="H1773" s="4">
        <v>22</v>
      </c>
      <c r="I1773" s="4">
        <v>1</v>
      </c>
      <c r="J1773" s="4">
        <v>0</v>
      </c>
      <c r="K1773" s="4">
        <v>6</v>
      </c>
      <c r="L1773" s="4">
        <v>27</v>
      </c>
      <c r="M1773" s="4">
        <v>19</v>
      </c>
      <c r="N1773" s="4">
        <v>0</v>
      </c>
      <c r="O1773" s="4">
        <v>3</v>
      </c>
      <c r="P1773" s="4">
        <v>0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14</v>
      </c>
      <c r="Z1773" s="6">
        <v>195</v>
      </c>
      <c r="AA1773" s="35">
        <f t="shared" si="41"/>
        <v>58.208955223880594</v>
      </c>
    </row>
    <row r="1774" spans="1:27" hidden="1" outlineLevel="1" x14ac:dyDescent="0.25">
      <c r="A1774" s="6" t="s">
        <v>177</v>
      </c>
      <c r="B1774" s="6" t="s">
        <v>9</v>
      </c>
      <c r="C1774" s="6">
        <v>6</v>
      </c>
      <c r="D1774" s="6" t="s">
        <v>10</v>
      </c>
      <c r="E1774" s="4">
        <v>677</v>
      </c>
      <c r="F1774" s="4">
        <v>101</v>
      </c>
      <c r="G1774" s="4">
        <v>75</v>
      </c>
      <c r="H1774" s="4">
        <v>51</v>
      </c>
      <c r="I1774" s="4">
        <v>8</v>
      </c>
      <c r="J1774" s="4">
        <v>9</v>
      </c>
      <c r="K1774" s="4">
        <v>6</v>
      </c>
      <c r="L1774" s="4">
        <v>23</v>
      </c>
      <c r="M1774" s="4">
        <v>62</v>
      </c>
      <c r="N1774" s="4">
        <v>4</v>
      </c>
      <c r="O1774" s="4">
        <v>3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21</v>
      </c>
      <c r="Z1774" s="6">
        <v>363</v>
      </c>
      <c r="AA1774" s="35">
        <f t="shared" si="41"/>
        <v>53.618906942392911</v>
      </c>
    </row>
    <row r="1775" spans="1:27" hidden="1" outlineLevel="1" x14ac:dyDescent="0.25">
      <c r="A1775" s="6" t="s">
        <v>177</v>
      </c>
      <c r="B1775" s="6" t="s">
        <v>9</v>
      </c>
      <c r="C1775" s="6">
        <v>7</v>
      </c>
      <c r="D1775" s="6" t="s">
        <v>10</v>
      </c>
      <c r="E1775" s="4">
        <v>322</v>
      </c>
      <c r="F1775" s="4">
        <v>34</v>
      </c>
      <c r="G1775" s="4">
        <v>107</v>
      </c>
      <c r="H1775" s="4">
        <v>0</v>
      </c>
      <c r="I1775" s="4">
        <v>0</v>
      </c>
      <c r="J1775" s="4">
        <v>3</v>
      </c>
      <c r="K1775" s="4">
        <v>1</v>
      </c>
      <c r="L1775" s="4">
        <v>19</v>
      </c>
      <c r="M1775" s="4">
        <v>0</v>
      </c>
      <c r="N1775" s="4">
        <v>1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7</v>
      </c>
      <c r="Z1775" s="6">
        <v>172</v>
      </c>
      <c r="AA1775" s="35">
        <f t="shared" si="41"/>
        <v>53.41614906832298</v>
      </c>
    </row>
    <row r="1776" spans="1:27" hidden="1" outlineLevel="1" x14ac:dyDescent="0.25">
      <c r="A1776" s="6" t="s">
        <v>177</v>
      </c>
      <c r="B1776" s="6" t="s">
        <v>9</v>
      </c>
      <c r="C1776" s="6">
        <v>8</v>
      </c>
      <c r="D1776" s="6" t="s">
        <v>10</v>
      </c>
      <c r="E1776" s="4">
        <v>605</v>
      </c>
      <c r="F1776" s="4">
        <v>110</v>
      </c>
      <c r="G1776" s="4">
        <v>116</v>
      </c>
      <c r="H1776" s="4">
        <v>11</v>
      </c>
      <c r="I1776" s="4">
        <v>3</v>
      </c>
      <c r="J1776" s="4">
        <v>8</v>
      </c>
      <c r="K1776" s="4">
        <v>9</v>
      </c>
      <c r="L1776" s="4">
        <v>61</v>
      </c>
      <c r="M1776" s="4">
        <v>46</v>
      </c>
      <c r="N1776" s="4">
        <v>2</v>
      </c>
      <c r="O1776" s="4">
        <v>2</v>
      </c>
      <c r="P1776" s="4">
        <v>0</v>
      </c>
      <c r="Q1776" s="4">
        <v>2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24</v>
      </c>
      <c r="Z1776" s="6">
        <v>394</v>
      </c>
      <c r="AA1776" s="35">
        <f t="shared" si="41"/>
        <v>65.123966942148755</v>
      </c>
    </row>
    <row r="1777" spans="1:27" hidden="1" outlineLevel="1" x14ac:dyDescent="0.25">
      <c r="A1777" s="6" t="s">
        <v>177</v>
      </c>
      <c r="B1777" s="6" t="s">
        <v>9</v>
      </c>
      <c r="C1777" s="6">
        <v>9</v>
      </c>
      <c r="D1777" s="6" t="s">
        <v>10</v>
      </c>
      <c r="E1777" s="4">
        <v>245</v>
      </c>
      <c r="F1777" s="4">
        <v>46</v>
      </c>
      <c r="G1777" s="4">
        <v>62</v>
      </c>
      <c r="H1777" s="4">
        <v>1</v>
      </c>
      <c r="I1777" s="4">
        <v>0</v>
      </c>
      <c r="J1777" s="4">
        <v>5</v>
      </c>
      <c r="K1777" s="4">
        <v>0</v>
      </c>
      <c r="L1777" s="4">
        <v>21</v>
      </c>
      <c r="M1777" s="4">
        <v>4</v>
      </c>
      <c r="N1777" s="4">
        <v>0</v>
      </c>
      <c r="O1777" s="4">
        <v>3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7</v>
      </c>
      <c r="Z1777" s="6">
        <v>149</v>
      </c>
      <c r="AA1777" s="35">
        <f t="shared" si="41"/>
        <v>60.816326530612244</v>
      </c>
    </row>
    <row r="1778" spans="1:27" hidden="1" outlineLevel="1" x14ac:dyDescent="0.25">
      <c r="A1778" s="6" t="s">
        <v>177</v>
      </c>
      <c r="B1778" s="6" t="s">
        <v>9</v>
      </c>
      <c r="C1778" s="6">
        <v>10</v>
      </c>
      <c r="D1778" s="6" t="s">
        <v>10</v>
      </c>
      <c r="E1778" s="4">
        <v>330</v>
      </c>
      <c r="F1778" s="4">
        <v>51</v>
      </c>
      <c r="G1778" s="4">
        <v>67</v>
      </c>
      <c r="H1778" s="4">
        <v>8</v>
      </c>
      <c r="I1778" s="4">
        <v>2</v>
      </c>
      <c r="J1778" s="4">
        <v>7</v>
      </c>
      <c r="K1778" s="4">
        <v>8</v>
      </c>
      <c r="L1778" s="4">
        <v>41</v>
      </c>
      <c r="M1778" s="4">
        <v>28</v>
      </c>
      <c r="N1778" s="4">
        <v>4</v>
      </c>
      <c r="O1778" s="4">
        <v>2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7</v>
      </c>
      <c r="Z1778" s="6">
        <v>225</v>
      </c>
      <c r="AA1778" s="35">
        <f t="shared" si="41"/>
        <v>68.181818181818187</v>
      </c>
    </row>
    <row r="1779" spans="1:27" hidden="1" outlineLevel="1" x14ac:dyDescent="0.25">
      <c r="A1779" s="6" t="s">
        <v>177</v>
      </c>
      <c r="B1779" s="6" t="s">
        <v>9</v>
      </c>
      <c r="C1779" s="6">
        <v>13</v>
      </c>
      <c r="D1779" s="6" t="s">
        <v>10</v>
      </c>
      <c r="E1779" s="4">
        <v>595</v>
      </c>
      <c r="F1779" s="4">
        <v>137</v>
      </c>
      <c r="G1779" s="4">
        <v>64</v>
      </c>
      <c r="H1779" s="4">
        <v>16</v>
      </c>
      <c r="I1779" s="4">
        <v>5</v>
      </c>
      <c r="J1779" s="4">
        <v>3</v>
      </c>
      <c r="K1779" s="4">
        <v>11</v>
      </c>
      <c r="L1779" s="4">
        <v>23</v>
      </c>
      <c r="M1779" s="4">
        <v>47</v>
      </c>
      <c r="N1779" s="4">
        <v>1</v>
      </c>
      <c r="O1779" s="4">
        <v>4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1</v>
      </c>
      <c r="Y1779" s="4">
        <v>19</v>
      </c>
      <c r="Z1779" s="6">
        <v>331</v>
      </c>
      <c r="AA1779" s="35">
        <f t="shared" si="41"/>
        <v>55.630252100840337</v>
      </c>
    </row>
    <row r="1780" spans="1:27" hidden="1" outlineLevel="1" x14ac:dyDescent="0.25">
      <c r="A1780" s="6" t="s">
        <v>177</v>
      </c>
      <c r="B1780" s="6" t="s">
        <v>13</v>
      </c>
      <c r="C1780" s="6">
        <v>22</v>
      </c>
      <c r="D1780" s="6" t="s">
        <v>10</v>
      </c>
      <c r="E1780" s="4">
        <v>744</v>
      </c>
      <c r="F1780" s="4">
        <v>59</v>
      </c>
      <c r="G1780" s="4">
        <v>223</v>
      </c>
      <c r="H1780" s="4">
        <v>31</v>
      </c>
      <c r="I1780" s="4">
        <v>42</v>
      </c>
      <c r="J1780" s="4">
        <v>9</v>
      </c>
      <c r="K1780" s="4">
        <v>2</v>
      </c>
      <c r="L1780" s="4">
        <v>50</v>
      </c>
      <c r="M1780" s="4">
        <v>17</v>
      </c>
      <c r="N1780" s="4">
        <v>4</v>
      </c>
      <c r="O1780" s="4">
        <v>10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28</v>
      </c>
      <c r="Z1780" s="6">
        <v>475</v>
      </c>
      <c r="AA1780" s="35">
        <f t="shared" si="41"/>
        <v>63.844086021505376</v>
      </c>
    </row>
    <row r="1781" spans="1:27" hidden="1" outlineLevel="1" x14ac:dyDescent="0.25">
      <c r="A1781" s="6" t="s">
        <v>177</v>
      </c>
      <c r="B1781" s="6" t="s">
        <v>13</v>
      </c>
      <c r="C1781" s="6">
        <v>23</v>
      </c>
      <c r="D1781" s="6" t="s">
        <v>10</v>
      </c>
      <c r="E1781" s="4">
        <v>386</v>
      </c>
      <c r="F1781" s="4">
        <v>41</v>
      </c>
      <c r="G1781" s="4">
        <v>121</v>
      </c>
      <c r="H1781" s="4">
        <v>8</v>
      </c>
      <c r="I1781" s="4">
        <v>20</v>
      </c>
      <c r="J1781" s="4">
        <v>4</v>
      </c>
      <c r="K1781" s="4">
        <v>0</v>
      </c>
      <c r="L1781" s="4">
        <v>21</v>
      </c>
      <c r="M1781" s="4">
        <v>12</v>
      </c>
      <c r="N1781" s="4">
        <v>0</v>
      </c>
      <c r="O1781" s="4">
        <v>1</v>
      </c>
      <c r="P1781" s="4">
        <v>0</v>
      </c>
      <c r="Q1781" s="4">
        <v>6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12</v>
      </c>
      <c r="Z1781" s="6">
        <v>246</v>
      </c>
      <c r="AA1781" s="35">
        <f t="shared" si="41"/>
        <v>63.730569948186528</v>
      </c>
    </row>
    <row r="1782" spans="1:27" hidden="1" outlineLevel="1" x14ac:dyDescent="0.25">
      <c r="A1782" s="6" t="s">
        <v>177</v>
      </c>
      <c r="B1782" s="6" t="s">
        <v>13</v>
      </c>
      <c r="C1782" s="6">
        <v>24</v>
      </c>
      <c r="D1782" s="6" t="s">
        <v>10</v>
      </c>
      <c r="E1782" s="4">
        <v>456</v>
      </c>
      <c r="F1782" s="4">
        <v>32</v>
      </c>
      <c r="G1782" s="4">
        <v>141</v>
      </c>
      <c r="H1782" s="4">
        <v>14</v>
      </c>
      <c r="I1782" s="4">
        <v>49</v>
      </c>
      <c r="J1782" s="4">
        <v>10</v>
      </c>
      <c r="K1782" s="4">
        <v>1</v>
      </c>
      <c r="L1782" s="4">
        <v>25</v>
      </c>
      <c r="M1782" s="4">
        <v>9</v>
      </c>
      <c r="N1782" s="4">
        <v>0</v>
      </c>
      <c r="O1782" s="4">
        <v>6</v>
      </c>
      <c r="P1782" s="4">
        <v>0</v>
      </c>
      <c r="Q1782" s="4">
        <v>1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14</v>
      </c>
      <c r="Z1782" s="6">
        <v>302</v>
      </c>
      <c r="AA1782" s="35">
        <f t="shared" si="41"/>
        <v>66.228070175438603</v>
      </c>
    </row>
    <row r="1783" spans="1:27" hidden="1" outlineLevel="1" x14ac:dyDescent="0.25">
      <c r="A1783" s="6" t="s">
        <v>177</v>
      </c>
      <c r="B1783" s="6" t="s">
        <v>13</v>
      </c>
      <c r="C1783" s="6">
        <v>26</v>
      </c>
      <c r="D1783" s="6" t="s">
        <v>10</v>
      </c>
      <c r="E1783" s="4">
        <v>321</v>
      </c>
      <c r="F1783" s="4">
        <v>39</v>
      </c>
      <c r="G1783" s="4">
        <v>108</v>
      </c>
      <c r="H1783" s="4">
        <v>12</v>
      </c>
      <c r="I1783" s="4">
        <v>17</v>
      </c>
      <c r="J1783" s="4">
        <v>3</v>
      </c>
      <c r="K1783" s="4">
        <v>0</v>
      </c>
      <c r="L1783" s="4">
        <v>8</v>
      </c>
      <c r="M1783" s="4">
        <v>2</v>
      </c>
      <c r="N1783" s="4">
        <v>1</v>
      </c>
      <c r="O1783" s="4">
        <v>2</v>
      </c>
      <c r="P1783" s="4">
        <v>0</v>
      </c>
      <c r="Q1783" s="4">
        <v>2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12</v>
      </c>
      <c r="Z1783" s="6">
        <v>206</v>
      </c>
      <c r="AA1783" s="35">
        <f t="shared" si="41"/>
        <v>64.17445482866043</v>
      </c>
    </row>
    <row r="1784" spans="1:27" hidden="1" outlineLevel="1" x14ac:dyDescent="0.25">
      <c r="A1784" s="6" t="s">
        <v>177</v>
      </c>
      <c r="B1784" s="6" t="s">
        <v>13</v>
      </c>
      <c r="C1784" s="6">
        <v>27</v>
      </c>
      <c r="D1784" s="6" t="s">
        <v>10</v>
      </c>
      <c r="E1784" s="4">
        <v>183</v>
      </c>
      <c r="F1784" s="4">
        <v>19</v>
      </c>
      <c r="G1784" s="4">
        <v>52</v>
      </c>
      <c r="H1784" s="4">
        <v>9</v>
      </c>
      <c r="I1784" s="4">
        <v>16</v>
      </c>
      <c r="J1784" s="4">
        <v>2</v>
      </c>
      <c r="K1784" s="4">
        <v>0</v>
      </c>
      <c r="L1784" s="4">
        <v>14</v>
      </c>
      <c r="M1784" s="4">
        <v>1</v>
      </c>
      <c r="N1784" s="4">
        <v>2</v>
      </c>
      <c r="O1784" s="4">
        <v>1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17</v>
      </c>
      <c r="Z1784" s="6">
        <v>133</v>
      </c>
      <c r="AA1784" s="35">
        <f t="shared" si="41"/>
        <v>72.677595628415304</v>
      </c>
    </row>
    <row r="1785" spans="1:27" hidden="1" outlineLevel="1" x14ac:dyDescent="0.25">
      <c r="A1785" s="6" t="s">
        <v>177</v>
      </c>
      <c r="B1785" s="6" t="s">
        <v>13</v>
      </c>
      <c r="C1785" s="6">
        <v>28</v>
      </c>
      <c r="D1785" s="6" t="s">
        <v>10</v>
      </c>
      <c r="E1785" s="4">
        <v>141</v>
      </c>
      <c r="F1785" s="4">
        <v>7</v>
      </c>
      <c r="G1785" s="4">
        <v>60</v>
      </c>
      <c r="H1785" s="4">
        <v>4</v>
      </c>
      <c r="I1785" s="4">
        <v>8</v>
      </c>
      <c r="J1785" s="4">
        <v>3</v>
      </c>
      <c r="K1785" s="4">
        <v>0</v>
      </c>
      <c r="L1785" s="4">
        <v>5</v>
      </c>
      <c r="M1785" s="4">
        <v>1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7</v>
      </c>
      <c r="Z1785" s="6">
        <v>95</v>
      </c>
      <c r="AA1785" s="35">
        <f t="shared" si="41"/>
        <v>67.37588652482269</v>
      </c>
    </row>
    <row r="1786" spans="1:27" hidden="1" outlineLevel="1" x14ac:dyDescent="0.25">
      <c r="A1786" s="6" t="s">
        <v>177</v>
      </c>
      <c r="B1786" s="6" t="s">
        <v>13</v>
      </c>
      <c r="C1786" s="6">
        <v>29</v>
      </c>
      <c r="D1786" s="6" t="s">
        <v>10</v>
      </c>
      <c r="E1786" s="4">
        <v>109</v>
      </c>
      <c r="F1786" s="4">
        <v>5</v>
      </c>
      <c r="G1786" s="4">
        <v>37</v>
      </c>
      <c r="H1786" s="4">
        <v>1</v>
      </c>
      <c r="I1786" s="4">
        <v>13</v>
      </c>
      <c r="J1786" s="4">
        <v>1</v>
      </c>
      <c r="K1786" s="4">
        <v>1</v>
      </c>
      <c r="L1786" s="4">
        <v>8</v>
      </c>
      <c r="M1786" s="4">
        <v>1</v>
      </c>
      <c r="N1786" s="4">
        <v>2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8</v>
      </c>
      <c r="Z1786" s="6">
        <v>77</v>
      </c>
      <c r="AA1786" s="35">
        <f t="shared" si="41"/>
        <v>70.642201834862391</v>
      </c>
    </row>
    <row r="1787" spans="1:27" hidden="1" outlineLevel="1" x14ac:dyDescent="0.25">
      <c r="A1787" s="6" t="s">
        <v>177</v>
      </c>
      <c r="B1787" s="6" t="s">
        <v>13</v>
      </c>
      <c r="C1787" s="6">
        <v>30</v>
      </c>
      <c r="D1787" s="6" t="s">
        <v>10</v>
      </c>
      <c r="E1787" s="4">
        <v>115</v>
      </c>
      <c r="F1787" s="4">
        <v>16</v>
      </c>
      <c r="G1787" s="4">
        <v>35</v>
      </c>
      <c r="H1787" s="4">
        <v>2</v>
      </c>
      <c r="I1787" s="4">
        <v>16</v>
      </c>
      <c r="J1787" s="4">
        <v>1</v>
      </c>
      <c r="K1787" s="4">
        <v>0</v>
      </c>
      <c r="L1787" s="4">
        <v>10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7</v>
      </c>
      <c r="Z1787" s="6">
        <v>87</v>
      </c>
      <c r="AA1787" s="35">
        <f t="shared" si="41"/>
        <v>75.652173913043484</v>
      </c>
    </row>
    <row r="1788" spans="1:27" hidden="1" outlineLevel="1" x14ac:dyDescent="0.25">
      <c r="A1788" s="6" t="s">
        <v>177</v>
      </c>
      <c r="B1788" s="6" t="s">
        <v>14</v>
      </c>
      <c r="C1788" s="6">
        <v>31</v>
      </c>
      <c r="D1788" s="6" t="s">
        <v>10</v>
      </c>
      <c r="E1788" s="4">
        <v>409</v>
      </c>
      <c r="F1788" s="4">
        <v>156</v>
      </c>
      <c r="G1788" s="4">
        <v>121</v>
      </c>
      <c r="H1788" s="4">
        <v>2</v>
      </c>
      <c r="I1788" s="4">
        <v>0</v>
      </c>
      <c r="J1788" s="4">
        <v>2</v>
      </c>
      <c r="K1788" s="4">
        <v>0</v>
      </c>
      <c r="L1788" s="4">
        <v>0</v>
      </c>
      <c r="M1788" s="4">
        <v>19</v>
      </c>
      <c r="N1788" s="4">
        <v>1</v>
      </c>
      <c r="O1788" s="4">
        <v>0</v>
      </c>
      <c r="P1788" s="4">
        <v>0</v>
      </c>
      <c r="Q1788" s="4">
        <v>1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8</v>
      </c>
      <c r="Z1788" s="6">
        <v>310</v>
      </c>
      <c r="AA1788" s="35">
        <f t="shared" si="41"/>
        <v>75.794621026894859</v>
      </c>
    </row>
    <row r="1789" spans="1:27" hidden="1" outlineLevel="1" x14ac:dyDescent="0.25">
      <c r="A1789" s="6" t="s">
        <v>177</v>
      </c>
      <c r="B1789" s="6" t="s">
        <v>14</v>
      </c>
      <c r="C1789" s="6">
        <v>32</v>
      </c>
      <c r="D1789" s="6" t="s">
        <v>10</v>
      </c>
      <c r="E1789" s="4">
        <v>492</v>
      </c>
      <c r="F1789" s="4">
        <v>171</v>
      </c>
      <c r="G1789" s="4">
        <v>122</v>
      </c>
      <c r="H1789" s="4">
        <v>9</v>
      </c>
      <c r="I1789" s="4">
        <v>4</v>
      </c>
      <c r="J1789" s="4">
        <v>6</v>
      </c>
      <c r="K1789" s="4">
        <v>1</v>
      </c>
      <c r="L1789" s="4">
        <v>2</v>
      </c>
      <c r="M1789" s="4">
        <v>24</v>
      </c>
      <c r="N1789" s="4">
        <v>0</v>
      </c>
      <c r="O1789" s="4">
        <v>2</v>
      </c>
      <c r="P1789" s="4">
        <v>0</v>
      </c>
      <c r="Q1789" s="4">
        <v>1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12</v>
      </c>
      <c r="Z1789" s="6">
        <v>354</v>
      </c>
      <c r="AA1789" s="35">
        <f t="shared" si="41"/>
        <v>71.951219512195124</v>
      </c>
    </row>
    <row r="1790" spans="1:27" hidden="1" outlineLevel="1" x14ac:dyDescent="0.25">
      <c r="A1790" s="6" t="s">
        <v>177</v>
      </c>
      <c r="B1790" s="6" t="s">
        <v>14</v>
      </c>
      <c r="C1790" s="6">
        <v>33</v>
      </c>
      <c r="D1790" s="6" t="s">
        <v>10</v>
      </c>
      <c r="E1790" s="4">
        <v>344</v>
      </c>
      <c r="F1790" s="4">
        <v>98</v>
      </c>
      <c r="G1790" s="4">
        <v>100</v>
      </c>
      <c r="H1790" s="4">
        <v>4</v>
      </c>
      <c r="I1790" s="4">
        <v>0</v>
      </c>
      <c r="J1790" s="4">
        <v>3</v>
      </c>
      <c r="K1790" s="4">
        <v>1</v>
      </c>
      <c r="L1790" s="4">
        <v>0</v>
      </c>
      <c r="M1790" s="4">
        <v>17</v>
      </c>
      <c r="N1790" s="4">
        <v>0</v>
      </c>
      <c r="O1790" s="4">
        <v>3</v>
      </c>
      <c r="P1790" s="4">
        <v>0</v>
      </c>
      <c r="Q1790" s="4">
        <v>2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11</v>
      </c>
      <c r="Z1790" s="6">
        <v>239</v>
      </c>
      <c r="AA1790" s="35">
        <f t="shared" si="41"/>
        <v>69.476744186046517</v>
      </c>
    </row>
    <row r="1791" spans="1:27" hidden="1" outlineLevel="1" x14ac:dyDescent="0.25">
      <c r="A1791" s="6" t="s">
        <v>177</v>
      </c>
      <c r="B1791" s="6" t="s">
        <v>14</v>
      </c>
      <c r="C1791" s="6">
        <v>34</v>
      </c>
      <c r="D1791" s="6" t="s">
        <v>10</v>
      </c>
      <c r="E1791" s="4">
        <v>450</v>
      </c>
      <c r="F1791" s="4">
        <v>121</v>
      </c>
      <c r="G1791" s="4">
        <v>159</v>
      </c>
      <c r="H1791" s="4">
        <v>2</v>
      </c>
      <c r="I1791" s="4">
        <v>2</v>
      </c>
      <c r="J1791" s="4">
        <v>2</v>
      </c>
      <c r="K1791" s="4">
        <v>1</v>
      </c>
      <c r="L1791" s="4">
        <v>0</v>
      </c>
      <c r="M1791" s="4">
        <v>24</v>
      </c>
      <c r="N1791" s="4">
        <v>0</v>
      </c>
      <c r="O1791" s="4">
        <v>1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5</v>
      </c>
      <c r="Z1791" s="6">
        <v>317</v>
      </c>
      <c r="AA1791" s="35">
        <f t="shared" si="41"/>
        <v>70.444444444444443</v>
      </c>
    </row>
    <row r="1792" spans="1:27" hidden="1" outlineLevel="1" x14ac:dyDescent="0.25">
      <c r="A1792" s="6" t="s">
        <v>177</v>
      </c>
      <c r="B1792" s="6" t="s">
        <v>14</v>
      </c>
      <c r="C1792" s="6">
        <v>35</v>
      </c>
      <c r="D1792" s="6" t="s">
        <v>10</v>
      </c>
      <c r="E1792" s="4">
        <v>588</v>
      </c>
      <c r="F1792" s="4">
        <v>155</v>
      </c>
      <c r="G1792" s="4">
        <v>164</v>
      </c>
      <c r="H1792" s="4">
        <v>6</v>
      </c>
      <c r="I1792" s="4">
        <v>0</v>
      </c>
      <c r="J1792" s="4">
        <v>3</v>
      </c>
      <c r="K1792" s="4">
        <v>0</v>
      </c>
      <c r="L1792" s="4">
        <v>2</v>
      </c>
      <c r="M1792" s="4">
        <v>21</v>
      </c>
      <c r="N1792" s="4">
        <v>2</v>
      </c>
      <c r="O1792" s="4">
        <v>0</v>
      </c>
      <c r="P1792" s="4">
        <v>0</v>
      </c>
      <c r="Q1792" s="4">
        <v>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10</v>
      </c>
      <c r="Z1792" s="6">
        <v>364</v>
      </c>
      <c r="AA1792" s="35">
        <f t="shared" si="41"/>
        <v>61.904761904761905</v>
      </c>
    </row>
    <row r="1793" spans="1:27" hidden="1" outlineLevel="1" x14ac:dyDescent="0.25">
      <c r="A1793" s="6" t="s">
        <v>177</v>
      </c>
      <c r="B1793" s="6" t="s">
        <v>14</v>
      </c>
      <c r="C1793" s="6">
        <v>36</v>
      </c>
      <c r="D1793" s="6" t="s">
        <v>10</v>
      </c>
      <c r="E1793" s="4">
        <v>371</v>
      </c>
      <c r="F1793" s="4">
        <v>133</v>
      </c>
      <c r="G1793" s="4">
        <v>85</v>
      </c>
      <c r="H1793" s="4">
        <v>1</v>
      </c>
      <c r="I1793" s="4">
        <v>0</v>
      </c>
      <c r="J1793" s="4">
        <v>1</v>
      </c>
      <c r="K1793" s="4">
        <v>0</v>
      </c>
      <c r="L1793" s="4">
        <v>1</v>
      </c>
      <c r="M1793" s="4">
        <v>15</v>
      </c>
      <c r="N1793" s="4">
        <v>0</v>
      </c>
      <c r="O1793" s="4">
        <v>3</v>
      </c>
      <c r="P1793" s="4">
        <v>0</v>
      </c>
      <c r="Q1793" s="4">
        <v>1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5</v>
      </c>
      <c r="Z1793" s="6">
        <v>245</v>
      </c>
      <c r="AA1793" s="35">
        <f t="shared" si="41"/>
        <v>66.037735849056602</v>
      </c>
    </row>
    <row r="1794" spans="1:27" hidden="1" outlineLevel="1" x14ac:dyDescent="0.25">
      <c r="A1794" s="6" t="s">
        <v>177</v>
      </c>
      <c r="B1794" s="6" t="s">
        <v>14</v>
      </c>
      <c r="C1794" s="6">
        <v>37</v>
      </c>
      <c r="D1794" s="6" t="s">
        <v>10</v>
      </c>
      <c r="E1794" s="4">
        <v>258</v>
      </c>
      <c r="F1794" s="4">
        <v>112</v>
      </c>
      <c r="G1794" s="4">
        <v>51</v>
      </c>
      <c r="H1794" s="4">
        <v>4</v>
      </c>
      <c r="I1794" s="4">
        <v>0</v>
      </c>
      <c r="J1794" s="4">
        <v>2</v>
      </c>
      <c r="K1794" s="4">
        <v>1</v>
      </c>
      <c r="L1794" s="4">
        <v>0</v>
      </c>
      <c r="M1794" s="4">
        <v>9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5</v>
      </c>
      <c r="Z1794" s="6">
        <v>184</v>
      </c>
      <c r="AA1794" s="35">
        <f t="shared" si="41"/>
        <v>71.31782945736434</v>
      </c>
    </row>
    <row r="1795" spans="1:27" hidden="1" outlineLevel="1" x14ac:dyDescent="0.25">
      <c r="A1795" s="6" t="s">
        <v>177</v>
      </c>
      <c r="B1795" s="6" t="s">
        <v>14</v>
      </c>
      <c r="C1795" s="6">
        <v>38</v>
      </c>
      <c r="D1795" s="6" t="s">
        <v>10</v>
      </c>
      <c r="E1795" s="4">
        <v>356</v>
      </c>
      <c r="F1795" s="4">
        <v>104</v>
      </c>
      <c r="G1795" s="4">
        <v>132</v>
      </c>
      <c r="H1795" s="4">
        <v>3</v>
      </c>
      <c r="I1795" s="4">
        <v>0</v>
      </c>
      <c r="J1795" s="4">
        <v>2</v>
      </c>
      <c r="K1795" s="4">
        <v>1</v>
      </c>
      <c r="L1795" s="4">
        <v>1</v>
      </c>
      <c r="M1795" s="4">
        <v>1</v>
      </c>
      <c r="N1795" s="4">
        <v>0</v>
      </c>
      <c r="O1795" s="4">
        <v>2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2</v>
      </c>
      <c r="Z1795" s="6">
        <v>248</v>
      </c>
      <c r="AA1795" s="35">
        <f t="shared" si="41"/>
        <v>69.662921348314612</v>
      </c>
    </row>
    <row r="1796" spans="1:27" hidden="1" outlineLevel="1" x14ac:dyDescent="0.25">
      <c r="A1796" s="6" t="s">
        <v>177</v>
      </c>
      <c r="B1796" s="6" t="s">
        <v>14</v>
      </c>
      <c r="C1796" s="6">
        <v>39</v>
      </c>
      <c r="D1796" s="6" t="s">
        <v>10</v>
      </c>
      <c r="E1796" s="4">
        <v>184</v>
      </c>
      <c r="F1796" s="4">
        <v>71</v>
      </c>
      <c r="G1796" s="4">
        <v>59</v>
      </c>
      <c r="H1796" s="4">
        <v>5</v>
      </c>
      <c r="I1796" s="4">
        <v>14</v>
      </c>
      <c r="J1796" s="4">
        <v>3</v>
      </c>
      <c r="K1796" s="4">
        <v>0</v>
      </c>
      <c r="L1796" s="4">
        <v>0</v>
      </c>
      <c r="M1796" s="4">
        <v>5</v>
      </c>
      <c r="N1796" s="4">
        <v>0</v>
      </c>
      <c r="O1796" s="4">
        <v>1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1</v>
      </c>
      <c r="Z1796" s="6">
        <v>159</v>
      </c>
      <c r="AA1796" s="35">
        <f t="shared" si="41"/>
        <v>86.413043478260875</v>
      </c>
    </row>
    <row r="1797" spans="1:27" hidden="1" outlineLevel="1" x14ac:dyDescent="0.25">
      <c r="A1797" s="6" t="s">
        <v>177</v>
      </c>
      <c r="B1797" s="6" t="s">
        <v>47</v>
      </c>
      <c r="C1797" s="6">
        <v>742</v>
      </c>
      <c r="D1797" s="6" t="s">
        <v>10</v>
      </c>
      <c r="E1797" s="4">
        <v>429</v>
      </c>
      <c r="F1797" s="4">
        <v>131</v>
      </c>
      <c r="G1797" s="4">
        <v>80</v>
      </c>
      <c r="H1797" s="4">
        <v>30</v>
      </c>
      <c r="I1797" s="4">
        <v>3</v>
      </c>
      <c r="J1797" s="4">
        <v>5</v>
      </c>
      <c r="K1797" s="4">
        <v>2</v>
      </c>
      <c r="L1797" s="4">
        <v>6</v>
      </c>
      <c r="M1797" s="4">
        <v>31</v>
      </c>
      <c r="N1797" s="4">
        <v>1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4</v>
      </c>
      <c r="Z1797" s="6">
        <v>293</v>
      </c>
      <c r="AA1797" s="35">
        <f t="shared" si="41"/>
        <v>68.298368298368302</v>
      </c>
    </row>
    <row r="1798" spans="1:27" hidden="1" outlineLevel="1" x14ac:dyDescent="0.25">
      <c r="A1798" s="6" t="s">
        <v>177</v>
      </c>
      <c r="B1798" s="6" t="s">
        <v>47</v>
      </c>
      <c r="C1798" s="6">
        <v>742</v>
      </c>
      <c r="D1798" s="6" t="s">
        <v>11</v>
      </c>
      <c r="E1798" s="4">
        <v>429</v>
      </c>
      <c r="F1798" s="4">
        <v>58</v>
      </c>
      <c r="G1798" s="4">
        <v>107</v>
      </c>
      <c r="H1798" s="4">
        <v>23</v>
      </c>
      <c r="I1798" s="4">
        <v>3</v>
      </c>
      <c r="J1798" s="4">
        <v>6</v>
      </c>
      <c r="K1798" s="4">
        <v>2</v>
      </c>
      <c r="L1798" s="4">
        <v>2</v>
      </c>
      <c r="M1798" s="4">
        <v>36</v>
      </c>
      <c r="N1798" s="4">
        <v>4</v>
      </c>
      <c r="O1798" s="4">
        <v>2</v>
      </c>
      <c r="P1798" s="4">
        <v>0</v>
      </c>
      <c r="Q1798" s="4">
        <v>1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8</v>
      </c>
      <c r="Z1798" s="6">
        <v>252</v>
      </c>
      <c r="AA1798" s="35">
        <f t="shared" si="41"/>
        <v>58.74125874125874</v>
      </c>
    </row>
    <row r="1799" spans="1:27" hidden="1" outlineLevel="1" x14ac:dyDescent="0.25">
      <c r="A1799" s="6" t="s">
        <v>177</v>
      </c>
      <c r="B1799" s="6" t="s">
        <v>47</v>
      </c>
      <c r="C1799" s="6">
        <v>742</v>
      </c>
      <c r="D1799" s="6" t="s">
        <v>21</v>
      </c>
      <c r="E1799" s="4">
        <v>513</v>
      </c>
      <c r="F1799" s="4">
        <v>131</v>
      </c>
      <c r="G1799" s="4">
        <v>80</v>
      </c>
      <c r="H1799" s="4">
        <v>30</v>
      </c>
      <c r="I1799" s="4">
        <v>3</v>
      </c>
      <c r="J1799" s="4">
        <v>5</v>
      </c>
      <c r="K1799" s="4">
        <v>2</v>
      </c>
      <c r="L1799" s="4">
        <v>6</v>
      </c>
      <c r="M1799" s="4">
        <v>31</v>
      </c>
      <c r="N1799" s="4">
        <v>1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4</v>
      </c>
      <c r="Z1799" s="6">
        <v>293</v>
      </c>
      <c r="AA1799" s="35">
        <f t="shared" si="41"/>
        <v>57.115009746588697</v>
      </c>
    </row>
    <row r="1800" spans="1:27" hidden="1" outlineLevel="1" x14ac:dyDescent="0.25">
      <c r="A1800" s="6" t="s">
        <v>177</v>
      </c>
      <c r="B1800" s="6" t="s">
        <v>47</v>
      </c>
      <c r="C1800" s="6">
        <v>743</v>
      </c>
      <c r="D1800" s="6" t="s">
        <v>10</v>
      </c>
      <c r="E1800" s="4">
        <v>711</v>
      </c>
      <c r="F1800" s="4">
        <v>97</v>
      </c>
      <c r="G1800" s="4">
        <v>109</v>
      </c>
      <c r="H1800" s="4">
        <v>19</v>
      </c>
      <c r="I1800" s="4">
        <v>9</v>
      </c>
      <c r="J1800" s="4">
        <v>8</v>
      </c>
      <c r="K1800" s="4">
        <v>0</v>
      </c>
      <c r="L1800" s="4">
        <v>5</v>
      </c>
      <c r="M1800" s="4">
        <v>104</v>
      </c>
      <c r="N1800" s="4">
        <v>3</v>
      </c>
      <c r="O1800" s="4">
        <v>6</v>
      </c>
      <c r="P1800" s="4">
        <v>0</v>
      </c>
      <c r="Q1800" s="4">
        <v>2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2</v>
      </c>
      <c r="Y1800" s="4">
        <v>26</v>
      </c>
      <c r="Z1800" s="6">
        <v>390</v>
      </c>
      <c r="AA1800" s="35">
        <f t="shared" si="41"/>
        <v>54.852320675105489</v>
      </c>
    </row>
    <row r="1801" spans="1:27" hidden="1" outlineLevel="1" x14ac:dyDescent="0.25">
      <c r="A1801" s="6" t="s">
        <v>177</v>
      </c>
      <c r="B1801" s="6" t="s">
        <v>47</v>
      </c>
      <c r="C1801" s="6">
        <v>744</v>
      </c>
      <c r="D1801" s="6" t="s">
        <v>10</v>
      </c>
      <c r="E1801" s="4">
        <v>403</v>
      </c>
      <c r="F1801" s="4">
        <v>42</v>
      </c>
      <c r="G1801" s="4">
        <v>84</v>
      </c>
      <c r="H1801" s="4">
        <v>13</v>
      </c>
      <c r="I1801" s="4">
        <v>3</v>
      </c>
      <c r="J1801" s="4">
        <v>5</v>
      </c>
      <c r="K1801" s="4">
        <v>3</v>
      </c>
      <c r="L1801" s="4">
        <v>1</v>
      </c>
      <c r="M1801" s="4">
        <v>59</v>
      </c>
      <c r="N1801" s="4">
        <v>3</v>
      </c>
      <c r="O1801" s="4">
        <v>3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17</v>
      </c>
      <c r="Z1801" s="6">
        <v>233</v>
      </c>
      <c r="AA1801" s="35">
        <f t="shared" si="41"/>
        <v>57.816377171215883</v>
      </c>
    </row>
    <row r="1802" spans="1:27" hidden="1" outlineLevel="1" x14ac:dyDescent="0.25">
      <c r="A1802" s="6" t="s">
        <v>177</v>
      </c>
      <c r="B1802" s="6" t="s">
        <v>47</v>
      </c>
      <c r="C1802" s="6">
        <v>744</v>
      </c>
      <c r="D1802" s="6" t="s">
        <v>11</v>
      </c>
      <c r="E1802" s="4">
        <v>403</v>
      </c>
      <c r="F1802" s="4">
        <v>44</v>
      </c>
      <c r="G1802" s="4">
        <v>93</v>
      </c>
      <c r="H1802" s="4">
        <v>8</v>
      </c>
      <c r="I1802" s="4">
        <v>3</v>
      </c>
      <c r="J1802" s="4">
        <v>2</v>
      </c>
      <c r="K1802" s="4">
        <v>2</v>
      </c>
      <c r="L1802" s="4">
        <v>0</v>
      </c>
      <c r="M1802" s="4">
        <v>55</v>
      </c>
      <c r="N1802" s="4">
        <v>1</v>
      </c>
      <c r="O1802" s="4">
        <v>1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9</v>
      </c>
      <c r="Z1802" s="6">
        <v>218</v>
      </c>
      <c r="AA1802" s="35">
        <f t="shared" si="41"/>
        <v>54.094292803970227</v>
      </c>
    </row>
    <row r="1803" spans="1:27" hidden="1" outlineLevel="1" x14ac:dyDescent="0.25">
      <c r="A1803" s="6" t="s">
        <v>177</v>
      </c>
      <c r="B1803" s="6" t="s">
        <v>47</v>
      </c>
      <c r="C1803" s="6">
        <v>745</v>
      </c>
      <c r="D1803" s="6" t="s">
        <v>10</v>
      </c>
      <c r="E1803" s="4">
        <v>726</v>
      </c>
      <c r="F1803" s="4">
        <v>95</v>
      </c>
      <c r="G1803" s="4">
        <v>152</v>
      </c>
      <c r="H1803" s="4">
        <v>19</v>
      </c>
      <c r="I1803" s="4">
        <v>16</v>
      </c>
      <c r="J1803" s="4">
        <v>3</v>
      </c>
      <c r="K1803" s="4">
        <v>6</v>
      </c>
      <c r="L1803" s="4">
        <v>3</v>
      </c>
      <c r="M1803" s="4">
        <v>78</v>
      </c>
      <c r="N1803" s="4">
        <v>2</v>
      </c>
      <c r="O1803" s="4">
        <v>8</v>
      </c>
      <c r="P1803" s="4">
        <v>0</v>
      </c>
      <c r="Q1803" s="4">
        <v>1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17</v>
      </c>
      <c r="Z1803" s="6">
        <v>400</v>
      </c>
      <c r="AA1803" s="35">
        <f t="shared" si="41"/>
        <v>55.096418732782368</v>
      </c>
    </row>
    <row r="1804" spans="1:27" hidden="1" outlineLevel="1" x14ac:dyDescent="0.25">
      <c r="A1804" s="6" t="s">
        <v>177</v>
      </c>
      <c r="B1804" s="6" t="s">
        <v>47</v>
      </c>
      <c r="C1804" s="6">
        <v>746</v>
      </c>
      <c r="D1804" s="6" t="s">
        <v>10</v>
      </c>
      <c r="E1804" s="4">
        <v>481</v>
      </c>
      <c r="F1804" s="4">
        <v>66</v>
      </c>
      <c r="G1804" s="4">
        <v>124</v>
      </c>
      <c r="H1804" s="4">
        <v>13</v>
      </c>
      <c r="I1804" s="4">
        <v>4</v>
      </c>
      <c r="J1804" s="4">
        <v>2</v>
      </c>
      <c r="K1804" s="4">
        <v>4</v>
      </c>
      <c r="L1804" s="4">
        <v>1</v>
      </c>
      <c r="M1804" s="4">
        <v>55</v>
      </c>
      <c r="N1804" s="4">
        <v>2</v>
      </c>
      <c r="O1804" s="4">
        <v>6</v>
      </c>
      <c r="P1804" s="4">
        <v>0</v>
      </c>
      <c r="Q1804" s="4">
        <v>1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15</v>
      </c>
      <c r="Z1804" s="6">
        <v>293</v>
      </c>
      <c r="AA1804" s="35">
        <f t="shared" si="41"/>
        <v>60.914760914760912</v>
      </c>
    </row>
    <row r="1805" spans="1:27" hidden="1" outlineLevel="1" x14ac:dyDescent="0.25">
      <c r="A1805" s="6" t="s">
        <v>177</v>
      </c>
      <c r="B1805" s="6" t="s">
        <v>47</v>
      </c>
      <c r="C1805" s="6">
        <v>747</v>
      </c>
      <c r="D1805" s="6" t="s">
        <v>10</v>
      </c>
      <c r="E1805" s="4">
        <v>645</v>
      </c>
      <c r="F1805" s="4">
        <v>86</v>
      </c>
      <c r="G1805" s="4">
        <v>137</v>
      </c>
      <c r="H1805" s="4">
        <v>16</v>
      </c>
      <c r="I1805" s="4">
        <v>15</v>
      </c>
      <c r="J1805" s="4">
        <v>8</v>
      </c>
      <c r="K1805" s="4">
        <v>6</v>
      </c>
      <c r="L1805" s="4">
        <v>5</v>
      </c>
      <c r="M1805" s="4">
        <v>83</v>
      </c>
      <c r="N1805" s="4">
        <v>4</v>
      </c>
      <c r="O1805" s="4">
        <v>3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20</v>
      </c>
      <c r="Z1805" s="6">
        <v>383</v>
      </c>
      <c r="AA1805" s="35">
        <f t="shared" si="41"/>
        <v>59.379844961240309</v>
      </c>
    </row>
    <row r="1806" spans="1:27" hidden="1" outlineLevel="1" x14ac:dyDescent="0.25">
      <c r="A1806" s="6" t="s">
        <v>177</v>
      </c>
      <c r="B1806" s="6" t="s">
        <v>47</v>
      </c>
      <c r="C1806" s="6">
        <v>748</v>
      </c>
      <c r="D1806" s="6" t="s">
        <v>10</v>
      </c>
      <c r="E1806" s="4">
        <v>646</v>
      </c>
      <c r="F1806" s="4">
        <v>123</v>
      </c>
      <c r="G1806" s="4">
        <v>105</v>
      </c>
      <c r="H1806" s="4">
        <v>18</v>
      </c>
      <c r="I1806" s="4">
        <v>8</v>
      </c>
      <c r="J1806" s="4">
        <v>3</v>
      </c>
      <c r="K1806" s="4">
        <v>4</v>
      </c>
      <c r="L1806" s="4">
        <v>4</v>
      </c>
      <c r="M1806" s="4">
        <v>70</v>
      </c>
      <c r="N1806" s="4">
        <v>8</v>
      </c>
      <c r="O1806" s="4">
        <v>2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17</v>
      </c>
      <c r="Z1806" s="6">
        <v>362</v>
      </c>
      <c r="AA1806" s="35">
        <f t="shared" si="41"/>
        <v>56.037151702786375</v>
      </c>
    </row>
    <row r="1807" spans="1:27" hidden="1" outlineLevel="1" x14ac:dyDescent="0.25">
      <c r="A1807" s="6" t="s">
        <v>177</v>
      </c>
      <c r="B1807" s="6" t="s">
        <v>47</v>
      </c>
      <c r="C1807" s="6">
        <v>749</v>
      </c>
      <c r="D1807" s="6" t="s">
        <v>10</v>
      </c>
      <c r="E1807" s="4">
        <v>462</v>
      </c>
      <c r="F1807" s="4">
        <v>79</v>
      </c>
      <c r="G1807" s="4">
        <v>95</v>
      </c>
      <c r="H1807" s="4">
        <v>7</v>
      </c>
      <c r="I1807" s="4">
        <v>4</v>
      </c>
      <c r="J1807" s="4">
        <v>5</v>
      </c>
      <c r="K1807" s="4">
        <v>0</v>
      </c>
      <c r="L1807" s="4">
        <v>3</v>
      </c>
      <c r="M1807" s="4">
        <v>50</v>
      </c>
      <c r="N1807" s="4">
        <v>5</v>
      </c>
      <c r="O1807" s="4">
        <v>4</v>
      </c>
      <c r="P1807" s="4">
        <v>0</v>
      </c>
      <c r="Q1807" s="4">
        <v>1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12</v>
      </c>
      <c r="Z1807" s="6">
        <v>265</v>
      </c>
      <c r="AA1807" s="35">
        <f t="shared" si="41"/>
        <v>57.359307359307358</v>
      </c>
    </row>
    <row r="1808" spans="1:27" hidden="1" outlineLevel="1" x14ac:dyDescent="0.25">
      <c r="A1808" s="6" t="s">
        <v>177</v>
      </c>
      <c r="B1808" s="6" t="s">
        <v>47</v>
      </c>
      <c r="C1808" s="6">
        <v>749</v>
      </c>
      <c r="D1808" s="6" t="s">
        <v>11</v>
      </c>
      <c r="E1808" s="4">
        <v>461</v>
      </c>
      <c r="F1808" s="4">
        <v>110</v>
      </c>
      <c r="G1808" s="4">
        <v>72</v>
      </c>
      <c r="H1808" s="4">
        <v>14</v>
      </c>
      <c r="I1808" s="4">
        <v>5</v>
      </c>
      <c r="J1808" s="4">
        <v>3</v>
      </c>
      <c r="K1808" s="4">
        <v>0</v>
      </c>
      <c r="L1808" s="4">
        <v>1</v>
      </c>
      <c r="M1808" s="4">
        <v>36</v>
      </c>
      <c r="N1808" s="4">
        <v>0</v>
      </c>
      <c r="O1808" s="4">
        <v>4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9</v>
      </c>
      <c r="Z1808" s="6">
        <v>254</v>
      </c>
      <c r="AA1808" s="35">
        <f t="shared" ref="AA1808:AA1871" si="43">(Z1808*100)/E1808</f>
        <v>55.097613882863342</v>
      </c>
    </row>
    <row r="1809" spans="1:27" hidden="1" outlineLevel="1" x14ac:dyDescent="0.25">
      <c r="A1809" s="6" t="s">
        <v>177</v>
      </c>
      <c r="B1809" s="6" t="s">
        <v>47</v>
      </c>
      <c r="C1809" s="6">
        <v>750</v>
      </c>
      <c r="D1809" s="6" t="s">
        <v>10</v>
      </c>
      <c r="E1809" s="4">
        <v>656</v>
      </c>
      <c r="F1809" s="4">
        <v>86</v>
      </c>
      <c r="G1809" s="4">
        <v>129</v>
      </c>
      <c r="H1809" s="4">
        <v>37</v>
      </c>
      <c r="I1809" s="4">
        <v>9</v>
      </c>
      <c r="J1809" s="4">
        <v>6</v>
      </c>
      <c r="K1809" s="4">
        <v>5</v>
      </c>
      <c r="L1809" s="4">
        <v>6</v>
      </c>
      <c r="M1809" s="4">
        <v>57</v>
      </c>
      <c r="N1809" s="4">
        <v>1</v>
      </c>
      <c r="O1809" s="4">
        <v>8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18</v>
      </c>
      <c r="Z1809" s="6">
        <v>362</v>
      </c>
      <c r="AA1809" s="35">
        <f t="shared" si="43"/>
        <v>55.18292682926829</v>
      </c>
    </row>
    <row r="1810" spans="1:27" hidden="1" outlineLevel="1" x14ac:dyDescent="0.25">
      <c r="A1810" s="6" t="s">
        <v>177</v>
      </c>
      <c r="B1810" s="6" t="s">
        <v>47</v>
      </c>
      <c r="C1810" s="6">
        <v>751</v>
      </c>
      <c r="D1810" s="6" t="s">
        <v>10</v>
      </c>
      <c r="E1810" s="4">
        <v>410</v>
      </c>
      <c r="F1810" s="4">
        <v>90</v>
      </c>
      <c r="G1810" s="4">
        <v>68</v>
      </c>
      <c r="H1810" s="4">
        <v>9</v>
      </c>
      <c r="I1810" s="4">
        <v>4</v>
      </c>
      <c r="J1810" s="4">
        <v>4</v>
      </c>
      <c r="K1810" s="4">
        <v>4</v>
      </c>
      <c r="L1810" s="4">
        <v>6</v>
      </c>
      <c r="M1810" s="4">
        <v>45</v>
      </c>
      <c r="N1810" s="4">
        <v>6</v>
      </c>
      <c r="O1810" s="4">
        <v>2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12</v>
      </c>
      <c r="Z1810" s="6">
        <v>250</v>
      </c>
      <c r="AA1810" s="35">
        <f t="shared" si="43"/>
        <v>60.975609756097562</v>
      </c>
    </row>
    <row r="1811" spans="1:27" hidden="1" outlineLevel="1" x14ac:dyDescent="0.25">
      <c r="A1811" s="6" t="s">
        <v>177</v>
      </c>
      <c r="B1811" s="6" t="s">
        <v>47</v>
      </c>
      <c r="C1811" s="6">
        <v>752</v>
      </c>
      <c r="D1811" s="6" t="s">
        <v>10</v>
      </c>
      <c r="E1811" s="4">
        <v>721</v>
      </c>
      <c r="F1811" s="4">
        <v>105</v>
      </c>
      <c r="G1811" s="4">
        <v>151</v>
      </c>
      <c r="H1811" s="4">
        <v>22</v>
      </c>
      <c r="I1811" s="4">
        <v>1</v>
      </c>
      <c r="J1811" s="4">
        <v>8</v>
      </c>
      <c r="K1811" s="4">
        <v>3</v>
      </c>
      <c r="L1811" s="4">
        <v>4</v>
      </c>
      <c r="M1811" s="4">
        <v>80</v>
      </c>
      <c r="N1811" s="4">
        <v>10</v>
      </c>
      <c r="O1811" s="4">
        <v>10</v>
      </c>
      <c r="P1811" s="4">
        <v>0</v>
      </c>
      <c r="Q1811" s="4">
        <v>1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38</v>
      </c>
      <c r="Z1811" s="6">
        <v>433</v>
      </c>
      <c r="AA1811" s="35">
        <f t="shared" si="43"/>
        <v>60.055478502080447</v>
      </c>
    </row>
    <row r="1812" spans="1:27" hidden="1" outlineLevel="1" x14ac:dyDescent="0.25">
      <c r="A1812" s="6" t="s">
        <v>177</v>
      </c>
      <c r="B1812" s="6" t="s">
        <v>47</v>
      </c>
      <c r="C1812" s="6">
        <v>753</v>
      </c>
      <c r="D1812" s="6" t="s">
        <v>10</v>
      </c>
      <c r="E1812" s="4">
        <v>735</v>
      </c>
      <c r="F1812" s="4">
        <v>114</v>
      </c>
      <c r="G1812" s="4">
        <v>158</v>
      </c>
      <c r="H1812" s="4">
        <v>23</v>
      </c>
      <c r="I1812" s="4">
        <v>20</v>
      </c>
      <c r="J1812" s="4">
        <v>5</v>
      </c>
      <c r="K1812" s="4">
        <v>4</v>
      </c>
      <c r="L1812" s="4">
        <v>8</v>
      </c>
      <c r="M1812" s="4">
        <v>72</v>
      </c>
      <c r="N1812" s="4">
        <v>5</v>
      </c>
      <c r="O1812" s="4">
        <v>3</v>
      </c>
      <c r="P1812" s="4">
        <v>0</v>
      </c>
      <c r="Q1812" s="4">
        <v>1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15</v>
      </c>
      <c r="Z1812" s="6">
        <v>428</v>
      </c>
      <c r="AA1812" s="35">
        <f t="shared" si="43"/>
        <v>58.2312925170068</v>
      </c>
    </row>
    <row r="1813" spans="1:27" hidden="1" outlineLevel="1" x14ac:dyDescent="0.25">
      <c r="A1813" s="6" t="s">
        <v>177</v>
      </c>
      <c r="B1813" s="6" t="s">
        <v>47</v>
      </c>
      <c r="C1813" s="6">
        <v>754</v>
      </c>
      <c r="D1813" s="6" t="s">
        <v>10</v>
      </c>
      <c r="E1813" s="4">
        <v>145</v>
      </c>
      <c r="F1813" s="4">
        <v>21</v>
      </c>
      <c r="G1813" s="4">
        <v>32</v>
      </c>
      <c r="H1813" s="4">
        <v>3</v>
      </c>
      <c r="I1813" s="4">
        <v>3</v>
      </c>
      <c r="J1813" s="4">
        <v>2</v>
      </c>
      <c r="K1813" s="4">
        <v>1</v>
      </c>
      <c r="L1813" s="4">
        <v>2</v>
      </c>
      <c r="M1813" s="4">
        <v>20</v>
      </c>
      <c r="N1813" s="4">
        <v>1</v>
      </c>
      <c r="O1813" s="4">
        <v>1</v>
      </c>
      <c r="P1813" s="4">
        <v>0</v>
      </c>
      <c r="Q1813" s="4">
        <v>1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2</v>
      </c>
      <c r="Z1813" s="6">
        <v>89</v>
      </c>
      <c r="AA1813" s="35">
        <f t="shared" si="43"/>
        <v>61.379310344827587</v>
      </c>
    </row>
    <row r="1814" spans="1:27" hidden="1" outlineLevel="1" x14ac:dyDescent="0.25">
      <c r="A1814" s="6" t="s">
        <v>177</v>
      </c>
      <c r="B1814" s="6" t="s">
        <v>47</v>
      </c>
      <c r="C1814" s="6">
        <v>755</v>
      </c>
      <c r="D1814" s="6" t="s">
        <v>10</v>
      </c>
      <c r="E1814" s="4">
        <v>272</v>
      </c>
      <c r="F1814" s="4">
        <v>63</v>
      </c>
      <c r="G1814" s="4">
        <v>40</v>
      </c>
      <c r="H1814" s="4">
        <v>13</v>
      </c>
      <c r="I1814" s="4">
        <v>5</v>
      </c>
      <c r="J1814" s="4">
        <v>4</v>
      </c>
      <c r="K1814" s="4">
        <v>1</v>
      </c>
      <c r="L1814" s="4">
        <v>0</v>
      </c>
      <c r="M1814" s="4">
        <v>18</v>
      </c>
      <c r="N1814" s="4">
        <v>2</v>
      </c>
      <c r="O1814" s="4">
        <v>2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1</v>
      </c>
      <c r="Y1814" s="4">
        <v>5</v>
      </c>
      <c r="Z1814" s="6">
        <v>154</v>
      </c>
      <c r="AA1814" s="35">
        <f t="shared" si="43"/>
        <v>56.617647058823529</v>
      </c>
    </row>
    <row r="1815" spans="1:27" hidden="1" outlineLevel="1" x14ac:dyDescent="0.25">
      <c r="A1815" s="6" t="s">
        <v>177</v>
      </c>
      <c r="B1815" s="6" t="s">
        <v>47</v>
      </c>
      <c r="C1815" s="6">
        <v>756</v>
      </c>
      <c r="D1815" s="6" t="s">
        <v>10</v>
      </c>
      <c r="E1815" s="4">
        <v>385</v>
      </c>
      <c r="F1815" s="4">
        <v>31</v>
      </c>
      <c r="G1815" s="4">
        <v>60</v>
      </c>
      <c r="H1815" s="4">
        <v>12</v>
      </c>
      <c r="I1815" s="4">
        <v>4</v>
      </c>
      <c r="J1815" s="4">
        <v>1</v>
      </c>
      <c r="K1815" s="4">
        <v>0</v>
      </c>
      <c r="L1815" s="4">
        <v>3</v>
      </c>
      <c r="M1815" s="4">
        <v>99</v>
      </c>
      <c r="N1815" s="4">
        <v>1</v>
      </c>
      <c r="O1815" s="4">
        <v>3</v>
      </c>
      <c r="P1815" s="4">
        <v>0</v>
      </c>
      <c r="Q1815" s="4">
        <v>2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13</v>
      </c>
      <c r="Z1815" s="6">
        <v>229</v>
      </c>
      <c r="AA1815" s="35">
        <f t="shared" si="43"/>
        <v>59.480519480519483</v>
      </c>
    </row>
    <row r="1816" spans="1:27" hidden="1" outlineLevel="1" x14ac:dyDescent="0.25">
      <c r="A1816" s="6" t="s">
        <v>177</v>
      </c>
      <c r="B1816" s="6" t="s">
        <v>47</v>
      </c>
      <c r="C1816" s="6">
        <v>756</v>
      </c>
      <c r="D1816" s="6" t="s">
        <v>11</v>
      </c>
      <c r="E1816" s="4">
        <v>385</v>
      </c>
      <c r="F1816" s="4">
        <v>32</v>
      </c>
      <c r="G1816" s="4">
        <v>48</v>
      </c>
      <c r="H1816" s="4">
        <v>15</v>
      </c>
      <c r="I1816" s="4">
        <v>0</v>
      </c>
      <c r="J1816" s="4">
        <v>1</v>
      </c>
      <c r="K1816" s="4">
        <v>4</v>
      </c>
      <c r="L1816" s="4">
        <v>2</v>
      </c>
      <c r="M1816" s="4">
        <v>143</v>
      </c>
      <c r="N1816" s="4">
        <v>5</v>
      </c>
      <c r="O1816" s="4">
        <v>1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5</v>
      </c>
      <c r="Z1816" s="6">
        <v>256</v>
      </c>
      <c r="AA1816" s="35">
        <f t="shared" si="43"/>
        <v>66.493506493506487</v>
      </c>
    </row>
    <row r="1817" spans="1:27" hidden="1" outlineLevel="1" x14ac:dyDescent="0.25">
      <c r="A1817" s="6" t="s">
        <v>177</v>
      </c>
      <c r="B1817" s="6" t="s">
        <v>47</v>
      </c>
      <c r="C1817" s="6">
        <v>757</v>
      </c>
      <c r="D1817" s="6" t="s">
        <v>10</v>
      </c>
      <c r="E1817" s="4">
        <v>182</v>
      </c>
      <c r="F1817" s="4">
        <v>37</v>
      </c>
      <c r="G1817" s="4">
        <v>21</v>
      </c>
      <c r="H1817" s="4">
        <v>19</v>
      </c>
      <c r="I1817" s="4">
        <v>4</v>
      </c>
      <c r="J1817" s="4">
        <v>1</v>
      </c>
      <c r="K1817" s="4">
        <v>0</v>
      </c>
      <c r="L1817" s="4">
        <v>2</v>
      </c>
      <c r="M1817" s="4">
        <v>4</v>
      </c>
      <c r="N1817" s="4">
        <v>0</v>
      </c>
      <c r="O1817" s="4">
        <v>6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4</v>
      </c>
      <c r="Z1817" s="6">
        <v>98</v>
      </c>
      <c r="AA1817" s="35">
        <f t="shared" si="43"/>
        <v>53.846153846153847</v>
      </c>
    </row>
    <row r="1818" spans="1:27" hidden="1" outlineLevel="1" x14ac:dyDescent="0.25">
      <c r="A1818" s="6" t="s">
        <v>177</v>
      </c>
      <c r="B1818" s="6" t="s">
        <v>47</v>
      </c>
      <c r="C1818" s="6">
        <v>758</v>
      </c>
      <c r="D1818" s="6" t="s">
        <v>10</v>
      </c>
      <c r="E1818" s="4">
        <v>285</v>
      </c>
      <c r="F1818" s="4">
        <v>37</v>
      </c>
      <c r="G1818" s="4">
        <v>30</v>
      </c>
      <c r="H1818" s="4">
        <v>18</v>
      </c>
      <c r="I1818" s="4">
        <v>5</v>
      </c>
      <c r="J1818" s="4">
        <v>1</v>
      </c>
      <c r="K1818" s="4">
        <v>1</v>
      </c>
      <c r="L1818" s="4">
        <v>2</v>
      </c>
      <c r="M1818" s="4">
        <v>36</v>
      </c>
      <c r="N1818" s="4">
        <v>1</v>
      </c>
      <c r="O1818" s="4">
        <v>5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10</v>
      </c>
      <c r="Z1818" s="6">
        <v>146</v>
      </c>
      <c r="AA1818" s="35">
        <f t="shared" si="43"/>
        <v>51.228070175438596</v>
      </c>
    </row>
    <row r="1819" spans="1:27" hidden="1" outlineLevel="1" x14ac:dyDescent="0.25">
      <c r="A1819" s="6" t="s">
        <v>177</v>
      </c>
      <c r="B1819" s="6" t="s">
        <v>47</v>
      </c>
      <c r="C1819" s="6">
        <v>760</v>
      </c>
      <c r="D1819" s="6" t="s">
        <v>10</v>
      </c>
      <c r="E1819" s="4">
        <v>105</v>
      </c>
      <c r="F1819" s="4">
        <v>6</v>
      </c>
      <c r="G1819" s="4">
        <v>25</v>
      </c>
      <c r="H1819" s="4">
        <v>3</v>
      </c>
      <c r="I1819" s="4">
        <v>1</v>
      </c>
      <c r="J1819" s="4">
        <v>1</v>
      </c>
      <c r="K1819" s="4">
        <v>1</v>
      </c>
      <c r="L1819" s="4">
        <v>0</v>
      </c>
      <c r="M1819" s="4">
        <v>8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1</v>
      </c>
      <c r="Z1819" s="6">
        <v>46</v>
      </c>
      <c r="AA1819" s="35">
        <f t="shared" si="43"/>
        <v>43.80952380952381</v>
      </c>
    </row>
    <row r="1820" spans="1:27" hidden="1" outlineLevel="1" x14ac:dyDescent="0.25">
      <c r="A1820" s="6" t="s">
        <v>177</v>
      </c>
      <c r="B1820" s="6" t="s">
        <v>47</v>
      </c>
      <c r="C1820" s="6">
        <v>761</v>
      </c>
      <c r="D1820" s="6" t="s">
        <v>10</v>
      </c>
      <c r="E1820" s="4">
        <v>139</v>
      </c>
      <c r="F1820" s="4">
        <v>35</v>
      </c>
      <c r="G1820" s="4">
        <v>29</v>
      </c>
      <c r="H1820" s="4">
        <v>2</v>
      </c>
      <c r="I1820" s="4">
        <v>1</v>
      </c>
      <c r="J1820" s="4">
        <v>2</v>
      </c>
      <c r="K1820" s="4">
        <v>0</v>
      </c>
      <c r="L1820" s="4">
        <v>2</v>
      </c>
      <c r="M1820" s="4">
        <v>3</v>
      </c>
      <c r="N1820" s="4">
        <v>1</v>
      </c>
      <c r="O1820" s="4">
        <v>1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9</v>
      </c>
      <c r="Z1820" s="6">
        <v>85</v>
      </c>
      <c r="AA1820" s="35">
        <f t="shared" si="43"/>
        <v>61.151079136690647</v>
      </c>
    </row>
    <row r="1821" spans="1:27" hidden="1" outlineLevel="1" x14ac:dyDescent="0.25">
      <c r="A1821" s="6" t="s">
        <v>177</v>
      </c>
      <c r="B1821" s="6" t="s">
        <v>47</v>
      </c>
      <c r="C1821" s="6">
        <v>762</v>
      </c>
      <c r="D1821" s="6" t="s">
        <v>10</v>
      </c>
      <c r="E1821" s="4">
        <v>202</v>
      </c>
      <c r="F1821" s="4">
        <v>23</v>
      </c>
      <c r="G1821" s="4">
        <v>24</v>
      </c>
      <c r="H1821" s="4">
        <v>17</v>
      </c>
      <c r="I1821" s="4">
        <v>2</v>
      </c>
      <c r="J1821" s="4">
        <v>1</v>
      </c>
      <c r="K1821" s="4">
        <v>2</v>
      </c>
      <c r="L1821" s="4">
        <v>1</v>
      </c>
      <c r="M1821" s="4">
        <v>16</v>
      </c>
      <c r="N1821" s="4">
        <v>1</v>
      </c>
      <c r="O1821" s="4">
        <v>2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3</v>
      </c>
      <c r="Z1821" s="6">
        <v>92</v>
      </c>
      <c r="AA1821" s="35">
        <f t="shared" si="43"/>
        <v>45.544554455445542</v>
      </c>
    </row>
    <row r="1822" spans="1:27" hidden="1" outlineLevel="1" x14ac:dyDescent="0.25">
      <c r="A1822" s="6" t="s">
        <v>177</v>
      </c>
      <c r="B1822" s="6" t="s">
        <v>52</v>
      </c>
      <c r="C1822" s="6">
        <v>876</v>
      </c>
      <c r="D1822" s="6" t="s">
        <v>10</v>
      </c>
      <c r="E1822" s="4">
        <v>654</v>
      </c>
      <c r="F1822" s="4">
        <v>38</v>
      </c>
      <c r="G1822" s="4">
        <v>184</v>
      </c>
      <c r="H1822" s="4">
        <v>222</v>
      </c>
      <c r="I1822" s="4">
        <v>3</v>
      </c>
      <c r="J1822" s="4">
        <v>3</v>
      </c>
      <c r="K1822" s="4">
        <v>2</v>
      </c>
      <c r="L1822" s="4">
        <v>2</v>
      </c>
      <c r="M1822" s="4">
        <v>15</v>
      </c>
      <c r="N1822" s="4">
        <v>0</v>
      </c>
      <c r="O1822" s="4">
        <v>8</v>
      </c>
      <c r="P1822" s="4">
        <v>0</v>
      </c>
      <c r="Q1822" s="4">
        <v>7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1</v>
      </c>
      <c r="Z1822" s="6">
        <v>485</v>
      </c>
      <c r="AA1822" s="35">
        <f t="shared" si="43"/>
        <v>74.159021406727831</v>
      </c>
    </row>
    <row r="1823" spans="1:27" hidden="1" outlineLevel="1" x14ac:dyDescent="0.25">
      <c r="A1823" s="6" t="s">
        <v>177</v>
      </c>
      <c r="B1823" s="6" t="s">
        <v>52</v>
      </c>
      <c r="C1823" s="6">
        <v>877</v>
      </c>
      <c r="D1823" s="6" t="s">
        <v>10</v>
      </c>
      <c r="E1823" s="4">
        <v>456</v>
      </c>
      <c r="F1823" s="4">
        <v>28</v>
      </c>
      <c r="G1823" s="4">
        <v>122</v>
      </c>
      <c r="H1823" s="4">
        <v>137</v>
      </c>
      <c r="I1823" s="4">
        <v>2</v>
      </c>
      <c r="J1823" s="4">
        <v>1</v>
      </c>
      <c r="K1823" s="4">
        <v>1</v>
      </c>
      <c r="L1823" s="4">
        <v>0</v>
      </c>
      <c r="M1823" s="4">
        <v>10</v>
      </c>
      <c r="N1823" s="4">
        <v>0</v>
      </c>
      <c r="O1823" s="4">
        <v>9</v>
      </c>
      <c r="P1823" s="4">
        <v>0</v>
      </c>
      <c r="Q1823" s="4">
        <v>2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2</v>
      </c>
      <c r="Z1823" s="6">
        <v>314</v>
      </c>
      <c r="AA1823" s="35">
        <f t="shared" si="43"/>
        <v>68.859649122807014</v>
      </c>
    </row>
    <row r="1824" spans="1:27" hidden="1" outlineLevel="1" x14ac:dyDescent="0.25">
      <c r="A1824" s="6" t="s">
        <v>177</v>
      </c>
      <c r="B1824" s="6" t="s">
        <v>52</v>
      </c>
      <c r="C1824" s="6">
        <v>877</v>
      </c>
      <c r="D1824" s="6" t="s">
        <v>11</v>
      </c>
      <c r="E1824" s="4">
        <v>456</v>
      </c>
      <c r="F1824" s="4">
        <v>26</v>
      </c>
      <c r="G1824" s="4">
        <v>134</v>
      </c>
      <c r="H1824" s="4">
        <v>129</v>
      </c>
      <c r="I1824" s="4">
        <v>4</v>
      </c>
      <c r="J1824" s="4">
        <v>4</v>
      </c>
      <c r="K1824" s="4">
        <v>0</v>
      </c>
      <c r="L1824" s="4">
        <v>0</v>
      </c>
      <c r="M1824" s="4">
        <v>5</v>
      </c>
      <c r="N1824" s="4">
        <v>0</v>
      </c>
      <c r="O1824" s="4">
        <v>4</v>
      </c>
      <c r="P1824" s="4">
        <v>0</v>
      </c>
      <c r="Q1824" s="4">
        <v>3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11</v>
      </c>
      <c r="Z1824" s="6">
        <v>320</v>
      </c>
      <c r="AA1824" s="35">
        <f t="shared" si="43"/>
        <v>70.175438596491233</v>
      </c>
    </row>
    <row r="1825" spans="1:27" hidden="1" outlineLevel="1" x14ac:dyDescent="0.25">
      <c r="A1825" s="6" t="s">
        <v>177</v>
      </c>
      <c r="B1825" s="6" t="s">
        <v>52</v>
      </c>
      <c r="C1825" s="6">
        <v>878</v>
      </c>
      <c r="D1825" s="6" t="s">
        <v>10</v>
      </c>
      <c r="E1825" s="4">
        <v>142</v>
      </c>
      <c r="F1825" s="4">
        <v>14</v>
      </c>
      <c r="G1825" s="4">
        <v>48</v>
      </c>
      <c r="H1825" s="4">
        <v>30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3</v>
      </c>
      <c r="P1825" s="4">
        <v>0</v>
      </c>
      <c r="Q1825" s="4">
        <v>4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6">
        <v>100</v>
      </c>
      <c r="AA1825" s="35">
        <f t="shared" si="43"/>
        <v>70.422535211267601</v>
      </c>
    </row>
    <row r="1826" spans="1:27" hidden="1" outlineLevel="1" x14ac:dyDescent="0.25">
      <c r="A1826" s="6" t="s">
        <v>177</v>
      </c>
      <c r="B1826" s="6" t="s">
        <v>52</v>
      </c>
      <c r="C1826" s="6">
        <v>878</v>
      </c>
      <c r="D1826" s="6" t="s">
        <v>21</v>
      </c>
      <c r="E1826" s="4">
        <v>105</v>
      </c>
      <c r="F1826" s="4">
        <v>16</v>
      </c>
      <c r="G1826" s="4">
        <v>56</v>
      </c>
      <c r="H1826" s="4">
        <v>11</v>
      </c>
      <c r="I1826" s="4">
        <v>0</v>
      </c>
      <c r="J1826" s="4">
        <v>0</v>
      </c>
      <c r="K1826" s="4">
        <v>0</v>
      </c>
      <c r="L1826" s="4">
        <v>0</v>
      </c>
      <c r="M1826" s="4">
        <v>4</v>
      </c>
      <c r="N1826" s="4">
        <v>0</v>
      </c>
      <c r="O1826" s="4">
        <v>1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6">
        <v>88</v>
      </c>
      <c r="AA1826" s="35">
        <f t="shared" si="43"/>
        <v>83.80952380952381</v>
      </c>
    </row>
    <row r="1827" spans="1:27" hidden="1" outlineLevel="1" x14ac:dyDescent="0.25">
      <c r="A1827" s="6" t="s">
        <v>177</v>
      </c>
      <c r="B1827" s="6" t="s">
        <v>52</v>
      </c>
      <c r="C1827" s="6">
        <v>879</v>
      </c>
      <c r="D1827" s="6" t="s">
        <v>10</v>
      </c>
      <c r="E1827" s="4">
        <v>142</v>
      </c>
      <c r="F1827" s="4">
        <v>2</v>
      </c>
      <c r="G1827" s="4">
        <v>54</v>
      </c>
      <c r="H1827" s="4">
        <v>71</v>
      </c>
      <c r="I1827" s="4">
        <v>0</v>
      </c>
      <c r="J1827" s="4">
        <v>1</v>
      </c>
      <c r="K1827" s="4">
        <v>0</v>
      </c>
      <c r="L1827" s="4">
        <v>0</v>
      </c>
      <c r="M1827" s="4">
        <v>3</v>
      </c>
      <c r="N1827" s="4">
        <v>0</v>
      </c>
      <c r="O1827" s="4">
        <v>2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6">
        <v>133</v>
      </c>
      <c r="AA1827" s="35">
        <f t="shared" si="43"/>
        <v>93.661971830985919</v>
      </c>
    </row>
    <row r="1828" spans="1:27" hidden="1" outlineLevel="1" x14ac:dyDescent="0.25">
      <c r="A1828" s="6" t="s">
        <v>177</v>
      </c>
      <c r="B1828" s="6" t="s">
        <v>52</v>
      </c>
      <c r="C1828" s="6">
        <v>880</v>
      </c>
      <c r="D1828" s="6" t="s">
        <v>10</v>
      </c>
      <c r="E1828" s="4">
        <v>137</v>
      </c>
      <c r="F1828" s="4">
        <v>9</v>
      </c>
      <c r="G1828" s="4">
        <v>28</v>
      </c>
      <c r="H1828" s="4">
        <v>50</v>
      </c>
      <c r="I1828" s="4">
        <v>1</v>
      </c>
      <c r="J1828" s="4">
        <v>0</v>
      </c>
      <c r="K1828" s="4">
        <v>0</v>
      </c>
      <c r="L1828" s="4">
        <v>0</v>
      </c>
      <c r="M1828" s="4">
        <v>3</v>
      </c>
      <c r="N1828" s="4">
        <v>0</v>
      </c>
      <c r="O1828" s="4">
        <v>9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2</v>
      </c>
      <c r="Z1828" s="6">
        <v>102</v>
      </c>
      <c r="AA1828" s="35">
        <f t="shared" si="43"/>
        <v>74.452554744525543</v>
      </c>
    </row>
    <row r="1829" spans="1:27" hidden="1" outlineLevel="1" x14ac:dyDescent="0.25">
      <c r="A1829" s="6" t="s">
        <v>177</v>
      </c>
      <c r="B1829" s="6" t="s">
        <v>52</v>
      </c>
      <c r="C1829" s="6">
        <v>881</v>
      </c>
      <c r="D1829" s="6" t="s">
        <v>10</v>
      </c>
      <c r="E1829" s="4">
        <v>119</v>
      </c>
      <c r="F1829" s="4">
        <v>8</v>
      </c>
      <c r="G1829" s="4">
        <v>20</v>
      </c>
      <c r="H1829" s="4">
        <v>51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1</v>
      </c>
      <c r="P1829" s="4">
        <v>0</v>
      </c>
      <c r="Q1829" s="4">
        <v>1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4</v>
      </c>
      <c r="Z1829" s="6">
        <v>85</v>
      </c>
      <c r="AA1829" s="35">
        <f t="shared" si="43"/>
        <v>71.428571428571431</v>
      </c>
    </row>
    <row r="1830" spans="1:27" hidden="1" outlineLevel="1" x14ac:dyDescent="0.25">
      <c r="A1830" s="6" t="s">
        <v>177</v>
      </c>
      <c r="B1830" s="6" t="s">
        <v>52</v>
      </c>
      <c r="C1830" s="6">
        <v>883</v>
      </c>
      <c r="D1830" s="6" t="s">
        <v>10</v>
      </c>
      <c r="E1830" s="4">
        <v>146</v>
      </c>
      <c r="F1830" s="4">
        <v>8</v>
      </c>
      <c r="G1830" s="4">
        <v>35</v>
      </c>
      <c r="H1830" s="4">
        <v>64</v>
      </c>
      <c r="I1830" s="4">
        <v>0</v>
      </c>
      <c r="J1830" s="4">
        <v>2</v>
      </c>
      <c r="K1830" s="4">
        <v>0</v>
      </c>
      <c r="L1830" s="4">
        <v>0</v>
      </c>
      <c r="M1830" s="4">
        <v>2</v>
      </c>
      <c r="N1830" s="4">
        <v>0</v>
      </c>
      <c r="O1830" s="4">
        <v>5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3</v>
      </c>
      <c r="Z1830" s="6">
        <v>119</v>
      </c>
      <c r="AA1830" s="35">
        <f t="shared" si="43"/>
        <v>81.506849315068493</v>
      </c>
    </row>
    <row r="1831" spans="1:27" hidden="1" outlineLevel="1" x14ac:dyDescent="0.25">
      <c r="A1831" s="6" t="s">
        <v>177</v>
      </c>
      <c r="B1831" s="6" t="s">
        <v>54</v>
      </c>
      <c r="C1831" s="6">
        <v>906</v>
      </c>
      <c r="D1831" s="6" t="s">
        <v>10</v>
      </c>
      <c r="E1831" s="4">
        <v>329</v>
      </c>
      <c r="F1831" s="4">
        <v>36</v>
      </c>
      <c r="G1831" s="4">
        <v>79</v>
      </c>
      <c r="H1831" s="4">
        <v>1</v>
      </c>
      <c r="I1831" s="4">
        <v>25</v>
      </c>
      <c r="J1831" s="4">
        <v>5</v>
      </c>
      <c r="K1831" s="4">
        <v>4</v>
      </c>
      <c r="L1831" s="4">
        <v>27</v>
      </c>
      <c r="M1831" s="4">
        <v>26</v>
      </c>
      <c r="N1831" s="4">
        <v>2</v>
      </c>
      <c r="O1831" s="4">
        <v>1</v>
      </c>
      <c r="P1831" s="4">
        <v>0</v>
      </c>
      <c r="Q1831" s="4">
        <v>1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4</v>
      </c>
      <c r="Z1831" s="6">
        <v>211</v>
      </c>
      <c r="AA1831" s="35">
        <f t="shared" si="43"/>
        <v>64.133738601823708</v>
      </c>
    </row>
    <row r="1832" spans="1:27" hidden="1" outlineLevel="1" x14ac:dyDescent="0.25">
      <c r="A1832" s="6" t="s">
        <v>177</v>
      </c>
      <c r="B1832" s="6" t="s">
        <v>54</v>
      </c>
      <c r="C1832" s="6">
        <v>907</v>
      </c>
      <c r="D1832" s="6" t="s">
        <v>10</v>
      </c>
      <c r="E1832" s="4">
        <v>445</v>
      </c>
      <c r="F1832" s="4">
        <v>56</v>
      </c>
      <c r="G1832" s="4">
        <v>94</v>
      </c>
      <c r="H1832" s="4">
        <v>2</v>
      </c>
      <c r="I1832" s="4">
        <v>29</v>
      </c>
      <c r="J1832" s="4">
        <v>6</v>
      </c>
      <c r="K1832" s="4">
        <v>3</v>
      </c>
      <c r="L1832" s="4">
        <v>39</v>
      </c>
      <c r="M1832" s="4">
        <v>24</v>
      </c>
      <c r="N1832" s="4">
        <v>0</v>
      </c>
      <c r="O1832" s="4">
        <v>1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7</v>
      </c>
      <c r="Z1832" s="6">
        <v>261</v>
      </c>
      <c r="AA1832" s="35">
        <f t="shared" si="43"/>
        <v>58.651685393258425</v>
      </c>
    </row>
    <row r="1833" spans="1:27" hidden="1" outlineLevel="1" x14ac:dyDescent="0.25">
      <c r="A1833" s="6" t="s">
        <v>177</v>
      </c>
      <c r="B1833" s="6" t="s">
        <v>54</v>
      </c>
      <c r="C1833" s="6">
        <v>908</v>
      </c>
      <c r="D1833" s="6" t="s">
        <v>10</v>
      </c>
      <c r="E1833" s="4">
        <v>522</v>
      </c>
      <c r="F1833" s="4">
        <v>54</v>
      </c>
      <c r="G1833" s="4">
        <v>145</v>
      </c>
      <c r="H1833" s="4">
        <v>2</v>
      </c>
      <c r="I1833" s="4">
        <v>50</v>
      </c>
      <c r="J1833" s="4">
        <v>1</v>
      </c>
      <c r="K1833" s="4">
        <v>2</v>
      </c>
      <c r="L1833" s="4">
        <v>50</v>
      </c>
      <c r="M1833" s="4">
        <v>33</v>
      </c>
      <c r="N1833" s="4">
        <v>1</v>
      </c>
      <c r="O1833" s="4">
        <v>0</v>
      </c>
      <c r="P1833" s="4">
        <v>0</v>
      </c>
      <c r="Q1833" s="4">
        <v>1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7</v>
      </c>
      <c r="Z1833" s="6">
        <v>346</v>
      </c>
      <c r="AA1833" s="35">
        <f t="shared" si="43"/>
        <v>66.283524904214559</v>
      </c>
    </row>
    <row r="1834" spans="1:27" hidden="1" outlineLevel="1" x14ac:dyDescent="0.25">
      <c r="A1834" s="6" t="s">
        <v>177</v>
      </c>
      <c r="B1834" s="6" t="s">
        <v>54</v>
      </c>
      <c r="C1834" s="6">
        <v>908</v>
      </c>
      <c r="D1834" s="6" t="s">
        <v>11</v>
      </c>
      <c r="E1834" s="4">
        <v>436</v>
      </c>
      <c r="F1834" s="4">
        <v>56</v>
      </c>
      <c r="G1834" s="4">
        <v>119</v>
      </c>
      <c r="H1834" s="4">
        <v>2</v>
      </c>
      <c r="I1834" s="4">
        <v>31</v>
      </c>
      <c r="J1834" s="4">
        <v>4</v>
      </c>
      <c r="K1834" s="4">
        <v>2</v>
      </c>
      <c r="L1834" s="4">
        <v>33</v>
      </c>
      <c r="M1834" s="4">
        <v>27</v>
      </c>
      <c r="N1834" s="4">
        <v>1</v>
      </c>
      <c r="O1834" s="4">
        <v>1</v>
      </c>
      <c r="P1834" s="4">
        <v>0</v>
      </c>
      <c r="Q1834" s="4">
        <v>1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13</v>
      </c>
      <c r="Z1834" s="6">
        <v>290</v>
      </c>
      <c r="AA1834" s="35">
        <f t="shared" si="43"/>
        <v>66.513761467889907</v>
      </c>
    </row>
    <row r="1835" spans="1:27" hidden="1" outlineLevel="1" x14ac:dyDescent="0.25">
      <c r="A1835" s="6" t="s">
        <v>177</v>
      </c>
      <c r="B1835" s="6" t="s">
        <v>54</v>
      </c>
      <c r="C1835" s="6">
        <v>909</v>
      </c>
      <c r="D1835" s="6" t="s">
        <v>10</v>
      </c>
      <c r="E1835" s="4">
        <v>193</v>
      </c>
      <c r="F1835" s="4">
        <v>8</v>
      </c>
      <c r="G1835" s="4">
        <v>70</v>
      </c>
      <c r="H1835" s="4">
        <v>1</v>
      </c>
      <c r="I1835" s="4">
        <v>31</v>
      </c>
      <c r="J1835" s="4">
        <v>1</v>
      </c>
      <c r="K1835" s="4">
        <v>0</v>
      </c>
      <c r="L1835" s="4">
        <v>15</v>
      </c>
      <c r="M1835" s="4">
        <v>3</v>
      </c>
      <c r="N1835" s="4">
        <v>1</v>
      </c>
      <c r="O1835" s="4">
        <v>0</v>
      </c>
      <c r="P1835" s="4">
        <v>0</v>
      </c>
      <c r="Q1835" s="4">
        <v>1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6</v>
      </c>
      <c r="Z1835" s="6">
        <v>137</v>
      </c>
      <c r="AA1835" s="35">
        <f t="shared" si="43"/>
        <v>70.984455958549219</v>
      </c>
    </row>
    <row r="1836" spans="1:27" hidden="1" outlineLevel="1" x14ac:dyDescent="0.25">
      <c r="A1836" s="6" t="s">
        <v>177</v>
      </c>
      <c r="B1836" s="6" t="s">
        <v>54</v>
      </c>
      <c r="C1836" s="6">
        <v>911</v>
      </c>
      <c r="D1836" s="6" t="s">
        <v>10</v>
      </c>
      <c r="E1836" s="4">
        <v>231</v>
      </c>
      <c r="F1836" s="4">
        <v>24</v>
      </c>
      <c r="G1836" s="4">
        <v>65</v>
      </c>
      <c r="H1836" s="4">
        <v>4</v>
      </c>
      <c r="I1836" s="4">
        <v>28</v>
      </c>
      <c r="J1836" s="4">
        <v>3</v>
      </c>
      <c r="K1836" s="4">
        <v>0</v>
      </c>
      <c r="L1836" s="4">
        <v>18</v>
      </c>
      <c r="M1836" s="4">
        <v>5</v>
      </c>
      <c r="N1836" s="4">
        <v>1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5</v>
      </c>
      <c r="Z1836" s="6">
        <v>153</v>
      </c>
      <c r="AA1836" s="35">
        <f t="shared" si="43"/>
        <v>66.233766233766232</v>
      </c>
    </row>
    <row r="1837" spans="1:27" hidden="1" outlineLevel="1" x14ac:dyDescent="0.25">
      <c r="A1837" s="6" t="s">
        <v>177</v>
      </c>
      <c r="B1837" s="6" t="s">
        <v>54</v>
      </c>
      <c r="C1837" s="6">
        <v>913</v>
      </c>
      <c r="D1837" s="6" t="s">
        <v>10</v>
      </c>
      <c r="E1837" s="4">
        <v>144</v>
      </c>
      <c r="F1837" s="4">
        <v>7</v>
      </c>
      <c r="G1837" s="4">
        <v>27</v>
      </c>
      <c r="H1837" s="4">
        <v>0</v>
      </c>
      <c r="I1837" s="4">
        <v>28</v>
      </c>
      <c r="J1837" s="4">
        <v>2</v>
      </c>
      <c r="K1837" s="4">
        <v>0</v>
      </c>
      <c r="L1837" s="4">
        <v>32</v>
      </c>
      <c r="M1837" s="4">
        <v>4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2</v>
      </c>
      <c r="Z1837" s="6">
        <v>102</v>
      </c>
      <c r="AA1837" s="35">
        <f t="shared" si="43"/>
        <v>70.833333333333329</v>
      </c>
    </row>
    <row r="1838" spans="1:27" hidden="1" outlineLevel="1" x14ac:dyDescent="0.25">
      <c r="A1838" s="6" t="s">
        <v>177</v>
      </c>
      <c r="B1838" s="6" t="s">
        <v>57</v>
      </c>
      <c r="C1838" s="6">
        <v>954</v>
      </c>
      <c r="D1838" s="6" t="s">
        <v>10</v>
      </c>
      <c r="E1838" s="4">
        <v>560</v>
      </c>
      <c r="F1838" s="4">
        <v>77</v>
      </c>
      <c r="G1838" s="4">
        <v>147</v>
      </c>
      <c r="H1838" s="4">
        <v>35</v>
      </c>
      <c r="I1838" s="4">
        <v>2</v>
      </c>
      <c r="J1838" s="4">
        <v>2</v>
      </c>
      <c r="K1838" s="4">
        <v>14</v>
      </c>
      <c r="L1838" s="4">
        <v>2</v>
      </c>
      <c r="M1838" s="4">
        <v>37</v>
      </c>
      <c r="N1838" s="4">
        <v>3</v>
      </c>
      <c r="O1838" s="4">
        <v>14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1</v>
      </c>
      <c r="Y1838" s="4">
        <v>21</v>
      </c>
      <c r="Z1838" s="6">
        <v>355</v>
      </c>
      <c r="AA1838" s="35">
        <f t="shared" si="43"/>
        <v>63.392857142857146</v>
      </c>
    </row>
    <row r="1839" spans="1:27" hidden="1" outlineLevel="1" x14ac:dyDescent="0.25">
      <c r="A1839" s="6" t="s">
        <v>177</v>
      </c>
      <c r="B1839" s="6" t="s">
        <v>57</v>
      </c>
      <c r="C1839" s="6">
        <v>955</v>
      </c>
      <c r="D1839" s="6" t="s">
        <v>10</v>
      </c>
      <c r="E1839" s="4">
        <v>582</v>
      </c>
      <c r="F1839" s="4">
        <v>55</v>
      </c>
      <c r="G1839" s="4">
        <v>205</v>
      </c>
      <c r="H1839" s="4">
        <v>24</v>
      </c>
      <c r="I1839" s="4">
        <v>3</v>
      </c>
      <c r="J1839" s="4">
        <v>5</v>
      </c>
      <c r="K1839" s="4">
        <v>24</v>
      </c>
      <c r="L1839" s="4">
        <v>2</v>
      </c>
      <c r="M1839" s="4">
        <v>21</v>
      </c>
      <c r="N1839" s="4">
        <v>3</v>
      </c>
      <c r="O1839" s="4">
        <v>8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21</v>
      </c>
      <c r="Z1839" s="6">
        <v>371</v>
      </c>
      <c r="AA1839" s="35">
        <f t="shared" si="43"/>
        <v>63.745704467353953</v>
      </c>
    </row>
    <row r="1840" spans="1:27" hidden="1" outlineLevel="1" x14ac:dyDescent="0.25">
      <c r="A1840" s="6" t="s">
        <v>177</v>
      </c>
      <c r="B1840" s="6" t="s">
        <v>57</v>
      </c>
      <c r="C1840" s="6">
        <v>956</v>
      </c>
      <c r="D1840" s="6" t="s">
        <v>10</v>
      </c>
      <c r="E1840" s="4">
        <v>525</v>
      </c>
      <c r="F1840" s="4">
        <v>83</v>
      </c>
      <c r="G1840" s="4">
        <v>124</v>
      </c>
      <c r="H1840" s="4">
        <v>12</v>
      </c>
      <c r="I1840" s="4">
        <v>0</v>
      </c>
      <c r="J1840" s="4">
        <v>3</v>
      </c>
      <c r="K1840" s="4">
        <v>29</v>
      </c>
      <c r="L1840" s="4">
        <v>0</v>
      </c>
      <c r="M1840" s="4">
        <v>34</v>
      </c>
      <c r="N1840" s="4">
        <v>2</v>
      </c>
      <c r="O1840" s="4">
        <v>7</v>
      </c>
      <c r="P1840" s="4">
        <v>0</v>
      </c>
      <c r="Q1840" s="4">
        <v>2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14</v>
      </c>
      <c r="Z1840" s="6">
        <v>310</v>
      </c>
      <c r="AA1840" s="35">
        <f t="shared" si="43"/>
        <v>59.047619047619051</v>
      </c>
    </row>
    <row r="1841" spans="1:27" hidden="1" outlineLevel="1" x14ac:dyDescent="0.25">
      <c r="A1841" s="6" t="s">
        <v>177</v>
      </c>
      <c r="B1841" s="6" t="s">
        <v>57</v>
      </c>
      <c r="C1841" s="6">
        <v>957</v>
      </c>
      <c r="D1841" s="6" t="s">
        <v>10</v>
      </c>
      <c r="E1841" s="4">
        <v>576</v>
      </c>
      <c r="F1841" s="4">
        <v>86</v>
      </c>
      <c r="G1841" s="4">
        <v>118</v>
      </c>
      <c r="H1841" s="4">
        <v>39</v>
      </c>
      <c r="I1841" s="4">
        <v>10</v>
      </c>
      <c r="J1841" s="4">
        <v>4</v>
      </c>
      <c r="K1841" s="4">
        <v>15</v>
      </c>
      <c r="L1841" s="4">
        <v>2</v>
      </c>
      <c r="M1841" s="4">
        <v>24</v>
      </c>
      <c r="N1841" s="4">
        <v>3</v>
      </c>
      <c r="O1841" s="4">
        <v>20</v>
      </c>
      <c r="P1841" s="4">
        <v>0</v>
      </c>
      <c r="Q1841" s="4">
        <v>1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20</v>
      </c>
      <c r="Z1841" s="6">
        <v>342</v>
      </c>
      <c r="AA1841" s="35">
        <f t="shared" si="43"/>
        <v>59.375</v>
      </c>
    </row>
    <row r="1842" spans="1:27" hidden="1" outlineLevel="1" x14ac:dyDescent="0.25">
      <c r="A1842" s="6" t="s">
        <v>177</v>
      </c>
      <c r="B1842" s="6" t="s">
        <v>57</v>
      </c>
      <c r="C1842" s="6">
        <v>958</v>
      </c>
      <c r="D1842" s="6" t="s">
        <v>10</v>
      </c>
      <c r="E1842" s="4">
        <v>645</v>
      </c>
      <c r="F1842" s="4">
        <v>72</v>
      </c>
      <c r="G1842" s="4">
        <v>134</v>
      </c>
      <c r="H1842" s="4">
        <v>14</v>
      </c>
      <c r="I1842" s="4">
        <v>2</v>
      </c>
      <c r="J1842" s="4">
        <v>5</v>
      </c>
      <c r="K1842" s="4">
        <v>20</v>
      </c>
      <c r="L1842" s="4">
        <v>2</v>
      </c>
      <c r="M1842" s="4">
        <v>36</v>
      </c>
      <c r="N1842" s="4">
        <v>4</v>
      </c>
      <c r="O1842" s="4">
        <v>19</v>
      </c>
      <c r="P1842" s="4">
        <v>0</v>
      </c>
      <c r="Q1842" s="4">
        <v>2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3</v>
      </c>
      <c r="Y1842" s="4">
        <v>14</v>
      </c>
      <c r="Z1842" s="6">
        <v>327</v>
      </c>
      <c r="AA1842" s="35">
        <f t="shared" si="43"/>
        <v>50.697674418604649</v>
      </c>
    </row>
    <row r="1843" spans="1:27" hidden="1" outlineLevel="1" x14ac:dyDescent="0.25">
      <c r="A1843" s="6" t="s">
        <v>177</v>
      </c>
      <c r="B1843" s="6" t="s">
        <v>57</v>
      </c>
      <c r="C1843" s="6">
        <v>960</v>
      </c>
      <c r="D1843" s="6" t="s">
        <v>10</v>
      </c>
      <c r="E1843" s="4">
        <v>144</v>
      </c>
      <c r="F1843" s="4">
        <v>24</v>
      </c>
      <c r="G1843" s="4">
        <v>39</v>
      </c>
      <c r="H1843" s="4">
        <v>4</v>
      </c>
      <c r="I1843" s="4">
        <v>0</v>
      </c>
      <c r="J1843" s="4">
        <v>0</v>
      </c>
      <c r="K1843" s="4">
        <v>2</v>
      </c>
      <c r="L1843" s="4">
        <v>1</v>
      </c>
      <c r="M1843" s="4">
        <v>3</v>
      </c>
      <c r="N1843" s="4">
        <v>0</v>
      </c>
      <c r="O1843" s="4">
        <v>2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3</v>
      </c>
      <c r="Z1843" s="6">
        <v>78</v>
      </c>
      <c r="AA1843" s="35">
        <f t="shared" si="43"/>
        <v>54.166666666666664</v>
      </c>
    </row>
    <row r="1844" spans="1:27" hidden="1" outlineLevel="1" x14ac:dyDescent="0.25">
      <c r="A1844" s="6" t="s">
        <v>177</v>
      </c>
      <c r="B1844" s="6" t="s">
        <v>57</v>
      </c>
      <c r="C1844" s="6">
        <v>961</v>
      </c>
      <c r="D1844" s="6" t="s">
        <v>10</v>
      </c>
      <c r="E1844" s="4">
        <v>396</v>
      </c>
      <c r="F1844" s="4">
        <v>26</v>
      </c>
      <c r="G1844" s="4">
        <v>119</v>
      </c>
      <c r="H1844" s="4">
        <v>34</v>
      </c>
      <c r="I1844" s="4">
        <v>1</v>
      </c>
      <c r="J1844" s="4">
        <v>6</v>
      </c>
      <c r="K1844" s="4">
        <v>2</v>
      </c>
      <c r="L1844" s="4">
        <v>0</v>
      </c>
      <c r="M1844" s="4">
        <v>9</v>
      </c>
      <c r="N1844" s="4">
        <v>0</v>
      </c>
      <c r="O1844" s="4">
        <v>1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9</v>
      </c>
      <c r="Z1844" s="6">
        <v>207</v>
      </c>
      <c r="AA1844" s="35">
        <f t="shared" si="43"/>
        <v>52.272727272727273</v>
      </c>
    </row>
    <row r="1845" spans="1:27" hidden="1" outlineLevel="1" x14ac:dyDescent="0.25">
      <c r="A1845" s="6" t="s">
        <v>177</v>
      </c>
      <c r="B1845" s="6" t="s">
        <v>57</v>
      </c>
      <c r="C1845" s="6">
        <v>962</v>
      </c>
      <c r="D1845" s="6" t="s">
        <v>10</v>
      </c>
      <c r="E1845" s="4">
        <v>241</v>
      </c>
      <c r="F1845" s="4">
        <v>27</v>
      </c>
      <c r="G1845" s="4">
        <v>58</v>
      </c>
      <c r="H1845" s="4">
        <v>41</v>
      </c>
      <c r="I1845" s="4">
        <v>2</v>
      </c>
      <c r="J1845" s="4">
        <v>0</v>
      </c>
      <c r="K1845" s="4">
        <v>10</v>
      </c>
      <c r="L1845" s="4">
        <v>0</v>
      </c>
      <c r="M1845" s="4">
        <v>4</v>
      </c>
      <c r="N1845" s="4">
        <v>0</v>
      </c>
      <c r="O1845" s="4">
        <v>9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2</v>
      </c>
      <c r="Z1845" s="6">
        <v>153</v>
      </c>
      <c r="AA1845" s="35">
        <f t="shared" si="43"/>
        <v>63.485477178423238</v>
      </c>
    </row>
    <row r="1846" spans="1:27" hidden="1" outlineLevel="1" x14ac:dyDescent="0.25">
      <c r="A1846" s="6" t="s">
        <v>177</v>
      </c>
      <c r="B1846" s="6" t="s">
        <v>57</v>
      </c>
      <c r="C1846" s="6">
        <v>963</v>
      </c>
      <c r="D1846" s="6" t="s">
        <v>10</v>
      </c>
      <c r="E1846" s="4">
        <v>334</v>
      </c>
      <c r="F1846" s="4">
        <v>54</v>
      </c>
      <c r="G1846" s="4">
        <v>100</v>
      </c>
      <c r="H1846" s="4">
        <v>32</v>
      </c>
      <c r="I1846" s="4">
        <v>1</v>
      </c>
      <c r="J1846" s="4">
        <v>1</v>
      </c>
      <c r="K1846" s="4">
        <v>12</v>
      </c>
      <c r="L1846" s="4">
        <v>1</v>
      </c>
      <c r="M1846" s="4">
        <v>7</v>
      </c>
      <c r="N1846" s="4">
        <v>0</v>
      </c>
      <c r="O1846" s="4">
        <v>5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9</v>
      </c>
      <c r="Z1846" s="6">
        <v>222</v>
      </c>
      <c r="AA1846" s="35">
        <f t="shared" si="43"/>
        <v>66.467065868263475</v>
      </c>
    </row>
    <row r="1847" spans="1:27" hidden="1" outlineLevel="1" x14ac:dyDescent="0.25">
      <c r="A1847" s="6" t="s">
        <v>177</v>
      </c>
      <c r="B1847" s="6" t="s">
        <v>57</v>
      </c>
      <c r="C1847" s="6">
        <v>964</v>
      </c>
      <c r="D1847" s="6" t="s">
        <v>10</v>
      </c>
      <c r="E1847" s="4">
        <v>345</v>
      </c>
      <c r="F1847" s="4">
        <v>68</v>
      </c>
      <c r="G1847" s="4">
        <v>107</v>
      </c>
      <c r="H1847" s="4">
        <v>14</v>
      </c>
      <c r="I1847" s="4">
        <v>5</v>
      </c>
      <c r="J1847" s="4">
        <v>4</v>
      </c>
      <c r="K1847" s="4">
        <v>17</v>
      </c>
      <c r="L1847" s="4">
        <v>2</v>
      </c>
      <c r="M1847" s="4">
        <v>7</v>
      </c>
      <c r="N1847" s="4">
        <v>1</v>
      </c>
      <c r="O1847" s="4">
        <v>11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4</v>
      </c>
      <c r="Z1847" s="6">
        <v>240</v>
      </c>
      <c r="AA1847" s="35">
        <f t="shared" si="43"/>
        <v>69.565217391304344</v>
      </c>
    </row>
    <row r="1848" spans="1:27" hidden="1" outlineLevel="1" x14ac:dyDescent="0.25">
      <c r="A1848" s="6" t="s">
        <v>177</v>
      </c>
      <c r="B1848" s="6" t="s">
        <v>57</v>
      </c>
      <c r="C1848" s="6">
        <v>964</v>
      </c>
      <c r="D1848" s="6" t="s">
        <v>21</v>
      </c>
      <c r="E1848" s="4">
        <v>115</v>
      </c>
      <c r="F1848" s="4">
        <v>9</v>
      </c>
      <c r="G1848" s="4">
        <v>41</v>
      </c>
      <c r="H1848" s="4">
        <v>10</v>
      </c>
      <c r="I1848" s="4">
        <v>0</v>
      </c>
      <c r="J1848" s="4">
        <v>0</v>
      </c>
      <c r="K1848" s="4">
        <v>11</v>
      </c>
      <c r="L1848" s="4">
        <v>0</v>
      </c>
      <c r="M1848" s="4">
        <v>3</v>
      </c>
      <c r="N1848" s="4">
        <v>0</v>
      </c>
      <c r="O1848" s="4">
        <v>2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1</v>
      </c>
      <c r="Z1848" s="6">
        <v>77</v>
      </c>
      <c r="AA1848" s="35">
        <f t="shared" si="43"/>
        <v>66.956521739130437</v>
      </c>
    </row>
    <row r="1849" spans="1:27" hidden="1" outlineLevel="1" x14ac:dyDescent="0.25">
      <c r="A1849" s="6" t="s">
        <v>177</v>
      </c>
      <c r="B1849" s="6" t="s">
        <v>67</v>
      </c>
      <c r="C1849" s="6">
        <v>1469</v>
      </c>
      <c r="D1849" s="6" t="s">
        <v>10</v>
      </c>
      <c r="E1849" s="4">
        <v>101</v>
      </c>
      <c r="F1849" s="4">
        <v>27</v>
      </c>
      <c r="G1849" s="4">
        <v>25</v>
      </c>
      <c r="H1849" s="4">
        <v>4</v>
      </c>
      <c r="I1849" s="4">
        <v>2</v>
      </c>
      <c r="J1849" s="4">
        <v>2</v>
      </c>
      <c r="K1849" s="4">
        <v>0</v>
      </c>
      <c r="L1849" s="4">
        <v>0</v>
      </c>
      <c r="M1849" s="4">
        <v>4</v>
      </c>
      <c r="N1849" s="4">
        <v>0</v>
      </c>
      <c r="O1849" s="4">
        <v>3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1</v>
      </c>
      <c r="Z1849" s="6">
        <v>68</v>
      </c>
      <c r="AA1849" s="35">
        <f t="shared" si="43"/>
        <v>67.32673267326733</v>
      </c>
    </row>
    <row r="1850" spans="1:27" hidden="1" outlineLevel="1" x14ac:dyDescent="0.25">
      <c r="A1850" s="6" t="s">
        <v>177</v>
      </c>
      <c r="B1850" s="6" t="s">
        <v>67</v>
      </c>
      <c r="C1850" s="6">
        <v>1470</v>
      </c>
      <c r="D1850" s="6" t="s">
        <v>10</v>
      </c>
      <c r="E1850" s="4">
        <v>690</v>
      </c>
      <c r="F1850" s="4">
        <v>195</v>
      </c>
      <c r="G1850" s="4">
        <v>169</v>
      </c>
      <c r="H1850" s="4">
        <v>27</v>
      </c>
      <c r="I1850" s="4">
        <v>15</v>
      </c>
      <c r="J1850" s="4">
        <v>3</v>
      </c>
      <c r="K1850" s="4">
        <v>2</v>
      </c>
      <c r="L1850" s="4">
        <v>1</v>
      </c>
      <c r="M1850" s="4">
        <v>26</v>
      </c>
      <c r="N1850" s="4">
        <v>0</v>
      </c>
      <c r="O1850" s="4">
        <v>2</v>
      </c>
      <c r="P1850" s="4">
        <v>0</v>
      </c>
      <c r="Q1850" s="4">
        <v>2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15</v>
      </c>
      <c r="Z1850" s="6">
        <v>457</v>
      </c>
      <c r="AA1850" s="35">
        <f t="shared" si="43"/>
        <v>66.231884057971016</v>
      </c>
    </row>
    <row r="1851" spans="1:27" hidden="1" outlineLevel="1" x14ac:dyDescent="0.25">
      <c r="A1851" s="6" t="s">
        <v>177</v>
      </c>
      <c r="B1851" s="6" t="s">
        <v>67</v>
      </c>
      <c r="C1851" s="6">
        <v>1471</v>
      </c>
      <c r="D1851" s="6" t="s">
        <v>10</v>
      </c>
      <c r="E1851" s="4">
        <v>460</v>
      </c>
      <c r="F1851" s="4">
        <v>98</v>
      </c>
      <c r="G1851" s="4">
        <v>86</v>
      </c>
      <c r="H1851" s="4">
        <v>22</v>
      </c>
      <c r="I1851" s="4">
        <v>9</v>
      </c>
      <c r="J1851" s="4">
        <v>0</v>
      </c>
      <c r="K1851" s="4">
        <v>3</v>
      </c>
      <c r="L1851" s="4">
        <v>2</v>
      </c>
      <c r="M1851" s="4">
        <v>35</v>
      </c>
      <c r="N1851" s="4">
        <v>0</v>
      </c>
      <c r="O1851" s="4">
        <v>6</v>
      </c>
      <c r="P1851" s="4">
        <v>0</v>
      </c>
      <c r="Q1851" s="4">
        <v>2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12</v>
      </c>
      <c r="Z1851" s="6">
        <v>275</v>
      </c>
      <c r="AA1851" s="35">
        <f t="shared" si="43"/>
        <v>59.782608695652172</v>
      </c>
    </row>
    <row r="1852" spans="1:27" hidden="1" outlineLevel="1" x14ac:dyDescent="0.25">
      <c r="A1852" s="6" t="s">
        <v>177</v>
      </c>
      <c r="B1852" s="6" t="s">
        <v>67</v>
      </c>
      <c r="C1852" s="6">
        <v>1472</v>
      </c>
      <c r="D1852" s="6" t="s">
        <v>10</v>
      </c>
      <c r="E1852" s="4">
        <v>489</v>
      </c>
      <c r="F1852" s="4">
        <v>127</v>
      </c>
      <c r="G1852" s="4">
        <v>99</v>
      </c>
      <c r="H1852" s="4">
        <v>15</v>
      </c>
      <c r="I1852" s="4">
        <v>11</v>
      </c>
      <c r="J1852" s="4">
        <v>2</v>
      </c>
      <c r="K1852" s="4">
        <v>0</v>
      </c>
      <c r="L1852" s="4">
        <v>2</v>
      </c>
      <c r="M1852" s="4">
        <v>21</v>
      </c>
      <c r="N1852" s="4">
        <v>0</v>
      </c>
      <c r="O1852" s="4">
        <v>7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6</v>
      </c>
      <c r="Z1852" s="6">
        <v>290</v>
      </c>
      <c r="AA1852" s="35">
        <f t="shared" si="43"/>
        <v>59.304703476482615</v>
      </c>
    </row>
    <row r="1853" spans="1:27" hidden="1" outlineLevel="1" x14ac:dyDescent="0.25">
      <c r="A1853" s="6" t="s">
        <v>177</v>
      </c>
      <c r="B1853" s="6" t="s">
        <v>67</v>
      </c>
      <c r="C1853" s="6">
        <v>1473</v>
      </c>
      <c r="D1853" s="6" t="s">
        <v>10</v>
      </c>
      <c r="E1853" s="4">
        <v>148</v>
      </c>
      <c r="F1853" s="4">
        <v>45</v>
      </c>
      <c r="G1853" s="4">
        <v>19</v>
      </c>
      <c r="H1853" s="4">
        <v>17</v>
      </c>
      <c r="I1853" s="4">
        <v>5</v>
      </c>
      <c r="J1853" s="4">
        <v>0</v>
      </c>
      <c r="K1853" s="4">
        <v>0</v>
      </c>
      <c r="L1853" s="4">
        <v>0</v>
      </c>
      <c r="M1853" s="4">
        <v>11</v>
      </c>
      <c r="N1853" s="4">
        <v>0</v>
      </c>
      <c r="O1853" s="4">
        <v>2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6</v>
      </c>
      <c r="Z1853" s="6">
        <v>105</v>
      </c>
      <c r="AA1853" s="35">
        <f t="shared" si="43"/>
        <v>70.945945945945951</v>
      </c>
    </row>
    <row r="1854" spans="1:27" hidden="1" outlineLevel="1" x14ac:dyDescent="0.25">
      <c r="A1854" s="6" t="s">
        <v>177</v>
      </c>
      <c r="B1854" s="6" t="s">
        <v>67</v>
      </c>
      <c r="C1854" s="6">
        <v>1474</v>
      </c>
      <c r="D1854" s="6" t="s">
        <v>10</v>
      </c>
      <c r="E1854" s="4">
        <v>139</v>
      </c>
      <c r="F1854" s="4">
        <v>37</v>
      </c>
      <c r="G1854" s="4">
        <v>39</v>
      </c>
      <c r="H1854" s="4">
        <v>6</v>
      </c>
      <c r="I1854" s="4">
        <v>2</v>
      </c>
      <c r="J1854" s="4">
        <v>0</v>
      </c>
      <c r="K1854" s="4">
        <v>0</v>
      </c>
      <c r="L1854" s="4">
        <v>1</v>
      </c>
      <c r="M1854" s="4">
        <v>6</v>
      </c>
      <c r="N1854" s="4">
        <v>0</v>
      </c>
      <c r="O1854" s="4">
        <v>5</v>
      </c>
      <c r="P1854" s="4">
        <v>0</v>
      </c>
      <c r="Q1854" s="4">
        <v>1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3</v>
      </c>
      <c r="Z1854" s="6">
        <v>100</v>
      </c>
      <c r="AA1854" s="35">
        <f t="shared" si="43"/>
        <v>71.942446043165461</v>
      </c>
    </row>
    <row r="1855" spans="1:27" hidden="1" outlineLevel="1" x14ac:dyDescent="0.25">
      <c r="A1855" s="6" t="s">
        <v>177</v>
      </c>
      <c r="B1855" s="6" t="s">
        <v>67</v>
      </c>
      <c r="C1855" s="6">
        <v>1482</v>
      </c>
      <c r="D1855" s="6" t="s">
        <v>10</v>
      </c>
      <c r="E1855" s="4">
        <v>204</v>
      </c>
      <c r="F1855" s="4">
        <v>17</v>
      </c>
      <c r="G1855" s="4">
        <v>80</v>
      </c>
      <c r="H1855" s="4">
        <v>5</v>
      </c>
      <c r="I1855" s="4">
        <v>6</v>
      </c>
      <c r="J1855" s="4">
        <v>3</v>
      </c>
      <c r="K1855" s="4">
        <v>0</v>
      </c>
      <c r="L1855" s="4">
        <v>0</v>
      </c>
      <c r="M1855" s="4">
        <v>7</v>
      </c>
      <c r="N1855" s="4">
        <v>0</v>
      </c>
      <c r="O1855" s="4">
        <v>0</v>
      </c>
      <c r="P1855" s="4">
        <v>0</v>
      </c>
      <c r="Q1855" s="4">
        <v>2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6</v>
      </c>
      <c r="Z1855" s="6">
        <v>126</v>
      </c>
      <c r="AA1855" s="35">
        <f t="shared" si="43"/>
        <v>61.764705882352942</v>
      </c>
    </row>
    <row r="1856" spans="1:27" hidden="1" outlineLevel="1" x14ac:dyDescent="0.25">
      <c r="A1856" s="6" t="s">
        <v>177</v>
      </c>
      <c r="B1856" s="6" t="s">
        <v>67</v>
      </c>
      <c r="C1856" s="6">
        <v>1483</v>
      </c>
      <c r="D1856" s="6" t="s">
        <v>10</v>
      </c>
      <c r="E1856" s="4">
        <v>180</v>
      </c>
      <c r="F1856" s="4">
        <v>35</v>
      </c>
      <c r="G1856" s="4">
        <v>38</v>
      </c>
      <c r="H1856" s="4">
        <v>14</v>
      </c>
      <c r="I1856" s="4">
        <v>5</v>
      </c>
      <c r="J1856" s="4">
        <v>1</v>
      </c>
      <c r="K1856" s="4">
        <v>1</v>
      </c>
      <c r="L1856" s="4">
        <v>0</v>
      </c>
      <c r="M1856" s="4">
        <v>4</v>
      </c>
      <c r="N1856" s="4">
        <v>0</v>
      </c>
      <c r="O1856" s="4">
        <v>4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2</v>
      </c>
      <c r="Z1856" s="6">
        <v>104</v>
      </c>
      <c r="AA1856" s="35">
        <f t="shared" si="43"/>
        <v>57.777777777777779</v>
      </c>
    </row>
    <row r="1857" spans="1:27" hidden="1" outlineLevel="1" x14ac:dyDescent="0.25">
      <c r="A1857" s="6" t="s">
        <v>177</v>
      </c>
      <c r="B1857" s="6" t="s">
        <v>71</v>
      </c>
      <c r="C1857" s="6">
        <v>1412</v>
      </c>
      <c r="D1857" s="6" t="s">
        <v>10</v>
      </c>
      <c r="E1857" s="4">
        <v>401</v>
      </c>
      <c r="F1857" s="4">
        <v>36</v>
      </c>
      <c r="G1857" s="4">
        <v>85</v>
      </c>
      <c r="H1857" s="4">
        <v>47</v>
      </c>
      <c r="I1857" s="4">
        <v>20</v>
      </c>
      <c r="J1857" s="4">
        <v>5</v>
      </c>
      <c r="K1857" s="4">
        <v>1</v>
      </c>
      <c r="L1857" s="4">
        <v>3</v>
      </c>
      <c r="M1857" s="4">
        <v>31</v>
      </c>
      <c r="N1857" s="4">
        <v>0</v>
      </c>
      <c r="O1857" s="4">
        <v>10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11</v>
      </c>
      <c r="Z1857" s="6">
        <v>249</v>
      </c>
      <c r="AA1857" s="35">
        <f t="shared" si="43"/>
        <v>62.094763092269325</v>
      </c>
    </row>
    <row r="1858" spans="1:27" hidden="1" outlineLevel="1" x14ac:dyDescent="0.25">
      <c r="A1858" s="6" t="s">
        <v>177</v>
      </c>
      <c r="B1858" s="6" t="s">
        <v>71</v>
      </c>
      <c r="C1858" s="6">
        <v>1413</v>
      </c>
      <c r="D1858" s="6" t="s">
        <v>10</v>
      </c>
      <c r="E1858" s="4">
        <v>389</v>
      </c>
      <c r="F1858" s="4">
        <v>20</v>
      </c>
      <c r="G1858" s="4">
        <v>107</v>
      </c>
      <c r="H1858" s="4">
        <v>38</v>
      </c>
      <c r="I1858" s="4">
        <v>49</v>
      </c>
      <c r="J1858" s="4">
        <v>3</v>
      </c>
      <c r="K1858" s="4">
        <v>1</v>
      </c>
      <c r="L1858" s="4">
        <v>2</v>
      </c>
      <c r="M1858" s="4">
        <v>10</v>
      </c>
      <c r="N1858" s="4">
        <v>0</v>
      </c>
      <c r="O1858" s="4">
        <v>4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5</v>
      </c>
      <c r="Z1858" s="6">
        <v>239</v>
      </c>
      <c r="AA1858" s="35">
        <f t="shared" si="43"/>
        <v>61.439588688946017</v>
      </c>
    </row>
    <row r="1859" spans="1:27" hidden="1" outlineLevel="1" x14ac:dyDescent="0.25">
      <c r="A1859" s="6" t="s">
        <v>177</v>
      </c>
      <c r="B1859" s="6" t="s">
        <v>71</v>
      </c>
      <c r="C1859" s="6">
        <v>1414</v>
      </c>
      <c r="D1859" s="6" t="s">
        <v>10</v>
      </c>
      <c r="E1859" s="4">
        <v>513</v>
      </c>
      <c r="F1859" s="4">
        <v>40</v>
      </c>
      <c r="G1859" s="4">
        <v>110</v>
      </c>
      <c r="H1859" s="4">
        <v>51</v>
      </c>
      <c r="I1859" s="4">
        <v>55</v>
      </c>
      <c r="J1859" s="4">
        <v>8</v>
      </c>
      <c r="K1859" s="4">
        <v>2</v>
      </c>
      <c r="L1859" s="4">
        <v>4</v>
      </c>
      <c r="M1859" s="4">
        <v>24</v>
      </c>
      <c r="N1859" s="4">
        <v>0</v>
      </c>
      <c r="O1859" s="4">
        <v>5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10</v>
      </c>
      <c r="Z1859" s="6">
        <v>309</v>
      </c>
      <c r="AA1859" s="35">
        <f t="shared" si="43"/>
        <v>60.23391812865497</v>
      </c>
    </row>
    <row r="1860" spans="1:27" hidden="1" outlineLevel="1" x14ac:dyDescent="0.25">
      <c r="A1860" s="6" t="s">
        <v>177</v>
      </c>
      <c r="B1860" s="6" t="s">
        <v>71</v>
      </c>
      <c r="C1860" s="6">
        <v>1415</v>
      </c>
      <c r="D1860" s="6" t="s">
        <v>10</v>
      </c>
      <c r="E1860" s="4">
        <v>416</v>
      </c>
      <c r="F1860" s="4">
        <v>11</v>
      </c>
      <c r="G1860" s="4">
        <v>114</v>
      </c>
      <c r="H1860" s="4">
        <v>38</v>
      </c>
      <c r="I1860" s="4">
        <v>17</v>
      </c>
      <c r="J1860" s="4">
        <v>8</v>
      </c>
      <c r="K1860" s="4">
        <v>3</v>
      </c>
      <c r="L1860" s="4">
        <v>2</v>
      </c>
      <c r="M1860" s="4">
        <v>18</v>
      </c>
      <c r="N1860" s="4">
        <v>0</v>
      </c>
      <c r="O1860" s="4">
        <v>7</v>
      </c>
      <c r="P1860" s="4">
        <v>0</v>
      </c>
      <c r="Q1860" s="4">
        <v>1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9</v>
      </c>
      <c r="Z1860" s="6">
        <v>228</v>
      </c>
      <c r="AA1860" s="35">
        <f t="shared" si="43"/>
        <v>54.807692307692307</v>
      </c>
    </row>
    <row r="1861" spans="1:27" hidden="1" outlineLevel="1" x14ac:dyDescent="0.25">
      <c r="A1861" s="6" t="s">
        <v>177</v>
      </c>
      <c r="B1861" s="6" t="s">
        <v>71</v>
      </c>
      <c r="C1861" s="6">
        <v>1416</v>
      </c>
      <c r="D1861" s="6" t="s">
        <v>10</v>
      </c>
      <c r="E1861" s="4">
        <v>623</v>
      </c>
      <c r="F1861" s="4">
        <v>48</v>
      </c>
      <c r="G1861" s="4">
        <v>179</v>
      </c>
      <c r="H1861" s="4">
        <v>57</v>
      </c>
      <c r="I1861" s="4">
        <v>45</v>
      </c>
      <c r="J1861" s="4">
        <v>11</v>
      </c>
      <c r="K1861" s="4">
        <v>4</v>
      </c>
      <c r="L1861" s="4">
        <v>2</v>
      </c>
      <c r="M1861" s="4">
        <v>40</v>
      </c>
      <c r="N1861" s="4">
        <v>2</v>
      </c>
      <c r="O1861" s="4">
        <v>8</v>
      </c>
      <c r="P1861" s="4">
        <v>0</v>
      </c>
      <c r="Q1861" s="4">
        <v>2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14</v>
      </c>
      <c r="Z1861" s="6">
        <v>412</v>
      </c>
      <c r="AA1861" s="35">
        <f t="shared" si="43"/>
        <v>66.13162118780096</v>
      </c>
    </row>
    <row r="1862" spans="1:27" hidden="1" outlineLevel="1" x14ac:dyDescent="0.25">
      <c r="A1862" s="6" t="s">
        <v>177</v>
      </c>
      <c r="B1862" s="6" t="s">
        <v>71</v>
      </c>
      <c r="C1862" s="6">
        <v>1417</v>
      </c>
      <c r="D1862" s="6" t="s">
        <v>10</v>
      </c>
      <c r="E1862" s="4">
        <v>572</v>
      </c>
      <c r="F1862" s="4">
        <v>42</v>
      </c>
      <c r="G1862" s="4">
        <v>176</v>
      </c>
      <c r="H1862" s="4">
        <v>24</v>
      </c>
      <c r="I1862" s="4">
        <v>48</v>
      </c>
      <c r="J1862" s="4">
        <v>8</v>
      </c>
      <c r="K1862" s="4">
        <v>3</v>
      </c>
      <c r="L1862" s="4">
        <v>2</v>
      </c>
      <c r="M1862" s="4">
        <v>37</v>
      </c>
      <c r="N1862" s="4">
        <v>1</v>
      </c>
      <c r="O1862" s="4">
        <v>6</v>
      </c>
      <c r="P1862" s="4">
        <v>0</v>
      </c>
      <c r="Q1862" s="4">
        <v>1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8</v>
      </c>
      <c r="Z1862" s="6">
        <v>356</v>
      </c>
      <c r="AA1862" s="35">
        <f t="shared" si="43"/>
        <v>62.23776223776224</v>
      </c>
    </row>
    <row r="1863" spans="1:27" hidden="1" outlineLevel="1" x14ac:dyDescent="0.25">
      <c r="A1863" s="6" t="s">
        <v>177</v>
      </c>
      <c r="B1863" s="6" t="s">
        <v>71</v>
      </c>
      <c r="C1863" s="6">
        <v>1418</v>
      </c>
      <c r="D1863" s="6" t="s">
        <v>10</v>
      </c>
      <c r="E1863" s="4">
        <v>389</v>
      </c>
      <c r="F1863" s="4">
        <v>37</v>
      </c>
      <c r="G1863" s="4">
        <v>97</v>
      </c>
      <c r="H1863" s="4">
        <v>36</v>
      </c>
      <c r="I1863" s="4">
        <v>33</v>
      </c>
      <c r="J1863" s="4">
        <v>3</v>
      </c>
      <c r="K1863" s="4">
        <v>6</v>
      </c>
      <c r="L1863" s="4">
        <v>0</v>
      </c>
      <c r="M1863" s="4">
        <v>17</v>
      </c>
      <c r="N1863" s="4">
        <v>1</v>
      </c>
      <c r="O1863" s="4">
        <v>4</v>
      </c>
      <c r="P1863" s="4">
        <v>0</v>
      </c>
      <c r="Q1863" s="4">
        <v>1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7</v>
      </c>
      <c r="Z1863" s="6">
        <v>242</v>
      </c>
      <c r="AA1863" s="35">
        <f t="shared" si="43"/>
        <v>62.210796915167094</v>
      </c>
    </row>
    <row r="1864" spans="1:27" hidden="1" outlineLevel="1" x14ac:dyDescent="0.25">
      <c r="A1864" s="6" t="s">
        <v>177</v>
      </c>
      <c r="B1864" s="6" t="s">
        <v>71</v>
      </c>
      <c r="C1864" s="6">
        <v>1419</v>
      </c>
      <c r="D1864" s="6" t="s">
        <v>10</v>
      </c>
      <c r="E1864" s="4">
        <v>310</v>
      </c>
      <c r="F1864" s="4">
        <v>19</v>
      </c>
      <c r="G1864" s="4">
        <v>94</v>
      </c>
      <c r="H1864" s="4">
        <v>25</v>
      </c>
      <c r="I1864" s="4">
        <v>19</v>
      </c>
      <c r="J1864" s="4">
        <v>3</v>
      </c>
      <c r="K1864" s="4">
        <v>4</v>
      </c>
      <c r="L1864" s="4">
        <v>1</v>
      </c>
      <c r="M1864" s="4">
        <v>12</v>
      </c>
      <c r="N1864" s="4">
        <v>1</v>
      </c>
      <c r="O1864" s="4">
        <v>6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7</v>
      </c>
      <c r="Z1864" s="6">
        <v>191</v>
      </c>
      <c r="AA1864" s="35">
        <f t="shared" si="43"/>
        <v>61.612903225806448</v>
      </c>
    </row>
    <row r="1865" spans="1:27" hidden="1" outlineLevel="1" x14ac:dyDescent="0.25">
      <c r="A1865" s="6" t="s">
        <v>177</v>
      </c>
      <c r="B1865" s="6" t="s">
        <v>71</v>
      </c>
      <c r="C1865" s="6">
        <v>1420</v>
      </c>
      <c r="D1865" s="6" t="s">
        <v>10</v>
      </c>
      <c r="E1865" s="4">
        <v>389</v>
      </c>
      <c r="F1865" s="4">
        <v>49</v>
      </c>
      <c r="G1865" s="4">
        <v>93</v>
      </c>
      <c r="H1865" s="4">
        <v>66</v>
      </c>
      <c r="I1865" s="4">
        <v>25</v>
      </c>
      <c r="J1865" s="4">
        <v>2</v>
      </c>
      <c r="K1865" s="4">
        <v>0</v>
      </c>
      <c r="L1865" s="4">
        <v>2</v>
      </c>
      <c r="M1865" s="4">
        <v>13</v>
      </c>
      <c r="N1865" s="4">
        <v>0</v>
      </c>
      <c r="O1865" s="4">
        <v>11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14</v>
      </c>
      <c r="Z1865" s="6">
        <v>275</v>
      </c>
      <c r="AA1865" s="35">
        <f t="shared" si="43"/>
        <v>70.694087403598971</v>
      </c>
    </row>
    <row r="1866" spans="1:27" hidden="1" outlineLevel="1" x14ac:dyDescent="0.25">
      <c r="A1866" s="6" t="s">
        <v>177</v>
      </c>
      <c r="B1866" s="6" t="s">
        <v>71</v>
      </c>
      <c r="C1866" s="6">
        <v>1421</v>
      </c>
      <c r="D1866" s="6" t="s">
        <v>10</v>
      </c>
      <c r="E1866" s="4">
        <v>126</v>
      </c>
      <c r="F1866" s="4">
        <v>5</v>
      </c>
      <c r="G1866" s="4">
        <v>44</v>
      </c>
      <c r="H1866" s="4">
        <v>14</v>
      </c>
      <c r="I1866" s="4">
        <v>11</v>
      </c>
      <c r="J1866" s="4">
        <v>1</v>
      </c>
      <c r="K1866" s="4">
        <v>0</v>
      </c>
      <c r="L1866" s="4">
        <v>0</v>
      </c>
      <c r="M1866" s="4">
        <v>3</v>
      </c>
      <c r="N1866" s="4">
        <v>0</v>
      </c>
      <c r="O1866" s="4">
        <v>2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2</v>
      </c>
      <c r="Z1866" s="6">
        <v>82</v>
      </c>
      <c r="AA1866" s="35">
        <f t="shared" si="43"/>
        <v>65.079365079365076</v>
      </c>
    </row>
    <row r="1867" spans="1:27" hidden="1" outlineLevel="1" x14ac:dyDescent="0.25">
      <c r="A1867" s="6" t="s">
        <v>177</v>
      </c>
      <c r="B1867" s="6" t="s">
        <v>71</v>
      </c>
      <c r="C1867" s="6">
        <v>1422</v>
      </c>
      <c r="D1867" s="6" t="s">
        <v>10</v>
      </c>
      <c r="E1867" s="4">
        <v>233</v>
      </c>
      <c r="F1867" s="4">
        <v>11</v>
      </c>
      <c r="G1867" s="4">
        <v>77</v>
      </c>
      <c r="H1867" s="4">
        <v>33</v>
      </c>
      <c r="I1867" s="4">
        <v>12</v>
      </c>
      <c r="J1867" s="4">
        <v>1</v>
      </c>
      <c r="K1867" s="4">
        <v>0</v>
      </c>
      <c r="L1867" s="4">
        <v>1</v>
      </c>
      <c r="M1867" s="4">
        <v>4</v>
      </c>
      <c r="N1867" s="4">
        <v>0</v>
      </c>
      <c r="O1867" s="4">
        <v>7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6</v>
      </c>
      <c r="Z1867" s="6">
        <v>152</v>
      </c>
      <c r="AA1867" s="35">
        <f t="shared" si="43"/>
        <v>65.236051502145926</v>
      </c>
    </row>
    <row r="1868" spans="1:27" hidden="1" outlineLevel="1" x14ac:dyDescent="0.25">
      <c r="A1868" s="6" t="s">
        <v>177</v>
      </c>
      <c r="B1868" s="6" t="s">
        <v>71</v>
      </c>
      <c r="C1868" s="6">
        <v>1423</v>
      </c>
      <c r="D1868" s="6" t="s">
        <v>10</v>
      </c>
      <c r="E1868" s="4">
        <v>474</v>
      </c>
      <c r="F1868" s="4">
        <v>40</v>
      </c>
      <c r="G1868" s="4">
        <v>186</v>
      </c>
      <c r="H1868" s="4">
        <v>44</v>
      </c>
      <c r="I1868" s="4">
        <v>16</v>
      </c>
      <c r="J1868" s="4">
        <v>5</v>
      </c>
      <c r="K1868" s="4">
        <v>3</v>
      </c>
      <c r="L1868" s="4">
        <v>2</v>
      </c>
      <c r="M1868" s="4">
        <v>14</v>
      </c>
      <c r="N1868" s="4">
        <v>1</v>
      </c>
      <c r="O1868" s="4">
        <v>3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10</v>
      </c>
      <c r="Z1868" s="6">
        <v>324</v>
      </c>
      <c r="AA1868" s="35">
        <f t="shared" si="43"/>
        <v>68.35443037974683</v>
      </c>
    </row>
    <row r="1869" spans="1:27" hidden="1" outlineLevel="1" x14ac:dyDescent="0.25">
      <c r="A1869" s="6" t="s">
        <v>177</v>
      </c>
      <c r="B1869" s="6" t="s">
        <v>71</v>
      </c>
      <c r="C1869" s="6">
        <v>1423</v>
      </c>
      <c r="D1869" s="6" t="s">
        <v>11</v>
      </c>
      <c r="E1869" s="4">
        <v>473</v>
      </c>
      <c r="F1869" s="4">
        <v>37</v>
      </c>
      <c r="G1869" s="4">
        <v>172</v>
      </c>
      <c r="H1869" s="4">
        <v>62</v>
      </c>
      <c r="I1869" s="4">
        <v>19</v>
      </c>
      <c r="J1869" s="4">
        <v>10</v>
      </c>
      <c r="K1869" s="4">
        <v>2</v>
      </c>
      <c r="L1869" s="4">
        <v>3</v>
      </c>
      <c r="M1869" s="4">
        <v>18</v>
      </c>
      <c r="N1869" s="4">
        <v>0</v>
      </c>
      <c r="O1869" s="4">
        <v>4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6</v>
      </c>
      <c r="Z1869" s="6">
        <v>333</v>
      </c>
      <c r="AA1869" s="35">
        <f t="shared" si="43"/>
        <v>70.401691331923885</v>
      </c>
    </row>
    <row r="1870" spans="1:27" hidden="1" outlineLevel="1" x14ac:dyDescent="0.25">
      <c r="A1870" s="6" t="s">
        <v>177</v>
      </c>
      <c r="B1870" s="6" t="s">
        <v>71</v>
      </c>
      <c r="C1870" s="6">
        <v>1425</v>
      </c>
      <c r="D1870" s="6" t="s">
        <v>10</v>
      </c>
      <c r="E1870" s="4">
        <v>133</v>
      </c>
      <c r="F1870" s="4">
        <v>6</v>
      </c>
      <c r="G1870" s="4">
        <v>38</v>
      </c>
      <c r="H1870" s="4">
        <v>31</v>
      </c>
      <c r="I1870" s="4">
        <v>12</v>
      </c>
      <c r="J1870" s="4">
        <v>0</v>
      </c>
      <c r="K1870" s="4">
        <v>0</v>
      </c>
      <c r="L1870" s="4">
        <v>0</v>
      </c>
      <c r="M1870" s="4">
        <v>3</v>
      </c>
      <c r="N1870" s="4">
        <v>0</v>
      </c>
      <c r="O1870" s="4">
        <v>1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1</v>
      </c>
      <c r="Z1870" s="6">
        <v>92</v>
      </c>
      <c r="AA1870" s="35">
        <f t="shared" si="43"/>
        <v>69.172932330827066</v>
      </c>
    </row>
    <row r="1871" spans="1:27" hidden="1" outlineLevel="1" x14ac:dyDescent="0.25">
      <c r="A1871" s="6" t="s">
        <v>177</v>
      </c>
      <c r="B1871" s="6" t="s">
        <v>71</v>
      </c>
      <c r="C1871" s="6">
        <v>1427</v>
      </c>
      <c r="D1871" s="6" t="s">
        <v>10</v>
      </c>
      <c r="E1871" s="4">
        <v>208</v>
      </c>
      <c r="F1871" s="4">
        <v>28</v>
      </c>
      <c r="G1871" s="4">
        <v>47</v>
      </c>
      <c r="H1871" s="4">
        <v>36</v>
      </c>
      <c r="I1871" s="4">
        <v>3</v>
      </c>
      <c r="J1871" s="4">
        <v>0</v>
      </c>
      <c r="K1871" s="4">
        <v>0</v>
      </c>
      <c r="L1871" s="4">
        <v>0</v>
      </c>
      <c r="M1871" s="4">
        <v>2</v>
      </c>
      <c r="N1871" s="4">
        <v>2</v>
      </c>
      <c r="O1871" s="4">
        <v>7</v>
      </c>
      <c r="P1871" s="4">
        <v>0</v>
      </c>
      <c r="Q1871" s="4">
        <v>1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4</v>
      </c>
      <c r="Z1871" s="6">
        <v>130</v>
      </c>
      <c r="AA1871" s="35">
        <f t="shared" si="43"/>
        <v>62.5</v>
      </c>
    </row>
    <row r="1872" spans="1:27" hidden="1" outlineLevel="1" x14ac:dyDescent="0.25">
      <c r="A1872" s="6" t="s">
        <v>177</v>
      </c>
      <c r="B1872" s="6" t="s">
        <v>71</v>
      </c>
      <c r="C1872" s="6">
        <v>1428</v>
      </c>
      <c r="D1872" s="6" t="s">
        <v>10</v>
      </c>
      <c r="E1872" s="4">
        <v>142</v>
      </c>
      <c r="F1872" s="4">
        <v>20</v>
      </c>
      <c r="G1872" s="4">
        <v>18</v>
      </c>
      <c r="H1872" s="4">
        <v>12</v>
      </c>
      <c r="I1872" s="4">
        <v>4</v>
      </c>
      <c r="J1872" s="4">
        <v>2</v>
      </c>
      <c r="K1872" s="4">
        <v>0</v>
      </c>
      <c r="L1872" s="4">
        <v>0</v>
      </c>
      <c r="M1872" s="4">
        <v>2</v>
      </c>
      <c r="N1872" s="4">
        <v>0</v>
      </c>
      <c r="O1872" s="4">
        <v>5</v>
      </c>
      <c r="P1872" s="4">
        <v>0</v>
      </c>
      <c r="Q1872" s="4">
        <v>1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6">
        <v>64</v>
      </c>
      <c r="AA1872" s="35">
        <f t="shared" ref="AA1872:AA1935" si="44">(Z1872*100)/E1872</f>
        <v>45.070422535211264</v>
      </c>
    </row>
    <row r="1873" spans="1:27" hidden="1" outlineLevel="1" x14ac:dyDescent="0.25">
      <c r="A1873" s="6" t="s">
        <v>177</v>
      </c>
      <c r="B1873" s="6" t="s">
        <v>71</v>
      </c>
      <c r="C1873" s="6">
        <v>1429</v>
      </c>
      <c r="D1873" s="6" t="s">
        <v>10</v>
      </c>
      <c r="E1873" s="4">
        <v>104</v>
      </c>
      <c r="F1873" s="4">
        <v>8</v>
      </c>
      <c r="G1873" s="4">
        <v>22</v>
      </c>
      <c r="H1873" s="4">
        <v>32</v>
      </c>
      <c r="I1873" s="4">
        <v>10</v>
      </c>
      <c r="J1873" s="4">
        <v>1</v>
      </c>
      <c r="K1873" s="4">
        <v>0</v>
      </c>
      <c r="L1873" s="4">
        <v>0</v>
      </c>
      <c r="M1873" s="4">
        <v>1</v>
      </c>
      <c r="N1873" s="4">
        <v>0</v>
      </c>
      <c r="O1873" s="4">
        <v>1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1</v>
      </c>
      <c r="Z1873" s="6">
        <v>76</v>
      </c>
      <c r="AA1873" s="35">
        <f t="shared" si="44"/>
        <v>73.07692307692308</v>
      </c>
    </row>
    <row r="1874" spans="1:27" hidden="1" outlineLevel="1" x14ac:dyDescent="0.25">
      <c r="A1874" s="6" t="s">
        <v>177</v>
      </c>
      <c r="B1874" s="6" t="s">
        <v>71</v>
      </c>
      <c r="C1874" s="6">
        <v>1430</v>
      </c>
      <c r="D1874" s="6" t="s">
        <v>10</v>
      </c>
      <c r="E1874" s="4">
        <v>397</v>
      </c>
      <c r="F1874" s="4">
        <v>49</v>
      </c>
      <c r="G1874" s="4">
        <v>74</v>
      </c>
      <c r="H1874" s="4">
        <v>82</v>
      </c>
      <c r="I1874" s="4">
        <v>7</v>
      </c>
      <c r="J1874" s="4">
        <v>3</v>
      </c>
      <c r="K1874" s="4">
        <v>1</v>
      </c>
      <c r="L1874" s="4">
        <v>0</v>
      </c>
      <c r="M1874" s="4">
        <v>5</v>
      </c>
      <c r="N1874" s="4">
        <v>0</v>
      </c>
      <c r="O1874" s="4">
        <v>11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8</v>
      </c>
      <c r="Z1874" s="6">
        <v>240</v>
      </c>
      <c r="AA1874" s="35">
        <f t="shared" si="44"/>
        <v>60.45340050377834</v>
      </c>
    </row>
    <row r="1875" spans="1:27" hidden="1" outlineLevel="1" x14ac:dyDescent="0.25">
      <c r="A1875" s="6" t="s">
        <v>177</v>
      </c>
      <c r="B1875" s="6" t="s">
        <v>71</v>
      </c>
      <c r="C1875" s="6">
        <v>1430</v>
      </c>
      <c r="D1875" s="6" t="s">
        <v>11</v>
      </c>
      <c r="E1875" s="4">
        <v>396</v>
      </c>
      <c r="F1875" s="4">
        <v>64</v>
      </c>
      <c r="G1875" s="4">
        <v>73</v>
      </c>
      <c r="H1875" s="4">
        <v>69</v>
      </c>
      <c r="I1875" s="4">
        <v>3</v>
      </c>
      <c r="J1875" s="4">
        <v>1</v>
      </c>
      <c r="K1875" s="4">
        <v>0</v>
      </c>
      <c r="L1875" s="4">
        <v>1</v>
      </c>
      <c r="M1875" s="4">
        <v>8</v>
      </c>
      <c r="N1875" s="4">
        <v>0</v>
      </c>
      <c r="O1875" s="4">
        <v>9</v>
      </c>
      <c r="P1875" s="4">
        <v>0</v>
      </c>
      <c r="Q1875" s="4">
        <v>3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1</v>
      </c>
      <c r="Z1875" s="6">
        <v>232</v>
      </c>
      <c r="AA1875" s="35">
        <f t="shared" si="44"/>
        <v>58.585858585858588</v>
      </c>
    </row>
    <row r="1876" spans="1:27" hidden="1" outlineLevel="1" x14ac:dyDescent="0.25">
      <c r="A1876" s="6" t="s">
        <v>177</v>
      </c>
      <c r="B1876" s="6" t="s">
        <v>71</v>
      </c>
      <c r="C1876" s="6">
        <v>1431</v>
      </c>
      <c r="D1876" s="6" t="s">
        <v>10</v>
      </c>
      <c r="E1876" s="4">
        <v>157</v>
      </c>
      <c r="F1876" s="4">
        <v>14</v>
      </c>
      <c r="G1876" s="4">
        <v>54</v>
      </c>
      <c r="H1876" s="4">
        <v>24</v>
      </c>
      <c r="I1876" s="4">
        <v>4</v>
      </c>
      <c r="J1876" s="4">
        <v>2</v>
      </c>
      <c r="K1876" s="4">
        <v>0</v>
      </c>
      <c r="L1876" s="4">
        <v>1</v>
      </c>
      <c r="M1876" s="4">
        <v>1</v>
      </c>
      <c r="N1876" s="4">
        <v>0</v>
      </c>
      <c r="O1876" s="4">
        <v>4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1</v>
      </c>
      <c r="Z1876" s="6">
        <v>105</v>
      </c>
      <c r="AA1876" s="35">
        <f t="shared" si="44"/>
        <v>66.878980891719749</v>
      </c>
    </row>
    <row r="1877" spans="1:27" hidden="1" outlineLevel="1" x14ac:dyDescent="0.25">
      <c r="A1877" s="6" t="s">
        <v>177</v>
      </c>
      <c r="B1877" s="6" t="s">
        <v>71</v>
      </c>
      <c r="C1877" s="6">
        <v>1432</v>
      </c>
      <c r="D1877" s="6" t="s">
        <v>10</v>
      </c>
      <c r="E1877" s="4">
        <v>259</v>
      </c>
      <c r="F1877" s="4">
        <v>25</v>
      </c>
      <c r="G1877" s="4">
        <v>54</v>
      </c>
      <c r="H1877" s="4">
        <v>48</v>
      </c>
      <c r="I1877" s="4">
        <v>12</v>
      </c>
      <c r="J1877" s="4">
        <v>2</v>
      </c>
      <c r="K1877" s="4">
        <v>2</v>
      </c>
      <c r="L1877" s="4">
        <v>1</v>
      </c>
      <c r="M1877" s="4">
        <v>3</v>
      </c>
      <c r="N1877" s="4">
        <v>0</v>
      </c>
      <c r="O1877" s="4">
        <v>11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12</v>
      </c>
      <c r="Z1877" s="6">
        <v>170</v>
      </c>
      <c r="AA1877" s="35">
        <f t="shared" si="44"/>
        <v>65.637065637065632</v>
      </c>
    </row>
    <row r="1878" spans="1:27" hidden="1" outlineLevel="1" x14ac:dyDescent="0.25">
      <c r="A1878" s="6" t="s">
        <v>177</v>
      </c>
      <c r="B1878" s="6" t="s">
        <v>73</v>
      </c>
      <c r="C1878" s="6">
        <v>1465</v>
      </c>
      <c r="D1878" s="6" t="s">
        <v>10</v>
      </c>
      <c r="E1878" s="4">
        <v>381</v>
      </c>
      <c r="F1878" s="4">
        <v>31</v>
      </c>
      <c r="G1878" s="4">
        <v>147</v>
      </c>
      <c r="H1878" s="4">
        <v>4</v>
      </c>
      <c r="I1878" s="4">
        <v>4</v>
      </c>
      <c r="J1878" s="4">
        <v>9</v>
      </c>
      <c r="K1878" s="4">
        <v>0</v>
      </c>
      <c r="L1878" s="4">
        <v>0</v>
      </c>
      <c r="M1878" s="4">
        <v>45</v>
      </c>
      <c r="N1878" s="4">
        <v>12</v>
      </c>
      <c r="O1878" s="4">
        <v>0</v>
      </c>
      <c r="P1878" s="4">
        <v>0</v>
      </c>
      <c r="Q1878" s="4">
        <v>1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6</v>
      </c>
      <c r="Z1878" s="6">
        <v>259</v>
      </c>
      <c r="AA1878" s="35">
        <f t="shared" si="44"/>
        <v>67.979002624671921</v>
      </c>
    </row>
    <row r="1879" spans="1:27" hidden="1" outlineLevel="1" x14ac:dyDescent="0.25">
      <c r="A1879" s="6" t="s">
        <v>177</v>
      </c>
      <c r="B1879" s="6" t="s">
        <v>73</v>
      </c>
      <c r="C1879" s="6">
        <v>1465</v>
      </c>
      <c r="D1879" s="6" t="s">
        <v>11</v>
      </c>
      <c r="E1879" s="4">
        <v>381</v>
      </c>
      <c r="F1879" s="4">
        <v>23</v>
      </c>
      <c r="G1879" s="4">
        <v>148</v>
      </c>
      <c r="H1879" s="4">
        <v>15</v>
      </c>
      <c r="I1879" s="4">
        <v>3</v>
      </c>
      <c r="J1879" s="4">
        <v>9</v>
      </c>
      <c r="K1879" s="4">
        <v>1</v>
      </c>
      <c r="L1879" s="4">
        <v>5</v>
      </c>
      <c r="M1879" s="4">
        <v>28</v>
      </c>
      <c r="N1879" s="4">
        <v>14</v>
      </c>
      <c r="O1879" s="4">
        <v>0</v>
      </c>
      <c r="P1879" s="4">
        <v>0</v>
      </c>
      <c r="Q1879" s="4">
        <v>2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4</v>
      </c>
      <c r="Z1879" s="6">
        <v>252</v>
      </c>
      <c r="AA1879" s="35">
        <f t="shared" si="44"/>
        <v>66.141732283464563</v>
      </c>
    </row>
    <row r="1880" spans="1:27" hidden="1" outlineLevel="1" x14ac:dyDescent="0.25">
      <c r="A1880" s="6" t="s">
        <v>177</v>
      </c>
      <c r="B1880" s="6" t="s">
        <v>73</v>
      </c>
      <c r="C1880" s="6">
        <v>1466</v>
      </c>
      <c r="D1880" s="6" t="s">
        <v>10</v>
      </c>
      <c r="E1880" s="4">
        <v>505</v>
      </c>
      <c r="F1880" s="4">
        <v>46</v>
      </c>
      <c r="G1880" s="4">
        <v>149</v>
      </c>
      <c r="H1880" s="4">
        <v>19</v>
      </c>
      <c r="I1880" s="4">
        <v>2</v>
      </c>
      <c r="J1880" s="4">
        <v>3</v>
      </c>
      <c r="K1880" s="4">
        <v>1</v>
      </c>
      <c r="L1880" s="4">
        <v>2</v>
      </c>
      <c r="M1880" s="4">
        <v>81</v>
      </c>
      <c r="N1880" s="4">
        <v>4</v>
      </c>
      <c r="O1880" s="4">
        <v>1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6</v>
      </c>
      <c r="Z1880" s="6">
        <v>314</v>
      </c>
      <c r="AA1880" s="35">
        <f t="shared" si="44"/>
        <v>62.178217821782177</v>
      </c>
    </row>
    <row r="1881" spans="1:27" hidden="1" outlineLevel="1" x14ac:dyDescent="0.25">
      <c r="A1881" s="6" t="s">
        <v>177</v>
      </c>
      <c r="B1881" s="6" t="s">
        <v>73</v>
      </c>
      <c r="C1881" s="6">
        <v>1467</v>
      </c>
      <c r="D1881" s="6" t="s">
        <v>10</v>
      </c>
      <c r="E1881" s="4">
        <v>381</v>
      </c>
      <c r="F1881" s="4">
        <v>32</v>
      </c>
      <c r="G1881" s="4">
        <v>135</v>
      </c>
      <c r="H1881" s="4">
        <v>6</v>
      </c>
      <c r="I1881" s="4">
        <v>4</v>
      </c>
      <c r="J1881" s="4">
        <v>5</v>
      </c>
      <c r="K1881" s="4">
        <v>0</v>
      </c>
      <c r="L1881" s="4">
        <v>0</v>
      </c>
      <c r="M1881" s="4">
        <v>51</v>
      </c>
      <c r="N1881" s="4">
        <v>5</v>
      </c>
      <c r="O1881" s="4">
        <v>0</v>
      </c>
      <c r="P1881" s="4">
        <v>0</v>
      </c>
      <c r="Q1881" s="4">
        <v>2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10</v>
      </c>
      <c r="Z1881" s="6">
        <v>250</v>
      </c>
      <c r="AA1881" s="35">
        <f t="shared" si="44"/>
        <v>65.616797900262469</v>
      </c>
    </row>
    <row r="1882" spans="1:27" hidden="1" outlineLevel="1" x14ac:dyDescent="0.25">
      <c r="A1882" s="6" t="s">
        <v>177</v>
      </c>
      <c r="B1882" s="6" t="s">
        <v>73</v>
      </c>
      <c r="C1882" s="6">
        <v>1467</v>
      </c>
      <c r="D1882" s="6" t="s">
        <v>11</v>
      </c>
      <c r="E1882" s="4">
        <v>380</v>
      </c>
      <c r="F1882" s="4">
        <v>31</v>
      </c>
      <c r="G1882" s="4">
        <v>124</v>
      </c>
      <c r="H1882" s="4">
        <v>8</v>
      </c>
      <c r="I1882" s="4">
        <v>0</v>
      </c>
      <c r="J1882" s="4">
        <v>5</v>
      </c>
      <c r="K1882" s="4">
        <v>4</v>
      </c>
      <c r="L1882" s="4">
        <v>3</v>
      </c>
      <c r="M1882" s="4">
        <v>57</v>
      </c>
      <c r="N1882" s="4">
        <v>6</v>
      </c>
      <c r="O1882" s="4">
        <v>0</v>
      </c>
      <c r="P1882" s="4">
        <v>0</v>
      </c>
      <c r="Q1882" s="4">
        <v>3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14</v>
      </c>
      <c r="Z1882" s="6">
        <v>255</v>
      </c>
      <c r="AA1882" s="35">
        <f t="shared" si="44"/>
        <v>67.10526315789474</v>
      </c>
    </row>
    <row r="1883" spans="1:27" hidden="1" outlineLevel="1" x14ac:dyDescent="0.25">
      <c r="A1883" s="6" t="s">
        <v>177</v>
      </c>
      <c r="B1883" s="6" t="s">
        <v>73</v>
      </c>
      <c r="C1883" s="6">
        <v>1468</v>
      </c>
      <c r="D1883" s="6" t="s">
        <v>10</v>
      </c>
      <c r="E1883" s="4">
        <v>399</v>
      </c>
      <c r="F1883" s="4">
        <v>23</v>
      </c>
      <c r="G1883" s="4">
        <v>143</v>
      </c>
      <c r="H1883" s="4">
        <v>7</v>
      </c>
      <c r="I1883" s="4">
        <v>5</v>
      </c>
      <c r="J1883" s="4">
        <v>2</v>
      </c>
      <c r="K1883" s="4">
        <v>2</v>
      </c>
      <c r="L1883" s="4">
        <v>1</v>
      </c>
      <c r="M1883" s="4">
        <v>66</v>
      </c>
      <c r="N1883" s="4">
        <v>6</v>
      </c>
      <c r="O1883" s="4">
        <v>1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11</v>
      </c>
      <c r="Z1883" s="6">
        <v>267</v>
      </c>
      <c r="AA1883" s="35">
        <f t="shared" si="44"/>
        <v>66.917293233082702</v>
      </c>
    </row>
    <row r="1884" spans="1:27" hidden="1" outlineLevel="1" x14ac:dyDescent="0.25">
      <c r="A1884" s="6" t="s">
        <v>177</v>
      </c>
      <c r="B1884" s="6" t="s">
        <v>73</v>
      </c>
      <c r="C1884" s="6">
        <v>1468</v>
      </c>
      <c r="D1884" s="6" t="s">
        <v>11</v>
      </c>
      <c r="E1884" s="4">
        <v>398</v>
      </c>
      <c r="F1884" s="4">
        <v>28</v>
      </c>
      <c r="G1884" s="4">
        <v>163</v>
      </c>
      <c r="H1884" s="4">
        <v>11</v>
      </c>
      <c r="I1884" s="4">
        <v>6</v>
      </c>
      <c r="J1884" s="4">
        <v>2</v>
      </c>
      <c r="K1884" s="4">
        <v>0</v>
      </c>
      <c r="L1884" s="4">
        <v>0</v>
      </c>
      <c r="M1884" s="4">
        <v>55</v>
      </c>
      <c r="N1884" s="4">
        <v>8</v>
      </c>
      <c r="O1884" s="4">
        <v>0</v>
      </c>
      <c r="P1884" s="4">
        <v>0</v>
      </c>
      <c r="Q1884" s="4">
        <v>1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10</v>
      </c>
      <c r="Z1884" s="6">
        <v>284</v>
      </c>
      <c r="AA1884" s="35">
        <f t="shared" si="44"/>
        <v>71.356783919597987</v>
      </c>
    </row>
    <row r="1885" spans="1:27" hidden="1" outlineLevel="1" x14ac:dyDescent="0.25">
      <c r="A1885" s="6" t="s">
        <v>177</v>
      </c>
      <c r="B1885" s="6" t="s">
        <v>73</v>
      </c>
      <c r="C1885" s="6">
        <v>1475</v>
      </c>
      <c r="D1885" s="6" t="s">
        <v>10</v>
      </c>
      <c r="E1885" s="4">
        <v>249</v>
      </c>
      <c r="F1885" s="4">
        <v>17</v>
      </c>
      <c r="G1885" s="4">
        <v>93</v>
      </c>
      <c r="H1885" s="4">
        <v>9</v>
      </c>
      <c r="I1885" s="4">
        <v>1</v>
      </c>
      <c r="J1885" s="4">
        <v>2</v>
      </c>
      <c r="K1885" s="4">
        <v>2</v>
      </c>
      <c r="L1885" s="4">
        <v>2</v>
      </c>
      <c r="M1885" s="4">
        <v>31</v>
      </c>
      <c r="N1885" s="4">
        <v>1</v>
      </c>
      <c r="O1885" s="4">
        <v>1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1</v>
      </c>
      <c r="Z1885" s="6">
        <v>160</v>
      </c>
      <c r="AA1885" s="35">
        <f t="shared" si="44"/>
        <v>64.257028112449802</v>
      </c>
    </row>
    <row r="1886" spans="1:27" hidden="1" outlineLevel="1" x14ac:dyDescent="0.25">
      <c r="A1886" s="6" t="s">
        <v>177</v>
      </c>
      <c r="B1886" s="6" t="s">
        <v>73</v>
      </c>
      <c r="C1886" s="6">
        <v>1476</v>
      </c>
      <c r="D1886" s="6" t="s">
        <v>10</v>
      </c>
      <c r="E1886" s="4">
        <v>165</v>
      </c>
      <c r="F1886" s="4">
        <v>7</v>
      </c>
      <c r="G1886" s="4">
        <v>56</v>
      </c>
      <c r="H1886" s="4">
        <v>2</v>
      </c>
      <c r="I1886" s="4">
        <v>1</v>
      </c>
      <c r="J1886" s="4">
        <v>1</v>
      </c>
      <c r="K1886" s="4">
        <v>1</v>
      </c>
      <c r="L1886" s="4">
        <v>0</v>
      </c>
      <c r="M1886" s="4">
        <v>31</v>
      </c>
      <c r="N1886" s="4">
        <v>2</v>
      </c>
      <c r="O1886" s="4">
        <v>0</v>
      </c>
      <c r="P1886" s="4">
        <v>0</v>
      </c>
      <c r="Q1886" s="4">
        <v>1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3</v>
      </c>
      <c r="Z1886" s="6">
        <v>105</v>
      </c>
      <c r="AA1886" s="35">
        <f t="shared" si="44"/>
        <v>63.636363636363633</v>
      </c>
    </row>
    <row r="1887" spans="1:27" hidden="1" outlineLevel="1" x14ac:dyDescent="0.25">
      <c r="A1887" s="6" t="s">
        <v>177</v>
      </c>
      <c r="B1887" s="6" t="s">
        <v>73</v>
      </c>
      <c r="C1887" s="6">
        <v>1478</v>
      </c>
      <c r="D1887" s="6" t="s">
        <v>10</v>
      </c>
      <c r="E1887" s="4">
        <v>310</v>
      </c>
      <c r="F1887" s="4">
        <v>13</v>
      </c>
      <c r="G1887" s="4">
        <v>133</v>
      </c>
      <c r="H1887" s="4">
        <v>6</v>
      </c>
      <c r="I1887" s="4">
        <v>2</v>
      </c>
      <c r="J1887" s="4">
        <v>2</v>
      </c>
      <c r="K1887" s="4">
        <v>0</v>
      </c>
      <c r="L1887" s="4">
        <v>2</v>
      </c>
      <c r="M1887" s="4">
        <v>23</v>
      </c>
      <c r="N1887" s="4">
        <v>0</v>
      </c>
      <c r="O1887" s="4">
        <v>0</v>
      </c>
      <c r="P1887" s="4">
        <v>0</v>
      </c>
      <c r="Q1887" s="4">
        <v>1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7</v>
      </c>
      <c r="Z1887" s="6">
        <v>189</v>
      </c>
      <c r="AA1887" s="35">
        <f t="shared" si="44"/>
        <v>60.967741935483872</v>
      </c>
    </row>
    <row r="1888" spans="1:27" hidden="1" outlineLevel="1" x14ac:dyDescent="0.25">
      <c r="A1888" s="6" t="s">
        <v>177</v>
      </c>
      <c r="B1888" s="6" t="s">
        <v>73</v>
      </c>
      <c r="C1888" s="6">
        <v>1479</v>
      </c>
      <c r="D1888" s="6" t="s">
        <v>10</v>
      </c>
      <c r="E1888" s="4">
        <v>173</v>
      </c>
      <c r="F1888" s="4">
        <v>19</v>
      </c>
      <c r="G1888" s="4">
        <v>61</v>
      </c>
      <c r="H1888" s="4">
        <v>1</v>
      </c>
      <c r="I1888" s="4">
        <v>0</v>
      </c>
      <c r="J1888" s="4">
        <v>1</v>
      </c>
      <c r="K1888" s="4">
        <v>0</v>
      </c>
      <c r="L1888" s="4">
        <v>0</v>
      </c>
      <c r="M1888" s="4">
        <v>32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1</v>
      </c>
      <c r="Z1888" s="6">
        <v>115</v>
      </c>
      <c r="AA1888" s="35">
        <f t="shared" si="44"/>
        <v>66.473988439306353</v>
      </c>
    </row>
    <row r="1889" spans="1:27" hidden="1" outlineLevel="1" x14ac:dyDescent="0.25">
      <c r="A1889" s="6" t="s">
        <v>177</v>
      </c>
      <c r="B1889" s="6" t="s">
        <v>73</v>
      </c>
      <c r="C1889" s="6">
        <v>1480</v>
      </c>
      <c r="D1889" s="6" t="s">
        <v>10</v>
      </c>
      <c r="E1889" s="4">
        <v>231</v>
      </c>
      <c r="F1889" s="4">
        <v>13</v>
      </c>
      <c r="G1889" s="4">
        <v>40</v>
      </c>
      <c r="H1889" s="4">
        <v>14</v>
      </c>
      <c r="I1889" s="4">
        <v>2</v>
      </c>
      <c r="J1889" s="4">
        <v>1</v>
      </c>
      <c r="K1889" s="4">
        <v>0</v>
      </c>
      <c r="L1889" s="4">
        <v>3</v>
      </c>
      <c r="M1889" s="4">
        <v>37</v>
      </c>
      <c r="N1889" s="4">
        <v>0</v>
      </c>
      <c r="O1889" s="4">
        <v>1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1</v>
      </c>
      <c r="Y1889" s="4">
        <v>8</v>
      </c>
      <c r="Z1889" s="6">
        <v>120</v>
      </c>
      <c r="AA1889" s="35">
        <f t="shared" si="44"/>
        <v>51.948051948051948</v>
      </c>
    </row>
    <row r="1890" spans="1:27" hidden="1" outlineLevel="1" x14ac:dyDescent="0.25">
      <c r="A1890" s="6" t="s">
        <v>177</v>
      </c>
      <c r="B1890" s="6" t="s">
        <v>73</v>
      </c>
      <c r="C1890" s="6">
        <v>1481</v>
      </c>
      <c r="D1890" s="6" t="s">
        <v>10</v>
      </c>
      <c r="E1890" s="4">
        <v>284</v>
      </c>
      <c r="F1890" s="4">
        <v>30</v>
      </c>
      <c r="G1890" s="4">
        <v>59</v>
      </c>
      <c r="H1890" s="4">
        <v>14</v>
      </c>
      <c r="I1890" s="4">
        <v>3</v>
      </c>
      <c r="J1890" s="4">
        <v>3</v>
      </c>
      <c r="K1890" s="4">
        <v>0</v>
      </c>
      <c r="L1890" s="4">
        <v>3</v>
      </c>
      <c r="M1890" s="4">
        <v>24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6</v>
      </c>
      <c r="Z1890" s="6">
        <v>142</v>
      </c>
      <c r="AA1890" s="35">
        <f t="shared" si="44"/>
        <v>50</v>
      </c>
    </row>
    <row r="1891" spans="1:27" hidden="1" outlineLevel="1" x14ac:dyDescent="0.25">
      <c r="A1891" s="6" t="s">
        <v>177</v>
      </c>
      <c r="B1891" s="6" t="s">
        <v>73</v>
      </c>
      <c r="C1891" s="6">
        <v>1484</v>
      </c>
      <c r="D1891" s="6" t="s">
        <v>10</v>
      </c>
      <c r="E1891" s="4">
        <v>140</v>
      </c>
      <c r="F1891" s="4">
        <v>10</v>
      </c>
      <c r="G1891" s="4">
        <v>26</v>
      </c>
      <c r="H1891" s="4">
        <v>15</v>
      </c>
      <c r="I1891" s="4">
        <v>1</v>
      </c>
      <c r="J1891" s="4">
        <v>0</v>
      </c>
      <c r="K1891" s="4">
        <v>1</v>
      </c>
      <c r="L1891" s="4">
        <v>0</v>
      </c>
      <c r="M1891" s="4">
        <v>39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6">
        <v>92</v>
      </c>
      <c r="AA1891" s="35">
        <f t="shared" si="44"/>
        <v>65.714285714285708</v>
      </c>
    </row>
    <row r="1892" spans="1:27" hidden="1" outlineLevel="1" x14ac:dyDescent="0.25">
      <c r="A1892" s="6" t="s">
        <v>177</v>
      </c>
      <c r="B1892" s="6" t="s">
        <v>74</v>
      </c>
      <c r="C1892" s="6">
        <v>1485</v>
      </c>
      <c r="D1892" s="6" t="s">
        <v>10</v>
      </c>
      <c r="E1892" s="4">
        <v>614</v>
      </c>
      <c r="F1892" s="4">
        <v>124</v>
      </c>
      <c r="G1892" s="4">
        <v>114</v>
      </c>
      <c r="H1892" s="4">
        <v>14</v>
      </c>
      <c r="I1892" s="4">
        <v>4</v>
      </c>
      <c r="J1892" s="4">
        <v>37</v>
      </c>
      <c r="K1892" s="4">
        <v>2</v>
      </c>
      <c r="L1892" s="4">
        <v>8</v>
      </c>
      <c r="M1892" s="4">
        <v>45</v>
      </c>
      <c r="N1892" s="4">
        <v>6</v>
      </c>
      <c r="O1892" s="4">
        <v>10</v>
      </c>
      <c r="P1892" s="4">
        <v>0</v>
      </c>
      <c r="Q1892" s="4">
        <v>1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19</v>
      </c>
      <c r="Z1892" s="6">
        <v>384</v>
      </c>
      <c r="AA1892" s="35">
        <f t="shared" si="44"/>
        <v>62.54071661237785</v>
      </c>
    </row>
    <row r="1893" spans="1:27" hidden="1" outlineLevel="1" x14ac:dyDescent="0.25">
      <c r="A1893" s="6" t="s">
        <v>177</v>
      </c>
      <c r="B1893" s="6" t="s">
        <v>74</v>
      </c>
      <c r="C1893" s="6">
        <v>1485</v>
      </c>
      <c r="D1893" s="6" t="s">
        <v>21</v>
      </c>
      <c r="E1893" s="4">
        <v>192</v>
      </c>
      <c r="F1893" s="4">
        <v>44</v>
      </c>
      <c r="G1893" s="4">
        <v>29</v>
      </c>
      <c r="H1893" s="4">
        <v>8</v>
      </c>
      <c r="I1893" s="4">
        <v>3</v>
      </c>
      <c r="J1893" s="4">
        <v>18</v>
      </c>
      <c r="K1893" s="4">
        <v>0</v>
      </c>
      <c r="L1893" s="4">
        <v>6</v>
      </c>
      <c r="M1893" s="4">
        <v>18</v>
      </c>
      <c r="N1893" s="4">
        <v>2</v>
      </c>
      <c r="O1893" s="4">
        <v>2</v>
      </c>
      <c r="P1893" s="4">
        <v>0</v>
      </c>
      <c r="Q1893" s="4">
        <v>2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10</v>
      </c>
      <c r="Z1893" s="6">
        <v>142</v>
      </c>
      <c r="AA1893" s="35">
        <f t="shared" si="44"/>
        <v>73.958333333333329</v>
      </c>
    </row>
    <row r="1894" spans="1:27" hidden="1" outlineLevel="1" x14ac:dyDescent="0.25">
      <c r="A1894" s="6" t="s">
        <v>177</v>
      </c>
      <c r="B1894" s="6" t="s">
        <v>74</v>
      </c>
      <c r="C1894" s="6">
        <v>1486</v>
      </c>
      <c r="D1894" s="6" t="s">
        <v>10</v>
      </c>
      <c r="E1894" s="4">
        <v>696</v>
      </c>
      <c r="F1894" s="4">
        <v>94</v>
      </c>
      <c r="G1894" s="4">
        <v>109</v>
      </c>
      <c r="H1894" s="4">
        <v>14</v>
      </c>
      <c r="I1894" s="4">
        <v>16</v>
      </c>
      <c r="J1894" s="4">
        <v>30</v>
      </c>
      <c r="K1894" s="4">
        <v>7</v>
      </c>
      <c r="L1894" s="4">
        <v>13</v>
      </c>
      <c r="M1894" s="4">
        <v>71</v>
      </c>
      <c r="N1894" s="4">
        <v>6</v>
      </c>
      <c r="O1894" s="4">
        <v>5</v>
      </c>
      <c r="P1894" s="4">
        <v>0</v>
      </c>
      <c r="Q1894" s="4">
        <v>4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24</v>
      </c>
      <c r="Z1894" s="6">
        <v>393</v>
      </c>
      <c r="AA1894" s="35">
        <f t="shared" si="44"/>
        <v>56.46551724137931</v>
      </c>
    </row>
    <row r="1895" spans="1:27" hidden="1" outlineLevel="1" x14ac:dyDescent="0.25">
      <c r="A1895" s="6" t="s">
        <v>177</v>
      </c>
      <c r="B1895" s="6" t="s">
        <v>74</v>
      </c>
      <c r="C1895" s="6">
        <v>1486</v>
      </c>
      <c r="D1895" s="6" t="s">
        <v>11</v>
      </c>
      <c r="E1895" s="4">
        <v>695</v>
      </c>
      <c r="F1895" s="4">
        <v>98</v>
      </c>
      <c r="G1895" s="4">
        <v>121</v>
      </c>
      <c r="H1895" s="4">
        <v>26</v>
      </c>
      <c r="I1895" s="4">
        <v>12</v>
      </c>
      <c r="J1895" s="4">
        <v>32</v>
      </c>
      <c r="K1895" s="4">
        <v>1</v>
      </c>
      <c r="L1895" s="4">
        <v>13</v>
      </c>
      <c r="M1895" s="4">
        <v>62</v>
      </c>
      <c r="N1895" s="4">
        <v>5</v>
      </c>
      <c r="O1895" s="4">
        <v>6</v>
      </c>
      <c r="P1895" s="4">
        <v>0</v>
      </c>
      <c r="Q1895" s="4">
        <v>2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1</v>
      </c>
      <c r="Y1895" s="4">
        <v>18</v>
      </c>
      <c r="Z1895" s="6">
        <v>397</v>
      </c>
      <c r="AA1895" s="35">
        <f t="shared" si="44"/>
        <v>57.122302158273378</v>
      </c>
    </row>
    <row r="1896" spans="1:27" hidden="1" outlineLevel="1" x14ac:dyDescent="0.25">
      <c r="A1896" s="6" t="s">
        <v>177</v>
      </c>
      <c r="B1896" s="6" t="s">
        <v>74</v>
      </c>
      <c r="C1896" s="6">
        <v>1487</v>
      </c>
      <c r="D1896" s="6" t="s">
        <v>10</v>
      </c>
      <c r="E1896" s="4">
        <v>739</v>
      </c>
      <c r="F1896" s="4">
        <v>139</v>
      </c>
      <c r="G1896" s="4">
        <v>114</v>
      </c>
      <c r="H1896" s="4">
        <v>10</v>
      </c>
      <c r="I1896" s="4">
        <v>9</v>
      </c>
      <c r="J1896" s="4">
        <v>31</v>
      </c>
      <c r="K1896" s="4">
        <v>2</v>
      </c>
      <c r="L1896" s="4">
        <v>9</v>
      </c>
      <c r="M1896" s="4">
        <v>69</v>
      </c>
      <c r="N1896" s="4">
        <v>6</v>
      </c>
      <c r="O1896" s="4">
        <v>5</v>
      </c>
      <c r="P1896" s="4">
        <v>0</v>
      </c>
      <c r="Q1896" s="4">
        <v>3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2</v>
      </c>
      <c r="Y1896" s="4">
        <v>25</v>
      </c>
      <c r="Z1896" s="6">
        <v>424</v>
      </c>
      <c r="AA1896" s="35">
        <f t="shared" si="44"/>
        <v>57.374830852503386</v>
      </c>
    </row>
    <row r="1897" spans="1:27" hidden="1" outlineLevel="1" x14ac:dyDescent="0.25">
      <c r="A1897" s="6" t="s">
        <v>177</v>
      </c>
      <c r="B1897" s="6" t="s">
        <v>74</v>
      </c>
      <c r="C1897" s="6">
        <v>1488</v>
      </c>
      <c r="D1897" s="6" t="s">
        <v>10</v>
      </c>
      <c r="E1897" s="4">
        <v>215</v>
      </c>
      <c r="F1897" s="4">
        <v>34</v>
      </c>
      <c r="G1897" s="4">
        <v>47</v>
      </c>
      <c r="H1897" s="4">
        <v>0</v>
      </c>
      <c r="I1897" s="4">
        <v>2</v>
      </c>
      <c r="J1897" s="4">
        <v>5</v>
      </c>
      <c r="K1897" s="4">
        <v>1</v>
      </c>
      <c r="L1897" s="4">
        <v>5</v>
      </c>
      <c r="M1897" s="4">
        <v>21</v>
      </c>
      <c r="N1897" s="4">
        <v>0</v>
      </c>
      <c r="O1897" s="4">
        <v>1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3</v>
      </c>
      <c r="Z1897" s="6">
        <v>119</v>
      </c>
      <c r="AA1897" s="35">
        <f t="shared" si="44"/>
        <v>55.348837209302324</v>
      </c>
    </row>
    <row r="1898" spans="1:27" hidden="1" outlineLevel="1" x14ac:dyDescent="0.25">
      <c r="A1898" s="6" t="s">
        <v>177</v>
      </c>
      <c r="B1898" s="6" t="s">
        <v>74</v>
      </c>
      <c r="C1898" s="6">
        <v>1489</v>
      </c>
      <c r="D1898" s="6" t="s">
        <v>10</v>
      </c>
      <c r="E1898" s="4">
        <v>683</v>
      </c>
      <c r="F1898" s="4">
        <v>112</v>
      </c>
      <c r="G1898" s="4">
        <v>141</v>
      </c>
      <c r="H1898" s="4">
        <v>8</v>
      </c>
      <c r="I1898" s="4">
        <v>10</v>
      </c>
      <c r="J1898" s="4">
        <v>22</v>
      </c>
      <c r="K1898" s="4">
        <v>2</v>
      </c>
      <c r="L1898" s="4">
        <v>7</v>
      </c>
      <c r="M1898" s="4">
        <v>67</v>
      </c>
      <c r="N1898" s="4">
        <v>9</v>
      </c>
      <c r="O1898" s="4">
        <v>6</v>
      </c>
      <c r="P1898" s="4">
        <v>0</v>
      </c>
      <c r="Q1898" s="4">
        <v>3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11</v>
      </c>
      <c r="Z1898" s="6">
        <v>398</v>
      </c>
      <c r="AA1898" s="35">
        <f t="shared" si="44"/>
        <v>58.272327964860906</v>
      </c>
    </row>
    <row r="1899" spans="1:27" hidden="1" outlineLevel="1" x14ac:dyDescent="0.25">
      <c r="A1899" s="6" t="s">
        <v>177</v>
      </c>
      <c r="B1899" s="6" t="s">
        <v>74</v>
      </c>
      <c r="C1899" s="6">
        <v>1490</v>
      </c>
      <c r="D1899" s="6" t="s">
        <v>10</v>
      </c>
      <c r="E1899" s="4">
        <v>557</v>
      </c>
      <c r="F1899" s="4">
        <v>116</v>
      </c>
      <c r="G1899" s="4">
        <v>121</v>
      </c>
      <c r="H1899" s="4">
        <v>7</v>
      </c>
      <c r="I1899" s="4">
        <v>3</v>
      </c>
      <c r="J1899" s="4">
        <v>19</v>
      </c>
      <c r="K1899" s="4">
        <v>0</v>
      </c>
      <c r="L1899" s="4">
        <v>9</v>
      </c>
      <c r="M1899" s="4">
        <v>31</v>
      </c>
      <c r="N1899" s="4">
        <v>2</v>
      </c>
      <c r="O1899" s="4">
        <v>6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12</v>
      </c>
      <c r="Z1899" s="6">
        <v>326</v>
      </c>
      <c r="AA1899" s="35">
        <f t="shared" si="44"/>
        <v>58.527827648114901</v>
      </c>
    </row>
    <row r="1900" spans="1:27" hidden="1" outlineLevel="1" x14ac:dyDescent="0.25">
      <c r="A1900" s="6" t="s">
        <v>177</v>
      </c>
      <c r="B1900" s="6" t="s">
        <v>74</v>
      </c>
      <c r="C1900" s="6">
        <v>1491</v>
      </c>
      <c r="D1900" s="6" t="s">
        <v>10</v>
      </c>
      <c r="E1900" s="4">
        <v>543</v>
      </c>
      <c r="F1900" s="4">
        <v>95</v>
      </c>
      <c r="G1900" s="4">
        <v>113</v>
      </c>
      <c r="H1900" s="4">
        <v>9</v>
      </c>
      <c r="I1900" s="4">
        <v>4</v>
      </c>
      <c r="J1900" s="4">
        <v>11</v>
      </c>
      <c r="K1900" s="4">
        <v>2</v>
      </c>
      <c r="L1900" s="4">
        <v>6</v>
      </c>
      <c r="M1900" s="4">
        <v>71</v>
      </c>
      <c r="N1900" s="4">
        <v>3</v>
      </c>
      <c r="O1900" s="4">
        <v>4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11</v>
      </c>
      <c r="Z1900" s="6">
        <v>329</v>
      </c>
      <c r="AA1900" s="35">
        <f t="shared" si="44"/>
        <v>60.589318600368323</v>
      </c>
    </row>
    <row r="1901" spans="1:27" hidden="1" outlineLevel="1" x14ac:dyDescent="0.25">
      <c r="A1901" s="6" t="s">
        <v>177</v>
      </c>
      <c r="B1901" s="6" t="s">
        <v>74</v>
      </c>
      <c r="C1901" s="6">
        <v>1492</v>
      </c>
      <c r="D1901" s="6" t="s">
        <v>10</v>
      </c>
      <c r="E1901" s="4">
        <v>691</v>
      </c>
      <c r="F1901" s="4">
        <v>125</v>
      </c>
      <c r="G1901" s="4">
        <v>93</v>
      </c>
      <c r="H1901" s="4">
        <v>22</v>
      </c>
      <c r="I1901" s="4">
        <v>7</v>
      </c>
      <c r="J1901" s="4">
        <v>19</v>
      </c>
      <c r="K1901" s="4">
        <v>1</v>
      </c>
      <c r="L1901" s="4">
        <v>15</v>
      </c>
      <c r="M1901" s="4">
        <v>74</v>
      </c>
      <c r="N1901" s="4">
        <v>4</v>
      </c>
      <c r="O1901" s="4">
        <v>3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1</v>
      </c>
      <c r="Y1901" s="4">
        <v>23</v>
      </c>
      <c r="Z1901" s="6">
        <v>387</v>
      </c>
      <c r="AA1901" s="35">
        <f t="shared" si="44"/>
        <v>56.005788712011579</v>
      </c>
    </row>
    <row r="1902" spans="1:27" hidden="1" outlineLevel="1" x14ac:dyDescent="0.25">
      <c r="A1902" s="6" t="s">
        <v>177</v>
      </c>
      <c r="B1902" s="6" t="s">
        <v>74</v>
      </c>
      <c r="C1902" s="6">
        <v>1493</v>
      </c>
      <c r="D1902" s="6" t="s">
        <v>10</v>
      </c>
      <c r="E1902" s="4">
        <v>418</v>
      </c>
      <c r="F1902" s="4">
        <v>75</v>
      </c>
      <c r="G1902" s="4">
        <v>82</v>
      </c>
      <c r="H1902" s="4">
        <v>11</v>
      </c>
      <c r="I1902" s="4">
        <v>1</v>
      </c>
      <c r="J1902" s="4">
        <v>17</v>
      </c>
      <c r="K1902" s="4">
        <v>2</v>
      </c>
      <c r="L1902" s="4">
        <v>8</v>
      </c>
      <c r="M1902" s="4">
        <v>42</v>
      </c>
      <c r="N1902" s="4">
        <v>5</v>
      </c>
      <c r="O1902" s="4">
        <v>3</v>
      </c>
      <c r="P1902" s="4">
        <v>0</v>
      </c>
      <c r="Q1902" s="4">
        <v>2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1</v>
      </c>
      <c r="Y1902" s="4">
        <v>14</v>
      </c>
      <c r="Z1902" s="6">
        <v>263</v>
      </c>
      <c r="AA1902" s="35">
        <f t="shared" si="44"/>
        <v>62.918660287081337</v>
      </c>
    </row>
    <row r="1903" spans="1:27" hidden="1" outlineLevel="1" x14ac:dyDescent="0.25">
      <c r="A1903" s="6" t="s">
        <v>177</v>
      </c>
      <c r="B1903" s="6" t="s">
        <v>74</v>
      </c>
      <c r="C1903" s="6">
        <v>1493</v>
      </c>
      <c r="D1903" s="6" t="s">
        <v>11</v>
      </c>
      <c r="E1903" s="4">
        <v>417</v>
      </c>
      <c r="F1903" s="4">
        <v>73</v>
      </c>
      <c r="G1903" s="4">
        <v>87</v>
      </c>
      <c r="H1903" s="4">
        <v>8</v>
      </c>
      <c r="I1903" s="4">
        <v>2</v>
      </c>
      <c r="J1903" s="4">
        <v>25</v>
      </c>
      <c r="K1903" s="4">
        <v>1</v>
      </c>
      <c r="L1903" s="4">
        <v>6</v>
      </c>
      <c r="M1903" s="4">
        <v>44</v>
      </c>
      <c r="N1903" s="4">
        <v>8</v>
      </c>
      <c r="O1903" s="4">
        <v>4</v>
      </c>
      <c r="P1903" s="4">
        <v>0</v>
      </c>
      <c r="Q1903" s="4">
        <v>1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6</v>
      </c>
      <c r="Z1903" s="6">
        <v>265</v>
      </c>
      <c r="AA1903" s="35">
        <f t="shared" si="44"/>
        <v>63.549160671462829</v>
      </c>
    </row>
    <row r="1904" spans="1:27" hidden="1" outlineLevel="1" x14ac:dyDescent="0.25">
      <c r="A1904" s="6" t="s">
        <v>177</v>
      </c>
      <c r="B1904" s="6" t="s">
        <v>74</v>
      </c>
      <c r="C1904" s="6">
        <v>1494</v>
      </c>
      <c r="D1904" s="6" t="s">
        <v>29</v>
      </c>
      <c r="E1904" s="4">
        <v>0</v>
      </c>
      <c r="F1904" s="4">
        <v>24</v>
      </c>
      <c r="G1904" s="4">
        <v>42</v>
      </c>
      <c r="H1904" s="4">
        <v>12</v>
      </c>
      <c r="I1904" s="4">
        <v>1</v>
      </c>
      <c r="J1904" s="4">
        <v>15</v>
      </c>
      <c r="K1904" s="4">
        <v>1</v>
      </c>
      <c r="L1904" s="4">
        <v>4</v>
      </c>
      <c r="M1904" s="4">
        <v>21</v>
      </c>
      <c r="N1904" s="4">
        <v>1</v>
      </c>
      <c r="O1904" s="4">
        <v>1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6">
        <v>122</v>
      </c>
      <c r="AA1904" s="35" t="s">
        <v>250</v>
      </c>
    </row>
    <row r="1905" spans="1:27" hidden="1" outlineLevel="1" x14ac:dyDescent="0.25">
      <c r="A1905" s="6" t="s">
        <v>177</v>
      </c>
      <c r="B1905" s="6" t="s">
        <v>74</v>
      </c>
      <c r="C1905" s="6">
        <v>1494</v>
      </c>
      <c r="D1905" s="6" t="s">
        <v>10</v>
      </c>
      <c r="E1905" s="4">
        <v>441</v>
      </c>
      <c r="F1905" s="4">
        <v>56</v>
      </c>
      <c r="G1905" s="4">
        <v>119</v>
      </c>
      <c r="H1905" s="4">
        <v>5</v>
      </c>
      <c r="I1905" s="4">
        <v>2</v>
      </c>
      <c r="J1905" s="4">
        <v>23</v>
      </c>
      <c r="K1905" s="4">
        <v>1</v>
      </c>
      <c r="L1905" s="4">
        <v>7</v>
      </c>
      <c r="M1905" s="4">
        <v>40</v>
      </c>
      <c r="N1905" s="4">
        <v>1</v>
      </c>
      <c r="O1905" s="4">
        <v>2</v>
      </c>
      <c r="P1905" s="4">
        <v>0</v>
      </c>
      <c r="Q1905" s="4">
        <v>4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13</v>
      </c>
      <c r="Z1905" s="6">
        <v>273</v>
      </c>
      <c r="AA1905" s="35">
        <f t="shared" si="44"/>
        <v>61.904761904761905</v>
      </c>
    </row>
    <row r="1906" spans="1:27" hidden="1" outlineLevel="1" x14ac:dyDescent="0.25">
      <c r="A1906" s="6" t="s">
        <v>177</v>
      </c>
      <c r="B1906" s="6" t="s">
        <v>74</v>
      </c>
      <c r="C1906" s="6">
        <v>1495</v>
      </c>
      <c r="D1906" s="6" t="s">
        <v>10</v>
      </c>
      <c r="E1906" s="4">
        <v>483</v>
      </c>
      <c r="F1906" s="4">
        <v>62</v>
      </c>
      <c r="G1906" s="4">
        <v>109</v>
      </c>
      <c r="H1906" s="4">
        <v>5</v>
      </c>
      <c r="I1906" s="4">
        <v>7</v>
      </c>
      <c r="J1906" s="4">
        <v>33</v>
      </c>
      <c r="K1906" s="4">
        <v>1</v>
      </c>
      <c r="L1906" s="4">
        <v>6</v>
      </c>
      <c r="M1906" s="4">
        <v>32</v>
      </c>
      <c r="N1906" s="4">
        <v>1</v>
      </c>
      <c r="O1906" s="4">
        <v>1</v>
      </c>
      <c r="P1906" s="4">
        <v>0</v>
      </c>
      <c r="Q1906" s="4">
        <v>4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1</v>
      </c>
      <c r="Y1906" s="4">
        <v>10</v>
      </c>
      <c r="Z1906" s="6">
        <v>272</v>
      </c>
      <c r="AA1906" s="35">
        <f t="shared" si="44"/>
        <v>56.31469979296066</v>
      </c>
    </row>
    <row r="1907" spans="1:27" hidden="1" outlineLevel="1" x14ac:dyDescent="0.25">
      <c r="A1907" s="6" t="s">
        <v>177</v>
      </c>
      <c r="B1907" s="6" t="s">
        <v>74</v>
      </c>
      <c r="C1907" s="6">
        <v>1495</v>
      </c>
      <c r="D1907" s="6" t="s">
        <v>11</v>
      </c>
      <c r="E1907" s="4">
        <v>391</v>
      </c>
      <c r="F1907" s="4">
        <v>50</v>
      </c>
      <c r="G1907" s="4">
        <v>79</v>
      </c>
      <c r="H1907" s="4">
        <v>6</v>
      </c>
      <c r="I1907" s="4">
        <v>6</v>
      </c>
      <c r="J1907" s="4">
        <v>27</v>
      </c>
      <c r="K1907" s="4">
        <v>2</v>
      </c>
      <c r="L1907" s="4">
        <v>11</v>
      </c>
      <c r="M1907" s="4">
        <v>22</v>
      </c>
      <c r="N1907" s="4">
        <v>2</v>
      </c>
      <c r="O1907" s="4">
        <v>2</v>
      </c>
      <c r="P1907" s="4">
        <v>0</v>
      </c>
      <c r="Q1907" s="4">
        <v>1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7</v>
      </c>
      <c r="Z1907" s="6">
        <v>215</v>
      </c>
      <c r="AA1907" s="35">
        <f t="shared" si="44"/>
        <v>54.987212276214834</v>
      </c>
    </row>
    <row r="1908" spans="1:27" hidden="1" outlineLevel="1" x14ac:dyDescent="0.25">
      <c r="A1908" s="6" t="s">
        <v>177</v>
      </c>
      <c r="B1908" s="6" t="s">
        <v>74</v>
      </c>
      <c r="C1908" s="6">
        <v>1496</v>
      </c>
      <c r="D1908" s="6" t="s">
        <v>10</v>
      </c>
      <c r="E1908" s="4">
        <v>529</v>
      </c>
      <c r="F1908" s="4">
        <v>74</v>
      </c>
      <c r="G1908" s="4">
        <v>122</v>
      </c>
      <c r="H1908" s="4">
        <v>11</v>
      </c>
      <c r="I1908" s="4">
        <v>7</v>
      </c>
      <c r="J1908" s="4">
        <v>26</v>
      </c>
      <c r="K1908" s="4">
        <v>1</v>
      </c>
      <c r="L1908" s="4">
        <v>4</v>
      </c>
      <c r="M1908" s="4">
        <v>55</v>
      </c>
      <c r="N1908" s="4">
        <v>5</v>
      </c>
      <c r="O1908" s="4">
        <v>7</v>
      </c>
      <c r="P1908" s="4">
        <v>0</v>
      </c>
      <c r="Q1908" s="4">
        <v>3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15</v>
      </c>
      <c r="Z1908" s="6">
        <v>330</v>
      </c>
      <c r="AA1908" s="35">
        <f t="shared" si="44"/>
        <v>62.381852551984878</v>
      </c>
    </row>
    <row r="1909" spans="1:27" hidden="1" outlineLevel="1" x14ac:dyDescent="0.25">
      <c r="A1909" s="6" t="s">
        <v>177</v>
      </c>
      <c r="B1909" s="6" t="s">
        <v>74</v>
      </c>
      <c r="C1909" s="6">
        <v>1497</v>
      </c>
      <c r="D1909" s="6" t="s">
        <v>10</v>
      </c>
      <c r="E1909" s="4">
        <v>658</v>
      </c>
      <c r="F1909" s="4">
        <v>122</v>
      </c>
      <c r="G1909" s="4">
        <v>132</v>
      </c>
      <c r="H1909" s="4">
        <v>9</v>
      </c>
      <c r="I1909" s="4">
        <v>5</v>
      </c>
      <c r="J1909" s="4">
        <v>35</v>
      </c>
      <c r="K1909" s="4">
        <v>1</v>
      </c>
      <c r="L1909" s="4">
        <v>7</v>
      </c>
      <c r="M1909" s="4">
        <v>51</v>
      </c>
      <c r="N1909" s="4">
        <v>9</v>
      </c>
      <c r="O1909" s="4">
        <v>0</v>
      </c>
      <c r="P1909" s="4">
        <v>0</v>
      </c>
      <c r="Q1909" s="4">
        <v>1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12</v>
      </c>
      <c r="Z1909" s="6">
        <v>384</v>
      </c>
      <c r="AA1909" s="35">
        <f t="shared" si="44"/>
        <v>58.358662613981764</v>
      </c>
    </row>
    <row r="1910" spans="1:27" hidden="1" outlineLevel="1" x14ac:dyDescent="0.25">
      <c r="A1910" s="6" t="s">
        <v>177</v>
      </c>
      <c r="B1910" s="6" t="s">
        <v>74</v>
      </c>
      <c r="C1910" s="6">
        <v>1497</v>
      </c>
      <c r="D1910" s="6" t="s">
        <v>11</v>
      </c>
      <c r="E1910" s="4">
        <v>658</v>
      </c>
      <c r="F1910" s="4">
        <v>109</v>
      </c>
      <c r="G1910" s="4">
        <v>134</v>
      </c>
      <c r="H1910" s="4">
        <v>4</v>
      </c>
      <c r="I1910" s="4">
        <v>8</v>
      </c>
      <c r="J1910" s="4">
        <v>33</v>
      </c>
      <c r="K1910" s="4">
        <v>3</v>
      </c>
      <c r="L1910" s="4">
        <v>9</v>
      </c>
      <c r="M1910" s="4">
        <v>65</v>
      </c>
      <c r="N1910" s="4">
        <v>4</v>
      </c>
      <c r="O1910" s="4">
        <v>4</v>
      </c>
      <c r="P1910" s="4">
        <v>0</v>
      </c>
      <c r="Q1910" s="4">
        <v>5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12</v>
      </c>
      <c r="Z1910" s="6">
        <v>390</v>
      </c>
      <c r="AA1910" s="35">
        <f t="shared" si="44"/>
        <v>59.270516717325229</v>
      </c>
    </row>
    <row r="1911" spans="1:27" hidden="1" outlineLevel="1" x14ac:dyDescent="0.25">
      <c r="A1911" s="6" t="s">
        <v>177</v>
      </c>
      <c r="B1911" s="6" t="s">
        <v>74</v>
      </c>
      <c r="C1911" s="6">
        <v>1498</v>
      </c>
      <c r="D1911" s="6" t="s">
        <v>10</v>
      </c>
      <c r="E1911" s="4">
        <v>583</v>
      </c>
      <c r="F1911" s="4">
        <v>83</v>
      </c>
      <c r="G1911" s="4">
        <v>122</v>
      </c>
      <c r="H1911" s="4">
        <v>10</v>
      </c>
      <c r="I1911" s="4">
        <v>11</v>
      </c>
      <c r="J1911" s="4">
        <v>40</v>
      </c>
      <c r="K1911" s="4">
        <v>1</v>
      </c>
      <c r="L1911" s="4">
        <v>3</v>
      </c>
      <c r="M1911" s="4">
        <v>43</v>
      </c>
      <c r="N1911" s="4">
        <v>3</v>
      </c>
      <c r="O1911" s="4">
        <v>7</v>
      </c>
      <c r="P1911" s="4">
        <v>0</v>
      </c>
      <c r="Q1911" s="4">
        <v>3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14</v>
      </c>
      <c r="Z1911" s="6">
        <v>340</v>
      </c>
      <c r="AA1911" s="35">
        <f t="shared" si="44"/>
        <v>58.319039451114925</v>
      </c>
    </row>
    <row r="1912" spans="1:27" hidden="1" outlineLevel="1" x14ac:dyDescent="0.25">
      <c r="A1912" s="6" t="s">
        <v>177</v>
      </c>
      <c r="B1912" s="6" t="s">
        <v>74</v>
      </c>
      <c r="C1912" s="6">
        <v>1498</v>
      </c>
      <c r="D1912" s="6" t="s">
        <v>11</v>
      </c>
      <c r="E1912" s="4">
        <v>583</v>
      </c>
      <c r="F1912" s="4">
        <v>76</v>
      </c>
      <c r="G1912" s="4">
        <v>97</v>
      </c>
      <c r="H1912" s="4">
        <v>10</v>
      </c>
      <c r="I1912" s="4">
        <v>7</v>
      </c>
      <c r="J1912" s="4">
        <v>39</v>
      </c>
      <c r="K1912" s="4">
        <v>0</v>
      </c>
      <c r="L1912" s="4">
        <v>7</v>
      </c>
      <c r="M1912" s="4">
        <v>42</v>
      </c>
      <c r="N1912" s="4">
        <v>8</v>
      </c>
      <c r="O1912" s="4">
        <v>3</v>
      </c>
      <c r="P1912" s="4">
        <v>0</v>
      </c>
      <c r="Q1912" s="4">
        <v>9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10</v>
      </c>
      <c r="Z1912" s="6">
        <v>308</v>
      </c>
      <c r="AA1912" s="35">
        <f t="shared" si="44"/>
        <v>52.830188679245282</v>
      </c>
    </row>
    <row r="1913" spans="1:27" hidden="1" outlineLevel="1" x14ac:dyDescent="0.25">
      <c r="A1913" s="6" t="s">
        <v>177</v>
      </c>
      <c r="B1913" s="6" t="s">
        <v>74</v>
      </c>
      <c r="C1913" s="6">
        <v>1498</v>
      </c>
      <c r="D1913" s="6" t="s">
        <v>16</v>
      </c>
      <c r="E1913" s="4">
        <v>583</v>
      </c>
      <c r="F1913" s="4">
        <v>76</v>
      </c>
      <c r="G1913" s="4">
        <v>99</v>
      </c>
      <c r="H1913" s="4">
        <v>9</v>
      </c>
      <c r="I1913" s="4">
        <v>8</v>
      </c>
      <c r="J1913" s="4">
        <v>39</v>
      </c>
      <c r="K1913" s="4">
        <v>4</v>
      </c>
      <c r="L1913" s="4">
        <v>8</v>
      </c>
      <c r="M1913" s="4">
        <v>59</v>
      </c>
      <c r="N1913" s="4">
        <v>6</v>
      </c>
      <c r="O1913" s="4">
        <v>3</v>
      </c>
      <c r="P1913" s="4">
        <v>0</v>
      </c>
      <c r="Q1913" s="4">
        <v>4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10</v>
      </c>
      <c r="Z1913" s="6">
        <v>325</v>
      </c>
      <c r="AA1913" s="35">
        <f t="shared" si="44"/>
        <v>55.746140651801028</v>
      </c>
    </row>
    <row r="1914" spans="1:27" hidden="1" outlineLevel="1" x14ac:dyDescent="0.25">
      <c r="A1914" s="6" t="s">
        <v>177</v>
      </c>
      <c r="B1914" s="6" t="s">
        <v>74</v>
      </c>
      <c r="C1914" s="6">
        <v>1498</v>
      </c>
      <c r="D1914" s="6" t="s">
        <v>17</v>
      </c>
      <c r="E1914" s="4">
        <v>582</v>
      </c>
      <c r="F1914" s="4">
        <v>90</v>
      </c>
      <c r="G1914" s="4">
        <v>110</v>
      </c>
      <c r="H1914" s="4">
        <v>7</v>
      </c>
      <c r="I1914" s="4">
        <v>7</v>
      </c>
      <c r="J1914" s="4">
        <v>34</v>
      </c>
      <c r="K1914" s="4">
        <v>2</v>
      </c>
      <c r="L1914" s="4">
        <v>9</v>
      </c>
      <c r="M1914" s="4">
        <v>69</v>
      </c>
      <c r="N1914" s="4">
        <v>2</v>
      </c>
      <c r="O1914" s="4">
        <v>8</v>
      </c>
      <c r="P1914" s="4">
        <v>0</v>
      </c>
      <c r="Q1914" s="4">
        <v>1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17</v>
      </c>
      <c r="Y1914" s="4">
        <v>0</v>
      </c>
      <c r="Z1914" s="6">
        <v>356</v>
      </c>
      <c r="AA1914" s="35">
        <f t="shared" si="44"/>
        <v>61.168384879725089</v>
      </c>
    </row>
    <row r="1915" spans="1:27" hidden="1" outlineLevel="1" x14ac:dyDescent="0.25">
      <c r="A1915" s="6" t="s">
        <v>177</v>
      </c>
      <c r="B1915" s="6" t="s">
        <v>74</v>
      </c>
      <c r="C1915" s="6">
        <v>1499</v>
      </c>
      <c r="D1915" s="6" t="s">
        <v>10</v>
      </c>
      <c r="E1915" s="4">
        <v>484</v>
      </c>
      <c r="F1915" s="4">
        <v>74</v>
      </c>
      <c r="G1915" s="4">
        <v>102</v>
      </c>
      <c r="H1915" s="4">
        <v>4</v>
      </c>
      <c r="I1915" s="4">
        <v>2</v>
      </c>
      <c r="J1915" s="4">
        <v>14</v>
      </c>
      <c r="K1915" s="4">
        <v>3</v>
      </c>
      <c r="L1915" s="4">
        <v>17</v>
      </c>
      <c r="M1915" s="4">
        <v>62</v>
      </c>
      <c r="N1915" s="4">
        <v>4</v>
      </c>
      <c r="O1915" s="4">
        <v>3</v>
      </c>
      <c r="P1915" s="4">
        <v>0</v>
      </c>
      <c r="Q1915" s="4">
        <v>2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12</v>
      </c>
      <c r="Z1915" s="6">
        <v>299</v>
      </c>
      <c r="AA1915" s="35">
        <f t="shared" si="44"/>
        <v>61.776859504132233</v>
      </c>
    </row>
    <row r="1916" spans="1:27" hidden="1" outlineLevel="1" x14ac:dyDescent="0.25">
      <c r="A1916" s="6" t="s">
        <v>177</v>
      </c>
      <c r="B1916" s="6" t="s">
        <v>74</v>
      </c>
      <c r="C1916" s="6">
        <v>1499</v>
      </c>
      <c r="D1916" s="6" t="s">
        <v>11</v>
      </c>
      <c r="E1916" s="4">
        <v>483</v>
      </c>
      <c r="F1916" s="4">
        <v>100</v>
      </c>
      <c r="G1916" s="4">
        <v>85</v>
      </c>
      <c r="H1916" s="4">
        <v>11</v>
      </c>
      <c r="I1916" s="4">
        <v>4</v>
      </c>
      <c r="J1916" s="4">
        <v>21</v>
      </c>
      <c r="K1916" s="4">
        <v>1</v>
      </c>
      <c r="L1916" s="4">
        <v>7</v>
      </c>
      <c r="M1916" s="4">
        <v>62</v>
      </c>
      <c r="N1916" s="4">
        <v>0</v>
      </c>
      <c r="O1916" s="4">
        <v>1</v>
      </c>
      <c r="P1916" s="4">
        <v>0</v>
      </c>
      <c r="Q1916" s="4">
        <v>3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19</v>
      </c>
      <c r="Z1916" s="6">
        <v>314</v>
      </c>
      <c r="AA1916" s="35">
        <f t="shared" si="44"/>
        <v>65.010351966873699</v>
      </c>
    </row>
    <row r="1917" spans="1:27" hidden="1" outlineLevel="1" x14ac:dyDescent="0.25">
      <c r="A1917" s="6" t="s">
        <v>177</v>
      </c>
      <c r="B1917" s="6" t="s">
        <v>74</v>
      </c>
      <c r="C1917" s="6">
        <v>1501</v>
      </c>
      <c r="D1917" s="6" t="s">
        <v>10</v>
      </c>
      <c r="E1917" s="4">
        <v>315</v>
      </c>
      <c r="F1917" s="4">
        <v>86</v>
      </c>
      <c r="G1917" s="4">
        <v>65</v>
      </c>
      <c r="H1917" s="4">
        <v>2</v>
      </c>
      <c r="I1917" s="4">
        <v>3</v>
      </c>
      <c r="J1917" s="4">
        <v>11</v>
      </c>
      <c r="K1917" s="4">
        <v>0</v>
      </c>
      <c r="L1917" s="4">
        <v>5</v>
      </c>
      <c r="M1917" s="4">
        <v>9</v>
      </c>
      <c r="N1917" s="4">
        <v>1</v>
      </c>
      <c r="O1917" s="4">
        <v>3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5</v>
      </c>
      <c r="Z1917" s="6">
        <v>190</v>
      </c>
      <c r="AA1917" s="35">
        <f t="shared" si="44"/>
        <v>60.317460317460316</v>
      </c>
    </row>
    <row r="1918" spans="1:27" hidden="1" outlineLevel="1" x14ac:dyDescent="0.25">
      <c r="A1918" s="6" t="s">
        <v>177</v>
      </c>
      <c r="B1918" s="6" t="s">
        <v>74</v>
      </c>
      <c r="C1918" s="6">
        <v>1502</v>
      </c>
      <c r="D1918" s="6" t="s">
        <v>10</v>
      </c>
      <c r="E1918" s="4">
        <v>459</v>
      </c>
      <c r="F1918" s="4">
        <v>84</v>
      </c>
      <c r="G1918" s="4">
        <v>64</v>
      </c>
      <c r="H1918" s="4">
        <v>6</v>
      </c>
      <c r="I1918" s="4">
        <v>0</v>
      </c>
      <c r="J1918" s="4">
        <v>38</v>
      </c>
      <c r="K1918" s="4">
        <v>3</v>
      </c>
      <c r="L1918" s="4">
        <v>6</v>
      </c>
      <c r="M1918" s="4">
        <v>25</v>
      </c>
      <c r="N1918" s="4">
        <v>3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13</v>
      </c>
      <c r="Z1918" s="6">
        <v>242</v>
      </c>
      <c r="AA1918" s="35">
        <f t="shared" si="44"/>
        <v>52.723311546840961</v>
      </c>
    </row>
    <row r="1919" spans="1:27" hidden="1" outlineLevel="1" x14ac:dyDescent="0.25">
      <c r="A1919" s="6" t="s">
        <v>177</v>
      </c>
      <c r="B1919" s="6" t="s">
        <v>74</v>
      </c>
      <c r="C1919" s="6">
        <v>1503</v>
      </c>
      <c r="D1919" s="6" t="s">
        <v>10</v>
      </c>
      <c r="E1919" s="4">
        <v>205</v>
      </c>
      <c r="F1919" s="4">
        <v>20</v>
      </c>
      <c r="G1919" s="4">
        <v>43</v>
      </c>
      <c r="H1919" s="4">
        <v>1</v>
      </c>
      <c r="I1919" s="4">
        <v>1</v>
      </c>
      <c r="J1919" s="4">
        <v>10</v>
      </c>
      <c r="K1919" s="4">
        <v>0</v>
      </c>
      <c r="L1919" s="4">
        <v>6</v>
      </c>
      <c r="M1919" s="4">
        <v>43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3</v>
      </c>
      <c r="Z1919" s="6">
        <v>127</v>
      </c>
      <c r="AA1919" s="35">
        <f t="shared" si="44"/>
        <v>61.951219512195124</v>
      </c>
    </row>
    <row r="1920" spans="1:27" hidden="1" outlineLevel="1" x14ac:dyDescent="0.25">
      <c r="A1920" s="6" t="s">
        <v>177</v>
      </c>
      <c r="B1920" s="6" t="s">
        <v>74</v>
      </c>
      <c r="C1920" s="6">
        <v>1504</v>
      </c>
      <c r="D1920" s="6" t="s">
        <v>10</v>
      </c>
      <c r="E1920" s="4">
        <v>252</v>
      </c>
      <c r="F1920" s="4">
        <v>34</v>
      </c>
      <c r="G1920" s="4">
        <v>29</v>
      </c>
      <c r="H1920" s="4">
        <v>18</v>
      </c>
      <c r="I1920" s="4">
        <v>3</v>
      </c>
      <c r="J1920" s="4">
        <v>18</v>
      </c>
      <c r="K1920" s="4">
        <v>1</v>
      </c>
      <c r="L1920" s="4">
        <v>4</v>
      </c>
      <c r="M1920" s="4">
        <v>12</v>
      </c>
      <c r="N1920" s="4">
        <v>0</v>
      </c>
      <c r="O1920" s="4">
        <v>9</v>
      </c>
      <c r="P1920" s="4">
        <v>0</v>
      </c>
      <c r="Q1920" s="4">
        <v>1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8</v>
      </c>
      <c r="Z1920" s="6">
        <v>137</v>
      </c>
      <c r="AA1920" s="35">
        <f t="shared" si="44"/>
        <v>54.365079365079367</v>
      </c>
    </row>
    <row r="1921" spans="1:27" hidden="1" outlineLevel="1" x14ac:dyDescent="0.25">
      <c r="A1921" s="6" t="s">
        <v>177</v>
      </c>
      <c r="B1921" s="6" t="s">
        <v>74</v>
      </c>
      <c r="C1921" s="6">
        <v>1505</v>
      </c>
      <c r="D1921" s="6" t="s">
        <v>10</v>
      </c>
      <c r="E1921" s="4">
        <v>186</v>
      </c>
      <c r="F1921" s="4">
        <v>10</v>
      </c>
      <c r="G1921" s="4">
        <v>47</v>
      </c>
      <c r="H1921" s="4">
        <v>4</v>
      </c>
      <c r="I1921" s="4">
        <v>1</v>
      </c>
      <c r="J1921" s="4">
        <v>19</v>
      </c>
      <c r="K1921" s="4">
        <v>0</v>
      </c>
      <c r="L1921" s="4">
        <v>1</v>
      </c>
      <c r="M1921" s="4">
        <v>6</v>
      </c>
      <c r="N1921" s="4">
        <v>0</v>
      </c>
      <c r="O1921" s="4">
        <v>0</v>
      </c>
      <c r="P1921" s="4">
        <v>0</v>
      </c>
      <c r="Q1921" s="4">
        <v>2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6</v>
      </c>
      <c r="Z1921" s="6">
        <v>96</v>
      </c>
      <c r="AA1921" s="35">
        <f t="shared" si="44"/>
        <v>51.612903225806448</v>
      </c>
    </row>
    <row r="1922" spans="1:27" hidden="1" outlineLevel="1" x14ac:dyDescent="0.25">
      <c r="A1922" s="6" t="s">
        <v>177</v>
      </c>
      <c r="B1922" s="6" t="s">
        <v>74</v>
      </c>
      <c r="C1922" s="6">
        <v>1506</v>
      </c>
      <c r="D1922" s="6" t="s">
        <v>10</v>
      </c>
      <c r="E1922" s="4">
        <v>300</v>
      </c>
      <c r="F1922" s="4">
        <v>34</v>
      </c>
      <c r="G1922" s="4">
        <v>30</v>
      </c>
      <c r="H1922" s="4">
        <v>15</v>
      </c>
      <c r="I1922" s="4">
        <v>7</v>
      </c>
      <c r="J1922" s="4">
        <v>19</v>
      </c>
      <c r="K1922" s="4">
        <v>1</v>
      </c>
      <c r="L1922" s="4">
        <v>13</v>
      </c>
      <c r="M1922" s="4">
        <v>19</v>
      </c>
      <c r="N1922" s="4">
        <v>1</v>
      </c>
      <c r="O1922" s="4">
        <v>1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14</v>
      </c>
      <c r="Z1922" s="6">
        <v>154</v>
      </c>
      <c r="AA1922" s="35">
        <f t="shared" si="44"/>
        <v>51.333333333333336</v>
      </c>
    </row>
    <row r="1923" spans="1:27" hidden="1" outlineLevel="1" x14ac:dyDescent="0.25">
      <c r="A1923" s="6" t="s">
        <v>177</v>
      </c>
      <c r="B1923" s="6" t="s">
        <v>74</v>
      </c>
      <c r="C1923" s="6">
        <v>1507</v>
      </c>
      <c r="D1923" s="6" t="s">
        <v>10</v>
      </c>
      <c r="E1923" s="4">
        <v>459</v>
      </c>
      <c r="F1923" s="4">
        <v>62</v>
      </c>
      <c r="G1923" s="4">
        <v>162</v>
      </c>
      <c r="H1923" s="4">
        <v>7</v>
      </c>
      <c r="I1923" s="4">
        <v>5</v>
      </c>
      <c r="J1923" s="4">
        <v>24</v>
      </c>
      <c r="K1923" s="4">
        <v>2</v>
      </c>
      <c r="L1923" s="4">
        <v>7</v>
      </c>
      <c r="M1923" s="4">
        <v>27</v>
      </c>
      <c r="N1923" s="4">
        <v>2</v>
      </c>
      <c r="O1923" s="4">
        <v>2</v>
      </c>
      <c r="P1923" s="4">
        <v>0</v>
      </c>
      <c r="Q1923" s="4">
        <v>9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19</v>
      </c>
      <c r="Z1923" s="6">
        <v>328</v>
      </c>
      <c r="AA1923" s="35">
        <f t="shared" si="44"/>
        <v>71.459694989106751</v>
      </c>
    </row>
    <row r="1924" spans="1:27" hidden="1" outlineLevel="1" x14ac:dyDescent="0.25">
      <c r="A1924" s="6" t="s">
        <v>177</v>
      </c>
      <c r="B1924" s="6" t="s">
        <v>74</v>
      </c>
      <c r="C1924" s="6">
        <v>1508</v>
      </c>
      <c r="D1924" s="6" t="s">
        <v>10</v>
      </c>
      <c r="E1924" s="4">
        <v>426</v>
      </c>
      <c r="F1924" s="4">
        <v>46</v>
      </c>
      <c r="G1924" s="4">
        <v>95</v>
      </c>
      <c r="H1924" s="4">
        <v>21</v>
      </c>
      <c r="I1924" s="4">
        <v>5</v>
      </c>
      <c r="J1924" s="4">
        <v>37</v>
      </c>
      <c r="K1924" s="4">
        <v>4</v>
      </c>
      <c r="L1924" s="4">
        <v>5</v>
      </c>
      <c r="M1924" s="4">
        <v>22</v>
      </c>
      <c r="N1924" s="4">
        <v>2</v>
      </c>
      <c r="O1924" s="4">
        <v>5</v>
      </c>
      <c r="P1924" s="4">
        <v>0</v>
      </c>
      <c r="Q1924" s="4">
        <v>3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22</v>
      </c>
      <c r="Z1924" s="6">
        <v>267</v>
      </c>
      <c r="AA1924" s="35">
        <f t="shared" si="44"/>
        <v>62.676056338028168</v>
      </c>
    </row>
    <row r="1925" spans="1:27" hidden="1" outlineLevel="1" x14ac:dyDescent="0.25">
      <c r="A1925" s="6" t="s">
        <v>177</v>
      </c>
      <c r="B1925" s="6" t="s">
        <v>74</v>
      </c>
      <c r="C1925" s="6">
        <v>1510</v>
      </c>
      <c r="D1925" s="6" t="s">
        <v>10</v>
      </c>
      <c r="E1925" s="4">
        <v>269</v>
      </c>
      <c r="F1925" s="4">
        <v>38</v>
      </c>
      <c r="G1925" s="4">
        <v>51</v>
      </c>
      <c r="H1925" s="4">
        <v>16</v>
      </c>
      <c r="I1925" s="4">
        <v>2</v>
      </c>
      <c r="J1925" s="4">
        <v>14</v>
      </c>
      <c r="K1925" s="4">
        <v>0</v>
      </c>
      <c r="L1925" s="4">
        <v>5</v>
      </c>
      <c r="M1925" s="4">
        <v>25</v>
      </c>
      <c r="N1925" s="4">
        <v>2</v>
      </c>
      <c r="O1925" s="4">
        <v>2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5</v>
      </c>
      <c r="Z1925" s="6">
        <v>160</v>
      </c>
      <c r="AA1925" s="35">
        <f t="shared" si="44"/>
        <v>59.479553903345725</v>
      </c>
    </row>
    <row r="1926" spans="1:27" hidden="1" outlineLevel="1" x14ac:dyDescent="0.25">
      <c r="A1926" s="6" t="s">
        <v>177</v>
      </c>
      <c r="B1926" s="6" t="s">
        <v>74</v>
      </c>
      <c r="C1926" s="6">
        <v>1510</v>
      </c>
      <c r="D1926" s="6" t="s">
        <v>21</v>
      </c>
      <c r="E1926" s="4">
        <v>316</v>
      </c>
      <c r="F1926" s="4">
        <v>27</v>
      </c>
      <c r="G1926" s="4">
        <v>53</v>
      </c>
      <c r="H1926" s="4">
        <v>22</v>
      </c>
      <c r="I1926" s="4">
        <v>7</v>
      </c>
      <c r="J1926" s="4">
        <v>39</v>
      </c>
      <c r="K1926" s="4">
        <v>2</v>
      </c>
      <c r="L1926" s="4">
        <v>10</v>
      </c>
      <c r="M1926" s="4">
        <v>27</v>
      </c>
      <c r="N1926" s="4">
        <v>5</v>
      </c>
      <c r="O1926" s="4">
        <v>3</v>
      </c>
      <c r="P1926" s="4">
        <v>0</v>
      </c>
      <c r="Q1926" s="4">
        <v>3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17</v>
      </c>
      <c r="Z1926" s="6">
        <v>215</v>
      </c>
      <c r="AA1926" s="35">
        <f t="shared" si="44"/>
        <v>68.037974683544306</v>
      </c>
    </row>
    <row r="1927" spans="1:27" hidden="1" outlineLevel="1" x14ac:dyDescent="0.25">
      <c r="A1927" s="6" t="s">
        <v>177</v>
      </c>
      <c r="B1927" s="6" t="s">
        <v>74</v>
      </c>
      <c r="C1927" s="6">
        <v>1511</v>
      </c>
      <c r="D1927" s="6" t="s">
        <v>10</v>
      </c>
      <c r="E1927" s="4">
        <v>403</v>
      </c>
      <c r="F1927" s="4">
        <v>49</v>
      </c>
      <c r="G1927" s="4">
        <v>73</v>
      </c>
      <c r="H1927" s="4">
        <v>15</v>
      </c>
      <c r="I1927" s="4">
        <v>5</v>
      </c>
      <c r="J1927" s="4">
        <v>34</v>
      </c>
      <c r="K1927" s="4">
        <v>0</v>
      </c>
      <c r="L1927" s="4">
        <v>5</v>
      </c>
      <c r="M1927" s="4">
        <v>29</v>
      </c>
      <c r="N1927" s="4">
        <v>3</v>
      </c>
      <c r="O1927" s="4">
        <v>6</v>
      </c>
      <c r="P1927" s="4">
        <v>0</v>
      </c>
      <c r="Q1927" s="4">
        <v>3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19</v>
      </c>
      <c r="Z1927" s="6">
        <v>241</v>
      </c>
      <c r="AA1927" s="35">
        <f t="shared" si="44"/>
        <v>59.801488833746902</v>
      </c>
    </row>
    <row r="1928" spans="1:27" hidden="1" outlineLevel="1" x14ac:dyDescent="0.25">
      <c r="A1928" s="6" t="s">
        <v>177</v>
      </c>
      <c r="B1928" s="6" t="s">
        <v>74</v>
      </c>
      <c r="C1928" s="6">
        <v>1511</v>
      </c>
      <c r="D1928" s="6" t="s">
        <v>11</v>
      </c>
      <c r="E1928" s="4">
        <v>402</v>
      </c>
      <c r="F1928" s="4">
        <v>53</v>
      </c>
      <c r="G1928" s="4">
        <v>81</v>
      </c>
      <c r="H1928" s="4">
        <v>30</v>
      </c>
      <c r="I1928" s="4">
        <v>10</v>
      </c>
      <c r="J1928" s="4">
        <v>21</v>
      </c>
      <c r="K1928" s="4">
        <v>0</v>
      </c>
      <c r="L1928" s="4">
        <v>6</v>
      </c>
      <c r="M1928" s="4">
        <v>28</v>
      </c>
      <c r="N1928" s="4">
        <v>1</v>
      </c>
      <c r="O1928" s="4">
        <v>4</v>
      </c>
      <c r="P1928" s="4">
        <v>0</v>
      </c>
      <c r="Q1928" s="4">
        <v>3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5</v>
      </c>
      <c r="Z1928" s="6">
        <v>242</v>
      </c>
      <c r="AA1928" s="35">
        <f t="shared" si="44"/>
        <v>60.199004975124382</v>
      </c>
    </row>
    <row r="1929" spans="1:27" hidden="1" outlineLevel="1" x14ac:dyDescent="0.25">
      <c r="A1929" s="6" t="s">
        <v>177</v>
      </c>
      <c r="B1929" s="6" t="s">
        <v>74</v>
      </c>
      <c r="C1929" s="6">
        <v>1512</v>
      </c>
      <c r="D1929" s="6" t="s">
        <v>10</v>
      </c>
      <c r="E1929" s="4">
        <v>141</v>
      </c>
      <c r="F1929" s="4">
        <v>29</v>
      </c>
      <c r="G1929" s="4">
        <v>14</v>
      </c>
      <c r="H1929" s="4">
        <v>23</v>
      </c>
      <c r="I1929" s="4">
        <v>5</v>
      </c>
      <c r="J1929" s="4">
        <v>8</v>
      </c>
      <c r="K1929" s="4">
        <v>0</v>
      </c>
      <c r="L1929" s="4">
        <v>5</v>
      </c>
      <c r="M1929" s="4">
        <v>4</v>
      </c>
      <c r="N1929" s="4">
        <v>5</v>
      </c>
      <c r="O1929" s="4">
        <v>3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4</v>
      </c>
      <c r="Z1929" s="6">
        <v>100</v>
      </c>
      <c r="AA1929" s="35">
        <f t="shared" si="44"/>
        <v>70.921985815602838</v>
      </c>
    </row>
    <row r="1930" spans="1:27" hidden="1" outlineLevel="1" x14ac:dyDescent="0.25">
      <c r="A1930" s="6" t="s">
        <v>177</v>
      </c>
      <c r="B1930" s="6" t="s">
        <v>74</v>
      </c>
      <c r="C1930" s="6">
        <v>1513</v>
      </c>
      <c r="D1930" s="6" t="s">
        <v>10</v>
      </c>
      <c r="E1930" s="4">
        <v>167</v>
      </c>
      <c r="F1930" s="4">
        <v>8</v>
      </c>
      <c r="G1930" s="4">
        <v>21</v>
      </c>
      <c r="H1930" s="4">
        <v>24</v>
      </c>
      <c r="I1930" s="4">
        <v>1</v>
      </c>
      <c r="J1930" s="4">
        <v>21</v>
      </c>
      <c r="K1930" s="4">
        <v>0</v>
      </c>
      <c r="L1930" s="4">
        <v>6</v>
      </c>
      <c r="M1930" s="4">
        <v>4</v>
      </c>
      <c r="N1930" s="4">
        <v>0</v>
      </c>
      <c r="O1930" s="4">
        <v>1</v>
      </c>
      <c r="P1930" s="4">
        <v>0</v>
      </c>
      <c r="Q1930" s="4">
        <v>1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9</v>
      </c>
      <c r="Z1930" s="6">
        <v>96</v>
      </c>
      <c r="AA1930" s="35">
        <f t="shared" si="44"/>
        <v>57.485029940119759</v>
      </c>
    </row>
    <row r="1931" spans="1:27" hidden="1" outlineLevel="1" x14ac:dyDescent="0.25">
      <c r="A1931" s="6" t="s">
        <v>177</v>
      </c>
      <c r="B1931" s="6" t="s">
        <v>74</v>
      </c>
      <c r="C1931" s="6">
        <v>1514</v>
      </c>
      <c r="D1931" s="6" t="s">
        <v>10</v>
      </c>
      <c r="E1931" s="4">
        <v>359</v>
      </c>
      <c r="F1931" s="4">
        <v>54</v>
      </c>
      <c r="G1931" s="4">
        <v>92</v>
      </c>
      <c r="H1931" s="4">
        <v>5</v>
      </c>
      <c r="I1931" s="4">
        <v>3</v>
      </c>
      <c r="J1931" s="4">
        <v>32</v>
      </c>
      <c r="K1931" s="4">
        <v>0</v>
      </c>
      <c r="L1931" s="4">
        <v>10</v>
      </c>
      <c r="M1931" s="4">
        <v>25</v>
      </c>
      <c r="N1931" s="4">
        <v>2</v>
      </c>
      <c r="O1931" s="4">
        <v>2</v>
      </c>
      <c r="P1931" s="4">
        <v>0</v>
      </c>
      <c r="Q1931" s="4">
        <v>4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12</v>
      </c>
      <c r="Z1931" s="6">
        <v>241</v>
      </c>
      <c r="AA1931" s="35">
        <f t="shared" si="44"/>
        <v>67.130919220055716</v>
      </c>
    </row>
    <row r="1932" spans="1:27" hidden="1" outlineLevel="1" x14ac:dyDescent="0.25">
      <c r="A1932" s="6" t="s">
        <v>177</v>
      </c>
      <c r="B1932" s="6" t="s">
        <v>74</v>
      </c>
      <c r="C1932" s="6">
        <v>1515</v>
      </c>
      <c r="D1932" s="6" t="s">
        <v>10</v>
      </c>
      <c r="E1932" s="4">
        <v>108</v>
      </c>
      <c r="F1932" s="4">
        <v>22</v>
      </c>
      <c r="G1932" s="4">
        <v>18</v>
      </c>
      <c r="H1932" s="4">
        <v>4</v>
      </c>
      <c r="I1932" s="4">
        <v>3</v>
      </c>
      <c r="J1932" s="4">
        <v>8</v>
      </c>
      <c r="K1932" s="4">
        <v>0</v>
      </c>
      <c r="L1932" s="4">
        <v>2</v>
      </c>
      <c r="M1932" s="4">
        <v>7</v>
      </c>
      <c r="N1932" s="4">
        <v>0</v>
      </c>
      <c r="O1932" s="4">
        <v>4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1</v>
      </c>
      <c r="Z1932" s="6">
        <v>69</v>
      </c>
      <c r="AA1932" s="35">
        <f t="shared" si="44"/>
        <v>63.888888888888886</v>
      </c>
    </row>
    <row r="1933" spans="1:27" hidden="1" outlineLevel="1" x14ac:dyDescent="0.25">
      <c r="A1933" s="6" t="s">
        <v>177</v>
      </c>
      <c r="B1933" s="6" t="s">
        <v>74</v>
      </c>
      <c r="C1933" s="6">
        <v>1516</v>
      </c>
      <c r="D1933" s="6" t="s">
        <v>10</v>
      </c>
      <c r="E1933" s="4">
        <v>161</v>
      </c>
      <c r="F1933" s="4">
        <v>17</v>
      </c>
      <c r="G1933" s="4">
        <v>47</v>
      </c>
      <c r="H1933" s="4">
        <v>1</v>
      </c>
      <c r="I1933" s="4">
        <v>0</v>
      </c>
      <c r="J1933" s="4">
        <v>9</v>
      </c>
      <c r="K1933" s="4">
        <v>0</v>
      </c>
      <c r="L1933" s="4">
        <v>4</v>
      </c>
      <c r="M1933" s="4">
        <v>3</v>
      </c>
      <c r="N1933" s="4">
        <v>2</v>
      </c>
      <c r="O1933" s="4">
        <v>0</v>
      </c>
      <c r="P1933" s="4">
        <v>0</v>
      </c>
      <c r="Q1933" s="4">
        <v>1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6</v>
      </c>
      <c r="Z1933" s="6">
        <v>90</v>
      </c>
      <c r="AA1933" s="35">
        <f t="shared" si="44"/>
        <v>55.900621118012424</v>
      </c>
    </row>
    <row r="1934" spans="1:27" hidden="1" outlineLevel="1" x14ac:dyDescent="0.25">
      <c r="A1934" s="6" t="s">
        <v>177</v>
      </c>
      <c r="B1934" s="6" t="s">
        <v>74</v>
      </c>
      <c r="C1934" s="6">
        <v>1518</v>
      </c>
      <c r="D1934" s="6" t="s">
        <v>10</v>
      </c>
      <c r="E1934" s="4">
        <v>195</v>
      </c>
      <c r="F1934" s="4">
        <v>35</v>
      </c>
      <c r="G1934" s="4">
        <v>44</v>
      </c>
      <c r="H1934" s="4">
        <v>2</v>
      </c>
      <c r="I1934" s="4">
        <v>0</v>
      </c>
      <c r="J1934" s="4">
        <v>22</v>
      </c>
      <c r="K1934" s="4">
        <v>1</v>
      </c>
      <c r="L1934" s="4">
        <v>2</v>
      </c>
      <c r="M1934" s="4">
        <v>22</v>
      </c>
      <c r="N1934" s="4">
        <v>2</v>
      </c>
      <c r="O1934" s="4">
        <v>3</v>
      </c>
      <c r="P1934" s="4">
        <v>0</v>
      </c>
      <c r="Q1934" s="4">
        <v>2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5</v>
      </c>
      <c r="Z1934" s="6">
        <v>140</v>
      </c>
      <c r="AA1934" s="35">
        <f t="shared" si="44"/>
        <v>71.794871794871796</v>
      </c>
    </row>
    <row r="1935" spans="1:27" hidden="1" outlineLevel="1" x14ac:dyDescent="0.25">
      <c r="A1935" s="6" t="s">
        <v>177</v>
      </c>
      <c r="B1935" s="6" t="s">
        <v>74</v>
      </c>
      <c r="C1935" s="6">
        <v>1519</v>
      </c>
      <c r="D1935" s="6" t="s">
        <v>10</v>
      </c>
      <c r="E1935" s="4">
        <v>212</v>
      </c>
      <c r="F1935" s="4">
        <v>42</v>
      </c>
      <c r="G1935" s="4">
        <v>46</v>
      </c>
      <c r="H1935" s="4">
        <v>9</v>
      </c>
      <c r="I1935" s="4">
        <v>0</v>
      </c>
      <c r="J1935" s="4">
        <v>8</v>
      </c>
      <c r="K1935" s="4">
        <v>0</v>
      </c>
      <c r="L1935" s="4">
        <v>5</v>
      </c>
      <c r="M1935" s="4">
        <v>1</v>
      </c>
      <c r="N1935" s="4">
        <v>0</v>
      </c>
      <c r="O1935" s="4">
        <v>3</v>
      </c>
      <c r="P1935" s="4">
        <v>0</v>
      </c>
      <c r="Q1935" s="4">
        <v>2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8</v>
      </c>
      <c r="Z1935" s="6">
        <v>124</v>
      </c>
      <c r="AA1935" s="35">
        <f t="shared" si="44"/>
        <v>58.490566037735846</v>
      </c>
    </row>
    <row r="1936" spans="1:27" hidden="1" outlineLevel="1" x14ac:dyDescent="0.25">
      <c r="A1936" s="6" t="s">
        <v>177</v>
      </c>
      <c r="B1936" s="6" t="s">
        <v>74</v>
      </c>
      <c r="C1936" s="6">
        <v>1520</v>
      </c>
      <c r="D1936" s="6" t="s">
        <v>10</v>
      </c>
      <c r="E1936" s="4">
        <v>163</v>
      </c>
      <c r="F1936" s="4">
        <v>11</v>
      </c>
      <c r="G1936" s="4">
        <v>34</v>
      </c>
      <c r="H1936" s="4">
        <v>3</v>
      </c>
      <c r="I1936" s="4">
        <v>4</v>
      </c>
      <c r="J1936" s="4">
        <v>10</v>
      </c>
      <c r="K1936" s="4">
        <v>0</v>
      </c>
      <c r="L1936" s="4">
        <v>3</v>
      </c>
      <c r="M1936" s="4">
        <v>5</v>
      </c>
      <c r="N1936" s="4">
        <v>0</v>
      </c>
      <c r="O1936" s="4">
        <v>1</v>
      </c>
      <c r="P1936" s="4">
        <v>0</v>
      </c>
      <c r="Q1936" s="4">
        <v>4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9</v>
      </c>
      <c r="Z1936" s="6">
        <v>84</v>
      </c>
      <c r="AA1936" s="35">
        <f t="shared" ref="AA1936:AA1999" si="45">(Z1936*100)/E1936</f>
        <v>51.533742331288344</v>
      </c>
    </row>
    <row r="1937" spans="1:27" hidden="1" outlineLevel="1" x14ac:dyDescent="0.25">
      <c r="A1937" s="6" t="s">
        <v>177</v>
      </c>
      <c r="B1937" s="6" t="s">
        <v>74</v>
      </c>
      <c r="C1937" s="6">
        <v>1521</v>
      </c>
      <c r="D1937" s="6" t="s">
        <v>10</v>
      </c>
      <c r="E1937" s="4">
        <v>195</v>
      </c>
      <c r="F1937" s="4">
        <v>20</v>
      </c>
      <c r="G1937" s="4">
        <v>41</v>
      </c>
      <c r="H1937" s="4">
        <v>5</v>
      </c>
      <c r="I1937" s="4">
        <v>0</v>
      </c>
      <c r="J1937" s="4">
        <v>23</v>
      </c>
      <c r="K1937" s="4">
        <v>0</v>
      </c>
      <c r="L1937" s="4">
        <v>5</v>
      </c>
      <c r="M1937" s="4">
        <v>13</v>
      </c>
      <c r="N1937" s="4">
        <v>0</v>
      </c>
      <c r="O1937" s="4">
        <v>2</v>
      </c>
      <c r="P1937" s="4">
        <v>0</v>
      </c>
      <c r="Q1937" s="4">
        <v>1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9</v>
      </c>
      <c r="Z1937" s="6">
        <v>119</v>
      </c>
      <c r="AA1937" s="35">
        <f t="shared" si="45"/>
        <v>61.025641025641029</v>
      </c>
    </row>
    <row r="1938" spans="1:27" hidden="1" outlineLevel="1" x14ac:dyDescent="0.25">
      <c r="A1938" s="6" t="s">
        <v>177</v>
      </c>
      <c r="B1938" s="6" t="s">
        <v>74</v>
      </c>
      <c r="C1938" s="6">
        <v>1522</v>
      </c>
      <c r="D1938" s="6" t="s">
        <v>10</v>
      </c>
      <c r="E1938" s="4">
        <v>262</v>
      </c>
      <c r="F1938" s="4">
        <v>33</v>
      </c>
      <c r="G1938" s="4">
        <v>57</v>
      </c>
      <c r="H1938" s="4">
        <v>4</v>
      </c>
      <c r="I1938" s="4">
        <v>3</v>
      </c>
      <c r="J1938" s="4">
        <v>17</v>
      </c>
      <c r="K1938" s="4">
        <v>1</v>
      </c>
      <c r="L1938" s="4">
        <v>7</v>
      </c>
      <c r="M1938" s="4">
        <v>13</v>
      </c>
      <c r="N1938" s="4">
        <v>0</v>
      </c>
      <c r="O1938" s="4">
        <v>1</v>
      </c>
      <c r="P1938" s="4">
        <v>0</v>
      </c>
      <c r="Q1938" s="4">
        <v>6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5</v>
      </c>
      <c r="Z1938" s="6">
        <v>147</v>
      </c>
      <c r="AA1938" s="35">
        <f t="shared" si="45"/>
        <v>56.106870229007633</v>
      </c>
    </row>
    <row r="1939" spans="1:27" hidden="1" outlineLevel="1" x14ac:dyDescent="0.25">
      <c r="A1939" s="6" t="s">
        <v>177</v>
      </c>
      <c r="B1939" s="6" t="s">
        <v>74</v>
      </c>
      <c r="C1939" s="6">
        <v>1523</v>
      </c>
      <c r="D1939" s="6" t="s">
        <v>10</v>
      </c>
      <c r="E1939" s="4">
        <v>651</v>
      </c>
      <c r="F1939" s="4">
        <v>117</v>
      </c>
      <c r="G1939" s="4">
        <v>108</v>
      </c>
      <c r="H1939" s="4">
        <v>14</v>
      </c>
      <c r="I1939" s="4">
        <v>4</v>
      </c>
      <c r="J1939" s="4">
        <v>44</v>
      </c>
      <c r="K1939" s="4">
        <v>4</v>
      </c>
      <c r="L1939" s="4">
        <v>13</v>
      </c>
      <c r="M1939" s="4">
        <v>66</v>
      </c>
      <c r="N1939" s="4">
        <v>4</v>
      </c>
      <c r="O1939" s="4">
        <v>10</v>
      </c>
      <c r="P1939" s="4">
        <v>0</v>
      </c>
      <c r="Q1939" s="4">
        <v>4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1</v>
      </c>
      <c r="Y1939" s="4">
        <v>22</v>
      </c>
      <c r="Z1939" s="6">
        <v>411</v>
      </c>
      <c r="AA1939" s="35">
        <f t="shared" si="45"/>
        <v>63.133640552995395</v>
      </c>
    </row>
    <row r="1940" spans="1:27" hidden="1" outlineLevel="1" x14ac:dyDescent="0.25">
      <c r="A1940" s="6" t="s">
        <v>177</v>
      </c>
      <c r="B1940" s="6" t="s">
        <v>74</v>
      </c>
      <c r="C1940" s="6">
        <v>1524</v>
      </c>
      <c r="D1940" s="6" t="s">
        <v>10</v>
      </c>
      <c r="E1940" s="4">
        <v>207</v>
      </c>
      <c r="F1940" s="4">
        <v>37</v>
      </c>
      <c r="G1940" s="4">
        <v>19</v>
      </c>
      <c r="H1940" s="4">
        <v>14</v>
      </c>
      <c r="I1940" s="4">
        <v>0</v>
      </c>
      <c r="J1940" s="4">
        <v>22</v>
      </c>
      <c r="K1940" s="4">
        <v>1</v>
      </c>
      <c r="L1940" s="4">
        <v>2</v>
      </c>
      <c r="M1940" s="4">
        <v>21</v>
      </c>
      <c r="N1940" s="4">
        <v>5</v>
      </c>
      <c r="O1940" s="4">
        <v>2</v>
      </c>
      <c r="P1940" s="4">
        <v>0</v>
      </c>
      <c r="Q1940" s="4">
        <v>1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3</v>
      </c>
      <c r="Z1940" s="6">
        <v>127</v>
      </c>
      <c r="AA1940" s="35">
        <f t="shared" si="45"/>
        <v>61.352657004830917</v>
      </c>
    </row>
    <row r="1941" spans="1:27" hidden="1" outlineLevel="1" x14ac:dyDescent="0.25">
      <c r="A1941" s="6" t="s">
        <v>177</v>
      </c>
      <c r="B1941" s="6" t="s">
        <v>76</v>
      </c>
      <c r="C1941" s="6">
        <v>349</v>
      </c>
      <c r="D1941" s="6" t="s">
        <v>10</v>
      </c>
      <c r="E1941" s="4">
        <v>446</v>
      </c>
      <c r="F1941" s="4">
        <v>63</v>
      </c>
      <c r="G1941" s="4">
        <v>112</v>
      </c>
      <c r="H1941" s="4">
        <v>2</v>
      </c>
      <c r="I1941" s="4">
        <v>15</v>
      </c>
      <c r="J1941" s="4">
        <v>0</v>
      </c>
      <c r="K1941" s="4">
        <v>0</v>
      </c>
      <c r="L1941" s="4">
        <v>3</v>
      </c>
      <c r="M1941" s="4">
        <v>67</v>
      </c>
      <c r="N1941" s="4">
        <v>0</v>
      </c>
      <c r="O1941" s="4">
        <v>4</v>
      </c>
      <c r="P1941" s="4">
        <v>0</v>
      </c>
      <c r="Q1941" s="4">
        <v>1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11</v>
      </c>
      <c r="Z1941" s="6">
        <v>278</v>
      </c>
      <c r="AA1941" s="35">
        <f t="shared" si="45"/>
        <v>62.331838565022423</v>
      </c>
    </row>
    <row r="1942" spans="1:27" hidden="1" outlineLevel="1" x14ac:dyDescent="0.25">
      <c r="A1942" s="6" t="s">
        <v>177</v>
      </c>
      <c r="B1942" s="6" t="s">
        <v>76</v>
      </c>
      <c r="C1942" s="6">
        <v>350</v>
      </c>
      <c r="D1942" s="6" t="s">
        <v>10</v>
      </c>
      <c r="E1942" s="4">
        <v>514</v>
      </c>
      <c r="F1942" s="4">
        <v>111</v>
      </c>
      <c r="G1942" s="4">
        <v>109</v>
      </c>
      <c r="H1942" s="4">
        <v>16</v>
      </c>
      <c r="I1942" s="4">
        <v>12</v>
      </c>
      <c r="J1942" s="4">
        <v>4</v>
      </c>
      <c r="K1942" s="4">
        <v>0</v>
      </c>
      <c r="L1942" s="4">
        <v>2</v>
      </c>
      <c r="M1942" s="4">
        <v>36</v>
      </c>
      <c r="N1942" s="4">
        <v>0</v>
      </c>
      <c r="O1942" s="4">
        <v>2</v>
      </c>
      <c r="P1942" s="4">
        <v>0</v>
      </c>
      <c r="Q1942" s="4">
        <v>1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5</v>
      </c>
      <c r="Z1942" s="6">
        <v>298</v>
      </c>
      <c r="AA1942" s="35">
        <f t="shared" si="45"/>
        <v>57.976653696498055</v>
      </c>
    </row>
    <row r="1943" spans="1:27" hidden="1" outlineLevel="1" x14ac:dyDescent="0.25">
      <c r="A1943" s="6" t="s">
        <v>177</v>
      </c>
      <c r="B1943" s="6" t="s">
        <v>76</v>
      </c>
      <c r="C1943" s="6">
        <v>350</v>
      </c>
      <c r="D1943" s="6" t="s">
        <v>21</v>
      </c>
      <c r="E1943" s="4">
        <v>77</v>
      </c>
      <c r="F1943" s="4">
        <v>13</v>
      </c>
      <c r="G1943" s="4">
        <v>30</v>
      </c>
      <c r="H1943" s="4">
        <v>3</v>
      </c>
      <c r="I1943" s="4">
        <v>0</v>
      </c>
      <c r="J1943" s="4">
        <v>0</v>
      </c>
      <c r="K1943" s="4">
        <v>0</v>
      </c>
      <c r="L1943" s="4">
        <v>0</v>
      </c>
      <c r="M1943" s="4">
        <v>6</v>
      </c>
      <c r="N1943" s="4">
        <v>0</v>
      </c>
      <c r="O1943" s="4">
        <v>4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6">
        <v>56</v>
      </c>
      <c r="AA1943" s="35">
        <f t="shared" si="45"/>
        <v>72.727272727272734</v>
      </c>
    </row>
    <row r="1944" spans="1:27" hidden="1" outlineLevel="1" x14ac:dyDescent="0.25">
      <c r="A1944" s="6" t="s">
        <v>177</v>
      </c>
      <c r="B1944" s="6" t="s">
        <v>76</v>
      </c>
      <c r="C1944" s="6">
        <v>351</v>
      </c>
      <c r="D1944" s="6" t="s">
        <v>10</v>
      </c>
      <c r="E1944" s="4">
        <v>428</v>
      </c>
      <c r="F1944" s="4">
        <v>70</v>
      </c>
      <c r="G1944" s="4">
        <v>128</v>
      </c>
      <c r="H1944" s="4">
        <v>3</v>
      </c>
      <c r="I1944" s="4">
        <v>10</v>
      </c>
      <c r="J1944" s="4">
        <v>3</v>
      </c>
      <c r="K1944" s="4">
        <v>1</v>
      </c>
      <c r="L1944" s="4">
        <v>1</v>
      </c>
      <c r="M1944" s="4">
        <v>46</v>
      </c>
      <c r="N1944" s="4">
        <v>1</v>
      </c>
      <c r="O1944" s="4">
        <v>4</v>
      </c>
      <c r="P1944" s="4">
        <v>0</v>
      </c>
      <c r="Q1944" s="4">
        <v>1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6</v>
      </c>
      <c r="Z1944" s="6">
        <v>274</v>
      </c>
      <c r="AA1944" s="35">
        <f t="shared" si="45"/>
        <v>64.018691588785046</v>
      </c>
    </row>
    <row r="1945" spans="1:27" hidden="1" outlineLevel="1" x14ac:dyDescent="0.25">
      <c r="A1945" s="6" t="s">
        <v>177</v>
      </c>
      <c r="B1945" s="6" t="s">
        <v>76</v>
      </c>
      <c r="C1945" s="6">
        <v>352</v>
      </c>
      <c r="D1945" s="6" t="s">
        <v>10</v>
      </c>
      <c r="E1945" s="4">
        <v>478</v>
      </c>
      <c r="F1945" s="4">
        <v>82</v>
      </c>
      <c r="G1945" s="4">
        <v>115</v>
      </c>
      <c r="H1945" s="4">
        <v>12</v>
      </c>
      <c r="I1945" s="4">
        <v>9</v>
      </c>
      <c r="J1945" s="4">
        <v>3</v>
      </c>
      <c r="K1945" s="4">
        <v>1</v>
      </c>
      <c r="L1945" s="4">
        <v>0</v>
      </c>
      <c r="M1945" s="4">
        <v>46</v>
      </c>
      <c r="N1945" s="4">
        <v>4</v>
      </c>
      <c r="O1945" s="4">
        <v>5</v>
      </c>
      <c r="P1945" s="4">
        <v>0</v>
      </c>
      <c r="Q1945" s="4">
        <v>2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13</v>
      </c>
      <c r="Z1945" s="6">
        <v>292</v>
      </c>
      <c r="AA1945" s="35">
        <f t="shared" si="45"/>
        <v>61.087866108786613</v>
      </c>
    </row>
    <row r="1946" spans="1:27" hidden="1" outlineLevel="1" x14ac:dyDescent="0.25">
      <c r="A1946" s="6" t="s">
        <v>177</v>
      </c>
      <c r="B1946" s="6" t="s">
        <v>76</v>
      </c>
      <c r="C1946" s="6">
        <v>353</v>
      </c>
      <c r="D1946" s="6" t="s">
        <v>10</v>
      </c>
      <c r="E1946" s="4">
        <v>360</v>
      </c>
      <c r="F1946" s="4">
        <v>60</v>
      </c>
      <c r="G1946" s="4">
        <v>93</v>
      </c>
      <c r="H1946" s="4">
        <v>9</v>
      </c>
      <c r="I1946" s="4">
        <v>3</v>
      </c>
      <c r="J1946" s="4">
        <v>3</v>
      </c>
      <c r="K1946" s="4">
        <v>3</v>
      </c>
      <c r="L1946" s="4">
        <v>1</v>
      </c>
      <c r="M1946" s="4">
        <v>39</v>
      </c>
      <c r="N1946" s="4">
        <v>0</v>
      </c>
      <c r="O1946" s="4">
        <v>3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8</v>
      </c>
      <c r="Z1946" s="6">
        <v>222</v>
      </c>
      <c r="AA1946" s="35">
        <f t="shared" si="45"/>
        <v>61.666666666666664</v>
      </c>
    </row>
    <row r="1947" spans="1:27" hidden="1" outlineLevel="1" x14ac:dyDescent="0.25">
      <c r="A1947" s="6" t="s">
        <v>177</v>
      </c>
      <c r="B1947" s="6" t="s">
        <v>76</v>
      </c>
      <c r="C1947" s="6">
        <v>354</v>
      </c>
      <c r="D1947" s="6" t="s">
        <v>10</v>
      </c>
      <c r="E1947" s="4">
        <v>110</v>
      </c>
      <c r="F1947" s="4">
        <v>16</v>
      </c>
      <c r="G1947" s="4">
        <v>42</v>
      </c>
      <c r="H1947" s="4">
        <v>2</v>
      </c>
      <c r="I1947" s="4">
        <v>3</v>
      </c>
      <c r="J1947" s="4">
        <v>1</v>
      </c>
      <c r="K1947" s="4">
        <v>1</v>
      </c>
      <c r="L1947" s="4">
        <v>0</v>
      </c>
      <c r="M1947" s="4">
        <v>9</v>
      </c>
      <c r="N1947" s="4">
        <v>0</v>
      </c>
      <c r="O1947" s="4">
        <v>1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1</v>
      </c>
      <c r="Z1947" s="6">
        <v>76</v>
      </c>
      <c r="AA1947" s="35">
        <f t="shared" si="45"/>
        <v>69.090909090909093</v>
      </c>
    </row>
    <row r="1948" spans="1:27" hidden="1" outlineLevel="1" x14ac:dyDescent="0.25">
      <c r="A1948" s="6" t="s">
        <v>177</v>
      </c>
      <c r="B1948" s="6" t="s">
        <v>76</v>
      </c>
      <c r="C1948" s="6">
        <v>356</v>
      </c>
      <c r="D1948" s="6" t="s">
        <v>10</v>
      </c>
      <c r="E1948" s="4">
        <v>368</v>
      </c>
      <c r="F1948" s="4">
        <v>50</v>
      </c>
      <c r="G1948" s="4">
        <v>73</v>
      </c>
      <c r="H1948" s="4">
        <v>5</v>
      </c>
      <c r="I1948" s="4">
        <v>15</v>
      </c>
      <c r="J1948" s="4">
        <v>1</v>
      </c>
      <c r="K1948" s="4">
        <v>0</v>
      </c>
      <c r="L1948" s="4">
        <v>0</v>
      </c>
      <c r="M1948" s="4">
        <v>31</v>
      </c>
      <c r="N1948" s="4">
        <v>1</v>
      </c>
      <c r="O1948" s="4">
        <v>2</v>
      </c>
      <c r="P1948" s="4">
        <v>0</v>
      </c>
      <c r="Q1948" s="4">
        <v>3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5</v>
      </c>
      <c r="Z1948" s="6">
        <v>186</v>
      </c>
      <c r="AA1948" s="35">
        <f t="shared" si="45"/>
        <v>50.543478260869563</v>
      </c>
    </row>
    <row r="1949" spans="1:27" s="1" customFormat="1" collapsed="1" x14ac:dyDescent="0.25">
      <c r="A1949" s="18" t="s">
        <v>196</v>
      </c>
      <c r="B1949" s="19"/>
      <c r="C1949" s="19"/>
      <c r="D1949" s="19"/>
      <c r="E1949" s="20">
        <f>SUM(E1768:E1948)</f>
        <v>67770</v>
      </c>
      <c r="F1949" s="20">
        <f t="shared" ref="F1949:Z1949" si="46">SUM(F1768:F1948)</f>
        <v>10114</v>
      </c>
      <c r="G1949" s="20">
        <f t="shared" si="46"/>
        <v>15669</v>
      </c>
      <c r="H1949" s="20">
        <f t="shared" si="46"/>
        <v>3361</v>
      </c>
      <c r="I1949" s="20">
        <f t="shared" si="46"/>
        <v>1418</v>
      </c>
      <c r="J1949" s="20">
        <f t="shared" si="46"/>
        <v>1571</v>
      </c>
      <c r="K1949" s="20">
        <f t="shared" si="46"/>
        <v>422</v>
      </c>
      <c r="L1949" s="20">
        <f t="shared" si="46"/>
        <v>1253</v>
      </c>
      <c r="M1949" s="20">
        <f t="shared" si="46"/>
        <v>5230</v>
      </c>
      <c r="N1949" s="20">
        <f t="shared" si="46"/>
        <v>336</v>
      </c>
      <c r="O1949" s="20">
        <f t="shared" si="46"/>
        <v>634</v>
      </c>
      <c r="P1949" s="20">
        <f t="shared" si="46"/>
        <v>0</v>
      </c>
      <c r="Q1949" s="20">
        <f t="shared" si="46"/>
        <v>199</v>
      </c>
      <c r="R1949" s="20">
        <f t="shared" si="46"/>
        <v>0</v>
      </c>
      <c r="S1949" s="20">
        <f t="shared" si="46"/>
        <v>0</v>
      </c>
      <c r="T1949" s="20">
        <f t="shared" si="46"/>
        <v>0</v>
      </c>
      <c r="U1949" s="20">
        <f t="shared" si="46"/>
        <v>0</v>
      </c>
      <c r="V1949" s="20">
        <f t="shared" si="46"/>
        <v>0</v>
      </c>
      <c r="W1949" s="20">
        <f t="shared" si="46"/>
        <v>0</v>
      </c>
      <c r="X1949" s="20">
        <f t="shared" si="46"/>
        <v>34</v>
      </c>
      <c r="Y1949" s="20">
        <f t="shared" si="46"/>
        <v>1681</v>
      </c>
      <c r="Z1949" s="20">
        <f t="shared" si="46"/>
        <v>41922</v>
      </c>
      <c r="AA1949" s="35">
        <f t="shared" si="45"/>
        <v>61.859229747675961</v>
      </c>
    </row>
    <row r="1950" spans="1:27" hidden="1" outlineLevel="1" x14ac:dyDescent="0.25">
      <c r="A1950" s="6" t="s">
        <v>178</v>
      </c>
      <c r="B1950" s="6" t="s">
        <v>62</v>
      </c>
      <c r="C1950" s="6">
        <v>1094</v>
      </c>
      <c r="D1950" s="6" t="s">
        <v>10</v>
      </c>
      <c r="E1950" s="4">
        <v>423</v>
      </c>
      <c r="F1950" s="4">
        <v>12</v>
      </c>
      <c r="G1950" s="4">
        <v>107</v>
      </c>
      <c r="H1950" s="4">
        <v>17</v>
      </c>
      <c r="I1950" s="4">
        <v>5</v>
      </c>
      <c r="J1950" s="4">
        <v>2</v>
      </c>
      <c r="K1950" s="4">
        <v>2</v>
      </c>
      <c r="L1950" s="4">
        <v>1</v>
      </c>
      <c r="M1950" s="4">
        <v>160</v>
      </c>
      <c r="N1950" s="4">
        <v>3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18</v>
      </c>
      <c r="Z1950" s="6">
        <v>327</v>
      </c>
      <c r="AA1950" s="35">
        <f t="shared" si="45"/>
        <v>77.304964539007088</v>
      </c>
    </row>
    <row r="1951" spans="1:27" hidden="1" outlineLevel="1" x14ac:dyDescent="0.25">
      <c r="A1951" s="6" t="s">
        <v>178</v>
      </c>
      <c r="B1951" s="6" t="s">
        <v>62</v>
      </c>
      <c r="C1951" s="6">
        <v>1094</v>
      </c>
      <c r="D1951" s="6" t="s">
        <v>11</v>
      </c>
      <c r="E1951" s="4">
        <v>423</v>
      </c>
      <c r="F1951" s="4">
        <v>8</v>
      </c>
      <c r="G1951" s="4">
        <v>132</v>
      </c>
      <c r="H1951" s="4">
        <v>18</v>
      </c>
      <c r="I1951" s="4">
        <v>9</v>
      </c>
      <c r="J1951" s="4">
        <v>3</v>
      </c>
      <c r="K1951" s="4">
        <v>2</v>
      </c>
      <c r="L1951" s="4">
        <v>3</v>
      </c>
      <c r="M1951" s="4">
        <v>167</v>
      </c>
      <c r="N1951" s="4">
        <v>3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6</v>
      </c>
      <c r="Z1951" s="6">
        <v>351</v>
      </c>
      <c r="AA1951" s="35">
        <f t="shared" si="45"/>
        <v>82.978723404255319</v>
      </c>
    </row>
    <row r="1952" spans="1:27" hidden="1" outlineLevel="1" x14ac:dyDescent="0.25">
      <c r="A1952" s="6" t="s">
        <v>178</v>
      </c>
      <c r="B1952" s="6" t="s">
        <v>62</v>
      </c>
      <c r="C1952" s="6">
        <v>1095</v>
      </c>
      <c r="D1952" s="6" t="s">
        <v>10</v>
      </c>
      <c r="E1952" s="4">
        <v>413</v>
      </c>
      <c r="F1952" s="4">
        <v>11</v>
      </c>
      <c r="G1952" s="4">
        <v>114</v>
      </c>
      <c r="H1952" s="4">
        <v>18</v>
      </c>
      <c r="I1952" s="4">
        <v>2</v>
      </c>
      <c r="J1952" s="4">
        <v>3</v>
      </c>
      <c r="K1952" s="4">
        <v>0</v>
      </c>
      <c r="L1952" s="4">
        <v>3</v>
      </c>
      <c r="M1952" s="4">
        <v>150</v>
      </c>
      <c r="N1952" s="4">
        <v>1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1</v>
      </c>
      <c r="Y1952" s="4">
        <v>9</v>
      </c>
      <c r="Z1952" s="6">
        <v>312</v>
      </c>
      <c r="AA1952" s="35">
        <f t="shared" si="45"/>
        <v>75.544794188861985</v>
      </c>
    </row>
    <row r="1953" spans="1:27" hidden="1" outlineLevel="1" x14ac:dyDescent="0.25">
      <c r="A1953" s="6" t="s">
        <v>178</v>
      </c>
      <c r="B1953" s="6" t="s">
        <v>62</v>
      </c>
      <c r="C1953" s="6">
        <v>1095</v>
      </c>
      <c r="D1953" s="6" t="s">
        <v>11</v>
      </c>
      <c r="E1953" s="4">
        <v>413</v>
      </c>
      <c r="F1953" s="4">
        <v>11</v>
      </c>
      <c r="G1953" s="4">
        <v>98</v>
      </c>
      <c r="H1953" s="4">
        <v>31</v>
      </c>
      <c r="I1953" s="4">
        <v>3</v>
      </c>
      <c r="J1953" s="4">
        <v>4</v>
      </c>
      <c r="K1953" s="4">
        <v>2</v>
      </c>
      <c r="L1953" s="4">
        <v>0</v>
      </c>
      <c r="M1953" s="4">
        <v>160</v>
      </c>
      <c r="N1953" s="4">
        <v>2</v>
      </c>
      <c r="O1953" s="4">
        <v>1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4</v>
      </c>
      <c r="Z1953" s="6">
        <v>316</v>
      </c>
      <c r="AA1953" s="35">
        <f t="shared" si="45"/>
        <v>76.513317191283292</v>
      </c>
    </row>
    <row r="1954" spans="1:27" hidden="1" outlineLevel="1" x14ac:dyDescent="0.25">
      <c r="A1954" s="6" t="s">
        <v>178</v>
      </c>
      <c r="B1954" s="6" t="s">
        <v>62</v>
      </c>
      <c r="C1954" s="6">
        <v>1096</v>
      </c>
      <c r="D1954" s="6" t="s">
        <v>10</v>
      </c>
      <c r="E1954" s="4">
        <v>398</v>
      </c>
      <c r="F1954" s="4">
        <v>13</v>
      </c>
      <c r="G1954" s="4">
        <v>94</v>
      </c>
      <c r="H1954" s="4">
        <v>19</v>
      </c>
      <c r="I1954" s="4">
        <v>4</v>
      </c>
      <c r="J1954" s="4">
        <v>3</v>
      </c>
      <c r="K1954" s="4">
        <v>2</v>
      </c>
      <c r="L1954" s="4">
        <v>0</v>
      </c>
      <c r="M1954" s="4">
        <v>140</v>
      </c>
      <c r="N1954" s="4">
        <v>3</v>
      </c>
      <c r="O1954" s="4">
        <v>0</v>
      </c>
      <c r="P1954" s="4">
        <v>0</v>
      </c>
      <c r="Q1954" s="4">
        <v>1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15</v>
      </c>
      <c r="Z1954" s="6">
        <v>294</v>
      </c>
      <c r="AA1954" s="35">
        <f t="shared" si="45"/>
        <v>73.869346733668337</v>
      </c>
    </row>
    <row r="1955" spans="1:27" hidden="1" outlineLevel="1" x14ac:dyDescent="0.25">
      <c r="A1955" s="6" t="s">
        <v>178</v>
      </c>
      <c r="B1955" s="6" t="s">
        <v>62</v>
      </c>
      <c r="C1955" s="6">
        <v>1096</v>
      </c>
      <c r="D1955" s="6" t="s">
        <v>11</v>
      </c>
      <c r="E1955" s="4">
        <v>397</v>
      </c>
      <c r="F1955" s="4">
        <v>8</v>
      </c>
      <c r="G1955" s="4">
        <v>99</v>
      </c>
      <c r="H1955" s="4">
        <v>26</v>
      </c>
      <c r="I1955" s="4">
        <v>5</v>
      </c>
      <c r="J1955" s="4">
        <v>2</v>
      </c>
      <c r="K1955" s="4">
        <v>10</v>
      </c>
      <c r="L1955" s="4">
        <v>2</v>
      </c>
      <c r="M1955" s="4">
        <v>142</v>
      </c>
      <c r="N1955" s="4">
        <v>2</v>
      </c>
      <c r="O1955" s="4">
        <v>1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6</v>
      </c>
      <c r="Z1955" s="6">
        <v>303</v>
      </c>
      <c r="AA1955" s="35">
        <f t="shared" si="45"/>
        <v>76.322418136020147</v>
      </c>
    </row>
    <row r="1956" spans="1:27" hidden="1" outlineLevel="1" x14ac:dyDescent="0.25">
      <c r="A1956" s="6" t="s">
        <v>178</v>
      </c>
      <c r="B1956" s="6" t="s">
        <v>62</v>
      </c>
      <c r="C1956" s="6">
        <v>1097</v>
      </c>
      <c r="D1956" s="6" t="s">
        <v>10</v>
      </c>
      <c r="E1956" s="4">
        <v>639</v>
      </c>
      <c r="F1956" s="4">
        <v>16</v>
      </c>
      <c r="G1956" s="4">
        <v>110</v>
      </c>
      <c r="H1956" s="4">
        <v>32</v>
      </c>
      <c r="I1956" s="4">
        <v>19</v>
      </c>
      <c r="J1956" s="4">
        <v>2</v>
      </c>
      <c r="K1956" s="4">
        <v>5</v>
      </c>
      <c r="L1956" s="4">
        <v>4</v>
      </c>
      <c r="M1956" s="4">
        <v>254</v>
      </c>
      <c r="N1956" s="4">
        <v>8</v>
      </c>
      <c r="O1956" s="4">
        <v>2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16</v>
      </c>
      <c r="Z1956" s="6">
        <v>468</v>
      </c>
      <c r="AA1956" s="35">
        <f t="shared" si="45"/>
        <v>73.239436619718305</v>
      </c>
    </row>
    <row r="1957" spans="1:27" hidden="1" outlineLevel="1" x14ac:dyDescent="0.25">
      <c r="A1957" s="6" t="s">
        <v>178</v>
      </c>
      <c r="B1957" s="6" t="s">
        <v>62</v>
      </c>
      <c r="C1957" s="6">
        <v>1097</v>
      </c>
      <c r="D1957" s="6" t="s">
        <v>11</v>
      </c>
      <c r="E1957" s="4">
        <v>638</v>
      </c>
      <c r="F1957" s="4">
        <v>16</v>
      </c>
      <c r="G1957" s="4">
        <v>144</v>
      </c>
      <c r="H1957" s="4">
        <v>34</v>
      </c>
      <c r="I1957" s="4">
        <v>4</v>
      </c>
      <c r="J1957" s="4">
        <v>1</v>
      </c>
      <c r="K1957" s="4">
        <v>0</v>
      </c>
      <c r="L1957" s="4">
        <v>5</v>
      </c>
      <c r="M1957" s="4">
        <v>259</v>
      </c>
      <c r="N1957" s="4">
        <v>4</v>
      </c>
      <c r="O1957" s="4">
        <v>1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19</v>
      </c>
      <c r="Z1957" s="6">
        <v>487</v>
      </c>
      <c r="AA1957" s="35">
        <f t="shared" si="45"/>
        <v>76.332288401253919</v>
      </c>
    </row>
    <row r="1958" spans="1:27" hidden="1" outlineLevel="1" x14ac:dyDescent="0.25">
      <c r="A1958" s="6" t="s">
        <v>178</v>
      </c>
      <c r="B1958" s="6" t="s">
        <v>62</v>
      </c>
      <c r="C1958" s="6">
        <v>1097</v>
      </c>
      <c r="D1958" s="6" t="s">
        <v>16</v>
      </c>
      <c r="E1958" s="4">
        <v>638</v>
      </c>
      <c r="F1958" s="4">
        <v>22</v>
      </c>
      <c r="G1958" s="4">
        <v>111</v>
      </c>
      <c r="H1958" s="4">
        <v>55</v>
      </c>
      <c r="I1958" s="4">
        <v>7</v>
      </c>
      <c r="J1958" s="4">
        <v>3</v>
      </c>
      <c r="K1958" s="4">
        <v>1</v>
      </c>
      <c r="L1958" s="4">
        <v>4</v>
      </c>
      <c r="M1958" s="4">
        <v>233</v>
      </c>
      <c r="N1958" s="4">
        <v>3</v>
      </c>
      <c r="O1958" s="4">
        <v>0</v>
      </c>
      <c r="P1958" s="4">
        <v>0</v>
      </c>
      <c r="Q1958" s="4">
        <v>2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11</v>
      </c>
      <c r="Z1958" s="6">
        <v>452</v>
      </c>
      <c r="AA1958" s="35">
        <f t="shared" si="45"/>
        <v>70.846394984326025</v>
      </c>
    </row>
    <row r="1959" spans="1:27" hidden="1" outlineLevel="1" x14ac:dyDescent="0.25">
      <c r="A1959" s="6" t="s">
        <v>178</v>
      </c>
      <c r="B1959" s="6" t="s">
        <v>62</v>
      </c>
      <c r="C1959" s="6">
        <v>1098</v>
      </c>
      <c r="D1959" s="6" t="s">
        <v>10</v>
      </c>
      <c r="E1959" s="4">
        <v>353</v>
      </c>
      <c r="F1959" s="4">
        <v>0</v>
      </c>
      <c r="G1959" s="4">
        <v>212</v>
      </c>
      <c r="H1959" s="4">
        <v>2</v>
      </c>
      <c r="I1959" s="4">
        <v>0</v>
      </c>
      <c r="J1959" s="4">
        <v>0</v>
      </c>
      <c r="K1959" s="4">
        <v>0</v>
      </c>
      <c r="L1959" s="4">
        <v>0</v>
      </c>
      <c r="M1959" s="4">
        <v>35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4</v>
      </c>
      <c r="Z1959" s="6">
        <v>253</v>
      </c>
      <c r="AA1959" s="35">
        <f t="shared" si="45"/>
        <v>71.671388101982998</v>
      </c>
    </row>
    <row r="1960" spans="1:27" hidden="1" outlineLevel="1" x14ac:dyDescent="0.25">
      <c r="A1960" s="6" t="s">
        <v>178</v>
      </c>
      <c r="B1960" s="6" t="s">
        <v>62</v>
      </c>
      <c r="C1960" s="6">
        <v>1099</v>
      </c>
      <c r="D1960" s="6" t="s">
        <v>10</v>
      </c>
      <c r="E1960" s="4">
        <v>554</v>
      </c>
      <c r="F1960" s="4">
        <v>8</v>
      </c>
      <c r="G1960" s="4">
        <v>250</v>
      </c>
      <c r="H1960" s="4">
        <v>19</v>
      </c>
      <c r="I1960" s="4">
        <v>7</v>
      </c>
      <c r="J1960" s="4">
        <v>4</v>
      </c>
      <c r="K1960" s="4">
        <v>0</v>
      </c>
      <c r="L1960" s="4">
        <v>3</v>
      </c>
      <c r="M1960" s="4">
        <v>65</v>
      </c>
      <c r="N1960" s="4">
        <v>2</v>
      </c>
      <c r="O1960" s="4">
        <v>2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11</v>
      </c>
      <c r="Z1960" s="6">
        <v>371</v>
      </c>
      <c r="AA1960" s="35">
        <f t="shared" si="45"/>
        <v>66.967509025270758</v>
      </c>
    </row>
    <row r="1961" spans="1:27" hidden="1" outlineLevel="1" x14ac:dyDescent="0.25">
      <c r="A1961" s="6" t="s">
        <v>178</v>
      </c>
      <c r="B1961" s="6" t="s">
        <v>62</v>
      </c>
      <c r="C1961" s="6">
        <v>1100</v>
      </c>
      <c r="D1961" s="6" t="s">
        <v>10</v>
      </c>
      <c r="E1961" s="4">
        <v>403</v>
      </c>
      <c r="F1961" s="4">
        <v>0</v>
      </c>
      <c r="G1961" s="4">
        <v>184</v>
      </c>
      <c r="H1961" s="4">
        <v>6</v>
      </c>
      <c r="I1961" s="4">
        <v>4</v>
      </c>
      <c r="J1961" s="4">
        <v>1</v>
      </c>
      <c r="K1961" s="4">
        <v>2</v>
      </c>
      <c r="L1961" s="4">
        <v>1</v>
      </c>
      <c r="M1961" s="4">
        <v>68</v>
      </c>
      <c r="N1961" s="4">
        <v>1</v>
      </c>
      <c r="O1961" s="4">
        <v>1</v>
      </c>
      <c r="P1961" s="4">
        <v>0</v>
      </c>
      <c r="Q1961" s="4">
        <v>1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8</v>
      </c>
      <c r="Z1961" s="6">
        <v>277</v>
      </c>
      <c r="AA1961" s="35">
        <f t="shared" si="45"/>
        <v>68.734491315136481</v>
      </c>
    </row>
    <row r="1962" spans="1:27" hidden="1" outlineLevel="1" x14ac:dyDescent="0.25">
      <c r="A1962" s="6" t="s">
        <v>178</v>
      </c>
      <c r="B1962" s="6" t="s">
        <v>62</v>
      </c>
      <c r="C1962" s="6">
        <v>1100</v>
      </c>
      <c r="D1962" s="6" t="s">
        <v>11</v>
      </c>
      <c r="E1962" s="4">
        <v>403</v>
      </c>
      <c r="F1962" s="4">
        <v>0</v>
      </c>
      <c r="G1962" s="4">
        <v>180</v>
      </c>
      <c r="H1962" s="4">
        <v>2</v>
      </c>
      <c r="I1962" s="4">
        <v>2</v>
      </c>
      <c r="J1962" s="4">
        <v>1</v>
      </c>
      <c r="K1962" s="4">
        <v>3</v>
      </c>
      <c r="L1962" s="4">
        <v>1</v>
      </c>
      <c r="M1962" s="4">
        <v>75</v>
      </c>
      <c r="N1962" s="4">
        <v>4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4</v>
      </c>
      <c r="Z1962" s="6">
        <v>272</v>
      </c>
      <c r="AA1962" s="35">
        <f t="shared" si="45"/>
        <v>67.493796526054595</v>
      </c>
    </row>
    <row r="1963" spans="1:27" hidden="1" outlineLevel="1" x14ac:dyDescent="0.25">
      <c r="A1963" s="6" t="s">
        <v>178</v>
      </c>
      <c r="B1963" s="6" t="s">
        <v>62</v>
      </c>
      <c r="C1963" s="6">
        <v>1101</v>
      </c>
      <c r="D1963" s="6" t="s">
        <v>10</v>
      </c>
      <c r="E1963" s="4">
        <v>262</v>
      </c>
      <c r="F1963" s="4">
        <v>4</v>
      </c>
      <c r="G1963" s="4">
        <v>82</v>
      </c>
      <c r="H1963" s="4">
        <v>16</v>
      </c>
      <c r="I1963" s="4">
        <v>3</v>
      </c>
      <c r="J1963" s="4">
        <v>2</v>
      </c>
      <c r="K1963" s="4">
        <v>0</v>
      </c>
      <c r="L1963" s="4">
        <v>2</v>
      </c>
      <c r="M1963" s="4">
        <v>56</v>
      </c>
      <c r="N1963" s="4">
        <v>1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7</v>
      </c>
      <c r="Z1963" s="6">
        <v>173</v>
      </c>
      <c r="AA1963" s="35">
        <f t="shared" si="45"/>
        <v>66.030534351145036</v>
      </c>
    </row>
    <row r="1964" spans="1:27" hidden="1" outlineLevel="1" x14ac:dyDescent="0.25">
      <c r="A1964" s="6" t="s">
        <v>178</v>
      </c>
      <c r="B1964" s="6" t="s">
        <v>62</v>
      </c>
      <c r="C1964" s="6">
        <v>1102</v>
      </c>
      <c r="D1964" s="6" t="s">
        <v>10</v>
      </c>
      <c r="E1964" s="4">
        <v>244</v>
      </c>
      <c r="F1964" s="4">
        <v>0</v>
      </c>
      <c r="G1964" s="4">
        <v>108</v>
      </c>
      <c r="H1964" s="4">
        <v>6</v>
      </c>
      <c r="I1964" s="4">
        <v>5</v>
      </c>
      <c r="J1964" s="4">
        <v>1</v>
      </c>
      <c r="K1964" s="4">
        <v>2</v>
      </c>
      <c r="L1964" s="4">
        <v>1</v>
      </c>
      <c r="M1964" s="4">
        <v>66</v>
      </c>
      <c r="N1964" s="4">
        <v>0</v>
      </c>
      <c r="O1964" s="4">
        <v>1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3</v>
      </c>
      <c r="Z1964" s="6">
        <v>193</v>
      </c>
      <c r="AA1964" s="35">
        <f t="shared" si="45"/>
        <v>79.098360655737707</v>
      </c>
    </row>
    <row r="1965" spans="1:27" hidden="1" outlineLevel="1" x14ac:dyDescent="0.25">
      <c r="A1965" s="6" t="s">
        <v>178</v>
      </c>
      <c r="B1965" s="6" t="s">
        <v>62</v>
      </c>
      <c r="C1965" s="6">
        <v>1103</v>
      </c>
      <c r="D1965" s="6" t="s">
        <v>10</v>
      </c>
      <c r="E1965" s="4">
        <v>175</v>
      </c>
      <c r="F1965" s="4">
        <v>1</v>
      </c>
      <c r="G1965" s="4">
        <v>88</v>
      </c>
      <c r="H1965" s="4">
        <v>3</v>
      </c>
      <c r="I1965" s="4">
        <v>6</v>
      </c>
      <c r="J1965" s="4">
        <v>1</v>
      </c>
      <c r="K1965" s="4">
        <v>1</v>
      </c>
      <c r="L1965" s="4">
        <v>1</v>
      </c>
      <c r="M1965" s="4">
        <v>32</v>
      </c>
      <c r="N1965" s="4">
        <v>1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6</v>
      </c>
      <c r="Z1965" s="6">
        <v>140</v>
      </c>
      <c r="AA1965" s="35">
        <f t="shared" si="45"/>
        <v>80</v>
      </c>
    </row>
    <row r="1966" spans="1:27" hidden="1" outlineLevel="1" x14ac:dyDescent="0.25">
      <c r="A1966" s="6" t="s">
        <v>178</v>
      </c>
      <c r="B1966" s="6" t="s">
        <v>62</v>
      </c>
      <c r="C1966" s="6">
        <v>1104</v>
      </c>
      <c r="D1966" s="6" t="s">
        <v>10</v>
      </c>
      <c r="E1966" s="4">
        <v>221</v>
      </c>
      <c r="F1966" s="4">
        <v>2</v>
      </c>
      <c r="G1966" s="4">
        <v>105</v>
      </c>
      <c r="H1966" s="4">
        <v>2</v>
      </c>
      <c r="I1966" s="4">
        <v>6</v>
      </c>
      <c r="J1966" s="4">
        <v>3</v>
      </c>
      <c r="K1966" s="4">
        <v>0</v>
      </c>
      <c r="L1966" s="4">
        <v>3</v>
      </c>
      <c r="M1966" s="4">
        <v>31</v>
      </c>
      <c r="N1966" s="4">
        <v>1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3</v>
      </c>
      <c r="Z1966" s="6">
        <v>156</v>
      </c>
      <c r="AA1966" s="35">
        <f t="shared" si="45"/>
        <v>70.588235294117652</v>
      </c>
    </row>
    <row r="1967" spans="1:27" hidden="1" outlineLevel="1" x14ac:dyDescent="0.25">
      <c r="A1967" s="6" t="s">
        <v>178</v>
      </c>
      <c r="B1967" s="6" t="s">
        <v>62</v>
      </c>
      <c r="C1967" s="6">
        <v>1105</v>
      </c>
      <c r="D1967" s="6" t="s">
        <v>10</v>
      </c>
      <c r="E1967" s="4">
        <v>209</v>
      </c>
      <c r="F1967" s="4">
        <v>0</v>
      </c>
      <c r="G1967" s="4">
        <v>106</v>
      </c>
      <c r="H1967" s="4">
        <v>5</v>
      </c>
      <c r="I1967" s="4">
        <v>3</v>
      </c>
      <c r="J1967" s="4">
        <v>1</v>
      </c>
      <c r="K1967" s="4">
        <v>1</v>
      </c>
      <c r="L1967" s="4">
        <v>2</v>
      </c>
      <c r="M1967" s="4">
        <v>40</v>
      </c>
      <c r="N1967" s="4">
        <v>1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1</v>
      </c>
      <c r="Y1967" s="4">
        <v>6</v>
      </c>
      <c r="Z1967" s="6">
        <v>166</v>
      </c>
      <c r="AA1967" s="35">
        <f t="shared" si="45"/>
        <v>79.425837320574161</v>
      </c>
    </row>
    <row r="1968" spans="1:27" hidden="1" outlineLevel="1" x14ac:dyDescent="0.25">
      <c r="A1968" s="6" t="s">
        <v>178</v>
      </c>
      <c r="B1968" s="6" t="s">
        <v>62</v>
      </c>
      <c r="C1968" s="6">
        <v>1106</v>
      </c>
      <c r="D1968" s="6" t="s">
        <v>10</v>
      </c>
      <c r="E1968" s="4">
        <v>512</v>
      </c>
      <c r="F1968" s="4">
        <v>0</v>
      </c>
      <c r="G1968" s="4">
        <v>161</v>
      </c>
      <c r="H1968" s="4">
        <v>17</v>
      </c>
      <c r="I1968" s="4">
        <v>0</v>
      </c>
      <c r="J1968" s="4">
        <v>10</v>
      </c>
      <c r="K1968" s="4">
        <v>3</v>
      </c>
      <c r="L1968" s="4">
        <v>10</v>
      </c>
      <c r="M1968" s="4">
        <v>131</v>
      </c>
      <c r="N1968" s="4">
        <v>17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11</v>
      </c>
      <c r="Z1968" s="6">
        <v>360</v>
      </c>
      <c r="AA1968" s="35">
        <f t="shared" si="45"/>
        <v>70.3125</v>
      </c>
    </row>
    <row r="1969" spans="1:27" hidden="1" outlineLevel="1" x14ac:dyDescent="0.25">
      <c r="A1969" s="6" t="s">
        <v>178</v>
      </c>
      <c r="B1969" s="6" t="s">
        <v>62</v>
      </c>
      <c r="C1969" s="6">
        <v>1106</v>
      </c>
      <c r="D1969" s="6" t="s">
        <v>11</v>
      </c>
      <c r="E1969" s="4">
        <v>512</v>
      </c>
      <c r="F1969" s="4">
        <v>2</v>
      </c>
      <c r="G1969" s="4">
        <v>177</v>
      </c>
      <c r="H1969" s="4">
        <v>15</v>
      </c>
      <c r="I1969" s="4">
        <v>6</v>
      </c>
      <c r="J1969" s="4">
        <v>6</v>
      </c>
      <c r="K1969" s="4">
        <v>0</v>
      </c>
      <c r="L1969" s="4">
        <v>5</v>
      </c>
      <c r="M1969" s="4">
        <v>143</v>
      </c>
      <c r="N1969" s="4">
        <v>19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14</v>
      </c>
      <c r="Z1969" s="6">
        <v>387</v>
      </c>
      <c r="AA1969" s="35">
        <f t="shared" si="45"/>
        <v>75.5859375</v>
      </c>
    </row>
    <row r="1970" spans="1:27" hidden="1" outlineLevel="1" x14ac:dyDescent="0.25">
      <c r="A1970" s="6" t="s">
        <v>178</v>
      </c>
      <c r="B1970" s="6" t="s">
        <v>62</v>
      </c>
      <c r="C1970" s="6">
        <v>1107</v>
      </c>
      <c r="D1970" s="6" t="s">
        <v>10</v>
      </c>
      <c r="E1970" s="4">
        <v>561</v>
      </c>
      <c r="F1970" s="4">
        <v>4</v>
      </c>
      <c r="G1970" s="4">
        <v>169</v>
      </c>
      <c r="H1970" s="4">
        <v>43</v>
      </c>
      <c r="I1970" s="4">
        <v>7</v>
      </c>
      <c r="J1970" s="4">
        <v>3</v>
      </c>
      <c r="K1970" s="4">
        <v>2</v>
      </c>
      <c r="L1970" s="4">
        <v>7</v>
      </c>
      <c r="M1970" s="4">
        <v>137</v>
      </c>
      <c r="N1970" s="4">
        <v>2</v>
      </c>
      <c r="O1970" s="4">
        <v>0</v>
      </c>
      <c r="P1970" s="4">
        <v>0</v>
      </c>
      <c r="Q1970" s="4">
        <v>2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16</v>
      </c>
      <c r="Z1970" s="6">
        <v>392</v>
      </c>
      <c r="AA1970" s="35">
        <f t="shared" si="45"/>
        <v>69.875222816399287</v>
      </c>
    </row>
    <row r="1971" spans="1:27" hidden="1" outlineLevel="1" x14ac:dyDescent="0.25">
      <c r="A1971" s="6" t="s">
        <v>178</v>
      </c>
      <c r="B1971" s="6" t="s">
        <v>62</v>
      </c>
      <c r="C1971" s="6">
        <v>1108</v>
      </c>
      <c r="D1971" s="6" t="s">
        <v>10</v>
      </c>
      <c r="E1971" s="4">
        <v>646</v>
      </c>
      <c r="F1971" s="4">
        <v>4</v>
      </c>
      <c r="G1971" s="4">
        <v>200</v>
      </c>
      <c r="H1971" s="4">
        <v>6</v>
      </c>
      <c r="I1971" s="4">
        <v>38</v>
      </c>
      <c r="J1971" s="4">
        <v>2</v>
      </c>
      <c r="K1971" s="4">
        <v>2</v>
      </c>
      <c r="L1971" s="4">
        <v>4</v>
      </c>
      <c r="M1971" s="4">
        <v>159</v>
      </c>
      <c r="N1971" s="4">
        <v>4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15</v>
      </c>
      <c r="Z1971" s="6">
        <v>434</v>
      </c>
      <c r="AA1971" s="35">
        <f t="shared" si="45"/>
        <v>67.182662538699688</v>
      </c>
    </row>
    <row r="1972" spans="1:27" hidden="1" outlineLevel="1" x14ac:dyDescent="0.25">
      <c r="A1972" s="6" t="s">
        <v>178</v>
      </c>
      <c r="B1972" s="6" t="s">
        <v>62</v>
      </c>
      <c r="C1972" s="6">
        <v>1109</v>
      </c>
      <c r="D1972" s="6" t="s">
        <v>10</v>
      </c>
      <c r="E1972" s="4">
        <v>632</v>
      </c>
      <c r="F1972" s="4">
        <v>4</v>
      </c>
      <c r="G1972" s="4">
        <v>199</v>
      </c>
      <c r="H1972" s="4">
        <v>23</v>
      </c>
      <c r="I1972" s="4">
        <v>15</v>
      </c>
      <c r="J1972" s="4">
        <v>3</v>
      </c>
      <c r="K1972" s="4">
        <v>1</v>
      </c>
      <c r="L1972" s="4">
        <v>1</v>
      </c>
      <c r="M1972" s="4">
        <v>108</v>
      </c>
      <c r="N1972" s="4">
        <v>2</v>
      </c>
      <c r="O1972" s="4">
        <v>1</v>
      </c>
      <c r="P1972" s="4">
        <v>0</v>
      </c>
      <c r="Q1972" s="4">
        <v>4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25</v>
      </c>
      <c r="Z1972" s="6">
        <v>386</v>
      </c>
      <c r="AA1972" s="35">
        <f t="shared" si="45"/>
        <v>61.075949367088604</v>
      </c>
    </row>
    <row r="1973" spans="1:27" hidden="1" outlineLevel="1" x14ac:dyDescent="0.25">
      <c r="A1973" s="6" t="s">
        <v>178</v>
      </c>
      <c r="B1973" s="6" t="s">
        <v>62</v>
      </c>
      <c r="C1973" s="6">
        <v>1109</v>
      </c>
      <c r="D1973" s="6" t="s">
        <v>11</v>
      </c>
      <c r="E1973" s="4">
        <v>631</v>
      </c>
      <c r="F1973" s="4">
        <v>10</v>
      </c>
      <c r="G1973" s="4">
        <v>171</v>
      </c>
      <c r="H1973" s="4">
        <v>13</v>
      </c>
      <c r="I1973" s="4">
        <v>14</v>
      </c>
      <c r="J1973" s="4">
        <v>2</v>
      </c>
      <c r="K1973" s="4">
        <v>2</v>
      </c>
      <c r="L1973" s="4">
        <v>3</v>
      </c>
      <c r="M1973" s="4">
        <v>148</v>
      </c>
      <c r="N1973" s="4">
        <v>11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15</v>
      </c>
      <c r="Z1973" s="6">
        <v>389</v>
      </c>
      <c r="AA1973" s="35">
        <f t="shared" si="45"/>
        <v>61.648177496038038</v>
      </c>
    </row>
    <row r="1974" spans="1:27" hidden="1" outlineLevel="1" x14ac:dyDescent="0.25">
      <c r="A1974" s="6" t="s">
        <v>178</v>
      </c>
      <c r="B1974" s="6" t="s">
        <v>62</v>
      </c>
      <c r="C1974" s="6">
        <v>1110</v>
      </c>
      <c r="D1974" s="6" t="s">
        <v>10</v>
      </c>
      <c r="E1974" s="4">
        <v>535</v>
      </c>
      <c r="F1974" s="4">
        <v>2</v>
      </c>
      <c r="G1974" s="4">
        <v>155</v>
      </c>
      <c r="H1974" s="4">
        <v>8</v>
      </c>
      <c r="I1974" s="4">
        <v>41</v>
      </c>
      <c r="J1974" s="4">
        <v>8</v>
      </c>
      <c r="K1974" s="4">
        <v>5</v>
      </c>
      <c r="L1974" s="4">
        <v>7</v>
      </c>
      <c r="M1974" s="4">
        <v>94</v>
      </c>
      <c r="N1974" s="4">
        <v>4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17</v>
      </c>
      <c r="Z1974" s="6">
        <v>341</v>
      </c>
      <c r="AA1974" s="35">
        <f t="shared" si="45"/>
        <v>63.738317757009348</v>
      </c>
    </row>
    <row r="1975" spans="1:27" hidden="1" outlineLevel="1" x14ac:dyDescent="0.25">
      <c r="A1975" s="6" t="s">
        <v>178</v>
      </c>
      <c r="B1975" s="6" t="s">
        <v>62</v>
      </c>
      <c r="C1975" s="6">
        <v>1111</v>
      </c>
      <c r="D1975" s="6" t="s">
        <v>10</v>
      </c>
      <c r="E1975" s="4">
        <v>510</v>
      </c>
      <c r="F1975" s="4">
        <v>2</v>
      </c>
      <c r="G1975" s="4">
        <v>237</v>
      </c>
      <c r="H1975" s="4">
        <v>10</v>
      </c>
      <c r="I1975" s="4">
        <v>2</v>
      </c>
      <c r="J1975" s="4">
        <v>6</v>
      </c>
      <c r="K1975" s="4">
        <v>3</v>
      </c>
      <c r="L1975" s="4">
        <v>4</v>
      </c>
      <c r="M1975" s="4">
        <v>121</v>
      </c>
      <c r="N1975" s="4">
        <v>4</v>
      </c>
      <c r="O1975" s="4">
        <v>0</v>
      </c>
      <c r="P1975" s="4">
        <v>0</v>
      </c>
      <c r="Q1975" s="4">
        <v>5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19</v>
      </c>
      <c r="Z1975" s="6">
        <v>413</v>
      </c>
      <c r="AA1975" s="35">
        <f t="shared" si="45"/>
        <v>80.980392156862749</v>
      </c>
    </row>
    <row r="1976" spans="1:27" hidden="1" outlineLevel="1" x14ac:dyDescent="0.25">
      <c r="A1976" s="6" t="s">
        <v>178</v>
      </c>
      <c r="B1976" s="6" t="s">
        <v>62</v>
      </c>
      <c r="C1976" s="6">
        <v>1111</v>
      </c>
      <c r="D1976" s="6" t="s">
        <v>11</v>
      </c>
      <c r="E1976" s="4">
        <v>509</v>
      </c>
      <c r="F1976" s="4">
        <v>2</v>
      </c>
      <c r="G1976" s="4">
        <v>192</v>
      </c>
      <c r="H1976" s="4">
        <v>17</v>
      </c>
      <c r="I1976" s="4">
        <v>6</v>
      </c>
      <c r="J1976" s="4">
        <v>2</v>
      </c>
      <c r="K1976" s="4">
        <v>0</v>
      </c>
      <c r="L1976" s="4">
        <v>0</v>
      </c>
      <c r="M1976" s="4">
        <v>133</v>
      </c>
      <c r="N1976" s="4">
        <v>3</v>
      </c>
      <c r="O1976" s="4">
        <v>0</v>
      </c>
      <c r="P1976" s="4">
        <v>0</v>
      </c>
      <c r="Q1976" s="4">
        <v>6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15</v>
      </c>
      <c r="Z1976" s="6">
        <v>376</v>
      </c>
      <c r="AA1976" s="35">
        <f t="shared" si="45"/>
        <v>73.870333988212181</v>
      </c>
    </row>
    <row r="1977" spans="1:27" hidden="1" outlineLevel="1" x14ac:dyDescent="0.25">
      <c r="A1977" s="6" t="s">
        <v>178</v>
      </c>
      <c r="B1977" s="6" t="s">
        <v>62</v>
      </c>
      <c r="C1977" s="6">
        <v>1112</v>
      </c>
      <c r="D1977" s="6" t="s">
        <v>10</v>
      </c>
      <c r="E1977" s="4">
        <v>449</v>
      </c>
      <c r="F1977" s="4">
        <v>2</v>
      </c>
      <c r="G1977" s="4">
        <v>151</v>
      </c>
      <c r="H1977" s="4">
        <v>11</v>
      </c>
      <c r="I1977" s="4">
        <v>17</v>
      </c>
      <c r="J1977" s="4">
        <v>3</v>
      </c>
      <c r="K1977" s="4">
        <v>3</v>
      </c>
      <c r="L1977" s="4">
        <v>5</v>
      </c>
      <c r="M1977" s="4">
        <v>104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12</v>
      </c>
      <c r="Z1977" s="6">
        <v>308</v>
      </c>
      <c r="AA1977" s="35">
        <f t="shared" si="45"/>
        <v>68.596881959910917</v>
      </c>
    </row>
    <row r="1978" spans="1:27" hidden="1" outlineLevel="1" x14ac:dyDescent="0.25">
      <c r="A1978" s="6" t="s">
        <v>178</v>
      </c>
      <c r="B1978" s="6" t="s">
        <v>62</v>
      </c>
      <c r="C1978" s="6">
        <v>1113</v>
      </c>
      <c r="D1978" s="6" t="s">
        <v>10</v>
      </c>
      <c r="E1978" s="4">
        <v>619</v>
      </c>
      <c r="F1978" s="4">
        <v>4</v>
      </c>
      <c r="G1978" s="4">
        <v>247</v>
      </c>
      <c r="H1978" s="4">
        <v>17</v>
      </c>
      <c r="I1978" s="4">
        <v>8</v>
      </c>
      <c r="J1978" s="4">
        <v>4</v>
      </c>
      <c r="K1978" s="4">
        <v>0</v>
      </c>
      <c r="L1978" s="4">
        <v>4</v>
      </c>
      <c r="M1978" s="4">
        <v>94</v>
      </c>
      <c r="N1978" s="4">
        <v>1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17</v>
      </c>
      <c r="Z1978" s="6">
        <v>396</v>
      </c>
      <c r="AA1978" s="35">
        <f t="shared" si="45"/>
        <v>63.974151857835217</v>
      </c>
    </row>
    <row r="1979" spans="1:27" hidden="1" outlineLevel="1" x14ac:dyDescent="0.25">
      <c r="A1979" s="6" t="s">
        <v>178</v>
      </c>
      <c r="B1979" s="6" t="s">
        <v>62</v>
      </c>
      <c r="C1979" s="6">
        <v>1114</v>
      </c>
      <c r="D1979" s="6" t="s">
        <v>10</v>
      </c>
      <c r="E1979" s="4">
        <v>507</v>
      </c>
      <c r="F1979" s="4">
        <v>2</v>
      </c>
      <c r="G1979" s="4">
        <v>129</v>
      </c>
      <c r="H1979" s="4">
        <v>9</v>
      </c>
      <c r="I1979" s="4">
        <v>6</v>
      </c>
      <c r="J1979" s="4">
        <v>7</v>
      </c>
      <c r="K1979" s="4">
        <v>0</v>
      </c>
      <c r="L1979" s="4">
        <v>5</v>
      </c>
      <c r="M1979" s="4">
        <v>207</v>
      </c>
      <c r="N1979" s="4">
        <v>1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5</v>
      </c>
      <c r="Z1979" s="6">
        <v>371</v>
      </c>
      <c r="AA1979" s="35">
        <f t="shared" si="45"/>
        <v>73.175542406311635</v>
      </c>
    </row>
    <row r="1980" spans="1:27" hidden="1" outlineLevel="1" x14ac:dyDescent="0.25">
      <c r="A1980" s="6" t="s">
        <v>178</v>
      </c>
      <c r="B1980" s="6" t="s">
        <v>62</v>
      </c>
      <c r="C1980" s="6">
        <v>1115</v>
      </c>
      <c r="D1980" s="6" t="s">
        <v>10</v>
      </c>
      <c r="E1980" s="4">
        <v>637</v>
      </c>
      <c r="F1980" s="4">
        <v>0</v>
      </c>
      <c r="G1980" s="4">
        <v>132</v>
      </c>
      <c r="H1980" s="4">
        <v>6</v>
      </c>
      <c r="I1980" s="4">
        <v>25</v>
      </c>
      <c r="J1980" s="4">
        <v>5</v>
      </c>
      <c r="K1980" s="4">
        <v>1</v>
      </c>
      <c r="L1980" s="4">
        <v>0</v>
      </c>
      <c r="M1980" s="4">
        <v>215</v>
      </c>
      <c r="N1980" s="4">
        <v>0</v>
      </c>
      <c r="O1980" s="4">
        <v>0</v>
      </c>
      <c r="P1980" s="4">
        <v>0</v>
      </c>
      <c r="Q1980" s="4">
        <v>4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1</v>
      </c>
      <c r="Y1980" s="4">
        <v>9</v>
      </c>
      <c r="Z1980" s="6">
        <v>398</v>
      </c>
      <c r="AA1980" s="35">
        <f t="shared" si="45"/>
        <v>62.480376766091055</v>
      </c>
    </row>
    <row r="1981" spans="1:27" hidden="1" outlineLevel="1" x14ac:dyDescent="0.25">
      <c r="A1981" s="6" t="s">
        <v>178</v>
      </c>
      <c r="B1981" s="6" t="s">
        <v>62</v>
      </c>
      <c r="C1981" s="6">
        <v>1115</v>
      </c>
      <c r="D1981" s="6" t="s">
        <v>11</v>
      </c>
      <c r="E1981" s="4">
        <v>637</v>
      </c>
      <c r="F1981" s="4">
        <v>2</v>
      </c>
      <c r="G1981" s="4">
        <v>141</v>
      </c>
      <c r="H1981" s="4">
        <v>5</v>
      </c>
      <c r="I1981" s="4">
        <v>19</v>
      </c>
      <c r="J1981" s="4">
        <v>4</v>
      </c>
      <c r="K1981" s="4">
        <v>2</v>
      </c>
      <c r="L1981" s="4">
        <v>0</v>
      </c>
      <c r="M1981" s="4">
        <v>255</v>
      </c>
      <c r="N1981" s="4">
        <v>3</v>
      </c>
      <c r="O1981" s="4">
        <v>0</v>
      </c>
      <c r="P1981" s="4">
        <v>0</v>
      </c>
      <c r="Q1981" s="4">
        <v>4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5</v>
      </c>
      <c r="Z1981" s="6">
        <v>440</v>
      </c>
      <c r="AA1981" s="35">
        <f t="shared" si="45"/>
        <v>69.073783359497639</v>
      </c>
    </row>
    <row r="1982" spans="1:27" hidden="1" outlineLevel="1" x14ac:dyDescent="0.25">
      <c r="A1982" s="6" t="s">
        <v>178</v>
      </c>
      <c r="B1982" s="6" t="s">
        <v>62</v>
      </c>
      <c r="C1982" s="6">
        <v>1116</v>
      </c>
      <c r="D1982" s="6" t="s">
        <v>10</v>
      </c>
      <c r="E1982" s="4">
        <v>651</v>
      </c>
      <c r="F1982" s="4">
        <v>9</v>
      </c>
      <c r="G1982" s="4">
        <v>257</v>
      </c>
      <c r="H1982" s="4">
        <v>9</v>
      </c>
      <c r="I1982" s="4">
        <v>7</v>
      </c>
      <c r="J1982" s="4">
        <v>12</v>
      </c>
      <c r="K1982" s="4">
        <v>1</v>
      </c>
      <c r="L1982" s="4">
        <v>3</v>
      </c>
      <c r="M1982" s="4">
        <v>151</v>
      </c>
      <c r="N1982" s="4">
        <v>4</v>
      </c>
      <c r="O1982" s="4">
        <v>0</v>
      </c>
      <c r="P1982" s="4">
        <v>0</v>
      </c>
      <c r="Q1982" s="4">
        <v>2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14</v>
      </c>
      <c r="Z1982" s="6">
        <v>469</v>
      </c>
      <c r="AA1982" s="35">
        <f t="shared" si="45"/>
        <v>72.043010752688176</v>
      </c>
    </row>
    <row r="1983" spans="1:27" hidden="1" outlineLevel="1" x14ac:dyDescent="0.25">
      <c r="A1983" s="6" t="s">
        <v>178</v>
      </c>
      <c r="B1983" s="6" t="s">
        <v>62</v>
      </c>
      <c r="C1983" s="6">
        <v>1117</v>
      </c>
      <c r="D1983" s="6" t="s">
        <v>10</v>
      </c>
      <c r="E1983" s="4">
        <v>423</v>
      </c>
      <c r="F1983" s="4">
        <v>2</v>
      </c>
      <c r="G1983" s="4">
        <v>219</v>
      </c>
      <c r="H1983" s="4">
        <v>8</v>
      </c>
      <c r="I1983" s="4">
        <v>3</v>
      </c>
      <c r="J1983" s="4">
        <v>2</v>
      </c>
      <c r="K1983" s="4">
        <v>1</v>
      </c>
      <c r="L1983" s="4">
        <v>0</v>
      </c>
      <c r="M1983" s="4">
        <v>91</v>
      </c>
      <c r="N1983" s="4">
        <v>3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6</v>
      </c>
      <c r="Z1983" s="6">
        <v>335</v>
      </c>
      <c r="AA1983" s="35">
        <f t="shared" si="45"/>
        <v>79.196217494089836</v>
      </c>
    </row>
    <row r="1984" spans="1:27" hidden="1" outlineLevel="1" x14ac:dyDescent="0.25">
      <c r="A1984" s="6" t="s">
        <v>178</v>
      </c>
      <c r="B1984" s="6" t="s">
        <v>62</v>
      </c>
      <c r="C1984" s="6">
        <v>1118</v>
      </c>
      <c r="D1984" s="6" t="s">
        <v>10</v>
      </c>
      <c r="E1984" s="4">
        <v>678</v>
      </c>
      <c r="F1984" s="4">
        <v>8</v>
      </c>
      <c r="G1984" s="4">
        <v>174</v>
      </c>
      <c r="H1984" s="4">
        <v>15</v>
      </c>
      <c r="I1984" s="4">
        <v>9</v>
      </c>
      <c r="J1984" s="4">
        <v>4</v>
      </c>
      <c r="K1984" s="4">
        <v>5</v>
      </c>
      <c r="L1984" s="4">
        <v>4</v>
      </c>
      <c r="M1984" s="4">
        <v>228</v>
      </c>
      <c r="N1984" s="4">
        <v>8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13</v>
      </c>
      <c r="Z1984" s="6">
        <v>468</v>
      </c>
      <c r="AA1984" s="35">
        <f t="shared" si="45"/>
        <v>69.026548672566378</v>
      </c>
    </row>
    <row r="1985" spans="1:27" hidden="1" outlineLevel="1" x14ac:dyDescent="0.25">
      <c r="A1985" s="6" t="s">
        <v>178</v>
      </c>
      <c r="B1985" s="6" t="s">
        <v>62</v>
      </c>
      <c r="C1985" s="6">
        <v>1119</v>
      </c>
      <c r="D1985" s="6" t="s">
        <v>10</v>
      </c>
      <c r="E1985" s="4">
        <v>580</v>
      </c>
      <c r="F1985" s="4">
        <v>10</v>
      </c>
      <c r="G1985" s="4">
        <v>134</v>
      </c>
      <c r="H1985" s="4">
        <v>7</v>
      </c>
      <c r="I1985" s="4">
        <v>7</v>
      </c>
      <c r="J1985" s="4">
        <v>7</v>
      </c>
      <c r="K1985" s="4">
        <v>4</v>
      </c>
      <c r="L1985" s="4">
        <v>4</v>
      </c>
      <c r="M1985" s="4">
        <v>183</v>
      </c>
      <c r="N1985" s="4">
        <v>7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7</v>
      </c>
      <c r="Z1985" s="6">
        <v>370</v>
      </c>
      <c r="AA1985" s="35">
        <f t="shared" si="45"/>
        <v>63.793103448275865</v>
      </c>
    </row>
    <row r="1986" spans="1:27" hidden="1" outlineLevel="1" x14ac:dyDescent="0.25">
      <c r="A1986" s="6" t="s">
        <v>178</v>
      </c>
      <c r="B1986" s="6" t="s">
        <v>62</v>
      </c>
      <c r="C1986" s="6">
        <v>1119</v>
      </c>
      <c r="D1986" s="6" t="s">
        <v>11</v>
      </c>
      <c r="E1986" s="4">
        <v>580</v>
      </c>
      <c r="F1986" s="4">
        <v>11</v>
      </c>
      <c r="G1986" s="4">
        <v>136</v>
      </c>
      <c r="H1986" s="4">
        <v>17</v>
      </c>
      <c r="I1986" s="4">
        <v>5</v>
      </c>
      <c r="J1986" s="4">
        <v>5</v>
      </c>
      <c r="K1986" s="4">
        <v>2</v>
      </c>
      <c r="L1986" s="4">
        <v>5</v>
      </c>
      <c r="M1986" s="4">
        <v>199</v>
      </c>
      <c r="N1986" s="4">
        <v>6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14</v>
      </c>
      <c r="Z1986" s="6">
        <v>400</v>
      </c>
      <c r="AA1986" s="35">
        <f t="shared" si="45"/>
        <v>68.965517241379317</v>
      </c>
    </row>
    <row r="1987" spans="1:27" hidden="1" outlineLevel="1" x14ac:dyDescent="0.25">
      <c r="A1987" s="6" t="s">
        <v>178</v>
      </c>
      <c r="B1987" s="6" t="s">
        <v>62</v>
      </c>
      <c r="C1987" s="6">
        <v>1120</v>
      </c>
      <c r="D1987" s="6" t="s">
        <v>10</v>
      </c>
      <c r="E1987" s="4">
        <v>545</v>
      </c>
      <c r="F1987" s="4">
        <v>3</v>
      </c>
      <c r="G1987" s="4">
        <v>64</v>
      </c>
      <c r="H1987" s="4">
        <v>24</v>
      </c>
      <c r="I1987" s="4">
        <v>5</v>
      </c>
      <c r="J1987" s="4">
        <v>6</v>
      </c>
      <c r="K1987" s="4">
        <v>0</v>
      </c>
      <c r="L1987" s="4">
        <v>3</v>
      </c>
      <c r="M1987" s="4">
        <v>211</v>
      </c>
      <c r="N1987" s="4">
        <v>3</v>
      </c>
      <c r="O1987" s="4">
        <v>1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10</v>
      </c>
      <c r="Z1987" s="6">
        <v>330</v>
      </c>
      <c r="AA1987" s="35">
        <f t="shared" si="45"/>
        <v>60.550458715596328</v>
      </c>
    </row>
    <row r="1988" spans="1:27" hidden="1" outlineLevel="1" x14ac:dyDescent="0.25">
      <c r="A1988" s="6" t="s">
        <v>178</v>
      </c>
      <c r="B1988" s="6" t="s">
        <v>62</v>
      </c>
      <c r="C1988" s="6">
        <v>1120</v>
      </c>
      <c r="D1988" s="6" t="s">
        <v>11</v>
      </c>
      <c r="E1988" s="4">
        <v>545</v>
      </c>
      <c r="F1988" s="4">
        <v>6</v>
      </c>
      <c r="G1988" s="4">
        <v>72</v>
      </c>
      <c r="H1988" s="4">
        <v>8</v>
      </c>
      <c r="I1988" s="4">
        <v>12</v>
      </c>
      <c r="J1988" s="4">
        <v>5</v>
      </c>
      <c r="K1988" s="4">
        <v>2</v>
      </c>
      <c r="L1988" s="4">
        <v>2</v>
      </c>
      <c r="M1988" s="4">
        <v>233</v>
      </c>
      <c r="N1988" s="4">
        <v>2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11</v>
      </c>
      <c r="Z1988" s="6">
        <v>353</v>
      </c>
      <c r="AA1988" s="35">
        <f t="shared" si="45"/>
        <v>64.77064220183486</v>
      </c>
    </row>
    <row r="1989" spans="1:27" hidden="1" outlineLevel="1" x14ac:dyDescent="0.25">
      <c r="A1989" s="6" t="s">
        <v>178</v>
      </c>
      <c r="B1989" s="6" t="s">
        <v>62</v>
      </c>
      <c r="C1989" s="6">
        <v>1121</v>
      </c>
      <c r="D1989" s="6" t="s">
        <v>10</v>
      </c>
      <c r="E1989" s="4">
        <v>615</v>
      </c>
      <c r="F1989" s="4">
        <v>8</v>
      </c>
      <c r="G1989" s="4">
        <v>82</v>
      </c>
      <c r="H1989" s="4">
        <v>25</v>
      </c>
      <c r="I1989" s="4">
        <v>7</v>
      </c>
      <c r="J1989" s="4">
        <v>23</v>
      </c>
      <c r="K1989" s="4">
        <v>1</v>
      </c>
      <c r="L1989" s="4">
        <v>2</v>
      </c>
      <c r="M1989" s="4">
        <v>225</v>
      </c>
      <c r="N1989" s="4">
        <v>6</v>
      </c>
      <c r="O1989" s="4">
        <v>0</v>
      </c>
      <c r="P1989" s="4">
        <v>0</v>
      </c>
      <c r="Q1989" s="4">
        <v>1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6</v>
      </c>
      <c r="Z1989" s="6">
        <v>386</v>
      </c>
      <c r="AA1989" s="35">
        <f t="shared" si="45"/>
        <v>62.764227642276424</v>
      </c>
    </row>
    <row r="1990" spans="1:27" hidden="1" outlineLevel="1" x14ac:dyDescent="0.25">
      <c r="A1990" s="6" t="s">
        <v>178</v>
      </c>
      <c r="B1990" s="6" t="s">
        <v>62</v>
      </c>
      <c r="C1990" s="6">
        <v>1121</v>
      </c>
      <c r="D1990" s="6" t="s">
        <v>11</v>
      </c>
      <c r="E1990" s="4">
        <v>615</v>
      </c>
      <c r="F1990" s="4">
        <v>6</v>
      </c>
      <c r="G1990" s="4">
        <v>92</v>
      </c>
      <c r="H1990" s="4">
        <v>19</v>
      </c>
      <c r="I1990" s="4">
        <v>11</v>
      </c>
      <c r="J1990" s="4">
        <v>13</v>
      </c>
      <c r="K1990" s="4">
        <v>6</v>
      </c>
      <c r="L1990" s="4">
        <v>1</v>
      </c>
      <c r="M1990" s="4">
        <v>225</v>
      </c>
      <c r="N1990" s="4">
        <v>4</v>
      </c>
      <c r="O1990" s="4">
        <v>0</v>
      </c>
      <c r="P1990" s="4">
        <v>0</v>
      </c>
      <c r="Q1990" s="4">
        <v>1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7</v>
      </c>
      <c r="Z1990" s="6">
        <v>385</v>
      </c>
      <c r="AA1990" s="35">
        <f t="shared" si="45"/>
        <v>62.601626016260163</v>
      </c>
    </row>
    <row r="1991" spans="1:27" hidden="1" outlineLevel="1" x14ac:dyDescent="0.25">
      <c r="A1991" s="6" t="s">
        <v>178</v>
      </c>
      <c r="B1991" s="6" t="s">
        <v>62</v>
      </c>
      <c r="C1991" s="6">
        <v>1122</v>
      </c>
      <c r="D1991" s="6" t="s">
        <v>10</v>
      </c>
      <c r="E1991" s="4">
        <v>220</v>
      </c>
      <c r="F1991" s="4">
        <v>2</v>
      </c>
      <c r="G1991" s="4">
        <v>35</v>
      </c>
      <c r="H1991" s="4">
        <v>6</v>
      </c>
      <c r="I1991" s="4">
        <v>8</v>
      </c>
      <c r="J1991" s="4">
        <v>3</v>
      </c>
      <c r="K1991" s="4">
        <v>1</v>
      </c>
      <c r="L1991" s="4">
        <v>2</v>
      </c>
      <c r="M1991" s="4">
        <v>96</v>
      </c>
      <c r="N1991" s="4">
        <v>2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5</v>
      </c>
      <c r="Z1991" s="6">
        <v>160</v>
      </c>
      <c r="AA1991" s="35">
        <f t="shared" si="45"/>
        <v>72.727272727272734</v>
      </c>
    </row>
    <row r="1992" spans="1:27" hidden="1" outlineLevel="1" x14ac:dyDescent="0.25">
      <c r="A1992" s="6" t="s">
        <v>178</v>
      </c>
      <c r="B1992" s="6" t="s">
        <v>62</v>
      </c>
      <c r="C1992" s="6">
        <v>1123</v>
      </c>
      <c r="D1992" s="6" t="s">
        <v>10</v>
      </c>
      <c r="E1992" s="4">
        <v>398</v>
      </c>
      <c r="F1992" s="4">
        <v>4</v>
      </c>
      <c r="G1992" s="4">
        <v>104</v>
      </c>
      <c r="H1992" s="4">
        <v>72</v>
      </c>
      <c r="I1992" s="4">
        <v>5</v>
      </c>
      <c r="J1992" s="4">
        <v>1</v>
      </c>
      <c r="K1992" s="4">
        <v>2</v>
      </c>
      <c r="L1992" s="4">
        <v>0</v>
      </c>
      <c r="M1992" s="4">
        <v>71</v>
      </c>
      <c r="N1992" s="4">
        <v>0</v>
      </c>
      <c r="O1992" s="4">
        <v>1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20</v>
      </c>
      <c r="Z1992" s="6">
        <v>280</v>
      </c>
      <c r="AA1992" s="35">
        <f t="shared" si="45"/>
        <v>70.35175879396985</v>
      </c>
    </row>
    <row r="1993" spans="1:27" hidden="1" outlineLevel="1" x14ac:dyDescent="0.25">
      <c r="A1993" s="6" t="s">
        <v>178</v>
      </c>
      <c r="B1993" s="6" t="s">
        <v>62</v>
      </c>
      <c r="C1993" s="6">
        <v>1123</v>
      </c>
      <c r="D1993" s="6" t="s">
        <v>11</v>
      </c>
      <c r="E1993" s="4">
        <v>398</v>
      </c>
      <c r="F1993" s="4">
        <v>9</v>
      </c>
      <c r="G1993" s="4">
        <v>119</v>
      </c>
      <c r="H1993" s="4">
        <v>56</v>
      </c>
      <c r="I1993" s="4">
        <v>5</v>
      </c>
      <c r="J1993" s="4">
        <v>2</v>
      </c>
      <c r="K1993" s="4">
        <v>0</v>
      </c>
      <c r="L1993" s="4">
        <v>4</v>
      </c>
      <c r="M1993" s="4">
        <v>78</v>
      </c>
      <c r="N1993" s="4">
        <v>0</v>
      </c>
      <c r="O1993" s="4">
        <v>2</v>
      </c>
      <c r="P1993" s="4">
        <v>0</v>
      </c>
      <c r="Q1993" s="4">
        <v>1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19</v>
      </c>
      <c r="Z1993" s="6">
        <v>295</v>
      </c>
      <c r="AA1993" s="35">
        <f t="shared" si="45"/>
        <v>74.120603015075375</v>
      </c>
    </row>
    <row r="1994" spans="1:27" hidden="1" outlineLevel="1" x14ac:dyDescent="0.25">
      <c r="A1994" s="6" t="s">
        <v>178</v>
      </c>
      <c r="B1994" s="6" t="s">
        <v>62</v>
      </c>
      <c r="C1994" s="6">
        <v>1124</v>
      </c>
      <c r="D1994" s="6" t="s">
        <v>10</v>
      </c>
      <c r="E1994" s="4">
        <v>540</v>
      </c>
      <c r="F1994" s="4">
        <v>3</v>
      </c>
      <c r="G1994" s="4">
        <v>135</v>
      </c>
      <c r="H1994" s="4">
        <v>12</v>
      </c>
      <c r="I1994" s="4">
        <v>7</v>
      </c>
      <c r="J1994" s="4">
        <v>9</v>
      </c>
      <c r="K1994" s="4">
        <v>2</v>
      </c>
      <c r="L1994" s="4">
        <v>3</v>
      </c>
      <c r="M1994" s="4">
        <v>181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1</v>
      </c>
      <c r="Y1994" s="4">
        <v>15</v>
      </c>
      <c r="Z1994" s="6">
        <v>368</v>
      </c>
      <c r="AA1994" s="35">
        <f t="shared" si="45"/>
        <v>68.148148148148152</v>
      </c>
    </row>
    <row r="1995" spans="1:27" hidden="1" outlineLevel="1" x14ac:dyDescent="0.25">
      <c r="A1995" s="6" t="s">
        <v>178</v>
      </c>
      <c r="B1995" s="6" t="s">
        <v>62</v>
      </c>
      <c r="C1995" s="6">
        <v>1125</v>
      </c>
      <c r="D1995" s="6" t="s">
        <v>10</v>
      </c>
      <c r="E1995" s="4">
        <v>568</v>
      </c>
      <c r="F1995" s="4">
        <v>6</v>
      </c>
      <c r="G1995" s="4">
        <v>130</v>
      </c>
      <c r="H1995" s="4">
        <v>29</v>
      </c>
      <c r="I1995" s="4">
        <v>3</v>
      </c>
      <c r="J1995" s="4">
        <v>8</v>
      </c>
      <c r="K1995" s="4">
        <v>0</v>
      </c>
      <c r="L1995" s="4">
        <v>5</v>
      </c>
      <c r="M1995" s="4">
        <v>159</v>
      </c>
      <c r="N1995" s="4">
        <v>1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15</v>
      </c>
      <c r="Z1995" s="6">
        <v>356</v>
      </c>
      <c r="AA1995" s="35">
        <f t="shared" si="45"/>
        <v>62.676056338028168</v>
      </c>
    </row>
    <row r="1996" spans="1:27" hidden="1" outlineLevel="1" x14ac:dyDescent="0.25">
      <c r="A1996" s="6" t="s">
        <v>178</v>
      </c>
      <c r="B1996" s="6" t="s">
        <v>62</v>
      </c>
      <c r="C1996" s="6">
        <v>1126</v>
      </c>
      <c r="D1996" s="6" t="s">
        <v>10</v>
      </c>
      <c r="E1996" s="4">
        <v>255</v>
      </c>
      <c r="F1996" s="4">
        <v>1</v>
      </c>
      <c r="G1996" s="4">
        <v>73</v>
      </c>
      <c r="H1996" s="4">
        <v>4</v>
      </c>
      <c r="I1996" s="4">
        <v>2</v>
      </c>
      <c r="J1996" s="4">
        <v>0</v>
      </c>
      <c r="K1996" s="4">
        <v>1</v>
      </c>
      <c r="L1996" s="4">
        <v>1</v>
      </c>
      <c r="M1996" s="4">
        <v>91</v>
      </c>
      <c r="N1996" s="4">
        <v>1</v>
      </c>
      <c r="O1996" s="4">
        <v>0</v>
      </c>
      <c r="P1996" s="4">
        <v>0</v>
      </c>
      <c r="Q1996" s="4">
        <v>1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3</v>
      </c>
      <c r="Z1996" s="6">
        <v>178</v>
      </c>
      <c r="AA1996" s="35">
        <f t="shared" si="45"/>
        <v>69.803921568627445</v>
      </c>
    </row>
    <row r="1997" spans="1:27" hidden="1" outlineLevel="1" x14ac:dyDescent="0.25">
      <c r="A1997" s="6" t="s">
        <v>178</v>
      </c>
      <c r="B1997" s="6" t="s">
        <v>62</v>
      </c>
      <c r="C1997" s="6">
        <v>1127</v>
      </c>
      <c r="D1997" s="6" t="s">
        <v>10</v>
      </c>
      <c r="E1997" s="4">
        <v>706</v>
      </c>
      <c r="F1997" s="4">
        <v>4</v>
      </c>
      <c r="G1997" s="4">
        <v>136</v>
      </c>
      <c r="H1997" s="4">
        <v>56</v>
      </c>
      <c r="I1997" s="4">
        <v>15</v>
      </c>
      <c r="J1997" s="4">
        <v>28</v>
      </c>
      <c r="K1997" s="4">
        <v>3</v>
      </c>
      <c r="L1997" s="4">
        <v>4</v>
      </c>
      <c r="M1997" s="4">
        <v>245</v>
      </c>
      <c r="N1997" s="4">
        <v>6</v>
      </c>
      <c r="O1997" s="4">
        <v>0</v>
      </c>
      <c r="P1997" s="4">
        <v>0</v>
      </c>
      <c r="Q1997" s="4">
        <v>2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15</v>
      </c>
      <c r="Z1997" s="6">
        <v>514</v>
      </c>
      <c r="AA1997" s="35">
        <f t="shared" si="45"/>
        <v>72.804532577903686</v>
      </c>
    </row>
    <row r="1998" spans="1:27" hidden="1" outlineLevel="1" x14ac:dyDescent="0.25">
      <c r="A1998" s="6" t="s">
        <v>178</v>
      </c>
      <c r="B1998" s="6" t="s">
        <v>62</v>
      </c>
      <c r="C1998" s="6">
        <v>1127</v>
      </c>
      <c r="D1998" s="6" t="s">
        <v>11</v>
      </c>
      <c r="E1998" s="4">
        <v>706</v>
      </c>
      <c r="F1998" s="4">
        <v>7</v>
      </c>
      <c r="G1998" s="4">
        <v>176</v>
      </c>
      <c r="H1998" s="4">
        <v>43</v>
      </c>
      <c r="I1998" s="4">
        <v>17</v>
      </c>
      <c r="J1998" s="4">
        <v>23</v>
      </c>
      <c r="K1998" s="4">
        <v>4</v>
      </c>
      <c r="L1998" s="4">
        <v>4</v>
      </c>
      <c r="M1998" s="4">
        <v>215</v>
      </c>
      <c r="N1998" s="4">
        <v>3</v>
      </c>
      <c r="O1998" s="4">
        <v>1</v>
      </c>
      <c r="P1998" s="4">
        <v>0</v>
      </c>
      <c r="Q1998" s="4">
        <v>2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2</v>
      </c>
      <c r="Y1998" s="4">
        <v>17</v>
      </c>
      <c r="Z1998" s="6">
        <v>514</v>
      </c>
      <c r="AA1998" s="35">
        <f t="shared" si="45"/>
        <v>72.804532577903686</v>
      </c>
    </row>
    <row r="1999" spans="1:27" hidden="1" outlineLevel="1" x14ac:dyDescent="0.25">
      <c r="A1999" s="6" t="s">
        <v>178</v>
      </c>
      <c r="B1999" s="6" t="s">
        <v>62</v>
      </c>
      <c r="C1999" s="6">
        <v>1128</v>
      </c>
      <c r="D1999" s="6" t="s">
        <v>10</v>
      </c>
      <c r="E1999" s="4">
        <v>421</v>
      </c>
      <c r="F1999" s="4">
        <v>1</v>
      </c>
      <c r="G1999" s="4">
        <v>152</v>
      </c>
      <c r="H1999" s="4">
        <v>2</v>
      </c>
      <c r="I1999" s="4">
        <v>3</v>
      </c>
      <c r="J1999" s="4">
        <v>2</v>
      </c>
      <c r="K1999" s="4">
        <v>1</v>
      </c>
      <c r="L1999" s="4">
        <v>3</v>
      </c>
      <c r="M1999" s="4">
        <v>144</v>
      </c>
      <c r="N1999" s="4">
        <v>2</v>
      </c>
      <c r="O1999" s="4">
        <v>0</v>
      </c>
      <c r="P1999" s="4">
        <v>0</v>
      </c>
      <c r="Q1999" s="4">
        <v>1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5</v>
      </c>
      <c r="Z1999" s="6">
        <v>316</v>
      </c>
      <c r="AA1999" s="35">
        <f t="shared" si="45"/>
        <v>75.059382422802855</v>
      </c>
    </row>
    <row r="2000" spans="1:27" hidden="1" outlineLevel="1" x14ac:dyDescent="0.25">
      <c r="A2000" s="6" t="s">
        <v>178</v>
      </c>
      <c r="B2000" s="6" t="s">
        <v>62</v>
      </c>
      <c r="C2000" s="6">
        <v>1129</v>
      </c>
      <c r="D2000" s="6" t="s">
        <v>10</v>
      </c>
      <c r="E2000" s="4">
        <v>536</v>
      </c>
      <c r="F2000" s="4">
        <v>6</v>
      </c>
      <c r="G2000" s="4">
        <v>175</v>
      </c>
      <c r="H2000" s="4">
        <v>27</v>
      </c>
      <c r="I2000" s="4">
        <v>15</v>
      </c>
      <c r="J2000" s="4">
        <v>2</v>
      </c>
      <c r="K2000" s="4">
        <v>4</v>
      </c>
      <c r="L2000" s="4">
        <v>1</v>
      </c>
      <c r="M2000" s="4">
        <v>132</v>
      </c>
      <c r="N2000" s="4">
        <v>1</v>
      </c>
      <c r="O2000" s="4">
        <v>2</v>
      </c>
      <c r="P2000" s="4">
        <v>0</v>
      </c>
      <c r="Q2000" s="4">
        <v>2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3</v>
      </c>
      <c r="Z2000" s="6">
        <v>370</v>
      </c>
      <c r="AA2000" s="35">
        <f t="shared" ref="AA2000:AA2063" si="47">(Z2000*100)/E2000</f>
        <v>69.02985074626865</v>
      </c>
    </row>
    <row r="2001" spans="1:27" hidden="1" outlineLevel="1" x14ac:dyDescent="0.25">
      <c r="A2001" s="6" t="s">
        <v>178</v>
      </c>
      <c r="B2001" s="6" t="s">
        <v>62</v>
      </c>
      <c r="C2001" s="6">
        <v>1130</v>
      </c>
      <c r="D2001" s="6" t="s">
        <v>10</v>
      </c>
      <c r="E2001" s="4">
        <v>648</v>
      </c>
      <c r="F2001" s="4">
        <v>3</v>
      </c>
      <c r="G2001" s="4">
        <v>274</v>
      </c>
      <c r="H2001" s="4">
        <v>28</v>
      </c>
      <c r="I2001" s="4">
        <v>7</v>
      </c>
      <c r="J2001" s="4">
        <v>12</v>
      </c>
      <c r="K2001" s="4">
        <v>5</v>
      </c>
      <c r="L2001" s="4">
        <v>3</v>
      </c>
      <c r="M2001" s="4">
        <v>146</v>
      </c>
      <c r="N2001" s="4">
        <v>2</v>
      </c>
      <c r="O2001" s="4">
        <v>1</v>
      </c>
      <c r="P2001" s="4">
        <v>0</v>
      </c>
      <c r="Q2001" s="4">
        <v>4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15</v>
      </c>
      <c r="Z2001" s="6">
        <v>500</v>
      </c>
      <c r="AA2001" s="35">
        <f t="shared" si="47"/>
        <v>77.160493827160494</v>
      </c>
    </row>
    <row r="2002" spans="1:27" hidden="1" outlineLevel="1" x14ac:dyDescent="0.25">
      <c r="A2002" s="6" t="s">
        <v>178</v>
      </c>
      <c r="B2002" s="6" t="s">
        <v>62</v>
      </c>
      <c r="C2002" s="6">
        <v>1131</v>
      </c>
      <c r="D2002" s="6" t="s">
        <v>10</v>
      </c>
      <c r="E2002" s="4">
        <v>390</v>
      </c>
      <c r="F2002" s="4">
        <v>1</v>
      </c>
      <c r="G2002" s="4">
        <v>146</v>
      </c>
      <c r="H2002" s="4">
        <v>19</v>
      </c>
      <c r="I2002" s="4">
        <v>4</v>
      </c>
      <c r="J2002" s="4">
        <v>3</v>
      </c>
      <c r="K2002" s="4">
        <v>1</v>
      </c>
      <c r="L2002" s="4">
        <v>0</v>
      </c>
      <c r="M2002" s="4">
        <v>102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6">
        <v>276</v>
      </c>
      <c r="AA2002" s="35">
        <f t="shared" si="47"/>
        <v>70.769230769230774</v>
      </c>
    </row>
    <row r="2003" spans="1:27" hidden="1" outlineLevel="1" x14ac:dyDescent="0.25">
      <c r="A2003" s="6" t="s">
        <v>178</v>
      </c>
      <c r="B2003" s="6" t="s">
        <v>62</v>
      </c>
      <c r="C2003" s="6">
        <v>1131</v>
      </c>
      <c r="D2003" s="6" t="s">
        <v>11</v>
      </c>
      <c r="E2003" s="4">
        <v>389</v>
      </c>
      <c r="F2003" s="4">
        <v>2</v>
      </c>
      <c r="G2003" s="4">
        <v>149</v>
      </c>
      <c r="H2003" s="4">
        <v>5</v>
      </c>
      <c r="I2003" s="4">
        <v>3</v>
      </c>
      <c r="J2003" s="4">
        <v>0</v>
      </c>
      <c r="K2003" s="4">
        <v>2</v>
      </c>
      <c r="L2003" s="4">
        <v>1</v>
      </c>
      <c r="M2003" s="4">
        <v>117</v>
      </c>
      <c r="N2003" s="4">
        <v>2</v>
      </c>
      <c r="O2003" s="4">
        <v>0</v>
      </c>
      <c r="P2003" s="4">
        <v>0</v>
      </c>
      <c r="Q2003" s="4">
        <v>2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4</v>
      </c>
      <c r="Z2003" s="6">
        <v>287</v>
      </c>
      <c r="AA2003" s="35">
        <f t="shared" si="47"/>
        <v>73.778920308483293</v>
      </c>
    </row>
    <row r="2004" spans="1:27" hidden="1" outlineLevel="1" x14ac:dyDescent="0.25">
      <c r="A2004" s="6" t="s">
        <v>178</v>
      </c>
      <c r="B2004" s="6" t="s">
        <v>62</v>
      </c>
      <c r="C2004" s="6">
        <v>1132</v>
      </c>
      <c r="D2004" s="6" t="s">
        <v>10</v>
      </c>
      <c r="E2004" s="4">
        <v>303</v>
      </c>
      <c r="F2004" s="4">
        <v>2</v>
      </c>
      <c r="G2004" s="4">
        <v>30</v>
      </c>
      <c r="H2004" s="4">
        <v>13</v>
      </c>
      <c r="I2004" s="4">
        <v>2</v>
      </c>
      <c r="J2004" s="4">
        <v>0</v>
      </c>
      <c r="K2004" s="4">
        <v>4</v>
      </c>
      <c r="L2004" s="4">
        <v>5</v>
      </c>
      <c r="M2004" s="4">
        <v>104</v>
      </c>
      <c r="N2004" s="4">
        <v>0</v>
      </c>
      <c r="O2004" s="4">
        <v>0</v>
      </c>
      <c r="P2004" s="4">
        <v>0</v>
      </c>
      <c r="Q2004" s="4">
        <v>1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7</v>
      </c>
      <c r="Z2004" s="6">
        <v>168</v>
      </c>
      <c r="AA2004" s="35">
        <f t="shared" si="47"/>
        <v>55.445544554455445</v>
      </c>
    </row>
    <row r="2005" spans="1:27" hidden="1" outlineLevel="1" x14ac:dyDescent="0.25">
      <c r="A2005" s="6" t="s">
        <v>178</v>
      </c>
      <c r="B2005" s="6" t="s">
        <v>62</v>
      </c>
      <c r="C2005" s="6">
        <v>1133</v>
      </c>
      <c r="D2005" s="6" t="s">
        <v>10</v>
      </c>
      <c r="E2005" s="4">
        <v>275</v>
      </c>
      <c r="F2005" s="4">
        <v>0</v>
      </c>
      <c r="G2005" s="4">
        <v>83</v>
      </c>
      <c r="H2005" s="4">
        <v>11</v>
      </c>
      <c r="I2005" s="4">
        <v>2</v>
      </c>
      <c r="J2005" s="4">
        <v>1</v>
      </c>
      <c r="K2005" s="4">
        <v>3</v>
      </c>
      <c r="L2005" s="4">
        <v>3</v>
      </c>
      <c r="M2005" s="4">
        <v>74</v>
      </c>
      <c r="N2005" s="4">
        <v>1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3</v>
      </c>
      <c r="Z2005" s="6">
        <v>181</v>
      </c>
      <c r="AA2005" s="35">
        <f t="shared" si="47"/>
        <v>65.818181818181813</v>
      </c>
    </row>
    <row r="2006" spans="1:27" hidden="1" outlineLevel="1" x14ac:dyDescent="0.25">
      <c r="A2006" s="6" t="s">
        <v>178</v>
      </c>
      <c r="B2006" s="6" t="s">
        <v>62</v>
      </c>
      <c r="C2006" s="6">
        <v>1134</v>
      </c>
      <c r="D2006" s="6" t="s">
        <v>10</v>
      </c>
      <c r="E2006" s="4">
        <v>830</v>
      </c>
      <c r="F2006" s="4">
        <v>9</v>
      </c>
      <c r="G2006" s="4">
        <v>239</v>
      </c>
      <c r="H2006" s="4">
        <v>55</v>
      </c>
      <c r="I2006" s="4">
        <v>5</v>
      </c>
      <c r="J2006" s="4">
        <v>9</v>
      </c>
      <c r="K2006" s="4">
        <v>2</v>
      </c>
      <c r="L2006" s="4">
        <v>3</v>
      </c>
      <c r="M2006" s="4">
        <v>219</v>
      </c>
      <c r="N2006" s="4">
        <v>3</v>
      </c>
      <c r="O2006" s="4">
        <v>0</v>
      </c>
      <c r="P2006" s="4">
        <v>0</v>
      </c>
      <c r="Q2006" s="4">
        <v>1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10</v>
      </c>
      <c r="Z2006" s="6">
        <v>555</v>
      </c>
      <c r="AA2006" s="35">
        <f t="shared" si="47"/>
        <v>66.867469879518069</v>
      </c>
    </row>
    <row r="2007" spans="1:27" hidden="1" outlineLevel="1" x14ac:dyDescent="0.25">
      <c r="A2007" s="6" t="s">
        <v>178</v>
      </c>
      <c r="B2007" s="6" t="s">
        <v>62</v>
      </c>
      <c r="C2007" s="6">
        <v>1135</v>
      </c>
      <c r="D2007" s="6" t="s">
        <v>10</v>
      </c>
      <c r="E2007" s="4">
        <v>692</v>
      </c>
      <c r="F2007" s="4">
        <v>0</v>
      </c>
      <c r="G2007" s="4">
        <v>270</v>
      </c>
      <c r="H2007" s="4">
        <v>15</v>
      </c>
      <c r="I2007" s="4">
        <v>23</v>
      </c>
      <c r="J2007" s="4">
        <v>4</v>
      </c>
      <c r="K2007" s="4">
        <v>4</v>
      </c>
      <c r="L2007" s="4">
        <v>5</v>
      </c>
      <c r="M2007" s="4">
        <v>141</v>
      </c>
      <c r="N2007" s="4">
        <v>4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11</v>
      </c>
      <c r="Z2007" s="6">
        <v>477</v>
      </c>
      <c r="AA2007" s="35">
        <f t="shared" si="47"/>
        <v>68.930635838150295</v>
      </c>
    </row>
    <row r="2008" spans="1:27" hidden="1" outlineLevel="1" x14ac:dyDescent="0.25">
      <c r="A2008" s="6" t="s">
        <v>178</v>
      </c>
      <c r="B2008" s="6" t="s">
        <v>62</v>
      </c>
      <c r="C2008" s="6">
        <v>1136</v>
      </c>
      <c r="D2008" s="6" t="s">
        <v>10</v>
      </c>
      <c r="E2008" s="4">
        <v>486</v>
      </c>
      <c r="F2008" s="4">
        <v>3</v>
      </c>
      <c r="G2008" s="4">
        <v>136</v>
      </c>
      <c r="H2008" s="4">
        <v>16</v>
      </c>
      <c r="I2008" s="4">
        <v>2</v>
      </c>
      <c r="J2008" s="4">
        <v>5</v>
      </c>
      <c r="K2008" s="4">
        <v>1</v>
      </c>
      <c r="L2008" s="4">
        <v>3</v>
      </c>
      <c r="M2008" s="4">
        <v>121</v>
      </c>
      <c r="N2008" s="4">
        <v>3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1</v>
      </c>
      <c r="Y2008" s="4">
        <v>13</v>
      </c>
      <c r="Z2008" s="6">
        <v>304</v>
      </c>
      <c r="AA2008" s="35">
        <f t="shared" si="47"/>
        <v>62.55144032921811</v>
      </c>
    </row>
    <row r="2009" spans="1:27" hidden="1" outlineLevel="1" x14ac:dyDescent="0.25">
      <c r="A2009" s="6" t="s">
        <v>178</v>
      </c>
      <c r="B2009" s="6" t="s">
        <v>62</v>
      </c>
      <c r="C2009" s="6">
        <v>1137</v>
      </c>
      <c r="D2009" s="6" t="s">
        <v>10</v>
      </c>
      <c r="E2009" s="4">
        <v>521</v>
      </c>
      <c r="F2009" s="4">
        <v>0</v>
      </c>
      <c r="G2009" s="4">
        <v>287</v>
      </c>
      <c r="H2009" s="4">
        <v>3</v>
      </c>
      <c r="I2009" s="4">
        <v>7</v>
      </c>
      <c r="J2009" s="4">
        <v>3</v>
      </c>
      <c r="K2009" s="4">
        <v>1</v>
      </c>
      <c r="L2009" s="4">
        <v>0</v>
      </c>
      <c r="M2009" s="4">
        <v>80</v>
      </c>
      <c r="N2009" s="4">
        <v>2</v>
      </c>
      <c r="O2009" s="4">
        <v>0</v>
      </c>
      <c r="P2009" s="4">
        <v>0</v>
      </c>
      <c r="Q2009" s="4">
        <v>1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8</v>
      </c>
      <c r="Z2009" s="6">
        <v>392</v>
      </c>
      <c r="AA2009" s="35">
        <f t="shared" si="47"/>
        <v>75.239923224568145</v>
      </c>
    </row>
    <row r="2010" spans="1:27" hidden="1" outlineLevel="1" x14ac:dyDescent="0.25">
      <c r="A2010" s="6" t="s">
        <v>178</v>
      </c>
      <c r="B2010" s="6" t="s">
        <v>62</v>
      </c>
      <c r="C2010" s="6">
        <v>1138</v>
      </c>
      <c r="D2010" s="6" t="s">
        <v>10</v>
      </c>
      <c r="E2010" s="4">
        <v>698</v>
      </c>
      <c r="F2010" s="4">
        <v>4</v>
      </c>
      <c r="G2010" s="4">
        <v>154</v>
      </c>
      <c r="H2010" s="4">
        <v>12</v>
      </c>
      <c r="I2010" s="4">
        <v>8</v>
      </c>
      <c r="J2010" s="4">
        <v>3</v>
      </c>
      <c r="K2010" s="4">
        <v>8</v>
      </c>
      <c r="L2010" s="4">
        <v>11</v>
      </c>
      <c r="M2010" s="4">
        <v>227</v>
      </c>
      <c r="N2010" s="4">
        <v>1</v>
      </c>
      <c r="O2010" s="4">
        <v>0</v>
      </c>
      <c r="P2010" s="4">
        <v>0</v>
      </c>
      <c r="Q2010" s="4">
        <v>1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12</v>
      </c>
      <c r="Z2010" s="6">
        <v>441</v>
      </c>
      <c r="AA2010" s="35">
        <f t="shared" si="47"/>
        <v>63.180515759312321</v>
      </c>
    </row>
    <row r="2011" spans="1:27" hidden="1" outlineLevel="1" x14ac:dyDescent="0.25">
      <c r="A2011" s="6" t="s">
        <v>178</v>
      </c>
      <c r="B2011" s="6" t="s">
        <v>62</v>
      </c>
      <c r="C2011" s="6">
        <v>1138</v>
      </c>
      <c r="D2011" s="6" t="s">
        <v>11</v>
      </c>
      <c r="E2011" s="4">
        <v>698</v>
      </c>
      <c r="F2011" s="4">
        <v>6</v>
      </c>
      <c r="G2011" s="4">
        <v>165</v>
      </c>
      <c r="H2011" s="4">
        <v>13</v>
      </c>
      <c r="I2011" s="4">
        <v>12</v>
      </c>
      <c r="J2011" s="4">
        <v>2</v>
      </c>
      <c r="K2011" s="4">
        <v>2</v>
      </c>
      <c r="L2011" s="4">
        <v>5</v>
      </c>
      <c r="M2011" s="4">
        <v>219</v>
      </c>
      <c r="N2011" s="4">
        <v>3</v>
      </c>
      <c r="O2011" s="4">
        <v>0</v>
      </c>
      <c r="P2011" s="4">
        <v>0</v>
      </c>
      <c r="Q2011" s="4">
        <v>3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11</v>
      </c>
      <c r="Z2011" s="6">
        <v>441</v>
      </c>
      <c r="AA2011" s="35">
        <f t="shared" si="47"/>
        <v>63.180515759312321</v>
      </c>
    </row>
    <row r="2012" spans="1:27" hidden="1" outlineLevel="1" x14ac:dyDescent="0.25">
      <c r="A2012" s="6" t="s">
        <v>178</v>
      </c>
      <c r="B2012" s="6" t="s">
        <v>62</v>
      </c>
      <c r="C2012" s="6">
        <v>1139</v>
      </c>
      <c r="D2012" s="6" t="s">
        <v>10</v>
      </c>
      <c r="E2012" s="4">
        <v>662</v>
      </c>
      <c r="F2012" s="4">
        <v>5</v>
      </c>
      <c r="G2012" s="4">
        <v>222</v>
      </c>
      <c r="H2012" s="4">
        <v>19</v>
      </c>
      <c r="I2012" s="4">
        <v>5</v>
      </c>
      <c r="J2012" s="4">
        <v>3</v>
      </c>
      <c r="K2012" s="4">
        <v>5</v>
      </c>
      <c r="L2012" s="4">
        <v>6</v>
      </c>
      <c r="M2012" s="4">
        <v>118</v>
      </c>
      <c r="N2012" s="4">
        <v>4</v>
      </c>
      <c r="O2012" s="4">
        <v>1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17</v>
      </c>
      <c r="Z2012" s="6">
        <v>405</v>
      </c>
      <c r="AA2012" s="35">
        <f t="shared" si="47"/>
        <v>61.178247734138971</v>
      </c>
    </row>
    <row r="2013" spans="1:27" hidden="1" outlineLevel="1" x14ac:dyDescent="0.25">
      <c r="A2013" s="6" t="s">
        <v>178</v>
      </c>
      <c r="B2013" s="6" t="s">
        <v>62</v>
      </c>
      <c r="C2013" s="6">
        <v>1140</v>
      </c>
      <c r="D2013" s="6" t="s">
        <v>10</v>
      </c>
      <c r="E2013" s="4">
        <v>246</v>
      </c>
      <c r="F2013" s="4">
        <v>0</v>
      </c>
      <c r="G2013" s="4">
        <v>58</v>
      </c>
      <c r="H2013" s="4">
        <v>9</v>
      </c>
      <c r="I2013" s="4">
        <v>2</v>
      </c>
      <c r="J2013" s="4">
        <v>12</v>
      </c>
      <c r="K2013" s="4">
        <v>2</v>
      </c>
      <c r="L2013" s="4">
        <v>0</v>
      </c>
      <c r="M2013" s="4">
        <v>64</v>
      </c>
      <c r="N2013" s="4">
        <v>1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6</v>
      </c>
      <c r="Z2013" s="6">
        <v>154</v>
      </c>
      <c r="AA2013" s="35">
        <f t="shared" si="47"/>
        <v>62.601626016260163</v>
      </c>
    </row>
    <row r="2014" spans="1:27" hidden="1" outlineLevel="1" x14ac:dyDescent="0.25">
      <c r="A2014" s="6" t="s">
        <v>178</v>
      </c>
      <c r="B2014" s="6" t="s">
        <v>62</v>
      </c>
      <c r="C2014" s="6">
        <v>1141</v>
      </c>
      <c r="D2014" s="6" t="s">
        <v>10</v>
      </c>
      <c r="E2014" s="4">
        <v>142</v>
      </c>
      <c r="F2014" s="4">
        <v>2</v>
      </c>
      <c r="G2014" s="4">
        <v>45</v>
      </c>
      <c r="H2014" s="4">
        <v>18</v>
      </c>
      <c r="I2014" s="4">
        <v>8</v>
      </c>
      <c r="J2014" s="4">
        <v>0</v>
      </c>
      <c r="K2014" s="4">
        <v>1</v>
      </c>
      <c r="L2014" s="4">
        <v>1</v>
      </c>
      <c r="M2014" s="4">
        <v>21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2</v>
      </c>
      <c r="Z2014" s="6">
        <v>98</v>
      </c>
      <c r="AA2014" s="35">
        <f t="shared" si="47"/>
        <v>69.014084507042256</v>
      </c>
    </row>
    <row r="2015" spans="1:27" hidden="1" outlineLevel="1" x14ac:dyDescent="0.25">
      <c r="A2015" s="6" t="s">
        <v>178</v>
      </c>
      <c r="B2015" s="6" t="s">
        <v>62</v>
      </c>
      <c r="C2015" s="6">
        <v>1142</v>
      </c>
      <c r="D2015" s="6" t="s">
        <v>10</v>
      </c>
      <c r="E2015" s="4">
        <v>476</v>
      </c>
      <c r="F2015" s="4">
        <v>2</v>
      </c>
      <c r="G2015" s="4">
        <v>103</v>
      </c>
      <c r="H2015" s="4">
        <v>7</v>
      </c>
      <c r="I2015" s="4">
        <v>5</v>
      </c>
      <c r="J2015" s="4">
        <v>10</v>
      </c>
      <c r="K2015" s="4">
        <v>22</v>
      </c>
      <c r="L2015" s="4">
        <v>1</v>
      </c>
      <c r="M2015" s="4">
        <v>103</v>
      </c>
      <c r="N2015" s="4">
        <v>0</v>
      </c>
      <c r="O2015" s="4">
        <v>0</v>
      </c>
      <c r="P2015" s="4">
        <v>0</v>
      </c>
      <c r="Q2015" s="4">
        <v>1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9</v>
      </c>
      <c r="Z2015" s="6">
        <v>263</v>
      </c>
      <c r="AA2015" s="35">
        <f t="shared" si="47"/>
        <v>55.252100840336134</v>
      </c>
    </row>
    <row r="2016" spans="1:27" hidden="1" outlineLevel="1" x14ac:dyDescent="0.25">
      <c r="A2016" s="6" t="s">
        <v>178</v>
      </c>
      <c r="B2016" s="6" t="s">
        <v>62</v>
      </c>
      <c r="C2016" s="6">
        <v>1143</v>
      </c>
      <c r="D2016" s="6" t="s">
        <v>10</v>
      </c>
      <c r="E2016" s="4">
        <v>603</v>
      </c>
      <c r="F2016" s="4">
        <v>0</v>
      </c>
      <c r="G2016" s="4">
        <v>150</v>
      </c>
      <c r="H2016" s="4">
        <v>8</v>
      </c>
      <c r="I2016" s="4">
        <v>5</v>
      </c>
      <c r="J2016" s="4">
        <v>8</v>
      </c>
      <c r="K2016" s="4">
        <v>5</v>
      </c>
      <c r="L2016" s="4">
        <v>3</v>
      </c>
      <c r="M2016" s="4">
        <v>179</v>
      </c>
      <c r="N2016" s="4">
        <v>2</v>
      </c>
      <c r="O2016" s="4">
        <v>1</v>
      </c>
      <c r="P2016" s="4">
        <v>0</v>
      </c>
      <c r="Q2016" s="4">
        <v>3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15</v>
      </c>
      <c r="Z2016" s="6">
        <v>379</v>
      </c>
      <c r="AA2016" s="35">
        <f t="shared" si="47"/>
        <v>62.852404643449418</v>
      </c>
    </row>
    <row r="2017" spans="1:27" hidden="1" outlineLevel="1" x14ac:dyDescent="0.25">
      <c r="A2017" s="6" t="s">
        <v>178</v>
      </c>
      <c r="B2017" s="6" t="s">
        <v>62</v>
      </c>
      <c r="C2017" s="6">
        <v>1144</v>
      </c>
      <c r="D2017" s="6" t="s">
        <v>10</v>
      </c>
      <c r="E2017" s="4">
        <v>644</v>
      </c>
      <c r="F2017" s="4">
        <v>4</v>
      </c>
      <c r="G2017" s="4">
        <v>188</v>
      </c>
      <c r="H2017" s="4">
        <v>9</v>
      </c>
      <c r="I2017" s="4">
        <v>2</v>
      </c>
      <c r="J2017" s="4">
        <v>3</v>
      </c>
      <c r="K2017" s="4">
        <v>6</v>
      </c>
      <c r="L2017" s="4">
        <v>3</v>
      </c>
      <c r="M2017" s="4">
        <v>157</v>
      </c>
      <c r="N2017" s="4">
        <v>1</v>
      </c>
      <c r="O2017" s="4">
        <v>1</v>
      </c>
      <c r="P2017" s="4">
        <v>0</v>
      </c>
      <c r="Q2017" s="4">
        <v>2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9</v>
      </c>
      <c r="Z2017" s="6">
        <v>385</v>
      </c>
      <c r="AA2017" s="35">
        <f t="shared" si="47"/>
        <v>59.782608695652172</v>
      </c>
    </row>
    <row r="2018" spans="1:27" hidden="1" outlineLevel="1" x14ac:dyDescent="0.25">
      <c r="A2018" s="6" t="s">
        <v>178</v>
      </c>
      <c r="B2018" s="6" t="s">
        <v>62</v>
      </c>
      <c r="C2018" s="6">
        <v>1145</v>
      </c>
      <c r="D2018" s="6" t="s">
        <v>10</v>
      </c>
      <c r="E2018" s="4">
        <v>338</v>
      </c>
      <c r="F2018" s="4">
        <v>4</v>
      </c>
      <c r="G2018" s="4">
        <v>134</v>
      </c>
      <c r="H2018" s="4">
        <v>18</v>
      </c>
      <c r="I2018" s="4">
        <v>3</v>
      </c>
      <c r="J2018" s="4">
        <v>3</v>
      </c>
      <c r="K2018" s="4">
        <v>1</v>
      </c>
      <c r="L2018" s="4">
        <v>3</v>
      </c>
      <c r="M2018" s="4">
        <v>94</v>
      </c>
      <c r="N2018" s="4">
        <v>1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9</v>
      </c>
      <c r="Z2018" s="6">
        <v>270</v>
      </c>
      <c r="AA2018" s="35">
        <f t="shared" si="47"/>
        <v>79.881656804733723</v>
      </c>
    </row>
    <row r="2019" spans="1:27" hidden="1" outlineLevel="1" x14ac:dyDescent="0.25">
      <c r="A2019" s="6" t="s">
        <v>178</v>
      </c>
      <c r="B2019" s="6" t="s">
        <v>62</v>
      </c>
      <c r="C2019" s="6">
        <v>1146</v>
      </c>
      <c r="D2019" s="6" t="s">
        <v>10</v>
      </c>
      <c r="E2019" s="4">
        <v>296</v>
      </c>
      <c r="F2019" s="4">
        <v>2</v>
      </c>
      <c r="G2019" s="4">
        <v>97</v>
      </c>
      <c r="H2019" s="4">
        <v>6</v>
      </c>
      <c r="I2019" s="4">
        <v>9</v>
      </c>
      <c r="J2019" s="4">
        <v>2</v>
      </c>
      <c r="K2019" s="4">
        <v>2</v>
      </c>
      <c r="L2019" s="4">
        <v>1</v>
      </c>
      <c r="M2019" s="4">
        <v>88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9</v>
      </c>
      <c r="Z2019" s="6">
        <v>216</v>
      </c>
      <c r="AA2019" s="35">
        <f t="shared" si="47"/>
        <v>72.972972972972968</v>
      </c>
    </row>
    <row r="2020" spans="1:27" hidden="1" outlineLevel="1" x14ac:dyDescent="0.25">
      <c r="A2020" s="6" t="s">
        <v>178</v>
      </c>
      <c r="B2020" s="6" t="s">
        <v>62</v>
      </c>
      <c r="C2020" s="6">
        <v>1147</v>
      </c>
      <c r="D2020" s="6" t="s">
        <v>10</v>
      </c>
      <c r="E2020" s="4">
        <v>481</v>
      </c>
      <c r="F2020" s="4">
        <v>1</v>
      </c>
      <c r="G2020" s="4">
        <v>112</v>
      </c>
      <c r="H2020" s="4">
        <v>8</v>
      </c>
      <c r="I2020" s="4">
        <v>2</v>
      </c>
      <c r="J2020" s="4">
        <v>6</v>
      </c>
      <c r="K2020" s="4">
        <v>0</v>
      </c>
      <c r="L2020" s="4">
        <v>3</v>
      </c>
      <c r="M2020" s="4">
        <v>135</v>
      </c>
      <c r="N2020" s="4">
        <v>2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8</v>
      </c>
      <c r="Z2020" s="6">
        <v>277</v>
      </c>
      <c r="AA2020" s="35">
        <f t="shared" si="47"/>
        <v>57.588357588357589</v>
      </c>
    </row>
    <row r="2021" spans="1:27" hidden="1" outlineLevel="1" x14ac:dyDescent="0.25">
      <c r="A2021" s="6" t="s">
        <v>178</v>
      </c>
      <c r="B2021" s="6" t="s">
        <v>62</v>
      </c>
      <c r="C2021" s="6">
        <v>1148</v>
      </c>
      <c r="D2021" s="6" t="s">
        <v>10</v>
      </c>
      <c r="E2021" s="4">
        <v>481</v>
      </c>
      <c r="F2021" s="4">
        <v>1</v>
      </c>
      <c r="G2021" s="4">
        <v>96</v>
      </c>
      <c r="H2021" s="4">
        <v>4</v>
      </c>
      <c r="I2021" s="4">
        <v>59</v>
      </c>
      <c r="J2021" s="4">
        <v>1</v>
      </c>
      <c r="K2021" s="4">
        <v>1</v>
      </c>
      <c r="L2021" s="4">
        <v>3</v>
      </c>
      <c r="M2021" s="4">
        <v>142</v>
      </c>
      <c r="N2021" s="4">
        <v>0</v>
      </c>
      <c r="O2021" s="4">
        <v>0</v>
      </c>
      <c r="P2021" s="4">
        <v>0</v>
      </c>
      <c r="Q2021" s="4">
        <v>1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13</v>
      </c>
      <c r="Z2021" s="6">
        <v>321</v>
      </c>
      <c r="AA2021" s="35">
        <f t="shared" si="47"/>
        <v>66.735966735966741</v>
      </c>
    </row>
    <row r="2022" spans="1:27" hidden="1" outlineLevel="1" x14ac:dyDescent="0.25">
      <c r="A2022" s="6" t="s">
        <v>178</v>
      </c>
      <c r="B2022" s="6" t="s">
        <v>62</v>
      </c>
      <c r="C2022" s="6">
        <v>1149</v>
      </c>
      <c r="D2022" s="6" t="s">
        <v>10</v>
      </c>
      <c r="E2022" s="4">
        <v>347</v>
      </c>
      <c r="F2022" s="4">
        <v>3</v>
      </c>
      <c r="G2022" s="4">
        <v>76</v>
      </c>
      <c r="H2022" s="4">
        <v>11</v>
      </c>
      <c r="I2022" s="4">
        <v>28</v>
      </c>
      <c r="J2022" s="4">
        <v>8</v>
      </c>
      <c r="K2022" s="4">
        <v>1</v>
      </c>
      <c r="L2022" s="4">
        <v>1</v>
      </c>
      <c r="M2022" s="4">
        <v>100</v>
      </c>
      <c r="N2022" s="4">
        <v>0</v>
      </c>
      <c r="O2022" s="4">
        <v>0</v>
      </c>
      <c r="P2022" s="4">
        <v>0</v>
      </c>
      <c r="Q2022" s="4">
        <v>2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2</v>
      </c>
      <c r="Z2022" s="6">
        <v>232</v>
      </c>
      <c r="AA2022" s="35">
        <f t="shared" si="47"/>
        <v>66.858789625360231</v>
      </c>
    </row>
    <row r="2023" spans="1:27" hidden="1" outlineLevel="1" x14ac:dyDescent="0.25">
      <c r="A2023" s="6" t="s">
        <v>178</v>
      </c>
      <c r="B2023" s="6" t="s">
        <v>62</v>
      </c>
      <c r="C2023" s="6">
        <v>1150</v>
      </c>
      <c r="D2023" s="6" t="s">
        <v>10</v>
      </c>
      <c r="E2023" s="4">
        <v>619</v>
      </c>
      <c r="F2023" s="4">
        <v>4</v>
      </c>
      <c r="G2023" s="4">
        <v>216</v>
      </c>
      <c r="H2023" s="4">
        <v>13</v>
      </c>
      <c r="I2023" s="4">
        <v>16</v>
      </c>
      <c r="J2023" s="4">
        <v>2</v>
      </c>
      <c r="K2023" s="4">
        <v>3</v>
      </c>
      <c r="L2023" s="4">
        <v>2</v>
      </c>
      <c r="M2023" s="4">
        <v>172</v>
      </c>
      <c r="N2023" s="4">
        <v>1</v>
      </c>
      <c r="O2023" s="4">
        <v>0</v>
      </c>
      <c r="P2023" s="4">
        <v>0</v>
      </c>
      <c r="Q2023" s="4">
        <v>1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10</v>
      </c>
      <c r="Z2023" s="6">
        <v>440</v>
      </c>
      <c r="AA2023" s="35">
        <f t="shared" si="47"/>
        <v>71.082390953150238</v>
      </c>
    </row>
    <row r="2024" spans="1:27" hidden="1" outlineLevel="1" x14ac:dyDescent="0.25">
      <c r="A2024" s="6" t="s">
        <v>178</v>
      </c>
      <c r="B2024" s="6" t="s">
        <v>62</v>
      </c>
      <c r="C2024" s="6">
        <v>1151</v>
      </c>
      <c r="D2024" s="6" t="s">
        <v>10</v>
      </c>
      <c r="E2024" s="4">
        <v>526</v>
      </c>
      <c r="F2024" s="4">
        <v>3</v>
      </c>
      <c r="G2024" s="4">
        <v>187</v>
      </c>
      <c r="H2024" s="4">
        <v>11</v>
      </c>
      <c r="I2024" s="4">
        <v>4</v>
      </c>
      <c r="J2024" s="4">
        <v>3</v>
      </c>
      <c r="K2024" s="4">
        <v>2</v>
      </c>
      <c r="L2024" s="4">
        <v>1</v>
      </c>
      <c r="M2024" s="4">
        <v>139</v>
      </c>
      <c r="N2024" s="4">
        <v>1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7</v>
      </c>
      <c r="Z2024" s="6">
        <v>358</v>
      </c>
      <c r="AA2024" s="35">
        <f t="shared" si="47"/>
        <v>68.060836501901136</v>
      </c>
    </row>
    <row r="2025" spans="1:27" hidden="1" outlineLevel="1" x14ac:dyDescent="0.25">
      <c r="A2025" s="6" t="s">
        <v>178</v>
      </c>
      <c r="B2025" s="6" t="s">
        <v>62</v>
      </c>
      <c r="C2025" s="6">
        <v>1152</v>
      </c>
      <c r="D2025" s="6" t="s">
        <v>10</v>
      </c>
      <c r="E2025" s="4">
        <v>640</v>
      </c>
      <c r="F2025" s="4">
        <v>9</v>
      </c>
      <c r="G2025" s="4">
        <v>108</v>
      </c>
      <c r="H2025" s="4">
        <v>20</v>
      </c>
      <c r="I2025" s="4">
        <v>1</v>
      </c>
      <c r="J2025" s="4">
        <v>3</v>
      </c>
      <c r="K2025" s="4">
        <v>1</v>
      </c>
      <c r="L2025" s="4">
        <v>5</v>
      </c>
      <c r="M2025" s="4">
        <v>271</v>
      </c>
      <c r="N2025" s="4">
        <v>5</v>
      </c>
      <c r="O2025" s="4">
        <v>0</v>
      </c>
      <c r="P2025" s="4">
        <v>0</v>
      </c>
      <c r="Q2025" s="4">
        <v>1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5</v>
      </c>
      <c r="Z2025" s="6">
        <v>429</v>
      </c>
      <c r="AA2025" s="35">
        <f t="shared" si="47"/>
        <v>67.03125</v>
      </c>
    </row>
    <row r="2026" spans="1:27" hidden="1" outlineLevel="1" x14ac:dyDescent="0.25">
      <c r="A2026" s="6" t="s">
        <v>178</v>
      </c>
      <c r="B2026" s="6" t="s">
        <v>62</v>
      </c>
      <c r="C2026" s="6">
        <v>1153</v>
      </c>
      <c r="D2026" s="6" t="s">
        <v>10</v>
      </c>
      <c r="E2026" s="4">
        <v>390</v>
      </c>
      <c r="F2026" s="4">
        <v>7</v>
      </c>
      <c r="G2026" s="4">
        <v>77</v>
      </c>
      <c r="H2026" s="4">
        <v>9</v>
      </c>
      <c r="I2026" s="4">
        <v>3</v>
      </c>
      <c r="J2026" s="4">
        <v>0</v>
      </c>
      <c r="K2026" s="4">
        <v>1</v>
      </c>
      <c r="L2026" s="4">
        <v>4</v>
      </c>
      <c r="M2026" s="4">
        <v>162</v>
      </c>
      <c r="N2026" s="4">
        <v>1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8</v>
      </c>
      <c r="Z2026" s="6">
        <v>272</v>
      </c>
      <c r="AA2026" s="35">
        <f t="shared" si="47"/>
        <v>69.743589743589737</v>
      </c>
    </row>
    <row r="2027" spans="1:27" hidden="1" outlineLevel="1" x14ac:dyDescent="0.25">
      <c r="A2027" s="6" t="s">
        <v>178</v>
      </c>
      <c r="B2027" s="6" t="s">
        <v>62</v>
      </c>
      <c r="C2027" s="6">
        <v>1154</v>
      </c>
      <c r="D2027" s="6" t="s">
        <v>10</v>
      </c>
      <c r="E2027" s="4">
        <v>396</v>
      </c>
      <c r="F2027" s="4">
        <v>1</v>
      </c>
      <c r="G2027" s="4">
        <v>126</v>
      </c>
      <c r="H2027" s="4">
        <v>3</v>
      </c>
      <c r="I2027" s="4">
        <v>2</v>
      </c>
      <c r="J2027" s="4">
        <v>1</v>
      </c>
      <c r="K2027" s="4">
        <v>1</v>
      </c>
      <c r="L2027" s="4">
        <v>2</v>
      </c>
      <c r="M2027" s="4">
        <v>117</v>
      </c>
      <c r="N2027" s="4">
        <v>0</v>
      </c>
      <c r="O2027" s="4">
        <v>0</v>
      </c>
      <c r="P2027" s="4">
        <v>0</v>
      </c>
      <c r="Q2027" s="4">
        <v>1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4</v>
      </c>
      <c r="Z2027" s="6">
        <v>258</v>
      </c>
      <c r="AA2027" s="35">
        <f t="shared" si="47"/>
        <v>65.151515151515156</v>
      </c>
    </row>
    <row r="2028" spans="1:27" hidden="1" outlineLevel="1" x14ac:dyDescent="0.25">
      <c r="A2028" s="6" t="s">
        <v>178</v>
      </c>
      <c r="B2028" s="6" t="s">
        <v>62</v>
      </c>
      <c r="C2028" s="6">
        <v>1155</v>
      </c>
      <c r="D2028" s="6" t="s">
        <v>10</v>
      </c>
      <c r="E2028" s="4">
        <v>538</v>
      </c>
      <c r="F2028" s="4">
        <v>4</v>
      </c>
      <c r="G2028" s="4">
        <v>200</v>
      </c>
      <c r="H2028" s="4">
        <v>2</v>
      </c>
      <c r="I2028" s="4">
        <v>2</v>
      </c>
      <c r="J2028" s="4">
        <v>8</v>
      </c>
      <c r="K2028" s="4">
        <v>38</v>
      </c>
      <c r="L2028" s="4">
        <v>2</v>
      </c>
      <c r="M2028" s="4">
        <v>139</v>
      </c>
      <c r="N2028" s="4">
        <v>3</v>
      </c>
      <c r="O2028" s="4">
        <v>0</v>
      </c>
      <c r="P2028" s="4">
        <v>0</v>
      </c>
      <c r="Q2028" s="4">
        <v>1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1</v>
      </c>
      <c r="Y2028" s="4">
        <v>8</v>
      </c>
      <c r="Z2028" s="6">
        <v>408</v>
      </c>
      <c r="AA2028" s="35">
        <f t="shared" si="47"/>
        <v>75.836431226765797</v>
      </c>
    </row>
    <row r="2029" spans="1:27" hidden="1" outlineLevel="1" x14ac:dyDescent="0.25">
      <c r="A2029" s="6" t="s">
        <v>178</v>
      </c>
      <c r="B2029" s="6" t="s">
        <v>62</v>
      </c>
      <c r="C2029" s="6">
        <v>1156</v>
      </c>
      <c r="D2029" s="6" t="s">
        <v>10</v>
      </c>
      <c r="E2029" s="4">
        <v>194</v>
      </c>
      <c r="F2029" s="4">
        <v>0</v>
      </c>
      <c r="G2029" s="4">
        <v>93</v>
      </c>
      <c r="H2029" s="4">
        <v>0</v>
      </c>
      <c r="I2029" s="4">
        <v>1</v>
      </c>
      <c r="J2029" s="4">
        <v>3</v>
      </c>
      <c r="K2029" s="4">
        <v>0</v>
      </c>
      <c r="L2029" s="4">
        <v>2</v>
      </c>
      <c r="M2029" s="4">
        <v>45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5</v>
      </c>
      <c r="Z2029" s="6">
        <v>149</v>
      </c>
      <c r="AA2029" s="35">
        <f t="shared" si="47"/>
        <v>76.80412371134021</v>
      </c>
    </row>
    <row r="2030" spans="1:27" hidden="1" outlineLevel="1" x14ac:dyDescent="0.25">
      <c r="A2030" s="6" t="s">
        <v>178</v>
      </c>
      <c r="B2030" s="6" t="s">
        <v>62</v>
      </c>
      <c r="C2030" s="6">
        <v>1157</v>
      </c>
      <c r="D2030" s="6" t="s">
        <v>10</v>
      </c>
      <c r="E2030" s="4">
        <v>190</v>
      </c>
      <c r="F2030" s="4">
        <v>1</v>
      </c>
      <c r="G2030" s="4">
        <v>134</v>
      </c>
      <c r="H2030" s="4">
        <v>1</v>
      </c>
      <c r="I2030" s="4">
        <v>1</v>
      </c>
      <c r="J2030" s="4">
        <v>0</v>
      </c>
      <c r="K2030" s="4">
        <v>1</v>
      </c>
      <c r="L2030" s="4">
        <v>0</v>
      </c>
      <c r="M2030" s="4">
        <v>19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6">
        <v>157</v>
      </c>
      <c r="AA2030" s="35">
        <f t="shared" si="47"/>
        <v>82.631578947368425</v>
      </c>
    </row>
    <row r="2031" spans="1:27" hidden="1" outlineLevel="1" x14ac:dyDescent="0.25">
      <c r="A2031" s="6" t="s">
        <v>178</v>
      </c>
      <c r="B2031" s="6" t="s">
        <v>62</v>
      </c>
      <c r="C2031" s="6">
        <v>1157</v>
      </c>
      <c r="D2031" s="6" t="s">
        <v>21</v>
      </c>
      <c r="E2031" s="4">
        <v>57</v>
      </c>
      <c r="F2031" s="4">
        <v>0</v>
      </c>
      <c r="G2031" s="4">
        <v>28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8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1</v>
      </c>
      <c r="Z2031" s="6">
        <v>37</v>
      </c>
      <c r="AA2031" s="35">
        <f t="shared" si="47"/>
        <v>64.912280701754383</v>
      </c>
    </row>
    <row r="2032" spans="1:27" hidden="1" outlineLevel="1" x14ac:dyDescent="0.25">
      <c r="A2032" s="6" t="s">
        <v>178</v>
      </c>
      <c r="B2032" s="6" t="s">
        <v>62</v>
      </c>
      <c r="C2032" s="6">
        <v>1158</v>
      </c>
      <c r="D2032" s="6" t="s">
        <v>10</v>
      </c>
      <c r="E2032" s="4">
        <v>318</v>
      </c>
      <c r="F2032" s="4">
        <v>0</v>
      </c>
      <c r="G2032" s="4">
        <v>211</v>
      </c>
      <c r="H2032" s="4">
        <v>1</v>
      </c>
      <c r="I2032" s="4">
        <v>1</v>
      </c>
      <c r="J2032" s="4">
        <v>0</v>
      </c>
      <c r="K2032" s="4">
        <v>0</v>
      </c>
      <c r="L2032" s="4">
        <v>0</v>
      </c>
      <c r="M2032" s="4">
        <v>21</v>
      </c>
      <c r="N2032" s="4">
        <v>1</v>
      </c>
      <c r="O2032" s="4">
        <v>0</v>
      </c>
      <c r="P2032" s="4">
        <v>0</v>
      </c>
      <c r="Q2032" s="4">
        <v>1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1</v>
      </c>
      <c r="Z2032" s="6">
        <v>237</v>
      </c>
      <c r="AA2032" s="35">
        <f t="shared" si="47"/>
        <v>74.528301886792448</v>
      </c>
    </row>
    <row r="2033" spans="1:27" hidden="1" outlineLevel="1" x14ac:dyDescent="0.25">
      <c r="A2033" s="6" t="s">
        <v>178</v>
      </c>
      <c r="B2033" s="6" t="s">
        <v>62</v>
      </c>
      <c r="C2033" s="6">
        <v>1159</v>
      </c>
      <c r="D2033" s="6" t="s">
        <v>10</v>
      </c>
      <c r="E2033" s="4">
        <v>381</v>
      </c>
      <c r="F2033" s="4">
        <v>2</v>
      </c>
      <c r="G2033" s="4">
        <v>102</v>
      </c>
      <c r="H2033" s="4">
        <v>2</v>
      </c>
      <c r="I2033" s="4">
        <v>18</v>
      </c>
      <c r="J2033" s="4">
        <v>0</v>
      </c>
      <c r="K2033" s="4">
        <v>0</v>
      </c>
      <c r="L2033" s="4">
        <v>0</v>
      </c>
      <c r="M2033" s="4">
        <v>69</v>
      </c>
      <c r="N2033" s="4">
        <v>3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8</v>
      </c>
      <c r="Z2033" s="6">
        <v>204</v>
      </c>
      <c r="AA2033" s="35">
        <f t="shared" si="47"/>
        <v>53.54330708661417</v>
      </c>
    </row>
    <row r="2034" spans="1:27" hidden="1" outlineLevel="1" x14ac:dyDescent="0.25">
      <c r="A2034" s="6" t="s">
        <v>178</v>
      </c>
      <c r="B2034" s="6" t="s">
        <v>62</v>
      </c>
      <c r="C2034" s="6">
        <v>1159</v>
      </c>
      <c r="D2034" s="6" t="s">
        <v>11</v>
      </c>
      <c r="E2034" s="4">
        <v>380</v>
      </c>
      <c r="F2034" s="4">
        <v>3</v>
      </c>
      <c r="G2034" s="4">
        <v>179</v>
      </c>
      <c r="H2034" s="4">
        <v>8</v>
      </c>
      <c r="I2034" s="4">
        <v>2</v>
      </c>
      <c r="J2034" s="4">
        <v>2</v>
      </c>
      <c r="K2034" s="4">
        <v>1</v>
      </c>
      <c r="L2034" s="4">
        <v>2</v>
      </c>
      <c r="M2034" s="4">
        <v>45</v>
      </c>
      <c r="N2034" s="4">
        <v>3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5</v>
      </c>
      <c r="Z2034" s="6">
        <v>250</v>
      </c>
      <c r="AA2034" s="35">
        <f t="shared" si="47"/>
        <v>65.78947368421052</v>
      </c>
    </row>
    <row r="2035" spans="1:27" hidden="1" outlineLevel="1" x14ac:dyDescent="0.25">
      <c r="A2035" s="6" t="s">
        <v>178</v>
      </c>
      <c r="B2035" s="6" t="s">
        <v>62</v>
      </c>
      <c r="C2035" s="6">
        <v>1160</v>
      </c>
      <c r="D2035" s="6" t="s">
        <v>10</v>
      </c>
      <c r="E2035" s="4">
        <v>342</v>
      </c>
      <c r="F2035" s="4">
        <v>2</v>
      </c>
      <c r="G2035" s="4">
        <v>191</v>
      </c>
      <c r="H2035" s="4">
        <v>1</v>
      </c>
      <c r="I2035" s="4">
        <v>4</v>
      </c>
      <c r="J2035" s="4">
        <v>1</v>
      </c>
      <c r="K2035" s="4">
        <v>0</v>
      </c>
      <c r="L2035" s="4">
        <v>0</v>
      </c>
      <c r="M2035" s="4">
        <v>69</v>
      </c>
      <c r="N2035" s="4">
        <v>0</v>
      </c>
      <c r="O2035" s="4">
        <v>0</v>
      </c>
      <c r="P2035" s="4">
        <v>0</v>
      </c>
      <c r="Q2035" s="4">
        <v>1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7</v>
      </c>
      <c r="Z2035" s="6">
        <v>276</v>
      </c>
      <c r="AA2035" s="35">
        <f t="shared" si="47"/>
        <v>80.701754385964918</v>
      </c>
    </row>
    <row r="2036" spans="1:27" hidden="1" outlineLevel="1" x14ac:dyDescent="0.25">
      <c r="A2036" s="6" t="s">
        <v>178</v>
      </c>
      <c r="B2036" s="6" t="s">
        <v>62</v>
      </c>
      <c r="C2036" s="6">
        <v>1161</v>
      </c>
      <c r="D2036" s="6" t="s">
        <v>10</v>
      </c>
      <c r="E2036" s="4">
        <v>360</v>
      </c>
      <c r="F2036" s="4">
        <v>1</v>
      </c>
      <c r="G2036" s="4">
        <v>190</v>
      </c>
      <c r="H2036" s="4">
        <v>2</v>
      </c>
      <c r="I2036" s="4">
        <v>16</v>
      </c>
      <c r="J2036" s="4">
        <v>1</v>
      </c>
      <c r="K2036" s="4">
        <v>0</v>
      </c>
      <c r="L2036" s="4">
        <v>3</v>
      </c>
      <c r="M2036" s="4">
        <v>48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5</v>
      </c>
      <c r="Z2036" s="6">
        <v>266</v>
      </c>
      <c r="AA2036" s="35">
        <f t="shared" si="47"/>
        <v>73.888888888888886</v>
      </c>
    </row>
    <row r="2037" spans="1:27" hidden="1" outlineLevel="1" x14ac:dyDescent="0.25">
      <c r="A2037" s="6" t="s">
        <v>178</v>
      </c>
      <c r="B2037" s="6" t="s">
        <v>62</v>
      </c>
      <c r="C2037" s="6">
        <v>1162</v>
      </c>
      <c r="D2037" s="6" t="s">
        <v>10</v>
      </c>
      <c r="E2037" s="4">
        <v>274</v>
      </c>
      <c r="F2037" s="4">
        <v>1</v>
      </c>
      <c r="G2037" s="4">
        <v>98</v>
      </c>
      <c r="H2037" s="4">
        <v>8</v>
      </c>
      <c r="I2037" s="4">
        <v>31</v>
      </c>
      <c r="J2037" s="4">
        <v>1</v>
      </c>
      <c r="K2037" s="4">
        <v>3</v>
      </c>
      <c r="L2037" s="4">
        <v>1</v>
      </c>
      <c r="M2037" s="4">
        <v>55</v>
      </c>
      <c r="N2037" s="4">
        <v>6</v>
      </c>
      <c r="O2037" s="4">
        <v>0</v>
      </c>
      <c r="P2037" s="4">
        <v>0</v>
      </c>
      <c r="Q2037" s="4">
        <v>1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2</v>
      </c>
      <c r="Z2037" s="6">
        <v>207</v>
      </c>
      <c r="AA2037" s="35">
        <f t="shared" si="47"/>
        <v>75.547445255474457</v>
      </c>
    </row>
    <row r="2038" spans="1:27" hidden="1" outlineLevel="1" x14ac:dyDescent="0.25">
      <c r="A2038" s="6" t="s">
        <v>178</v>
      </c>
      <c r="B2038" s="6" t="s">
        <v>62</v>
      </c>
      <c r="C2038" s="6">
        <v>1163</v>
      </c>
      <c r="D2038" s="6" t="s">
        <v>10</v>
      </c>
      <c r="E2038" s="4">
        <v>125</v>
      </c>
      <c r="F2038" s="4">
        <v>0</v>
      </c>
      <c r="G2038" s="4">
        <v>67</v>
      </c>
      <c r="H2038" s="4">
        <v>9</v>
      </c>
      <c r="I2038" s="4">
        <v>0</v>
      </c>
      <c r="J2038" s="4">
        <v>1</v>
      </c>
      <c r="K2038" s="4">
        <v>1</v>
      </c>
      <c r="L2038" s="4">
        <v>0</v>
      </c>
      <c r="M2038" s="4">
        <v>15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1</v>
      </c>
      <c r="Z2038" s="6">
        <v>94</v>
      </c>
      <c r="AA2038" s="35">
        <f t="shared" si="47"/>
        <v>75.2</v>
      </c>
    </row>
    <row r="2039" spans="1:27" hidden="1" outlineLevel="1" x14ac:dyDescent="0.25">
      <c r="A2039" s="6" t="s">
        <v>178</v>
      </c>
      <c r="B2039" s="6" t="s">
        <v>62</v>
      </c>
      <c r="C2039" s="6">
        <v>1164</v>
      </c>
      <c r="D2039" s="6" t="s">
        <v>10</v>
      </c>
      <c r="E2039" s="4">
        <v>535</v>
      </c>
      <c r="F2039" s="4">
        <v>2</v>
      </c>
      <c r="G2039" s="4">
        <v>175</v>
      </c>
      <c r="H2039" s="4">
        <v>39</v>
      </c>
      <c r="I2039" s="4">
        <v>20</v>
      </c>
      <c r="J2039" s="4">
        <v>6</v>
      </c>
      <c r="K2039" s="4">
        <v>2</v>
      </c>
      <c r="L2039" s="4">
        <v>7</v>
      </c>
      <c r="M2039" s="4">
        <v>125</v>
      </c>
      <c r="N2039" s="4">
        <v>2</v>
      </c>
      <c r="O2039" s="4">
        <v>0</v>
      </c>
      <c r="P2039" s="4">
        <v>0</v>
      </c>
      <c r="Q2039" s="4">
        <v>4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11</v>
      </c>
      <c r="Z2039" s="6">
        <v>393</v>
      </c>
      <c r="AA2039" s="35">
        <f t="shared" si="47"/>
        <v>73.45794392523365</v>
      </c>
    </row>
    <row r="2040" spans="1:27" hidden="1" outlineLevel="1" x14ac:dyDescent="0.25">
      <c r="A2040" s="6" t="s">
        <v>178</v>
      </c>
      <c r="B2040" s="6" t="s">
        <v>62</v>
      </c>
      <c r="C2040" s="6">
        <v>1165</v>
      </c>
      <c r="D2040" s="6" t="s">
        <v>10</v>
      </c>
      <c r="E2040" s="4">
        <v>375</v>
      </c>
      <c r="F2040" s="4">
        <v>1</v>
      </c>
      <c r="G2040" s="4">
        <v>126</v>
      </c>
      <c r="H2040" s="4">
        <v>11</v>
      </c>
      <c r="I2040" s="4">
        <v>2</v>
      </c>
      <c r="J2040" s="4">
        <v>3</v>
      </c>
      <c r="K2040" s="4">
        <v>1</v>
      </c>
      <c r="L2040" s="4">
        <v>5</v>
      </c>
      <c r="M2040" s="4">
        <v>79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16</v>
      </c>
      <c r="Z2040" s="6">
        <v>244</v>
      </c>
      <c r="AA2040" s="35">
        <f t="shared" si="47"/>
        <v>65.066666666666663</v>
      </c>
    </row>
    <row r="2041" spans="1:27" hidden="1" outlineLevel="1" x14ac:dyDescent="0.25">
      <c r="A2041" s="6" t="s">
        <v>178</v>
      </c>
      <c r="B2041" s="6" t="s">
        <v>62</v>
      </c>
      <c r="C2041" s="6">
        <v>1166</v>
      </c>
      <c r="D2041" s="6" t="s">
        <v>10</v>
      </c>
      <c r="E2041" s="4">
        <v>188</v>
      </c>
      <c r="F2041" s="4">
        <v>2</v>
      </c>
      <c r="G2041" s="4">
        <v>74</v>
      </c>
      <c r="H2041" s="4">
        <v>8</v>
      </c>
      <c r="I2041" s="4">
        <v>4</v>
      </c>
      <c r="J2041" s="4">
        <v>5</v>
      </c>
      <c r="K2041" s="4">
        <v>1</v>
      </c>
      <c r="L2041" s="4">
        <v>0</v>
      </c>
      <c r="M2041" s="4">
        <v>27</v>
      </c>
      <c r="N2041" s="4">
        <v>1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7</v>
      </c>
      <c r="Z2041" s="6">
        <v>129</v>
      </c>
      <c r="AA2041" s="35">
        <f t="shared" si="47"/>
        <v>68.61702127659575</v>
      </c>
    </row>
    <row r="2042" spans="1:27" hidden="1" outlineLevel="1" x14ac:dyDescent="0.25">
      <c r="A2042" s="6" t="s">
        <v>178</v>
      </c>
      <c r="B2042" s="6" t="s">
        <v>62</v>
      </c>
      <c r="C2042" s="6">
        <v>1167</v>
      </c>
      <c r="D2042" s="6" t="s">
        <v>10</v>
      </c>
      <c r="E2042" s="4">
        <v>157</v>
      </c>
      <c r="F2042" s="4">
        <v>0</v>
      </c>
      <c r="G2042" s="4">
        <v>45</v>
      </c>
      <c r="H2042" s="4">
        <v>2</v>
      </c>
      <c r="I2042" s="4">
        <v>2</v>
      </c>
      <c r="J2042" s="4">
        <v>1</v>
      </c>
      <c r="K2042" s="4">
        <v>0</v>
      </c>
      <c r="L2042" s="4">
        <v>3</v>
      </c>
      <c r="M2042" s="4">
        <v>60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6">
        <v>113</v>
      </c>
      <c r="AA2042" s="35">
        <f t="shared" si="47"/>
        <v>71.974522292993626</v>
      </c>
    </row>
    <row r="2043" spans="1:27" hidden="1" outlineLevel="1" x14ac:dyDescent="0.25">
      <c r="A2043" s="6" t="s">
        <v>178</v>
      </c>
      <c r="B2043" s="6" t="s">
        <v>62</v>
      </c>
      <c r="C2043" s="6">
        <v>1169</v>
      </c>
      <c r="D2043" s="6" t="s">
        <v>10</v>
      </c>
      <c r="E2043" s="4">
        <v>729</v>
      </c>
      <c r="F2043" s="4">
        <v>6</v>
      </c>
      <c r="G2043" s="4">
        <v>128</v>
      </c>
      <c r="H2043" s="4">
        <v>39</v>
      </c>
      <c r="I2043" s="4">
        <v>8</v>
      </c>
      <c r="J2043" s="4">
        <v>6</v>
      </c>
      <c r="K2043" s="4">
        <v>4</v>
      </c>
      <c r="L2043" s="4">
        <v>6</v>
      </c>
      <c r="M2043" s="4">
        <v>269</v>
      </c>
      <c r="N2043" s="4">
        <v>2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13</v>
      </c>
      <c r="Z2043" s="6">
        <v>481</v>
      </c>
      <c r="AA2043" s="35">
        <f t="shared" si="47"/>
        <v>65.980795610425247</v>
      </c>
    </row>
    <row r="2044" spans="1:27" hidden="1" outlineLevel="1" x14ac:dyDescent="0.25">
      <c r="A2044" s="6" t="s">
        <v>178</v>
      </c>
      <c r="B2044" s="6" t="s">
        <v>62</v>
      </c>
      <c r="C2044" s="6">
        <v>1170</v>
      </c>
      <c r="D2044" s="6" t="s">
        <v>10</v>
      </c>
      <c r="E2044" s="4">
        <v>250</v>
      </c>
      <c r="F2044" s="4">
        <v>4</v>
      </c>
      <c r="G2044" s="4">
        <v>89</v>
      </c>
      <c r="H2044" s="4">
        <v>3</v>
      </c>
      <c r="I2044" s="4">
        <v>1</v>
      </c>
      <c r="J2044" s="4">
        <v>2</v>
      </c>
      <c r="K2044" s="4">
        <v>1</v>
      </c>
      <c r="L2044" s="4">
        <v>5</v>
      </c>
      <c r="M2044" s="4">
        <v>72</v>
      </c>
      <c r="N2044" s="4">
        <v>4</v>
      </c>
      <c r="O2044" s="4">
        <v>0</v>
      </c>
      <c r="P2044" s="4">
        <v>0</v>
      </c>
      <c r="Q2044" s="4">
        <v>1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3</v>
      </c>
      <c r="Z2044" s="6">
        <v>185</v>
      </c>
      <c r="AA2044" s="35">
        <f t="shared" si="47"/>
        <v>74</v>
      </c>
    </row>
    <row r="2045" spans="1:27" hidden="1" outlineLevel="1" x14ac:dyDescent="0.25">
      <c r="A2045" s="6" t="s">
        <v>178</v>
      </c>
      <c r="B2045" s="6" t="s">
        <v>62</v>
      </c>
      <c r="C2045" s="6">
        <v>1171</v>
      </c>
      <c r="D2045" s="6" t="s">
        <v>10</v>
      </c>
      <c r="E2045" s="4">
        <v>384</v>
      </c>
      <c r="F2045" s="4">
        <v>4</v>
      </c>
      <c r="G2045" s="4">
        <v>118</v>
      </c>
      <c r="H2045" s="4">
        <v>4</v>
      </c>
      <c r="I2045" s="4">
        <v>11</v>
      </c>
      <c r="J2045" s="4">
        <v>6</v>
      </c>
      <c r="K2045" s="4">
        <v>1</v>
      </c>
      <c r="L2045" s="4">
        <v>2</v>
      </c>
      <c r="M2045" s="4">
        <v>73</v>
      </c>
      <c r="N2045" s="4">
        <v>2</v>
      </c>
      <c r="O2045" s="4">
        <v>0</v>
      </c>
      <c r="P2045" s="4">
        <v>0</v>
      </c>
      <c r="Q2045" s="4">
        <v>2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11</v>
      </c>
      <c r="Z2045" s="6">
        <v>234</v>
      </c>
      <c r="AA2045" s="35">
        <f t="shared" si="47"/>
        <v>60.9375</v>
      </c>
    </row>
    <row r="2046" spans="1:27" hidden="1" outlineLevel="1" x14ac:dyDescent="0.25">
      <c r="A2046" s="6" t="s">
        <v>178</v>
      </c>
      <c r="B2046" s="6" t="s">
        <v>62</v>
      </c>
      <c r="C2046" s="6">
        <v>1172</v>
      </c>
      <c r="D2046" s="6" t="s">
        <v>10</v>
      </c>
      <c r="E2046" s="4">
        <v>309</v>
      </c>
      <c r="F2046" s="4">
        <v>1</v>
      </c>
      <c r="G2046" s="4">
        <v>141</v>
      </c>
      <c r="H2046" s="4">
        <v>11</v>
      </c>
      <c r="I2046" s="4">
        <v>2</v>
      </c>
      <c r="J2046" s="4">
        <v>3</v>
      </c>
      <c r="K2046" s="4">
        <v>0</v>
      </c>
      <c r="L2046" s="4">
        <v>0</v>
      </c>
      <c r="M2046" s="4">
        <v>73</v>
      </c>
      <c r="N2046" s="4">
        <v>3</v>
      </c>
      <c r="O2046" s="4">
        <v>0</v>
      </c>
      <c r="P2046" s="4">
        <v>0</v>
      </c>
      <c r="Q2046" s="4">
        <v>1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7</v>
      </c>
      <c r="Z2046" s="6">
        <v>242</v>
      </c>
      <c r="AA2046" s="35">
        <f t="shared" si="47"/>
        <v>78.317152103559877</v>
      </c>
    </row>
    <row r="2047" spans="1:27" hidden="1" outlineLevel="1" x14ac:dyDescent="0.25">
      <c r="A2047" s="6" t="s">
        <v>178</v>
      </c>
      <c r="B2047" s="6" t="s">
        <v>62</v>
      </c>
      <c r="C2047" s="6">
        <v>1174</v>
      </c>
      <c r="D2047" s="6" t="s">
        <v>10</v>
      </c>
      <c r="E2047" s="4">
        <v>437</v>
      </c>
      <c r="F2047" s="4">
        <v>2</v>
      </c>
      <c r="G2047" s="4">
        <v>100</v>
      </c>
      <c r="H2047" s="4">
        <v>10</v>
      </c>
      <c r="I2047" s="4">
        <v>7</v>
      </c>
      <c r="J2047" s="4">
        <v>4</v>
      </c>
      <c r="K2047" s="4">
        <v>6</v>
      </c>
      <c r="L2047" s="4">
        <v>5</v>
      </c>
      <c r="M2047" s="4">
        <v>127</v>
      </c>
      <c r="N2047" s="4">
        <v>2</v>
      </c>
      <c r="O2047" s="4">
        <v>0</v>
      </c>
      <c r="P2047" s="4">
        <v>0</v>
      </c>
      <c r="Q2047" s="4">
        <v>1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8</v>
      </c>
      <c r="Z2047" s="6">
        <v>272</v>
      </c>
      <c r="AA2047" s="35">
        <f t="shared" si="47"/>
        <v>62.242562929061783</v>
      </c>
    </row>
    <row r="2048" spans="1:27" hidden="1" outlineLevel="1" x14ac:dyDescent="0.25">
      <c r="A2048" s="6" t="s">
        <v>178</v>
      </c>
      <c r="B2048" s="6" t="s">
        <v>62</v>
      </c>
      <c r="C2048" s="6">
        <v>1175</v>
      </c>
      <c r="D2048" s="6" t="s">
        <v>10</v>
      </c>
      <c r="E2048" s="4">
        <v>278</v>
      </c>
      <c r="F2048" s="4">
        <v>2</v>
      </c>
      <c r="G2048" s="4">
        <v>62</v>
      </c>
      <c r="H2048" s="4">
        <v>3</v>
      </c>
      <c r="I2048" s="4">
        <v>8</v>
      </c>
      <c r="J2048" s="4">
        <v>4</v>
      </c>
      <c r="K2048" s="4">
        <v>4</v>
      </c>
      <c r="L2048" s="4">
        <v>1</v>
      </c>
      <c r="M2048" s="4">
        <v>93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6</v>
      </c>
      <c r="Z2048" s="6">
        <v>183</v>
      </c>
      <c r="AA2048" s="35">
        <f t="shared" si="47"/>
        <v>65.827338129496397</v>
      </c>
    </row>
    <row r="2049" spans="1:27" hidden="1" outlineLevel="1" x14ac:dyDescent="0.25">
      <c r="A2049" s="6" t="s">
        <v>178</v>
      </c>
      <c r="B2049" s="6" t="s">
        <v>62</v>
      </c>
      <c r="C2049" s="6">
        <v>1176</v>
      </c>
      <c r="D2049" s="6" t="s">
        <v>10</v>
      </c>
      <c r="E2049" s="4">
        <v>291</v>
      </c>
      <c r="F2049" s="4">
        <v>2</v>
      </c>
      <c r="G2049" s="4">
        <v>76</v>
      </c>
      <c r="H2049" s="4">
        <v>5</v>
      </c>
      <c r="I2049" s="4">
        <v>0</v>
      </c>
      <c r="J2049" s="4">
        <v>1</v>
      </c>
      <c r="K2049" s="4">
        <v>0</v>
      </c>
      <c r="L2049" s="4">
        <v>2</v>
      </c>
      <c r="M2049" s="4">
        <v>89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8</v>
      </c>
      <c r="Z2049" s="6">
        <v>183</v>
      </c>
      <c r="AA2049" s="35">
        <f t="shared" si="47"/>
        <v>62.886597938144327</v>
      </c>
    </row>
    <row r="2050" spans="1:27" hidden="1" outlineLevel="1" x14ac:dyDescent="0.25">
      <c r="A2050" s="6" t="s">
        <v>178</v>
      </c>
      <c r="B2050" s="6" t="s">
        <v>62</v>
      </c>
      <c r="C2050" s="6">
        <v>1177</v>
      </c>
      <c r="D2050" s="6" t="s">
        <v>10</v>
      </c>
      <c r="E2050" s="4">
        <v>256</v>
      </c>
      <c r="F2050" s="4">
        <v>1</v>
      </c>
      <c r="G2050" s="4">
        <v>68</v>
      </c>
      <c r="H2050" s="4">
        <v>8</v>
      </c>
      <c r="I2050" s="4">
        <v>22</v>
      </c>
      <c r="J2050" s="4">
        <v>0</v>
      </c>
      <c r="K2050" s="4">
        <v>3</v>
      </c>
      <c r="L2050" s="4">
        <v>2</v>
      </c>
      <c r="M2050" s="4">
        <v>70</v>
      </c>
      <c r="N2050" s="4">
        <v>0</v>
      </c>
      <c r="O2050" s="4">
        <v>0</v>
      </c>
      <c r="P2050" s="4">
        <v>0</v>
      </c>
      <c r="Q2050" s="4">
        <v>1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6</v>
      </c>
      <c r="Z2050" s="6">
        <v>181</v>
      </c>
      <c r="AA2050" s="35">
        <f t="shared" si="47"/>
        <v>70.703125</v>
      </c>
    </row>
    <row r="2051" spans="1:27" hidden="1" outlineLevel="1" x14ac:dyDescent="0.25">
      <c r="A2051" s="6" t="s">
        <v>178</v>
      </c>
      <c r="B2051" s="6" t="s">
        <v>62</v>
      </c>
      <c r="C2051" s="6">
        <v>1178</v>
      </c>
      <c r="D2051" s="6" t="s">
        <v>10</v>
      </c>
      <c r="E2051" s="4">
        <v>249</v>
      </c>
      <c r="F2051" s="4">
        <v>1</v>
      </c>
      <c r="G2051" s="4">
        <v>63</v>
      </c>
      <c r="H2051" s="4">
        <v>2</v>
      </c>
      <c r="I2051" s="4">
        <v>3</v>
      </c>
      <c r="J2051" s="4">
        <v>1</v>
      </c>
      <c r="K2051" s="4">
        <v>4</v>
      </c>
      <c r="L2051" s="4">
        <v>0</v>
      </c>
      <c r="M2051" s="4">
        <v>104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3</v>
      </c>
      <c r="Z2051" s="6">
        <v>181</v>
      </c>
      <c r="AA2051" s="35">
        <f t="shared" si="47"/>
        <v>72.690763052208837</v>
      </c>
    </row>
    <row r="2052" spans="1:27" hidden="1" outlineLevel="1" x14ac:dyDescent="0.25">
      <c r="A2052" s="6" t="s">
        <v>178</v>
      </c>
      <c r="B2052" s="6" t="s">
        <v>62</v>
      </c>
      <c r="C2052" s="6">
        <v>1179</v>
      </c>
      <c r="D2052" s="6" t="s">
        <v>10</v>
      </c>
      <c r="E2052" s="4">
        <v>309</v>
      </c>
      <c r="F2052" s="4">
        <v>0</v>
      </c>
      <c r="G2052" s="4">
        <v>103</v>
      </c>
      <c r="H2052" s="4">
        <v>4</v>
      </c>
      <c r="I2052" s="4">
        <v>10</v>
      </c>
      <c r="J2052" s="4">
        <v>1</v>
      </c>
      <c r="K2052" s="4">
        <v>2</v>
      </c>
      <c r="L2052" s="4">
        <v>3</v>
      </c>
      <c r="M2052" s="4">
        <v>84</v>
      </c>
      <c r="N2052" s="4">
        <v>2</v>
      </c>
      <c r="O2052" s="4">
        <v>0</v>
      </c>
      <c r="P2052" s="4">
        <v>0</v>
      </c>
      <c r="Q2052" s="4">
        <v>1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10</v>
      </c>
      <c r="Z2052" s="6">
        <v>220</v>
      </c>
      <c r="AA2052" s="35">
        <f t="shared" si="47"/>
        <v>71.19741100323624</v>
      </c>
    </row>
    <row r="2053" spans="1:27" hidden="1" outlineLevel="1" x14ac:dyDescent="0.25">
      <c r="A2053" s="6" t="s">
        <v>178</v>
      </c>
      <c r="B2053" s="6" t="s">
        <v>62</v>
      </c>
      <c r="C2053" s="6">
        <v>1180</v>
      </c>
      <c r="D2053" s="6" t="s">
        <v>10</v>
      </c>
      <c r="E2053" s="4">
        <v>309</v>
      </c>
      <c r="F2053" s="4">
        <v>3</v>
      </c>
      <c r="G2053" s="4">
        <v>71</v>
      </c>
      <c r="H2053" s="4">
        <v>14</v>
      </c>
      <c r="I2053" s="4">
        <v>22</v>
      </c>
      <c r="J2053" s="4">
        <v>9</v>
      </c>
      <c r="K2053" s="4">
        <v>0</v>
      </c>
      <c r="L2053" s="4">
        <v>4</v>
      </c>
      <c r="M2053" s="4">
        <v>64</v>
      </c>
      <c r="N2053" s="4">
        <v>1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1</v>
      </c>
      <c r="Y2053" s="4">
        <v>2</v>
      </c>
      <c r="Z2053" s="6">
        <v>191</v>
      </c>
      <c r="AA2053" s="35">
        <f t="shared" si="47"/>
        <v>61.812297734627833</v>
      </c>
    </row>
    <row r="2054" spans="1:27" hidden="1" outlineLevel="1" x14ac:dyDescent="0.25">
      <c r="A2054" s="6" t="s">
        <v>178</v>
      </c>
      <c r="B2054" s="6" t="s">
        <v>62</v>
      </c>
      <c r="C2054" s="6">
        <v>1181</v>
      </c>
      <c r="D2054" s="6" t="s">
        <v>10</v>
      </c>
      <c r="E2054" s="4">
        <v>197</v>
      </c>
      <c r="F2054" s="4">
        <v>0</v>
      </c>
      <c r="G2054" s="4">
        <v>121</v>
      </c>
      <c r="H2054" s="4">
        <v>2</v>
      </c>
      <c r="I2054" s="4">
        <v>4</v>
      </c>
      <c r="J2054" s="4">
        <v>2</v>
      </c>
      <c r="K2054" s="4">
        <v>0</v>
      </c>
      <c r="L2054" s="4">
        <v>2</v>
      </c>
      <c r="M2054" s="4">
        <v>17</v>
      </c>
      <c r="N2054" s="4">
        <v>1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6">
        <v>149</v>
      </c>
      <c r="AA2054" s="35">
        <f t="shared" si="47"/>
        <v>75.634517766497467</v>
      </c>
    </row>
    <row r="2055" spans="1:27" hidden="1" outlineLevel="1" x14ac:dyDescent="0.25">
      <c r="A2055" s="6" t="s">
        <v>178</v>
      </c>
      <c r="B2055" s="6" t="s">
        <v>62</v>
      </c>
      <c r="C2055" s="6">
        <v>1182</v>
      </c>
      <c r="D2055" s="6" t="s">
        <v>10</v>
      </c>
      <c r="E2055" s="4">
        <v>286</v>
      </c>
      <c r="F2055" s="4">
        <v>5</v>
      </c>
      <c r="G2055" s="4">
        <v>103</v>
      </c>
      <c r="H2055" s="4">
        <v>4</v>
      </c>
      <c r="I2055" s="4">
        <v>11</v>
      </c>
      <c r="J2055" s="4">
        <v>5</v>
      </c>
      <c r="K2055" s="4">
        <v>1</v>
      </c>
      <c r="L2055" s="4">
        <v>4</v>
      </c>
      <c r="M2055" s="4">
        <v>83</v>
      </c>
      <c r="N2055" s="4">
        <v>1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11</v>
      </c>
      <c r="Z2055" s="6">
        <v>228</v>
      </c>
      <c r="AA2055" s="35">
        <f t="shared" si="47"/>
        <v>79.72027972027972</v>
      </c>
    </row>
    <row r="2056" spans="1:27" hidden="1" outlineLevel="1" x14ac:dyDescent="0.25">
      <c r="A2056" s="6" t="s">
        <v>178</v>
      </c>
      <c r="B2056" s="6" t="s">
        <v>62</v>
      </c>
      <c r="C2056" s="6">
        <v>1183</v>
      </c>
      <c r="D2056" s="6" t="s">
        <v>10</v>
      </c>
      <c r="E2056" s="4">
        <v>233</v>
      </c>
      <c r="F2056" s="4">
        <v>2</v>
      </c>
      <c r="G2056" s="4">
        <v>112</v>
      </c>
      <c r="H2056" s="4">
        <v>4</v>
      </c>
      <c r="I2056" s="4">
        <v>4</v>
      </c>
      <c r="J2056" s="4">
        <v>2</v>
      </c>
      <c r="K2056" s="4">
        <v>1</v>
      </c>
      <c r="L2056" s="4">
        <v>4</v>
      </c>
      <c r="M2056" s="4">
        <v>54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4</v>
      </c>
      <c r="Z2056" s="6">
        <v>187</v>
      </c>
      <c r="AA2056" s="35">
        <f t="shared" si="47"/>
        <v>80.257510729613728</v>
      </c>
    </row>
    <row r="2057" spans="1:27" hidden="1" outlineLevel="1" x14ac:dyDescent="0.25">
      <c r="A2057" s="6" t="s">
        <v>178</v>
      </c>
      <c r="B2057" s="6" t="s">
        <v>62</v>
      </c>
      <c r="C2057" s="6">
        <v>1184</v>
      </c>
      <c r="D2057" s="6" t="s">
        <v>10</v>
      </c>
      <c r="E2057" s="4">
        <v>138</v>
      </c>
      <c r="F2057" s="4">
        <v>0</v>
      </c>
      <c r="G2057" s="4">
        <v>65</v>
      </c>
      <c r="H2057" s="4">
        <v>1</v>
      </c>
      <c r="I2057" s="4">
        <v>3</v>
      </c>
      <c r="J2057" s="4">
        <v>2</v>
      </c>
      <c r="K2057" s="4">
        <v>0</v>
      </c>
      <c r="L2057" s="4">
        <v>0</v>
      </c>
      <c r="M2057" s="4">
        <v>36</v>
      </c>
      <c r="N2057" s="4">
        <v>1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1</v>
      </c>
      <c r="Z2057" s="6">
        <v>109</v>
      </c>
      <c r="AA2057" s="35">
        <f t="shared" si="47"/>
        <v>78.985507246376812</v>
      </c>
    </row>
    <row r="2058" spans="1:27" hidden="1" outlineLevel="1" x14ac:dyDescent="0.25">
      <c r="A2058" s="6" t="s">
        <v>178</v>
      </c>
      <c r="B2058" s="6" t="s">
        <v>62</v>
      </c>
      <c r="C2058" s="6">
        <v>1185</v>
      </c>
      <c r="D2058" s="6" t="s">
        <v>10</v>
      </c>
      <c r="E2058" s="4">
        <v>110</v>
      </c>
      <c r="F2058" s="4">
        <v>0</v>
      </c>
      <c r="G2058" s="4">
        <v>26</v>
      </c>
      <c r="H2058" s="4">
        <v>8</v>
      </c>
      <c r="I2058" s="4">
        <v>3</v>
      </c>
      <c r="J2058" s="4">
        <v>1</v>
      </c>
      <c r="K2058" s="4">
        <v>1</v>
      </c>
      <c r="L2058" s="4">
        <v>0</v>
      </c>
      <c r="M2058" s="4">
        <v>32</v>
      </c>
      <c r="N2058" s="4">
        <v>3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6</v>
      </c>
      <c r="Z2058" s="6">
        <v>80</v>
      </c>
      <c r="AA2058" s="35">
        <f t="shared" si="47"/>
        <v>72.727272727272734</v>
      </c>
    </row>
    <row r="2059" spans="1:27" hidden="1" outlineLevel="1" x14ac:dyDescent="0.25">
      <c r="A2059" s="6" t="s">
        <v>178</v>
      </c>
      <c r="B2059" s="6" t="s">
        <v>62</v>
      </c>
      <c r="C2059" s="6">
        <v>1186</v>
      </c>
      <c r="D2059" s="6" t="s">
        <v>10</v>
      </c>
      <c r="E2059" s="4">
        <v>277</v>
      </c>
      <c r="F2059" s="4">
        <v>0</v>
      </c>
      <c r="G2059" s="4">
        <v>79</v>
      </c>
      <c r="H2059" s="4">
        <v>6</v>
      </c>
      <c r="I2059" s="4">
        <v>3</v>
      </c>
      <c r="J2059" s="4">
        <v>3</v>
      </c>
      <c r="K2059" s="4">
        <v>1</v>
      </c>
      <c r="L2059" s="4">
        <v>1</v>
      </c>
      <c r="M2059" s="4">
        <v>78</v>
      </c>
      <c r="N2059" s="4">
        <v>2</v>
      </c>
      <c r="O2059" s="4">
        <v>0</v>
      </c>
      <c r="P2059" s="4">
        <v>0</v>
      </c>
      <c r="Q2059" s="4">
        <v>1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11</v>
      </c>
      <c r="Z2059" s="6">
        <v>185</v>
      </c>
      <c r="AA2059" s="35">
        <f t="shared" si="47"/>
        <v>66.7870036101083</v>
      </c>
    </row>
    <row r="2060" spans="1:27" hidden="1" outlineLevel="1" x14ac:dyDescent="0.25">
      <c r="A2060" s="6" t="s">
        <v>178</v>
      </c>
      <c r="B2060" s="6" t="s">
        <v>62</v>
      </c>
      <c r="C2060" s="6">
        <v>1187</v>
      </c>
      <c r="D2060" s="6" t="s">
        <v>10</v>
      </c>
      <c r="E2060" s="4">
        <v>217</v>
      </c>
      <c r="F2060" s="4">
        <v>1</v>
      </c>
      <c r="G2060" s="4">
        <v>50</v>
      </c>
      <c r="H2060" s="4">
        <v>5</v>
      </c>
      <c r="I2060" s="4">
        <v>2</v>
      </c>
      <c r="J2060" s="4">
        <v>8</v>
      </c>
      <c r="K2060" s="4">
        <v>2</v>
      </c>
      <c r="L2060" s="4">
        <v>1</v>
      </c>
      <c r="M2060" s="4">
        <v>88</v>
      </c>
      <c r="N2060" s="4">
        <v>1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6</v>
      </c>
      <c r="Z2060" s="6">
        <v>164</v>
      </c>
      <c r="AA2060" s="35">
        <f t="shared" si="47"/>
        <v>75.576036866359445</v>
      </c>
    </row>
    <row r="2061" spans="1:27" hidden="1" outlineLevel="1" x14ac:dyDescent="0.25">
      <c r="A2061" s="6" t="s">
        <v>178</v>
      </c>
      <c r="B2061" s="6" t="s">
        <v>62</v>
      </c>
      <c r="C2061" s="6">
        <v>1189</v>
      </c>
      <c r="D2061" s="6" t="s">
        <v>10</v>
      </c>
      <c r="E2061" s="4">
        <v>112</v>
      </c>
      <c r="F2061" s="4">
        <v>1</v>
      </c>
      <c r="G2061" s="4">
        <v>35</v>
      </c>
      <c r="H2061" s="4">
        <v>4</v>
      </c>
      <c r="I2061" s="4">
        <v>1</v>
      </c>
      <c r="J2061" s="4">
        <v>1</v>
      </c>
      <c r="K2061" s="4">
        <v>4</v>
      </c>
      <c r="L2061" s="4">
        <v>2</v>
      </c>
      <c r="M2061" s="4">
        <v>31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</v>
      </c>
      <c r="Z2061" s="6">
        <v>80</v>
      </c>
      <c r="AA2061" s="35">
        <f t="shared" si="47"/>
        <v>71.428571428571431</v>
      </c>
    </row>
    <row r="2062" spans="1:27" hidden="1" outlineLevel="1" x14ac:dyDescent="0.25">
      <c r="A2062" s="6" t="s">
        <v>178</v>
      </c>
      <c r="B2062" s="6" t="s">
        <v>62</v>
      </c>
      <c r="C2062" s="6">
        <v>1190</v>
      </c>
      <c r="D2062" s="6" t="s">
        <v>10</v>
      </c>
      <c r="E2062" s="4">
        <v>409</v>
      </c>
      <c r="F2062" s="4">
        <v>1</v>
      </c>
      <c r="G2062" s="4">
        <v>236</v>
      </c>
      <c r="H2062" s="4">
        <v>3</v>
      </c>
      <c r="I2062" s="4">
        <v>1</v>
      </c>
      <c r="J2062" s="4">
        <v>4</v>
      </c>
      <c r="K2062" s="4">
        <v>0</v>
      </c>
      <c r="L2062" s="4">
        <v>1</v>
      </c>
      <c r="M2062" s="4">
        <v>60</v>
      </c>
      <c r="N2062" s="4">
        <v>1</v>
      </c>
      <c r="O2062" s="4">
        <v>0</v>
      </c>
      <c r="P2062" s="4">
        <v>0</v>
      </c>
      <c r="Q2062" s="4">
        <v>2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4</v>
      </c>
      <c r="Z2062" s="6">
        <v>313</v>
      </c>
      <c r="AA2062" s="35">
        <f t="shared" si="47"/>
        <v>76.528117359413201</v>
      </c>
    </row>
    <row r="2063" spans="1:27" hidden="1" outlineLevel="1" x14ac:dyDescent="0.25">
      <c r="A2063" s="6" t="s">
        <v>178</v>
      </c>
      <c r="B2063" s="6" t="s">
        <v>62</v>
      </c>
      <c r="C2063" s="6">
        <v>1191</v>
      </c>
      <c r="D2063" s="6" t="s">
        <v>10</v>
      </c>
      <c r="E2063" s="4">
        <v>211</v>
      </c>
      <c r="F2063" s="4">
        <v>2</v>
      </c>
      <c r="G2063" s="4">
        <v>54</v>
      </c>
      <c r="H2063" s="4">
        <v>30</v>
      </c>
      <c r="I2063" s="4">
        <v>15</v>
      </c>
      <c r="J2063" s="4">
        <v>1</v>
      </c>
      <c r="K2063" s="4">
        <v>0</v>
      </c>
      <c r="L2063" s="4">
        <v>2</v>
      </c>
      <c r="M2063" s="4">
        <v>30</v>
      </c>
      <c r="N2063" s="4">
        <v>0</v>
      </c>
      <c r="O2063" s="4">
        <v>1</v>
      </c>
      <c r="P2063" s="4">
        <v>0</v>
      </c>
      <c r="Q2063" s="4">
        <v>1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5</v>
      </c>
      <c r="Z2063" s="6">
        <v>141</v>
      </c>
      <c r="AA2063" s="35">
        <f t="shared" si="47"/>
        <v>66.824644549763036</v>
      </c>
    </row>
    <row r="2064" spans="1:27" hidden="1" outlineLevel="1" x14ac:dyDescent="0.25">
      <c r="A2064" s="6" t="s">
        <v>178</v>
      </c>
      <c r="B2064" s="6" t="s">
        <v>82</v>
      </c>
      <c r="C2064" s="6">
        <v>1687</v>
      </c>
      <c r="D2064" s="6" t="s">
        <v>10</v>
      </c>
      <c r="E2064" s="4">
        <v>491</v>
      </c>
      <c r="F2064" s="4">
        <v>6</v>
      </c>
      <c r="G2064" s="4">
        <v>149</v>
      </c>
      <c r="H2064" s="4">
        <v>102</v>
      </c>
      <c r="I2064" s="4">
        <v>3</v>
      </c>
      <c r="J2064" s="4">
        <v>0</v>
      </c>
      <c r="K2064" s="4">
        <v>1</v>
      </c>
      <c r="L2064" s="4">
        <v>2</v>
      </c>
      <c r="M2064" s="4">
        <v>68</v>
      </c>
      <c r="N2064" s="4">
        <v>13</v>
      </c>
      <c r="O2064" s="4">
        <v>1</v>
      </c>
      <c r="P2064" s="4">
        <v>0</v>
      </c>
      <c r="Q2064" s="4">
        <v>2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12</v>
      </c>
      <c r="Z2064" s="6">
        <v>359</v>
      </c>
      <c r="AA2064" s="35">
        <f t="shared" ref="AA2064:AA2127" si="48">(Z2064*100)/E2064</f>
        <v>73.116089613034617</v>
      </c>
    </row>
    <row r="2065" spans="1:27" hidden="1" outlineLevel="1" x14ac:dyDescent="0.25">
      <c r="A2065" s="6" t="s">
        <v>178</v>
      </c>
      <c r="B2065" s="6" t="s">
        <v>82</v>
      </c>
      <c r="C2065" s="6">
        <v>1687</v>
      </c>
      <c r="D2065" s="6" t="s">
        <v>11</v>
      </c>
      <c r="E2065" s="4">
        <v>490</v>
      </c>
      <c r="F2065" s="4">
        <v>4</v>
      </c>
      <c r="G2065" s="4">
        <v>196</v>
      </c>
      <c r="H2065" s="4">
        <v>92</v>
      </c>
      <c r="I2065" s="4">
        <v>2</v>
      </c>
      <c r="J2065" s="4">
        <v>2</v>
      </c>
      <c r="K2065" s="4">
        <v>3</v>
      </c>
      <c r="L2065" s="4">
        <v>2</v>
      </c>
      <c r="M2065" s="4">
        <v>55</v>
      </c>
      <c r="N2065" s="4">
        <v>5</v>
      </c>
      <c r="O2065" s="4">
        <v>3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12</v>
      </c>
      <c r="Z2065" s="6">
        <v>376</v>
      </c>
      <c r="AA2065" s="35">
        <f t="shared" si="48"/>
        <v>76.734693877551024</v>
      </c>
    </row>
    <row r="2066" spans="1:27" hidden="1" outlineLevel="1" x14ac:dyDescent="0.25">
      <c r="A2066" s="6" t="s">
        <v>178</v>
      </c>
      <c r="B2066" s="6" t="s">
        <v>82</v>
      </c>
      <c r="C2066" s="6">
        <v>1688</v>
      </c>
      <c r="D2066" s="6" t="s">
        <v>10</v>
      </c>
      <c r="E2066" s="4">
        <v>543</v>
      </c>
      <c r="F2066" s="4">
        <v>3</v>
      </c>
      <c r="G2066" s="4">
        <v>208</v>
      </c>
      <c r="H2066" s="4">
        <v>67</v>
      </c>
      <c r="I2066" s="4">
        <v>6</v>
      </c>
      <c r="J2066" s="4">
        <v>10</v>
      </c>
      <c r="K2066" s="4">
        <v>3</v>
      </c>
      <c r="L2066" s="4">
        <v>3</v>
      </c>
      <c r="M2066" s="4">
        <v>61</v>
      </c>
      <c r="N2066" s="4">
        <v>7</v>
      </c>
      <c r="O2066" s="4">
        <v>4</v>
      </c>
      <c r="P2066" s="4">
        <v>0</v>
      </c>
      <c r="Q2066" s="4">
        <v>1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6</v>
      </c>
      <c r="Z2066" s="6">
        <v>379</v>
      </c>
      <c r="AA2066" s="35">
        <f t="shared" si="48"/>
        <v>69.797421731123393</v>
      </c>
    </row>
    <row r="2067" spans="1:27" hidden="1" outlineLevel="1" x14ac:dyDescent="0.25">
      <c r="A2067" s="6" t="s">
        <v>178</v>
      </c>
      <c r="B2067" s="6" t="s">
        <v>82</v>
      </c>
      <c r="C2067" s="6">
        <v>1688</v>
      </c>
      <c r="D2067" s="6" t="s">
        <v>11</v>
      </c>
      <c r="E2067" s="4">
        <v>542</v>
      </c>
      <c r="F2067" s="4">
        <v>0</v>
      </c>
      <c r="G2067" s="4">
        <v>192</v>
      </c>
      <c r="H2067" s="4">
        <v>99</v>
      </c>
      <c r="I2067" s="4">
        <v>6</v>
      </c>
      <c r="J2067" s="4">
        <v>4</v>
      </c>
      <c r="K2067" s="4">
        <v>6</v>
      </c>
      <c r="L2067" s="4">
        <v>0</v>
      </c>
      <c r="M2067" s="4">
        <v>66</v>
      </c>
      <c r="N2067" s="4">
        <v>5</v>
      </c>
      <c r="O2067" s="4">
        <v>10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17</v>
      </c>
      <c r="Z2067" s="6">
        <v>405</v>
      </c>
      <c r="AA2067" s="35">
        <f t="shared" si="48"/>
        <v>74.723247232472332</v>
      </c>
    </row>
    <row r="2068" spans="1:27" hidden="1" outlineLevel="1" x14ac:dyDescent="0.25">
      <c r="A2068" s="6" t="s">
        <v>178</v>
      </c>
      <c r="B2068" s="6" t="s">
        <v>82</v>
      </c>
      <c r="C2068" s="6">
        <v>1689</v>
      </c>
      <c r="D2068" s="6" t="s">
        <v>10</v>
      </c>
      <c r="E2068" s="4">
        <v>692</v>
      </c>
      <c r="F2068" s="4">
        <v>3</v>
      </c>
      <c r="G2068" s="4">
        <v>228</v>
      </c>
      <c r="H2068" s="4">
        <v>146</v>
      </c>
      <c r="I2068" s="4">
        <v>12</v>
      </c>
      <c r="J2068" s="4">
        <v>5</v>
      </c>
      <c r="K2068" s="4">
        <v>3</v>
      </c>
      <c r="L2068" s="4">
        <v>2</v>
      </c>
      <c r="M2068" s="4">
        <v>89</v>
      </c>
      <c r="N2068" s="4">
        <v>7</v>
      </c>
      <c r="O2068" s="4">
        <v>1</v>
      </c>
      <c r="P2068" s="4">
        <v>0</v>
      </c>
      <c r="Q2068" s="4">
        <v>3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15</v>
      </c>
      <c r="Z2068" s="6">
        <v>514</v>
      </c>
      <c r="AA2068" s="35">
        <f t="shared" si="48"/>
        <v>74.27745664739885</v>
      </c>
    </row>
    <row r="2069" spans="1:27" hidden="1" outlineLevel="1" x14ac:dyDescent="0.25">
      <c r="A2069" s="6" t="s">
        <v>178</v>
      </c>
      <c r="B2069" s="6" t="s">
        <v>82</v>
      </c>
      <c r="C2069" s="6">
        <v>1689</v>
      </c>
      <c r="D2069" s="6" t="s">
        <v>11</v>
      </c>
      <c r="E2069" s="4">
        <v>691</v>
      </c>
      <c r="F2069" s="4">
        <v>2</v>
      </c>
      <c r="G2069" s="4">
        <v>229</v>
      </c>
      <c r="H2069" s="4">
        <v>145</v>
      </c>
      <c r="I2069" s="4">
        <v>6</v>
      </c>
      <c r="J2069" s="4">
        <v>2</v>
      </c>
      <c r="K2069" s="4">
        <v>7</v>
      </c>
      <c r="L2069" s="4">
        <v>2</v>
      </c>
      <c r="M2069" s="4">
        <v>78</v>
      </c>
      <c r="N2069" s="4">
        <v>11</v>
      </c>
      <c r="O2069" s="4">
        <v>1</v>
      </c>
      <c r="P2069" s="4">
        <v>0</v>
      </c>
      <c r="Q2069" s="4">
        <v>1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12</v>
      </c>
      <c r="Z2069" s="6">
        <v>496</v>
      </c>
      <c r="AA2069" s="35">
        <f t="shared" si="48"/>
        <v>71.780028943560055</v>
      </c>
    </row>
    <row r="2070" spans="1:27" hidden="1" outlineLevel="1" x14ac:dyDescent="0.25">
      <c r="A2070" s="6" t="s">
        <v>178</v>
      </c>
      <c r="B2070" s="6" t="s">
        <v>82</v>
      </c>
      <c r="C2070" s="6">
        <v>1690</v>
      </c>
      <c r="D2070" s="6" t="s">
        <v>10</v>
      </c>
      <c r="E2070" s="4">
        <v>421</v>
      </c>
      <c r="F2070" s="4">
        <v>2</v>
      </c>
      <c r="G2070" s="4">
        <v>130</v>
      </c>
      <c r="H2070" s="4">
        <v>113</v>
      </c>
      <c r="I2070" s="4">
        <v>2</v>
      </c>
      <c r="J2070" s="4">
        <v>1</v>
      </c>
      <c r="K2070" s="4">
        <v>1</v>
      </c>
      <c r="L2070" s="4">
        <v>1</v>
      </c>
      <c r="M2070" s="4">
        <v>34</v>
      </c>
      <c r="N2070" s="4">
        <v>3</v>
      </c>
      <c r="O2070" s="4">
        <v>1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9</v>
      </c>
      <c r="Z2070" s="6">
        <v>297</v>
      </c>
      <c r="AA2070" s="35">
        <f t="shared" si="48"/>
        <v>70.546318289786228</v>
      </c>
    </row>
    <row r="2071" spans="1:27" hidden="1" outlineLevel="1" x14ac:dyDescent="0.25">
      <c r="A2071" s="6" t="s">
        <v>178</v>
      </c>
      <c r="B2071" s="6" t="s">
        <v>82</v>
      </c>
      <c r="C2071" s="6">
        <v>1691</v>
      </c>
      <c r="D2071" s="6" t="s">
        <v>10</v>
      </c>
      <c r="E2071" s="4">
        <v>562</v>
      </c>
      <c r="F2071" s="4">
        <v>14</v>
      </c>
      <c r="G2071" s="4">
        <v>200</v>
      </c>
      <c r="H2071" s="4">
        <v>90</v>
      </c>
      <c r="I2071" s="4">
        <v>11</v>
      </c>
      <c r="J2071" s="4">
        <v>3</v>
      </c>
      <c r="K2071" s="4">
        <v>3</v>
      </c>
      <c r="L2071" s="4">
        <v>0</v>
      </c>
      <c r="M2071" s="4">
        <v>62</v>
      </c>
      <c r="N2071" s="4">
        <v>3</v>
      </c>
      <c r="O2071" s="4">
        <v>5</v>
      </c>
      <c r="P2071" s="4">
        <v>0</v>
      </c>
      <c r="Q2071" s="4">
        <v>1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11</v>
      </c>
      <c r="Z2071" s="6">
        <v>403</v>
      </c>
      <c r="AA2071" s="35">
        <f t="shared" si="48"/>
        <v>71.708185053380788</v>
      </c>
    </row>
    <row r="2072" spans="1:27" hidden="1" outlineLevel="1" x14ac:dyDescent="0.25">
      <c r="A2072" s="6" t="s">
        <v>178</v>
      </c>
      <c r="B2072" s="6" t="s">
        <v>82</v>
      </c>
      <c r="C2072" s="6">
        <v>1691</v>
      </c>
      <c r="D2072" s="6" t="s">
        <v>11</v>
      </c>
      <c r="E2072" s="4">
        <v>466</v>
      </c>
      <c r="F2072" s="4">
        <v>12</v>
      </c>
      <c r="G2072" s="4">
        <v>148</v>
      </c>
      <c r="H2072" s="4">
        <v>92</v>
      </c>
      <c r="I2072" s="4">
        <v>5</v>
      </c>
      <c r="J2072" s="4">
        <v>4</v>
      </c>
      <c r="K2072" s="4">
        <v>0</v>
      </c>
      <c r="L2072" s="4">
        <v>1</v>
      </c>
      <c r="M2072" s="4">
        <v>37</v>
      </c>
      <c r="N2072" s="4">
        <v>10</v>
      </c>
      <c r="O2072" s="4">
        <v>3</v>
      </c>
      <c r="P2072" s="4">
        <v>0</v>
      </c>
      <c r="Q2072" s="4">
        <v>2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10</v>
      </c>
      <c r="Z2072" s="6">
        <v>324</v>
      </c>
      <c r="AA2072" s="35">
        <f t="shared" si="48"/>
        <v>69.527896995708161</v>
      </c>
    </row>
    <row r="2073" spans="1:27" hidden="1" outlineLevel="1" x14ac:dyDescent="0.25">
      <c r="A2073" s="6" t="s">
        <v>178</v>
      </c>
      <c r="B2073" s="6" t="s">
        <v>82</v>
      </c>
      <c r="C2073" s="6">
        <v>1692</v>
      </c>
      <c r="D2073" s="6" t="s">
        <v>10</v>
      </c>
      <c r="E2073" s="4">
        <v>339</v>
      </c>
      <c r="F2073" s="4">
        <v>1</v>
      </c>
      <c r="G2073" s="4">
        <v>120</v>
      </c>
      <c r="H2073" s="4">
        <v>58</v>
      </c>
      <c r="I2073" s="4">
        <v>3</v>
      </c>
      <c r="J2073" s="4">
        <v>1</v>
      </c>
      <c r="K2073" s="4">
        <v>3</v>
      </c>
      <c r="L2073" s="4">
        <v>3</v>
      </c>
      <c r="M2073" s="4">
        <v>44</v>
      </c>
      <c r="N2073" s="4">
        <v>0</v>
      </c>
      <c r="O2073" s="4">
        <v>1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4</v>
      </c>
      <c r="Z2073" s="6">
        <v>238</v>
      </c>
      <c r="AA2073" s="35">
        <f t="shared" si="48"/>
        <v>70.206489675516224</v>
      </c>
    </row>
    <row r="2074" spans="1:27" hidden="1" outlineLevel="1" x14ac:dyDescent="0.25">
      <c r="A2074" s="6" t="s">
        <v>178</v>
      </c>
      <c r="B2074" s="6" t="s">
        <v>82</v>
      </c>
      <c r="C2074" s="6">
        <v>1693</v>
      </c>
      <c r="D2074" s="6" t="s">
        <v>10</v>
      </c>
      <c r="E2074" s="4">
        <v>473</v>
      </c>
      <c r="F2074" s="4">
        <v>8</v>
      </c>
      <c r="G2074" s="4">
        <v>86</v>
      </c>
      <c r="H2074" s="4">
        <v>127</v>
      </c>
      <c r="I2074" s="4">
        <v>3</v>
      </c>
      <c r="J2074" s="4">
        <v>0</v>
      </c>
      <c r="K2074" s="4">
        <v>1</v>
      </c>
      <c r="L2074" s="4">
        <v>3</v>
      </c>
      <c r="M2074" s="4">
        <v>48</v>
      </c>
      <c r="N2074" s="4">
        <v>1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12</v>
      </c>
      <c r="Z2074" s="6">
        <v>289</v>
      </c>
      <c r="AA2074" s="35">
        <f t="shared" si="48"/>
        <v>61.099365750528541</v>
      </c>
    </row>
    <row r="2075" spans="1:27" hidden="1" outlineLevel="1" x14ac:dyDescent="0.25">
      <c r="A2075" s="6" t="s">
        <v>178</v>
      </c>
      <c r="B2075" s="6" t="s">
        <v>82</v>
      </c>
      <c r="C2075" s="6">
        <v>1694</v>
      </c>
      <c r="D2075" s="6" t="s">
        <v>10</v>
      </c>
      <c r="E2075" s="4">
        <v>484</v>
      </c>
      <c r="F2075" s="4">
        <v>2</v>
      </c>
      <c r="G2075" s="4">
        <v>159</v>
      </c>
      <c r="H2075" s="4">
        <v>139</v>
      </c>
      <c r="I2075" s="4">
        <v>4</v>
      </c>
      <c r="J2075" s="4">
        <v>3</v>
      </c>
      <c r="K2075" s="4">
        <v>1</v>
      </c>
      <c r="L2075" s="4">
        <v>0</v>
      </c>
      <c r="M2075" s="4">
        <v>33</v>
      </c>
      <c r="N2075" s="4">
        <v>1</v>
      </c>
      <c r="O2075" s="4">
        <v>4</v>
      </c>
      <c r="P2075" s="4">
        <v>0</v>
      </c>
      <c r="Q2075" s="4">
        <v>2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12</v>
      </c>
      <c r="Z2075" s="6">
        <v>360</v>
      </c>
      <c r="AA2075" s="35">
        <f t="shared" si="48"/>
        <v>74.380165289256198</v>
      </c>
    </row>
    <row r="2076" spans="1:27" hidden="1" outlineLevel="1" x14ac:dyDescent="0.25">
      <c r="A2076" s="6" t="s">
        <v>178</v>
      </c>
      <c r="B2076" s="6" t="s">
        <v>82</v>
      </c>
      <c r="C2076" s="6">
        <v>1695</v>
      </c>
      <c r="D2076" s="6" t="s">
        <v>10</v>
      </c>
      <c r="E2076" s="4">
        <v>492</v>
      </c>
      <c r="F2076" s="4">
        <v>5</v>
      </c>
      <c r="G2076" s="4">
        <v>162</v>
      </c>
      <c r="H2076" s="4">
        <v>96</v>
      </c>
      <c r="I2076" s="4">
        <v>8</v>
      </c>
      <c r="J2076" s="4">
        <v>1</v>
      </c>
      <c r="K2076" s="4">
        <v>0</v>
      </c>
      <c r="L2076" s="4">
        <v>3</v>
      </c>
      <c r="M2076" s="4">
        <v>42</v>
      </c>
      <c r="N2076" s="4">
        <v>2</v>
      </c>
      <c r="O2076" s="4">
        <v>5</v>
      </c>
      <c r="P2076" s="4">
        <v>0</v>
      </c>
      <c r="Q2076" s="4">
        <v>3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17</v>
      </c>
      <c r="Z2076" s="6">
        <v>344</v>
      </c>
      <c r="AA2076" s="35">
        <f t="shared" si="48"/>
        <v>69.918699186991873</v>
      </c>
    </row>
    <row r="2077" spans="1:27" hidden="1" outlineLevel="1" x14ac:dyDescent="0.25">
      <c r="A2077" s="6" t="s">
        <v>178</v>
      </c>
      <c r="B2077" s="6" t="s">
        <v>82</v>
      </c>
      <c r="C2077" s="6">
        <v>1696</v>
      </c>
      <c r="D2077" s="6" t="s">
        <v>10</v>
      </c>
      <c r="E2077" s="4">
        <v>519</v>
      </c>
      <c r="F2077" s="4">
        <v>1</v>
      </c>
      <c r="G2077" s="4">
        <v>192</v>
      </c>
      <c r="H2077" s="4">
        <v>145</v>
      </c>
      <c r="I2077" s="4">
        <v>2</v>
      </c>
      <c r="J2077" s="4">
        <v>3</v>
      </c>
      <c r="K2077" s="4">
        <v>0</v>
      </c>
      <c r="L2077" s="4">
        <v>0</v>
      </c>
      <c r="M2077" s="4">
        <v>28</v>
      </c>
      <c r="N2077" s="4">
        <v>5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5</v>
      </c>
      <c r="Z2077" s="6">
        <v>381</v>
      </c>
      <c r="AA2077" s="35">
        <f t="shared" si="48"/>
        <v>73.410404624277461</v>
      </c>
    </row>
    <row r="2078" spans="1:27" hidden="1" outlineLevel="1" x14ac:dyDescent="0.25">
      <c r="A2078" s="6" t="s">
        <v>178</v>
      </c>
      <c r="B2078" s="6" t="s">
        <v>82</v>
      </c>
      <c r="C2078" s="6">
        <v>1697</v>
      </c>
      <c r="D2078" s="6" t="s">
        <v>10</v>
      </c>
      <c r="E2078" s="4">
        <v>549</v>
      </c>
      <c r="F2078" s="4">
        <v>2</v>
      </c>
      <c r="G2078" s="4">
        <v>169</v>
      </c>
      <c r="H2078" s="4">
        <v>151</v>
      </c>
      <c r="I2078" s="4">
        <v>3</v>
      </c>
      <c r="J2078" s="4">
        <v>3</v>
      </c>
      <c r="K2078" s="4">
        <v>3</v>
      </c>
      <c r="L2078" s="4">
        <v>2</v>
      </c>
      <c r="M2078" s="4">
        <v>32</v>
      </c>
      <c r="N2078" s="4">
        <v>1</v>
      </c>
      <c r="O2078" s="4">
        <v>6</v>
      </c>
      <c r="P2078" s="4">
        <v>0</v>
      </c>
      <c r="Q2078" s="4">
        <v>3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14</v>
      </c>
      <c r="Z2078" s="6">
        <v>389</v>
      </c>
      <c r="AA2078" s="35">
        <f t="shared" si="48"/>
        <v>70.856102003642988</v>
      </c>
    </row>
    <row r="2079" spans="1:27" hidden="1" outlineLevel="1" x14ac:dyDescent="0.25">
      <c r="A2079" s="6" t="s">
        <v>178</v>
      </c>
      <c r="B2079" s="6" t="s">
        <v>82</v>
      </c>
      <c r="C2079" s="6">
        <v>1698</v>
      </c>
      <c r="D2079" s="6" t="s">
        <v>10</v>
      </c>
      <c r="E2079" s="4">
        <v>385</v>
      </c>
      <c r="F2079" s="4">
        <v>0</v>
      </c>
      <c r="G2079" s="4">
        <v>97</v>
      </c>
      <c r="H2079" s="4">
        <v>120</v>
      </c>
      <c r="I2079" s="4">
        <v>1</v>
      </c>
      <c r="J2079" s="4">
        <v>3</v>
      </c>
      <c r="K2079" s="4">
        <v>0</v>
      </c>
      <c r="L2079" s="4">
        <v>2</v>
      </c>
      <c r="M2079" s="4">
        <v>24</v>
      </c>
      <c r="N2079" s="4">
        <v>1</v>
      </c>
      <c r="O2079" s="4">
        <v>3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7</v>
      </c>
      <c r="Z2079" s="6">
        <v>258</v>
      </c>
      <c r="AA2079" s="35">
        <f t="shared" si="48"/>
        <v>67.012987012987011</v>
      </c>
    </row>
    <row r="2080" spans="1:27" hidden="1" outlineLevel="1" x14ac:dyDescent="0.25">
      <c r="A2080" s="6" t="s">
        <v>178</v>
      </c>
      <c r="B2080" s="6" t="s">
        <v>82</v>
      </c>
      <c r="C2080" s="6">
        <v>1699</v>
      </c>
      <c r="D2080" s="6" t="s">
        <v>10</v>
      </c>
      <c r="E2080" s="4">
        <v>550</v>
      </c>
      <c r="F2080" s="4">
        <v>5</v>
      </c>
      <c r="G2080" s="4">
        <v>162</v>
      </c>
      <c r="H2080" s="4">
        <v>104</v>
      </c>
      <c r="I2080" s="4">
        <v>0</v>
      </c>
      <c r="J2080" s="4">
        <v>1</v>
      </c>
      <c r="K2080" s="4">
        <v>1</v>
      </c>
      <c r="L2080" s="4">
        <v>0</v>
      </c>
      <c r="M2080" s="4">
        <v>23</v>
      </c>
      <c r="N2080" s="4">
        <v>0</v>
      </c>
      <c r="O2080" s="4">
        <v>4</v>
      </c>
      <c r="P2080" s="4">
        <v>0</v>
      </c>
      <c r="Q2080" s="4">
        <v>1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14</v>
      </c>
      <c r="Z2080" s="6">
        <v>315</v>
      </c>
      <c r="AA2080" s="35">
        <f t="shared" si="48"/>
        <v>57.272727272727273</v>
      </c>
    </row>
    <row r="2081" spans="1:27" hidden="1" outlineLevel="1" x14ac:dyDescent="0.25">
      <c r="A2081" s="6" t="s">
        <v>178</v>
      </c>
      <c r="B2081" s="6" t="s">
        <v>82</v>
      </c>
      <c r="C2081" s="6">
        <v>1699</v>
      </c>
      <c r="D2081" s="6" t="s">
        <v>11</v>
      </c>
      <c r="E2081" s="4">
        <v>550</v>
      </c>
      <c r="F2081" s="4">
        <v>2</v>
      </c>
      <c r="G2081" s="4">
        <v>155</v>
      </c>
      <c r="H2081" s="4">
        <v>129</v>
      </c>
      <c r="I2081" s="4">
        <v>4</v>
      </c>
      <c r="J2081" s="4">
        <v>3</v>
      </c>
      <c r="K2081" s="4">
        <v>2</v>
      </c>
      <c r="L2081" s="4">
        <v>2</v>
      </c>
      <c r="M2081" s="4">
        <v>20</v>
      </c>
      <c r="N2081" s="4">
        <v>2</v>
      </c>
      <c r="O2081" s="4">
        <v>5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9</v>
      </c>
      <c r="Z2081" s="6">
        <v>333</v>
      </c>
      <c r="AA2081" s="35">
        <f t="shared" si="48"/>
        <v>60.545454545454547</v>
      </c>
    </row>
    <row r="2082" spans="1:27" hidden="1" outlineLevel="1" x14ac:dyDescent="0.25">
      <c r="A2082" s="6" t="s">
        <v>178</v>
      </c>
      <c r="B2082" s="6" t="s">
        <v>82</v>
      </c>
      <c r="C2082" s="6">
        <v>1700</v>
      </c>
      <c r="D2082" s="6" t="s">
        <v>10</v>
      </c>
      <c r="E2082" s="4">
        <v>614</v>
      </c>
      <c r="F2082" s="4">
        <v>28</v>
      </c>
      <c r="G2082" s="4">
        <v>189</v>
      </c>
      <c r="H2082" s="4">
        <v>168</v>
      </c>
      <c r="I2082" s="4">
        <v>19</v>
      </c>
      <c r="J2082" s="4">
        <v>2</v>
      </c>
      <c r="K2082" s="4">
        <v>0</v>
      </c>
      <c r="L2082" s="4">
        <v>1</v>
      </c>
      <c r="M2082" s="4">
        <v>44</v>
      </c>
      <c r="N2082" s="4">
        <v>16</v>
      </c>
      <c r="O2082" s="4">
        <v>5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9</v>
      </c>
      <c r="Z2082" s="6">
        <v>481</v>
      </c>
      <c r="AA2082" s="35">
        <f t="shared" si="48"/>
        <v>78.338762214983717</v>
      </c>
    </row>
    <row r="2083" spans="1:27" hidden="1" outlineLevel="1" x14ac:dyDescent="0.25">
      <c r="A2083" s="6" t="s">
        <v>178</v>
      </c>
      <c r="B2083" s="6" t="s">
        <v>82</v>
      </c>
      <c r="C2083" s="6">
        <v>1700</v>
      </c>
      <c r="D2083" s="6" t="s">
        <v>11</v>
      </c>
      <c r="E2083" s="4">
        <v>614</v>
      </c>
      <c r="F2083" s="4">
        <v>15</v>
      </c>
      <c r="G2083" s="4">
        <v>194</v>
      </c>
      <c r="H2083" s="4">
        <v>179</v>
      </c>
      <c r="I2083" s="4">
        <v>17</v>
      </c>
      <c r="J2083" s="4">
        <v>2</v>
      </c>
      <c r="K2083" s="4">
        <v>3</v>
      </c>
      <c r="L2083" s="4">
        <v>2</v>
      </c>
      <c r="M2083" s="4">
        <v>45</v>
      </c>
      <c r="N2083" s="4">
        <v>10</v>
      </c>
      <c r="O2083" s="4">
        <v>7</v>
      </c>
      <c r="P2083" s="4">
        <v>0</v>
      </c>
      <c r="Q2083" s="4">
        <v>1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14</v>
      </c>
      <c r="Z2083" s="6">
        <v>489</v>
      </c>
      <c r="AA2083" s="35">
        <f t="shared" si="48"/>
        <v>79.641693811074916</v>
      </c>
    </row>
    <row r="2084" spans="1:27" hidden="1" outlineLevel="1" x14ac:dyDescent="0.25">
      <c r="A2084" s="6" t="s">
        <v>178</v>
      </c>
      <c r="B2084" s="6" t="s">
        <v>82</v>
      </c>
      <c r="C2084" s="6">
        <v>1701</v>
      </c>
      <c r="D2084" s="6" t="s">
        <v>10</v>
      </c>
      <c r="E2084" s="4">
        <v>331</v>
      </c>
      <c r="F2084" s="4">
        <v>3</v>
      </c>
      <c r="G2084" s="4">
        <v>83</v>
      </c>
      <c r="H2084" s="4">
        <v>101</v>
      </c>
      <c r="I2084" s="4">
        <v>7</v>
      </c>
      <c r="J2084" s="4">
        <v>4</v>
      </c>
      <c r="K2084" s="4">
        <v>3</v>
      </c>
      <c r="L2084" s="4">
        <v>1</v>
      </c>
      <c r="M2084" s="4">
        <v>23</v>
      </c>
      <c r="N2084" s="4">
        <v>15</v>
      </c>
      <c r="O2084" s="4">
        <v>2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14</v>
      </c>
      <c r="Z2084" s="6">
        <v>256</v>
      </c>
      <c r="AA2084" s="35">
        <f t="shared" si="48"/>
        <v>77.341389728096672</v>
      </c>
    </row>
    <row r="2085" spans="1:27" hidden="1" outlineLevel="1" x14ac:dyDescent="0.25">
      <c r="A2085" s="6" t="s">
        <v>178</v>
      </c>
      <c r="B2085" s="6" t="s">
        <v>82</v>
      </c>
      <c r="C2085" s="6">
        <v>1702</v>
      </c>
      <c r="D2085" s="6" t="s">
        <v>10</v>
      </c>
      <c r="E2085" s="4">
        <v>308</v>
      </c>
      <c r="F2085" s="4">
        <v>3</v>
      </c>
      <c r="G2085" s="4">
        <v>68</v>
      </c>
      <c r="H2085" s="4">
        <v>83</v>
      </c>
      <c r="I2085" s="4">
        <v>6</v>
      </c>
      <c r="J2085" s="4">
        <v>1</v>
      </c>
      <c r="K2085" s="4">
        <v>3</v>
      </c>
      <c r="L2085" s="4">
        <v>2</v>
      </c>
      <c r="M2085" s="4">
        <v>42</v>
      </c>
      <c r="N2085" s="4">
        <v>3</v>
      </c>
      <c r="O2085" s="4">
        <v>0</v>
      </c>
      <c r="P2085" s="4">
        <v>0</v>
      </c>
      <c r="Q2085" s="4">
        <v>1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4</v>
      </c>
      <c r="Z2085" s="6">
        <v>216</v>
      </c>
      <c r="AA2085" s="35">
        <f t="shared" si="48"/>
        <v>70.129870129870127</v>
      </c>
    </row>
    <row r="2086" spans="1:27" hidden="1" outlineLevel="1" x14ac:dyDescent="0.25">
      <c r="A2086" s="6" t="s">
        <v>178</v>
      </c>
      <c r="B2086" s="6" t="s">
        <v>82</v>
      </c>
      <c r="C2086" s="6">
        <v>1703</v>
      </c>
      <c r="D2086" s="6" t="s">
        <v>10</v>
      </c>
      <c r="E2086" s="4">
        <v>227</v>
      </c>
      <c r="F2086" s="4">
        <v>1</v>
      </c>
      <c r="G2086" s="4">
        <v>40</v>
      </c>
      <c r="H2086" s="4">
        <v>50</v>
      </c>
      <c r="I2086" s="4">
        <v>4</v>
      </c>
      <c r="J2086" s="4">
        <v>0</v>
      </c>
      <c r="K2086" s="4">
        <v>1</v>
      </c>
      <c r="L2086" s="4">
        <v>0</v>
      </c>
      <c r="M2086" s="4">
        <v>8</v>
      </c>
      <c r="N2086" s="4">
        <v>0</v>
      </c>
      <c r="O2086" s="4">
        <v>0</v>
      </c>
      <c r="P2086" s="4">
        <v>0</v>
      </c>
      <c r="Q2086" s="4">
        <v>1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4</v>
      </c>
      <c r="Z2086" s="6">
        <v>109</v>
      </c>
      <c r="AA2086" s="35">
        <f t="shared" si="48"/>
        <v>48.017621145374449</v>
      </c>
    </row>
    <row r="2087" spans="1:27" hidden="1" outlineLevel="1" x14ac:dyDescent="0.25">
      <c r="A2087" s="6" t="s">
        <v>178</v>
      </c>
      <c r="B2087" s="6" t="s">
        <v>82</v>
      </c>
      <c r="C2087" s="6">
        <v>1704</v>
      </c>
      <c r="D2087" s="6" t="s">
        <v>10</v>
      </c>
      <c r="E2087" s="4">
        <v>176</v>
      </c>
      <c r="F2087" s="4">
        <v>2</v>
      </c>
      <c r="G2087" s="4">
        <v>34</v>
      </c>
      <c r="H2087" s="4">
        <v>69</v>
      </c>
      <c r="I2087" s="4">
        <v>1</v>
      </c>
      <c r="J2087" s="4">
        <v>3</v>
      </c>
      <c r="K2087" s="4">
        <v>0</v>
      </c>
      <c r="L2087" s="4">
        <v>0</v>
      </c>
      <c r="M2087" s="4">
        <v>4</v>
      </c>
      <c r="N2087" s="4">
        <v>4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3</v>
      </c>
      <c r="Z2087" s="6">
        <v>120</v>
      </c>
      <c r="AA2087" s="35">
        <f t="shared" si="48"/>
        <v>68.181818181818187</v>
      </c>
    </row>
    <row r="2088" spans="1:27" hidden="1" outlineLevel="1" x14ac:dyDescent="0.25">
      <c r="A2088" s="6" t="s">
        <v>178</v>
      </c>
      <c r="B2088" s="6" t="s">
        <v>82</v>
      </c>
      <c r="C2088" s="6">
        <v>1705</v>
      </c>
      <c r="D2088" s="6" t="s">
        <v>10</v>
      </c>
      <c r="E2088" s="4">
        <v>207</v>
      </c>
      <c r="F2088" s="4">
        <v>2</v>
      </c>
      <c r="G2088" s="4">
        <v>91</v>
      </c>
      <c r="H2088" s="4">
        <v>21</v>
      </c>
      <c r="I2088" s="4">
        <v>0</v>
      </c>
      <c r="J2088" s="4">
        <v>1</v>
      </c>
      <c r="K2088" s="4">
        <v>1</v>
      </c>
      <c r="L2088" s="4">
        <v>1</v>
      </c>
      <c r="M2088" s="4">
        <v>18</v>
      </c>
      <c r="N2088" s="4">
        <v>1</v>
      </c>
      <c r="O2088" s="4">
        <v>0</v>
      </c>
      <c r="P2088" s="4">
        <v>0</v>
      </c>
      <c r="Q2088" s="4">
        <v>5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2</v>
      </c>
      <c r="Z2088" s="6">
        <v>143</v>
      </c>
      <c r="AA2088" s="35">
        <f t="shared" si="48"/>
        <v>69.082125603864739</v>
      </c>
    </row>
    <row r="2089" spans="1:27" hidden="1" outlineLevel="1" x14ac:dyDescent="0.25">
      <c r="A2089" s="6" t="s">
        <v>178</v>
      </c>
      <c r="B2089" s="6" t="s">
        <v>82</v>
      </c>
      <c r="C2089" s="6">
        <v>1707</v>
      </c>
      <c r="D2089" s="6" t="s">
        <v>10</v>
      </c>
      <c r="E2089" s="4">
        <v>194</v>
      </c>
      <c r="F2089" s="4">
        <v>3</v>
      </c>
      <c r="G2089" s="4">
        <v>83</v>
      </c>
      <c r="H2089" s="4">
        <v>43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4</v>
      </c>
      <c r="P2089" s="4">
        <v>0</v>
      </c>
      <c r="Q2089" s="4">
        <v>1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6">
        <v>134</v>
      </c>
      <c r="AA2089" s="35">
        <f t="shared" si="48"/>
        <v>69.072164948453604</v>
      </c>
    </row>
    <row r="2090" spans="1:27" hidden="1" outlineLevel="1" x14ac:dyDescent="0.25">
      <c r="A2090" s="6" t="s">
        <v>178</v>
      </c>
      <c r="B2090" s="6" t="s">
        <v>82</v>
      </c>
      <c r="C2090" s="6">
        <v>1708</v>
      </c>
      <c r="D2090" s="6" t="s">
        <v>10</v>
      </c>
      <c r="E2090" s="4">
        <v>320</v>
      </c>
      <c r="F2090" s="4">
        <v>3</v>
      </c>
      <c r="G2090" s="4">
        <v>109</v>
      </c>
      <c r="H2090" s="4">
        <v>88</v>
      </c>
      <c r="I2090" s="4">
        <v>14</v>
      </c>
      <c r="J2090" s="4">
        <v>4</v>
      </c>
      <c r="K2090" s="4">
        <v>0</v>
      </c>
      <c r="L2090" s="4">
        <v>0</v>
      </c>
      <c r="M2090" s="4">
        <v>18</v>
      </c>
      <c r="N2090" s="4">
        <v>1</v>
      </c>
      <c r="O2090" s="4">
        <v>4</v>
      </c>
      <c r="P2090" s="4">
        <v>0</v>
      </c>
      <c r="Q2090" s="4">
        <v>1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14</v>
      </c>
      <c r="Z2090" s="6">
        <v>256</v>
      </c>
      <c r="AA2090" s="35">
        <f t="shared" si="48"/>
        <v>80</v>
      </c>
    </row>
    <row r="2091" spans="1:27" hidden="1" outlineLevel="1" x14ac:dyDescent="0.25">
      <c r="A2091" s="6" t="s">
        <v>178</v>
      </c>
      <c r="B2091" s="6" t="s">
        <v>82</v>
      </c>
      <c r="C2091" s="6">
        <v>1709</v>
      </c>
      <c r="D2091" s="6" t="s">
        <v>10</v>
      </c>
      <c r="E2091" s="4">
        <v>360</v>
      </c>
      <c r="F2091" s="4">
        <v>1</v>
      </c>
      <c r="G2091" s="4">
        <v>109</v>
      </c>
      <c r="H2091" s="4">
        <v>86</v>
      </c>
      <c r="I2091" s="4">
        <v>20</v>
      </c>
      <c r="J2091" s="4">
        <v>2</v>
      </c>
      <c r="K2091" s="4">
        <v>1</v>
      </c>
      <c r="L2091" s="4">
        <v>0</v>
      </c>
      <c r="M2091" s="4">
        <v>45</v>
      </c>
      <c r="N2091" s="4">
        <v>8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3</v>
      </c>
      <c r="Z2091" s="6">
        <v>275</v>
      </c>
      <c r="AA2091" s="35">
        <f t="shared" si="48"/>
        <v>76.388888888888886</v>
      </c>
    </row>
    <row r="2092" spans="1:27" hidden="1" outlineLevel="1" x14ac:dyDescent="0.25">
      <c r="A2092" s="6" t="s">
        <v>178</v>
      </c>
      <c r="B2092" s="6" t="s">
        <v>82</v>
      </c>
      <c r="C2092" s="6">
        <v>1710</v>
      </c>
      <c r="D2092" s="6" t="s">
        <v>10</v>
      </c>
      <c r="E2092" s="4">
        <v>572</v>
      </c>
      <c r="F2092" s="4">
        <v>0</v>
      </c>
      <c r="G2092" s="4">
        <v>177</v>
      </c>
      <c r="H2092" s="4">
        <v>131</v>
      </c>
      <c r="I2092" s="4">
        <v>22</v>
      </c>
      <c r="J2092" s="4">
        <v>3</v>
      </c>
      <c r="K2092" s="4">
        <v>1</v>
      </c>
      <c r="L2092" s="4">
        <v>3</v>
      </c>
      <c r="M2092" s="4">
        <v>34</v>
      </c>
      <c r="N2092" s="4">
        <v>4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26</v>
      </c>
      <c r="Z2092" s="6">
        <v>401</v>
      </c>
      <c r="AA2092" s="35">
        <f t="shared" si="48"/>
        <v>70.104895104895107</v>
      </c>
    </row>
    <row r="2093" spans="1:27" s="1" customFormat="1" collapsed="1" x14ac:dyDescent="0.25">
      <c r="A2093" s="5" t="s">
        <v>197</v>
      </c>
      <c r="B2093" s="6"/>
      <c r="C2093" s="6"/>
      <c r="D2093" s="6"/>
      <c r="E2093" s="7">
        <f>SUM(E1950:E2092)</f>
        <v>61867</v>
      </c>
      <c r="F2093" s="7">
        <f t="shared" ref="F2093:Z2093" si="49">SUM(F1950:F2092)</f>
        <v>546</v>
      </c>
      <c r="G2093" s="7">
        <f t="shared" si="49"/>
        <v>19150</v>
      </c>
      <c r="H2093" s="7">
        <f t="shared" si="49"/>
        <v>4611</v>
      </c>
      <c r="I2093" s="7">
        <f t="shared" si="49"/>
        <v>1109</v>
      </c>
      <c r="J2093" s="7">
        <f t="shared" si="49"/>
        <v>533</v>
      </c>
      <c r="K2093" s="7">
        <f t="shared" si="49"/>
        <v>318</v>
      </c>
      <c r="L2093" s="7">
        <f t="shared" si="49"/>
        <v>330</v>
      </c>
      <c r="M2093" s="7">
        <f t="shared" si="49"/>
        <v>14528</v>
      </c>
      <c r="N2093" s="7">
        <f t="shared" si="49"/>
        <v>394</v>
      </c>
      <c r="O2093" s="7">
        <f t="shared" si="49"/>
        <v>101</v>
      </c>
      <c r="P2093" s="7">
        <f t="shared" si="49"/>
        <v>0</v>
      </c>
      <c r="Q2093" s="7">
        <f t="shared" si="49"/>
        <v>115</v>
      </c>
      <c r="R2093" s="7">
        <f t="shared" si="49"/>
        <v>0</v>
      </c>
      <c r="S2093" s="7">
        <f t="shared" si="49"/>
        <v>0</v>
      </c>
      <c r="T2093" s="7">
        <f t="shared" si="49"/>
        <v>0</v>
      </c>
      <c r="U2093" s="7">
        <f t="shared" si="49"/>
        <v>0</v>
      </c>
      <c r="V2093" s="7">
        <f t="shared" si="49"/>
        <v>0</v>
      </c>
      <c r="W2093" s="7">
        <f t="shared" si="49"/>
        <v>0</v>
      </c>
      <c r="X2093" s="7">
        <f t="shared" si="49"/>
        <v>9</v>
      </c>
      <c r="Y2093" s="7">
        <f t="shared" si="49"/>
        <v>1277</v>
      </c>
      <c r="Z2093" s="7">
        <f t="shared" si="49"/>
        <v>43021</v>
      </c>
      <c r="AA2093" s="35">
        <f t="shared" si="48"/>
        <v>69.53787964504501</v>
      </c>
    </row>
    <row r="2094" spans="1:27" hidden="1" outlineLevel="1" x14ac:dyDescent="0.25">
      <c r="A2094" s="6" t="s">
        <v>179</v>
      </c>
      <c r="B2094" s="6" t="s">
        <v>19</v>
      </c>
      <c r="C2094" s="6">
        <v>61</v>
      </c>
      <c r="D2094" s="6" t="s">
        <v>10</v>
      </c>
      <c r="E2094" s="4">
        <v>411</v>
      </c>
      <c r="F2094" s="4">
        <v>140</v>
      </c>
      <c r="G2094" s="4">
        <v>56</v>
      </c>
      <c r="H2094" s="4">
        <v>9</v>
      </c>
      <c r="I2094" s="4">
        <v>4</v>
      </c>
      <c r="J2094" s="4">
        <v>28</v>
      </c>
      <c r="K2094" s="4">
        <v>7</v>
      </c>
      <c r="L2094" s="4">
        <v>19</v>
      </c>
      <c r="M2094" s="4">
        <v>33</v>
      </c>
      <c r="N2094" s="4">
        <v>23</v>
      </c>
      <c r="O2094" s="4">
        <v>0</v>
      </c>
      <c r="P2094" s="4">
        <v>0</v>
      </c>
      <c r="Q2094" s="4">
        <v>6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8</v>
      </c>
      <c r="Z2094" s="6">
        <v>333</v>
      </c>
      <c r="AA2094" s="35">
        <f t="shared" si="48"/>
        <v>81.021897810218974</v>
      </c>
    </row>
    <row r="2095" spans="1:27" hidden="1" outlineLevel="1" x14ac:dyDescent="0.25">
      <c r="A2095" s="6" t="s">
        <v>179</v>
      </c>
      <c r="B2095" s="6" t="s">
        <v>19</v>
      </c>
      <c r="C2095" s="6">
        <v>61</v>
      </c>
      <c r="D2095" s="6" t="s">
        <v>11</v>
      </c>
      <c r="E2095" s="4">
        <v>411</v>
      </c>
      <c r="F2095" s="4">
        <v>100</v>
      </c>
      <c r="G2095" s="4">
        <v>51</v>
      </c>
      <c r="H2095" s="4">
        <v>7</v>
      </c>
      <c r="I2095" s="4">
        <v>6</v>
      </c>
      <c r="J2095" s="4">
        <v>46</v>
      </c>
      <c r="K2095" s="4">
        <v>4</v>
      </c>
      <c r="L2095" s="4">
        <v>11</v>
      </c>
      <c r="M2095" s="4">
        <v>28</v>
      </c>
      <c r="N2095" s="4">
        <v>33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7</v>
      </c>
      <c r="Z2095" s="6">
        <v>293</v>
      </c>
      <c r="AA2095" s="35">
        <f t="shared" si="48"/>
        <v>71.289537712895381</v>
      </c>
    </row>
    <row r="2096" spans="1:27" hidden="1" outlineLevel="1" x14ac:dyDescent="0.25">
      <c r="A2096" s="6" t="s">
        <v>179</v>
      </c>
      <c r="B2096" s="6" t="s">
        <v>19</v>
      </c>
      <c r="C2096" s="6">
        <v>62</v>
      </c>
      <c r="D2096" s="6" t="s">
        <v>10</v>
      </c>
      <c r="E2096" s="4">
        <v>628</v>
      </c>
      <c r="F2096" s="4">
        <v>124</v>
      </c>
      <c r="G2096" s="4">
        <v>90</v>
      </c>
      <c r="H2096" s="4">
        <v>15</v>
      </c>
      <c r="I2096" s="4">
        <v>6</v>
      </c>
      <c r="J2096" s="4">
        <v>36</v>
      </c>
      <c r="K2096" s="4">
        <v>18</v>
      </c>
      <c r="L2096" s="4">
        <v>47</v>
      </c>
      <c r="M2096" s="4">
        <v>7</v>
      </c>
      <c r="N2096" s="4">
        <v>22</v>
      </c>
      <c r="O2096" s="4">
        <v>3</v>
      </c>
      <c r="P2096" s="4">
        <v>0</v>
      </c>
      <c r="Q2096" s="4">
        <v>4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18</v>
      </c>
      <c r="Z2096" s="6">
        <v>390</v>
      </c>
      <c r="AA2096" s="35">
        <f t="shared" si="48"/>
        <v>62.101910828025481</v>
      </c>
    </row>
    <row r="2097" spans="1:27" hidden="1" outlineLevel="1" x14ac:dyDescent="0.25">
      <c r="A2097" s="6" t="s">
        <v>179</v>
      </c>
      <c r="B2097" s="6" t="s">
        <v>19</v>
      </c>
      <c r="C2097" s="6">
        <v>63</v>
      </c>
      <c r="D2097" s="6" t="s">
        <v>10</v>
      </c>
      <c r="E2097" s="4">
        <v>735</v>
      </c>
      <c r="F2097" s="4">
        <v>168</v>
      </c>
      <c r="G2097" s="4">
        <v>105</v>
      </c>
      <c r="H2097" s="4">
        <v>13</v>
      </c>
      <c r="I2097" s="4">
        <v>4</v>
      </c>
      <c r="J2097" s="4">
        <v>75</v>
      </c>
      <c r="K2097" s="4">
        <v>10</v>
      </c>
      <c r="L2097" s="4">
        <v>31</v>
      </c>
      <c r="M2097" s="4">
        <v>56</v>
      </c>
      <c r="N2097" s="4">
        <v>15</v>
      </c>
      <c r="O2097" s="4">
        <v>7</v>
      </c>
      <c r="P2097" s="4">
        <v>0</v>
      </c>
      <c r="Q2097" s="4">
        <v>7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1</v>
      </c>
      <c r="Y2097" s="4">
        <v>26</v>
      </c>
      <c r="Z2097" s="6">
        <v>518</v>
      </c>
      <c r="AA2097" s="35">
        <f t="shared" si="48"/>
        <v>70.476190476190482</v>
      </c>
    </row>
    <row r="2098" spans="1:27" hidden="1" outlineLevel="1" x14ac:dyDescent="0.25">
      <c r="A2098" s="6" t="s">
        <v>179</v>
      </c>
      <c r="B2098" s="6" t="s">
        <v>19</v>
      </c>
      <c r="C2098" s="6">
        <v>64</v>
      </c>
      <c r="D2098" s="6" t="s">
        <v>10</v>
      </c>
      <c r="E2098" s="4">
        <v>462</v>
      </c>
      <c r="F2098" s="4">
        <v>137</v>
      </c>
      <c r="G2098" s="4">
        <v>49</v>
      </c>
      <c r="H2098" s="4">
        <v>8</v>
      </c>
      <c r="I2098" s="4">
        <v>8</v>
      </c>
      <c r="J2098" s="4">
        <v>59</v>
      </c>
      <c r="K2098" s="4">
        <v>5</v>
      </c>
      <c r="L2098" s="4">
        <v>18</v>
      </c>
      <c r="M2098" s="4">
        <v>37</v>
      </c>
      <c r="N2098" s="4">
        <v>14</v>
      </c>
      <c r="O2098" s="4">
        <v>2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15</v>
      </c>
      <c r="Z2098" s="6">
        <v>352</v>
      </c>
      <c r="AA2098" s="35">
        <f t="shared" si="48"/>
        <v>76.19047619047619</v>
      </c>
    </row>
    <row r="2099" spans="1:27" hidden="1" outlineLevel="1" x14ac:dyDescent="0.25">
      <c r="A2099" s="6" t="s">
        <v>179</v>
      </c>
      <c r="B2099" s="6" t="s">
        <v>19</v>
      </c>
      <c r="C2099" s="6">
        <v>64</v>
      </c>
      <c r="D2099" s="6" t="s">
        <v>11</v>
      </c>
      <c r="E2099" s="4">
        <v>461</v>
      </c>
      <c r="F2099" s="4">
        <v>146</v>
      </c>
      <c r="G2099" s="4">
        <v>42</v>
      </c>
      <c r="H2099" s="4">
        <v>5</v>
      </c>
      <c r="I2099" s="4">
        <v>12</v>
      </c>
      <c r="J2099" s="4">
        <v>47</v>
      </c>
      <c r="K2099" s="4">
        <v>6</v>
      </c>
      <c r="L2099" s="4">
        <v>25</v>
      </c>
      <c r="M2099" s="4">
        <v>37</v>
      </c>
      <c r="N2099" s="4">
        <v>16</v>
      </c>
      <c r="O2099" s="4">
        <v>5</v>
      </c>
      <c r="P2099" s="4">
        <v>0</v>
      </c>
      <c r="Q2099" s="4">
        <v>2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6</v>
      </c>
      <c r="Z2099" s="6">
        <v>349</v>
      </c>
      <c r="AA2099" s="35">
        <f t="shared" si="48"/>
        <v>75.70498915401302</v>
      </c>
    </row>
    <row r="2100" spans="1:27" hidden="1" outlineLevel="1" x14ac:dyDescent="0.25">
      <c r="A2100" s="6" t="s">
        <v>179</v>
      </c>
      <c r="B2100" s="6" t="s">
        <v>19</v>
      </c>
      <c r="C2100" s="6">
        <v>65</v>
      </c>
      <c r="D2100" s="6" t="s">
        <v>10</v>
      </c>
      <c r="E2100" s="4">
        <v>452</v>
      </c>
      <c r="F2100" s="4">
        <v>86</v>
      </c>
      <c r="G2100" s="4">
        <v>66</v>
      </c>
      <c r="H2100" s="4">
        <v>14</v>
      </c>
      <c r="I2100" s="4">
        <v>7</v>
      </c>
      <c r="J2100" s="4">
        <v>40</v>
      </c>
      <c r="K2100" s="4">
        <v>10</v>
      </c>
      <c r="L2100" s="4">
        <v>13</v>
      </c>
      <c r="M2100" s="4">
        <v>64</v>
      </c>
      <c r="N2100" s="4">
        <v>19</v>
      </c>
      <c r="O2100" s="4">
        <v>6</v>
      </c>
      <c r="P2100" s="4">
        <v>0</v>
      </c>
      <c r="Q2100" s="4">
        <v>5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9</v>
      </c>
      <c r="Z2100" s="6">
        <v>339</v>
      </c>
      <c r="AA2100" s="35">
        <f t="shared" si="48"/>
        <v>75</v>
      </c>
    </row>
    <row r="2101" spans="1:27" hidden="1" outlineLevel="1" x14ac:dyDescent="0.25">
      <c r="A2101" s="6" t="s">
        <v>179</v>
      </c>
      <c r="B2101" s="6" t="s">
        <v>19</v>
      </c>
      <c r="C2101" s="6">
        <v>66</v>
      </c>
      <c r="D2101" s="6" t="s">
        <v>10</v>
      </c>
      <c r="E2101" s="4">
        <v>677</v>
      </c>
      <c r="F2101" s="4">
        <v>164</v>
      </c>
      <c r="G2101" s="4">
        <v>82</v>
      </c>
      <c r="H2101" s="4">
        <v>22</v>
      </c>
      <c r="I2101" s="4">
        <v>18</v>
      </c>
      <c r="J2101" s="4">
        <v>90</v>
      </c>
      <c r="K2101" s="4">
        <v>17</v>
      </c>
      <c r="L2101" s="4">
        <v>17</v>
      </c>
      <c r="M2101" s="4">
        <v>72</v>
      </c>
      <c r="N2101" s="4">
        <v>17</v>
      </c>
      <c r="O2101" s="4">
        <v>2</v>
      </c>
      <c r="P2101" s="4">
        <v>0</v>
      </c>
      <c r="Q2101" s="4">
        <v>8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13</v>
      </c>
      <c r="Z2101" s="6">
        <v>522</v>
      </c>
      <c r="AA2101" s="35">
        <f t="shared" si="48"/>
        <v>77.104874446085674</v>
      </c>
    </row>
    <row r="2102" spans="1:27" hidden="1" outlineLevel="1" x14ac:dyDescent="0.25">
      <c r="A2102" s="6" t="s">
        <v>179</v>
      </c>
      <c r="B2102" s="6" t="s">
        <v>19</v>
      </c>
      <c r="C2102" s="6">
        <v>67</v>
      </c>
      <c r="D2102" s="6" t="s">
        <v>10</v>
      </c>
      <c r="E2102" s="4">
        <v>355</v>
      </c>
      <c r="F2102" s="4">
        <v>86</v>
      </c>
      <c r="G2102" s="4">
        <v>43</v>
      </c>
      <c r="H2102" s="4">
        <v>5</v>
      </c>
      <c r="I2102" s="4">
        <v>4</v>
      </c>
      <c r="J2102" s="4">
        <v>61</v>
      </c>
      <c r="K2102" s="4">
        <v>6</v>
      </c>
      <c r="L2102" s="4">
        <v>10</v>
      </c>
      <c r="M2102" s="4">
        <v>23</v>
      </c>
      <c r="N2102" s="4">
        <v>20</v>
      </c>
      <c r="O2102" s="4">
        <v>4</v>
      </c>
      <c r="P2102" s="4">
        <v>0</v>
      </c>
      <c r="Q2102" s="4">
        <v>7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7</v>
      </c>
      <c r="Z2102" s="6">
        <v>276</v>
      </c>
      <c r="AA2102" s="35">
        <f t="shared" si="48"/>
        <v>77.74647887323944</v>
      </c>
    </row>
    <row r="2103" spans="1:27" hidden="1" outlineLevel="1" x14ac:dyDescent="0.25">
      <c r="A2103" s="6" t="s">
        <v>179</v>
      </c>
      <c r="B2103" s="6" t="s">
        <v>19</v>
      </c>
      <c r="C2103" s="6">
        <v>68</v>
      </c>
      <c r="D2103" s="6" t="s">
        <v>10</v>
      </c>
      <c r="E2103" s="4">
        <v>218</v>
      </c>
      <c r="F2103" s="4">
        <v>33</v>
      </c>
      <c r="G2103" s="4">
        <v>34</v>
      </c>
      <c r="H2103" s="4">
        <v>1</v>
      </c>
      <c r="I2103" s="4">
        <v>7</v>
      </c>
      <c r="J2103" s="4">
        <v>21</v>
      </c>
      <c r="K2103" s="4">
        <v>1</v>
      </c>
      <c r="L2103" s="4">
        <v>3</v>
      </c>
      <c r="M2103" s="4">
        <v>16</v>
      </c>
      <c r="N2103" s="4">
        <v>11</v>
      </c>
      <c r="O2103" s="4">
        <v>3</v>
      </c>
      <c r="P2103" s="4">
        <v>0</v>
      </c>
      <c r="Q2103" s="4">
        <v>2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10</v>
      </c>
      <c r="Z2103" s="6">
        <v>142</v>
      </c>
      <c r="AA2103" s="35">
        <f t="shared" si="48"/>
        <v>65.137614678899084</v>
      </c>
    </row>
    <row r="2104" spans="1:27" hidden="1" outlineLevel="1" x14ac:dyDescent="0.25">
      <c r="A2104" s="6" t="s">
        <v>179</v>
      </c>
      <c r="B2104" s="6" t="s">
        <v>19</v>
      </c>
      <c r="C2104" s="6">
        <v>69</v>
      </c>
      <c r="D2104" s="6" t="s">
        <v>10</v>
      </c>
      <c r="E2104" s="4">
        <v>384</v>
      </c>
      <c r="F2104" s="4">
        <v>53</v>
      </c>
      <c r="G2104" s="4">
        <v>73</v>
      </c>
      <c r="H2104" s="4">
        <v>11</v>
      </c>
      <c r="I2104" s="4">
        <v>2</v>
      </c>
      <c r="J2104" s="4">
        <v>50</v>
      </c>
      <c r="K2104" s="4">
        <v>5</v>
      </c>
      <c r="L2104" s="4">
        <v>24</v>
      </c>
      <c r="M2104" s="4">
        <v>28</v>
      </c>
      <c r="N2104" s="4">
        <v>10</v>
      </c>
      <c r="O2104" s="4">
        <v>1</v>
      </c>
      <c r="P2104" s="4">
        <v>0</v>
      </c>
      <c r="Q2104" s="4">
        <v>5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7</v>
      </c>
      <c r="Z2104" s="6">
        <v>269</v>
      </c>
      <c r="AA2104" s="35">
        <f t="shared" si="48"/>
        <v>70.052083333333329</v>
      </c>
    </row>
    <row r="2105" spans="1:27" hidden="1" outlineLevel="1" x14ac:dyDescent="0.25">
      <c r="A2105" s="6" t="s">
        <v>179</v>
      </c>
      <c r="B2105" s="6" t="s">
        <v>19</v>
      </c>
      <c r="C2105" s="6">
        <v>69</v>
      </c>
      <c r="D2105" s="6" t="s">
        <v>11</v>
      </c>
      <c r="E2105" s="4">
        <v>384</v>
      </c>
      <c r="F2105" s="4">
        <v>45</v>
      </c>
      <c r="G2105" s="4">
        <v>77</v>
      </c>
      <c r="H2105" s="4">
        <v>7</v>
      </c>
      <c r="I2105" s="4">
        <v>12</v>
      </c>
      <c r="J2105" s="4">
        <v>51</v>
      </c>
      <c r="K2105" s="4">
        <v>8</v>
      </c>
      <c r="L2105" s="4">
        <v>30</v>
      </c>
      <c r="M2105" s="4">
        <v>14</v>
      </c>
      <c r="N2105" s="4">
        <v>3</v>
      </c>
      <c r="O2105" s="4">
        <v>2</v>
      </c>
      <c r="P2105" s="4">
        <v>0</v>
      </c>
      <c r="Q2105" s="4">
        <v>9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10</v>
      </c>
      <c r="Z2105" s="6">
        <v>268</v>
      </c>
      <c r="AA2105" s="35">
        <f t="shared" si="48"/>
        <v>69.791666666666671</v>
      </c>
    </row>
    <row r="2106" spans="1:27" hidden="1" outlineLevel="1" x14ac:dyDescent="0.25">
      <c r="A2106" s="6" t="s">
        <v>179</v>
      </c>
      <c r="B2106" s="6" t="s">
        <v>19</v>
      </c>
      <c r="C2106" s="6">
        <v>70</v>
      </c>
      <c r="D2106" s="6" t="s">
        <v>10</v>
      </c>
      <c r="E2106" s="4">
        <v>443</v>
      </c>
      <c r="F2106" s="4">
        <v>81</v>
      </c>
      <c r="G2106" s="4">
        <v>67</v>
      </c>
      <c r="H2106" s="4">
        <v>5</v>
      </c>
      <c r="I2106" s="4">
        <v>7</v>
      </c>
      <c r="J2106" s="4">
        <v>39</v>
      </c>
      <c r="K2106" s="4">
        <v>4</v>
      </c>
      <c r="L2106" s="4">
        <v>34</v>
      </c>
      <c r="M2106" s="4">
        <v>51</v>
      </c>
      <c r="N2106" s="4">
        <v>4</v>
      </c>
      <c r="O2106" s="4">
        <v>3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16</v>
      </c>
      <c r="Z2106" s="6">
        <v>311</v>
      </c>
      <c r="AA2106" s="35">
        <f t="shared" si="48"/>
        <v>70.20316027088036</v>
      </c>
    </row>
    <row r="2107" spans="1:27" hidden="1" outlineLevel="1" x14ac:dyDescent="0.25">
      <c r="A2107" s="6" t="s">
        <v>179</v>
      </c>
      <c r="B2107" s="6" t="s">
        <v>63</v>
      </c>
      <c r="C2107" s="6">
        <v>1195</v>
      </c>
      <c r="D2107" s="6" t="s">
        <v>10</v>
      </c>
      <c r="E2107" s="4">
        <v>398</v>
      </c>
      <c r="F2107" s="4">
        <v>32</v>
      </c>
      <c r="G2107" s="4">
        <v>85</v>
      </c>
      <c r="H2107" s="4">
        <v>14</v>
      </c>
      <c r="I2107" s="4">
        <v>62</v>
      </c>
      <c r="J2107" s="4">
        <v>3</v>
      </c>
      <c r="K2107" s="4">
        <v>0</v>
      </c>
      <c r="L2107" s="4">
        <v>1</v>
      </c>
      <c r="M2107" s="4">
        <v>15</v>
      </c>
      <c r="N2107" s="4">
        <v>3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6">
        <v>215</v>
      </c>
      <c r="AA2107" s="35">
        <f t="shared" si="48"/>
        <v>54.020100502512562</v>
      </c>
    </row>
    <row r="2108" spans="1:27" hidden="1" outlineLevel="1" x14ac:dyDescent="0.25">
      <c r="A2108" s="6" t="s">
        <v>179</v>
      </c>
      <c r="B2108" s="6" t="s">
        <v>63</v>
      </c>
      <c r="C2108" s="6">
        <v>1195</v>
      </c>
      <c r="D2108" s="6" t="s">
        <v>11</v>
      </c>
      <c r="E2108" s="4">
        <v>398</v>
      </c>
      <c r="F2108" s="4">
        <v>17</v>
      </c>
      <c r="G2108" s="4">
        <v>77</v>
      </c>
      <c r="H2108" s="4">
        <v>8</v>
      </c>
      <c r="I2108" s="4">
        <v>28</v>
      </c>
      <c r="J2108" s="4">
        <v>2</v>
      </c>
      <c r="K2108" s="4">
        <v>5</v>
      </c>
      <c r="L2108" s="4">
        <v>6</v>
      </c>
      <c r="M2108" s="4">
        <v>24</v>
      </c>
      <c r="N2108" s="4">
        <v>8</v>
      </c>
      <c r="O2108" s="4">
        <v>6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4</v>
      </c>
      <c r="Z2108" s="6">
        <v>185</v>
      </c>
      <c r="AA2108" s="35">
        <f t="shared" si="48"/>
        <v>46.482412060301506</v>
      </c>
    </row>
    <row r="2109" spans="1:27" hidden="1" outlineLevel="1" x14ac:dyDescent="0.25">
      <c r="A2109" s="6" t="s">
        <v>179</v>
      </c>
      <c r="B2109" s="6" t="s">
        <v>63</v>
      </c>
      <c r="C2109" s="6">
        <v>1196</v>
      </c>
      <c r="D2109" s="6" t="s">
        <v>10</v>
      </c>
      <c r="E2109" s="4">
        <v>676</v>
      </c>
      <c r="F2109" s="4">
        <v>44</v>
      </c>
      <c r="G2109" s="4">
        <v>76</v>
      </c>
      <c r="H2109" s="4">
        <v>32</v>
      </c>
      <c r="I2109" s="4">
        <v>41</v>
      </c>
      <c r="J2109" s="4">
        <v>7</v>
      </c>
      <c r="K2109" s="4">
        <v>6</v>
      </c>
      <c r="L2109" s="4">
        <v>5</v>
      </c>
      <c r="M2109" s="4">
        <v>44</v>
      </c>
      <c r="N2109" s="4">
        <v>13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11</v>
      </c>
      <c r="Z2109" s="6">
        <v>279</v>
      </c>
      <c r="AA2109" s="35">
        <f t="shared" si="48"/>
        <v>41.272189349112423</v>
      </c>
    </row>
    <row r="2110" spans="1:27" hidden="1" outlineLevel="1" x14ac:dyDescent="0.25">
      <c r="A2110" s="6" t="s">
        <v>179</v>
      </c>
      <c r="B2110" s="6" t="s">
        <v>63</v>
      </c>
      <c r="C2110" s="6">
        <v>1197</v>
      </c>
      <c r="D2110" s="6" t="s">
        <v>10</v>
      </c>
      <c r="E2110" s="4">
        <v>552</v>
      </c>
      <c r="F2110" s="4">
        <v>20</v>
      </c>
      <c r="G2110" s="4">
        <v>84</v>
      </c>
      <c r="H2110" s="4">
        <v>40</v>
      </c>
      <c r="I2110" s="4">
        <v>20</v>
      </c>
      <c r="J2110" s="4">
        <v>12</v>
      </c>
      <c r="K2110" s="4">
        <v>9</v>
      </c>
      <c r="L2110" s="4">
        <v>6</v>
      </c>
      <c r="M2110" s="4">
        <v>20</v>
      </c>
      <c r="N2110" s="4">
        <v>9</v>
      </c>
      <c r="O2110" s="4">
        <v>5</v>
      </c>
      <c r="P2110" s="4">
        <v>0</v>
      </c>
      <c r="Q2110" s="4">
        <v>1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3</v>
      </c>
      <c r="Y2110" s="4">
        <v>8</v>
      </c>
      <c r="Z2110" s="6">
        <v>237</v>
      </c>
      <c r="AA2110" s="35">
        <f t="shared" si="48"/>
        <v>42.934782608695649</v>
      </c>
    </row>
    <row r="2111" spans="1:27" hidden="1" outlineLevel="1" x14ac:dyDescent="0.25">
      <c r="A2111" s="6" t="s">
        <v>179</v>
      </c>
      <c r="B2111" s="6" t="s">
        <v>63</v>
      </c>
      <c r="C2111" s="6">
        <v>1198</v>
      </c>
      <c r="D2111" s="6" t="s">
        <v>10</v>
      </c>
      <c r="E2111" s="4">
        <v>678</v>
      </c>
      <c r="F2111" s="4">
        <v>41</v>
      </c>
      <c r="G2111" s="4">
        <v>69</v>
      </c>
      <c r="H2111" s="4">
        <v>29</v>
      </c>
      <c r="I2111" s="4">
        <v>53</v>
      </c>
      <c r="J2111" s="4">
        <v>3</v>
      </c>
      <c r="K2111" s="4">
        <v>7</v>
      </c>
      <c r="L2111" s="4">
        <v>6</v>
      </c>
      <c r="M2111" s="4">
        <v>67</v>
      </c>
      <c r="N2111" s="4">
        <v>20</v>
      </c>
      <c r="O2111" s="4">
        <v>4</v>
      </c>
      <c r="P2111" s="4">
        <v>0</v>
      </c>
      <c r="Q2111" s="4">
        <v>1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14</v>
      </c>
      <c r="Z2111" s="6">
        <v>314</v>
      </c>
      <c r="AA2111" s="35">
        <f t="shared" si="48"/>
        <v>46.312684365781713</v>
      </c>
    </row>
    <row r="2112" spans="1:27" hidden="1" outlineLevel="1" x14ac:dyDescent="0.25">
      <c r="A2112" s="6" t="s">
        <v>179</v>
      </c>
      <c r="B2112" s="6" t="s">
        <v>63</v>
      </c>
      <c r="C2112" s="6">
        <v>1203</v>
      </c>
      <c r="D2112" s="6" t="s">
        <v>10</v>
      </c>
      <c r="E2112" s="4">
        <v>574</v>
      </c>
      <c r="F2112" s="4">
        <v>66</v>
      </c>
      <c r="G2112" s="4">
        <v>95</v>
      </c>
      <c r="H2112" s="4">
        <v>48</v>
      </c>
      <c r="I2112" s="4">
        <v>21</v>
      </c>
      <c r="J2112" s="4">
        <v>9</v>
      </c>
      <c r="K2112" s="4">
        <v>3</v>
      </c>
      <c r="L2112" s="4">
        <v>16</v>
      </c>
      <c r="M2112" s="4">
        <v>26</v>
      </c>
      <c r="N2112" s="4">
        <v>14</v>
      </c>
      <c r="O2112" s="4">
        <v>2</v>
      </c>
      <c r="P2112" s="4">
        <v>0</v>
      </c>
      <c r="Q2112" s="4">
        <v>2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18</v>
      </c>
      <c r="Z2112" s="6">
        <v>320</v>
      </c>
      <c r="AA2112" s="35">
        <f t="shared" si="48"/>
        <v>55.749128919860624</v>
      </c>
    </row>
    <row r="2113" spans="1:27" hidden="1" outlineLevel="1" x14ac:dyDescent="0.25">
      <c r="A2113" s="6" t="s">
        <v>179</v>
      </c>
      <c r="B2113" s="6" t="s">
        <v>63</v>
      </c>
      <c r="C2113" s="6">
        <v>1203</v>
      </c>
      <c r="D2113" s="6" t="s">
        <v>11</v>
      </c>
      <c r="E2113" s="4">
        <v>574</v>
      </c>
      <c r="F2113" s="4">
        <v>48</v>
      </c>
      <c r="G2113" s="4">
        <v>99</v>
      </c>
      <c r="H2113" s="4">
        <v>35</v>
      </c>
      <c r="I2113" s="4">
        <v>30</v>
      </c>
      <c r="J2113" s="4">
        <v>5</v>
      </c>
      <c r="K2113" s="4">
        <v>10</v>
      </c>
      <c r="L2113" s="4">
        <v>6</v>
      </c>
      <c r="M2113" s="4">
        <v>30</v>
      </c>
      <c r="N2113" s="4">
        <v>19</v>
      </c>
      <c r="O2113" s="4">
        <v>6</v>
      </c>
      <c r="P2113" s="4">
        <v>0</v>
      </c>
      <c r="Q2113" s="4">
        <v>1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10</v>
      </c>
      <c r="Z2113" s="6">
        <v>299</v>
      </c>
      <c r="AA2113" s="35">
        <f t="shared" si="48"/>
        <v>52.090592334494772</v>
      </c>
    </row>
    <row r="2114" spans="1:27" hidden="1" outlineLevel="1" x14ac:dyDescent="0.25">
      <c r="A2114" s="6" t="s">
        <v>179</v>
      </c>
      <c r="B2114" s="6" t="s">
        <v>63</v>
      </c>
      <c r="C2114" s="6">
        <v>1204</v>
      </c>
      <c r="D2114" s="6" t="s">
        <v>10</v>
      </c>
      <c r="E2114" s="4">
        <v>515</v>
      </c>
      <c r="F2114" s="4">
        <v>89</v>
      </c>
      <c r="G2114" s="4">
        <v>59</v>
      </c>
      <c r="H2114" s="4">
        <v>44</v>
      </c>
      <c r="I2114" s="4">
        <v>32</v>
      </c>
      <c r="J2114" s="4">
        <v>4</v>
      </c>
      <c r="K2114" s="4">
        <v>1</v>
      </c>
      <c r="L2114" s="4">
        <v>3</v>
      </c>
      <c r="M2114" s="4">
        <v>26</v>
      </c>
      <c r="N2114" s="4">
        <v>17</v>
      </c>
      <c r="O2114" s="4">
        <v>4</v>
      </c>
      <c r="P2114" s="4">
        <v>0</v>
      </c>
      <c r="Q2114" s="4">
        <v>1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8</v>
      </c>
      <c r="Z2114" s="6">
        <v>288</v>
      </c>
      <c r="AA2114" s="35">
        <f t="shared" si="48"/>
        <v>55.922330097087375</v>
      </c>
    </row>
    <row r="2115" spans="1:27" hidden="1" outlineLevel="1" x14ac:dyDescent="0.25">
      <c r="A2115" s="6" t="s">
        <v>179</v>
      </c>
      <c r="B2115" s="6" t="s">
        <v>63</v>
      </c>
      <c r="C2115" s="6">
        <v>1204</v>
      </c>
      <c r="D2115" s="6" t="s">
        <v>11</v>
      </c>
      <c r="E2115" s="4">
        <v>515</v>
      </c>
      <c r="F2115" s="4">
        <v>59</v>
      </c>
      <c r="G2115" s="4">
        <v>55</v>
      </c>
      <c r="H2115" s="4">
        <v>45</v>
      </c>
      <c r="I2115" s="4">
        <v>23</v>
      </c>
      <c r="J2115" s="4">
        <v>5</v>
      </c>
      <c r="K2115" s="4">
        <v>3</v>
      </c>
      <c r="L2115" s="4">
        <v>5</v>
      </c>
      <c r="M2115" s="4">
        <v>31</v>
      </c>
      <c r="N2115" s="4">
        <v>16</v>
      </c>
      <c r="O2115" s="4">
        <v>3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6</v>
      </c>
      <c r="Z2115" s="6">
        <v>251</v>
      </c>
      <c r="AA2115" s="35">
        <f t="shared" si="48"/>
        <v>48.737864077669904</v>
      </c>
    </row>
    <row r="2116" spans="1:27" hidden="1" outlineLevel="1" x14ac:dyDescent="0.25">
      <c r="A2116" s="6" t="s">
        <v>179</v>
      </c>
      <c r="B2116" s="6" t="s">
        <v>63</v>
      </c>
      <c r="C2116" s="6">
        <v>1205</v>
      </c>
      <c r="D2116" s="6" t="s">
        <v>10</v>
      </c>
      <c r="E2116" s="4">
        <v>387</v>
      </c>
      <c r="F2116" s="4">
        <v>70</v>
      </c>
      <c r="G2116" s="4">
        <v>74</v>
      </c>
      <c r="H2116" s="4">
        <v>23</v>
      </c>
      <c r="I2116" s="4">
        <v>32</v>
      </c>
      <c r="J2116" s="4">
        <v>2</v>
      </c>
      <c r="K2116" s="4">
        <v>1</v>
      </c>
      <c r="L2116" s="4">
        <v>5</v>
      </c>
      <c r="M2116" s="4">
        <v>16</v>
      </c>
      <c r="N2116" s="4">
        <v>7</v>
      </c>
      <c r="O2116" s="4">
        <v>10</v>
      </c>
      <c r="P2116" s="4">
        <v>0</v>
      </c>
      <c r="Q2116" s="4">
        <v>2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12</v>
      </c>
      <c r="Z2116" s="6">
        <v>254</v>
      </c>
      <c r="AA2116" s="35">
        <f t="shared" si="48"/>
        <v>65.633074935400515</v>
      </c>
    </row>
    <row r="2117" spans="1:27" hidden="1" outlineLevel="1" x14ac:dyDescent="0.25">
      <c r="A2117" s="6" t="s">
        <v>179</v>
      </c>
      <c r="B2117" s="6" t="s">
        <v>63</v>
      </c>
      <c r="C2117" s="6">
        <v>1205</v>
      </c>
      <c r="D2117" s="6" t="s">
        <v>11</v>
      </c>
      <c r="E2117" s="4">
        <v>387</v>
      </c>
      <c r="F2117" s="4">
        <v>56</v>
      </c>
      <c r="G2117" s="4">
        <v>68</v>
      </c>
      <c r="H2117" s="4">
        <v>34</v>
      </c>
      <c r="I2117" s="4">
        <v>31</v>
      </c>
      <c r="J2117" s="4">
        <v>3</v>
      </c>
      <c r="K2117" s="4">
        <v>3</v>
      </c>
      <c r="L2117" s="4">
        <v>4</v>
      </c>
      <c r="M2117" s="4">
        <v>23</v>
      </c>
      <c r="N2117" s="4">
        <v>2</v>
      </c>
      <c r="O2117" s="4">
        <v>5</v>
      </c>
      <c r="P2117" s="4">
        <v>0</v>
      </c>
      <c r="Q2117" s="4">
        <v>1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5</v>
      </c>
      <c r="Z2117" s="6">
        <v>235</v>
      </c>
      <c r="AA2117" s="35">
        <f t="shared" si="48"/>
        <v>60.723514211886304</v>
      </c>
    </row>
    <row r="2118" spans="1:27" hidden="1" outlineLevel="1" x14ac:dyDescent="0.25">
      <c r="A2118" s="6" t="s">
        <v>179</v>
      </c>
      <c r="B2118" s="6" t="s">
        <v>63</v>
      </c>
      <c r="C2118" s="6">
        <v>1207</v>
      </c>
      <c r="D2118" s="6" t="s">
        <v>29</v>
      </c>
      <c r="E2118" s="4">
        <v>0</v>
      </c>
      <c r="F2118" s="4">
        <v>34</v>
      </c>
      <c r="G2118" s="4">
        <v>52</v>
      </c>
      <c r="H2118" s="4">
        <v>15</v>
      </c>
      <c r="I2118" s="4">
        <v>7</v>
      </c>
      <c r="J2118" s="4">
        <v>0</v>
      </c>
      <c r="K2118" s="4">
        <v>5</v>
      </c>
      <c r="L2118" s="4">
        <v>3</v>
      </c>
      <c r="M2118" s="4">
        <v>50</v>
      </c>
      <c r="N2118" s="4">
        <v>10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1</v>
      </c>
      <c r="Y2118" s="4">
        <v>13</v>
      </c>
      <c r="Z2118" s="6">
        <v>190</v>
      </c>
      <c r="AA2118" s="35" t="s">
        <v>250</v>
      </c>
    </row>
    <row r="2119" spans="1:27" hidden="1" outlineLevel="1" x14ac:dyDescent="0.25">
      <c r="A2119" s="6" t="s">
        <v>179</v>
      </c>
      <c r="B2119" s="6" t="s">
        <v>63</v>
      </c>
      <c r="C2119" s="6">
        <v>1207</v>
      </c>
      <c r="D2119" s="6" t="s">
        <v>10</v>
      </c>
      <c r="E2119" s="4">
        <v>582</v>
      </c>
      <c r="F2119" s="4">
        <v>103</v>
      </c>
      <c r="G2119" s="4">
        <v>65</v>
      </c>
      <c r="H2119" s="4">
        <v>46</v>
      </c>
      <c r="I2119" s="4">
        <v>34</v>
      </c>
      <c r="J2119" s="4">
        <v>7</v>
      </c>
      <c r="K2119" s="4">
        <v>2</v>
      </c>
      <c r="L2119" s="4">
        <v>3</v>
      </c>
      <c r="M2119" s="4">
        <v>22</v>
      </c>
      <c r="N2119" s="4">
        <v>14</v>
      </c>
      <c r="O2119" s="4">
        <v>9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1</v>
      </c>
      <c r="Y2119" s="4">
        <v>12</v>
      </c>
      <c r="Z2119" s="6">
        <v>318</v>
      </c>
      <c r="AA2119" s="35">
        <f t="shared" si="48"/>
        <v>54.639175257731956</v>
      </c>
    </row>
    <row r="2120" spans="1:27" hidden="1" outlineLevel="1" x14ac:dyDescent="0.25">
      <c r="A2120" s="6" t="s">
        <v>179</v>
      </c>
      <c r="B2120" s="6" t="s">
        <v>63</v>
      </c>
      <c r="C2120" s="6">
        <v>1208</v>
      </c>
      <c r="D2120" s="6" t="s">
        <v>10</v>
      </c>
      <c r="E2120" s="4">
        <v>447</v>
      </c>
      <c r="F2120" s="4">
        <v>101</v>
      </c>
      <c r="G2120" s="4">
        <v>39</v>
      </c>
      <c r="H2120" s="4">
        <v>25</v>
      </c>
      <c r="I2120" s="4">
        <v>52</v>
      </c>
      <c r="J2120" s="4">
        <v>6</v>
      </c>
      <c r="K2120" s="4">
        <v>3</v>
      </c>
      <c r="L2120" s="4">
        <v>2</v>
      </c>
      <c r="M2120" s="4">
        <v>14</v>
      </c>
      <c r="N2120" s="4">
        <v>16</v>
      </c>
      <c r="O2120" s="4">
        <v>9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11</v>
      </c>
      <c r="Z2120" s="6">
        <v>278</v>
      </c>
      <c r="AA2120" s="35">
        <f t="shared" si="48"/>
        <v>62.192393736017898</v>
      </c>
    </row>
    <row r="2121" spans="1:27" hidden="1" outlineLevel="1" x14ac:dyDescent="0.25">
      <c r="A2121" s="6" t="s">
        <v>179</v>
      </c>
      <c r="B2121" s="6" t="s">
        <v>63</v>
      </c>
      <c r="C2121" s="6">
        <v>1209</v>
      </c>
      <c r="D2121" s="6" t="s">
        <v>10</v>
      </c>
      <c r="E2121" s="4">
        <v>636</v>
      </c>
      <c r="F2121" s="4">
        <v>104</v>
      </c>
      <c r="G2121" s="4">
        <v>65</v>
      </c>
      <c r="H2121" s="4">
        <v>55</v>
      </c>
      <c r="I2121" s="4">
        <v>84</v>
      </c>
      <c r="J2121" s="4">
        <v>9</v>
      </c>
      <c r="K2121" s="4">
        <v>4</v>
      </c>
      <c r="L2121" s="4">
        <v>7</v>
      </c>
      <c r="M2121" s="4">
        <v>29</v>
      </c>
      <c r="N2121" s="4">
        <v>20</v>
      </c>
      <c r="O2121" s="4">
        <v>9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15</v>
      </c>
      <c r="Z2121" s="6">
        <v>401</v>
      </c>
      <c r="AA2121" s="35">
        <f t="shared" si="48"/>
        <v>63.050314465408803</v>
      </c>
    </row>
    <row r="2122" spans="1:27" hidden="1" outlineLevel="1" x14ac:dyDescent="0.25">
      <c r="A2122" s="6" t="s">
        <v>179</v>
      </c>
      <c r="B2122" s="6" t="s">
        <v>63</v>
      </c>
      <c r="C2122" s="6">
        <v>1210</v>
      </c>
      <c r="D2122" s="6" t="s">
        <v>10</v>
      </c>
      <c r="E2122" s="4">
        <v>649</v>
      </c>
      <c r="F2122" s="4">
        <v>107</v>
      </c>
      <c r="G2122" s="4">
        <v>88</v>
      </c>
      <c r="H2122" s="4">
        <v>60</v>
      </c>
      <c r="I2122" s="4">
        <v>38</v>
      </c>
      <c r="J2122" s="4">
        <v>5</v>
      </c>
      <c r="K2122" s="4">
        <v>2</v>
      </c>
      <c r="L2122" s="4">
        <v>7</v>
      </c>
      <c r="M2122" s="4">
        <v>44</v>
      </c>
      <c r="N2122" s="4">
        <v>9</v>
      </c>
      <c r="O2122" s="4">
        <v>9</v>
      </c>
      <c r="P2122" s="4">
        <v>0</v>
      </c>
      <c r="Q2122" s="4">
        <v>1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7</v>
      </c>
      <c r="Z2122" s="6">
        <v>377</v>
      </c>
      <c r="AA2122" s="35">
        <f t="shared" si="48"/>
        <v>58.089368258859785</v>
      </c>
    </row>
    <row r="2123" spans="1:27" hidden="1" outlineLevel="1" x14ac:dyDescent="0.25">
      <c r="A2123" s="6" t="s">
        <v>179</v>
      </c>
      <c r="B2123" s="6" t="s">
        <v>63</v>
      </c>
      <c r="C2123" s="6">
        <v>1211</v>
      </c>
      <c r="D2123" s="6" t="s">
        <v>10</v>
      </c>
      <c r="E2123" s="4">
        <v>426</v>
      </c>
      <c r="F2123" s="4">
        <v>61</v>
      </c>
      <c r="G2123" s="4">
        <v>52</v>
      </c>
      <c r="H2123" s="4">
        <v>16</v>
      </c>
      <c r="I2123" s="4">
        <v>43</v>
      </c>
      <c r="J2123" s="4">
        <v>3</v>
      </c>
      <c r="K2123" s="4">
        <v>4</v>
      </c>
      <c r="L2123" s="4">
        <v>0</v>
      </c>
      <c r="M2123" s="4">
        <v>18</v>
      </c>
      <c r="N2123" s="4">
        <v>14</v>
      </c>
      <c r="O2123" s="4">
        <v>5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8</v>
      </c>
      <c r="Z2123" s="6">
        <v>224</v>
      </c>
      <c r="AA2123" s="35">
        <f t="shared" si="48"/>
        <v>52.582159624413144</v>
      </c>
    </row>
    <row r="2124" spans="1:27" hidden="1" outlineLevel="1" x14ac:dyDescent="0.25">
      <c r="A2124" s="6" t="s">
        <v>179</v>
      </c>
      <c r="B2124" s="6" t="s">
        <v>63</v>
      </c>
      <c r="C2124" s="6">
        <v>1211</v>
      </c>
      <c r="D2124" s="6" t="s">
        <v>11</v>
      </c>
      <c r="E2124" s="4">
        <v>426</v>
      </c>
      <c r="F2124" s="4">
        <v>80</v>
      </c>
      <c r="G2124" s="4">
        <v>58</v>
      </c>
      <c r="H2124" s="4">
        <v>35</v>
      </c>
      <c r="I2124" s="4">
        <v>21</v>
      </c>
      <c r="J2124" s="4">
        <v>2</v>
      </c>
      <c r="K2124" s="4">
        <v>0</v>
      </c>
      <c r="L2124" s="4">
        <v>6</v>
      </c>
      <c r="M2124" s="4">
        <v>23</v>
      </c>
      <c r="N2124" s="4">
        <v>15</v>
      </c>
      <c r="O2124" s="4">
        <v>2</v>
      </c>
      <c r="P2124" s="4">
        <v>0</v>
      </c>
      <c r="Q2124" s="4">
        <v>2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1</v>
      </c>
      <c r="Y2124" s="4">
        <v>5</v>
      </c>
      <c r="Z2124" s="6">
        <v>250</v>
      </c>
      <c r="AA2124" s="35">
        <f t="shared" si="48"/>
        <v>58.685446009389672</v>
      </c>
    </row>
    <row r="2125" spans="1:27" hidden="1" outlineLevel="1" x14ac:dyDescent="0.25">
      <c r="A2125" s="6" t="s">
        <v>179</v>
      </c>
      <c r="B2125" s="6" t="s">
        <v>63</v>
      </c>
      <c r="C2125" s="6">
        <v>1212</v>
      </c>
      <c r="D2125" s="6" t="s">
        <v>10</v>
      </c>
      <c r="E2125" s="4">
        <v>558</v>
      </c>
      <c r="F2125" s="4">
        <v>72</v>
      </c>
      <c r="G2125" s="4">
        <v>67</v>
      </c>
      <c r="H2125" s="4">
        <v>40</v>
      </c>
      <c r="I2125" s="4">
        <v>24</v>
      </c>
      <c r="J2125" s="4">
        <v>3</v>
      </c>
      <c r="K2125" s="4">
        <v>6</v>
      </c>
      <c r="L2125" s="4">
        <v>2</v>
      </c>
      <c r="M2125" s="4">
        <v>33</v>
      </c>
      <c r="N2125" s="4">
        <v>13</v>
      </c>
      <c r="O2125" s="4">
        <v>10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12</v>
      </c>
      <c r="Z2125" s="6">
        <v>282</v>
      </c>
      <c r="AA2125" s="35">
        <f t="shared" si="48"/>
        <v>50.537634408602152</v>
      </c>
    </row>
    <row r="2126" spans="1:27" hidden="1" outlineLevel="1" x14ac:dyDescent="0.25">
      <c r="A2126" s="6" t="s">
        <v>179</v>
      </c>
      <c r="B2126" s="6" t="s">
        <v>63</v>
      </c>
      <c r="C2126" s="6">
        <v>1212</v>
      </c>
      <c r="D2126" s="6" t="s">
        <v>11</v>
      </c>
      <c r="E2126" s="4">
        <v>558</v>
      </c>
      <c r="F2126" s="4">
        <v>71</v>
      </c>
      <c r="G2126" s="4">
        <v>57</v>
      </c>
      <c r="H2126" s="4">
        <v>41</v>
      </c>
      <c r="I2126" s="4">
        <v>34</v>
      </c>
      <c r="J2126" s="4">
        <v>1</v>
      </c>
      <c r="K2126" s="4">
        <v>2</v>
      </c>
      <c r="L2126" s="4">
        <v>6</v>
      </c>
      <c r="M2126" s="4">
        <v>18</v>
      </c>
      <c r="N2126" s="4">
        <v>10</v>
      </c>
      <c r="O2126" s="4">
        <v>11</v>
      </c>
      <c r="P2126" s="4">
        <v>0</v>
      </c>
      <c r="Q2126" s="4">
        <v>1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11</v>
      </c>
      <c r="Z2126" s="6">
        <v>263</v>
      </c>
      <c r="AA2126" s="35">
        <f t="shared" si="48"/>
        <v>47.132616487455195</v>
      </c>
    </row>
    <row r="2127" spans="1:27" hidden="1" outlineLevel="1" x14ac:dyDescent="0.25">
      <c r="A2127" s="6" t="s">
        <v>179</v>
      </c>
      <c r="B2127" s="6" t="s">
        <v>63</v>
      </c>
      <c r="C2127" s="6">
        <v>1213</v>
      </c>
      <c r="D2127" s="6" t="s">
        <v>10</v>
      </c>
      <c r="E2127" s="4">
        <v>388</v>
      </c>
      <c r="F2127" s="4">
        <v>61</v>
      </c>
      <c r="G2127" s="4">
        <v>53</v>
      </c>
      <c r="H2127" s="4">
        <v>31</v>
      </c>
      <c r="I2127" s="4">
        <v>16</v>
      </c>
      <c r="J2127" s="4">
        <v>2</v>
      </c>
      <c r="K2127" s="4">
        <v>1</v>
      </c>
      <c r="L2127" s="4">
        <v>6</v>
      </c>
      <c r="M2127" s="4">
        <v>20</v>
      </c>
      <c r="N2127" s="4">
        <v>8</v>
      </c>
      <c r="O2127" s="4">
        <v>2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7</v>
      </c>
      <c r="Z2127" s="6">
        <v>207</v>
      </c>
      <c r="AA2127" s="35">
        <f t="shared" si="48"/>
        <v>53.350515463917525</v>
      </c>
    </row>
    <row r="2128" spans="1:27" hidden="1" outlineLevel="1" x14ac:dyDescent="0.25">
      <c r="A2128" s="6" t="s">
        <v>179</v>
      </c>
      <c r="B2128" s="6" t="s">
        <v>63</v>
      </c>
      <c r="C2128" s="6">
        <v>1213</v>
      </c>
      <c r="D2128" s="6" t="s">
        <v>11</v>
      </c>
      <c r="E2128" s="4">
        <v>388</v>
      </c>
      <c r="F2128" s="4">
        <v>54</v>
      </c>
      <c r="G2128" s="4">
        <v>54</v>
      </c>
      <c r="H2128" s="4">
        <v>31</v>
      </c>
      <c r="I2128" s="4">
        <v>12</v>
      </c>
      <c r="J2128" s="4">
        <v>4</v>
      </c>
      <c r="K2128" s="4">
        <v>2</v>
      </c>
      <c r="L2128" s="4">
        <v>4</v>
      </c>
      <c r="M2128" s="4">
        <v>27</v>
      </c>
      <c r="N2128" s="4">
        <v>6</v>
      </c>
      <c r="O2128" s="4">
        <v>6</v>
      </c>
      <c r="P2128" s="4">
        <v>0</v>
      </c>
      <c r="Q2128" s="4">
        <v>1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8</v>
      </c>
      <c r="Z2128" s="6">
        <v>209</v>
      </c>
      <c r="AA2128" s="35">
        <f t="shared" ref="AA2128:AA2191" si="50">(Z2128*100)/E2128</f>
        <v>53.865979381443296</v>
      </c>
    </row>
    <row r="2129" spans="1:27" hidden="1" outlineLevel="1" x14ac:dyDescent="0.25">
      <c r="A2129" s="6" t="s">
        <v>179</v>
      </c>
      <c r="B2129" s="6" t="s">
        <v>63</v>
      </c>
      <c r="C2129" s="6">
        <v>1214</v>
      </c>
      <c r="D2129" s="6" t="s">
        <v>10</v>
      </c>
      <c r="E2129" s="4">
        <v>498</v>
      </c>
      <c r="F2129" s="4">
        <v>58</v>
      </c>
      <c r="G2129" s="4">
        <v>90</v>
      </c>
      <c r="H2129" s="4">
        <v>46</v>
      </c>
      <c r="I2129" s="4">
        <v>16</v>
      </c>
      <c r="J2129" s="4">
        <v>4</v>
      </c>
      <c r="K2129" s="4">
        <v>1</v>
      </c>
      <c r="L2129" s="4">
        <v>4</v>
      </c>
      <c r="M2129" s="4">
        <v>32</v>
      </c>
      <c r="N2129" s="4">
        <v>6</v>
      </c>
      <c r="O2129" s="4">
        <v>6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6">
        <v>263</v>
      </c>
      <c r="AA2129" s="35">
        <f t="shared" si="50"/>
        <v>52.811244979919678</v>
      </c>
    </row>
    <row r="2130" spans="1:27" hidden="1" outlineLevel="1" x14ac:dyDescent="0.25">
      <c r="A2130" s="6" t="s">
        <v>179</v>
      </c>
      <c r="B2130" s="6" t="s">
        <v>63</v>
      </c>
      <c r="C2130" s="6">
        <v>1214</v>
      </c>
      <c r="D2130" s="6" t="s">
        <v>11</v>
      </c>
      <c r="E2130" s="4">
        <v>497</v>
      </c>
      <c r="F2130" s="4">
        <v>40</v>
      </c>
      <c r="G2130" s="4">
        <v>62</v>
      </c>
      <c r="H2130" s="4">
        <v>39</v>
      </c>
      <c r="I2130" s="4">
        <v>21</v>
      </c>
      <c r="J2130" s="4">
        <v>9</v>
      </c>
      <c r="K2130" s="4">
        <v>2</v>
      </c>
      <c r="L2130" s="4">
        <v>4</v>
      </c>
      <c r="M2130" s="4">
        <v>30</v>
      </c>
      <c r="N2130" s="4">
        <v>10</v>
      </c>
      <c r="O2130" s="4">
        <v>6</v>
      </c>
      <c r="P2130" s="4">
        <v>0</v>
      </c>
      <c r="Q2130" s="4">
        <v>2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9</v>
      </c>
      <c r="Z2130" s="6">
        <v>234</v>
      </c>
      <c r="AA2130" s="35">
        <f t="shared" si="50"/>
        <v>47.08249496981891</v>
      </c>
    </row>
    <row r="2131" spans="1:27" hidden="1" outlineLevel="1" x14ac:dyDescent="0.25">
      <c r="A2131" s="6" t="s">
        <v>179</v>
      </c>
      <c r="B2131" s="6" t="s">
        <v>63</v>
      </c>
      <c r="C2131" s="6">
        <v>1215</v>
      </c>
      <c r="D2131" s="6" t="s">
        <v>10</v>
      </c>
      <c r="E2131" s="4">
        <v>596</v>
      </c>
      <c r="F2131" s="4">
        <v>77</v>
      </c>
      <c r="G2131" s="4">
        <v>52</v>
      </c>
      <c r="H2131" s="4">
        <v>59</v>
      </c>
      <c r="I2131" s="4">
        <v>32</v>
      </c>
      <c r="J2131" s="4">
        <v>6</v>
      </c>
      <c r="K2131" s="4">
        <v>5</v>
      </c>
      <c r="L2131" s="4">
        <v>8</v>
      </c>
      <c r="M2131" s="4">
        <v>48</v>
      </c>
      <c r="N2131" s="4">
        <v>15</v>
      </c>
      <c r="O2131" s="4">
        <v>4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11</v>
      </c>
      <c r="Z2131" s="6">
        <v>317</v>
      </c>
      <c r="AA2131" s="35">
        <f t="shared" si="50"/>
        <v>53.187919463087248</v>
      </c>
    </row>
    <row r="2132" spans="1:27" hidden="1" outlineLevel="1" x14ac:dyDescent="0.25">
      <c r="A2132" s="6" t="s">
        <v>179</v>
      </c>
      <c r="B2132" s="6" t="s">
        <v>63</v>
      </c>
      <c r="C2132" s="6">
        <v>1215</v>
      </c>
      <c r="D2132" s="6" t="s">
        <v>11</v>
      </c>
      <c r="E2132" s="4">
        <v>596</v>
      </c>
      <c r="F2132" s="4">
        <v>85</v>
      </c>
      <c r="G2132" s="4">
        <v>51</v>
      </c>
      <c r="H2132" s="4">
        <v>40</v>
      </c>
      <c r="I2132" s="4">
        <v>39</v>
      </c>
      <c r="J2132" s="4">
        <v>1</v>
      </c>
      <c r="K2132" s="4">
        <v>3</v>
      </c>
      <c r="L2132" s="4">
        <v>3</v>
      </c>
      <c r="M2132" s="4">
        <v>33</v>
      </c>
      <c r="N2132" s="4">
        <v>17</v>
      </c>
      <c r="O2132" s="4">
        <v>11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13</v>
      </c>
      <c r="Z2132" s="6">
        <v>296</v>
      </c>
      <c r="AA2132" s="35">
        <f t="shared" si="50"/>
        <v>49.664429530201339</v>
      </c>
    </row>
    <row r="2133" spans="1:27" hidden="1" outlineLevel="1" x14ac:dyDescent="0.25">
      <c r="A2133" s="6" t="s">
        <v>179</v>
      </c>
      <c r="B2133" s="6" t="s">
        <v>63</v>
      </c>
      <c r="C2133" s="6">
        <v>1215</v>
      </c>
      <c r="D2133" s="6" t="s">
        <v>16</v>
      </c>
      <c r="E2133" s="4">
        <v>595</v>
      </c>
      <c r="F2133" s="4">
        <v>101</v>
      </c>
      <c r="G2133" s="4">
        <v>53</v>
      </c>
      <c r="H2133" s="4">
        <v>49</v>
      </c>
      <c r="I2133" s="4">
        <v>21</v>
      </c>
      <c r="J2133" s="4">
        <v>6</v>
      </c>
      <c r="K2133" s="4">
        <v>5</v>
      </c>
      <c r="L2133" s="4">
        <v>4</v>
      </c>
      <c r="M2133" s="4">
        <v>37</v>
      </c>
      <c r="N2133" s="4">
        <v>18</v>
      </c>
      <c r="O2133" s="4">
        <v>8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2</v>
      </c>
      <c r="Y2133" s="4">
        <v>7</v>
      </c>
      <c r="Z2133" s="6">
        <v>311</v>
      </c>
      <c r="AA2133" s="35">
        <f t="shared" si="50"/>
        <v>52.268907563025209</v>
      </c>
    </row>
    <row r="2134" spans="1:27" hidden="1" outlineLevel="1" x14ac:dyDescent="0.25">
      <c r="A2134" s="6" t="s">
        <v>179</v>
      </c>
      <c r="B2134" s="6" t="s">
        <v>63</v>
      </c>
      <c r="C2134" s="6">
        <v>1215</v>
      </c>
      <c r="D2134" s="6" t="s">
        <v>21</v>
      </c>
      <c r="E2134" s="4">
        <v>574</v>
      </c>
      <c r="F2134" s="4">
        <v>76</v>
      </c>
      <c r="G2134" s="4">
        <v>46</v>
      </c>
      <c r="H2134" s="4">
        <v>47</v>
      </c>
      <c r="I2134" s="4">
        <v>22</v>
      </c>
      <c r="J2134" s="4">
        <v>3</v>
      </c>
      <c r="K2134" s="4">
        <v>5</v>
      </c>
      <c r="L2134" s="4">
        <v>6</v>
      </c>
      <c r="M2134" s="4">
        <v>21</v>
      </c>
      <c r="N2134" s="4">
        <v>17</v>
      </c>
      <c r="O2134" s="4">
        <v>8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8</v>
      </c>
      <c r="Z2134" s="6">
        <v>259</v>
      </c>
      <c r="AA2134" s="35">
        <f t="shared" si="50"/>
        <v>45.121951219512198</v>
      </c>
    </row>
    <row r="2135" spans="1:27" hidden="1" outlineLevel="1" x14ac:dyDescent="0.25">
      <c r="A2135" s="6" t="s">
        <v>179</v>
      </c>
      <c r="B2135" s="6" t="s">
        <v>63</v>
      </c>
      <c r="C2135" s="6">
        <v>1215</v>
      </c>
      <c r="D2135" s="6" t="s">
        <v>64</v>
      </c>
      <c r="E2135" s="4">
        <v>573</v>
      </c>
      <c r="F2135" s="4">
        <v>77</v>
      </c>
      <c r="G2135" s="4">
        <v>47</v>
      </c>
      <c r="H2135" s="4">
        <v>28</v>
      </c>
      <c r="I2135" s="4">
        <v>28</v>
      </c>
      <c r="J2135" s="4">
        <v>4</v>
      </c>
      <c r="K2135" s="4">
        <v>2</v>
      </c>
      <c r="L2135" s="4">
        <v>7</v>
      </c>
      <c r="M2135" s="4">
        <v>39</v>
      </c>
      <c r="N2135" s="4">
        <v>12</v>
      </c>
      <c r="O2135" s="4">
        <v>6</v>
      </c>
      <c r="P2135" s="4">
        <v>0</v>
      </c>
      <c r="Q2135" s="4">
        <v>1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1</v>
      </c>
      <c r="Y2135" s="4">
        <v>11</v>
      </c>
      <c r="Z2135" s="6">
        <v>263</v>
      </c>
      <c r="AA2135" s="35">
        <f t="shared" si="50"/>
        <v>45.898778359511347</v>
      </c>
    </row>
    <row r="2136" spans="1:27" hidden="1" outlineLevel="1" x14ac:dyDescent="0.25">
      <c r="A2136" s="6" t="s">
        <v>179</v>
      </c>
      <c r="B2136" s="6" t="s">
        <v>63</v>
      </c>
      <c r="C2136" s="6">
        <v>1215</v>
      </c>
      <c r="D2136" s="6" t="s">
        <v>65</v>
      </c>
      <c r="E2136" s="4">
        <v>573</v>
      </c>
      <c r="F2136" s="4">
        <v>91</v>
      </c>
      <c r="G2136" s="4">
        <v>40</v>
      </c>
      <c r="H2136" s="4">
        <v>44</v>
      </c>
      <c r="I2136" s="4">
        <v>30</v>
      </c>
      <c r="J2136" s="4">
        <v>1</v>
      </c>
      <c r="K2136" s="4">
        <v>2</v>
      </c>
      <c r="L2136" s="4">
        <v>7</v>
      </c>
      <c r="M2136" s="4">
        <v>24</v>
      </c>
      <c r="N2136" s="4">
        <v>14</v>
      </c>
      <c r="O2136" s="4">
        <v>8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4</v>
      </c>
      <c r="Z2136" s="6">
        <v>265</v>
      </c>
      <c r="AA2136" s="35">
        <f t="shared" si="50"/>
        <v>46.247818499127398</v>
      </c>
    </row>
    <row r="2137" spans="1:27" hidden="1" outlineLevel="1" x14ac:dyDescent="0.25">
      <c r="A2137" s="6" t="s">
        <v>179</v>
      </c>
      <c r="B2137" s="6" t="s">
        <v>63</v>
      </c>
      <c r="C2137" s="6">
        <v>1216</v>
      </c>
      <c r="D2137" s="6" t="s">
        <v>10</v>
      </c>
      <c r="E2137" s="4">
        <v>493</v>
      </c>
      <c r="F2137" s="4">
        <v>64</v>
      </c>
      <c r="G2137" s="4">
        <v>59</v>
      </c>
      <c r="H2137" s="4">
        <v>67</v>
      </c>
      <c r="I2137" s="4">
        <v>21</v>
      </c>
      <c r="J2137" s="4">
        <v>1</v>
      </c>
      <c r="K2137" s="4">
        <v>0</v>
      </c>
      <c r="L2137" s="4">
        <v>4</v>
      </c>
      <c r="M2137" s="4">
        <v>15</v>
      </c>
      <c r="N2137" s="4">
        <v>22</v>
      </c>
      <c r="O2137" s="4">
        <v>10</v>
      </c>
      <c r="P2137" s="4">
        <v>0</v>
      </c>
      <c r="Q2137" s="4">
        <v>1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13</v>
      </c>
      <c r="Z2137" s="6">
        <v>277</v>
      </c>
      <c r="AA2137" s="35">
        <f t="shared" si="50"/>
        <v>56.18661257606491</v>
      </c>
    </row>
    <row r="2138" spans="1:27" hidden="1" outlineLevel="1" x14ac:dyDescent="0.25">
      <c r="A2138" s="6" t="s">
        <v>179</v>
      </c>
      <c r="B2138" s="6" t="s">
        <v>63</v>
      </c>
      <c r="C2138" s="6">
        <v>1216</v>
      </c>
      <c r="D2138" s="6" t="s">
        <v>11</v>
      </c>
      <c r="E2138" s="4">
        <v>492</v>
      </c>
      <c r="F2138" s="4">
        <v>100</v>
      </c>
      <c r="G2138" s="4">
        <v>46</v>
      </c>
      <c r="H2138" s="4">
        <v>47</v>
      </c>
      <c r="I2138" s="4">
        <v>23</v>
      </c>
      <c r="J2138" s="4">
        <v>3</v>
      </c>
      <c r="K2138" s="4">
        <v>2</v>
      </c>
      <c r="L2138" s="4">
        <v>4</v>
      </c>
      <c r="M2138" s="4">
        <v>34</v>
      </c>
      <c r="N2138" s="4">
        <v>15</v>
      </c>
      <c r="O2138" s="4">
        <v>9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15</v>
      </c>
      <c r="Z2138" s="6">
        <v>298</v>
      </c>
      <c r="AA2138" s="35">
        <f t="shared" si="50"/>
        <v>60.569105691056912</v>
      </c>
    </row>
    <row r="2139" spans="1:27" hidden="1" outlineLevel="1" x14ac:dyDescent="0.25">
      <c r="A2139" s="6" t="s">
        <v>179</v>
      </c>
      <c r="B2139" s="6" t="s">
        <v>63</v>
      </c>
      <c r="C2139" s="6">
        <v>1217</v>
      </c>
      <c r="D2139" s="6" t="s">
        <v>10</v>
      </c>
      <c r="E2139" s="4">
        <v>690</v>
      </c>
      <c r="F2139" s="4">
        <v>94</v>
      </c>
      <c r="G2139" s="4">
        <v>75</v>
      </c>
      <c r="H2139" s="4">
        <v>67</v>
      </c>
      <c r="I2139" s="4">
        <v>64</v>
      </c>
      <c r="J2139" s="4">
        <v>6</v>
      </c>
      <c r="K2139" s="4">
        <v>1</v>
      </c>
      <c r="L2139" s="4">
        <v>7</v>
      </c>
      <c r="M2139" s="4">
        <v>30</v>
      </c>
      <c r="N2139" s="4">
        <v>30</v>
      </c>
      <c r="O2139" s="4">
        <v>15</v>
      </c>
      <c r="P2139" s="4">
        <v>0</v>
      </c>
      <c r="Q2139" s="4">
        <v>1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23</v>
      </c>
      <c r="Z2139" s="6">
        <v>413</v>
      </c>
      <c r="AA2139" s="35">
        <f t="shared" si="50"/>
        <v>59.855072463768117</v>
      </c>
    </row>
    <row r="2140" spans="1:27" hidden="1" outlineLevel="1" x14ac:dyDescent="0.25">
      <c r="A2140" s="6" t="s">
        <v>179</v>
      </c>
      <c r="B2140" s="6" t="s">
        <v>63</v>
      </c>
      <c r="C2140" s="6">
        <v>1218</v>
      </c>
      <c r="D2140" s="6" t="s">
        <v>10</v>
      </c>
      <c r="E2140" s="4">
        <v>748</v>
      </c>
      <c r="F2140" s="4">
        <v>74</v>
      </c>
      <c r="G2140" s="4">
        <v>70</v>
      </c>
      <c r="H2140" s="4">
        <v>91</v>
      </c>
      <c r="I2140" s="4">
        <v>32</v>
      </c>
      <c r="J2140" s="4">
        <v>2</v>
      </c>
      <c r="K2140" s="4">
        <v>6</v>
      </c>
      <c r="L2140" s="4">
        <v>2</v>
      </c>
      <c r="M2140" s="4">
        <v>52</v>
      </c>
      <c r="N2140" s="4">
        <v>12</v>
      </c>
      <c r="O2140" s="4">
        <v>4</v>
      </c>
      <c r="P2140" s="4">
        <v>0</v>
      </c>
      <c r="Q2140" s="4">
        <v>2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23</v>
      </c>
      <c r="Z2140" s="6">
        <v>370</v>
      </c>
      <c r="AA2140" s="35">
        <f t="shared" si="50"/>
        <v>49.465240641711233</v>
      </c>
    </row>
    <row r="2141" spans="1:27" hidden="1" outlineLevel="1" x14ac:dyDescent="0.25">
      <c r="A2141" s="6" t="s">
        <v>179</v>
      </c>
      <c r="B2141" s="6" t="s">
        <v>63</v>
      </c>
      <c r="C2141" s="6">
        <v>1219</v>
      </c>
      <c r="D2141" s="6" t="s">
        <v>10</v>
      </c>
      <c r="E2141" s="4">
        <v>545</v>
      </c>
      <c r="F2141" s="4">
        <v>20</v>
      </c>
      <c r="G2141" s="4">
        <v>91</v>
      </c>
      <c r="H2141" s="4">
        <v>122</v>
      </c>
      <c r="I2141" s="4">
        <v>22</v>
      </c>
      <c r="J2141" s="4">
        <v>1</v>
      </c>
      <c r="K2141" s="4">
        <v>4</v>
      </c>
      <c r="L2141" s="4">
        <v>5</v>
      </c>
      <c r="M2141" s="4">
        <v>32</v>
      </c>
      <c r="N2141" s="4">
        <v>10</v>
      </c>
      <c r="O2141" s="4">
        <v>7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14</v>
      </c>
      <c r="Z2141" s="6">
        <v>328</v>
      </c>
      <c r="AA2141" s="35">
        <f t="shared" si="50"/>
        <v>60.183486238532112</v>
      </c>
    </row>
    <row r="2142" spans="1:27" hidden="1" outlineLevel="1" x14ac:dyDescent="0.25">
      <c r="A2142" s="6" t="s">
        <v>179</v>
      </c>
      <c r="B2142" s="6" t="s">
        <v>63</v>
      </c>
      <c r="C2142" s="6">
        <v>1220</v>
      </c>
      <c r="D2142" s="6" t="s">
        <v>10</v>
      </c>
      <c r="E2142" s="4">
        <v>409</v>
      </c>
      <c r="F2142" s="4">
        <v>34</v>
      </c>
      <c r="G2142" s="4">
        <v>56</v>
      </c>
      <c r="H2142" s="4">
        <v>18</v>
      </c>
      <c r="I2142" s="4">
        <v>22</v>
      </c>
      <c r="J2142" s="4">
        <v>11</v>
      </c>
      <c r="K2142" s="4">
        <v>1</v>
      </c>
      <c r="L2142" s="4">
        <v>1</v>
      </c>
      <c r="M2142" s="4">
        <v>21</v>
      </c>
      <c r="N2142" s="4">
        <v>6</v>
      </c>
      <c r="O2142" s="4">
        <v>5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24</v>
      </c>
      <c r="Z2142" s="6">
        <v>199</v>
      </c>
      <c r="AA2142" s="35">
        <f t="shared" si="50"/>
        <v>48.655256723716384</v>
      </c>
    </row>
    <row r="2143" spans="1:27" hidden="1" outlineLevel="1" x14ac:dyDescent="0.25">
      <c r="A2143" s="6" t="s">
        <v>179</v>
      </c>
      <c r="B2143" s="6" t="s">
        <v>63</v>
      </c>
      <c r="C2143" s="6">
        <v>1220</v>
      </c>
      <c r="D2143" s="6" t="s">
        <v>11</v>
      </c>
      <c r="E2143" s="4">
        <v>408</v>
      </c>
      <c r="F2143" s="4">
        <v>15</v>
      </c>
      <c r="G2143" s="4">
        <v>55</v>
      </c>
      <c r="H2143" s="4">
        <v>24</v>
      </c>
      <c r="I2143" s="4">
        <v>19</v>
      </c>
      <c r="J2143" s="4">
        <v>16</v>
      </c>
      <c r="K2143" s="4">
        <v>0</v>
      </c>
      <c r="L2143" s="4">
        <v>1</v>
      </c>
      <c r="M2143" s="4">
        <v>33</v>
      </c>
      <c r="N2143" s="4">
        <v>2</v>
      </c>
      <c r="O2143" s="4">
        <v>4</v>
      </c>
      <c r="P2143" s="4">
        <v>0</v>
      </c>
      <c r="Q2143" s="4">
        <v>1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16</v>
      </c>
      <c r="Z2143" s="6">
        <v>186</v>
      </c>
      <c r="AA2143" s="35">
        <f t="shared" si="50"/>
        <v>45.588235294117645</v>
      </c>
    </row>
    <row r="2144" spans="1:27" hidden="1" outlineLevel="1" x14ac:dyDescent="0.25">
      <c r="A2144" s="6" t="s">
        <v>179</v>
      </c>
      <c r="B2144" s="6" t="s">
        <v>63</v>
      </c>
      <c r="C2144" s="6">
        <v>1221</v>
      </c>
      <c r="D2144" s="6" t="s">
        <v>10</v>
      </c>
      <c r="E2144" s="4">
        <v>386</v>
      </c>
      <c r="F2144" s="4">
        <v>18</v>
      </c>
      <c r="G2144" s="4">
        <v>61</v>
      </c>
      <c r="H2144" s="4">
        <v>15</v>
      </c>
      <c r="I2144" s="4">
        <v>12</v>
      </c>
      <c r="J2144" s="4">
        <v>7</v>
      </c>
      <c r="K2144" s="4">
        <v>1</v>
      </c>
      <c r="L2144" s="4">
        <v>0</v>
      </c>
      <c r="M2144" s="4">
        <v>15</v>
      </c>
      <c r="N2144" s="4">
        <v>0</v>
      </c>
      <c r="O2144" s="4">
        <v>1</v>
      </c>
      <c r="P2144" s="4">
        <v>0</v>
      </c>
      <c r="Q2144" s="4">
        <v>2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20</v>
      </c>
      <c r="Z2144" s="6">
        <v>152</v>
      </c>
      <c r="AA2144" s="35">
        <f t="shared" si="50"/>
        <v>39.37823834196891</v>
      </c>
    </row>
    <row r="2145" spans="1:27" hidden="1" outlineLevel="1" x14ac:dyDescent="0.25">
      <c r="A2145" s="6" t="s">
        <v>179</v>
      </c>
      <c r="B2145" s="6" t="s">
        <v>63</v>
      </c>
      <c r="C2145" s="6">
        <v>1221</v>
      </c>
      <c r="D2145" s="6" t="s">
        <v>11</v>
      </c>
      <c r="E2145" s="4">
        <v>385</v>
      </c>
      <c r="F2145" s="4">
        <v>12</v>
      </c>
      <c r="G2145" s="4">
        <v>84</v>
      </c>
      <c r="H2145" s="4">
        <v>11</v>
      </c>
      <c r="I2145" s="4">
        <v>18</v>
      </c>
      <c r="J2145" s="4">
        <v>11</v>
      </c>
      <c r="K2145" s="4">
        <v>3</v>
      </c>
      <c r="L2145" s="4">
        <v>2</v>
      </c>
      <c r="M2145" s="4">
        <v>20</v>
      </c>
      <c r="N2145" s="4">
        <v>1</v>
      </c>
      <c r="O2145" s="4">
        <v>2</v>
      </c>
      <c r="P2145" s="4">
        <v>0</v>
      </c>
      <c r="Q2145" s="4">
        <v>3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20</v>
      </c>
      <c r="Z2145" s="6">
        <v>187</v>
      </c>
      <c r="AA2145" s="35">
        <f t="shared" si="50"/>
        <v>48.571428571428569</v>
      </c>
    </row>
    <row r="2146" spans="1:27" hidden="1" outlineLevel="1" x14ac:dyDescent="0.25">
      <c r="A2146" s="6" t="s">
        <v>179</v>
      </c>
      <c r="B2146" s="6" t="s">
        <v>63</v>
      </c>
      <c r="C2146" s="6">
        <v>1222</v>
      </c>
      <c r="D2146" s="6" t="s">
        <v>10</v>
      </c>
      <c r="E2146" s="4">
        <v>485</v>
      </c>
      <c r="F2146" s="4">
        <v>24</v>
      </c>
      <c r="G2146" s="4">
        <v>63</v>
      </c>
      <c r="H2146" s="4">
        <v>51</v>
      </c>
      <c r="I2146" s="4">
        <v>45</v>
      </c>
      <c r="J2146" s="4">
        <v>6</v>
      </c>
      <c r="K2146" s="4">
        <v>34</v>
      </c>
      <c r="L2146" s="4">
        <v>5</v>
      </c>
      <c r="M2146" s="4">
        <v>39</v>
      </c>
      <c r="N2146" s="4">
        <v>2</v>
      </c>
      <c r="O2146" s="4">
        <v>4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26</v>
      </c>
      <c r="Z2146" s="6">
        <v>299</v>
      </c>
      <c r="AA2146" s="35">
        <f t="shared" si="50"/>
        <v>61.649484536082475</v>
      </c>
    </row>
    <row r="2147" spans="1:27" hidden="1" outlineLevel="1" x14ac:dyDescent="0.25">
      <c r="A2147" s="6" t="s">
        <v>179</v>
      </c>
      <c r="B2147" s="6" t="s">
        <v>63</v>
      </c>
      <c r="C2147" s="6">
        <v>1223</v>
      </c>
      <c r="D2147" s="6" t="s">
        <v>10</v>
      </c>
      <c r="E2147" s="4">
        <v>540</v>
      </c>
      <c r="F2147" s="4">
        <v>35</v>
      </c>
      <c r="G2147" s="4">
        <v>107</v>
      </c>
      <c r="H2147" s="4">
        <v>67</v>
      </c>
      <c r="I2147" s="4">
        <v>31</v>
      </c>
      <c r="J2147" s="4">
        <v>6</v>
      </c>
      <c r="K2147" s="4">
        <v>18</v>
      </c>
      <c r="L2147" s="4">
        <v>6</v>
      </c>
      <c r="M2147" s="4">
        <v>35</v>
      </c>
      <c r="N2147" s="4">
        <v>5</v>
      </c>
      <c r="O2147" s="4">
        <v>6</v>
      </c>
      <c r="P2147" s="4">
        <v>0</v>
      </c>
      <c r="Q2147" s="4">
        <v>1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23</v>
      </c>
      <c r="Z2147" s="6">
        <v>340</v>
      </c>
      <c r="AA2147" s="35">
        <f t="shared" si="50"/>
        <v>62.962962962962962</v>
      </c>
    </row>
    <row r="2148" spans="1:27" hidden="1" outlineLevel="1" x14ac:dyDescent="0.25">
      <c r="A2148" s="6" t="s">
        <v>179</v>
      </c>
      <c r="B2148" s="6" t="s">
        <v>63</v>
      </c>
      <c r="C2148" s="6">
        <v>1224</v>
      </c>
      <c r="D2148" s="6" t="s">
        <v>10</v>
      </c>
      <c r="E2148" s="4">
        <v>439</v>
      </c>
      <c r="F2148" s="4">
        <v>35</v>
      </c>
      <c r="G2148" s="4">
        <v>71</v>
      </c>
      <c r="H2148" s="4">
        <v>48</v>
      </c>
      <c r="I2148" s="4">
        <v>18</v>
      </c>
      <c r="J2148" s="4">
        <v>2</v>
      </c>
      <c r="K2148" s="4">
        <v>14</v>
      </c>
      <c r="L2148" s="4">
        <v>1</v>
      </c>
      <c r="M2148" s="4">
        <v>43</v>
      </c>
      <c r="N2148" s="4">
        <v>5</v>
      </c>
      <c r="O2148" s="4">
        <v>6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23</v>
      </c>
      <c r="Z2148" s="6">
        <v>266</v>
      </c>
      <c r="AA2148" s="35">
        <f t="shared" si="50"/>
        <v>60.592255125284737</v>
      </c>
    </row>
    <row r="2149" spans="1:27" hidden="1" outlineLevel="1" x14ac:dyDescent="0.25">
      <c r="A2149" s="6" t="s">
        <v>179</v>
      </c>
      <c r="B2149" s="6" t="s">
        <v>63</v>
      </c>
      <c r="C2149" s="6">
        <v>1227</v>
      </c>
      <c r="D2149" s="6" t="s">
        <v>10</v>
      </c>
      <c r="E2149" s="4">
        <v>417</v>
      </c>
      <c r="F2149" s="4">
        <v>33</v>
      </c>
      <c r="G2149" s="4">
        <v>48</v>
      </c>
      <c r="H2149" s="4">
        <v>22</v>
      </c>
      <c r="I2149" s="4">
        <v>42</v>
      </c>
      <c r="J2149" s="4">
        <v>5</v>
      </c>
      <c r="K2149" s="4">
        <v>1</v>
      </c>
      <c r="L2149" s="4">
        <v>1</v>
      </c>
      <c r="M2149" s="4">
        <v>19</v>
      </c>
      <c r="N2149" s="4">
        <v>12</v>
      </c>
      <c r="O2149" s="4">
        <v>4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10</v>
      </c>
      <c r="Z2149" s="6">
        <v>197</v>
      </c>
      <c r="AA2149" s="35">
        <f t="shared" si="50"/>
        <v>47.242206235011992</v>
      </c>
    </row>
    <row r="2150" spans="1:27" hidden="1" outlineLevel="1" x14ac:dyDescent="0.25">
      <c r="A2150" s="6" t="s">
        <v>179</v>
      </c>
      <c r="B2150" s="6" t="s">
        <v>63</v>
      </c>
      <c r="C2150" s="6">
        <v>1227</v>
      </c>
      <c r="D2150" s="6" t="s">
        <v>11</v>
      </c>
      <c r="E2150" s="4">
        <v>417</v>
      </c>
      <c r="F2150" s="4">
        <v>31</v>
      </c>
      <c r="G2150" s="4">
        <v>33</v>
      </c>
      <c r="H2150" s="4">
        <v>23</v>
      </c>
      <c r="I2150" s="4">
        <v>31</v>
      </c>
      <c r="J2150" s="4">
        <v>3</v>
      </c>
      <c r="K2150" s="4">
        <v>1</v>
      </c>
      <c r="L2150" s="4">
        <v>9</v>
      </c>
      <c r="M2150" s="4">
        <v>40</v>
      </c>
      <c r="N2150" s="4">
        <v>17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13</v>
      </c>
      <c r="Z2150" s="6">
        <v>201</v>
      </c>
      <c r="AA2150" s="35">
        <f t="shared" si="50"/>
        <v>48.201438848920866</v>
      </c>
    </row>
    <row r="2151" spans="1:27" hidden="1" outlineLevel="1" x14ac:dyDescent="0.25">
      <c r="A2151" s="6" t="s">
        <v>179</v>
      </c>
      <c r="B2151" s="6" t="s">
        <v>63</v>
      </c>
      <c r="C2151" s="6">
        <v>1228</v>
      </c>
      <c r="D2151" s="6" t="s">
        <v>10</v>
      </c>
      <c r="E2151" s="4">
        <v>560</v>
      </c>
      <c r="F2151" s="4">
        <v>58</v>
      </c>
      <c r="G2151" s="4">
        <v>103</v>
      </c>
      <c r="H2151" s="4">
        <v>34</v>
      </c>
      <c r="I2151" s="4">
        <v>29</v>
      </c>
      <c r="J2151" s="4">
        <v>4</v>
      </c>
      <c r="K2151" s="4">
        <v>4</v>
      </c>
      <c r="L2151" s="4">
        <v>3</v>
      </c>
      <c r="M2151" s="4">
        <v>41</v>
      </c>
      <c r="N2151" s="4">
        <v>14</v>
      </c>
      <c r="O2151" s="4">
        <v>14</v>
      </c>
      <c r="P2151" s="4">
        <v>0</v>
      </c>
      <c r="Q2151" s="4">
        <v>1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1</v>
      </c>
      <c r="Y2151" s="4">
        <v>0</v>
      </c>
      <c r="Z2151" s="6">
        <v>306</v>
      </c>
      <c r="AA2151" s="35">
        <f t="shared" si="50"/>
        <v>54.642857142857146</v>
      </c>
    </row>
    <row r="2152" spans="1:27" hidden="1" outlineLevel="1" x14ac:dyDescent="0.25">
      <c r="A2152" s="6" t="s">
        <v>179</v>
      </c>
      <c r="B2152" s="6" t="s">
        <v>63</v>
      </c>
      <c r="C2152" s="6">
        <v>1229</v>
      </c>
      <c r="D2152" s="6" t="s">
        <v>10</v>
      </c>
      <c r="E2152" s="4">
        <v>388</v>
      </c>
      <c r="F2152" s="4">
        <v>45</v>
      </c>
      <c r="G2152" s="4">
        <v>84</v>
      </c>
      <c r="H2152" s="4">
        <v>19</v>
      </c>
      <c r="I2152" s="4">
        <v>14</v>
      </c>
      <c r="J2152" s="4">
        <v>2</v>
      </c>
      <c r="K2152" s="4">
        <v>2</v>
      </c>
      <c r="L2152" s="4">
        <v>5</v>
      </c>
      <c r="M2152" s="4">
        <v>25</v>
      </c>
      <c r="N2152" s="4">
        <v>11</v>
      </c>
      <c r="O2152" s="4">
        <v>5</v>
      </c>
      <c r="P2152" s="4">
        <v>0</v>
      </c>
      <c r="Q2152" s="4">
        <v>2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11</v>
      </c>
      <c r="Z2152" s="6">
        <v>225</v>
      </c>
      <c r="AA2152" s="35">
        <f t="shared" si="50"/>
        <v>57.989690721649481</v>
      </c>
    </row>
    <row r="2153" spans="1:27" hidden="1" outlineLevel="1" x14ac:dyDescent="0.25">
      <c r="A2153" s="6" t="s">
        <v>179</v>
      </c>
      <c r="B2153" s="6" t="s">
        <v>63</v>
      </c>
      <c r="C2153" s="6">
        <v>1229</v>
      </c>
      <c r="D2153" s="6" t="s">
        <v>11</v>
      </c>
      <c r="E2153" s="4">
        <v>388</v>
      </c>
      <c r="F2153" s="4">
        <v>25</v>
      </c>
      <c r="G2153" s="4">
        <v>54</v>
      </c>
      <c r="H2153" s="4">
        <v>28</v>
      </c>
      <c r="I2153" s="4">
        <v>47</v>
      </c>
      <c r="J2153" s="4">
        <v>6</v>
      </c>
      <c r="K2153" s="4">
        <v>2</v>
      </c>
      <c r="L2153" s="4">
        <v>4</v>
      </c>
      <c r="M2153" s="4">
        <v>12</v>
      </c>
      <c r="N2153" s="4">
        <v>21</v>
      </c>
      <c r="O2153" s="4">
        <v>1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14</v>
      </c>
      <c r="Z2153" s="6">
        <v>214</v>
      </c>
      <c r="AA2153" s="35">
        <f t="shared" si="50"/>
        <v>55.154639175257735</v>
      </c>
    </row>
    <row r="2154" spans="1:27" hidden="1" outlineLevel="1" x14ac:dyDescent="0.25">
      <c r="A2154" s="6" t="s">
        <v>179</v>
      </c>
      <c r="B2154" s="6" t="s">
        <v>63</v>
      </c>
      <c r="C2154" s="6">
        <v>1230</v>
      </c>
      <c r="D2154" s="6" t="s">
        <v>10</v>
      </c>
      <c r="E2154" s="4">
        <v>550</v>
      </c>
      <c r="F2154" s="4">
        <v>40</v>
      </c>
      <c r="G2154" s="4">
        <v>96</v>
      </c>
      <c r="H2154" s="4">
        <v>27</v>
      </c>
      <c r="I2154" s="4">
        <v>59</v>
      </c>
      <c r="J2154" s="4">
        <v>4</v>
      </c>
      <c r="K2154" s="4">
        <v>5</v>
      </c>
      <c r="L2154" s="4">
        <v>3</v>
      </c>
      <c r="M2154" s="4">
        <v>27</v>
      </c>
      <c r="N2154" s="4">
        <v>32</v>
      </c>
      <c r="O2154" s="4">
        <v>7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28</v>
      </c>
      <c r="Z2154" s="6">
        <v>328</v>
      </c>
      <c r="AA2154" s="35">
        <f t="shared" si="50"/>
        <v>59.636363636363633</v>
      </c>
    </row>
    <row r="2155" spans="1:27" hidden="1" outlineLevel="1" x14ac:dyDescent="0.25">
      <c r="A2155" s="6" t="s">
        <v>179</v>
      </c>
      <c r="B2155" s="6" t="s">
        <v>63</v>
      </c>
      <c r="C2155" s="6">
        <v>1231</v>
      </c>
      <c r="D2155" s="6" t="s">
        <v>10</v>
      </c>
      <c r="E2155" s="4">
        <v>563</v>
      </c>
      <c r="F2155" s="4">
        <v>23</v>
      </c>
      <c r="G2155" s="4">
        <v>170</v>
      </c>
      <c r="H2155" s="4">
        <v>18</v>
      </c>
      <c r="I2155" s="4">
        <v>33</v>
      </c>
      <c r="J2155" s="4">
        <v>0</v>
      </c>
      <c r="K2155" s="4">
        <v>30</v>
      </c>
      <c r="L2155" s="4">
        <v>0</v>
      </c>
      <c r="M2155" s="4">
        <v>18</v>
      </c>
      <c r="N2155" s="4">
        <v>10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22</v>
      </c>
      <c r="Z2155" s="6">
        <v>324</v>
      </c>
      <c r="AA2155" s="35">
        <f t="shared" si="50"/>
        <v>57.548845470692719</v>
      </c>
    </row>
    <row r="2156" spans="1:27" hidden="1" outlineLevel="1" x14ac:dyDescent="0.25">
      <c r="A2156" s="6" t="s">
        <v>179</v>
      </c>
      <c r="B2156" s="6" t="s">
        <v>63</v>
      </c>
      <c r="C2156" s="6">
        <v>1231</v>
      </c>
      <c r="D2156" s="6" t="s">
        <v>11</v>
      </c>
      <c r="E2156" s="4">
        <v>563</v>
      </c>
      <c r="F2156" s="4">
        <v>29</v>
      </c>
      <c r="G2156" s="4">
        <v>169</v>
      </c>
      <c r="H2156" s="4">
        <v>18</v>
      </c>
      <c r="I2156" s="4">
        <v>34</v>
      </c>
      <c r="J2156" s="4">
        <v>6</v>
      </c>
      <c r="K2156" s="4">
        <v>26</v>
      </c>
      <c r="L2156" s="4">
        <v>2</v>
      </c>
      <c r="M2156" s="4">
        <v>13</v>
      </c>
      <c r="N2156" s="4">
        <v>7</v>
      </c>
      <c r="O2156" s="4">
        <v>2</v>
      </c>
      <c r="P2156" s="4">
        <v>0</v>
      </c>
      <c r="Q2156" s="4">
        <v>5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29</v>
      </c>
      <c r="Z2156" s="6">
        <v>340</v>
      </c>
      <c r="AA2156" s="35">
        <f t="shared" si="50"/>
        <v>60.390763765541742</v>
      </c>
    </row>
    <row r="2157" spans="1:27" hidden="1" outlineLevel="1" x14ac:dyDescent="0.25">
      <c r="A2157" s="6" t="s">
        <v>179</v>
      </c>
      <c r="B2157" s="6" t="s">
        <v>63</v>
      </c>
      <c r="C2157" s="6">
        <v>1232</v>
      </c>
      <c r="D2157" s="6" t="s">
        <v>10</v>
      </c>
      <c r="E2157" s="4">
        <v>500</v>
      </c>
      <c r="F2157" s="4">
        <v>24</v>
      </c>
      <c r="G2157" s="4">
        <v>86</v>
      </c>
      <c r="H2157" s="4">
        <v>29</v>
      </c>
      <c r="I2157" s="4">
        <v>44</v>
      </c>
      <c r="J2157" s="4">
        <v>6</v>
      </c>
      <c r="K2157" s="4">
        <v>18</v>
      </c>
      <c r="L2157" s="4">
        <v>7</v>
      </c>
      <c r="M2157" s="4">
        <v>24</v>
      </c>
      <c r="N2157" s="4">
        <v>1</v>
      </c>
      <c r="O2157" s="4">
        <v>3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12</v>
      </c>
      <c r="Z2157" s="6">
        <v>254</v>
      </c>
      <c r="AA2157" s="35">
        <f t="shared" si="50"/>
        <v>50.8</v>
      </c>
    </row>
    <row r="2158" spans="1:27" hidden="1" outlineLevel="1" x14ac:dyDescent="0.25">
      <c r="A2158" s="6" t="s">
        <v>179</v>
      </c>
      <c r="B2158" s="6" t="s">
        <v>63</v>
      </c>
      <c r="C2158" s="6">
        <v>1232</v>
      </c>
      <c r="D2158" s="6" t="s">
        <v>11</v>
      </c>
      <c r="E2158" s="4">
        <v>500</v>
      </c>
      <c r="F2158" s="4">
        <v>18</v>
      </c>
      <c r="G2158" s="4">
        <v>7</v>
      </c>
      <c r="H2158" s="4">
        <v>33</v>
      </c>
      <c r="I2158" s="4">
        <v>32</v>
      </c>
      <c r="J2158" s="4">
        <v>3</v>
      </c>
      <c r="K2158" s="4">
        <v>46</v>
      </c>
      <c r="L2158" s="4">
        <v>13</v>
      </c>
      <c r="M2158" s="4">
        <v>46</v>
      </c>
      <c r="N2158" s="4">
        <v>13</v>
      </c>
      <c r="O2158" s="4">
        <v>1</v>
      </c>
      <c r="P2158" s="4">
        <v>0</v>
      </c>
      <c r="Q2158" s="4">
        <v>1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12</v>
      </c>
      <c r="Z2158" s="6">
        <v>225</v>
      </c>
      <c r="AA2158" s="35">
        <f t="shared" si="50"/>
        <v>45</v>
      </c>
    </row>
    <row r="2159" spans="1:27" hidden="1" outlineLevel="1" x14ac:dyDescent="0.25">
      <c r="A2159" s="6" t="s">
        <v>179</v>
      </c>
      <c r="B2159" s="6" t="s">
        <v>63</v>
      </c>
      <c r="C2159" s="6">
        <v>1235</v>
      </c>
      <c r="D2159" s="6" t="s">
        <v>10</v>
      </c>
      <c r="E2159" s="4">
        <v>546</v>
      </c>
      <c r="F2159" s="4">
        <v>23</v>
      </c>
      <c r="G2159" s="4">
        <v>177</v>
      </c>
      <c r="H2159" s="4">
        <v>34</v>
      </c>
      <c r="I2159" s="4">
        <v>20</v>
      </c>
      <c r="J2159" s="4">
        <v>2</v>
      </c>
      <c r="K2159" s="4">
        <v>2</v>
      </c>
      <c r="L2159" s="4">
        <v>7</v>
      </c>
      <c r="M2159" s="4">
        <v>36</v>
      </c>
      <c r="N2159" s="4">
        <v>8</v>
      </c>
      <c r="O2159" s="4">
        <v>3</v>
      </c>
      <c r="P2159" s="4">
        <v>0</v>
      </c>
      <c r="Q2159" s="4">
        <v>1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24</v>
      </c>
      <c r="Z2159" s="6">
        <v>337</v>
      </c>
      <c r="AA2159" s="35">
        <f t="shared" si="50"/>
        <v>61.721611721611723</v>
      </c>
    </row>
    <row r="2160" spans="1:27" hidden="1" outlineLevel="1" x14ac:dyDescent="0.25">
      <c r="A2160" s="6" t="s">
        <v>179</v>
      </c>
      <c r="B2160" s="6" t="s">
        <v>63</v>
      </c>
      <c r="C2160" s="6">
        <v>1235</v>
      </c>
      <c r="D2160" s="6" t="s">
        <v>11</v>
      </c>
      <c r="E2160" s="4">
        <v>546</v>
      </c>
      <c r="F2160" s="4">
        <v>26</v>
      </c>
      <c r="G2160" s="4">
        <v>175</v>
      </c>
      <c r="H2160" s="4">
        <v>23</v>
      </c>
      <c r="I2160" s="4">
        <v>7</v>
      </c>
      <c r="J2160" s="4">
        <v>3</v>
      </c>
      <c r="K2160" s="4">
        <v>2</v>
      </c>
      <c r="L2160" s="4">
        <v>6</v>
      </c>
      <c r="M2160" s="4">
        <v>34</v>
      </c>
      <c r="N2160" s="4">
        <v>9</v>
      </c>
      <c r="O2160" s="4">
        <v>3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27</v>
      </c>
      <c r="Z2160" s="6">
        <v>315</v>
      </c>
      <c r="AA2160" s="35">
        <f t="shared" si="50"/>
        <v>57.692307692307693</v>
      </c>
    </row>
    <row r="2161" spans="1:27" hidden="1" outlineLevel="1" x14ac:dyDescent="0.25">
      <c r="A2161" s="6" t="s">
        <v>179</v>
      </c>
      <c r="B2161" s="6" t="s">
        <v>63</v>
      </c>
      <c r="C2161" s="6">
        <v>1236</v>
      </c>
      <c r="D2161" s="6" t="s">
        <v>10</v>
      </c>
      <c r="E2161" s="4">
        <v>412</v>
      </c>
      <c r="F2161" s="4">
        <v>35</v>
      </c>
      <c r="G2161" s="4">
        <v>86</v>
      </c>
      <c r="H2161" s="4">
        <v>82</v>
      </c>
      <c r="I2161" s="4">
        <v>7</v>
      </c>
      <c r="J2161" s="4">
        <v>14</v>
      </c>
      <c r="K2161" s="4">
        <v>7</v>
      </c>
      <c r="L2161" s="4">
        <v>6</v>
      </c>
      <c r="M2161" s="4">
        <v>46</v>
      </c>
      <c r="N2161" s="4">
        <v>5</v>
      </c>
      <c r="O2161" s="4">
        <v>3</v>
      </c>
      <c r="P2161" s="4">
        <v>0</v>
      </c>
      <c r="Q2161" s="4">
        <v>1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12</v>
      </c>
      <c r="Z2161" s="6">
        <v>304</v>
      </c>
      <c r="AA2161" s="35">
        <f t="shared" si="50"/>
        <v>73.786407766990294</v>
      </c>
    </row>
    <row r="2162" spans="1:27" hidden="1" outlineLevel="1" x14ac:dyDescent="0.25">
      <c r="A2162" s="6" t="s">
        <v>179</v>
      </c>
      <c r="B2162" s="6" t="s">
        <v>63</v>
      </c>
      <c r="C2162" s="6">
        <v>1236</v>
      </c>
      <c r="D2162" s="6" t="s">
        <v>11</v>
      </c>
      <c r="E2162" s="4">
        <v>412</v>
      </c>
      <c r="F2162" s="4">
        <v>28</v>
      </c>
      <c r="G2162" s="4">
        <v>86</v>
      </c>
      <c r="H2162" s="4">
        <v>50</v>
      </c>
      <c r="I2162" s="4">
        <v>14</v>
      </c>
      <c r="J2162" s="4">
        <v>5</v>
      </c>
      <c r="K2162" s="4">
        <v>3</v>
      </c>
      <c r="L2162" s="4">
        <v>3</v>
      </c>
      <c r="M2162" s="4">
        <v>54</v>
      </c>
      <c r="N2162" s="4">
        <v>5</v>
      </c>
      <c r="O2162" s="4">
        <v>6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8</v>
      </c>
      <c r="Z2162" s="6">
        <v>262</v>
      </c>
      <c r="AA2162" s="35">
        <f t="shared" si="50"/>
        <v>63.592233009708735</v>
      </c>
    </row>
    <row r="2163" spans="1:27" hidden="1" outlineLevel="1" x14ac:dyDescent="0.25">
      <c r="A2163" s="6" t="s">
        <v>179</v>
      </c>
      <c r="B2163" s="6" t="s">
        <v>63</v>
      </c>
      <c r="C2163" s="6">
        <v>1237</v>
      </c>
      <c r="D2163" s="6" t="s">
        <v>10</v>
      </c>
      <c r="E2163" s="4">
        <v>483</v>
      </c>
      <c r="F2163" s="4">
        <v>42</v>
      </c>
      <c r="G2163" s="4">
        <v>99</v>
      </c>
      <c r="H2163" s="4">
        <v>82</v>
      </c>
      <c r="I2163" s="4">
        <v>6</v>
      </c>
      <c r="J2163" s="4">
        <v>12</v>
      </c>
      <c r="K2163" s="4">
        <v>18</v>
      </c>
      <c r="L2163" s="4">
        <v>2</v>
      </c>
      <c r="M2163" s="4">
        <v>20</v>
      </c>
      <c r="N2163" s="4">
        <v>3</v>
      </c>
      <c r="O2163" s="4">
        <v>5</v>
      </c>
      <c r="P2163" s="4">
        <v>0</v>
      </c>
      <c r="Q2163" s="4">
        <v>3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1</v>
      </c>
      <c r="Y2163" s="4">
        <v>11</v>
      </c>
      <c r="Z2163" s="6">
        <v>304</v>
      </c>
      <c r="AA2163" s="35">
        <f t="shared" si="50"/>
        <v>62.939958592132506</v>
      </c>
    </row>
    <row r="2164" spans="1:27" hidden="1" outlineLevel="1" x14ac:dyDescent="0.25">
      <c r="A2164" s="6" t="s">
        <v>179</v>
      </c>
      <c r="B2164" s="6" t="s">
        <v>63</v>
      </c>
      <c r="C2164" s="6">
        <v>1237</v>
      </c>
      <c r="D2164" s="6" t="s">
        <v>11</v>
      </c>
      <c r="E2164" s="4">
        <v>483</v>
      </c>
      <c r="F2164" s="4">
        <v>28</v>
      </c>
      <c r="G2164" s="4">
        <v>104</v>
      </c>
      <c r="H2164" s="4">
        <v>63</v>
      </c>
      <c r="I2164" s="4">
        <v>9</v>
      </c>
      <c r="J2164" s="4">
        <v>6</v>
      </c>
      <c r="K2164" s="4">
        <v>15</v>
      </c>
      <c r="L2164" s="4">
        <v>11</v>
      </c>
      <c r="M2164" s="4">
        <v>38</v>
      </c>
      <c r="N2164" s="4">
        <v>8</v>
      </c>
      <c r="O2164" s="4">
        <v>6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8</v>
      </c>
      <c r="Z2164" s="6">
        <v>296</v>
      </c>
      <c r="AA2164" s="35">
        <f t="shared" si="50"/>
        <v>61.283643892339548</v>
      </c>
    </row>
    <row r="2165" spans="1:27" hidden="1" outlineLevel="1" x14ac:dyDescent="0.25">
      <c r="A2165" s="6" t="s">
        <v>179</v>
      </c>
      <c r="B2165" s="6" t="s">
        <v>63</v>
      </c>
      <c r="C2165" s="6">
        <v>1238</v>
      </c>
      <c r="D2165" s="6" t="s">
        <v>10</v>
      </c>
      <c r="E2165" s="4">
        <v>489</v>
      </c>
      <c r="F2165" s="4">
        <v>13</v>
      </c>
      <c r="G2165" s="4">
        <v>95</v>
      </c>
      <c r="H2165" s="4">
        <v>28</v>
      </c>
      <c r="I2165" s="4">
        <v>38</v>
      </c>
      <c r="J2165" s="4">
        <v>5</v>
      </c>
      <c r="K2165" s="4">
        <v>4</v>
      </c>
      <c r="L2165" s="4">
        <v>7</v>
      </c>
      <c r="M2165" s="4">
        <v>28</v>
      </c>
      <c r="N2165" s="4">
        <v>10</v>
      </c>
      <c r="O2165" s="4">
        <v>2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10</v>
      </c>
      <c r="Z2165" s="6">
        <v>240</v>
      </c>
      <c r="AA2165" s="35">
        <f t="shared" si="50"/>
        <v>49.079754601226995</v>
      </c>
    </row>
    <row r="2166" spans="1:27" hidden="1" outlineLevel="1" x14ac:dyDescent="0.25">
      <c r="A2166" s="6" t="s">
        <v>179</v>
      </c>
      <c r="B2166" s="6" t="s">
        <v>63</v>
      </c>
      <c r="C2166" s="6">
        <v>1239</v>
      </c>
      <c r="D2166" s="6" t="s">
        <v>10</v>
      </c>
      <c r="E2166" s="4">
        <v>588</v>
      </c>
      <c r="F2166" s="4">
        <v>24</v>
      </c>
      <c r="G2166" s="4">
        <v>92</v>
      </c>
      <c r="H2166" s="4">
        <v>34</v>
      </c>
      <c r="I2166" s="4">
        <v>25</v>
      </c>
      <c r="J2166" s="4">
        <v>10</v>
      </c>
      <c r="K2166" s="4">
        <v>8</v>
      </c>
      <c r="L2166" s="4">
        <v>8</v>
      </c>
      <c r="M2166" s="4">
        <v>57</v>
      </c>
      <c r="N2166" s="4">
        <v>11</v>
      </c>
      <c r="O2166" s="4">
        <v>4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11</v>
      </c>
      <c r="Z2166" s="6">
        <v>284</v>
      </c>
      <c r="AA2166" s="35">
        <f t="shared" si="50"/>
        <v>48.299319727891159</v>
      </c>
    </row>
    <row r="2167" spans="1:27" hidden="1" outlineLevel="1" x14ac:dyDescent="0.25">
      <c r="A2167" s="6" t="s">
        <v>179</v>
      </c>
      <c r="B2167" s="6" t="s">
        <v>63</v>
      </c>
      <c r="C2167" s="6">
        <v>1240</v>
      </c>
      <c r="D2167" s="6" t="s">
        <v>10</v>
      </c>
      <c r="E2167" s="4">
        <v>564</v>
      </c>
      <c r="F2167" s="4">
        <v>22</v>
      </c>
      <c r="G2167" s="4">
        <v>96</v>
      </c>
      <c r="H2167" s="4">
        <v>36</v>
      </c>
      <c r="I2167" s="4">
        <v>11</v>
      </c>
      <c r="J2167" s="4">
        <v>4</v>
      </c>
      <c r="K2167" s="4">
        <v>3</v>
      </c>
      <c r="L2167" s="4">
        <v>3</v>
      </c>
      <c r="M2167" s="4">
        <v>47</v>
      </c>
      <c r="N2167" s="4">
        <v>6</v>
      </c>
      <c r="O2167" s="4">
        <v>5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1</v>
      </c>
      <c r="Y2167" s="4">
        <v>8</v>
      </c>
      <c r="Z2167" s="6">
        <v>242</v>
      </c>
      <c r="AA2167" s="35">
        <f t="shared" si="50"/>
        <v>42.907801418439718</v>
      </c>
    </row>
    <row r="2168" spans="1:27" hidden="1" outlineLevel="1" x14ac:dyDescent="0.25">
      <c r="A2168" s="6" t="s">
        <v>179</v>
      </c>
      <c r="B2168" s="6" t="s">
        <v>63</v>
      </c>
      <c r="C2168" s="6">
        <v>1241</v>
      </c>
      <c r="D2168" s="6" t="s">
        <v>10</v>
      </c>
      <c r="E2168" s="4">
        <v>741</v>
      </c>
      <c r="F2168" s="4">
        <v>54</v>
      </c>
      <c r="G2168" s="4">
        <v>129</v>
      </c>
      <c r="H2168" s="4">
        <v>37</v>
      </c>
      <c r="I2168" s="4">
        <v>67</v>
      </c>
      <c r="J2168" s="4">
        <v>8</v>
      </c>
      <c r="K2168" s="4">
        <v>7</v>
      </c>
      <c r="L2168" s="4">
        <v>9</v>
      </c>
      <c r="M2168" s="4">
        <v>33</v>
      </c>
      <c r="N2168" s="4">
        <v>12</v>
      </c>
      <c r="O2168" s="4">
        <v>10</v>
      </c>
      <c r="P2168" s="4">
        <v>0</v>
      </c>
      <c r="Q2168" s="4">
        <v>4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20</v>
      </c>
      <c r="Z2168" s="6">
        <v>390</v>
      </c>
      <c r="AA2168" s="35">
        <f t="shared" si="50"/>
        <v>52.631578947368418</v>
      </c>
    </row>
    <row r="2169" spans="1:27" hidden="1" outlineLevel="1" x14ac:dyDescent="0.25">
      <c r="A2169" s="6" t="s">
        <v>179</v>
      </c>
      <c r="B2169" s="6" t="s">
        <v>63</v>
      </c>
      <c r="C2169" s="6">
        <v>1242</v>
      </c>
      <c r="D2169" s="6" t="s">
        <v>10</v>
      </c>
      <c r="E2169" s="4">
        <v>396</v>
      </c>
      <c r="F2169" s="4">
        <v>59</v>
      </c>
      <c r="G2169" s="4">
        <v>91</v>
      </c>
      <c r="H2169" s="4">
        <v>16</v>
      </c>
      <c r="I2169" s="4">
        <v>19</v>
      </c>
      <c r="J2169" s="4">
        <v>4</v>
      </c>
      <c r="K2169" s="4">
        <v>6</v>
      </c>
      <c r="L2169" s="4">
        <v>3</v>
      </c>
      <c r="M2169" s="4">
        <v>18</v>
      </c>
      <c r="N2169" s="4">
        <v>12</v>
      </c>
      <c r="O2169" s="4">
        <v>3</v>
      </c>
      <c r="P2169" s="4">
        <v>0</v>
      </c>
      <c r="Q2169" s="4">
        <v>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13</v>
      </c>
      <c r="Z2169" s="6">
        <v>245</v>
      </c>
      <c r="AA2169" s="35">
        <f t="shared" si="50"/>
        <v>61.868686868686872</v>
      </c>
    </row>
    <row r="2170" spans="1:27" hidden="1" outlineLevel="1" x14ac:dyDescent="0.25">
      <c r="A2170" s="6" t="s">
        <v>179</v>
      </c>
      <c r="B2170" s="6" t="s">
        <v>63</v>
      </c>
      <c r="C2170" s="6">
        <v>1242</v>
      </c>
      <c r="D2170" s="6" t="s">
        <v>11</v>
      </c>
      <c r="E2170" s="4">
        <v>395</v>
      </c>
      <c r="F2170" s="4">
        <v>48</v>
      </c>
      <c r="G2170" s="4">
        <v>95</v>
      </c>
      <c r="H2170" s="4">
        <v>14</v>
      </c>
      <c r="I2170" s="4">
        <v>23</v>
      </c>
      <c r="J2170" s="4">
        <v>6</v>
      </c>
      <c r="K2170" s="4">
        <v>0</v>
      </c>
      <c r="L2170" s="4">
        <v>0</v>
      </c>
      <c r="M2170" s="4">
        <v>20</v>
      </c>
      <c r="N2170" s="4">
        <v>7</v>
      </c>
      <c r="O2170" s="4">
        <v>2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11</v>
      </c>
      <c r="Z2170" s="6">
        <v>226</v>
      </c>
      <c r="AA2170" s="35">
        <f t="shared" si="50"/>
        <v>57.215189873417721</v>
      </c>
    </row>
    <row r="2171" spans="1:27" hidden="1" outlineLevel="1" x14ac:dyDescent="0.25">
      <c r="A2171" s="6" t="s">
        <v>179</v>
      </c>
      <c r="B2171" s="6" t="s">
        <v>63</v>
      </c>
      <c r="C2171" s="6">
        <v>1243</v>
      </c>
      <c r="D2171" s="6" t="s">
        <v>10</v>
      </c>
      <c r="E2171" s="4">
        <v>342</v>
      </c>
      <c r="F2171" s="4">
        <v>6</v>
      </c>
      <c r="G2171" s="4">
        <v>66</v>
      </c>
      <c r="H2171" s="4">
        <v>29</v>
      </c>
      <c r="I2171" s="4">
        <v>30</v>
      </c>
      <c r="J2171" s="4">
        <v>1</v>
      </c>
      <c r="K2171" s="4">
        <v>9</v>
      </c>
      <c r="L2171" s="4">
        <v>2</v>
      </c>
      <c r="M2171" s="4">
        <v>25</v>
      </c>
      <c r="N2171" s="4">
        <v>5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10</v>
      </c>
      <c r="Z2171" s="6">
        <v>183</v>
      </c>
      <c r="AA2171" s="35">
        <f t="shared" si="50"/>
        <v>53.508771929824562</v>
      </c>
    </row>
    <row r="2172" spans="1:27" hidden="1" outlineLevel="1" x14ac:dyDescent="0.25">
      <c r="A2172" s="6" t="s">
        <v>179</v>
      </c>
      <c r="B2172" s="6" t="s">
        <v>63</v>
      </c>
      <c r="C2172" s="6">
        <v>1244</v>
      </c>
      <c r="D2172" s="6" t="s">
        <v>10</v>
      </c>
      <c r="E2172" s="4">
        <v>329</v>
      </c>
      <c r="F2172" s="4">
        <v>5</v>
      </c>
      <c r="G2172" s="4">
        <v>40</v>
      </c>
      <c r="H2172" s="4">
        <v>13</v>
      </c>
      <c r="I2172" s="4">
        <v>20</v>
      </c>
      <c r="J2172" s="4">
        <v>3</v>
      </c>
      <c r="K2172" s="4">
        <v>9</v>
      </c>
      <c r="L2172" s="4">
        <v>8</v>
      </c>
      <c r="M2172" s="4">
        <v>31</v>
      </c>
      <c r="N2172" s="4">
        <v>6</v>
      </c>
      <c r="O2172" s="4">
        <v>0</v>
      </c>
      <c r="P2172" s="4">
        <v>0</v>
      </c>
      <c r="Q2172" s="4">
        <v>2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2</v>
      </c>
      <c r="Y2172" s="4">
        <v>4</v>
      </c>
      <c r="Z2172" s="6">
        <v>143</v>
      </c>
      <c r="AA2172" s="35">
        <f t="shared" si="50"/>
        <v>43.465045592705167</v>
      </c>
    </row>
    <row r="2173" spans="1:27" hidden="1" outlineLevel="1" x14ac:dyDescent="0.25">
      <c r="A2173" s="6" t="s">
        <v>179</v>
      </c>
      <c r="B2173" s="6" t="s">
        <v>63</v>
      </c>
      <c r="C2173" s="6">
        <v>1245</v>
      </c>
      <c r="D2173" s="6" t="s">
        <v>10</v>
      </c>
      <c r="E2173" s="4">
        <v>473</v>
      </c>
      <c r="F2173" s="4">
        <v>13</v>
      </c>
      <c r="G2173" s="4">
        <v>62</v>
      </c>
      <c r="H2173" s="4">
        <v>30</v>
      </c>
      <c r="I2173" s="4">
        <v>37</v>
      </c>
      <c r="J2173" s="4">
        <v>6</v>
      </c>
      <c r="K2173" s="4">
        <v>11</v>
      </c>
      <c r="L2173" s="4">
        <v>4</v>
      </c>
      <c r="M2173" s="4">
        <v>25</v>
      </c>
      <c r="N2173" s="4">
        <v>8</v>
      </c>
      <c r="O2173" s="4">
        <v>2</v>
      </c>
      <c r="P2173" s="4">
        <v>0</v>
      </c>
      <c r="Q2173" s="4">
        <v>4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15</v>
      </c>
      <c r="Z2173" s="6">
        <v>217</v>
      </c>
      <c r="AA2173" s="35">
        <f t="shared" si="50"/>
        <v>45.877378435517969</v>
      </c>
    </row>
    <row r="2174" spans="1:27" hidden="1" outlineLevel="1" x14ac:dyDescent="0.25">
      <c r="A2174" s="6" t="s">
        <v>179</v>
      </c>
      <c r="B2174" s="6" t="s">
        <v>63</v>
      </c>
      <c r="C2174" s="6">
        <v>1246</v>
      </c>
      <c r="D2174" s="6" t="s">
        <v>10</v>
      </c>
      <c r="E2174" s="4">
        <v>562</v>
      </c>
      <c r="F2174" s="4">
        <v>12</v>
      </c>
      <c r="G2174" s="4">
        <v>61</v>
      </c>
      <c r="H2174" s="4">
        <v>25</v>
      </c>
      <c r="I2174" s="4">
        <v>70</v>
      </c>
      <c r="J2174" s="4">
        <v>2</v>
      </c>
      <c r="K2174" s="4">
        <v>7</v>
      </c>
      <c r="L2174" s="4">
        <v>4</v>
      </c>
      <c r="M2174" s="4">
        <v>34</v>
      </c>
      <c r="N2174" s="4">
        <v>4</v>
      </c>
      <c r="O2174" s="4">
        <v>2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15</v>
      </c>
      <c r="Z2174" s="6">
        <v>236</v>
      </c>
      <c r="AA2174" s="35">
        <f t="shared" si="50"/>
        <v>41.992882562277579</v>
      </c>
    </row>
    <row r="2175" spans="1:27" hidden="1" outlineLevel="1" x14ac:dyDescent="0.25">
      <c r="A2175" s="6" t="s">
        <v>179</v>
      </c>
      <c r="B2175" s="6" t="s">
        <v>63</v>
      </c>
      <c r="C2175" s="6">
        <v>1247</v>
      </c>
      <c r="D2175" s="6" t="s">
        <v>10</v>
      </c>
      <c r="E2175" s="4">
        <v>383</v>
      </c>
      <c r="F2175" s="4">
        <v>10</v>
      </c>
      <c r="G2175" s="4">
        <v>53</v>
      </c>
      <c r="H2175" s="4">
        <v>19</v>
      </c>
      <c r="I2175" s="4">
        <v>36</v>
      </c>
      <c r="J2175" s="4">
        <v>2</v>
      </c>
      <c r="K2175" s="4">
        <v>2</v>
      </c>
      <c r="L2175" s="4">
        <v>0</v>
      </c>
      <c r="M2175" s="4">
        <v>15</v>
      </c>
      <c r="N2175" s="4">
        <v>2</v>
      </c>
      <c r="O2175" s="4">
        <v>2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14</v>
      </c>
      <c r="Z2175" s="6">
        <v>155</v>
      </c>
      <c r="AA2175" s="35">
        <f t="shared" si="50"/>
        <v>40.469973890339425</v>
      </c>
    </row>
    <row r="2176" spans="1:27" hidden="1" outlineLevel="1" x14ac:dyDescent="0.25">
      <c r="A2176" s="6" t="s">
        <v>179</v>
      </c>
      <c r="B2176" s="6" t="s">
        <v>63</v>
      </c>
      <c r="C2176" s="6">
        <v>1248</v>
      </c>
      <c r="D2176" s="6" t="s">
        <v>10</v>
      </c>
      <c r="E2176" s="4">
        <v>520</v>
      </c>
      <c r="F2176" s="4">
        <v>20</v>
      </c>
      <c r="G2176" s="4">
        <v>105</v>
      </c>
      <c r="H2176" s="4">
        <v>54</v>
      </c>
      <c r="I2176" s="4">
        <v>43</v>
      </c>
      <c r="J2176" s="4">
        <v>4</v>
      </c>
      <c r="K2176" s="4">
        <v>14</v>
      </c>
      <c r="L2176" s="4">
        <v>3</v>
      </c>
      <c r="M2176" s="4">
        <v>26</v>
      </c>
      <c r="N2176" s="4">
        <v>18</v>
      </c>
      <c r="O2176" s="4">
        <v>1</v>
      </c>
      <c r="P2176" s="4">
        <v>0</v>
      </c>
      <c r="Q2176" s="4">
        <v>1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13</v>
      </c>
      <c r="Z2176" s="6">
        <v>302</v>
      </c>
      <c r="AA2176" s="35">
        <f t="shared" si="50"/>
        <v>58.07692307692308</v>
      </c>
    </row>
    <row r="2177" spans="1:27" hidden="1" outlineLevel="1" x14ac:dyDescent="0.25">
      <c r="A2177" s="6" t="s">
        <v>179</v>
      </c>
      <c r="B2177" s="6" t="s">
        <v>63</v>
      </c>
      <c r="C2177" s="6">
        <v>1249</v>
      </c>
      <c r="D2177" s="6" t="s">
        <v>10</v>
      </c>
      <c r="E2177" s="4">
        <v>382</v>
      </c>
      <c r="F2177" s="4">
        <v>5</v>
      </c>
      <c r="G2177" s="4">
        <v>64</v>
      </c>
      <c r="H2177" s="4">
        <v>20</v>
      </c>
      <c r="I2177" s="4">
        <v>23</v>
      </c>
      <c r="J2177" s="4">
        <v>9</v>
      </c>
      <c r="K2177" s="4">
        <v>4</v>
      </c>
      <c r="L2177" s="4">
        <v>5</v>
      </c>
      <c r="M2177" s="4">
        <v>34</v>
      </c>
      <c r="N2177" s="4">
        <v>14</v>
      </c>
      <c r="O2177" s="4">
        <v>0</v>
      </c>
      <c r="P2177" s="4">
        <v>0</v>
      </c>
      <c r="Q2177" s="4">
        <v>2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1</v>
      </c>
      <c r="Y2177" s="4">
        <v>5</v>
      </c>
      <c r="Z2177" s="6">
        <v>186</v>
      </c>
      <c r="AA2177" s="35">
        <f t="shared" si="50"/>
        <v>48.691099476439788</v>
      </c>
    </row>
    <row r="2178" spans="1:27" hidden="1" outlineLevel="1" x14ac:dyDescent="0.25">
      <c r="A2178" s="6" t="s">
        <v>179</v>
      </c>
      <c r="B2178" s="6" t="s">
        <v>63</v>
      </c>
      <c r="C2178" s="6">
        <v>1249</v>
      </c>
      <c r="D2178" s="6" t="s">
        <v>11</v>
      </c>
      <c r="E2178" s="4">
        <v>381</v>
      </c>
      <c r="F2178" s="4">
        <v>4</v>
      </c>
      <c r="G2178" s="4">
        <v>60</v>
      </c>
      <c r="H2178" s="4">
        <v>16</v>
      </c>
      <c r="I2178" s="4">
        <v>22</v>
      </c>
      <c r="J2178" s="4">
        <v>14</v>
      </c>
      <c r="K2178" s="4">
        <v>5</v>
      </c>
      <c r="L2178" s="4">
        <v>4</v>
      </c>
      <c r="M2178" s="4">
        <v>30</v>
      </c>
      <c r="N2178" s="4">
        <v>14</v>
      </c>
      <c r="O2178" s="4">
        <v>2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3</v>
      </c>
      <c r="Z2178" s="6">
        <v>174</v>
      </c>
      <c r="AA2178" s="35">
        <f t="shared" si="50"/>
        <v>45.669291338582674</v>
      </c>
    </row>
    <row r="2179" spans="1:27" hidden="1" outlineLevel="1" x14ac:dyDescent="0.25">
      <c r="A2179" s="6" t="s">
        <v>179</v>
      </c>
      <c r="B2179" s="6" t="s">
        <v>63</v>
      </c>
      <c r="C2179" s="6">
        <v>1250</v>
      </c>
      <c r="D2179" s="6" t="s">
        <v>10</v>
      </c>
      <c r="E2179" s="4">
        <v>404</v>
      </c>
      <c r="F2179" s="4">
        <v>38</v>
      </c>
      <c r="G2179" s="4">
        <v>37</v>
      </c>
      <c r="H2179" s="4">
        <v>41</v>
      </c>
      <c r="I2179" s="4">
        <v>50</v>
      </c>
      <c r="J2179" s="4">
        <v>3</v>
      </c>
      <c r="K2179" s="4">
        <v>0</v>
      </c>
      <c r="L2179" s="4">
        <v>6</v>
      </c>
      <c r="M2179" s="4">
        <v>21</v>
      </c>
      <c r="N2179" s="4">
        <v>10</v>
      </c>
      <c r="O2179" s="4">
        <v>11</v>
      </c>
      <c r="P2179" s="4">
        <v>0</v>
      </c>
      <c r="Q2179" s="4">
        <v>1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11</v>
      </c>
      <c r="Z2179" s="6">
        <v>229</v>
      </c>
      <c r="AA2179" s="35">
        <f t="shared" si="50"/>
        <v>56.683168316831683</v>
      </c>
    </row>
    <row r="2180" spans="1:27" hidden="1" outlineLevel="1" x14ac:dyDescent="0.25">
      <c r="A2180" s="6" t="s">
        <v>179</v>
      </c>
      <c r="B2180" s="6" t="s">
        <v>63</v>
      </c>
      <c r="C2180" s="6">
        <v>1250</v>
      </c>
      <c r="D2180" s="6" t="s">
        <v>11</v>
      </c>
      <c r="E2180" s="4">
        <v>403</v>
      </c>
      <c r="F2180" s="4">
        <v>32</v>
      </c>
      <c r="G2180" s="4">
        <v>43</v>
      </c>
      <c r="H2180" s="4">
        <v>60</v>
      </c>
      <c r="I2180" s="4">
        <v>37</v>
      </c>
      <c r="J2180" s="4">
        <v>6</v>
      </c>
      <c r="K2180" s="4">
        <v>3</v>
      </c>
      <c r="L2180" s="4">
        <v>3</v>
      </c>
      <c r="M2180" s="4">
        <v>16</v>
      </c>
      <c r="N2180" s="4">
        <v>13</v>
      </c>
      <c r="O2180" s="4">
        <v>3</v>
      </c>
      <c r="P2180" s="4">
        <v>0</v>
      </c>
      <c r="Q2180" s="4">
        <v>3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10</v>
      </c>
      <c r="Z2180" s="6">
        <v>229</v>
      </c>
      <c r="AA2180" s="35">
        <f t="shared" si="50"/>
        <v>56.823821339950371</v>
      </c>
    </row>
    <row r="2181" spans="1:27" hidden="1" outlineLevel="1" x14ac:dyDescent="0.25">
      <c r="A2181" s="6" t="s">
        <v>179</v>
      </c>
      <c r="B2181" s="6" t="s">
        <v>63</v>
      </c>
      <c r="C2181" s="6">
        <v>1251</v>
      </c>
      <c r="D2181" s="6" t="s">
        <v>10</v>
      </c>
      <c r="E2181" s="4">
        <v>276</v>
      </c>
      <c r="F2181" s="4">
        <v>9</v>
      </c>
      <c r="G2181" s="4">
        <v>52</v>
      </c>
      <c r="H2181" s="4">
        <v>25</v>
      </c>
      <c r="I2181" s="4">
        <v>21</v>
      </c>
      <c r="J2181" s="4">
        <v>2</v>
      </c>
      <c r="K2181" s="4">
        <v>12</v>
      </c>
      <c r="L2181" s="4">
        <v>3</v>
      </c>
      <c r="M2181" s="4">
        <v>12</v>
      </c>
      <c r="N2181" s="4">
        <v>6</v>
      </c>
      <c r="O2181" s="4">
        <v>1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1</v>
      </c>
      <c r="Y2181" s="4">
        <v>5</v>
      </c>
      <c r="Z2181" s="6">
        <v>149</v>
      </c>
      <c r="AA2181" s="35">
        <f t="shared" si="50"/>
        <v>53.985507246376812</v>
      </c>
    </row>
    <row r="2182" spans="1:27" hidden="1" outlineLevel="1" x14ac:dyDescent="0.25">
      <c r="A2182" s="6" t="s">
        <v>179</v>
      </c>
      <c r="B2182" s="6" t="s">
        <v>63</v>
      </c>
      <c r="C2182" s="6">
        <v>1252</v>
      </c>
      <c r="D2182" s="6" t="s">
        <v>10</v>
      </c>
      <c r="E2182" s="4">
        <v>657</v>
      </c>
      <c r="F2182" s="4">
        <v>11</v>
      </c>
      <c r="G2182" s="4">
        <v>148</v>
      </c>
      <c r="H2182" s="4">
        <v>72</v>
      </c>
      <c r="I2182" s="4">
        <v>52</v>
      </c>
      <c r="J2182" s="4">
        <v>18</v>
      </c>
      <c r="K2182" s="4">
        <v>19</v>
      </c>
      <c r="L2182" s="4">
        <v>6</v>
      </c>
      <c r="M2182" s="4">
        <v>87</v>
      </c>
      <c r="N2182" s="4">
        <v>12</v>
      </c>
      <c r="O2182" s="4">
        <v>2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22</v>
      </c>
      <c r="Z2182" s="6">
        <v>449</v>
      </c>
      <c r="AA2182" s="35">
        <f t="shared" si="50"/>
        <v>68.340943683409435</v>
      </c>
    </row>
    <row r="2183" spans="1:27" hidden="1" outlineLevel="1" x14ac:dyDescent="0.25">
      <c r="A2183" s="6" t="s">
        <v>179</v>
      </c>
      <c r="B2183" s="6" t="s">
        <v>63</v>
      </c>
      <c r="C2183" s="6">
        <v>1253</v>
      </c>
      <c r="D2183" s="6" t="s">
        <v>10</v>
      </c>
      <c r="E2183" s="4">
        <v>344</v>
      </c>
      <c r="F2183" s="4">
        <v>34</v>
      </c>
      <c r="G2183" s="4">
        <v>67</v>
      </c>
      <c r="H2183" s="4">
        <v>33</v>
      </c>
      <c r="I2183" s="4">
        <v>43</v>
      </c>
      <c r="J2183" s="4">
        <v>5</v>
      </c>
      <c r="K2183" s="4">
        <v>1</v>
      </c>
      <c r="L2183" s="4">
        <v>5</v>
      </c>
      <c r="M2183" s="4">
        <v>18</v>
      </c>
      <c r="N2183" s="4">
        <v>2</v>
      </c>
      <c r="O2183" s="4">
        <v>3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9</v>
      </c>
      <c r="Z2183" s="6">
        <v>220</v>
      </c>
      <c r="AA2183" s="35">
        <f t="shared" si="50"/>
        <v>63.953488372093027</v>
      </c>
    </row>
    <row r="2184" spans="1:27" hidden="1" outlineLevel="1" x14ac:dyDescent="0.25">
      <c r="A2184" s="6" t="s">
        <v>179</v>
      </c>
      <c r="B2184" s="6" t="s">
        <v>63</v>
      </c>
      <c r="C2184" s="6">
        <v>1255</v>
      </c>
      <c r="D2184" s="6" t="s">
        <v>10</v>
      </c>
      <c r="E2184" s="4">
        <v>357</v>
      </c>
      <c r="F2184" s="4">
        <v>8</v>
      </c>
      <c r="G2184" s="4">
        <v>43</v>
      </c>
      <c r="H2184" s="4">
        <v>24</v>
      </c>
      <c r="I2184" s="4">
        <v>21</v>
      </c>
      <c r="J2184" s="4">
        <v>10</v>
      </c>
      <c r="K2184" s="4">
        <v>14</v>
      </c>
      <c r="L2184" s="4">
        <v>6</v>
      </c>
      <c r="M2184" s="4">
        <v>70</v>
      </c>
      <c r="N2184" s="4">
        <v>8</v>
      </c>
      <c r="O2184" s="4">
        <v>2</v>
      </c>
      <c r="P2184" s="4">
        <v>0</v>
      </c>
      <c r="Q2184" s="4">
        <v>1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12</v>
      </c>
      <c r="Z2184" s="6">
        <v>219</v>
      </c>
      <c r="AA2184" s="35">
        <f t="shared" si="50"/>
        <v>61.344537815126053</v>
      </c>
    </row>
    <row r="2185" spans="1:27" hidden="1" outlineLevel="1" x14ac:dyDescent="0.25">
      <c r="A2185" s="6" t="s">
        <v>179</v>
      </c>
      <c r="B2185" s="6" t="s">
        <v>180</v>
      </c>
      <c r="C2185" s="6">
        <v>1256</v>
      </c>
      <c r="D2185" s="6" t="s">
        <v>10</v>
      </c>
      <c r="E2185" s="4">
        <v>607</v>
      </c>
      <c r="F2185" s="4">
        <v>31</v>
      </c>
      <c r="G2185" s="4">
        <v>133</v>
      </c>
      <c r="H2185" s="4">
        <v>142</v>
      </c>
      <c r="I2185" s="4">
        <v>16</v>
      </c>
      <c r="J2185" s="4">
        <v>9</v>
      </c>
      <c r="K2185" s="4">
        <v>5</v>
      </c>
      <c r="L2185" s="4">
        <v>5</v>
      </c>
      <c r="M2185" s="4">
        <v>64</v>
      </c>
      <c r="N2185" s="4">
        <v>7</v>
      </c>
      <c r="O2185" s="4">
        <v>6</v>
      </c>
      <c r="P2185" s="4">
        <v>0</v>
      </c>
      <c r="Q2185" s="4">
        <v>1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17</v>
      </c>
      <c r="Z2185" s="6">
        <v>436</v>
      </c>
      <c r="AA2185" s="35">
        <f t="shared" si="50"/>
        <v>71.828665568369033</v>
      </c>
    </row>
    <row r="2186" spans="1:27" hidden="1" outlineLevel="1" x14ac:dyDescent="0.25">
      <c r="A2186" s="6" t="s">
        <v>179</v>
      </c>
      <c r="B2186" s="6" t="s">
        <v>180</v>
      </c>
      <c r="C2186" s="6">
        <v>1256</v>
      </c>
      <c r="D2186" s="6" t="s">
        <v>11</v>
      </c>
      <c r="E2186" s="4">
        <v>607</v>
      </c>
      <c r="F2186" s="4">
        <v>41</v>
      </c>
      <c r="G2186" s="4">
        <v>139</v>
      </c>
      <c r="H2186" s="4">
        <v>155</v>
      </c>
      <c r="I2186" s="4">
        <v>10</v>
      </c>
      <c r="J2186" s="4">
        <v>10</v>
      </c>
      <c r="K2186" s="4">
        <v>3</v>
      </c>
      <c r="L2186" s="4">
        <v>6</v>
      </c>
      <c r="M2186" s="4">
        <v>76</v>
      </c>
      <c r="N2186" s="4">
        <v>3</v>
      </c>
      <c r="O2186" s="4">
        <v>5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11</v>
      </c>
      <c r="Z2186" s="6">
        <v>459</v>
      </c>
      <c r="AA2186" s="35">
        <f t="shared" si="50"/>
        <v>75.617792421746287</v>
      </c>
    </row>
    <row r="2187" spans="1:27" hidden="1" outlineLevel="1" x14ac:dyDescent="0.25">
      <c r="A2187" s="6" t="s">
        <v>179</v>
      </c>
      <c r="B2187" s="6" t="s">
        <v>180</v>
      </c>
      <c r="C2187" s="6">
        <v>1257</v>
      </c>
      <c r="D2187" s="6" t="s">
        <v>10</v>
      </c>
      <c r="E2187" s="4">
        <v>377</v>
      </c>
      <c r="F2187" s="4">
        <v>30</v>
      </c>
      <c r="G2187" s="4">
        <v>70</v>
      </c>
      <c r="H2187" s="4">
        <v>78</v>
      </c>
      <c r="I2187" s="4">
        <v>5</v>
      </c>
      <c r="J2187" s="4">
        <v>3</v>
      </c>
      <c r="K2187" s="4">
        <v>4</v>
      </c>
      <c r="L2187" s="4">
        <v>4</v>
      </c>
      <c r="M2187" s="4">
        <v>58</v>
      </c>
      <c r="N2187" s="4">
        <v>4</v>
      </c>
      <c r="O2187" s="4">
        <v>3</v>
      </c>
      <c r="P2187" s="4">
        <v>0</v>
      </c>
      <c r="Q2187" s="4">
        <v>1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6</v>
      </c>
      <c r="Z2187" s="6">
        <v>266</v>
      </c>
      <c r="AA2187" s="35">
        <f t="shared" si="50"/>
        <v>70.557029177718832</v>
      </c>
    </row>
    <row r="2188" spans="1:27" hidden="1" outlineLevel="1" x14ac:dyDescent="0.25">
      <c r="A2188" s="6" t="s">
        <v>179</v>
      </c>
      <c r="B2188" s="6" t="s">
        <v>180</v>
      </c>
      <c r="C2188" s="6">
        <v>1257</v>
      </c>
      <c r="D2188" s="6" t="s">
        <v>11</v>
      </c>
      <c r="E2188" s="4">
        <v>377</v>
      </c>
      <c r="F2188" s="4">
        <v>41</v>
      </c>
      <c r="G2188" s="4">
        <v>77</v>
      </c>
      <c r="H2188" s="4">
        <v>86</v>
      </c>
      <c r="I2188" s="4">
        <v>2</v>
      </c>
      <c r="J2188" s="4">
        <v>7</v>
      </c>
      <c r="K2188" s="4">
        <v>0</v>
      </c>
      <c r="L2188" s="4">
        <v>6</v>
      </c>
      <c r="M2188" s="4">
        <v>56</v>
      </c>
      <c r="N2188" s="4">
        <v>8</v>
      </c>
      <c r="O2188" s="4">
        <v>1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7</v>
      </c>
      <c r="Z2188" s="6">
        <v>291</v>
      </c>
      <c r="AA2188" s="35">
        <f t="shared" si="50"/>
        <v>77.188328912466844</v>
      </c>
    </row>
    <row r="2189" spans="1:27" hidden="1" outlineLevel="1" x14ac:dyDescent="0.25">
      <c r="A2189" s="6" t="s">
        <v>179</v>
      </c>
      <c r="B2189" s="6" t="s">
        <v>180</v>
      </c>
      <c r="C2189" s="6">
        <v>1258</v>
      </c>
      <c r="D2189" s="6" t="s">
        <v>10</v>
      </c>
      <c r="E2189" s="4">
        <v>714</v>
      </c>
      <c r="F2189" s="4">
        <v>59</v>
      </c>
      <c r="G2189" s="4">
        <v>170</v>
      </c>
      <c r="H2189" s="4">
        <v>131</v>
      </c>
      <c r="I2189" s="4">
        <v>8</v>
      </c>
      <c r="J2189" s="4">
        <v>5</v>
      </c>
      <c r="K2189" s="4">
        <v>9</v>
      </c>
      <c r="L2189" s="4">
        <v>13</v>
      </c>
      <c r="M2189" s="4">
        <v>99</v>
      </c>
      <c r="N2189" s="4">
        <v>12</v>
      </c>
      <c r="O2189" s="4">
        <v>5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16</v>
      </c>
      <c r="Z2189" s="6">
        <v>527</v>
      </c>
      <c r="AA2189" s="35">
        <f t="shared" si="50"/>
        <v>73.80952380952381</v>
      </c>
    </row>
    <row r="2190" spans="1:27" hidden="1" outlineLevel="1" x14ac:dyDescent="0.25">
      <c r="A2190" s="6" t="s">
        <v>179</v>
      </c>
      <c r="B2190" s="6" t="s">
        <v>180</v>
      </c>
      <c r="C2190" s="6">
        <v>1259</v>
      </c>
      <c r="D2190" s="6" t="s">
        <v>10</v>
      </c>
      <c r="E2190" s="4">
        <v>610</v>
      </c>
      <c r="F2190" s="4">
        <v>51</v>
      </c>
      <c r="G2190" s="4">
        <v>140</v>
      </c>
      <c r="H2190" s="4">
        <v>136</v>
      </c>
      <c r="I2190" s="4">
        <v>7</v>
      </c>
      <c r="J2190" s="4">
        <v>7</v>
      </c>
      <c r="K2190" s="4">
        <v>1</v>
      </c>
      <c r="L2190" s="4">
        <v>4</v>
      </c>
      <c r="M2190" s="4">
        <v>64</v>
      </c>
      <c r="N2190" s="4">
        <v>14</v>
      </c>
      <c r="O2190" s="4">
        <v>8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12</v>
      </c>
      <c r="Z2190" s="6">
        <v>444</v>
      </c>
      <c r="AA2190" s="35">
        <f t="shared" si="50"/>
        <v>72.786885245901644</v>
      </c>
    </row>
    <row r="2191" spans="1:27" hidden="1" outlineLevel="1" x14ac:dyDescent="0.25">
      <c r="A2191" s="6" t="s">
        <v>179</v>
      </c>
      <c r="B2191" s="6" t="s">
        <v>180</v>
      </c>
      <c r="C2191" s="6">
        <v>1260</v>
      </c>
      <c r="D2191" s="6" t="s">
        <v>10</v>
      </c>
      <c r="E2191" s="4">
        <v>639</v>
      </c>
      <c r="F2191" s="4">
        <v>37</v>
      </c>
      <c r="G2191" s="4">
        <v>133</v>
      </c>
      <c r="H2191" s="4">
        <v>164</v>
      </c>
      <c r="I2191" s="4">
        <v>7</v>
      </c>
      <c r="J2191" s="4">
        <v>3</v>
      </c>
      <c r="K2191" s="4">
        <v>2</v>
      </c>
      <c r="L2191" s="4">
        <v>4</v>
      </c>
      <c r="M2191" s="4">
        <v>67</v>
      </c>
      <c r="N2191" s="4">
        <v>4</v>
      </c>
      <c r="O2191" s="4">
        <v>10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17</v>
      </c>
      <c r="Z2191" s="6">
        <v>448</v>
      </c>
      <c r="AA2191" s="35">
        <f t="shared" si="50"/>
        <v>70.109546165884197</v>
      </c>
    </row>
    <row r="2192" spans="1:27" hidden="1" outlineLevel="1" x14ac:dyDescent="0.25">
      <c r="A2192" s="6" t="s">
        <v>179</v>
      </c>
      <c r="B2192" s="6" t="s">
        <v>180</v>
      </c>
      <c r="C2192" s="6">
        <v>1261</v>
      </c>
      <c r="D2192" s="6" t="s">
        <v>10</v>
      </c>
      <c r="E2192" s="4">
        <v>640</v>
      </c>
      <c r="F2192" s="4">
        <v>13</v>
      </c>
      <c r="G2192" s="4">
        <v>133</v>
      </c>
      <c r="H2192" s="4">
        <v>175</v>
      </c>
      <c r="I2192" s="4">
        <v>9</v>
      </c>
      <c r="J2192" s="4">
        <v>4</v>
      </c>
      <c r="K2192" s="4">
        <v>2</v>
      </c>
      <c r="L2192" s="4">
        <v>1</v>
      </c>
      <c r="M2192" s="4">
        <v>29</v>
      </c>
      <c r="N2192" s="4">
        <v>7</v>
      </c>
      <c r="O2192" s="4">
        <v>11</v>
      </c>
      <c r="P2192" s="4">
        <v>0</v>
      </c>
      <c r="Q2192" s="4">
        <v>3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17</v>
      </c>
      <c r="Z2192" s="6">
        <v>404</v>
      </c>
      <c r="AA2192" s="35">
        <f t="shared" ref="AA2192:AA2255" si="51">(Z2192*100)/E2192</f>
        <v>63.125</v>
      </c>
    </row>
    <row r="2193" spans="1:27" hidden="1" outlineLevel="1" x14ac:dyDescent="0.25">
      <c r="A2193" s="6" t="s">
        <v>179</v>
      </c>
      <c r="B2193" s="6" t="s">
        <v>180</v>
      </c>
      <c r="C2193" s="6">
        <v>1262</v>
      </c>
      <c r="D2193" s="6" t="s">
        <v>10</v>
      </c>
      <c r="E2193" s="4">
        <v>474</v>
      </c>
      <c r="F2193" s="4">
        <v>17</v>
      </c>
      <c r="G2193" s="4">
        <v>97</v>
      </c>
      <c r="H2193" s="4">
        <v>119</v>
      </c>
      <c r="I2193" s="4">
        <v>3</v>
      </c>
      <c r="J2193" s="4">
        <v>3</v>
      </c>
      <c r="K2193" s="4">
        <v>1</v>
      </c>
      <c r="L2193" s="4">
        <v>4</v>
      </c>
      <c r="M2193" s="4">
        <v>23</v>
      </c>
      <c r="N2193" s="4">
        <v>2</v>
      </c>
      <c r="O2193" s="4">
        <v>10</v>
      </c>
      <c r="P2193" s="4">
        <v>0</v>
      </c>
      <c r="Q2193" s="4">
        <v>1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21</v>
      </c>
      <c r="Z2193" s="6">
        <v>301</v>
      </c>
      <c r="AA2193" s="35">
        <f t="shared" si="51"/>
        <v>63.502109704641349</v>
      </c>
    </row>
    <row r="2194" spans="1:27" hidden="1" outlineLevel="1" x14ac:dyDescent="0.25">
      <c r="A2194" s="6" t="s">
        <v>179</v>
      </c>
      <c r="B2194" s="6" t="s">
        <v>180</v>
      </c>
      <c r="C2194" s="6">
        <v>1263</v>
      </c>
      <c r="D2194" s="6" t="s">
        <v>10</v>
      </c>
      <c r="E2194" s="4">
        <v>225</v>
      </c>
      <c r="F2194" s="4">
        <v>2</v>
      </c>
      <c r="G2194" s="4">
        <v>51</v>
      </c>
      <c r="H2194" s="4">
        <v>61</v>
      </c>
      <c r="I2194" s="4">
        <v>2</v>
      </c>
      <c r="J2194" s="4">
        <v>1</v>
      </c>
      <c r="K2194" s="4">
        <v>0</v>
      </c>
      <c r="L2194" s="4">
        <v>1</v>
      </c>
      <c r="M2194" s="4">
        <v>9</v>
      </c>
      <c r="N2194" s="4">
        <v>0</v>
      </c>
      <c r="O2194" s="4">
        <v>5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2</v>
      </c>
      <c r="Z2194" s="6">
        <v>134</v>
      </c>
      <c r="AA2194" s="35">
        <f t="shared" si="51"/>
        <v>59.555555555555557</v>
      </c>
    </row>
    <row r="2195" spans="1:27" hidden="1" outlineLevel="1" x14ac:dyDescent="0.25">
      <c r="A2195" s="6" t="s">
        <v>179</v>
      </c>
      <c r="B2195" s="6" t="s">
        <v>180</v>
      </c>
      <c r="C2195" s="6">
        <v>1264</v>
      </c>
      <c r="D2195" s="6" t="s">
        <v>10</v>
      </c>
      <c r="E2195" s="4">
        <v>745</v>
      </c>
      <c r="F2195" s="4">
        <v>17</v>
      </c>
      <c r="G2195" s="4">
        <v>140</v>
      </c>
      <c r="H2195" s="4">
        <v>256</v>
      </c>
      <c r="I2195" s="4">
        <v>11</v>
      </c>
      <c r="J2195" s="4">
        <v>1</v>
      </c>
      <c r="K2195" s="4">
        <v>0</v>
      </c>
      <c r="L2195" s="4">
        <v>0</v>
      </c>
      <c r="M2195" s="4">
        <v>25</v>
      </c>
      <c r="N2195" s="4">
        <v>6</v>
      </c>
      <c r="O2195" s="4">
        <v>11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9</v>
      </c>
      <c r="Z2195" s="6">
        <v>476</v>
      </c>
      <c r="AA2195" s="35">
        <f t="shared" si="51"/>
        <v>63.892617449664428</v>
      </c>
    </row>
    <row r="2196" spans="1:27" hidden="1" outlineLevel="1" x14ac:dyDescent="0.25">
      <c r="A2196" s="6" t="s">
        <v>179</v>
      </c>
      <c r="B2196" s="6" t="s">
        <v>180</v>
      </c>
      <c r="C2196" s="6">
        <v>1265</v>
      </c>
      <c r="D2196" s="6" t="s">
        <v>10</v>
      </c>
      <c r="E2196" s="4">
        <v>598</v>
      </c>
      <c r="F2196" s="4">
        <v>12</v>
      </c>
      <c r="G2196" s="4">
        <v>128</v>
      </c>
      <c r="H2196" s="4">
        <v>243</v>
      </c>
      <c r="I2196" s="4">
        <v>2</v>
      </c>
      <c r="J2196" s="4">
        <v>3</v>
      </c>
      <c r="K2196" s="4">
        <v>0</v>
      </c>
      <c r="L2196" s="4">
        <v>2</v>
      </c>
      <c r="M2196" s="4">
        <v>8</v>
      </c>
      <c r="N2196" s="4">
        <v>2</v>
      </c>
      <c r="O2196" s="4">
        <v>11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15</v>
      </c>
      <c r="Z2196" s="6">
        <v>426</v>
      </c>
      <c r="AA2196" s="35">
        <f t="shared" si="51"/>
        <v>71.237458193979933</v>
      </c>
    </row>
    <row r="2197" spans="1:27" hidden="1" outlineLevel="1" x14ac:dyDescent="0.25">
      <c r="A2197" s="6" t="s">
        <v>179</v>
      </c>
      <c r="B2197" s="6" t="s">
        <v>180</v>
      </c>
      <c r="C2197" s="6">
        <v>1266</v>
      </c>
      <c r="D2197" s="6" t="s">
        <v>10</v>
      </c>
      <c r="E2197" s="4">
        <v>412</v>
      </c>
      <c r="F2197" s="4">
        <v>9</v>
      </c>
      <c r="G2197" s="4">
        <v>91</v>
      </c>
      <c r="H2197" s="4">
        <v>165</v>
      </c>
      <c r="I2197" s="4">
        <v>6</v>
      </c>
      <c r="J2197" s="4">
        <v>1</v>
      </c>
      <c r="K2197" s="4">
        <v>1</v>
      </c>
      <c r="L2197" s="4">
        <v>1</v>
      </c>
      <c r="M2197" s="4">
        <v>13</v>
      </c>
      <c r="N2197" s="4">
        <v>0</v>
      </c>
      <c r="O2197" s="4">
        <v>8</v>
      </c>
      <c r="P2197" s="4">
        <v>0</v>
      </c>
      <c r="Q2197" s="4">
        <v>2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5</v>
      </c>
      <c r="Z2197" s="6">
        <v>302</v>
      </c>
      <c r="AA2197" s="35">
        <f t="shared" si="51"/>
        <v>73.300970873786412</v>
      </c>
    </row>
    <row r="2198" spans="1:27" hidden="1" outlineLevel="1" x14ac:dyDescent="0.25">
      <c r="A2198" s="6" t="s">
        <v>179</v>
      </c>
      <c r="B2198" s="6" t="s">
        <v>180</v>
      </c>
      <c r="C2198" s="6">
        <v>1266</v>
      </c>
      <c r="D2198" s="6" t="s">
        <v>11</v>
      </c>
      <c r="E2198" s="4">
        <v>411</v>
      </c>
      <c r="F2198" s="4">
        <v>10</v>
      </c>
      <c r="G2198" s="4">
        <v>52</v>
      </c>
      <c r="H2198" s="4">
        <v>213</v>
      </c>
      <c r="I2198" s="4">
        <v>4</v>
      </c>
      <c r="J2198" s="4">
        <v>0</v>
      </c>
      <c r="K2198" s="4">
        <v>3</v>
      </c>
      <c r="L2198" s="4">
        <v>3</v>
      </c>
      <c r="M2198" s="4">
        <v>13</v>
      </c>
      <c r="N2198" s="4">
        <v>2</v>
      </c>
      <c r="O2198" s="4">
        <v>6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10</v>
      </c>
      <c r="Z2198" s="6">
        <v>316</v>
      </c>
      <c r="AA2198" s="35">
        <f t="shared" si="51"/>
        <v>76.885644768856451</v>
      </c>
    </row>
    <row r="2199" spans="1:27" hidden="1" outlineLevel="1" x14ac:dyDescent="0.25">
      <c r="A2199" s="6" t="s">
        <v>179</v>
      </c>
      <c r="B2199" s="6" t="s">
        <v>180</v>
      </c>
      <c r="C2199" s="6">
        <v>1267</v>
      </c>
      <c r="D2199" s="6" t="s">
        <v>10</v>
      </c>
      <c r="E2199" s="4">
        <v>359</v>
      </c>
      <c r="F2199" s="4">
        <v>7</v>
      </c>
      <c r="G2199" s="4">
        <v>70</v>
      </c>
      <c r="H2199" s="4">
        <v>141</v>
      </c>
      <c r="I2199" s="4">
        <v>5</v>
      </c>
      <c r="J2199" s="4">
        <v>1</v>
      </c>
      <c r="K2199" s="4">
        <v>0</v>
      </c>
      <c r="L2199" s="4">
        <v>0</v>
      </c>
      <c r="M2199" s="4">
        <v>1</v>
      </c>
      <c r="N2199" s="4">
        <v>0</v>
      </c>
      <c r="O2199" s="4">
        <v>6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3</v>
      </c>
      <c r="Z2199" s="6">
        <v>234</v>
      </c>
      <c r="AA2199" s="35">
        <f t="shared" si="51"/>
        <v>65.181058495821731</v>
      </c>
    </row>
    <row r="2200" spans="1:27" hidden="1" outlineLevel="1" x14ac:dyDescent="0.25">
      <c r="A2200" s="6" t="s">
        <v>179</v>
      </c>
      <c r="B2200" s="6" t="s">
        <v>180</v>
      </c>
      <c r="C2200" s="6">
        <v>1268</v>
      </c>
      <c r="D2200" s="6" t="s">
        <v>10</v>
      </c>
      <c r="E2200" s="4">
        <v>684</v>
      </c>
      <c r="F2200" s="4">
        <v>32</v>
      </c>
      <c r="G2200" s="4">
        <v>136</v>
      </c>
      <c r="H2200" s="4">
        <v>219</v>
      </c>
      <c r="I2200" s="4">
        <v>9</v>
      </c>
      <c r="J2200" s="4">
        <v>4</v>
      </c>
      <c r="K2200" s="4">
        <v>0</v>
      </c>
      <c r="L2200" s="4">
        <v>1</v>
      </c>
      <c r="M2200" s="4">
        <v>21</v>
      </c>
      <c r="N2200" s="4">
        <v>2</v>
      </c>
      <c r="O2200" s="4">
        <v>8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13</v>
      </c>
      <c r="Z2200" s="6">
        <v>445</v>
      </c>
      <c r="AA2200" s="35">
        <f t="shared" si="51"/>
        <v>65.058479532163744</v>
      </c>
    </row>
    <row r="2201" spans="1:27" hidden="1" outlineLevel="1" x14ac:dyDescent="0.25">
      <c r="A2201" s="6" t="s">
        <v>179</v>
      </c>
      <c r="B2201" s="6" t="s">
        <v>180</v>
      </c>
      <c r="C2201" s="6">
        <v>1269</v>
      </c>
      <c r="D2201" s="6" t="s">
        <v>10</v>
      </c>
      <c r="E2201" s="4">
        <v>447</v>
      </c>
      <c r="F2201" s="4">
        <v>9</v>
      </c>
      <c r="G2201" s="4">
        <v>89</v>
      </c>
      <c r="H2201" s="4">
        <v>125</v>
      </c>
      <c r="I2201" s="4">
        <v>8</v>
      </c>
      <c r="J2201" s="4">
        <v>5</v>
      </c>
      <c r="K2201" s="4">
        <v>0</v>
      </c>
      <c r="L2201" s="4">
        <v>3</v>
      </c>
      <c r="M2201" s="4">
        <v>12</v>
      </c>
      <c r="N2201" s="4">
        <v>2</v>
      </c>
      <c r="O2201" s="4">
        <v>6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15</v>
      </c>
      <c r="Z2201" s="6">
        <v>274</v>
      </c>
      <c r="AA2201" s="35">
        <f t="shared" si="51"/>
        <v>61.297539149888145</v>
      </c>
    </row>
    <row r="2202" spans="1:27" hidden="1" outlineLevel="1" x14ac:dyDescent="0.25">
      <c r="A2202" s="6" t="s">
        <v>179</v>
      </c>
      <c r="B2202" s="6" t="s">
        <v>180</v>
      </c>
      <c r="C2202" s="6">
        <v>1269</v>
      </c>
      <c r="D2202" s="6" t="s">
        <v>11</v>
      </c>
      <c r="E2202" s="4">
        <v>447</v>
      </c>
      <c r="F2202" s="4">
        <v>15</v>
      </c>
      <c r="G2202" s="4">
        <v>100</v>
      </c>
      <c r="H2202" s="4">
        <v>120</v>
      </c>
      <c r="I2202" s="4">
        <v>6</v>
      </c>
      <c r="J2202" s="4">
        <v>1</v>
      </c>
      <c r="K2202" s="4">
        <v>0</v>
      </c>
      <c r="L2202" s="4">
        <v>0</v>
      </c>
      <c r="M2202" s="4">
        <v>3</v>
      </c>
      <c r="N2202" s="4">
        <v>0</v>
      </c>
      <c r="O2202" s="4">
        <v>8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5</v>
      </c>
      <c r="Z2202" s="6">
        <v>258</v>
      </c>
      <c r="AA2202" s="35">
        <f t="shared" si="51"/>
        <v>57.718120805369125</v>
      </c>
    </row>
    <row r="2203" spans="1:27" hidden="1" outlineLevel="1" x14ac:dyDescent="0.25">
      <c r="A2203" s="6" t="s">
        <v>179</v>
      </c>
      <c r="B2203" s="6" t="s">
        <v>180</v>
      </c>
      <c r="C2203" s="6">
        <v>1270</v>
      </c>
      <c r="D2203" s="6" t="s">
        <v>10</v>
      </c>
      <c r="E2203" s="4">
        <v>425</v>
      </c>
      <c r="F2203" s="4">
        <v>36</v>
      </c>
      <c r="G2203" s="4">
        <v>75</v>
      </c>
      <c r="H2203" s="4">
        <v>84</v>
      </c>
      <c r="I2203" s="4">
        <v>7</v>
      </c>
      <c r="J2203" s="4">
        <v>1</v>
      </c>
      <c r="K2203" s="4">
        <v>1</v>
      </c>
      <c r="L2203" s="4">
        <v>1</v>
      </c>
      <c r="M2203" s="4">
        <v>44</v>
      </c>
      <c r="N2203" s="4">
        <v>1</v>
      </c>
      <c r="O2203" s="4">
        <v>6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23</v>
      </c>
      <c r="Z2203" s="6">
        <v>279</v>
      </c>
      <c r="AA2203" s="35">
        <f t="shared" si="51"/>
        <v>65.647058823529406</v>
      </c>
    </row>
    <row r="2204" spans="1:27" hidden="1" outlineLevel="1" x14ac:dyDescent="0.25">
      <c r="A2204" s="6" t="s">
        <v>179</v>
      </c>
      <c r="B2204" s="6" t="s">
        <v>180</v>
      </c>
      <c r="C2204" s="6">
        <v>1270</v>
      </c>
      <c r="D2204" s="6" t="s">
        <v>11</v>
      </c>
      <c r="E2204" s="4">
        <v>425</v>
      </c>
      <c r="F2204" s="4">
        <v>59</v>
      </c>
      <c r="G2204" s="4">
        <v>42</v>
      </c>
      <c r="H2204" s="4">
        <v>85</v>
      </c>
      <c r="I2204" s="4">
        <v>4</v>
      </c>
      <c r="J2204" s="4">
        <v>0</v>
      </c>
      <c r="K2204" s="4">
        <v>1</v>
      </c>
      <c r="L2204" s="4">
        <v>0</v>
      </c>
      <c r="M2204" s="4">
        <v>68</v>
      </c>
      <c r="N2204" s="4">
        <v>1</v>
      </c>
      <c r="O2204" s="4">
        <v>8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23</v>
      </c>
      <c r="Z2204" s="6">
        <v>291</v>
      </c>
      <c r="AA2204" s="35">
        <f t="shared" si="51"/>
        <v>68.470588235294116</v>
      </c>
    </row>
    <row r="2205" spans="1:27" hidden="1" outlineLevel="1" x14ac:dyDescent="0.25">
      <c r="A2205" s="6" t="s">
        <v>179</v>
      </c>
      <c r="B2205" s="6" t="s">
        <v>180</v>
      </c>
      <c r="C2205" s="6">
        <v>1271</v>
      </c>
      <c r="D2205" s="6" t="s">
        <v>10</v>
      </c>
      <c r="E2205" s="4">
        <v>443</v>
      </c>
      <c r="F2205" s="4">
        <v>2</v>
      </c>
      <c r="G2205" s="4">
        <v>104</v>
      </c>
      <c r="H2205" s="4">
        <v>132</v>
      </c>
      <c r="I2205" s="4">
        <v>21</v>
      </c>
      <c r="J2205" s="4">
        <v>2</v>
      </c>
      <c r="K2205" s="4">
        <v>1</v>
      </c>
      <c r="L2205" s="4">
        <v>0</v>
      </c>
      <c r="M2205" s="4">
        <v>13</v>
      </c>
      <c r="N2205" s="4">
        <v>1</v>
      </c>
      <c r="O2205" s="4">
        <v>7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15</v>
      </c>
      <c r="Z2205" s="6">
        <v>298</v>
      </c>
      <c r="AA2205" s="35">
        <f t="shared" si="51"/>
        <v>67.268623024830703</v>
      </c>
    </row>
    <row r="2206" spans="1:27" hidden="1" outlineLevel="1" x14ac:dyDescent="0.25">
      <c r="A2206" s="6" t="s">
        <v>179</v>
      </c>
      <c r="B2206" s="6" t="s">
        <v>180</v>
      </c>
      <c r="C2206" s="6">
        <v>1272</v>
      </c>
      <c r="D2206" s="6" t="s">
        <v>10</v>
      </c>
      <c r="E2206" s="4">
        <v>261</v>
      </c>
      <c r="F2206" s="4">
        <v>4</v>
      </c>
      <c r="G2206" s="4">
        <v>61</v>
      </c>
      <c r="H2206" s="4">
        <v>86</v>
      </c>
      <c r="I2206" s="4">
        <v>2</v>
      </c>
      <c r="J2206" s="4">
        <v>0</v>
      </c>
      <c r="K2206" s="4">
        <v>0</v>
      </c>
      <c r="L2206" s="4">
        <v>3</v>
      </c>
      <c r="M2206" s="4">
        <v>8</v>
      </c>
      <c r="N2206" s="4">
        <v>0</v>
      </c>
      <c r="O2206" s="4">
        <v>3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7</v>
      </c>
      <c r="Z2206" s="6">
        <v>174</v>
      </c>
      <c r="AA2206" s="35">
        <f t="shared" si="51"/>
        <v>66.666666666666671</v>
      </c>
    </row>
    <row r="2207" spans="1:27" hidden="1" outlineLevel="1" x14ac:dyDescent="0.25">
      <c r="A2207" s="6" t="s">
        <v>179</v>
      </c>
      <c r="B2207" s="6" t="s">
        <v>180</v>
      </c>
      <c r="C2207" s="6">
        <v>1273</v>
      </c>
      <c r="D2207" s="6" t="s">
        <v>10</v>
      </c>
      <c r="E2207" s="4">
        <v>400</v>
      </c>
      <c r="F2207" s="4">
        <v>31</v>
      </c>
      <c r="G2207" s="4">
        <v>46</v>
      </c>
      <c r="H2207" s="4">
        <v>114</v>
      </c>
      <c r="I2207" s="4">
        <v>1</v>
      </c>
      <c r="J2207" s="4">
        <v>4</v>
      </c>
      <c r="K2207" s="4">
        <v>1</v>
      </c>
      <c r="L2207" s="4">
        <v>2</v>
      </c>
      <c r="M2207" s="4">
        <v>13</v>
      </c>
      <c r="N2207" s="4">
        <v>0</v>
      </c>
      <c r="O2207" s="4">
        <v>6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3</v>
      </c>
      <c r="Z2207" s="6">
        <v>221</v>
      </c>
      <c r="AA2207" s="35">
        <f t="shared" si="51"/>
        <v>55.25</v>
      </c>
    </row>
    <row r="2208" spans="1:27" hidden="1" outlineLevel="1" x14ac:dyDescent="0.25">
      <c r="A2208" s="6" t="s">
        <v>179</v>
      </c>
      <c r="B2208" s="6" t="s">
        <v>180</v>
      </c>
      <c r="C2208" s="6">
        <v>1273</v>
      </c>
      <c r="D2208" s="6" t="s">
        <v>11</v>
      </c>
      <c r="E2208" s="4">
        <v>399</v>
      </c>
      <c r="F2208" s="4">
        <v>25</v>
      </c>
      <c r="G2208" s="4">
        <v>43</v>
      </c>
      <c r="H2208" s="4">
        <v>115</v>
      </c>
      <c r="I2208" s="4">
        <v>0</v>
      </c>
      <c r="J2208" s="4">
        <v>0</v>
      </c>
      <c r="K2208" s="4">
        <v>1</v>
      </c>
      <c r="L2208" s="4">
        <v>1</v>
      </c>
      <c r="M2208" s="4">
        <v>11</v>
      </c>
      <c r="N2208" s="4">
        <v>0</v>
      </c>
      <c r="O2208" s="4">
        <v>9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3</v>
      </c>
      <c r="Z2208" s="6">
        <v>208</v>
      </c>
      <c r="AA2208" s="35">
        <f t="shared" si="51"/>
        <v>52.130325814536342</v>
      </c>
    </row>
    <row r="2209" spans="1:27" hidden="1" outlineLevel="1" x14ac:dyDescent="0.25">
      <c r="A2209" s="6" t="s">
        <v>179</v>
      </c>
      <c r="B2209" s="6" t="s">
        <v>180</v>
      </c>
      <c r="C2209" s="6">
        <v>1274</v>
      </c>
      <c r="D2209" s="6" t="s">
        <v>10</v>
      </c>
      <c r="E2209" s="4">
        <v>725</v>
      </c>
      <c r="F2209" s="4">
        <v>90</v>
      </c>
      <c r="G2209" s="4">
        <v>78</v>
      </c>
      <c r="H2209" s="4">
        <v>182</v>
      </c>
      <c r="I2209" s="4">
        <v>4</v>
      </c>
      <c r="J2209" s="4">
        <v>3</v>
      </c>
      <c r="K2209" s="4">
        <v>0</v>
      </c>
      <c r="L2209" s="4">
        <v>9</v>
      </c>
      <c r="M2209" s="4">
        <v>14</v>
      </c>
      <c r="N2209" s="4">
        <v>3</v>
      </c>
      <c r="O2209" s="4">
        <v>6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1</v>
      </c>
      <c r="Y2209" s="4">
        <v>8</v>
      </c>
      <c r="Z2209" s="6">
        <v>398</v>
      </c>
      <c r="AA2209" s="35">
        <f t="shared" si="51"/>
        <v>54.896551724137929</v>
      </c>
    </row>
    <row r="2210" spans="1:27" hidden="1" outlineLevel="1" x14ac:dyDescent="0.25">
      <c r="A2210" s="6" t="s">
        <v>179</v>
      </c>
      <c r="B2210" s="6" t="s">
        <v>180</v>
      </c>
      <c r="C2210" s="6">
        <v>1275</v>
      </c>
      <c r="D2210" s="6" t="s">
        <v>10</v>
      </c>
      <c r="E2210" s="4">
        <v>283</v>
      </c>
      <c r="F2210" s="4">
        <v>15</v>
      </c>
      <c r="G2210" s="4">
        <v>76</v>
      </c>
      <c r="H2210" s="4">
        <v>98</v>
      </c>
      <c r="I2210" s="4">
        <v>0</v>
      </c>
      <c r="J2210" s="4">
        <v>1</v>
      </c>
      <c r="K2210" s="4">
        <v>0</v>
      </c>
      <c r="L2210" s="4">
        <v>2</v>
      </c>
      <c r="M2210" s="4">
        <v>15</v>
      </c>
      <c r="N2210" s="4">
        <v>1</v>
      </c>
      <c r="O2210" s="4">
        <v>2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1</v>
      </c>
      <c r="Y2210" s="4">
        <v>5</v>
      </c>
      <c r="Z2210" s="6">
        <v>216</v>
      </c>
      <c r="AA2210" s="35">
        <f t="shared" si="51"/>
        <v>76.325088339222617</v>
      </c>
    </row>
    <row r="2211" spans="1:27" hidden="1" outlineLevel="1" x14ac:dyDescent="0.25">
      <c r="A2211" s="6" t="s">
        <v>179</v>
      </c>
      <c r="B2211" s="6" t="s">
        <v>180</v>
      </c>
      <c r="C2211" s="6">
        <v>1276</v>
      </c>
      <c r="D2211" s="6" t="s">
        <v>10</v>
      </c>
      <c r="E2211" s="4">
        <v>370</v>
      </c>
      <c r="F2211" s="4">
        <v>21</v>
      </c>
      <c r="G2211" s="4">
        <v>58</v>
      </c>
      <c r="H2211" s="4">
        <v>109</v>
      </c>
      <c r="I2211" s="4">
        <v>3</v>
      </c>
      <c r="J2211" s="4">
        <v>1</v>
      </c>
      <c r="K2211" s="4">
        <v>2</v>
      </c>
      <c r="L2211" s="4">
        <v>0</v>
      </c>
      <c r="M2211" s="4">
        <v>18</v>
      </c>
      <c r="N2211" s="4">
        <v>0</v>
      </c>
      <c r="O2211" s="4">
        <v>6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8</v>
      </c>
      <c r="Z2211" s="6">
        <v>226</v>
      </c>
      <c r="AA2211" s="35">
        <f t="shared" si="51"/>
        <v>61.081081081081081</v>
      </c>
    </row>
    <row r="2212" spans="1:27" hidden="1" outlineLevel="1" x14ac:dyDescent="0.25">
      <c r="A2212" s="6" t="s">
        <v>179</v>
      </c>
      <c r="B2212" s="6" t="s">
        <v>180</v>
      </c>
      <c r="C2212" s="6">
        <v>1277</v>
      </c>
      <c r="D2212" s="6" t="s">
        <v>10</v>
      </c>
      <c r="E2212" s="4">
        <v>552</v>
      </c>
      <c r="F2212" s="4">
        <v>4</v>
      </c>
      <c r="G2212" s="4">
        <v>228</v>
      </c>
      <c r="H2212" s="4">
        <v>118</v>
      </c>
      <c r="I2212" s="4">
        <v>3</v>
      </c>
      <c r="J2212" s="4">
        <v>3</v>
      </c>
      <c r="K2212" s="4">
        <v>0</v>
      </c>
      <c r="L2212" s="4">
        <v>2</v>
      </c>
      <c r="M2212" s="4">
        <v>50</v>
      </c>
      <c r="N2212" s="4">
        <v>4</v>
      </c>
      <c r="O2212" s="4">
        <v>1</v>
      </c>
      <c r="P2212" s="4">
        <v>0</v>
      </c>
      <c r="Q2212" s="4">
        <v>5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15</v>
      </c>
      <c r="Z2212" s="6">
        <v>433</v>
      </c>
      <c r="AA2212" s="35">
        <f t="shared" si="51"/>
        <v>78.44202898550725</v>
      </c>
    </row>
    <row r="2213" spans="1:27" hidden="1" outlineLevel="1" x14ac:dyDescent="0.25">
      <c r="A2213" s="6" t="s">
        <v>179</v>
      </c>
      <c r="B2213" s="6" t="s">
        <v>180</v>
      </c>
      <c r="C2213" s="6">
        <v>1278</v>
      </c>
      <c r="D2213" s="6" t="s">
        <v>10</v>
      </c>
      <c r="E2213" s="4">
        <v>530</v>
      </c>
      <c r="F2213" s="4">
        <v>7</v>
      </c>
      <c r="G2213" s="4">
        <v>180</v>
      </c>
      <c r="H2213" s="4">
        <v>124</v>
      </c>
      <c r="I2213" s="4">
        <v>3</v>
      </c>
      <c r="J2213" s="4">
        <v>0</v>
      </c>
      <c r="K2213" s="4">
        <v>1</v>
      </c>
      <c r="L2213" s="4">
        <v>1</v>
      </c>
      <c r="M2213" s="4">
        <v>58</v>
      </c>
      <c r="N2213" s="4">
        <v>0</v>
      </c>
      <c r="O2213" s="4">
        <v>4</v>
      </c>
      <c r="P2213" s="4">
        <v>0</v>
      </c>
      <c r="Q2213" s="4">
        <v>4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19</v>
      </c>
      <c r="Z2213" s="6">
        <v>401</v>
      </c>
      <c r="AA2213" s="35">
        <f t="shared" si="51"/>
        <v>75.660377358490564</v>
      </c>
    </row>
    <row r="2214" spans="1:27" hidden="1" outlineLevel="1" x14ac:dyDescent="0.25">
      <c r="A2214" s="6" t="s">
        <v>179</v>
      </c>
      <c r="B2214" s="6" t="s">
        <v>180</v>
      </c>
      <c r="C2214" s="6">
        <v>1278</v>
      </c>
      <c r="D2214" s="6" t="s">
        <v>11</v>
      </c>
      <c r="E2214" s="4">
        <v>530</v>
      </c>
      <c r="F2214" s="4">
        <v>3</v>
      </c>
      <c r="G2214" s="4">
        <v>211</v>
      </c>
      <c r="H2214" s="4">
        <v>99</v>
      </c>
      <c r="I2214" s="4">
        <v>2</v>
      </c>
      <c r="J2214" s="4">
        <v>6</v>
      </c>
      <c r="K2214" s="4">
        <v>3</v>
      </c>
      <c r="L2214" s="4">
        <v>3</v>
      </c>
      <c r="M2214" s="4">
        <v>49</v>
      </c>
      <c r="N2214" s="4">
        <v>2</v>
      </c>
      <c r="O2214" s="4">
        <v>3</v>
      </c>
      <c r="P2214" s="4">
        <v>0</v>
      </c>
      <c r="Q2214" s="4">
        <v>7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21</v>
      </c>
      <c r="Z2214" s="6">
        <v>409</v>
      </c>
      <c r="AA2214" s="35">
        <f t="shared" si="51"/>
        <v>77.169811320754718</v>
      </c>
    </row>
    <row r="2215" spans="1:27" hidden="1" outlineLevel="1" x14ac:dyDescent="0.25">
      <c r="A2215" s="6" t="s">
        <v>179</v>
      </c>
      <c r="B2215" s="6" t="s">
        <v>180</v>
      </c>
      <c r="C2215" s="6">
        <v>1279</v>
      </c>
      <c r="D2215" s="6" t="s">
        <v>10</v>
      </c>
      <c r="E2215" s="4">
        <v>502</v>
      </c>
      <c r="F2215" s="4">
        <v>7</v>
      </c>
      <c r="G2215" s="4">
        <v>111</v>
      </c>
      <c r="H2215" s="4">
        <v>169</v>
      </c>
      <c r="I2215" s="4">
        <v>6</v>
      </c>
      <c r="J2215" s="4">
        <v>7</v>
      </c>
      <c r="K2215" s="4">
        <v>0</v>
      </c>
      <c r="L2215" s="4">
        <v>5</v>
      </c>
      <c r="M2215" s="4">
        <v>27</v>
      </c>
      <c r="N2215" s="4">
        <v>2</v>
      </c>
      <c r="O2215" s="4">
        <v>6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5</v>
      </c>
      <c r="Z2215" s="6">
        <v>345</v>
      </c>
      <c r="AA2215" s="35">
        <f t="shared" si="51"/>
        <v>68.725099601593627</v>
      </c>
    </row>
    <row r="2216" spans="1:27" hidden="1" outlineLevel="1" x14ac:dyDescent="0.25">
      <c r="A2216" s="6" t="s">
        <v>179</v>
      </c>
      <c r="B2216" s="6" t="s">
        <v>180</v>
      </c>
      <c r="C2216" s="6">
        <v>1280</v>
      </c>
      <c r="D2216" s="6" t="s">
        <v>10</v>
      </c>
      <c r="E2216" s="4">
        <v>306</v>
      </c>
      <c r="F2216" s="4">
        <v>7</v>
      </c>
      <c r="G2216" s="4">
        <v>78</v>
      </c>
      <c r="H2216" s="4">
        <v>99</v>
      </c>
      <c r="I2216" s="4">
        <v>4</v>
      </c>
      <c r="J2216" s="4">
        <v>0</v>
      </c>
      <c r="K2216" s="4">
        <v>0</v>
      </c>
      <c r="L2216" s="4">
        <v>3</v>
      </c>
      <c r="M2216" s="4">
        <v>9</v>
      </c>
      <c r="N2216" s="4">
        <v>0</v>
      </c>
      <c r="O2216" s="4">
        <v>5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2</v>
      </c>
      <c r="Z2216" s="6">
        <v>207</v>
      </c>
      <c r="AA2216" s="35">
        <f t="shared" si="51"/>
        <v>67.647058823529406</v>
      </c>
    </row>
    <row r="2217" spans="1:27" hidden="1" outlineLevel="1" x14ac:dyDescent="0.25">
      <c r="A2217" s="6" t="s">
        <v>179</v>
      </c>
      <c r="B2217" s="6" t="s">
        <v>180</v>
      </c>
      <c r="C2217" s="6">
        <v>1281</v>
      </c>
      <c r="D2217" s="6" t="s">
        <v>10</v>
      </c>
      <c r="E2217" s="4">
        <v>402</v>
      </c>
      <c r="F2217" s="4">
        <v>21</v>
      </c>
      <c r="G2217" s="4">
        <v>94</v>
      </c>
      <c r="H2217" s="4">
        <v>109</v>
      </c>
      <c r="I2217" s="4">
        <v>10</v>
      </c>
      <c r="J2217" s="4">
        <v>1</v>
      </c>
      <c r="K2217" s="4">
        <v>0</v>
      </c>
      <c r="L2217" s="4">
        <v>1</v>
      </c>
      <c r="M2217" s="4">
        <v>6</v>
      </c>
      <c r="N2217" s="4">
        <v>2</v>
      </c>
      <c r="O2217" s="4">
        <v>3</v>
      </c>
      <c r="P2217" s="4">
        <v>0</v>
      </c>
      <c r="Q2217" s="4">
        <v>2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4</v>
      </c>
      <c r="Z2217" s="6">
        <v>253</v>
      </c>
      <c r="AA2217" s="35">
        <f t="shared" si="51"/>
        <v>62.93532338308458</v>
      </c>
    </row>
    <row r="2218" spans="1:27" hidden="1" outlineLevel="1" x14ac:dyDescent="0.25">
      <c r="A2218" s="6" t="s">
        <v>179</v>
      </c>
      <c r="B2218" s="6" t="s">
        <v>180</v>
      </c>
      <c r="C2218" s="6">
        <v>1282</v>
      </c>
      <c r="D2218" s="6" t="s">
        <v>10</v>
      </c>
      <c r="E2218" s="4">
        <v>158</v>
      </c>
      <c r="F2218" s="4">
        <v>4</v>
      </c>
      <c r="G2218" s="4">
        <v>29</v>
      </c>
      <c r="H2218" s="4">
        <v>57</v>
      </c>
      <c r="I2218" s="4">
        <v>4</v>
      </c>
      <c r="J2218" s="4">
        <v>1</v>
      </c>
      <c r="K2218" s="4">
        <v>1</v>
      </c>
      <c r="L2218" s="4">
        <v>3</v>
      </c>
      <c r="M2218" s="4">
        <v>9</v>
      </c>
      <c r="N2218" s="4">
        <v>2</v>
      </c>
      <c r="O2218" s="4">
        <v>2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4</v>
      </c>
      <c r="Z2218" s="6">
        <v>116</v>
      </c>
      <c r="AA2218" s="35">
        <f t="shared" si="51"/>
        <v>73.417721518987335</v>
      </c>
    </row>
    <row r="2219" spans="1:27" s="1" customFormat="1" collapsed="1" x14ac:dyDescent="0.25">
      <c r="A2219" s="18" t="s">
        <v>198</v>
      </c>
      <c r="B2219" s="19"/>
      <c r="C2219" s="19"/>
      <c r="D2219" s="19"/>
      <c r="E2219" s="20">
        <f>SUM(E2094:E2218)</f>
        <v>60053</v>
      </c>
      <c r="F2219" s="20">
        <f t="shared" ref="F2219:Z2219" si="52">SUM(F2094:F2218)</f>
        <v>5587</v>
      </c>
      <c r="G2219" s="20">
        <f t="shared" si="52"/>
        <v>10144</v>
      </c>
      <c r="H2219" s="20">
        <f t="shared" si="52"/>
        <v>7569</v>
      </c>
      <c r="I2219" s="20">
        <f t="shared" si="52"/>
        <v>2681</v>
      </c>
      <c r="J2219" s="20">
        <f t="shared" si="52"/>
        <v>1147</v>
      </c>
      <c r="K2219" s="20">
        <f t="shared" si="52"/>
        <v>652</v>
      </c>
      <c r="L2219" s="20">
        <f t="shared" si="52"/>
        <v>737</v>
      </c>
      <c r="M2219" s="20">
        <f t="shared" si="52"/>
        <v>3912</v>
      </c>
      <c r="N2219" s="20">
        <f t="shared" si="52"/>
        <v>1139</v>
      </c>
      <c r="O2219" s="20">
        <f t="shared" si="52"/>
        <v>610</v>
      </c>
      <c r="P2219" s="20">
        <f t="shared" si="52"/>
        <v>0</v>
      </c>
      <c r="Q2219" s="20">
        <f t="shared" si="52"/>
        <v>142</v>
      </c>
      <c r="R2219" s="20">
        <f t="shared" si="52"/>
        <v>0</v>
      </c>
      <c r="S2219" s="20">
        <f t="shared" si="52"/>
        <v>0</v>
      </c>
      <c r="T2219" s="20">
        <f t="shared" si="52"/>
        <v>0</v>
      </c>
      <c r="U2219" s="20">
        <f t="shared" si="52"/>
        <v>0</v>
      </c>
      <c r="V2219" s="20">
        <f t="shared" si="52"/>
        <v>0</v>
      </c>
      <c r="W2219" s="20">
        <f t="shared" si="52"/>
        <v>0</v>
      </c>
      <c r="X2219" s="20">
        <f t="shared" si="52"/>
        <v>19</v>
      </c>
      <c r="Y2219" s="20">
        <f t="shared" si="52"/>
        <v>1488</v>
      </c>
      <c r="Z2219" s="20">
        <f t="shared" si="52"/>
        <v>35827</v>
      </c>
      <c r="AA2219" s="35">
        <f t="shared" si="51"/>
        <v>59.658967911678019</v>
      </c>
    </row>
    <row r="2220" spans="1:27" hidden="1" outlineLevel="1" x14ac:dyDescent="0.25">
      <c r="A2220" s="6" t="s">
        <v>181</v>
      </c>
      <c r="B2220" s="6" t="s">
        <v>20</v>
      </c>
      <c r="C2220" s="6">
        <v>114</v>
      </c>
      <c r="D2220" s="6" t="s">
        <v>10</v>
      </c>
      <c r="E2220" s="4">
        <v>569</v>
      </c>
      <c r="F2220" s="4">
        <v>40</v>
      </c>
      <c r="G2220" s="4">
        <v>159</v>
      </c>
      <c r="H2220" s="4">
        <v>15</v>
      </c>
      <c r="I2220" s="4">
        <v>65</v>
      </c>
      <c r="J2220" s="4">
        <v>5</v>
      </c>
      <c r="K2220" s="4">
        <v>0</v>
      </c>
      <c r="L2220" s="4">
        <v>11</v>
      </c>
      <c r="M2220" s="4">
        <v>58</v>
      </c>
      <c r="N2220" s="4">
        <v>4</v>
      </c>
      <c r="O2220" s="4">
        <v>4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6</v>
      </c>
      <c r="Z2220" s="6">
        <v>367</v>
      </c>
      <c r="AA2220" s="35">
        <f t="shared" si="51"/>
        <v>64.499121265377852</v>
      </c>
    </row>
    <row r="2221" spans="1:27" hidden="1" outlineLevel="1" x14ac:dyDescent="0.25">
      <c r="A2221" s="6" t="s">
        <v>181</v>
      </c>
      <c r="B2221" s="6" t="s">
        <v>20</v>
      </c>
      <c r="C2221" s="6">
        <v>115</v>
      </c>
      <c r="D2221" s="6" t="s">
        <v>10</v>
      </c>
      <c r="E2221" s="4">
        <v>531</v>
      </c>
      <c r="F2221" s="4">
        <v>25</v>
      </c>
      <c r="G2221" s="4">
        <v>121</v>
      </c>
      <c r="H2221" s="4">
        <v>22</v>
      </c>
      <c r="I2221" s="4">
        <v>73</v>
      </c>
      <c r="J2221" s="4">
        <v>3</v>
      </c>
      <c r="K2221" s="4">
        <v>3</v>
      </c>
      <c r="L2221" s="4">
        <v>17</v>
      </c>
      <c r="M2221" s="4">
        <v>51</v>
      </c>
      <c r="N2221" s="4">
        <v>6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7</v>
      </c>
      <c r="Z2221" s="6">
        <v>328</v>
      </c>
      <c r="AA2221" s="35">
        <f t="shared" si="51"/>
        <v>61.770244821092277</v>
      </c>
    </row>
    <row r="2222" spans="1:27" hidden="1" outlineLevel="1" x14ac:dyDescent="0.25">
      <c r="A2222" s="6" t="s">
        <v>181</v>
      </c>
      <c r="B2222" s="6" t="s">
        <v>20</v>
      </c>
      <c r="C2222" s="6">
        <v>116</v>
      </c>
      <c r="D2222" s="6" t="s">
        <v>10</v>
      </c>
      <c r="E2222" s="4">
        <v>571</v>
      </c>
      <c r="F2222" s="4">
        <v>35</v>
      </c>
      <c r="G2222" s="4">
        <v>149</v>
      </c>
      <c r="H2222" s="4">
        <v>17</v>
      </c>
      <c r="I2222" s="4">
        <v>87</v>
      </c>
      <c r="J2222" s="4">
        <v>0</v>
      </c>
      <c r="K2222" s="4">
        <v>1</v>
      </c>
      <c r="L2222" s="4">
        <v>16</v>
      </c>
      <c r="M2222" s="4">
        <v>49</v>
      </c>
      <c r="N2222" s="4">
        <v>5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7</v>
      </c>
      <c r="Z2222" s="6">
        <v>366</v>
      </c>
      <c r="AA2222" s="35">
        <f t="shared" si="51"/>
        <v>64.09807355516638</v>
      </c>
    </row>
    <row r="2223" spans="1:27" hidden="1" outlineLevel="1" x14ac:dyDescent="0.25">
      <c r="A2223" s="6" t="s">
        <v>181</v>
      </c>
      <c r="B2223" s="6" t="s">
        <v>20</v>
      </c>
      <c r="C2223" s="6">
        <v>117</v>
      </c>
      <c r="D2223" s="6" t="s">
        <v>10</v>
      </c>
      <c r="E2223" s="4">
        <v>377</v>
      </c>
      <c r="F2223" s="4">
        <v>29</v>
      </c>
      <c r="G2223" s="4">
        <v>97</v>
      </c>
      <c r="H2223" s="4">
        <v>27</v>
      </c>
      <c r="I2223" s="4">
        <v>42</v>
      </c>
      <c r="J2223" s="4">
        <v>2</v>
      </c>
      <c r="K2223" s="4">
        <v>0</v>
      </c>
      <c r="L2223" s="4">
        <v>4</v>
      </c>
      <c r="M2223" s="4">
        <v>31</v>
      </c>
      <c r="N2223" s="4">
        <v>2</v>
      </c>
      <c r="O2223" s="4">
        <v>0</v>
      </c>
      <c r="P2223" s="4">
        <v>2</v>
      </c>
      <c r="Q2223" s="4">
        <v>0</v>
      </c>
      <c r="R2223" s="4">
        <v>1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5</v>
      </c>
      <c r="Z2223" s="6">
        <v>242</v>
      </c>
      <c r="AA2223" s="35">
        <f t="shared" si="51"/>
        <v>64.190981432360743</v>
      </c>
    </row>
    <row r="2224" spans="1:27" hidden="1" outlineLevel="1" x14ac:dyDescent="0.25">
      <c r="A2224" s="6" t="s">
        <v>181</v>
      </c>
      <c r="B2224" s="6" t="s">
        <v>20</v>
      </c>
      <c r="C2224" s="6">
        <v>118</v>
      </c>
      <c r="D2224" s="6" t="s">
        <v>10</v>
      </c>
      <c r="E2224" s="4">
        <v>396</v>
      </c>
      <c r="F2224" s="4">
        <v>25</v>
      </c>
      <c r="G2224" s="4">
        <v>123</v>
      </c>
      <c r="H2224" s="4">
        <v>22</v>
      </c>
      <c r="I2224" s="4">
        <v>50</v>
      </c>
      <c r="J2224" s="4">
        <v>0</v>
      </c>
      <c r="K2224" s="4">
        <v>3</v>
      </c>
      <c r="L2224" s="4">
        <v>4</v>
      </c>
      <c r="M2224" s="4">
        <v>34</v>
      </c>
      <c r="N2224" s="4">
        <v>6</v>
      </c>
      <c r="O2224" s="4">
        <v>2</v>
      </c>
      <c r="P2224" s="4">
        <v>3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7</v>
      </c>
      <c r="Z2224" s="6">
        <v>279</v>
      </c>
      <c r="AA2224" s="35">
        <f t="shared" si="51"/>
        <v>70.454545454545453</v>
      </c>
    </row>
    <row r="2225" spans="1:27" hidden="1" outlineLevel="1" x14ac:dyDescent="0.25">
      <c r="A2225" s="6" t="s">
        <v>181</v>
      </c>
      <c r="B2225" s="6" t="s">
        <v>20</v>
      </c>
      <c r="C2225" s="6">
        <v>119</v>
      </c>
      <c r="D2225" s="6" t="s">
        <v>10</v>
      </c>
      <c r="E2225" s="4">
        <v>671</v>
      </c>
      <c r="F2225" s="4">
        <v>41</v>
      </c>
      <c r="G2225" s="4">
        <v>186</v>
      </c>
      <c r="H2225" s="4">
        <v>42</v>
      </c>
      <c r="I2225" s="4">
        <v>90</v>
      </c>
      <c r="J2225" s="4">
        <v>2</v>
      </c>
      <c r="K2225" s="4">
        <v>2</v>
      </c>
      <c r="L2225" s="4">
        <v>10</v>
      </c>
      <c r="M2225" s="4">
        <v>41</v>
      </c>
      <c r="N2225" s="4">
        <v>3</v>
      </c>
      <c r="O2225" s="4">
        <v>1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9</v>
      </c>
      <c r="Z2225" s="6">
        <v>427</v>
      </c>
      <c r="AA2225" s="35">
        <f t="shared" si="51"/>
        <v>63.636363636363633</v>
      </c>
    </row>
    <row r="2226" spans="1:27" hidden="1" outlineLevel="1" x14ac:dyDescent="0.25">
      <c r="A2226" s="6" t="s">
        <v>181</v>
      </c>
      <c r="B2226" s="6" t="s">
        <v>20</v>
      </c>
      <c r="C2226" s="6">
        <v>120</v>
      </c>
      <c r="D2226" s="6" t="s">
        <v>10</v>
      </c>
      <c r="E2226" s="4">
        <v>298</v>
      </c>
      <c r="F2226" s="4">
        <v>7</v>
      </c>
      <c r="G2226" s="4">
        <v>101</v>
      </c>
      <c r="H2226" s="4">
        <v>18</v>
      </c>
      <c r="I2226" s="4">
        <v>46</v>
      </c>
      <c r="J2226" s="4">
        <v>1</v>
      </c>
      <c r="K2226" s="4">
        <v>1</v>
      </c>
      <c r="L2226" s="4">
        <v>0</v>
      </c>
      <c r="M2226" s="4">
        <v>13</v>
      </c>
      <c r="N2226" s="4">
        <v>13</v>
      </c>
      <c r="O2226" s="4">
        <v>0</v>
      </c>
      <c r="P2226" s="4">
        <v>3</v>
      </c>
      <c r="Q2226" s="4">
        <v>0</v>
      </c>
      <c r="R2226" s="4">
        <v>2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3</v>
      </c>
      <c r="Z2226" s="6">
        <v>208</v>
      </c>
      <c r="AA2226" s="35">
        <f t="shared" si="51"/>
        <v>69.798657718120808</v>
      </c>
    </row>
    <row r="2227" spans="1:27" hidden="1" outlineLevel="1" x14ac:dyDescent="0.25">
      <c r="A2227" s="6" t="s">
        <v>181</v>
      </c>
      <c r="B2227" s="6" t="s">
        <v>20</v>
      </c>
      <c r="C2227" s="6">
        <v>121</v>
      </c>
      <c r="D2227" s="6" t="s">
        <v>10</v>
      </c>
      <c r="E2227" s="4">
        <v>153</v>
      </c>
      <c r="F2227" s="4">
        <v>3</v>
      </c>
      <c r="G2227" s="4">
        <v>44</v>
      </c>
      <c r="H2227" s="4">
        <v>8</v>
      </c>
      <c r="I2227" s="4">
        <v>6</v>
      </c>
      <c r="J2227" s="4">
        <v>1</v>
      </c>
      <c r="K2227" s="4">
        <v>3</v>
      </c>
      <c r="L2227" s="4">
        <v>2</v>
      </c>
      <c r="M2227" s="4">
        <v>7</v>
      </c>
      <c r="N2227" s="4">
        <v>3</v>
      </c>
      <c r="O2227" s="4">
        <v>1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3</v>
      </c>
      <c r="Z2227" s="6">
        <v>81</v>
      </c>
      <c r="AA2227" s="35">
        <f t="shared" si="51"/>
        <v>52.941176470588232</v>
      </c>
    </row>
    <row r="2228" spans="1:27" hidden="1" outlineLevel="1" x14ac:dyDescent="0.25">
      <c r="A2228" s="6" t="s">
        <v>181</v>
      </c>
      <c r="B2228" s="6" t="s">
        <v>20</v>
      </c>
      <c r="C2228" s="6">
        <v>121</v>
      </c>
      <c r="D2228" s="6" t="s">
        <v>21</v>
      </c>
      <c r="E2228" s="4">
        <v>101</v>
      </c>
      <c r="F2228" s="4">
        <v>4</v>
      </c>
      <c r="G2228" s="4">
        <v>24</v>
      </c>
      <c r="H2228" s="4">
        <v>10</v>
      </c>
      <c r="I2228" s="4">
        <v>22</v>
      </c>
      <c r="J2228" s="4">
        <v>2</v>
      </c>
      <c r="K2228" s="4">
        <v>0</v>
      </c>
      <c r="L2228" s="4">
        <v>0</v>
      </c>
      <c r="M2228" s="4">
        <v>10</v>
      </c>
      <c r="N2228" s="4">
        <v>1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2</v>
      </c>
      <c r="Z2228" s="6">
        <v>75</v>
      </c>
      <c r="AA2228" s="35">
        <f t="shared" si="51"/>
        <v>74.257425742574256</v>
      </c>
    </row>
    <row r="2229" spans="1:27" hidden="1" outlineLevel="1" x14ac:dyDescent="0.25">
      <c r="A2229" s="6" t="s">
        <v>181</v>
      </c>
      <c r="B2229" s="6" t="s">
        <v>20</v>
      </c>
      <c r="C2229" s="6">
        <v>122</v>
      </c>
      <c r="D2229" s="6" t="s">
        <v>10</v>
      </c>
      <c r="E2229" s="4">
        <v>363</v>
      </c>
      <c r="F2229" s="4">
        <v>6</v>
      </c>
      <c r="G2229" s="4">
        <v>162</v>
      </c>
      <c r="H2229" s="4">
        <v>6</v>
      </c>
      <c r="I2229" s="4">
        <v>34</v>
      </c>
      <c r="J2229" s="4">
        <v>3</v>
      </c>
      <c r="K2229" s="4">
        <v>1</v>
      </c>
      <c r="L2229" s="4">
        <v>1</v>
      </c>
      <c r="M2229" s="4">
        <v>17</v>
      </c>
      <c r="N2229" s="4">
        <v>0</v>
      </c>
      <c r="O2229" s="4">
        <v>1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3</v>
      </c>
      <c r="Z2229" s="6">
        <v>234</v>
      </c>
      <c r="AA2229" s="35">
        <f t="shared" si="51"/>
        <v>64.462809917355372</v>
      </c>
    </row>
    <row r="2230" spans="1:27" hidden="1" outlineLevel="1" x14ac:dyDescent="0.25">
      <c r="A2230" s="6" t="s">
        <v>181</v>
      </c>
      <c r="B2230" s="6" t="s">
        <v>20</v>
      </c>
      <c r="C2230" s="6">
        <v>123</v>
      </c>
      <c r="D2230" s="6" t="s">
        <v>10</v>
      </c>
      <c r="E2230" s="4">
        <v>440</v>
      </c>
      <c r="F2230" s="4">
        <v>5</v>
      </c>
      <c r="G2230" s="4">
        <v>95</v>
      </c>
      <c r="H2230" s="4">
        <v>69</v>
      </c>
      <c r="I2230" s="4">
        <v>67</v>
      </c>
      <c r="J2230" s="4">
        <v>1</v>
      </c>
      <c r="K2230" s="4">
        <v>0</v>
      </c>
      <c r="L2230" s="4">
        <v>3</v>
      </c>
      <c r="M2230" s="4">
        <v>24</v>
      </c>
      <c r="N2230" s="4">
        <v>1</v>
      </c>
      <c r="O2230" s="4">
        <v>2</v>
      </c>
      <c r="P2230" s="4">
        <v>4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14</v>
      </c>
      <c r="Z2230" s="6">
        <v>285</v>
      </c>
      <c r="AA2230" s="35">
        <f t="shared" si="51"/>
        <v>64.772727272727266</v>
      </c>
    </row>
    <row r="2231" spans="1:27" hidden="1" outlineLevel="1" x14ac:dyDescent="0.25">
      <c r="A2231" s="6" t="s">
        <v>181</v>
      </c>
      <c r="B2231" s="6" t="s">
        <v>20</v>
      </c>
      <c r="C2231" s="6">
        <v>124</v>
      </c>
      <c r="D2231" s="6" t="s">
        <v>10</v>
      </c>
      <c r="E2231" s="4">
        <v>240</v>
      </c>
      <c r="F2231" s="4">
        <v>14</v>
      </c>
      <c r="G2231" s="4">
        <v>59</v>
      </c>
      <c r="H2231" s="4">
        <v>47</v>
      </c>
      <c r="I2231" s="4">
        <v>30</v>
      </c>
      <c r="J2231" s="4">
        <v>1</v>
      </c>
      <c r="K2231" s="4">
        <v>0</v>
      </c>
      <c r="L2231" s="4">
        <v>2</v>
      </c>
      <c r="M2231" s="4">
        <v>2</v>
      </c>
      <c r="N2231" s="4">
        <v>1</v>
      </c>
      <c r="O2231" s="4">
        <v>1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5</v>
      </c>
      <c r="Z2231" s="6">
        <v>162</v>
      </c>
      <c r="AA2231" s="35">
        <f t="shared" si="51"/>
        <v>67.5</v>
      </c>
    </row>
    <row r="2232" spans="1:27" hidden="1" outlineLevel="1" x14ac:dyDescent="0.25">
      <c r="A2232" s="6" t="s">
        <v>181</v>
      </c>
      <c r="B2232" s="6" t="s">
        <v>20</v>
      </c>
      <c r="C2232" s="6">
        <v>124</v>
      </c>
      <c r="D2232" s="6" t="s">
        <v>21</v>
      </c>
      <c r="E2232" s="4">
        <v>180</v>
      </c>
      <c r="F2232" s="4">
        <v>12</v>
      </c>
      <c r="G2232" s="4">
        <v>30</v>
      </c>
      <c r="H2232" s="4">
        <v>22</v>
      </c>
      <c r="I2232" s="4">
        <v>13</v>
      </c>
      <c r="J2232" s="4">
        <v>1</v>
      </c>
      <c r="K2232" s="4">
        <v>2</v>
      </c>
      <c r="L2232" s="4">
        <v>3</v>
      </c>
      <c r="M2232" s="4">
        <v>6</v>
      </c>
      <c r="N2232" s="4">
        <v>2</v>
      </c>
      <c r="O2232" s="4">
        <v>1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1</v>
      </c>
      <c r="Z2232" s="6">
        <v>93</v>
      </c>
      <c r="AA2232" s="35">
        <f t="shared" si="51"/>
        <v>51.666666666666664</v>
      </c>
    </row>
    <row r="2233" spans="1:27" hidden="1" outlineLevel="1" x14ac:dyDescent="0.25">
      <c r="A2233" s="6" t="s">
        <v>181</v>
      </c>
      <c r="B2233" s="6" t="s">
        <v>20</v>
      </c>
      <c r="C2233" s="6">
        <v>125</v>
      </c>
      <c r="D2233" s="6" t="s">
        <v>10</v>
      </c>
      <c r="E2233" s="4">
        <v>318</v>
      </c>
      <c r="F2233" s="4">
        <v>16</v>
      </c>
      <c r="G2233" s="4">
        <v>71</v>
      </c>
      <c r="H2233" s="4">
        <v>16</v>
      </c>
      <c r="I2233" s="4">
        <v>78</v>
      </c>
      <c r="J2233" s="4">
        <v>2</v>
      </c>
      <c r="K2233" s="4">
        <v>1</v>
      </c>
      <c r="L2233" s="4">
        <v>2</v>
      </c>
      <c r="M2233" s="4">
        <v>7</v>
      </c>
      <c r="N2233" s="4">
        <v>1</v>
      </c>
      <c r="O2233" s="4">
        <v>0</v>
      </c>
      <c r="P2233" s="4">
        <v>1</v>
      </c>
      <c r="Q2233" s="4">
        <v>0</v>
      </c>
      <c r="R2233" s="4">
        <v>1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6</v>
      </c>
      <c r="Z2233" s="6">
        <v>202</v>
      </c>
      <c r="AA2233" s="35">
        <f t="shared" si="51"/>
        <v>63.522012578616355</v>
      </c>
    </row>
    <row r="2234" spans="1:27" hidden="1" outlineLevel="1" x14ac:dyDescent="0.25">
      <c r="A2234" s="6" t="s">
        <v>181</v>
      </c>
      <c r="B2234" s="6" t="s">
        <v>20</v>
      </c>
      <c r="C2234" s="6">
        <v>125</v>
      </c>
      <c r="D2234" s="6" t="s">
        <v>21</v>
      </c>
      <c r="E2234" s="4">
        <v>181</v>
      </c>
      <c r="F2234" s="4">
        <v>4</v>
      </c>
      <c r="G2234" s="4">
        <v>45</v>
      </c>
      <c r="H2234" s="4">
        <v>21</v>
      </c>
      <c r="I2234" s="4">
        <v>27</v>
      </c>
      <c r="J2234" s="4">
        <v>3</v>
      </c>
      <c r="K2234" s="4">
        <v>0</v>
      </c>
      <c r="L2234" s="4">
        <v>7</v>
      </c>
      <c r="M2234" s="4">
        <v>3</v>
      </c>
      <c r="N2234" s="4">
        <v>0</v>
      </c>
      <c r="O2234" s="4">
        <v>0</v>
      </c>
      <c r="P2234" s="4">
        <v>3</v>
      </c>
      <c r="Q2234" s="4">
        <v>1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1</v>
      </c>
      <c r="Z2234" s="6">
        <v>115</v>
      </c>
      <c r="AA2234" s="35">
        <f t="shared" si="51"/>
        <v>63.535911602209943</v>
      </c>
    </row>
    <row r="2235" spans="1:27" hidden="1" outlineLevel="1" x14ac:dyDescent="0.25">
      <c r="A2235" s="6" t="s">
        <v>181</v>
      </c>
      <c r="B2235" s="6" t="s">
        <v>20</v>
      </c>
      <c r="C2235" s="6">
        <v>126</v>
      </c>
      <c r="D2235" s="6" t="s">
        <v>10</v>
      </c>
      <c r="E2235" s="4">
        <v>137</v>
      </c>
      <c r="F2235" s="4">
        <v>3</v>
      </c>
      <c r="G2235" s="4">
        <v>29</v>
      </c>
      <c r="H2235" s="4">
        <v>19</v>
      </c>
      <c r="I2235" s="4">
        <v>18</v>
      </c>
      <c r="J2235" s="4">
        <v>1</v>
      </c>
      <c r="K2235" s="4">
        <v>0</v>
      </c>
      <c r="L2235" s="4">
        <v>0</v>
      </c>
      <c r="M2235" s="4">
        <v>13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2</v>
      </c>
      <c r="Z2235" s="6">
        <v>85</v>
      </c>
      <c r="AA2235" s="35">
        <f t="shared" si="51"/>
        <v>62.043795620437955</v>
      </c>
    </row>
    <row r="2236" spans="1:27" hidden="1" outlineLevel="1" x14ac:dyDescent="0.25">
      <c r="A2236" s="6" t="s">
        <v>181</v>
      </c>
      <c r="B2236" s="6" t="s">
        <v>20</v>
      </c>
      <c r="C2236" s="6">
        <v>127</v>
      </c>
      <c r="D2236" s="6" t="s">
        <v>10</v>
      </c>
      <c r="E2236" s="4">
        <v>545</v>
      </c>
      <c r="F2236" s="4">
        <v>10</v>
      </c>
      <c r="G2236" s="4">
        <v>116</v>
      </c>
      <c r="H2236" s="4">
        <v>39</v>
      </c>
      <c r="I2236" s="4">
        <v>75</v>
      </c>
      <c r="J2236" s="4">
        <v>2</v>
      </c>
      <c r="K2236" s="4">
        <v>1</v>
      </c>
      <c r="L2236" s="4">
        <v>8</v>
      </c>
      <c r="M2236" s="4">
        <v>26</v>
      </c>
      <c r="N2236" s="4">
        <v>3</v>
      </c>
      <c r="O2236" s="4">
        <v>1</v>
      </c>
      <c r="P2236" s="4">
        <v>0</v>
      </c>
      <c r="Q2236" s="4">
        <v>1</v>
      </c>
      <c r="R2236" s="4">
        <v>1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1</v>
      </c>
      <c r="Y2236" s="4">
        <v>10</v>
      </c>
      <c r="Z2236" s="6">
        <v>294</v>
      </c>
      <c r="AA2236" s="35">
        <f t="shared" si="51"/>
        <v>53.944954128440365</v>
      </c>
    </row>
    <row r="2237" spans="1:27" hidden="1" outlineLevel="1" x14ac:dyDescent="0.25">
      <c r="A2237" s="6" t="s">
        <v>181</v>
      </c>
      <c r="B2237" s="6" t="s">
        <v>20</v>
      </c>
      <c r="C2237" s="6">
        <v>128</v>
      </c>
      <c r="D2237" s="6" t="s">
        <v>10</v>
      </c>
      <c r="E2237" s="4">
        <v>519</v>
      </c>
      <c r="F2237" s="4">
        <v>25</v>
      </c>
      <c r="G2237" s="4">
        <v>132</v>
      </c>
      <c r="H2237" s="4">
        <v>37</v>
      </c>
      <c r="I2237" s="4">
        <v>78</v>
      </c>
      <c r="J2237" s="4">
        <v>2</v>
      </c>
      <c r="K2237" s="4">
        <v>2</v>
      </c>
      <c r="L2237" s="4">
        <v>10</v>
      </c>
      <c r="M2237" s="4">
        <v>24</v>
      </c>
      <c r="N2237" s="4">
        <v>4</v>
      </c>
      <c r="O2237" s="4">
        <v>0</v>
      </c>
      <c r="P2237" s="4">
        <v>0</v>
      </c>
      <c r="Q2237" s="4">
        <v>3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5</v>
      </c>
      <c r="Z2237" s="6">
        <v>322</v>
      </c>
      <c r="AA2237" s="35">
        <f t="shared" si="51"/>
        <v>62.042389210019266</v>
      </c>
    </row>
    <row r="2238" spans="1:27" hidden="1" outlineLevel="1" x14ac:dyDescent="0.25">
      <c r="A2238" s="6" t="s">
        <v>181</v>
      </c>
      <c r="B2238" s="6" t="s">
        <v>20</v>
      </c>
      <c r="C2238" s="6">
        <v>129</v>
      </c>
      <c r="D2238" s="6" t="s">
        <v>10</v>
      </c>
      <c r="E2238" s="4">
        <v>409</v>
      </c>
      <c r="F2238" s="4">
        <v>11</v>
      </c>
      <c r="G2238" s="4">
        <v>113</v>
      </c>
      <c r="H2238" s="4">
        <v>21</v>
      </c>
      <c r="I2238" s="4">
        <v>48</v>
      </c>
      <c r="J2238" s="4">
        <v>5</v>
      </c>
      <c r="K2238" s="4">
        <v>2</v>
      </c>
      <c r="L2238" s="4">
        <v>7</v>
      </c>
      <c r="M2238" s="4">
        <v>34</v>
      </c>
      <c r="N2238" s="4">
        <v>1</v>
      </c>
      <c r="O2238" s="4">
        <v>1</v>
      </c>
      <c r="P2238" s="4">
        <v>3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8</v>
      </c>
      <c r="Z2238" s="6">
        <v>254</v>
      </c>
      <c r="AA2238" s="35">
        <f t="shared" si="51"/>
        <v>62.10268948655257</v>
      </c>
    </row>
    <row r="2239" spans="1:27" hidden="1" outlineLevel="1" x14ac:dyDescent="0.25">
      <c r="A2239" s="6" t="s">
        <v>181</v>
      </c>
      <c r="B2239" s="6" t="s">
        <v>20</v>
      </c>
      <c r="C2239" s="6">
        <v>130</v>
      </c>
      <c r="D2239" s="6" t="s">
        <v>10</v>
      </c>
      <c r="E2239" s="4">
        <v>401</v>
      </c>
      <c r="F2239" s="4">
        <v>7</v>
      </c>
      <c r="G2239" s="4">
        <v>110</v>
      </c>
      <c r="H2239" s="4">
        <v>7</v>
      </c>
      <c r="I2239" s="4">
        <v>72</v>
      </c>
      <c r="J2239" s="4">
        <v>2</v>
      </c>
      <c r="K2239" s="4">
        <v>0</v>
      </c>
      <c r="L2239" s="4">
        <v>3</v>
      </c>
      <c r="M2239" s="4">
        <v>11</v>
      </c>
      <c r="N2239" s="4">
        <v>2</v>
      </c>
      <c r="O2239" s="4">
        <v>1</v>
      </c>
      <c r="P2239" s="4">
        <v>1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14</v>
      </c>
      <c r="Z2239" s="6">
        <v>230</v>
      </c>
      <c r="AA2239" s="35">
        <f t="shared" si="51"/>
        <v>57.35660847880299</v>
      </c>
    </row>
    <row r="2240" spans="1:27" hidden="1" outlineLevel="1" x14ac:dyDescent="0.25">
      <c r="A2240" s="6" t="s">
        <v>181</v>
      </c>
      <c r="B2240" s="6" t="s">
        <v>20</v>
      </c>
      <c r="C2240" s="6">
        <v>131</v>
      </c>
      <c r="D2240" s="6" t="s">
        <v>10</v>
      </c>
      <c r="E2240" s="4">
        <v>79</v>
      </c>
      <c r="F2240" s="4">
        <v>2</v>
      </c>
      <c r="G2240" s="4">
        <v>8</v>
      </c>
      <c r="H2240" s="4">
        <v>3</v>
      </c>
      <c r="I2240" s="4">
        <v>3</v>
      </c>
      <c r="J2240" s="4">
        <v>0</v>
      </c>
      <c r="K2240" s="4">
        <v>0</v>
      </c>
      <c r="L2240" s="4">
        <v>0</v>
      </c>
      <c r="M2240" s="4">
        <v>18</v>
      </c>
      <c r="N2240" s="4">
        <v>1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1</v>
      </c>
      <c r="Z2240" s="6">
        <v>36</v>
      </c>
      <c r="AA2240" s="35">
        <f t="shared" si="51"/>
        <v>45.569620253164558</v>
      </c>
    </row>
    <row r="2241" spans="1:27" hidden="1" outlineLevel="1" x14ac:dyDescent="0.25">
      <c r="A2241" s="6" t="s">
        <v>181</v>
      </c>
      <c r="B2241" s="6" t="s">
        <v>20</v>
      </c>
      <c r="C2241" s="6">
        <v>131</v>
      </c>
      <c r="D2241" s="6" t="s">
        <v>21</v>
      </c>
      <c r="E2241" s="4">
        <v>73</v>
      </c>
      <c r="F2241" s="4">
        <v>8</v>
      </c>
      <c r="G2241" s="4">
        <v>20</v>
      </c>
      <c r="H2241" s="4">
        <v>2</v>
      </c>
      <c r="I2241" s="4">
        <v>6</v>
      </c>
      <c r="J2241" s="4">
        <v>1</v>
      </c>
      <c r="K2241" s="4">
        <v>1</v>
      </c>
      <c r="L2241" s="4">
        <v>2</v>
      </c>
      <c r="M2241" s="4">
        <v>3</v>
      </c>
      <c r="N2241" s="4">
        <v>1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1</v>
      </c>
      <c r="Z2241" s="6">
        <v>45</v>
      </c>
      <c r="AA2241" s="35">
        <f t="shared" si="51"/>
        <v>61.643835616438359</v>
      </c>
    </row>
    <row r="2242" spans="1:27" hidden="1" outlineLevel="1" x14ac:dyDescent="0.25">
      <c r="A2242" s="6" t="s">
        <v>181</v>
      </c>
      <c r="B2242" s="6" t="s">
        <v>20</v>
      </c>
      <c r="C2242" s="6">
        <v>132</v>
      </c>
      <c r="D2242" s="6" t="s">
        <v>10</v>
      </c>
      <c r="E2242" s="4">
        <v>376</v>
      </c>
      <c r="F2242" s="4">
        <v>15</v>
      </c>
      <c r="G2242" s="4">
        <v>110</v>
      </c>
      <c r="H2242" s="4">
        <v>18</v>
      </c>
      <c r="I2242" s="4">
        <v>48</v>
      </c>
      <c r="J2242" s="4">
        <v>7</v>
      </c>
      <c r="K2242" s="4">
        <v>1</v>
      </c>
      <c r="L2242" s="4">
        <v>3</v>
      </c>
      <c r="M2242" s="4">
        <v>20</v>
      </c>
      <c r="N2242" s="4">
        <v>1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10</v>
      </c>
      <c r="Z2242" s="6">
        <v>233</v>
      </c>
      <c r="AA2242" s="35">
        <f t="shared" si="51"/>
        <v>61.968085106382979</v>
      </c>
    </row>
    <row r="2243" spans="1:27" hidden="1" outlineLevel="1" x14ac:dyDescent="0.25">
      <c r="A2243" s="6" t="s">
        <v>181</v>
      </c>
      <c r="B2243" s="6" t="s">
        <v>20</v>
      </c>
      <c r="C2243" s="6">
        <v>133</v>
      </c>
      <c r="D2243" s="6" t="s">
        <v>10</v>
      </c>
      <c r="E2243" s="4">
        <v>230</v>
      </c>
      <c r="F2243" s="4">
        <v>9</v>
      </c>
      <c r="G2243" s="4">
        <v>70</v>
      </c>
      <c r="H2243" s="4">
        <v>15</v>
      </c>
      <c r="I2243" s="4">
        <v>30</v>
      </c>
      <c r="J2243" s="4">
        <v>1</v>
      </c>
      <c r="K2243" s="4">
        <v>1</v>
      </c>
      <c r="L2243" s="4">
        <v>1</v>
      </c>
      <c r="M2243" s="4">
        <v>4</v>
      </c>
      <c r="N2243" s="4">
        <v>1</v>
      </c>
      <c r="O2243" s="4">
        <v>0</v>
      </c>
      <c r="P2243" s="4">
        <v>0</v>
      </c>
      <c r="Q2243" s="4">
        <v>0</v>
      </c>
      <c r="R2243" s="4">
        <v>2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7</v>
      </c>
      <c r="Z2243" s="6">
        <v>141</v>
      </c>
      <c r="AA2243" s="35">
        <f t="shared" si="51"/>
        <v>61.304347826086953</v>
      </c>
    </row>
    <row r="2244" spans="1:27" hidden="1" outlineLevel="1" x14ac:dyDescent="0.25">
      <c r="A2244" s="6" t="s">
        <v>181</v>
      </c>
      <c r="B2244" s="6" t="s">
        <v>20</v>
      </c>
      <c r="C2244" s="6">
        <v>134</v>
      </c>
      <c r="D2244" s="6" t="s">
        <v>10</v>
      </c>
      <c r="E2244" s="4">
        <v>250</v>
      </c>
      <c r="F2244" s="4">
        <v>8</v>
      </c>
      <c r="G2244" s="4">
        <v>77</v>
      </c>
      <c r="H2244" s="4">
        <v>50</v>
      </c>
      <c r="I2244" s="4">
        <v>10</v>
      </c>
      <c r="J2244" s="4">
        <v>0</v>
      </c>
      <c r="K2244" s="4">
        <v>1</v>
      </c>
      <c r="L2244" s="4">
        <v>1</v>
      </c>
      <c r="M2244" s="4">
        <v>15</v>
      </c>
      <c r="N2244" s="4">
        <v>2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6">
        <v>164</v>
      </c>
      <c r="AA2244" s="35">
        <f t="shared" si="51"/>
        <v>65.599999999999994</v>
      </c>
    </row>
    <row r="2245" spans="1:27" hidden="1" outlineLevel="1" x14ac:dyDescent="0.25">
      <c r="A2245" s="6" t="s">
        <v>181</v>
      </c>
      <c r="B2245" s="6" t="s">
        <v>45</v>
      </c>
      <c r="C2245" s="6">
        <v>708</v>
      </c>
      <c r="D2245" s="6" t="s">
        <v>10</v>
      </c>
      <c r="E2245" s="4">
        <v>531</v>
      </c>
      <c r="F2245" s="4">
        <v>22</v>
      </c>
      <c r="G2245" s="4">
        <v>219</v>
      </c>
      <c r="H2245" s="4">
        <v>24</v>
      </c>
      <c r="I2245" s="4">
        <v>13</v>
      </c>
      <c r="J2245" s="4">
        <v>4</v>
      </c>
      <c r="K2245" s="4">
        <v>3</v>
      </c>
      <c r="L2245" s="4">
        <v>19</v>
      </c>
      <c r="M2245" s="4">
        <v>87</v>
      </c>
      <c r="N2245" s="4">
        <v>1</v>
      </c>
      <c r="O2245" s="4">
        <v>11</v>
      </c>
      <c r="P2245" s="4">
        <v>0</v>
      </c>
      <c r="Q2245" s="4">
        <v>0</v>
      </c>
      <c r="R2245" s="4">
        <v>1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7</v>
      </c>
      <c r="Z2245" s="6">
        <v>411</v>
      </c>
      <c r="AA2245" s="35">
        <f t="shared" si="51"/>
        <v>77.401129943502823</v>
      </c>
    </row>
    <row r="2246" spans="1:27" hidden="1" outlineLevel="1" x14ac:dyDescent="0.25">
      <c r="A2246" s="6" t="s">
        <v>181</v>
      </c>
      <c r="B2246" s="6" t="s">
        <v>45</v>
      </c>
      <c r="C2246" s="6">
        <v>709</v>
      </c>
      <c r="D2246" s="6" t="s">
        <v>10</v>
      </c>
      <c r="E2246" s="4">
        <v>388</v>
      </c>
      <c r="F2246" s="4">
        <v>25</v>
      </c>
      <c r="G2246" s="4">
        <v>114</v>
      </c>
      <c r="H2246" s="4">
        <v>15</v>
      </c>
      <c r="I2246" s="4">
        <v>3</v>
      </c>
      <c r="J2246" s="4">
        <v>4</v>
      </c>
      <c r="K2246" s="4">
        <v>1</v>
      </c>
      <c r="L2246" s="4">
        <v>8</v>
      </c>
      <c r="M2246" s="4">
        <v>81</v>
      </c>
      <c r="N2246" s="4">
        <v>5</v>
      </c>
      <c r="O2246" s="4">
        <v>4</v>
      </c>
      <c r="P2246" s="4">
        <v>2</v>
      </c>
      <c r="Q2246" s="4">
        <v>0</v>
      </c>
      <c r="R2246" s="4">
        <v>1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8</v>
      </c>
      <c r="Z2246" s="6">
        <v>271</v>
      </c>
      <c r="AA2246" s="35">
        <f t="shared" si="51"/>
        <v>69.845360824742272</v>
      </c>
    </row>
    <row r="2247" spans="1:27" hidden="1" outlineLevel="1" x14ac:dyDescent="0.25">
      <c r="A2247" s="6" t="s">
        <v>181</v>
      </c>
      <c r="B2247" s="6" t="s">
        <v>45</v>
      </c>
      <c r="C2247" s="6">
        <v>710</v>
      </c>
      <c r="D2247" s="6" t="s">
        <v>10</v>
      </c>
      <c r="E2247" s="4">
        <v>499</v>
      </c>
      <c r="F2247" s="4">
        <v>15</v>
      </c>
      <c r="G2247" s="4">
        <v>142</v>
      </c>
      <c r="H2247" s="4">
        <v>31</v>
      </c>
      <c r="I2247" s="4">
        <v>11</v>
      </c>
      <c r="J2247" s="4">
        <v>13</v>
      </c>
      <c r="K2247" s="4">
        <v>0</v>
      </c>
      <c r="L2247" s="4">
        <v>6</v>
      </c>
      <c r="M2247" s="4">
        <v>88</v>
      </c>
      <c r="N2247" s="4">
        <v>6</v>
      </c>
      <c r="O2247" s="4">
        <v>4</v>
      </c>
      <c r="P2247" s="4">
        <v>3</v>
      </c>
      <c r="Q2247" s="4">
        <v>1</v>
      </c>
      <c r="R2247" s="4">
        <v>1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6</v>
      </c>
      <c r="Z2247" s="6">
        <v>327</v>
      </c>
      <c r="AA2247" s="35">
        <f t="shared" si="51"/>
        <v>65.531062124248493</v>
      </c>
    </row>
    <row r="2248" spans="1:27" hidden="1" outlineLevel="1" x14ac:dyDescent="0.25">
      <c r="A2248" s="6" t="s">
        <v>181</v>
      </c>
      <c r="B2248" s="6" t="s">
        <v>45</v>
      </c>
      <c r="C2248" s="6">
        <v>711</v>
      </c>
      <c r="D2248" s="6" t="s">
        <v>10</v>
      </c>
      <c r="E2248" s="4">
        <v>405</v>
      </c>
      <c r="F2248" s="4">
        <v>7</v>
      </c>
      <c r="G2248" s="4">
        <v>99</v>
      </c>
      <c r="H2248" s="4">
        <v>49</v>
      </c>
      <c r="I2248" s="4">
        <v>4</v>
      </c>
      <c r="J2248" s="4">
        <v>1</v>
      </c>
      <c r="K2248" s="4">
        <v>2</v>
      </c>
      <c r="L2248" s="4">
        <v>4</v>
      </c>
      <c r="M2248" s="4">
        <v>77</v>
      </c>
      <c r="N2248" s="4">
        <v>5</v>
      </c>
      <c r="O2248" s="4">
        <v>5</v>
      </c>
      <c r="P2248" s="4">
        <v>1</v>
      </c>
      <c r="Q2248" s="4">
        <v>1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15</v>
      </c>
      <c r="Z2248" s="6">
        <v>270</v>
      </c>
      <c r="AA2248" s="35">
        <f t="shared" si="51"/>
        <v>66.666666666666671</v>
      </c>
    </row>
    <row r="2249" spans="1:27" hidden="1" outlineLevel="1" x14ac:dyDescent="0.25">
      <c r="A2249" s="6" t="s">
        <v>181</v>
      </c>
      <c r="B2249" s="6" t="s">
        <v>45</v>
      </c>
      <c r="C2249" s="6">
        <v>712</v>
      </c>
      <c r="D2249" s="6" t="s">
        <v>10</v>
      </c>
      <c r="E2249" s="4">
        <v>142</v>
      </c>
      <c r="F2249" s="4">
        <v>5</v>
      </c>
      <c r="G2249" s="4">
        <v>38</v>
      </c>
      <c r="H2249" s="4">
        <v>3</v>
      </c>
      <c r="I2249" s="4">
        <v>1</v>
      </c>
      <c r="J2249" s="4">
        <v>3</v>
      </c>
      <c r="K2249" s="4">
        <v>0</v>
      </c>
      <c r="L2249" s="4">
        <v>1</v>
      </c>
      <c r="M2249" s="4">
        <v>34</v>
      </c>
      <c r="N2249" s="4">
        <v>1</v>
      </c>
      <c r="O2249" s="4">
        <v>0</v>
      </c>
      <c r="P2249" s="4">
        <v>0</v>
      </c>
      <c r="Q2249" s="4">
        <v>0</v>
      </c>
      <c r="R2249" s="4">
        <v>1</v>
      </c>
      <c r="S2249" s="4">
        <v>1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6</v>
      </c>
      <c r="Z2249" s="6">
        <v>94</v>
      </c>
      <c r="AA2249" s="35">
        <f t="shared" si="51"/>
        <v>66.197183098591552</v>
      </c>
    </row>
    <row r="2250" spans="1:27" hidden="1" outlineLevel="1" x14ac:dyDescent="0.25">
      <c r="A2250" s="6" t="s">
        <v>181</v>
      </c>
      <c r="B2250" s="6" t="s">
        <v>45</v>
      </c>
      <c r="C2250" s="6">
        <v>713</v>
      </c>
      <c r="D2250" s="6" t="s">
        <v>10</v>
      </c>
      <c r="E2250" s="4">
        <v>321</v>
      </c>
      <c r="F2250" s="4">
        <v>4</v>
      </c>
      <c r="G2250" s="4">
        <v>107</v>
      </c>
      <c r="H2250" s="4">
        <v>16</v>
      </c>
      <c r="I2250" s="4">
        <v>1</v>
      </c>
      <c r="J2250" s="4">
        <v>2</v>
      </c>
      <c r="K2250" s="4">
        <v>1</v>
      </c>
      <c r="L2250" s="4">
        <v>8</v>
      </c>
      <c r="M2250" s="4">
        <v>61</v>
      </c>
      <c r="N2250" s="4">
        <v>3</v>
      </c>
      <c r="O2250" s="4">
        <v>3</v>
      </c>
      <c r="P2250" s="4">
        <v>3</v>
      </c>
      <c r="Q2250" s="4">
        <v>1</v>
      </c>
      <c r="R2250" s="4">
        <v>1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9</v>
      </c>
      <c r="Z2250" s="6">
        <v>221</v>
      </c>
      <c r="AA2250" s="35">
        <f t="shared" si="51"/>
        <v>68.847352024922117</v>
      </c>
    </row>
    <row r="2251" spans="1:27" hidden="1" outlineLevel="1" x14ac:dyDescent="0.25">
      <c r="A2251" s="6" t="s">
        <v>181</v>
      </c>
      <c r="B2251" s="6" t="s">
        <v>45</v>
      </c>
      <c r="C2251" s="6">
        <v>713</v>
      </c>
      <c r="D2251" s="6" t="s">
        <v>21</v>
      </c>
      <c r="E2251" s="4">
        <v>157</v>
      </c>
      <c r="F2251" s="4">
        <v>4</v>
      </c>
      <c r="G2251" s="4">
        <v>57</v>
      </c>
      <c r="H2251" s="4">
        <v>3</v>
      </c>
      <c r="I2251" s="4">
        <v>1</v>
      </c>
      <c r="J2251" s="4">
        <v>3</v>
      </c>
      <c r="K2251" s="4">
        <v>0</v>
      </c>
      <c r="L2251" s="4">
        <v>3</v>
      </c>
      <c r="M2251" s="4">
        <v>22</v>
      </c>
      <c r="N2251" s="4">
        <v>1</v>
      </c>
      <c r="O2251" s="4">
        <v>1</v>
      </c>
      <c r="P2251" s="4">
        <v>4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1</v>
      </c>
      <c r="Z2251" s="6">
        <v>100</v>
      </c>
      <c r="AA2251" s="35">
        <f t="shared" si="51"/>
        <v>63.694267515923563</v>
      </c>
    </row>
    <row r="2252" spans="1:27" hidden="1" outlineLevel="1" x14ac:dyDescent="0.25">
      <c r="A2252" s="6" t="s">
        <v>181</v>
      </c>
      <c r="B2252" s="6" t="s">
        <v>45</v>
      </c>
      <c r="C2252" s="6">
        <v>714</v>
      </c>
      <c r="D2252" s="6" t="s">
        <v>10</v>
      </c>
      <c r="E2252" s="4">
        <v>185</v>
      </c>
      <c r="F2252" s="4">
        <v>4</v>
      </c>
      <c r="G2252" s="4">
        <v>72</v>
      </c>
      <c r="H2252" s="4">
        <v>8</v>
      </c>
      <c r="I2252" s="4">
        <v>4</v>
      </c>
      <c r="J2252" s="4">
        <v>2</v>
      </c>
      <c r="K2252" s="4">
        <v>0</v>
      </c>
      <c r="L2252" s="4">
        <v>2</v>
      </c>
      <c r="M2252" s="4">
        <v>24</v>
      </c>
      <c r="N2252" s="4">
        <v>0</v>
      </c>
      <c r="O2252" s="4">
        <v>1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1</v>
      </c>
      <c r="Z2252" s="6">
        <v>118</v>
      </c>
      <c r="AA2252" s="35">
        <f t="shared" si="51"/>
        <v>63.783783783783782</v>
      </c>
    </row>
    <row r="2253" spans="1:27" hidden="1" outlineLevel="1" x14ac:dyDescent="0.25">
      <c r="A2253" s="6" t="s">
        <v>181</v>
      </c>
      <c r="B2253" s="6" t="s">
        <v>45</v>
      </c>
      <c r="C2253" s="6">
        <v>715</v>
      </c>
      <c r="D2253" s="6" t="s">
        <v>10</v>
      </c>
      <c r="E2253" s="4">
        <v>151</v>
      </c>
      <c r="F2253" s="4">
        <v>1</v>
      </c>
      <c r="G2253" s="4">
        <v>59</v>
      </c>
      <c r="H2253" s="4">
        <v>10</v>
      </c>
      <c r="I2253" s="4">
        <v>1</v>
      </c>
      <c r="J2253" s="4">
        <v>2</v>
      </c>
      <c r="K2253" s="4">
        <v>0</v>
      </c>
      <c r="L2253" s="4">
        <v>4</v>
      </c>
      <c r="M2253" s="4">
        <v>27</v>
      </c>
      <c r="N2253" s="4">
        <v>0</v>
      </c>
      <c r="O2253" s="4">
        <v>0</v>
      </c>
      <c r="P2253" s="4">
        <v>1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6">
        <v>105</v>
      </c>
      <c r="AA2253" s="35">
        <f t="shared" si="51"/>
        <v>69.536423841059602</v>
      </c>
    </row>
    <row r="2254" spans="1:27" hidden="1" outlineLevel="1" x14ac:dyDescent="0.25">
      <c r="A2254" s="6" t="s">
        <v>181</v>
      </c>
      <c r="B2254" s="6" t="s">
        <v>45</v>
      </c>
      <c r="C2254" s="6">
        <v>716</v>
      </c>
      <c r="D2254" s="6" t="s">
        <v>10</v>
      </c>
      <c r="E2254" s="4">
        <v>357</v>
      </c>
      <c r="F2254" s="4">
        <v>24</v>
      </c>
      <c r="G2254" s="4">
        <v>91</v>
      </c>
      <c r="H2254" s="4">
        <v>35</v>
      </c>
      <c r="I2254" s="4">
        <v>18</v>
      </c>
      <c r="J2254" s="4">
        <v>3</v>
      </c>
      <c r="K2254" s="4">
        <v>2</v>
      </c>
      <c r="L2254" s="4">
        <v>5</v>
      </c>
      <c r="M2254" s="4">
        <v>83</v>
      </c>
      <c r="N2254" s="4">
        <v>0</v>
      </c>
      <c r="O2254" s="4">
        <v>7</v>
      </c>
      <c r="P2254" s="4">
        <v>1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5</v>
      </c>
      <c r="Z2254" s="6">
        <v>274</v>
      </c>
      <c r="AA2254" s="35">
        <f t="shared" si="51"/>
        <v>76.750700280112042</v>
      </c>
    </row>
    <row r="2255" spans="1:27" hidden="1" outlineLevel="1" x14ac:dyDescent="0.25">
      <c r="A2255" s="6" t="s">
        <v>181</v>
      </c>
      <c r="B2255" s="6" t="s">
        <v>45</v>
      </c>
      <c r="C2255" s="6">
        <v>717</v>
      </c>
      <c r="D2255" s="6" t="s">
        <v>10</v>
      </c>
      <c r="E2255" s="4">
        <v>175</v>
      </c>
      <c r="F2255" s="4">
        <v>6</v>
      </c>
      <c r="G2255" s="4">
        <v>64</v>
      </c>
      <c r="H2255" s="4">
        <v>20</v>
      </c>
      <c r="I2255" s="4">
        <v>4</v>
      </c>
      <c r="J2255" s="4">
        <v>5</v>
      </c>
      <c r="K2255" s="4">
        <v>0</v>
      </c>
      <c r="L2255" s="4">
        <v>3</v>
      </c>
      <c r="M2255" s="4">
        <v>21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6">
        <v>123</v>
      </c>
      <c r="AA2255" s="35">
        <f t="shared" si="51"/>
        <v>70.285714285714292</v>
      </c>
    </row>
    <row r="2256" spans="1:27" hidden="1" outlineLevel="1" x14ac:dyDescent="0.25">
      <c r="A2256" s="6" t="s">
        <v>181</v>
      </c>
      <c r="B2256" s="6" t="s">
        <v>68</v>
      </c>
      <c r="C2256" s="6">
        <v>1289</v>
      </c>
      <c r="D2256" s="6" t="s">
        <v>10</v>
      </c>
      <c r="E2256" s="4">
        <v>503</v>
      </c>
      <c r="F2256" s="4">
        <v>76</v>
      </c>
      <c r="G2256" s="4">
        <v>33</v>
      </c>
      <c r="H2256" s="4">
        <v>27</v>
      </c>
      <c r="I2256" s="4">
        <v>52</v>
      </c>
      <c r="J2256" s="4">
        <v>8</v>
      </c>
      <c r="K2256" s="4">
        <v>3</v>
      </c>
      <c r="L2256" s="4">
        <v>6</v>
      </c>
      <c r="M2256" s="4">
        <v>84</v>
      </c>
      <c r="N2256" s="4">
        <v>7</v>
      </c>
      <c r="O2256" s="4">
        <v>14</v>
      </c>
      <c r="P2256" s="4">
        <v>1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12</v>
      </c>
      <c r="Z2256" s="6">
        <v>323</v>
      </c>
      <c r="AA2256" s="35">
        <f t="shared" ref="AA2256:AA2319" si="53">(Z2256*100)/E2256</f>
        <v>64.214711729622266</v>
      </c>
    </row>
    <row r="2257" spans="1:27" hidden="1" outlineLevel="1" x14ac:dyDescent="0.25">
      <c r="A2257" s="6" t="s">
        <v>181</v>
      </c>
      <c r="B2257" s="6" t="s">
        <v>68</v>
      </c>
      <c r="C2257" s="6">
        <v>1289</v>
      </c>
      <c r="D2257" s="6" t="s">
        <v>11</v>
      </c>
      <c r="E2257" s="4">
        <v>503</v>
      </c>
      <c r="F2257" s="4">
        <v>76</v>
      </c>
      <c r="G2257" s="4">
        <v>48</v>
      </c>
      <c r="H2257" s="4">
        <v>35</v>
      </c>
      <c r="I2257" s="4">
        <v>25</v>
      </c>
      <c r="J2257" s="4">
        <v>13</v>
      </c>
      <c r="K2257" s="4">
        <v>1</v>
      </c>
      <c r="L2257" s="4">
        <v>8</v>
      </c>
      <c r="M2257" s="4">
        <v>83</v>
      </c>
      <c r="N2257" s="4">
        <v>9</v>
      </c>
      <c r="O2257" s="4">
        <v>14</v>
      </c>
      <c r="P2257" s="4">
        <v>3</v>
      </c>
      <c r="Q2257" s="4">
        <v>1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12</v>
      </c>
      <c r="Z2257" s="6">
        <v>328</v>
      </c>
      <c r="AA2257" s="35">
        <f t="shared" si="53"/>
        <v>65.208747514910542</v>
      </c>
    </row>
    <row r="2258" spans="1:27" hidden="1" outlineLevel="1" x14ac:dyDescent="0.25">
      <c r="A2258" s="6" t="s">
        <v>181</v>
      </c>
      <c r="B2258" s="6" t="s">
        <v>68</v>
      </c>
      <c r="C2258" s="6">
        <v>1290</v>
      </c>
      <c r="D2258" s="6" t="s">
        <v>10</v>
      </c>
      <c r="E2258" s="4">
        <v>564</v>
      </c>
      <c r="F2258" s="4">
        <v>81</v>
      </c>
      <c r="G2258" s="4">
        <v>33</v>
      </c>
      <c r="H2258" s="4">
        <v>29</v>
      </c>
      <c r="I2258" s="4">
        <v>48</v>
      </c>
      <c r="J2258" s="4">
        <v>5</v>
      </c>
      <c r="K2258" s="4">
        <v>0</v>
      </c>
      <c r="L2258" s="4">
        <v>6</v>
      </c>
      <c r="M2258" s="4">
        <v>85</v>
      </c>
      <c r="N2258" s="4">
        <v>3</v>
      </c>
      <c r="O2258" s="4">
        <v>11</v>
      </c>
      <c r="P2258" s="4">
        <v>2</v>
      </c>
      <c r="Q2258" s="4">
        <v>1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7</v>
      </c>
      <c r="Z2258" s="6">
        <v>311</v>
      </c>
      <c r="AA2258" s="35">
        <f t="shared" si="53"/>
        <v>55.141843971631204</v>
      </c>
    </row>
    <row r="2259" spans="1:27" hidden="1" outlineLevel="1" x14ac:dyDescent="0.25">
      <c r="A2259" s="6" t="s">
        <v>181</v>
      </c>
      <c r="B2259" s="6" t="s">
        <v>68</v>
      </c>
      <c r="C2259" s="6">
        <v>1290</v>
      </c>
      <c r="D2259" s="6" t="s">
        <v>11</v>
      </c>
      <c r="E2259" s="4">
        <v>564</v>
      </c>
      <c r="F2259" s="4">
        <v>82</v>
      </c>
      <c r="G2259" s="4">
        <v>39</v>
      </c>
      <c r="H2259" s="4">
        <v>31</v>
      </c>
      <c r="I2259" s="4">
        <v>45</v>
      </c>
      <c r="J2259" s="4">
        <v>7</v>
      </c>
      <c r="K2259" s="4">
        <v>3</v>
      </c>
      <c r="L2259" s="4">
        <v>9</v>
      </c>
      <c r="M2259" s="4">
        <v>79</v>
      </c>
      <c r="N2259" s="4">
        <v>6</v>
      </c>
      <c r="O2259" s="4">
        <v>12</v>
      </c>
      <c r="P2259" s="4">
        <v>2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8</v>
      </c>
      <c r="Z2259" s="6">
        <v>323</v>
      </c>
      <c r="AA2259" s="35">
        <f t="shared" si="53"/>
        <v>57.269503546099294</v>
      </c>
    </row>
    <row r="2260" spans="1:27" hidden="1" outlineLevel="1" x14ac:dyDescent="0.25">
      <c r="A2260" s="6" t="s">
        <v>181</v>
      </c>
      <c r="B2260" s="6" t="s">
        <v>68</v>
      </c>
      <c r="C2260" s="6">
        <v>1290</v>
      </c>
      <c r="D2260" s="6" t="s">
        <v>16</v>
      </c>
      <c r="E2260" s="4">
        <v>563</v>
      </c>
      <c r="F2260" s="4">
        <v>86</v>
      </c>
      <c r="G2260" s="4">
        <v>22</v>
      </c>
      <c r="H2260" s="4">
        <v>35</v>
      </c>
      <c r="I2260" s="4">
        <v>57</v>
      </c>
      <c r="J2260" s="4">
        <v>8</v>
      </c>
      <c r="K2260" s="4">
        <v>2</v>
      </c>
      <c r="L2260" s="4">
        <v>6</v>
      </c>
      <c r="M2260" s="4">
        <v>95</v>
      </c>
      <c r="N2260" s="4">
        <v>13</v>
      </c>
      <c r="O2260" s="4">
        <v>11</v>
      </c>
      <c r="P2260" s="4">
        <v>0</v>
      </c>
      <c r="Q2260" s="4">
        <v>2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14</v>
      </c>
      <c r="Z2260" s="6">
        <v>351</v>
      </c>
      <c r="AA2260" s="35">
        <f t="shared" si="53"/>
        <v>62.344582593250443</v>
      </c>
    </row>
    <row r="2261" spans="1:27" hidden="1" outlineLevel="1" x14ac:dyDescent="0.25">
      <c r="A2261" s="6" t="s">
        <v>181</v>
      </c>
      <c r="B2261" s="6" t="s">
        <v>68</v>
      </c>
      <c r="C2261" s="6">
        <v>1290</v>
      </c>
      <c r="D2261" s="6" t="s">
        <v>17</v>
      </c>
      <c r="E2261" s="4">
        <v>563</v>
      </c>
      <c r="F2261" s="4">
        <v>68</v>
      </c>
      <c r="G2261" s="4">
        <v>32</v>
      </c>
      <c r="H2261" s="4">
        <v>33</v>
      </c>
      <c r="I2261" s="4">
        <v>62</v>
      </c>
      <c r="J2261" s="4">
        <v>4</v>
      </c>
      <c r="K2261" s="4">
        <v>3</v>
      </c>
      <c r="L2261" s="4">
        <v>8</v>
      </c>
      <c r="M2261" s="4">
        <v>82</v>
      </c>
      <c r="N2261" s="4">
        <v>10</v>
      </c>
      <c r="O2261" s="4">
        <v>10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4</v>
      </c>
      <c r="Z2261" s="6">
        <v>316</v>
      </c>
      <c r="AA2261" s="35">
        <f t="shared" si="53"/>
        <v>56.127886323268207</v>
      </c>
    </row>
    <row r="2262" spans="1:27" hidden="1" outlineLevel="1" x14ac:dyDescent="0.25">
      <c r="A2262" s="6" t="s">
        <v>181</v>
      </c>
      <c r="B2262" s="6" t="s">
        <v>68</v>
      </c>
      <c r="C2262" s="6">
        <v>1291</v>
      </c>
      <c r="D2262" s="6" t="s">
        <v>10</v>
      </c>
      <c r="E2262" s="4">
        <v>520</v>
      </c>
      <c r="F2262" s="4">
        <v>77</v>
      </c>
      <c r="G2262" s="4">
        <v>27</v>
      </c>
      <c r="H2262" s="4">
        <v>41</v>
      </c>
      <c r="I2262" s="4">
        <v>45</v>
      </c>
      <c r="J2262" s="4">
        <v>11</v>
      </c>
      <c r="K2262" s="4">
        <v>1</v>
      </c>
      <c r="L2262" s="4">
        <v>3</v>
      </c>
      <c r="M2262" s="4">
        <v>69</v>
      </c>
      <c r="N2262" s="4">
        <v>14</v>
      </c>
      <c r="O2262" s="4">
        <v>8</v>
      </c>
      <c r="P2262" s="4">
        <v>1</v>
      </c>
      <c r="Q2262" s="4">
        <v>1</v>
      </c>
      <c r="R2262" s="4">
        <v>1</v>
      </c>
      <c r="S2262" s="4">
        <v>1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9</v>
      </c>
      <c r="Z2262" s="6">
        <v>309</v>
      </c>
      <c r="AA2262" s="35">
        <f t="shared" si="53"/>
        <v>59.42307692307692</v>
      </c>
    </row>
    <row r="2263" spans="1:27" hidden="1" outlineLevel="1" x14ac:dyDescent="0.25">
      <c r="A2263" s="6" t="s">
        <v>181</v>
      </c>
      <c r="B2263" s="6" t="s">
        <v>68</v>
      </c>
      <c r="C2263" s="6">
        <v>1291</v>
      </c>
      <c r="D2263" s="6" t="s">
        <v>11</v>
      </c>
      <c r="E2263" s="4">
        <v>519</v>
      </c>
      <c r="F2263" s="4">
        <v>61</v>
      </c>
      <c r="G2263" s="4">
        <v>23</v>
      </c>
      <c r="H2263" s="4">
        <v>47</v>
      </c>
      <c r="I2263" s="4">
        <v>45</v>
      </c>
      <c r="J2263" s="4">
        <v>17</v>
      </c>
      <c r="K2263" s="4">
        <v>2</v>
      </c>
      <c r="L2263" s="4">
        <v>10</v>
      </c>
      <c r="M2263" s="4">
        <v>61</v>
      </c>
      <c r="N2263" s="4">
        <v>5</v>
      </c>
      <c r="O2263" s="4">
        <v>12</v>
      </c>
      <c r="P2263" s="4">
        <v>5</v>
      </c>
      <c r="Q2263" s="4">
        <v>1</v>
      </c>
      <c r="R2263" s="4">
        <v>0</v>
      </c>
      <c r="S2263" s="4">
        <v>1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8</v>
      </c>
      <c r="Z2263" s="6">
        <v>298</v>
      </c>
      <c r="AA2263" s="35">
        <f t="shared" si="53"/>
        <v>57.418111753371868</v>
      </c>
    </row>
    <row r="2264" spans="1:27" hidden="1" outlineLevel="1" x14ac:dyDescent="0.25">
      <c r="A2264" s="6" t="s">
        <v>181</v>
      </c>
      <c r="B2264" s="6" t="s">
        <v>68</v>
      </c>
      <c r="C2264" s="6">
        <v>1292</v>
      </c>
      <c r="D2264" s="6" t="s">
        <v>10</v>
      </c>
      <c r="E2264" s="4">
        <v>426</v>
      </c>
      <c r="F2264" s="4">
        <v>53</v>
      </c>
      <c r="G2264" s="4">
        <v>46</v>
      </c>
      <c r="H2264" s="4">
        <v>24</v>
      </c>
      <c r="I2264" s="4">
        <v>42</v>
      </c>
      <c r="J2264" s="4">
        <v>5</v>
      </c>
      <c r="K2264" s="4">
        <v>1</v>
      </c>
      <c r="L2264" s="4">
        <v>7</v>
      </c>
      <c r="M2264" s="4">
        <v>39</v>
      </c>
      <c r="N2264" s="4">
        <v>2</v>
      </c>
      <c r="O2264" s="4">
        <v>14</v>
      </c>
      <c r="P2264" s="4">
        <v>2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11</v>
      </c>
      <c r="Z2264" s="6">
        <v>246</v>
      </c>
      <c r="AA2264" s="35">
        <f t="shared" si="53"/>
        <v>57.74647887323944</v>
      </c>
    </row>
    <row r="2265" spans="1:27" hidden="1" outlineLevel="1" x14ac:dyDescent="0.25">
      <c r="A2265" s="6" t="s">
        <v>181</v>
      </c>
      <c r="B2265" s="6" t="s">
        <v>68</v>
      </c>
      <c r="C2265" s="6">
        <v>1292</v>
      </c>
      <c r="D2265" s="6" t="s">
        <v>11</v>
      </c>
      <c r="E2265" s="4">
        <v>425</v>
      </c>
      <c r="F2265" s="4">
        <v>59</v>
      </c>
      <c r="G2265" s="4">
        <v>36</v>
      </c>
      <c r="H2265" s="4">
        <v>26</v>
      </c>
      <c r="I2265" s="4">
        <v>61</v>
      </c>
      <c r="J2265" s="4">
        <v>4</v>
      </c>
      <c r="K2265" s="4">
        <v>1</v>
      </c>
      <c r="L2265" s="4">
        <v>5</v>
      </c>
      <c r="M2265" s="4">
        <v>39</v>
      </c>
      <c r="N2265" s="4">
        <v>3</v>
      </c>
      <c r="O2265" s="4">
        <v>11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4</v>
      </c>
      <c r="Z2265" s="6">
        <v>249</v>
      </c>
      <c r="AA2265" s="35">
        <f t="shared" si="53"/>
        <v>58.588235294117645</v>
      </c>
    </row>
    <row r="2266" spans="1:27" hidden="1" outlineLevel="1" x14ac:dyDescent="0.25">
      <c r="A2266" s="6" t="s">
        <v>181</v>
      </c>
      <c r="B2266" s="6" t="s">
        <v>68</v>
      </c>
      <c r="C2266" s="6">
        <v>1293</v>
      </c>
      <c r="D2266" s="6" t="s">
        <v>10</v>
      </c>
      <c r="E2266" s="4">
        <v>394</v>
      </c>
      <c r="F2266" s="4">
        <v>63</v>
      </c>
      <c r="G2266" s="4">
        <v>22</v>
      </c>
      <c r="H2266" s="4">
        <v>16</v>
      </c>
      <c r="I2266" s="4">
        <v>32</v>
      </c>
      <c r="J2266" s="4">
        <v>2</v>
      </c>
      <c r="K2266" s="4">
        <v>3</v>
      </c>
      <c r="L2266" s="4">
        <v>4</v>
      </c>
      <c r="M2266" s="4">
        <v>80</v>
      </c>
      <c r="N2266" s="4">
        <v>11</v>
      </c>
      <c r="O2266" s="4">
        <v>9</v>
      </c>
      <c r="P2266" s="4">
        <v>0</v>
      </c>
      <c r="Q2266" s="4">
        <v>0</v>
      </c>
      <c r="R2266" s="4">
        <v>1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11</v>
      </c>
      <c r="Z2266" s="6">
        <v>254</v>
      </c>
      <c r="AA2266" s="35">
        <f t="shared" si="53"/>
        <v>64.467005076142129</v>
      </c>
    </row>
    <row r="2267" spans="1:27" hidden="1" outlineLevel="1" x14ac:dyDescent="0.25">
      <c r="A2267" s="6" t="s">
        <v>181</v>
      </c>
      <c r="B2267" s="6" t="s">
        <v>68</v>
      </c>
      <c r="C2267" s="6">
        <v>1293</v>
      </c>
      <c r="D2267" s="6" t="s">
        <v>11</v>
      </c>
      <c r="E2267" s="4">
        <v>394</v>
      </c>
      <c r="F2267" s="4">
        <v>66</v>
      </c>
      <c r="G2267" s="4">
        <v>31</v>
      </c>
      <c r="H2267" s="4">
        <v>26</v>
      </c>
      <c r="I2267" s="4">
        <v>48</v>
      </c>
      <c r="J2267" s="4">
        <v>3</v>
      </c>
      <c r="K2267" s="4">
        <v>0</v>
      </c>
      <c r="L2267" s="4">
        <v>2</v>
      </c>
      <c r="M2267" s="4">
        <v>75</v>
      </c>
      <c r="N2267" s="4">
        <v>2</v>
      </c>
      <c r="O2267" s="4">
        <v>6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4</v>
      </c>
      <c r="Z2267" s="6">
        <v>263</v>
      </c>
      <c r="AA2267" s="35">
        <f t="shared" si="53"/>
        <v>66.751269035532999</v>
      </c>
    </row>
    <row r="2268" spans="1:27" hidden="1" outlineLevel="1" x14ac:dyDescent="0.25">
      <c r="A2268" s="6" t="s">
        <v>181</v>
      </c>
      <c r="B2268" s="6" t="s">
        <v>68</v>
      </c>
      <c r="C2268" s="6">
        <v>1294</v>
      </c>
      <c r="D2268" s="6" t="s">
        <v>10</v>
      </c>
      <c r="E2268" s="4">
        <v>558</v>
      </c>
      <c r="F2268" s="4">
        <v>76</v>
      </c>
      <c r="G2268" s="4">
        <v>70</v>
      </c>
      <c r="H2268" s="4">
        <v>30</v>
      </c>
      <c r="I2268" s="4">
        <v>53</v>
      </c>
      <c r="J2268" s="4">
        <v>4</v>
      </c>
      <c r="K2268" s="4">
        <v>1</v>
      </c>
      <c r="L2268" s="4">
        <v>7</v>
      </c>
      <c r="M2268" s="4">
        <v>118</v>
      </c>
      <c r="N2268" s="4">
        <v>3</v>
      </c>
      <c r="O2268" s="4">
        <v>11</v>
      </c>
      <c r="P2268" s="4">
        <v>0</v>
      </c>
      <c r="Q2268" s="4">
        <v>0</v>
      </c>
      <c r="R2268" s="4">
        <v>1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3</v>
      </c>
      <c r="Y2268" s="4">
        <v>10</v>
      </c>
      <c r="Z2268" s="6">
        <v>387</v>
      </c>
      <c r="AA2268" s="35">
        <f t="shared" si="53"/>
        <v>69.354838709677423</v>
      </c>
    </row>
    <row r="2269" spans="1:27" hidden="1" outlineLevel="1" x14ac:dyDescent="0.25">
      <c r="A2269" s="6" t="s">
        <v>181</v>
      </c>
      <c r="B2269" s="6" t="s">
        <v>68</v>
      </c>
      <c r="C2269" s="6">
        <v>1295</v>
      </c>
      <c r="D2269" s="6" t="s">
        <v>10</v>
      </c>
      <c r="E2269" s="4">
        <v>537</v>
      </c>
      <c r="F2269" s="4">
        <v>27</v>
      </c>
      <c r="G2269" s="4">
        <v>43</v>
      </c>
      <c r="H2269" s="4">
        <v>38</v>
      </c>
      <c r="I2269" s="4">
        <v>63</v>
      </c>
      <c r="J2269" s="4">
        <v>3</v>
      </c>
      <c r="K2269" s="4">
        <v>3</v>
      </c>
      <c r="L2269" s="4">
        <v>23</v>
      </c>
      <c r="M2269" s="4">
        <v>98</v>
      </c>
      <c r="N2269" s="4">
        <v>9</v>
      </c>
      <c r="O2269" s="4">
        <v>8</v>
      </c>
      <c r="P2269" s="4">
        <v>1</v>
      </c>
      <c r="Q2269" s="4">
        <v>0</v>
      </c>
      <c r="R2269" s="4">
        <v>1</v>
      </c>
      <c r="S2269" s="4">
        <v>1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9</v>
      </c>
      <c r="Z2269" s="6">
        <v>327</v>
      </c>
      <c r="AA2269" s="35">
        <f t="shared" si="53"/>
        <v>60.893854748603353</v>
      </c>
    </row>
    <row r="2270" spans="1:27" hidden="1" outlineLevel="1" x14ac:dyDescent="0.25">
      <c r="A2270" s="6" t="s">
        <v>181</v>
      </c>
      <c r="B2270" s="6" t="s">
        <v>68</v>
      </c>
      <c r="C2270" s="6">
        <v>1296</v>
      </c>
      <c r="D2270" s="6" t="s">
        <v>10</v>
      </c>
      <c r="E2270" s="4">
        <v>443</v>
      </c>
      <c r="F2270" s="4">
        <v>38</v>
      </c>
      <c r="G2270" s="4">
        <v>36</v>
      </c>
      <c r="H2270" s="4">
        <v>23</v>
      </c>
      <c r="I2270" s="4">
        <v>47</v>
      </c>
      <c r="J2270" s="4">
        <v>7</v>
      </c>
      <c r="K2270" s="4">
        <v>1</v>
      </c>
      <c r="L2270" s="4">
        <v>6</v>
      </c>
      <c r="M2270" s="4">
        <v>75</v>
      </c>
      <c r="N2270" s="4">
        <v>3</v>
      </c>
      <c r="O2270" s="4">
        <v>15</v>
      </c>
      <c r="P2270" s="4">
        <v>1</v>
      </c>
      <c r="Q2270" s="4">
        <v>0</v>
      </c>
      <c r="R2270" s="4">
        <v>1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7</v>
      </c>
      <c r="Z2270" s="6">
        <v>260</v>
      </c>
      <c r="AA2270" s="35">
        <f t="shared" si="53"/>
        <v>58.690744920993225</v>
      </c>
    </row>
    <row r="2271" spans="1:27" hidden="1" outlineLevel="1" x14ac:dyDescent="0.25">
      <c r="A2271" s="6" t="s">
        <v>181</v>
      </c>
      <c r="B2271" s="6" t="s">
        <v>68</v>
      </c>
      <c r="C2271" s="6">
        <v>1296</v>
      </c>
      <c r="D2271" s="6" t="s">
        <v>11</v>
      </c>
      <c r="E2271" s="4">
        <v>443</v>
      </c>
      <c r="F2271" s="4">
        <v>58</v>
      </c>
      <c r="G2271" s="4">
        <v>46</v>
      </c>
      <c r="H2271" s="4">
        <v>20</v>
      </c>
      <c r="I2271" s="4">
        <v>44</v>
      </c>
      <c r="J2271" s="4">
        <v>10</v>
      </c>
      <c r="K2271" s="4">
        <v>3</v>
      </c>
      <c r="L2271" s="4">
        <v>8</v>
      </c>
      <c r="M2271" s="4">
        <v>58</v>
      </c>
      <c r="N2271" s="4">
        <v>1</v>
      </c>
      <c r="O2271" s="4">
        <v>20</v>
      </c>
      <c r="P2271" s="4">
        <v>2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6</v>
      </c>
      <c r="Z2271" s="6">
        <v>276</v>
      </c>
      <c r="AA2271" s="35">
        <f t="shared" si="53"/>
        <v>62.302483069977427</v>
      </c>
    </row>
    <row r="2272" spans="1:27" hidden="1" outlineLevel="1" x14ac:dyDescent="0.25">
      <c r="A2272" s="6" t="s">
        <v>181</v>
      </c>
      <c r="B2272" s="6" t="s">
        <v>68</v>
      </c>
      <c r="C2272" s="6">
        <v>1297</v>
      </c>
      <c r="D2272" s="6" t="s">
        <v>10</v>
      </c>
      <c r="E2272" s="4">
        <v>405</v>
      </c>
      <c r="F2272" s="4">
        <v>46</v>
      </c>
      <c r="G2272" s="4">
        <v>23</v>
      </c>
      <c r="H2272" s="4">
        <v>15</v>
      </c>
      <c r="I2272" s="4">
        <v>45</v>
      </c>
      <c r="J2272" s="4">
        <v>3</v>
      </c>
      <c r="K2272" s="4">
        <v>2</v>
      </c>
      <c r="L2272" s="4">
        <v>7</v>
      </c>
      <c r="M2272" s="4">
        <v>66</v>
      </c>
      <c r="N2272" s="4">
        <v>3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6">
        <v>210</v>
      </c>
      <c r="AA2272" s="35">
        <f t="shared" si="53"/>
        <v>51.851851851851855</v>
      </c>
    </row>
    <row r="2273" spans="1:27" hidden="1" outlineLevel="1" x14ac:dyDescent="0.25">
      <c r="A2273" s="6" t="s">
        <v>181</v>
      </c>
      <c r="B2273" s="6" t="s">
        <v>68</v>
      </c>
      <c r="C2273" s="6">
        <v>1297</v>
      </c>
      <c r="D2273" s="6" t="s">
        <v>11</v>
      </c>
      <c r="E2273" s="4">
        <v>404</v>
      </c>
      <c r="F2273" s="4">
        <v>43</v>
      </c>
      <c r="G2273" s="4">
        <v>29</v>
      </c>
      <c r="H2273" s="4">
        <v>21</v>
      </c>
      <c r="I2273" s="4">
        <v>43</v>
      </c>
      <c r="J2273" s="4">
        <v>1</v>
      </c>
      <c r="K2273" s="4">
        <v>0</v>
      </c>
      <c r="L2273" s="4">
        <v>7</v>
      </c>
      <c r="M2273" s="4">
        <v>77</v>
      </c>
      <c r="N2273" s="4">
        <v>6</v>
      </c>
      <c r="O2273" s="4">
        <v>7</v>
      </c>
      <c r="P2273" s="4">
        <v>1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2</v>
      </c>
      <c r="Z2273" s="6">
        <v>237</v>
      </c>
      <c r="AA2273" s="35">
        <f t="shared" si="53"/>
        <v>58.663366336633665</v>
      </c>
    </row>
    <row r="2274" spans="1:27" hidden="1" outlineLevel="1" x14ac:dyDescent="0.25">
      <c r="A2274" s="6" t="s">
        <v>181</v>
      </c>
      <c r="B2274" s="6" t="s">
        <v>68</v>
      </c>
      <c r="C2274" s="6">
        <v>1298</v>
      </c>
      <c r="D2274" s="6" t="s">
        <v>10</v>
      </c>
      <c r="E2274" s="4">
        <v>626</v>
      </c>
      <c r="F2274" s="4">
        <v>50</v>
      </c>
      <c r="G2274" s="4">
        <v>41</v>
      </c>
      <c r="H2274" s="4">
        <v>37</v>
      </c>
      <c r="I2274" s="4">
        <v>71</v>
      </c>
      <c r="J2274" s="4">
        <v>11</v>
      </c>
      <c r="K2274" s="4">
        <v>2</v>
      </c>
      <c r="L2274" s="4">
        <v>10</v>
      </c>
      <c r="M2274" s="4">
        <v>108</v>
      </c>
      <c r="N2274" s="4">
        <v>7</v>
      </c>
      <c r="O2274" s="4">
        <v>17</v>
      </c>
      <c r="P2274" s="4">
        <v>1</v>
      </c>
      <c r="Q2274" s="4">
        <v>2</v>
      </c>
      <c r="R2274" s="4">
        <v>1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16</v>
      </c>
      <c r="Z2274" s="6">
        <v>374</v>
      </c>
      <c r="AA2274" s="35">
        <f t="shared" si="53"/>
        <v>59.744408945686899</v>
      </c>
    </row>
    <row r="2275" spans="1:27" hidden="1" outlineLevel="1" x14ac:dyDescent="0.25">
      <c r="A2275" s="6" t="s">
        <v>181</v>
      </c>
      <c r="B2275" s="6" t="s">
        <v>68</v>
      </c>
      <c r="C2275" s="6">
        <v>1299</v>
      </c>
      <c r="D2275" s="6" t="s">
        <v>29</v>
      </c>
      <c r="E2275" s="4">
        <v>0</v>
      </c>
      <c r="F2275" s="4">
        <v>27</v>
      </c>
      <c r="G2275" s="4">
        <v>36</v>
      </c>
      <c r="H2275" s="4">
        <v>27</v>
      </c>
      <c r="I2275" s="4">
        <v>19</v>
      </c>
      <c r="J2275" s="4">
        <v>4</v>
      </c>
      <c r="K2275" s="4">
        <v>1</v>
      </c>
      <c r="L2275" s="4">
        <v>7</v>
      </c>
      <c r="M2275" s="4">
        <v>35</v>
      </c>
      <c r="N2275" s="4">
        <v>6</v>
      </c>
      <c r="O2275" s="4">
        <v>5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2</v>
      </c>
      <c r="Y2275" s="4">
        <v>5</v>
      </c>
      <c r="Z2275" s="6">
        <v>174</v>
      </c>
      <c r="AA2275" s="35" t="s">
        <v>250</v>
      </c>
    </row>
    <row r="2276" spans="1:27" hidden="1" outlineLevel="1" x14ac:dyDescent="0.25">
      <c r="A2276" s="6" t="s">
        <v>181</v>
      </c>
      <c r="B2276" s="6" t="s">
        <v>68</v>
      </c>
      <c r="C2276" s="6">
        <v>1299</v>
      </c>
      <c r="D2276" s="6" t="s">
        <v>10</v>
      </c>
      <c r="E2276" s="4">
        <v>702</v>
      </c>
      <c r="F2276" s="4">
        <v>126</v>
      </c>
      <c r="G2276" s="4">
        <v>59</v>
      </c>
      <c r="H2276" s="4">
        <v>35</v>
      </c>
      <c r="I2276" s="4">
        <v>36</v>
      </c>
      <c r="J2276" s="4">
        <v>6</v>
      </c>
      <c r="K2276" s="4">
        <v>2</v>
      </c>
      <c r="L2276" s="4">
        <v>6</v>
      </c>
      <c r="M2276" s="4">
        <v>108</v>
      </c>
      <c r="N2276" s="4">
        <v>11</v>
      </c>
      <c r="O2276" s="4">
        <v>12</v>
      </c>
      <c r="P2276" s="4">
        <v>4</v>
      </c>
      <c r="Q2276" s="4">
        <v>1</v>
      </c>
      <c r="R2276" s="4">
        <v>1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11</v>
      </c>
      <c r="Z2276" s="6">
        <v>418</v>
      </c>
      <c r="AA2276" s="35">
        <f t="shared" si="53"/>
        <v>59.544159544159541</v>
      </c>
    </row>
    <row r="2277" spans="1:27" hidden="1" outlineLevel="1" x14ac:dyDescent="0.25">
      <c r="A2277" s="6" t="s">
        <v>181</v>
      </c>
      <c r="B2277" s="6" t="s">
        <v>68</v>
      </c>
      <c r="C2277" s="6">
        <v>1300</v>
      </c>
      <c r="D2277" s="6" t="s">
        <v>10</v>
      </c>
      <c r="E2277" s="4">
        <v>630</v>
      </c>
      <c r="F2277" s="4">
        <v>81</v>
      </c>
      <c r="G2277" s="4">
        <v>57</v>
      </c>
      <c r="H2277" s="4">
        <v>29</v>
      </c>
      <c r="I2277" s="4">
        <v>37</v>
      </c>
      <c r="J2277" s="4">
        <v>7</v>
      </c>
      <c r="K2277" s="4">
        <v>1</v>
      </c>
      <c r="L2277" s="4">
        <v>4</v>
      </c>
      <c r="M2277" s="4">
        <v>108</v>
      </c>
      <c r="N2277" s="4">
        <v>9</v>
      </c>
      <c r="O2277" s="4">
        <v>18</v>
      </c>
      <c r="P2277" s="4">
        <v>0</v>
      </c>
      <c r="Q2277" s="4">
        <v>1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13</v>
      </c>
      <c r="Z2277" s="6">
        <v>365</v>
      </c>
      <c r="AA2277" s="35">
        <f t="shared" si="53"/>
        <v>57.936507936507937</v>
      </c>
    </row>
    <row r="2278" spans="1:27" hidden="1" outlineLevel="1" x14ac:dyDescent="0.25">
      <c r="A2278" s="6" t="s">
        <v>181</v>
      </c>
      <c r="B2278" s="6" t="s">
        <v>68</v>
      </c>
      <c r="C2278" s="6">
        <v>1301</v>
      </c>
      <c r="D2278" s="6" t="s">
        <v>10</v>
      </c>
      <c r="E2278" s="4">
        <v>386</v>
      </c>
      <c r="F2278" s="4">
        <v>58</v>
      </c>
      <c r="G2278" s="4">
        <v>30</v>
      </c>
      <c r="H2278" s="4">
        <v>19</v>
      </c>
      <c r="I2278" s="4">
        <v>30</v>
      </c>
      <c r="J2278" s="4">
        <v>3</v>
      </c>
      <c r="K2278" s="4">
        <v>2</v>
      </c>
      <c r="L2278" s="4">
        <v>7</v>
      </c>
      <c r="M2278" s="4">
        <v>54</v>
      </c>
      <c r="N2278" s="4">
        <v>4</v>
      </c>
      <c r="O2278" s="4">
        <v>7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4</v>
      </c>
      <c r="Z2278" s="6">
        <v>218</v>
      </c>
      <c r="AA2278" s="35">
        <f t="shared" si="53"/>
        <v>56.476683937823836</v>
      </c>
    </row>
    <row r="2279" spans="1:27" hidden="1" outlineLevel="1" x14ac:dyDescent="0.25">
      <c r="A2279" s="6" t="s">
        <v>181</v>
      </c>
      <c r="B2279" s="6" t="s">
        <v>68</v>
      </c>
      <c r="C2279" s="6">
        <v>1301</v>
      </c>
      <c r="D2279" s="6" t="s">
        <v>11</v>
      </c>
      <c r="E2279" s="4">
        <v>385</v>
      </c>
      <c r="F2279" s="4">
        <v>54</v>
      </c>
      <c r="G2279" s="4">
        <v>39</v>
      </c>
      <c r="H2279" s="4">
        <v>19</v>
      </c>
      <c r="I2279" s="4">
        <v>49</v>
      </c>
      <c r="J2279" s="4">
        <v>4</v>
      </c>
      <c r="K2279" s="4">
        <v>0</v>
      </c>
      <c r="L2279" s="4">
        <v>4</v>
      </c>
      <c r="M2279" s="4">
        <v>46</v>
      </c>
      <c r="N2279" s="4">
        <v>6</v>
      </c>
      <c r="O2279" s="4">
        <v>10</v>
      </c>
      <c r="P2279" s="4">
        <v>1</v>
      </c>
      <c r="Q2279" s="4">
        <v>0</v>
      </c>
      <c r="R2279" s="4">
        <v>1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11</v>
      </c>
      <c r="Z2279" s="6">
        <v>244</v>
      </c>
      <c r="AA2279" s="35">
        <f t="shared" si="53"/>
        <v>63.376623376623378</v>
      </c>
    </row>
    <row r="2280" spans="1:27" hidden="1" outlineLevel="1" x14ac:dyDescent="0.25">
      <c r="A2280" s="6" t="s">
        <v>181</v>
      </c>
      <c r="B2280" s="6" t="s">
        <v>68</v>
      </c>
      <c r="C2280" s="6">
        <v>1302</v>
      </c>
      <c r="D2280" s="6" t="s">
        <v>10</v>
      </c>
      <c r="E2280" s="4">
        <v>391</v>
      </c>
      <c r="F2280" s="4">
        <v>62</v>
      </c>
      <c r="G2280" s="4">
        <v>26</v>
      </c>
      <c r="H2280" s="4">
        <v>15</v>
      </c>
      <c r="I2280" s="4">
        <v>42</v>
      </c>
      <c r="J2280" s="4">
        <v>2</v>
      </c>
      <c r="K2280" s="4">
        <v>0</v>
      </c>
      <c r="L2280" s="4">
        <v>7</v>
      </c>
      <c r="M2280" s="4">
        <v>48</v>
      </c>
      <c r="N2280" s="4">
        <v>4</v>
      </c>
      <c r="O2280" s="4">
        <v>9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13</v>
      </c>
      <c r="Z2280" s="6">
        <v>228</v>
      </c>
      <c r="AA2280" s="35">
        <f t="shared" si="53"/>
        <v>58.312020460358056</v>
      </c>
    </row>
    <row r="2281" spans="1:27" hidden="1" outlineLevel="1" x14ac:dyDescent="0.25">
      <c r="A2281" s="6" t="s">
        <v>181</v>
      </c>
      <c r="B2281" s="6" t="s">
        <v>68</v>
      </c>
      <c r="C2281" s="6">
        <v>1302</v>
      </c>
      <c r="D2281" s="6" t="s">
        <v>11</v>
      </c>
      <c r="E2281" s="4">
        <v>390</v>
      </c>
      <c r="F2281" s="4">
        <v>52</v>
      </c>
      <c r="G2281" s="4">
        <v>15</v>
      </c>
      <c r="H2281" s="4">
        <v>16</v>
      </c>
      <c r="I2281" s="4">
        <v>56</v>
      </c>
      <c r="J2281" s="4">
        <v>5</v>
      </c>
      <c r="K2281" s="4">
        <v>2</v>
      </c>
      <c r="L2281" s="4">
        <v>3</v>
      </c>
      <c r="M2281" s="4">
        <v>48</v>
      </c>
      <c r="N2281" s="4">
        <v>7</v>
      </c>
      <c r="O2281" s="4">
        <v>7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8</v>
      </c>
      <c r="Z2281" s="6">
        <v>219</v>
      </c>
      <c r="AA2281" s="35">
        <f t="shared" si="53"/>
        <v>56.153846153846153</v>
      </c>
    </row>
    <row r="2282" spans="1:27" hidden="1" outlineLevel="1" x14ac:dyDescent="0.25">
      <c r="A2282" s="6" t="s">
        <v>181</v>
      </c>
      <c r="B2282" s="6" t="s">
        <v>68</v>
      </c>
      <c r="C2282" s="6">
        <v>1303</v>
      </c>
      <c r="D2282" s="6" t="s">
        <v>10</v>
      </c>
      <c r="E2282" s="4">
        <v>410</v>
      </c>
      <c r="F2282" s="4">
        <v>56</v>
      </c>
      <c r="G2282" s="4">
        <v>23</v>
      </c>
      <c r="H2282" s="4">
        <v>22</v>
      </c>
      <c r="I2282" s="4">
        <v>32</v>
      </c>
      <c r="J2282" s="4">
        <v>1</v>
      </c>
      <c r="K2282" s="4">
        <v>1</v>
      </c>
      <c r="L2282" s="4">
        <v>7</v>
      </c>
      <c r="M2282" s="4">
        <v>70</v>
      </c>
      <c r="N2282" s="4">
        <v>6</v>
      </c>
      <c r="O2282" s="4">
        <v>8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1</v>
      </c>
      <c r="Y2282" s="4">
        <v>5</v>
      </c>
      <c r="Z2282" s="6">
        <v>232</v>
      </c>
      <c r="AA2282" s="35">
        <f t="shared" si="53"/>
        <v>56.585365853658537</v>
      </c>
    </row>
    <row r="2283" spans="1:27" hidden="1" outlineLevel="1" x14ac:dyDescent="0.25">
      <c r="A2283" s="6" t="s">
        <v>181</v>
      </c>
      <c r="B2283" s="6" t="s">
        <v>68</v>
      </c>
      <c r="C2283" s="6">
        <v>1303</v>
      </c>
      <c r="D2283" s="6" t="s">
        <v>11</v>
      </c>
      <c r="E2283" s="4">
        <v>409</v>
      </c>
      <c r="F2283" s="4">
        <v>49</v>
      </c>
      <c r="G2283" s="4">
        <v>26</v>
      </c>
      <c r="H2283" s="4">
        <v>31</v>
      </c>
      <c r="I2283" s="4">
        <v>31</v>
      </c>
      <c r="J2283" s="4">
        <v>8</v>
      </c>
      <c r="K2283" s="4">
        <v>0</v>
      </c>
      <c r="L2283" s="4">
        <v>8</v>
      </c>
      <c r="M2283" s="4">
        <v>67</v>
      </c>
      <c r="N2283" s="4">
        <v>4</v>
      </c>
      <c r="O2283" s="4">
        <v>3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5</v>
      </c>
      <c r="Z2283" s="6">
        <v>232</v>
      </c>
      <c r="AA2283" s="35">
        <f t="shared" si="53"/>
        <v>56.723716381418093</v>
      </c>
    </row>
    <row r="2284" spans="1:27" hidden="1" outlineLevel="1" x14ac:dyDescent="0.25">
      <c r="A2284" s="6" t="s">
        <v>181</v>
      </c>
      <c r="B2284" s="6" t="s">
        <v>68</v>
      </c>
      <c r="C2284" s="6">
        <v>1304</v>
      </c>
      <c r="D2284" s="6" t="s">
        <v>10</v>
      </c>
      <c r="E2284" s="4">
        <v>591</v>
      </c>
      <c r="F2284" s="4">
        <v>73</v>
      </c>
      <c r="G2284" s="4">
        <v>45</v>
      </c>
      <c r="H2284" s="4">
        <v>37</v>
      </c>
      <c r="I2284" s="4">
        <v>77</v>
      </c>
      <c r="J2284" s="4">
        <v>7</v>
      </c>
      <c r="K2284" s="4">
        <v>0</v>
      </c>
      <c r="L2284" s="4">
        <v>12</v>
      </c>
      <c r="M2284" s="4">
        <v>82</v>
      </c>
      <c r="N2284" s="4">
        <v>8</v>
      </c>
      <c r="O2284" s="4">
        <v>18</v>
      </c>
      <c r="P2284" s="4">
        <v>1</v>
      </c>
      <c r="Q2284" s="4">
        <v>1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11</v>
      </c>
      <c r="Z2284" s="6">
        <v>372</v>
      </c>
      <c r="AA2284" s="35">
        <f t="shared" si="53"/>
        <v>62.944162436548226</v>
      </c>
    </row>
    <row r="2285" spans="1:27" hidden="1" outlineLevel="1" x14ac:dyDescent="0.25">
      <c r="A2285" s="6" t="s">
        <v>181</v>
      </c>
      <c r="B2285" s="6" t="s">
        <v>68</v>
      </c>
      <c r="C2285" s="6">
        <v>1304</v>
      </c>
      <c r="D2285" s="6" t="s">
        <v>11</v>
      </c>
      <c r="E2285" s="4">
        <v>591</v>
      </c>
      <c r="F2285" s="4">
        <v>68</v>
      </c>
      <c r="G2285" s="4">
        <v>56</v>
      </c>
      <c r="H2285" s="4">
        <v>26</v>
      </c>
      <c r="I2285" s="4">
        <v>76</v>
      </c>
      <c r="J2285" s="4">
        <v>5</v>
      </c>
      <c r="K2285" s="4">
        <v>0</v>
      </c>
      <c r="L2285" s="4">
        <v>13</v>
      </c>
      <c r="M2285" s="4">
        <v>75</v>
      </c>
      <c r="N2285" s="4">
        <v>11</v>
      </c>
      <c r="O2285" s="4">
        <v>10</v>
      </c>
      <c r="P2285" s="4">
        <v>1</v>
      </c>
      <c r="Q2285" s="4">
        <v>1</v>
      </c>
      <c r="R2285" s="4">
        <v>1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9</v>
      </c>
      <c r="Z2285" s="6">
        <v>352</v>
      </c>
      <c r="AA2285" s="35">
        <f t="shared" si="53"/>
        <v>59.560067681895092</v>
      </c>
    </row>
    <row r="2286" spans="1:27" hidden="1" outlineLevel="1" x14ac:dyDescent="0.25">
      <c r="A2286" s="6" t="s">
        <v>181</v>
      </c>
      <c r="B2286" s="6" t="s">
        <v>68</v>
      </c>
      <c r="C2286" s="6">
        <v>1305</v>
      </c>
      <c r="D2286" s="6" t="s">
        <v>10</v>
      </c>
      <c r="E2286" s="4">
        <v>581</v>
      </c>
      <c r="F2286" s="4">
        <v>71</v>
      </c>
      <c r="G2286" s="4">
        <v>34</v>
      </c>
      <c r="H2286" s="4">
        <v>45</v>
      </c>
      <c r="I2286" s="4">
        <v>63</v>
      </c>
      <c r="J2286" s="4">
        <v>2</v>
      </c>
      <c r="K2286" s="4">
        <v>2</v>
      </c>
      <c r="L2286" s="4">
        <v>8</v>
      </c>
      <c r="M2286" s="4">
        <v>79</v>
      </c>
      <c r="N2286" s="4">
        <v>14</v>
      </c>
      <c r="O2286" s="4">
        <v>21</v>
      </c>
      <c r="P2286" s="4">
        <v>2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6</v>
      </c>
      <c r="Z2286" s="6">
        <v>347</v>
      </c>
      <c r="AA2286" s="35">
        <f t="shared" si="53"/>
        <v>59.72461273666093</v>
      </c>
    </row>
    <row r="2287" spans="1:27" hidden="1" outlineLevel="1" x14ac:dyDescent="0.25">
      <c r="A2287" s="6" t="s">
        <v>181</v>
      </c>
      <c r="B2287" s="6" t="s">
        <v>68</v>
      </c>
      <c r="C2287" s="6">
        <v>1305</v>
      </c>
      <c r="D2287" s="6" t="s">
        <v>11</v>
      </c>
      <c r="E2287" s="4">
        <v>580</v>
      </c>
      <c r="F2287" s="4">
        <v>57</v>
      </c>
      <c r="G2287" s="4">
        <v>48</v>
      </c>
      <c r="H2287" s="4">
        <v>68</v>
      </c>
      <c r="I2287" s="4">
        <v>52</v>
      </c>
      <c r="J2287" s="4">
        <v>3</v>
      </c>
      <c r="K2287" s="4">
        <v>3</v>
      </c>
      <c r="L2287" s="4">
        <v>7</v>
      </c>
      <c r="M2287" s="4">
        <v>64</v>
      </c>
      <c r="N2287" s="4">
        <v>4</v>
      </c>
      <c r="O2287" s="4">
        <v>24</v>
      </c>
      <c r="P2287" s="4">
        <v>5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7</v>
      </c>
      <c r="Z2287" s="6">
        <v>342</v>
      </c>
      <c r="AA2287" s="35">
        <f t="shared" si="53"/>
        <v>58.96551724137931</v>
      </c>
    </row>
    <row r="2288" spans="1:27" hidden="1" outlineLevel="1" x14ac:dyDescent="0.25">
      <c r="A2288" s="6" t="s">
        <v>181</v>
      </c>
      <c r="B2288" s="6" t="s">
        <v>68</v>
      </c>
      <c r="C2288" s="6">
        <v>1306</v>
      </c>
      <c r="D2288" s="6" t="s">
        <v>10</v>
      </c>
      <c r="E2288" s="4">
        <v>662</v>
      </c>
      <c r="F2288" s="4">
        <v>107</v>
      </c>
      <c r="G2288" s="4">
        <v>48</v>
      </c>
      <c r="H2288" s="4">
        <v>41</v>
      </c>
      <c r="I2288" s="4">
        <v>35</v>
      </c>
      <c r="J2288" s="4">
        <v>12</v>
      </c>
      <c r="K2288" s="4">
        <v>1</v>
      </c>
      <c r="L2288" s="4">
        <v>8</v>
      </c>
      <c r="M2288" s="4">
        <v>75</v>
      </c>
      <c r="N2288" s="4">
        <v>16</v>
      </c>
      <c r="O2288" s="4">
        <v>20</v>
      </c>
      <c r="P2288" s="4">
        <v>0</v>
      </c>
      <c r="Q2288" s="4">
        <v>3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17</v>
      </c>
      <c r="Z2288" s="6">
        <v>383</v>
      </c>
      <c r="AA2288" s="35">
        <f t="shared" si="53"/>
        <v>57.854984894259822</v>
      </c>
    </row>
    <row r="2289" spans="1:27" hidden="1" outlineLevel="1" x14ac:dyDescent="0.25">
      <c r="A2289" s="6" t="s">
        <v>181</v>
      </c>
      <c r="B2289" s="6" t="s">
        <v>68</v>
      </c>
      <c r="C2289" s="6">
        <v>1307</v>
      </c>
      <c r="D2289" s="6" t="s">
        <v>10</v>
      </c>
      <c r="E2289" s="4">
        <v>304</v>
      </c>
      <c r="F2289" s="4">
        <v>23</v>
      </c>
      <c r="G2289" s="4">
        <v>30</v>
      </c>
      <c r="H2289" s="4">
        <v>31</v>
      </c>
      <c r="I2289" s="4">
        <v>18</v>
      </c>
      <c r="J2289" s="4">
        <v>6</v>
      </c>
      <c r="K2289" s="4">
        <v>1</v>
      </c>
      <c r="L2289" s="4">
        <v>3</v>
      </c>
      <c r="M2289" s="4">
        <v>45</v>
      </c>
      <c r="N2289" s="4">
        <v>2</v>
      </c>
      <c r="O2289" s="4">
        <v>6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2</v>
      </c>
      <c r="Z2289" s="6">
        <v>167</v>
      </c>
      <c r="AA2289" s="35">
        <f t="shared" si="53"/>
        <v>54.934210526315788</v>
      </c>
    </row>
    <row r="2290" spans="1:27" hidden="1" outlineLevel="1" x14ac:dyDescent="0.25">
      <c r="A2290" s="6" t="s">
        <v>181</v>
      </c>
      <c r="B2290" s="6" t="s">
        <v>68</v>
      </c>
      <c r="C2290" s="6">
        <v>1308</v>
      </c>
      <c r="D2290" s="6" t="s">
        <v>10</v>
      </c>
      <c r="E2290" s="4">
        <v>392</v>
      </c>
      <c r="F2290" s="4">
        <v>21</v>
      </c>
      <c r="G2290" s="4">
        <v>53</v>
      </c>
      <c r="H2290" s="4">
        <v>73</v>
      </c>
      <c r="I2290" s="4">
        <v>9</v>
      </c>
      <c r="J2290" s="4">
        <v>4</v>
      </c>
      <c r="K2290" s="4">
        <v>0</v>
      </c>
      <c r="L2290" s="4">
        <v>5</v>
      </c>
      <c r="M2290" s="4">
        <v>65</v>
      </c>
      <c r="N2290" s="4">
        <v>6</v>
      </c>
      <c r="O2290" s="4">
        <v>7</v>
      </c>
      <c r="P2290" s="4">
        <v>0</v>
      </c>
      <c r="Q2290" s="4">
        <v>3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7</v>
      </c>
      <c r="Z2290" s="6">
        <v>253</v>
      </c>
      <c r="AA2290" s="35">
        <f t="shared" si="53"/>
        <v>64.540816326530617</v>
      </c>
    </row>
    <row r="2291" spans="1:27" hidden="1" outlineLevel="1" x14ac:dyDescent="0.25">
      <c r="A2291" s="6" t="s">
        <v>181</v>
      </c>
      <c r="B2291" s="6" t="s">
        <v>68</v>
      </c>
      <c r="C2291" s="6">
        <v>1309</v>
      </c>
      <c r="D2291" s="6" t="s">
        <v>10</v>
      </c>
      <c r="E2291" s="4">
        <v>459</v>
      </c>
      <c r="F2291" s="4">
        <v>18</v>
      </c>
      <c r="G2291" s="4">
        <v>72</v>
      </c>
      <c r="H2291" s="4">
        <v>62</v>
      </c>
      <c r="I2291" s="4">
        <v>14</v>
      </c>
      <c r="J2291" s="4">
        <v>5</v>
      </c>
      <c r="K2291" s="4">
        <v>4</v>
      </c>
      <c r="L2291" s="4">
        <v>6</v>
      </c>
      <c r="M2291" s="4">
        <v>62</v>
      </c>
      <c r="N2291" s="4">
        <v>4</v>
      </c>
      <c r="O2291" s="4">
        <v>10</v>
      </c>
      <c r="P2291" s="4">
        <v>1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12</v>
      </c>
      <c r="Z2291" s="6">
        <v>270</v>
      </c>
      <c r="AA2291" s="35">
        <f t="shared" si="53"/>
        <v>58.823529411764703</v>
      </c>
    </row>
    <row r="2292" spans="1:27" hidden="1" outlineLevel="1" x14ac:dyDescent="0.25">
      <c r="A2292" s="6" t="s">
        <v>181</v>
      </c>
      <c r="B2292" s="6" t="s">
        <v>68</v>
      </c>
      <c r="C2292" s="6">
        <v>1309</v>
      </c>
      <c r="D2292" s="6" t="s">
        <v>11</v>
      </c>
      <c r="E2292" s="4">
        <v>459</v>
      </c>
      <c r="F2292" s="4">
        <v>27</v>
      </c>
      <c r="G2292" s="4">
        <v>79</v>
      </c>
      <c r="H2292" s="4">
        <v>71</v>
      </c>
      <c r="I2292" s="4">
        <v>17</v>
      </c>
      <c r="J2292" s="4">
        <v>1</v>
      </c>
      <c r="K2292" s="4">
        <v>2</v>
      </c>
      <c r="L2292" s="4">
        <v>6</v>
      </c>
      <c r="M2292" s="4">
        <v>80</v>
      </c>
      <c r="N2292" s="4">
        <v>9</v>
      </c>
      <c r="O2292" s="4">
        <v>10</v>
      </c>
      <c r="P2292" s="4">
        <v>4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7</v>
      </c>
      <c r="Z2292" s="6">
        <v>313</v>
      </c>
      <c r="AA2292" s="35">
        <f t="shared" si="53"/>
        <v>68.191721132897598</v>
      </c>
    </row>
    <row r="2293" spans="1:27" hidden="1" outlineLevel="1" x14ac:dyDescent="0.25">
      <c r="A2293" s="6" t="s">
        <v>181</v>
      </c>
      <c r="B2293" s="6" t="s">
        <v>68</v>
      </c>
      <c r="C2293" s="6">
        <v>1310</v>
      </c>
      <c r="D2293" s="6" t="s">
        <v>10</v>
      </c>
      <c r="E2293" s="4">
        <v>534</v>
      </c>
      <c r="F2293" s="4">
        <v>25</v>
      </c>
      <c r="G2293" s="4">
        <v>73</v>
      </c>
      <c r="H2293" s="4">
        <v>28</v>
      </c>
      <c r="I2293" s="4">
        <v>10</v>
      </c>
      <c r="J2293" s="4">
        <v>46</v>
      </c>
      <c r="K2293" s="4">
        <v>0</v>
      </c>
      <c r="L2293" s="4">
        <v>12</v>
      </c>
      <c r="M2293" s="4">
        <v>55</v>
      </c>
      <c r="N2293" s="4">
        <v>13</v>
      </c>
      <c r="O2293" s="4">
        <v>7</v>
      </c>
      <c r="P2293" s="4">
        <v>0</v>
      </c>
      <c r="Q2293" s="4">
        <v>0</v>
      </c>
      <c r="R2293" s="4">
        <v>1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6</v>
      </c>
      <c r="Z2293" s="6">
        <v>276</v>
      </c>
      <c r="AA2293" s="35">
        <f t="shared" si="53"/>
        <v>51.685393258426963</v>
      </c>
    </row>
    <row r="2294" spans="1:27" hidden="1" outlineLevel="1" x14ac:dyDescent="0.25">
      <c r="A2294" s="6" t="s">
        <v>181</v>
      </c>
      <c r="B2294" s="6" t="s">
        <v>68</v>
      </c>
      <c r="C2294" s="6">
        <v>1311</v>
      </c>
      <c r="D2294" s="6" t="s">
        <v>10</v>
      </c>
      <c r="E2294" s="4">
        <v>460</v>
      </c>
      <c r="F2294" s="4">
        <v>17</v>
      </c>
      <c r="G2294" s="4">
        <v>76</v>
      </c>
      <c r="H2294" s="4">
        <v>42</v>
      </c>
      <c r="I2294" s="4">
        <v>11</v>
      </c>
      <c r="J2294" s="4">
        <v>4</v>
      </c>
      <c r="K2294" s="4">
        <v>1</v>
      </c>
      <c r="L2294" s="4">
        <v>4</v>
      </c>
      <c r="M2294" s="4">
        <v>108</v>
      </c>
      <c r="N2294" s="4">
        <v>4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8</v>
      </c>
      <c r="Z2294" s="6">
        <v>275</v>
      </c>
      <c r="AA2294" s="35">
        <f t="shared" si="53"/>
        <v>59.782608695652172</v>
      </c>
    </row>
    <row r="2295" spans="1:27" hidden="1" outlineLevel="1" x14ac:dyDescent="0.25">
      <c r="A2295" s="6" t="s">
        <v>181</v>
      </c>
      <c r="B2295" s="6" t="s">
        <v>68</v>
      </c>
      <c r="C2295" s="6">
        <v>1312</v>
      </c>
      <c r="D2295" s="6" t="s">
        <v>10</v>
      </c>
      <c r="E2295" s="4">
        <v>493</v>
      </c>
      <c r="F2295" s="4">
        <v>10</v>
      </c>
      <c r="G2295" s="4">
        <v>73</v>
      </c>
      <c r="H2295" s="4">
        <v>55</v>
      </c>
      <c r="I2295" s="4">
        <v>6</v>
      </c>
      <c r="J2295" s="4">
        <v>2</v>
      </c>
      <c r="K2295" s="4">
        <v>0</v>
      </c>
      <c r="L2295" s="4">
        <v>5</v>
      </c>
      <c r="M2295" s="4">
        <v>133</v>
      </c>
      <c r="N2295" s="4">
        <v>2</v>
      </c>
      <c r="O2295" s="4">
        <v>3</v>
      </c>
      <c r="P2295" s="4">
        <v>1</v>
      </c>
      <c r="Q2295" s="4">
        <v>1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10</v>
      </c>
      <c r="Z2295" s="6">
        <v>301</v>
      </c>
      <c r="AA2295" s="35">
        <f t="shared" si="53"/>
        <v>61.054766734279916</v>
      </c>
    </row>
    <row r="2296" spans="1:27" hidden="1" outlineLevel="1" x14ac:dyDescent="0.25">
      <c r="A2296" s="6" t="s">
        <v>181</v>
      </c>
      <c r="B2296" s="6" t="s">
        <v>68</v>
      </c>
      <c r="C2296" s="6">
        <v>1313</v>
      </c>
      <c r="D2296" s="6" t="s">
        <v>10</v>
      </c>
      <c r="E2296" s="4">
        <v>700</v>
      </c>
      <c r="F2296" s="4">
        <v>41</v>
      </c>
      <c r="G2296" s="4">
        <v>50</v>
      </c>
      <c r="H2296" s="4">
        <v>62</v>
      </c>
      <c r="I2296" s="4">
        <v>14</v>
      </c>
      <c r="J2296" s="4">
        <v>10</v>
      </c>
      <c r="K2296" s="4">
        <v>2</v>
      </c>
      <c r="L2296" s="4">
        <v>9</v>
      </c>
      <c r="M2296" s="4">
        <v>92</v>
      </c>
      <c r="N2296" s="4">
        <v>7</v>
      </c>
      <c r="O2296" s="4">
        <v>13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16</v>
      </c>
      <c r="Z2296" s="6">
        <v>316</v>
      </c>
      <c r="AA2296" s="35">
        <f t="shared" si="53"/>
        <v>45.142857142857146</v>
      </c>
    </row>
    <row r="2297" spans="1:27" hidden="1" outlineLevel="1" x14ac:dyDescent="0.25">
      <c r="A2297" s="6" t="s">
        <v>181</v>
      </c>
      <c r="B2297" s="6" t="s">
        <v>68</v>
      </c>
      <c r="C2297" s="6">
        <v>1314</v>
      </c>
      <c r="D2297" s="6" t="s">
        <v>10</v>
      </c>
      <c r="E2297" s="4">
        <v>387</v>
      </c>
      <c r="F2297" s="4">
        <v>22</v>
      </c>
      <c r="G2297" s="4">
        <v>41</v>
      </c>
      <c r="H2297" s="4">
        <v>25</v>
      </c>
      <c r="I2297" s="4">
        <v>13</v>
      </c>
      <c r="J2297" s="4">
        <v>1</v>
      </c>
      <c r="K2297" s="4">
        <v>2</v>
      </c>
      <c r="L2297" s="4">
        <v>3</v>
      </c>
      <c r="M2297" s="4">
        <v>54</v>
      </c>
      <c r="N2297" s="4">
        <v>8</v>
      </c>
      <c r="O2297" s="4">
        <v>1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8</v>
      </c>
      <c r="Z2297" s="6">
        <v>178</v>
      </c>
      <c r="AA2297" s="35">
        <f t="shared" si="53"/>
        <v>45.99483204134367</v>
      </c>
    </row>
    <row r="2298" spans="1:27" hidden="1" outlineLevel="1" x14ac:dyDescent="0.25">
      <c r="A2298" s="6" t="s">
        <v>181</v>
      </c>
      <c r="B2298" s="6" t="s">
        <v>68</v>
      </c>
      <c r="C2298" s="6">
        <v>1314</v>
      </c>
      <c r="D2298" s="6" t="s">
        <v>11</v>
      </c>
      <c r="E2298" s="4">
        <v>387</v>
      </c>
      <c r="F2298" s="4">
        <v>32</v>
      </c>
      <c r="G2298" s="4">
        <v>43</v>
      </c>
      <c r="H2298" s="4">
        <v>33</v>
      </c>
      <c r="I2298" s="4">
        <v>8</v>
      </c>
      <c r="J2298" s="4">
        <v>5</v>
      </c>
      <c r="K2298" s="4">
        <v>5</v>
      </c>
      <c r="L2298" s="4">
        <v>4</v>
      </c>
      <c r="M2298" s="4">
        <v>53</v>
      </c>
      <c r="N2298" s="4">
        <v>9</v>
      </c>
      <c r="O2298" s="4">
        <v>4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6</v>
      </c>
      <c r="Z2298" s="6">
        <v>202</v>
      </c>
      <c r="AA2298" s="35">
        <f t="shared" si="53"/>
        <v>52.196382428940566</v>
      </c>
    </row>
    <row r="2299" spans="1:27" hidden="1" outlineLevel="1" x14ac:dyDescent="0.25">
      <c r="A2299" s="6" t="s">
        <v>181</v>
      </c>
      <c r="B2299" s="6" t="s">
        <v>68</v>
      </c>
      <c r="C2299" s="6">
        <v>1315</v>
      </c>
      <c r="D2299" s="6" t="s">
        <v>10</v>
      </c>
      <c r="E2299" s="4">
        <v>391</v>
      </c>
      <c r="F2299" s="4">
        <v>17</v>
      </c>
      <c r="G2299" s="4">
        <v>22</v>
      </c>
      <c r="H2299" s="4">
        <v>28</v>
      </c>
      <c r="I2299" s="4">
        <v>12</v>
      </c>
      <c r="J2299" s="4">
        <v>8</v>
      </c>
      <c r="K2299" s="4">
        <v>1</v>
      </c>
      <c r="L2299" s="4">
        <v>6</v>
      </c>
      <c r="M2299" s="4">
        <v>58</v>
      </c>
      <c r="N2299" s="4">
        <v>11</v>
      </c>
      <c r="O2299" s="4">
        <v>0</v>
      </c>
      <c r="P2299" s="4">
        <v>0</v>
      </c>
      <c r="Q2299" s="4">
        <v>2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8</v>
      </c>
      <c r="Z2299" s="6">
        <v>173</v>
      </c>
      <c r="AA2299" s="35">
        <f t="shared" si="53"/>
        <v>44.245524296675192</v>
      </c>
    </row>
    <row r="2300" spans="1:27" hidden="1" outlineLevel="1" x14ac:dyDescent="0.25">
      <c r="A2300" s="6" t="s">
        <v>181</v>
      </c>
      <c r="B2300" s="6" t="s">
        <v>68</v>
      </c>
      <c r="C2300" s="6">
        <v>1315</v>
      </c>
      <c r="D2300" s="6" t="s">
        <v>11</v>
      </c>
      <c r="E2300" s="4">
        <v>391</v>
      </c>
      <c r="F2300" s="4">
        <v>21</v>
      </c>
      <c r="G2300" s="4">
        <v>27</v>
      </c>
      <c r="H2300" s="4">
        <v>27</v>
      </c>
      <c r="I2300" s="4">
        <v>5</v>
      </c>
      <c r="J2300" s="4">
        <v>10</v>
      </c>
      <c r="K2300" s="4">
        <v>2</v>
      </c>
      <c r="L2300" s="4">
        <v>4</v>
      </c>
      <c r="M2300" s="4">
        <v>69</v>
      </c>
      <c r="N2300" s="4">
        <v>5</v>
      </c>
      <c r="O2300" s="4">
        <v>1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6</v>
      </c>
      <c r="Z2300" s="6">
        <v>177</v>
      </c>
      <c r="AA2300" s="35">
        <f t="shared" si="53"/>
        <v>45.268542199488493</v>
      </c>
    </row>
    <row r="2301" spans="1:27" hidden="1" outlineLevel="1" x14ac:dyDescent="0.25">
      <c r="A2301" s="6" t="s">
        <v>181</v>
      </c>
      <c r="B2301" s="6" t="s">
        <v>68</v>
      </c>
      <c r="C2301" s="6">
        <v>1316</v>
      </c>
      <c r="D2301" s="6" t="s">
        <v>10</v>
      </c>
      <c r="E2301" s="4">
        <v>392</v>
      </c>
      <c r="F2301" s="4">
        <v>12</v>
      </c>
      <c r="G2301" s="4">
        <v>41</v>
      </c>
      <c r="H2301" s="4">
        <v>17</v>
      </c>
      <c r="I2301" s="4">
        <v>9</v>
      </c>
      <c r="J2301" s="4">
        <v>1</v>
      </c>
      <c r="K2301" s="4">
        <v>3</v>
      </c>
      <c r="L2301" s="4">
        <v>2</v>
      </c>
      <c r="M2301" s="4">
        <v>62</v>
      </c>
      <c r="N2301" s="4">
        <v>5</v>
      </c>
      <c r="O2301" s="4">
        <v>2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10</v>
      </c>
      <c r="Z2301" s="6">
        <v>164</v>
      </c>
      <c r="AA2301" s="35">
        <f t="shared" si="53"/>
        <v>41.836734693877553</v>
      </c>
    </row>
    <row r="2302" spans="1:27" hidden="1" outlineLevel="1" x14ac:dyDescent="0.25">
      <c r="A2302" s="6" t="s">
        <v>181</v>
      </c>
      <c r="B2302" s="6" t="s">
        <v>68</v>
      </c>
      <c r="C2302" s="6">
        <v>1316</v>
      </c>
      <c r="D2302" s="6" t="s">
        <v>11</v>
      </c>
      <c r="E2302" s="4">
        <v>391</v>
      </c>
      <c r="F2302" s="4">
        <v>18</v>
      </c>
      <c r="G2302" s="4">
        <v>43</v>
      </c>
      <c r="H2302" s="4">
        <v>24</v>
      </c>
      <c r="I2302" s="4">
        <v>12</v>
      </c>
      <c r="J2302" s="4">
        <v>8</v>
      </c>
      <c r="K2302" s="4">
        <v>1</v>
      </c>
      <c r="L2302" s="4">
        <v>1</v>
      </c>
      <c r="M2302" s="4">
        <v>43</v>
      </c>
      <c r="N2302" s="4">
        <v>3</v>
      </c>
      <c r="O2302" s="4">
        <v>7</v>
      </c>
      <c r="P2302" s="4">
        <v>0</v>
      </c>
      <c r="Q2302" s="4">
        <v>1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4</v>
      </c>
      <c r="Z2302" s="6">
        <v>165</v>
      </c>
      <c r="AA2302" s="35">
        <f t="shared" si="53"/>
        <v>42.199488491048591</v>
      </c>
    </row>
    <row r="2303" spans="1:27" hidden="1" outlineLevel="1" x14ac:dyDescent="0.25">
      <c r="A2303" s="6" t="s">
        <v>181</v>
      </c>
      <c r="B2303" s="6" t="s">
        <v>68</v>
      </c>
      <c r="C2303" s="6">
        <v>1317</v>
      </c>
      <c r="D2303" s="6" t="s">
        <v>10</v>
      </c>
      <c r="E2303" s="4">
        <v>353</v>
      </c>
      <c r="F2303" s="4">
        <v>20</v>
      </c>
      <c r="G2303" s="4">
        <v>59</v>
      </c>
      <c r="H2303" s="4">
        <v>23</v>
      </c>
      <c r="I2303" s="4">
        <v>30</v>
      </c>
      <c r="J2303" s="4">
        <v>7</v>
      </c>
      <c r="K2303" s="4">
        <v>0</v>
      </c>
      <c r="L2303" s="4">
        <v>5</v>
      </c>
      <c r="M2303" s="4">
        <v>44</v>
      </c>
      <c r="N2303" s="4">
        <v>3</v>
      </c>
      <c r="O2303" s="4">
        <v>3</v>
      </c>
      <c r="P2303" s="4">
        <v>1</v>
      </c>
      <c r="Q2303" s="4">
        <v>2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5</v>
      </c>
      <c r="Z2303" s="6">
        <v>202</v>
      </c>
      <c r="AA2303" s="35">
        <f t="shared" si="53"/>
        <v>57.223796033994333</v>
      </c>
    </row>
    <row r="2304" spans="1:27" hidden="1" outlineLevel="1" x14ac:dyDescent="0.25">
      <c r="A2304" s="6" t="s">
        <v>181</v>
      </c>
      <c r="B2304" s="6" t="s">
        <v>68</v>
      </c>
      <c r="C2304" s="6">
        <v>1318</v>
      </c>
      <c r="D2304" s="6" t="s">
        <v>10</v>
      </c>
      <c r="E2304" s="4">
        <v>385</v>
      </c>
      <c r="F2304" s="4">
        <v>11</v>
      </c>
      <c r="G2304" s="4">
        <v>63</v>
      </c>
      <c r="H2304" s="4">
        <v>61</v>
      </c>
      <c r="I2304" s="4">
        <v>21</v>
      </c>
      <c r="J2304" s="4">
        <v>2</v>
      </c>
      <c r="K2304" s="4">
        <v>1</v>
      </c>
      <c r="L2304" s="4">
        <v>2</v>
      </c>
      <c r="M2304" s="4">
        <v>63</v>
      </c>
      <c r="N2304" s="4">
        <v>6</v>
      </c>
      <c r="O2304" s="4">
        <v>0</v>
      </c>
      <c r="P2304" s="4">
        <v>1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8</v>
      </c>
      <c r="Z2304" s="6">
        <v>239</v>
      </c>
      <c r="AA2304" s="35">
        <f t="shared" si="53"/>
        <v>62.077922077922075</v>
      </c>
    </row>
    <row r="2305" spans="1:27" hidden="1" outlineLevel="1" x14ac:dyDescent="0.25">
      <c r="A2305" s="6" t="s">
        <v>181</v>
      </c>
      <c r="B2305" s="6" t="s">
        <v>68</v>
      </c>
      <c r="C2305" s="6">
        <v>1319</v>
      </c>
      <c r="D2305" s="6" t="s">
        <v>10</v>
      </c>
      <c r="E2305" s="4">
        <v>610</v>
      </c>
      <c r="F2305" s="4">
        <v>55</v>
      </c>
      <c r="G2305" s="4">
        <v>114</v>
      </c>
      <c r="H2305" s="4">
        <v>80</v>
      </c>
      <c r="I2305" s="4">
        <v>10</v>
      </c>
      <c r="J2305" s="4">
        <v>7</v>
      </c>
      <c r="K2305" s="4">
        <v>0</v>
      </c>
      <c r="L2305" s="4">
        <v>9</v>
      </c>
      <c r="M2305" s="4">
        <v>57</v>
      </c>
      <c r="N2305" s="4">
        <v>7</v>
      </c>
      <c r="O2305" s="4">
        <v>7</v>
      </c>
      <c r="P2305" s="4">
        <v>2</v>
      </c>
      <c r="Q2305" s="4">
        <v>4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8</v>
      </c>
      <c r="Z2305" s="6">
        <v>360</v>
      </c>
      <c r="AA2305" s="35">
        <f t="shared" si="53"/>
        <v>59.016393442622949</v>
      </c>
    </row>
    <row r="2306" spans="1:27" hidden="1" outlineLevel="1" x14ac:dyDescent="0.25">
      <c r="A2306" s="6" t="s">
        <v>181</v>
      </c>
      <c r="B2306" s="6" t="s">
        <v>68</v>
      </c>
      <c r="C2306" s="6">
        <v>1320</v>
      </c>
      <c r="D2306" s="6" t="s">
        <v>10</v>
      </c>
      <c r="E2306" s="4">
        <v>211</v>
      </c>
      <c r="F2306" s="4">
        <v>22</v>
      </c>
      <c r="G2306" s="4">
        <v>21</v>
      </c>
      <c r="H2306" s="4">
        <v>29</v>
      </c>
      <c r="I2306" s="4">
        <v>6</v>
      </c>
      <c r="J2306" s="4">
        <v>4</v>
      </c>
      <c r="K2306" s="4">
        <v>0</v>
      </c>
      <c r="L2306" s="4">
        <v>3</v>
      </c>
      <c r="M2306" s="4">
        <v>9</v>
      </c>
      <c r="N2306" s="4">
        <v>5</v>
      </c>
      <c r="O2306" s="4">
        <v>5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2</v>
      </c>
      <c r="Z2306" s="6">
        <v>106</v>
      </c>
      <c r="AA2306" s="35">
        <f t="shared" si="53"/>
        <v>50.236966824644547</v>
      </c>
    </row>
    <row r="2307" spans="1:27" hidden="1" outlineLevel="1" x14ac:dyDescent="0.25">
      <c r="A2307" s="6" t="s">
        <v>181</v>
      </c>
      <c r="B2307" s="6" t="s">
        <v>68</v>
      </c>
      <c r="C2307" s="6">
        <v>1321</v>
      </c>
      <c r="D2307" s="6" t="s">
        <v>10</v>
      </c>
      <c r="E2307" s="4">
        <v>637</v>
      </c>
      <c r="F2307" s="4">
        <v>49</v>
      </c>
      <c r="G2307" s="4">
        <v>31</v>
      </c>
      <c r="H2307" s="4">
        <v>93</v>
      </c>
      <c r="I2307" s="4">
        <v>7</v>
      </c>
      <c r="J2307" s="4">
        <v>5</v>
      </c>
      <c r="K2307" s="4">
        <v>2</v>
      </c>
      <c r="L2307" s="4">
        <v>4</v>
      </c>
      <c r="M2307" s="4">
        <v>29</v>
      </c>
      <c r="N2307" s="4">
        <v>7</v>
      </c>
      <c r="O2307" s="4">
        <v>39</v>
      </c>
      <c r="P2307" s="4">
        <v>1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9</v>
      </c>
      <c r="Z2307" s="6">
        <v>276</v>
      </c>
      <c r="AA2307" s="35">
        <f t="shared" si="53"/>
        <v>43.328100470957615</v>
      </c>
    </row>
    <row r="2308" spans="1:27" hidden="1" outlineLevel="1" x14ac:dyDescent="0.25">
      <c r="A2308" s="6" t="s">
        <v>181</v>
      </c>
      <c r="B2308" s="6" t="s">
        <v>68</v>
      </c>
      <c r="C2308" s="6">
        <v>1322</v>
      </c>
      <c r="D2308" s="6" t="s">
        <v>10</v>
      </c>
      <c r="E2308" s="4">
        <v>586</v>
      </c>
      <c r="F2308" s="4">
        <v>40</v>
      </c>
      <c r="G2308" s="4">
        <v>50</v>
      </c>
      <c r="H2308" s="4">
        <v>74</v>
      </c>
      <c r="I2308" s="4">
        <v>12</v>
      </c>
      <c r="J2308" s="4">
        <v>8</v>
      </c>
      <c r="K2308" s="4">
        <v>0</v>
      </c>
      <c r="L2308" s="4">
        <v>7</v>
      </c>
      <c r="M2308" s="4">
        <v>69</v>
      </c>
      <c r="N2308" s="4">
        <v>8</v>
      </c>
      <c r="O2308" s="4">
        <v>29</v>
      </c>
      <c r="P2308" s="4">
        <v>0</v>
      </c>
      <c r="Q2308" s="4">
        <v>0</v>
      </c>
      <c r="R2308" s="4">
        <v>1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8</v>
      </c>
      <c r="Z2308" s="6">
        <v>306</v>
      </c>
      <c r="AA2308" s="35">
        <f t="shared" si="53"/>
        <v>52.218430034129696</v>
      </c>
    </row>
    <row r="2309" spans="1:27" hidden="1" outlineLevel="1" x14ac:dyDescent="0.25">
      <c r="A2309" s="6" t="s">
        <v>181</v>
      </c>
      <c r="B2309" s="6" t="s">
        <v>68</v>
      </c>
      <c r="C2309" s="6">
        <v>1322</v>
      </c>
      <c r="D2309" s="6" t="s">
        <v>11</v>
      </c>
      <c r="E2309" s="4">
        <v>586</v>
      </c>
      <c r="F2309" s="4">
        <v>47</v>
      </c>
      <c r="G2309" s="4">
        <v>44</v>
      </c>
      <c r="H2309" s="4">
        <v>70</v>
      </c>
      <c r="I2309" s="4">
        <v>13</v>
      </c>
      <c r="J2309" s="4">
        <v>8</v>
      </c>
      <c r="K2309" s="4">
        <v>1</v>
      </c>
      <c r="L2309" s="4">
        <v>10</v>
      </c>
      <c r="M2309" s="4">
        <v>70</v>
      </c>
      <c r="N2309" s="4">
        <v>13</v>
      </c>
      <c r="O2309" s="4">
        <v>15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20</v>
      </c>
      <c r="Z2309" s="6">
        <v>311</v>
      </c>
      <c r="AA2309" s="35">
        <f t="shared" si="53"/>
        <v>53.071672354948802</v>
      </c>
    </row>
    <row r="2310" spans="1:27" hidden="1" outlineLevel="1" x14ac:dyDescent="0.25">
      <c r="A2310" s="6" t="s">
        <v>181</v>
      </c>
      <c r="B2310" s="6" t="s">
        <v>68</v>
      </c>
      <c r="C2310" s="6">
        <v>1323</v>
      </c>
      <c r="D2310" s="6" t="s">
        <v>10</v>
      </c>
      <c r="E2310" s="4">
        <v>378</v>
      </c>
      <c r="F2310" s="4">
        <v>37</v>
      </c>
      <c r="G2310" s="4">
        <v>46</v>
      </c>
      <c r="H2310" s="4">
        <v>50</v>
      </c>
      <c r="I2310" s="4">
        <v>15</v>
      </c>
      <c r="J2310" s="4">
        <v>1</v>
      </c>
      <c r="K2310" s="4">
        <v>4</v>
      </c>
      <c r="L2310" s="4">
        <v>26</v>
      </c>
      <c r="M2310" s="4">
        <v>10</v>
      </c>
      <c r="N2310" s="4">
        <v>10</v>
      </c>
      <c r="O2310" s="4">
        <v>2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10</v>
      </c>
      <c r="Z2310" s="6">
        <v>211</v>
      </c>
      <c r="AA2310" s="35">
        <f t="shared" si="53"/>
        <v>55.820105820105823</v>
      </c>
    </row>
    <row r="2311" spans="1:27" hidden="1" outlineLevel="1" x14ac:dyDescent="0.25">
      <c r="A2311" s="6" t="s">
        <v>181</v>
      </c>
      <c r="B2311" s="6" t="s">
        <v>68</v>
      </c>
      <c r="C2311" s="6">
        <v>1323</v>
      </c>
      <c r="D2311" s="6" t="s">
        <v>11</v>
      </c>
      <c r="E2311" s="4">
        <v>377</v>
      </c>
      <c r="F2311" s="4">
        <v>36</v>
      </c>
      <c r="G2311" s="4">
        <v>32</v>
      </c>
      <c r="H2311" s="4">
        <v>42</v>
      </c>
      <c r="I2311" s="4">
        <v>4</v>
      </c>
      <c r="J2311" s="4">
        <v>5</v>
      </c>
      <c r="K2311" s="4">
        <v>0</v>
      </c>
      <c r="L2311" s="4">
        <v>4</v>
      </c>
      <c r="M2311" s="4">
        <v>25</v>
      </c>
      <c r="N2311" s="4">
        <v>12</v>
      </c>
      <c r="O2311" s="4">
        <v>15</v>
      </c>
      <c r="P2311" s="4">
        <v>2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9</v>
      </c>
      <c r="Z2311" s="6">
        <v>186</v>
      </c>
      <c r="AA2311" s="35">
        <f t="shared" si="53"/>
        <v>49.336870026525197</v>
      </c>
    </row>
    <row r="2312" spans="1:27" hidden="1" outlineLevel="1" x14ac:dyDescent="0.25">
      <c r="A2312" s="6" t="s">
        <v>181</v>
      </c>
      <c r="B2312" s="6" t="s">
        <v>68</v>
      </c>
      <c r="C2312" s="6">
        <v>1324</v>
      </c>
      <c r="D2312" s="6" t="s">
        <v>10</v>
      </c>
      <c r="E2312" s="4">
        <v>296</v>
      </c>
      <c r="F2312" s="4">
        <v>12</v>
      </c>
      <c r="G2312" s="4">
        <v>18</v>
      </c>
      <c r="H2312" s="4">
        <v>76</v>
      </c>
      <c r="I2312" s="4">
        <v>1</v>
      </c>
      <c r="J2312" s="4">
        <v>3</v>
      </c>
      <c r="K2312" s="4">
        <v>1</v>
      </c>
      <c r="L2312" s="4">
        <v>2</v>
      </c>
      <c r="M2312" s="4">
        <v>16</v>
      </c>
      <c r="N2312" s="4">
        <v>9</v>
      </c>
      <c r="O2312" s="4">
        <v>5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11</v>
      </c>
      <c r="Z2312" s="6">
        <v>154</v>
      </c>
      <c r="AA2312" s="35">
        <f t="shared" si="53"/>
        <v>52.027027027027025</v>
      </c>
    </row>
    <row r="2313" spans="1:27" hidden="1" outlineLevel="1" x14ac:dyDescent="0.25">
      <c r="A2313" s="6" t="s">
        <v>181</v>
      </c>
      <c r="B2313" s="6" t="s">
        <v>68</v>
      </c>
      <c r="C2313" s="6">
        <v>1325</v>
      </c>
      <c r="D2313" s="6" t="s">
        <v>10</v>
      </c>
      <c r="E2313" s="4">
        <v>693</v>
      </c>
      <c r="F2313" s="4">
        <v>30</v>
      </c>
      <c r="G2313" s="4">
        <v>63</v>
      </c>
      <c r="H2313" s="4">
        <v>147</v>
      </c>
      <c r="I2313" s="4">
        <v>5</v>
      </c>
      <c r="J2313" s="4">
        <v>21</v>
      </c>
      <c r="K2313" s="4">
        <v>3</v>
      </c>
      <c r="L2313" s="4">
        <v>12</v>
      </c>
      <c r="M2313" s="4">
        <v>66</v>
      </c>
      <c r="N2313" s="4">
        <v>5</v>
      </c>
      <c r="O2313" s="4">
        <v>15</v>
      </c>
      <c r="P2313" s="4">
        <v>2</v>
      </c>
      <c r="Q2313" s="4">
        <v>1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19</v>
      </c>
      <c r="Z2313" s="6">
        <v>389</v>
      </c>
      <c r="AA2313" s="35">
        <f t="shared" si="53"/>
        <v>56.132756132756136</v>
      </c>
    </row>
    <row r="2314" spans="1:27" hidden="1" outlineLevel="1" x14ac:dyDescent="0.25">
      <c r="A2314" s="6" t="s">
        <v>181</v>
      </c>
      <c r="B2314" s="6" t="s">
        <v>68</v>
      </c>
      <c r="C2314" s="6">
        <v>1326</v>
      </c>
      <c r="D2314" s="6" t="s">
        <v>10</v>
      </c>
      <c r="E2314" s="4">
        <v>377</v>
      </c>
      <c r="F2314" s="4">
        <v>19</v>
      </c>
      <c r="G2314" s="4">
        <v>42</v>
      </c>
      <c r="H2314" s="4">
        <v>6</v>
      </c>
      <c r="I2314" s="4">
        <v>16</v>
      </c>
      <c r="J2314" s="4">
        <v>18</v>
      </c>
      <c r="K2314" s="4">
        <v>3</v>
      </c>
      <c r="L2314" s="4">
        <v>4</v>
      </c>
      <c r="M2314" s="4">
        <v>48</v>
      </c>
      <c r="N2314" s="4">
        <v>2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8</v>
      </c>
      <c r="Z2314" s="6">
        <v>166</v>
      </c>
      <c r="AA2314" s="35">
        <f t="shared" si="53"/>
        <v>44.031830238726791</v>
      </c>
    </row>
    <row r="2315" spans="1:27" hidden="1" outlineLevel="1" x14ac:dyDescent="0.25">
      <c r="A2315" s="6" t="s">
        <v>181</v>
      </c>
      <c r="B2315" s="6" t="s">
        <v>68</v>
      </c>
      <c r="C2315" s="6">
        <v>1326</v>
      </c>
      <c r="D2315" s="6" t="s">
        <v>11</v>
      </c>
      <c r="E2315" s="4">
        <v>377</v>
      </c>
      <c r="F2315" s="4">
        <v>18</v>
      </c>
      <c r="G2315" s="4">
        <v>46</v>
      </c>
      <c r="H2315" s="4">
        <v>13</v>
      </c>
      <c r="I2315" s="4">
        <v>9</v>
      </c>
      <c r="J2315" s="4">
        <v>19</v>
      </c>
      <c r="K2315" s="4">
        <v>1</v>
      </c>
      <c r="L2315" s="4">
        <v>5</v>
      </c>
      <c r="M2315" s="4">
        <v>54</v>
      </c>
      <c r="N2315" s="4">
        <v>6</v>
      </c>
      <c r="O2315" s="4">
        <v>4</v>
      </c>
      <c r="P2315" s="4">
        <v>0</v>
      </c>
      <c r="Q2315" s="4">
        <v>2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5</v>
      </c>
      <c r="Z2315" s="6">
        <v>182</v>
      </c>
      <c r="AA2315" s="35">
        <f t="shared" si="53"/>
        <v>48.275862068965516</v>
      </c>
    </row>
    <row r="2316" spans="1:27" hidden="1" outlineLevel="1" x14ac:dyDescent="0.25">
      <c r="A2316" s="6" t="s">
        <v>181</v>
      </c>
      <c r="B2316" s="6" t="s">
        <v>68</v>
      </c>
      <c r="C2316" s="6">
        <v>1327</v>
      </c>
      <c r="D2316" s="6" t="s">
        <v>10</v>
      </c>
      <c r="E2316" s="4">
        <v>449</v>
      </c>
      <c r="F2316" s="4">
        <v>11</v>
      </c>
      <c r="G2316" s="4">
        <v>39</v>
      </c>
      <c r="H2316" s="4">
        <v>78</v>
      </c>
      <c r="I2316" s="4">
        <v>2</v>
      </c>
      <c r="J2316" s="4">
        <v>7</v>
      </c>
      <c r="K2316" s="4">
        <v>0</v>
      </c>
      <c r="L2316" s="4">
        <v>0</v>
      </c>
      <c r="M2316" s="4">
        <v>28</v>
      </c>
      <c r="N2316" s="4">
        <v>4</v>
      </c>
      <c r="O2316" s="4">
        <v>5</v>
      </c>
      <c r="P2316" s="4">
        <v>0</v>
      </c>
      <c r="Q2316" s="4">
        <v>1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7</v>
      </c>
      <c r="Z2316" s="6">
        <v>182</v>
      </c>
      <c r="AA2316" s="35">
        <f t="shared" si="53"/>
        <v>40.534521158129174</v>
      </c>
    </row>
    <row r="2317" spans="1:27" hidden="1" outlineLevel="1" x14ac:dyDescent="0.25">
      <c r="A2317" s="6" t="s">
        <v>181</v>
      </c>
      <c r="B2317" s="6" t="s">
        <v>68</v>
      </c>
      <c r="C2317" s="6">
        <v>1328</v>
      </c>
      <c r="D2317" s="6" t="s">
        <v>10</v>
      </c>
      <c r="E2317" s="4">
        <v>370</v>
      </c>
      <c r="F2317" s="4">
        <v>3</v>
      </c>
      <c r="G2317" s="4">
        <v>38</v>
      </c>
      <c r="H2317" s="4">
        <v>65</v>
      </c>
      <c r="I2317" s="4">
        <v>1</v>
      </c>
      <c r="J2317" s="4">
        <v>5</v>
      </c>
      <c r="K2317" s="4">
        <v>0</v>
      </c>
      <c r="L2317" s="4">
        <v>1</v>
      </c>
      <c r="M2317" s="4">
        <v>13</v>
      </c>
      <c r="N2317" s="4">
        <v>0</v>
      </c>
      <c r="O2317" s="4">
        <v>8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2</v>
      </c>
      <c r="Z2317" s="6">
        <v>136</v>
      </c>
      <c r="AA2317" s="35">
        <f t="shared" si="53"/>
        <v>36.756756756756758</v>
      </c>
    </row>
    <row r="2318" spans="1:27" hidden="1" outlineLevel="1" x14ac:dyDescent="0.25">
      <c r="A2318" s="6" t="s">
        <v>181</v>
      </c>
      <c r="B2318" s="6" t="s">
        <v>68</v>
      </c>
      <c r="C2318" s="6">
        <v>1329</v>
      </c>
      <c r="D2318" s="6" t="s">
        <v>10</v>
      </c>
      <c r="E2318" s="4">
        <v>637</v>
      </c>
      <c r="F2318" s="4">
        <v>46</v>
      </c>
      <c r="G2318" s="4">
        <v>59</v>
      </c>
      <c r="H2318" s="4">
        <v>109</v>
      </c>
      <c r="I2318" s="4">
        <v>8</v>
      </c>
      <c r="J2318" s="4">
        <v>17</v>
      </c>
      <c r="K2318" s="4">
        <v>0</v>
      </c>
      <c r="L2318" s="4">
        <v>4</v>
      </c>
      <c r="M2318" s="4">
        <v>57</v>
      </c>
      <c r="N2318" s="4">
        <v>1</v>
      </c>
      <c r="O2318" s="4">
        <v>20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12</v>
      </c>
      <c r="Z2318" s="6">
        <v>333</v>
      </c>
      <c r="AA2318" s="35">
        <f t="shared" si="53"/>
        <v>52.276295133437991</v>
      </c>
    </row>
    <row r="2319" spans="1:27" hidden="1" outlineLevel="1" x14ac:dyDescent="0.25">
      <c r="A2319" s="6" t="s">
        <v>181</v>
      </c>
      <c r="B2319" s="6" t="s">
        <v>68</v>
      </c>
      <c r="C2319" s="6">
        <v>1330</v>
      </c>
      <c r="D2319" s="6" t="s">
        <v>10</v>
      </c>
      <c r="E2319" s="4">
        <v>183</v>
      </c>
      <c r="F2319" s="4">
        <v>12</v>
      </c>
      <c r="G2319" s="4">
        <v>30</v>
      </c>
      <c r="H2319" s="4">
        <v>4</v>
      </c>
      <c r="I2319" s="4">
        <v>19</v>
      </c>
      <c r="J2319" s="4">
        <v>6</v>
      </c>
      <c r="K2319" s="4">
        <v>0</v>
      </c>
      <c r="L2319" s="4">
        <v>0</v>
      </c>
      <c r="M2319" s="4">
        <v>11</v>
      </c>
      <c r="N2319" s="4">
        <v>2</v>
      </c>
      <c r="O2319" s="4">
        <v>3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7</v>
      </c>
      <c r="Z2319" s="6">
        <v>94</v>
      </c>
      <c r="AA2319" s="35">
        <f t="shared" si="53"/>
        <v>51.366120218579233</v>
      </c>
    </row>
    <row r="2320" spans="1:27" hidden="1" outlineLevel="1" x14ac:dyDescent="0.25">
      <c r="A2320" s="6" t="s">
        <v>181</v>
      </c>
      <c r="B2320" s="6" t="s">
        <v>68</v>
      </c>
      <c r="C2320" s="6">
        <v>1331</v>
      </c>
      <c r="D2320" s="6" t="s">
        <v>10</v>
      </c>
      <c r="E2320" s="4">
        <v>628</v>
      </c>
      <c r="F2320" s="4">
        <v>88</v>
      </c>
      <c r="G2320" s="4">
        <v>125</v>
      </c>
      <c r="H2320" s="4">
        <v>42</v>
      </c>
      <c r="I2320" s="4">
        <v>12</v>
      </c>
      <c r="J2320" s="4">
        <v>20</v>
      </c>
      <c r="K2320" s="4">
        <v>1</v>
      </c>
      <c r="L2320" s="4">
        <v>34</v>
      </c>
      <c r="M2320" s="4">
        <v>26</v>
      </c>
      <c r="N2320" s="4">
        <v>4</v>
      </c>
      <c r="O2320" s="4">
        <v>10</v>
      </c>
      <c r="P2320" s="4">
        <v>10</v>
      </c>
      <c r="Q2320" s="4">
        <v>1</v>
      </c>
      <c r="R2320" s="4">
        <v>6</v>
      </c>
      <c r="S2320" s="4">
        <v>1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9</v>
      </c>
      <c r="Z2320" s="6">
        <v>389</v>
      </c>
      <c r="AA2320" s="35">
        <f t="shared" ref="AA2320:AA2383" si="54">(Z2320*100)/E2320</f>
        <v>61.942675159235669</v>
      </c>
    </row>
    <row r="2321" spans="1:27" hidden="1" outlineLevel="1" x14ac:dyDescent="0.25">
      <c r="A2321" s="6" t="s">
        <v>181</v>
      </c>
      <c r="B2321" s="6" t="s">
        <v>68</v>
      </c>
      <c r="C2321" s="6">
        <v>1333</v>
      </c>
      <c r="D2321" s="6" t="s">
        <v>10</v>
      </c>
      <c r="E2321" s="4">
        <v>173</v>
      </c>
      <c r="F2321" s="4">
        <v>7</v>
      </c>
      <c r="G2321" s="4">
        <v>18</v>
      </c>
      <c r="H2321" s="4">
        <v>24</v>
      </c>
      <c r="I2321" s="4">
        <v>5</v>
      </c>
      <c r="J2321" s="4">
        <v>4</v>
      </c>
      <c r="K2321" s="4">
        <v>0</v>
      </c>
      <c r="L2321" s="4">
        <v>6</v>
      </c>
      <c r="M2321" s="4">
        <v>16</v>
      </c>
      <c r="N2321" s="4">
        <v>4</v>
      </c>
      <c r="O2321" s="4">
        <v>1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2</v>
      </c>
      <c r="Z2321" s="6">
        <v>87</v>
      </c>
      <c r="AA2321" s="35">
        <f t="shared" si="54"/>
        <v>50.289017341040463</v>
      </c>
    </row>
    <row r="2322" spans="1:27" hidden="1" outlineLevel="1" x14ac:dyDescent="0.25">
      <c r="A2322" s="6" t="s">
        <v>181</v>
      </c>
      <c r="B2322" s="6" t="s">
        <v>68</v>
      </c>
      <c r="C2322" s="6">
        <v>1334</v>
      </c>
      <c r="D2322" s="6" t="s">
        <v>10</v>
      </c>
      <c r="E2322" s="4">
        <v>396</v>
      </c>
      <c r="F2322" s="4">
        <v>40</v>
      </c>
      <c r="G2322" s="4">
        <v>26</v>
      </c>
      <c r="H2322" s="4">
        <v>9</v>
      </c>
      <c r="I2322" s="4">
        <v>9</v>
      </c>
      <c r="J2322" s="4">
        <v>9</v>
      </c>
      <c r="K2322" s="4">
        <v>1</v>
      </c>
      <c r="L2322" s="4">
        <v>10</v>
      </c>
      <c r="M2322" s="4">
        <v>71</v>
      </c>
      <c r="N2322" s="4">
        <v>6</v>
      </c>
      <c r="O2322" s="4">
        <v>4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10</v>
      </c>
      <c r="Z2322" s="6">
        <v>195</v>
      </c>
      <c r="AA2322" s="35">
        <f t="shared" si="54"/>
        <v>49.242424242424242</v>
      </c>
    </row>
    <row r="2323" spans="1:27" hidden="1" outlineLevel="1" x14ac:dyDescent="0.25">
      <c r="A2323" s="6" t="s">
        <v>181</v>
      </c>
      <c r="B2323" s="6" t="s">
        <v>68</v>
      </c>
      <c r="C2323" s="6">
        <v>1335</v>
      </c>
      <c r="D2323" s="6" t="s">
        <v>10</v>
      </c>
      <c r="E2323" s="4">
        <v>511</v>
      </c>
      <c r="F2323" s="4">
        <v>51</v>
      </c>
      <c r="G2323" s="4">
        <v>37</v>
      </c>
      <c r="H2323" s="4">
        <v>16</v>
      </c>
      <c r="I2323" s="4">
        <v>13</v>
      </c>
      <c r="J2323" s="4">
        <v>9</v>
      </c>
      <c r="K2323" s="4">
        <v>1</v>
      </c>
      <c r="L2323" s="4">
        <v>20</v>
      </c>
      <c r="M2323" s="4">
        <v>59</v>
      </c>
      <c r="N2323" s="4">
        <v>5</v>
      </c>
      <c r="O2323" s="4">
        <v>7</v>
      </c>
      <c r="P2323" s="4">
        <v>1</v>
      </c>
      <c r="Q2323" s="4">
        <v>1</v>
      </c>
      <c r="R2323" s="4">
        <v>0</v>
      </c>
      <c r="S2323" s="4">
        <v>1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22</v>
      </c>
      <c r="Z2323" s="6">
        <v>243</v>
      </c>
      <c r="AA2323" s="35">
        <f t="shared" si="54"/>
        <v>47.55381604696673</v>
      </c>
    </row>
    <row r="2324" spans="1:27" hidden="1" outlineLevel="1" x14ac:dyDescent="0.25">
      <c r="A2324" s="6" t="s">
        <v>181</v>
      </c>
      <c r="B2324" s="6" t="s">
        <v>68</v>
      </c>
      <c r="C2324" s="6">
        <v>1336</v>
      </c>
      <c r="D2324" s="6" t="s">
        <v>10</v>
      </c>
      <c r="E2324" s="4">
        <v>474</v>
      </c>
      <c r="F2324" s="4">
        <v>83</v>
      </c>
      <c r="G2324" s="4">
        <v>34</v>
      </c>
      <c r="H2324" s="4">
        <v>23</v>
      </c>
      <c r="I2324" s="4">
        <v>10</v>
      </c>
      <c r="J2324" s="4">
        <v>8</v>
      </c>
      <c r="K2324" s="4">
        <v>0</v>
      </c>
      <c r="L2324" s="4">
        <v>13</v>
      </c>
      <c r="M2324" s="4">
        <v>60</v>
      </c>
      <c r="N2324" s="4">
        <v>6</v>
      </c>
      <c r="O2324" s="4">
        <v>10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20</v>
      </c>
      <c r="Z2324" s="6">
        <v>268</v>
      </c>
      <c r="AA2324" s="35">
        <f t="shared" si="54"/>
        <v>56.540084388185655</v>
      </c>
    </row>
    <row r="2325" spans="1:27" hidden="1" outlineLevel="1" x14ac:dyDescent="0.25">
      <c r="A2325" s="6" t="s">
        <v>181</v>
      </c>
      <c r="B2325" s="6" t="s">
        <v>68</v>
      </c>
      <c r="C2325" s="6">
        <v>1337</v>
      </c>
      <c r="D2325" s="6" t="s">
        <v>10</v>
      </c>
      <c r="E2325" s="4">
        <v>196</v>
      </c>
      <c r="F2325" s="4">
        <v>22</v>
      </c>
      <c r="G2325" s="4">
        <v>35</v>
      </c>
      <c r="H2325" s="4">
        <v>20</v>
      </c>
      <c r="I2325" s="4">
        <v>2</v>
      </c>
      <c r="J2325" s="4">
        <v>0</v>
      </c>
      <c r="K2325" s="4">
        <v>0</v>
      </c>
      <c r="L2325" s="4">
        <v>3</v>
      </c>
      <c r="M2325" s="4">
        <v>11</v>
      </c>
      <c r="N2325" s="4">
        <v>0</v>
      </c>
      <c r="O2325" s="4">
        <v>3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6</v>
      </c>
      <c r="Z2325" s="6">
        <v>102</v>
      </c>
      <c r="AA2325" s="35">
        <f t="shared" si="54"/>
        <v>52.04081632653061</v>
      </c>
    </row>
    <row r="2326" spans="1:27" hidden="1" outlineLevel="1" x14ac:dyDescent="0.25">
      <c r="A2326" s="6" t="s">
        <v>181</v>
      </c>
      <c r="B2326" s="6" t="s">
        <v>68</v>
      </c>
      <c r="C2326" s="6">
        <v>1338</v>
      </c>
      <c r="D2326" s="6" t="s">
        <v>10</v>
      </c>
      <c r="E2326" s="4">
        <v>277</v>
      </c>
      <c r="F2326" s="4">
        <v>30</v>
      </c>
      <c r="G2326" s="4">
        <v>34</v>
      </c>
      <c r="H2326" s="4">
        <v>37</v>
      </c>
      <c r="I2326" s="4">
        <v>9</v>
      </c>
      <c r="J2326" s="4">
        <v>7</v>
      </c>
      <c r="K2326" s="4">
        <v>0</v>
      </c>
      <c r="L2326" s="4">
        <v>7</v>
      </c>
      <c r="M2326" s="4">
        <v>11</v>
      </c>
      <c r="N2326" s="4">
        <v>5</v>
      </c>
      <c r="O2326" s="4">
        <v>1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2</v>
      </c>
      <c r="Z2326" s="6">
        <v>143</v>
      </c>
      <c r="AA2326" s="35">
        <f t="shared" si="54"/>
        <v>51.624548736462096</v>
      </c>
    </row>
    <row r="2327" spans="1:27" hidden="1" outlineLevel="1" x14ac:dyDescent="0.25">
      <c r="A2327" s="6" t="s">
        <v>181</v>
      </c>
      <c r="B2327" s="6" t="s">
        <v>68</v>
      </c>
      <c r="C2327" s="6">
        <v>1339</v>
      </c>
      <c r="D2327" s="6" t="s">
        <v>10</v>
      </c>
      <c r="E2327" s="4">
        <v>451</v>
      </c>
      <c r="F2327" s="4">
        <v>103</v>
      </c>
      <c r="G2327" s="4">
        <v>21</v>
      </c>
      <c r="H2327" s="4">
        <v>16</v>
      </c>
      <c r="I2327" s="4">
        <v>15</v>
      </c>
      <c r="J2327" s="4">
        <v>23</v>
      </c>
      <c r="K2327" s="4">
        <v>3</v>
      </c>
      <c r="L2327" s="4">
        <v>8</v>
      </c>
      <c r="M2327" s="4">
        <v>25</v>
      </c>
      <c r="N2327" s="4">
        <v>10</v>
      </c>
      <c r="O2327" s="4">
        <v>15</v>
      </c>
      <c r="P2327" s="4">
        <v>1</v>
      </c>
      <c r="Q2327" s="4">
        <v>1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11</v>
      </c>
      <c r="Z2327" s="6">
        <v>252</v>
      </c>
      <c r="AA2327" s="35">
        <f t="shared" si="54"/>
        <v>55.875831485587582</v>
      </c>
    </row>
    <row r="2328" spans="1:27" hidden="1" outlineLevel="1" x14ac:dyDescent="0.25">
      <c r="A2328" s="6" t="s">
        <v>181</v>
      </c>
      <c r="B2328" s="6" t="s">
        <v>68</v>
      </c>
      <c r="C2328" s="6">
        <v>1339</v>
      </c>
      <c r="D2328" s="6" t="s">
        <v>11</v>
      </c>
      <c r="E2328" s="4">
        <v>451</v>
      </c>
      <c r="F2328" s="4">
        <v>88</v>
      </c>
      <c r="G2328" s="4">
        <v>31</v>
      </c>
      <c r="H2328" s="4">
        <v>15</v>
      </c>
      <c r="I2328" s="4">
        <v>13</v>
      </c>
      <c r="J2328" s="4">
        <v>22</v>
      </c>
      <c r="K2328" s="4">
        <v>2</v>
      </c>
      <c r="L2328" s="4">
        <v>9</v>
      </c>
      <c r="M2328" s="4">
        <v>51</v>
      </c>
      <c r="N2328" s="4">
        <v>13</v>
      </c>
      <c r="O2328" s="4">
        <v>5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12</v>
      </c>
      <c r="Z2328" s="6">
        <v>261</v>
      </c>
      <c r="AA2328" s="35">
        <f t="shared" si="54"/>
        <v>57.871396895787143</v>
      </c>
    </row>
    <row r="2329" spans="1:27" hidden="1" outlineLevel="1" x14ac:dyDescent="0.25">
      <c r="A2329" s="6" t="s">
        <v>181</v>
      </c>
      <c r="B2329" s="6" t="s">
        <v>68</v>
      </c>
      <c r="C2329" s="6">
        <v>1340</v>
      </c>
      <c r="D2329" s="6" t="s">
        <v>10</v>
      </c>
      <c r="E2329" s="4">
        <v>550</v>
      </c>
      <c r="F2329" s="4">
        <v>31</v>
      </c>
      <c r="G2329" s="4">
        <v>66</v>
      </c>
      <c r="H2329" s="4">
        <v>22</v>
      </c>
      <c r="I2329" s="4">
        <v>7</v>
      </c>
      <c r="J2329" s="4">
        <v>20</v>
      </c>
      <c r="K2329" s="4">
        <v>0</v>
      </c>
      <c r="L2329" s="4">
        <v>7</v>
      </c>
      <c r="M2329" s="4">
        <v>31</v>
      </c>
      <c r="N2329" s="4">
        <v>5</v>
      </c>
      <c r="O2329" s="4">
        <v>4</v>
      </c>
      <c r="P2329" s="4">
        <v>2</v>
      </c>
      <c r="Q2329" s="4">
        <v>1</v>
      </c>
      <c r="R2329" s="4">
        <v>1</v>
      </c>
      <c r="S2329" s="4">
        <v>1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7</v>
      </c>
      <c r="Z2329" s="6">
        <v>205</v>
      </c>
      <c r="AA2329" s="35">
        <f t="shared" si="54"/>
        <v>37.272727272727273</v>
      </c>
    </row>
    <row r="2330" spans="1:27" hidden="1" outlineLevel="1" x14ac:dyDescent="0.25">
      <c r="A2330" s="6" t="s">
        <v>181</v>
      </c>
      <c r="B2330" s="6" t="s">
        <v>68</v>
      </c>
      <c r="C2330" s="6">
        <v>1341</v>
      </c>
      <c r="D2330" s="6" t="s">
        <v>10</v>
      </c>
      <c r="E2330" s="4">
        <v>395</v>
      </c>
      <c r="F2330" s="4">
        <v>47</v>
      </c>
      <c r="G2330" s="4">
        <v>46</v>
      </c>
      <c r="H2330" s="4">
        <v>36</v>
      </c>
      <c r="I2330" s="4">
        <v>16</v>
      </c>
      <c r="J2330" s="4">
        <v>7</v>
      </c>
      <c r="K2330" s="4">
        <v>1</v>
      </c>
      <c r="L2330" s="4">
        <v>9</v>
      </c>
      <c r="M2330" s="4">
        <v>33</v>
      </c>
      <c r="N2330" s="4">
        <v>14</v>
      </c>
      <c r="O2330" s="4">
        <v>4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4</v>
      </c>
      <c r="Z2330" s="6">
        <v>217</v>
      </c>
      <c r="AA2330" s="35">
        <f t="shared" si="54"/>
        <v>54.936708860759495</v>
      </c>
    </row>
    <row r="2331" spans="1:27" hidden="1" outlineLevel="1" x14ac:dyDescent="0.25">
      <c r="A2331" s="6" t="s">
        <v>181</v>
      </c>
      <c r="B2331" s="6" t="s">
        <v>68</v>
      </c>
      <c r="C2331" s="6">
        <v>1342</v>
      </c>
      <c r="D2331" s="6" t="s">
        <v>10</v>
      </c>
      <c r="E2331" s="4">
        <v>378</v>
      </c>
      <c r="F2331" s="4">
        <v>24</v>
      </c>
      <c r="G2331" s="4">
        <v>39</v>
      </c>
      <c r="H2331" s="4">
        <v>42</v>
      </c>
      <c r="I2331" s="4">
        <v>11</v>
      </c>
      <c r="J2331" s="4">
        <v>6</v>
      </c>
      <c r="K2331" s="4">
        <v>2</v>
      </c>
      <c r="L2331" s="4">
        <v>4</v>
      </c>
      <c r="M2331" s="4">
        <v>27</v>
      </c>
      <c r="N2331" s="4">
        <v>9</v>
      </c>
      <c r="O2331" s="4">
        <v>5</v>
      </c>
      <c r="P2331" s="4">
        <v>1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8</v>
      </c>
      <c r="Z2331" s="6">
        <v>178</v>
      </c>
      <c r="AA2331" s="35">
        <f t="shared" si="54"/>
        <v>47.089947089947088</v>
      </c>
    </row>
    <row r="2332" spans="1:27" hidden="1" outlineLevel="1" x14ac:dyDescent="0.25">
      <c r="A2332" s="6" t="s">
        <v>181</v>
      </c>
      <c r="B2332" s="6" t="s">
        <v>68</v>
      </c>
      <c r="C2332" s="6">
        <v>1343</v>
      </c>
      <c r="D2332" s="6" t="s">
        <v>10</v>
      </c>
      <c r="E2332" s="4">
        <v>410</v>
      </c>
      <c r="F2332" s="4">
        <v>34</v>
      </c>
      <c r="G2332" s="4">
        <v>39</v>
      </c>
      <c r="H2332" s="4">
        <v>38</v>
      </c>
      <c r="I2332" s="4">
        <v>5</v>
      </c>
      <c r="J2332" s="4">
        <v>9</v>
      </c>
      <c r="K2332" s="4">
        <v>4</v>
      </c>
      <c r="L2332" s="4">
        <v>6</v>
      </c>
      <c r="M2332" s="4">
        <v>79</v>
      </c>
      <c r="N2332" s="4">
        <v>10</v>
      </c>
      <c r="O2332" s="4">
        <v>7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9</v>
      </c>
      <c r="Z2332" s="6">
        <v>240</v>
      </c>
      <c r="AA2332" s="35">
        <f t="shared" si="54"/>
        <v>58.536585365853661</v>
      </c>
    </row>
    <row r="2333" spans="1:27" hidden="1" outlineLevel="1" x14ac:dyDescent="0.25">
      <c r="A2333" s="6" t="s">
        <v>181</v>
      </c>
      <c r="B2333" s="6" t="s">
        <v>68</v>
      </c>
      <c r="C2333" s="6">
        <v>1344</v>
      </c>
      <c r="D2333" s="6" t="s">
        <v>10</v>
      </c>
      <c r="E2333" s="4">
        <v>345</v>
      </c>
      <c r="F2333" s="4">
        <v>22</v>
      </c>
      <c r="G2333" s="4">
        <v>23</v>
      </c>
      <c r="H2333" s="4">
        <v>18</v>
      </c>
      <c r="I2333" s="4">
        <v>21</v>
      </c>
      <c r="J2333" s="4">
        <v>8</v>
      </c>
      <c r="K2333" s="4">
        <v>1</v>
      </c>
      <c r="L2333" s="4">
        <v>8</v>
      </c>
      <c r="M2333" s="4">
        <v>73</v>
      </c>
      <c r="N2333" s="4">
        <v>5</v>
      </c>
      <c r="O2333" s="4">
        <v>4</v>
      </c>
      <c r="P2333" s="4">
        <v>1</v>
      </c>
      <c r="Q2333" s="4">
        <v>0</v>
      </c>
      <c r="R2333" s="4">
        <v>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6</v>
      </c>
      <c r="Z2333" s="6">
        <v>191</v>
      </c>
      <c r="AA2333" s="35">
        <f t="shared" si="54"/>
        <v>55.362318840579711</v>
      </c>
    </row>
    <row r="2334" spans="1:27" hidden="1" outlineLevel="1" x14ac:dyDescent="0.25">
      <c r="A2334" s="6" t="s">
        <v>181</v>
      </c>
      <c r="B2334" s="6" t="s">
        <v>68</v>
      </c>
      <c r="C2334" s="6">
        <v>1345</v>
      </c>
      <c r="D2334" s="6" t="s">
        <v>10</v>
      </c>
      <c r="E2334" s="4">
        <v>577</v>
      </c>
      <c r="F2334" s="4">
        <v>94</v>
      </c>
      <c r="G2334" s="4">
        <v>49</v>
      </c>
      <c r="H2334" s="4">
        <v>27</v>
      </c>
      <c r="I2334" s="4">
        <v>68</v>
      </c>
      <c r="J2334" s="4">
        <v>11</v>
      </c>
      <c r="K2334" s="4">
        <v>3</v>
      </c>
      <c r="L2334" s="4">
        <v>9</v>
      </c>
      <c r="M2334" s="4">
        <v>56</v>
      </c>
      <c r="N2334" s="4">
        <v>33</v>
      </c>
      <c r="O2334" s="4">
        <v>7</v>
      </c>
      <c r="P2334" s="4">
        <v>1</v>
      </c>
      <c r="Q2334" s="4">
        <v>0</v>
      </c>
      <c r="R2334" s="4">
        <v>0</v>
      </c>
      <c r="S2334" s="4">
        <v>2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8</v>
      </c>
      <c r="Z2334" s="6">
        <v>368</v>
      </c>
      <c r="AA2334" s="35">
        <f t="shared" si="54"/>
        <v>63.778162911611787</v>
      </c>
    </row>
    <row r="2335" spans="1:27" hidden="1" outlineLevel="1" x14ac:dyDescent="0.25">
      <c r="A2335" s="6" t="s">
        <v>181</v>
      </c>
      <c r="B2335" s="6" t="s">
        <v>68</v>
      </c>
      <c r="C2335" s="6">
        <v>1346</v>
      </c>
      <c r="D2335" s="6" t="s">
        <v>10</v>
      </c>
      <c r="E2335" s="4">
        <v>578</v>
      </c>
      <c r="F2335" s="4">
        <v>83</v>
      </c>
      <c r="G2335" s="4">
        <v>37</v>
      </c>
      <c r="H2335" s="4">
        <v>31</v>
      </c>
      <c r="I2335" s="4">
        <v>36</v>
      </c>
      <c r="J2335" s="4">
        <v>11</v>
      </c>
      <c r="K2335" s="4">
        <v>3</v>
      </c>
      <c r="L2335" s="4">
        <v>6</v>
      </c>
      <c r="M2335" s="4">
        <v>58</v>
      </c>
      <c r="N2335" s="4">
        <v>25</v>
      </c>
      <c r="O2335" s="4">
        <v>14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1</v>
      </c>
      <c r="Y2335" s="4">
        <v>8</v>
      </c>
      <c r="Z2335" s="6">
        <v>313</v>
      </c>
      <c r="AA2335" s="35">
        <f t="shared" si="54"/>
        <v>54.1522491349481</v>
      </c>
    </row>
    <row r="2336" spans="1:27" hidden="1" outlineLevel="1" x14ac:dyDescent="0.25">
      <c r="A2336" s="6" t="s">
        <v>181</v>
      </c>
      <c r="B2336" s="6" t="s">
        <v>68</v>
      </c>
      <c r="C2336" s="6">
        <v>1347</v>
      </c>
      <c r="D2336" s="6" t="s">
        <v>10</v>
      </c>
      <c r="E2336" s="4">
        <v>435</v>
      </c>
      <c r="F2336" s="4">
        <v>42</v>
      </c>
      <c r="G2336" s="4">
        <v>40</v>
      </c>
      <c r="H2336" s="4">
        <v>38</v>
      </c>
      <c r="I2336" s="4">
        <v>13</v>
      </c>
      <c r="J2336" s="4">
        <v>23</v>
      </c>
      <c r="K2336" s="4">
        <v>1</v>
      </c>
      <c r="L2336" s="4">
        <v>8</v>
      </c>
      <c r="M2336" s="4">
        <v>13</v>
      </c>
      <c r="N2336" s="4">
        <v>5</v>
      </c>
      <c r="O2336" s="4">
        <v>7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6">
        <v>190</v>
      </c>
      <c r="AA2336" s="35">
        <f t="shared" si="54"/>
        <v>43.678160919540232</v>
      </c>
    </row>
    <row r="2337" spans="1:27" hidden="1" outlineLevel="1" x14ac:dyDescent="0.25">
      <c r="A2337" s="6" t="s">
        <v>181</v>
      </c>
      <c r="B2337" s="6" t="s">
        <v>68</v>
      </c>
      <c r="C2337" s="6">
        <v>1348</v>
      </c>
      <c r="D2337" s="6" t="s">
        <v>10</v>
      </c>
      <c r="E2337" s="4">
        <v>162</v>
      </c>
      <c r="F2337" s="4">
        <v>8</v>
      </c>
      <c r="G2337" s="4">
        <v>6</v>
      </c>
      <c r="H2337" s="4">
        <v>50</v>
      </c>
      <c r="I2337" s="4">
        <v>4</v>
      </c>
      <c r="J2337" s="4">
        <v>3</v>
      </c>
      <c r="K2337" s="4">
        <v>0</v>
      </c>
      <c r="L2337" s="4">
        <v>2</v>
      </c>
      <c r="M2337" s="4">
        <v>7</v>
      </c>
      <c r="N2337" s="4">
        <v>0</v>
      </c>
      <c r="O2337" s="4">
        <v>6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1</v>
      </c>
      <c r="Z2337" s="6">
        <v>87</v>
      </c>
      <c r="AA2337" s="35">
        <f t="shared" si="54"/>
        <v>53.703703703703702</v>
      </c>
    </row>
    <row r="2338" spans="1:27" hidden="1" outlineLevel="1" x14ac:dyDescent="0.25">
      <c r="A2338" s="6" t="s">
        <v>181</v>
      </c>
      <c r="B2338" s="6" t="s">
        <v>68</v>
      </c>
      <c r="C2338" s="6">
        <v>1349</v>
      </c>
      <c r="D2338" s="6" t="s">
        <v>10</v>
      </c>
      <c r="E2338" s="4">
        <v>287</v>
      </c>
      <c r="F2338" s="4">
        <v>11</v>
      </c>
      <c r="G2338" s="4">
        <v>38</v>
      </c>
      <c r="H2338" s="4">
        <v>88</v>
      </c>
      <c r="I2338" s="4">
        <v>7</v>
      </c>
      <c r="J2338" s="4">
        <v>8</v>
      </c>
      <c r="K2338" s="4">
        <v>0</v>
      </c>
      <c r="L2338" s="4">
        <v>2</v>
      </c>
      <c r="M2338" s="4">
        <v>10</v>
      </c>
      <c r="N2338" s="4">
        <v>3</v>
      </c>
      <c r="O2338" s="4">
        <v>4</v>
      </c>
      <c r="P2338" s="4">
        <v>4</v>
      </c>
      <c r="Q2338" s="4">
        <v>3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3</v>
      </c>
      <c r="Z2338" s="6">
        <v>181</v>
      </c>
      <c r="AA2338" s="35">
        <f t="shared" si="54"/>
        <v>63.066202090592334</v>
      </c>
    </row>
    <row r="2339" spans="1:27" hidden="1" outlineLevel="1" x14ac:dyDescent="0.25">
      <c r="A2339" s="6" t="s">
        <v>181</v>
      </c>
      <c r="B2339" s="6" t="s">
        <v>68</v>
      </c>
      <c r="C2339" s="6">
        <v>1350</v>
      </c>
      <c r="D2339" s="6" t="s">
        <v>10</v>
      </c>
      <c r="E2339" s="4">
        <v>435</v>
      </c>
      <c r="F2339" s="4">
        <v>35</v>
      </c>
      <c r="G2339" s="4">
        <v>42</v>
      </c>
      <c r="H2339" s="4">
        <v>46</v>
      </c>
      <c r="I2339" s="4">
        <v>5</v>
      </c>
      <c r="J2339" s="4">
        <v>5</v>
      </c>
      <c r="K2339" s="4">
        <v>1</v>
      </c>
      <c r="L2339" s="4">
        <v>5</v>
      </c>
      <c r="M2339" s="4">
        <v>32</v>
      </c>
      <c r="N2339" s="4">
        <v>3</v>
      </c>
      <c r="O2339" s="4">
        <v>4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12</v>
      </c>
      <c r="Z2339" s="6">
        <v>190</v>
      </c>
      <c r="AA2339" s="35">
        <f t="shared" si="54"/>
        <v>43.678160919540232</v>
      </c>
    </row>
    <row r="2340" spans="1:27" hidden="1" outlineLevel="1" x14ac:dyDescent="0.25">
      <c r="A2340" s="6" t="s">
        <v>181</v>
      </c>
      <c r="B2340" s="6" t="s">
        <v>68</v>
      </c>
      <c r="C2340" s="6">
        <v>1351</v>
      </c>
      <c r="D2340" s="6" t="s">
        <v>10</v>
      </c>
      <c r="E2340" s="4">
        <v>232</v>
      </c>
      <c r="F2340" s="4">
        <v>20</v>
      </c>
      <c r="G2340" s="4">
        <v>23</v>
      </c>
      <c r="H2340" s="4">
        <v>11</v>
      </c>
      <c r="I2340" s="4">
        <v>2</v>
      </c>
      <c r="J2340" s="4">
        <v>1</v>
      </c>
      <c r="K2340" s="4">
        <v>1</v>
      </c>
      <c r="L2340" s="4">
        <v>1</v>
      </c>
      <c r="M2340" s="4">
        <v>29</v>
      </c>
      <c r="N2340" s="4">
        <v>2</v>
      </c>
      <c r="O2340" s="4">
        <v>12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6</v>
      </c>
      <c r="Z2340" s="6">
        <v>108</v>
      </c>
      <c r="AA2340" s="35">
        <f t="shared" si="54"/>
        <v>46.551724137931032</v>
      </c>
    </row>
    <row r="2341" spans="1:27" hidden="1" outlineLevel="1" x14ac:dyDescent="0.25">
      <c r="A2341" s="6" t="s">
        <v>181</v>
      </c>
      <c r="B2341" s="6" t="s">
        <v>68</v>
      </c>
      <c r="C2341" s="6">
        <v>1352</v>
      </c>
      <c r="D2341" s="6" t="s">
        <v>10</v>
      </c>
      <c r="E2341" s="4">
        <v>436</v>
      </c>
      <c r="F2341" s="4">
        <v>18</v>
      </c>
      <c r="G2341" s="4">
        <v>37</v>
      </c>
      <c r="H2341" s="4">
        <v>70</v>
      </c>
      <c r="I2341" s="4">
        <v>36</v>
      </c>
      <c r="J2341" s="4">
        <v>10</v>
      </c>
      <c r="K2341" s="4">
        <v>2</v>
      </c>
      <c r="L2341" s="4">
        <v>8</v>
      </c>
      <c r="M2341" s="4">
        <v>35</v>
      </c>
      <c r="N2341" s="4">
        <v>5</v>
      </c>
      <c r="O2341" s="4">
        <v>7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1</v>
      </c>
      <c r="Z2341" s="6">
        <v>229</v>
      </c>
      <c r="AA2341" s="35">
        <f t="shared" si="54"/>
        <v>52.522935779816514</v>
      </c>
    </row>
    <row r="2342" spans="1:27" hidden="1" outlineLevel="1" x14ac:dyDescent="0.25">
      <c r="A2342" s="6" t="s">
        <v>181</v>
      </c>
      <c r="B2342" s="6" t="s">
        <v>68</v>
      </c>
      <c r="C2342" s="6">
        <v>1353</v>
      </c>
      <c r="D2342" s="6" t="s">
        <v>10</v>
      </c>
      <c r="E2342" s="4">
        <v>428</v>
      </c>
      <c r="F2342" s="4">
        <v>26</v>
      </c>
      <c r="G2342" s="4">
        <v>24</v>
      </c>
      <c r="H2342" s="4">
        <v>114</v>
      </c>
      <c r="I2342" s="4">
        <v>11</v>
      </c>
      <c r="J2342" s="4">
        <v>9</v>
      </c>
      <c r="K2342" s="4">
        <v>1</v>
      </c>
      <c r="L2342" s="4">
        <v>5</v>
      </c>
      <c r="M2342" s="4">
        <v>13</v>
      </c>
      <c r="N2342" s="4">
        <v>2</v>
      </c>
      <c r="O2342" s="4">
        <v>28</v>
      </c>
      <c r="P2342" s="4">
        <v>1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1</v>
      </c>
      <c r="Y2342" s="4">
        <v>6</v>
      </c>
      <c r="Z2342" s="6">
        <v>241</v>
      </c>
      <c r="AA2342" s="35">
        <f t="shared" si="54"/>
        <v>56.308411214953274</v>
      </c>
    </row>
    <row r="2343" spans="1:27" hidden="1" outlineLevel="1" x14ac:dyDescent="0.25">
      <c r="A2343" s="6" t="s">
        <v>181</v>
      </c>
      <c r="B2343" s="6" t="s">
        <v>68</v>
      </c>
      <c r="C2343" s="6">
        <v>1354</v>
      </c>
      <c r="D2343" s="6" t="s">
        <v>10</v>
      </c>
      <c r="E2343" s="4">
        <v>132</v>
      </c>
      <c r="F2343" s="4">
        <v>13</v>
      </c>
      <c r="G2343" s="4">
        <v>24</v>
      </c>
      <c r="H2343" s="4">
        <v>18</v>
      </c>
      <c r="I2343" s="4">
        <v>3</v>
      </c>
      <c r="J2343" s="4">
        <v>1</v>
      </c>
      <c r="K2343" s="4">
        <v>0</v>
      </c>
      <c r="L2343" s="4">
        <v>4</v>
      </c>
      <c r="M2343" s="4">
        <v>12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6">
        <v>75</v>
      </c>
      <c r="AA2343" s="35">
        <f t="shared" si="54"/>
        <v>56.81818181818182</v>
      </c>
    </row>
    <row r="2344" spans="1:27" hidden="1" outlineLevel="1" x14ac:dyDescent="0.25">
      <c r="A2344" s="6" t="s">
        <v>181</v>
      </c>
      <c r="B2344" s="6" t="s">
        <v>68</v>
      </c>
      <c r="C2344" s="6">
        <v>1355</v>
      </c>
      <c r="D2344" s="6" t="s">
        <v>10</v>
      </c>
      <c r="E2344" s="4">
        <v>257</v>
      </c>
      <c r="F2344" s="4">
        <v>10</v>
      </c>
      <c r="G2344" s="4">
        <v>14</v>
      </c>
      <c r="H2344" s="4">
        <v>102</v>
      </c>
      <c r="I2344" s="4">
        <v>1</v>
      </c>
      <c r="J2344" s="4">
        <v>1</v>
      </c>
      <c r="K2344" s="4">
        <v>1</v>
      </c>
      <c r="L2344" s="4">
        <v>4</v>
      </c>
      <c r="M2344" s="4">
        <v>0</v>
      </c>
      <c r="N2344" s="4">
        <v>0</v>
      </c>
      <c r="O2344" s="4">
        <v>10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8</v>
      </c>
      <c r="Z2344" s="6">
        <v>151</v>
      </c>
      <c r="AA2344" s="35">
        <f t="shared" si="54"/>
        <v>58.754863813229569</v>
      </c>
    </row>
    <row r="2345" spans="1:27" hidden="1" outlineLevel="1" x14ac:dyDescent="0.25">
      <c r="A2345" s="6" t="s">
        <v>181</v>
      </c>
      <c r="B2345" s="6" t="s">
        <v>68</v>
      </c>
      <c r="C2345" s="6">
        <v>1356</v>
      </c>
      <c r="D2345" s="6" t="s">
        <v>10</v>
      </c>
      <c r="E2345" s="4">
        <v>435</v>
      </c>
      <c r="F2345" s="4">
        <v>23</v>
      </c>
      <c r="G2345" s="4">
        <v>20</v>
      </c>
      <c r="H2345" s="4">
        <v>137</v>
      </c>
      <c r="I2345" s="4">
        <v>9</v>
      </c>
      <c r="J2345" s="4">
        <v>4</v>
      </c>
      <c r="K2345" s="4">
        <v>0</v>
      </c>
      <c r="L2345" s="4">
        <v>3</v>
      </c>
      <c r="M2345" s="4">
        <v>5</v>
      </c>
      <c r="N2345" s="4">
        <v>3</v>
      </c>
      <c r="O2345" s="4">
        <v>13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6</v>
      </c>
      <c r="Z2345" s="6">
        <v>223</v>
      </c>
      <c r="AA2345" s="35">
        <f t="shared" si="54"/>
        <v>51.264367816091955</v>
      </c>
    </row>
    <row r="2346" spans="1:27" hidden="1" outlineLevel="1" x14ac:dyDescent="0.25">
      <c r="A2346" s="6" t="s">
        <v>181</v>
      </c>
      <c r="B2346" s="6" t="s">
        <v>68</v>
      </c>
      <c r="C2346" s="6">
        <v>1357</v>
      </c>
      <c r="D2346" s="6" t="s">
        <v>10</v>
      </c>
      <c r="E2346" s="4">
        <v>158</v>
      </c>
      <c r="F2346" s="4">
        <v>27</v>
      </c>
      <c r="G2346" s="4">
        <v>12</v>
      </c>
      <c r="H2346" s="4">
        <v>17</v>
      </c>
      <c r="I2346" s="4">
        <v>6</v>
      </c>
      <c r="J2346" s="4">
        <v>2</v>
      </c>
      <c r="K2346" s="4">
        <v>0</v>
      </c>
      <c r="L2346" s="4">
        <v>2</v>
      </c>
      <c r="M2346" s="4">
        <v>4</v>
      </c>
      <c r="N2346" s="4">
        <v>0</v>
      </c>
      <c r="O2346" s="4">
        <v>14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1</v>
      </c>
      <c r="Z2346" s="6">
        <v>85</v>
      </c>
      <c r="AA2346" s="35">
        <f t="shared" si="54"/>
        <v>53.797468354430379</v>
      </c>
    </row>
    <row r="2347" spans="1:27" hidden="1" outlineLevel="1" x14ac:dyDescent="0.25">
      <c r="A2347" s="6" t="s">
        <v>181</v>
      </c>
      <c r="B2347" s="6" t="s">
        <v>68</v>
      </c>
      <c r="C2347" s="6">
        <v>1357</v>
      </c>
      <c r="D2347" s="6" t="s">
        <v>21</v>
      </c>
      <c r="E2347" s="4">
        <v>55</v>
      </c>
      <c r="F2347" s="4">
        <v>4</v>
      </c>
      <c r="G2347" s="4">
        <v>1</v>
      </c>
      <c r="H2347" s="4">
        <v>2</v>
      </c>
      <c r="I2347" s="4">
        <v>3</v>
      </c>
      <c r="J2347" s="4">
        <v>2</v>
      </c>
      <c r="K2347" s="4">
        <v>1</v>
      </c>
      <c r="L2347" s="4">
        <v>0</v>
      </c>
      <c r="M2347" s="4">
        <v>13</v>
      </c>
      <c r="N2347" s="4">
        <v>0</v>
      </c>
      <c r="O2347" s="4">
        <v>0</v>
      </c>
      <c r="P2347" s="4">
        <v>1</v>
      </c>
      <c r="Q2347" s="4">
        <v>0</v>
      </c>
      <c r="R2347" s="4">
        <v>2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1</v>
      </c>
      <c r="Z2347" s="6">
        <v>30</v>
      </c>
      <c r="AA2347" s="35">
        <f t="shared" si="54"/>
        <v>54.545454545454547</v>
      </c>
    </row>
    <row r="2348" spans="1:27" hidden="1" outlineLevel="1" x14ac:dyDescent="0.25">
      <c r="A2348" s="6" t="s">
        <v>181</v>
      </c>
      <c r="B2348" s="6" t="s">
        <v>68</v>
      </c>
      <c r="C2348" s="6">
        <v>1358</v>
      </c>
      <c r="D2348" s="6" t="s">
        <v>10</v>
      </c>
      <c r="E2348" s="4">
        <v>580</v>
      </c>
      <c r="F2348" s="4">
        <v>94</v>
      </c>
      <c r="G2348" s="4">
        <v>60</v>
      </c>
      <c r="H2348" s="4">
        <v>65</v>
      </c>
      <c r="I2348" s="4">
        <v>17</v>
      </c>
      <c r="J2348" s="4">
        <v>13</v>
      </c>
      <c r="K2348" s="4">
        <v>0</v>
      </c>
      <c r="L2348" s="4">
        <v>3</v>
      </c>
      <c r="M2348" s="4">
        <v>15</v>
      </c>
      <c r="N2348" s="4">
        <v>3</v>
      </c>
      <c r="O2348" s="4">
        <v>9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7</v>
      </c>
      <c r="Z2348" s="6">
        <v>286</v>
      </c>
      <c r="AA2348" s="35">
        <f t="shared" si="54"/>
        <v>49.310344827586206</v>
      </c>
    </row>
    <row r="2349" spans="1:27" hidden="1" outlineLevel="1" x14ac:dyDescent="0.25">
      <c r="A2349" s="6" t="s">
        <v>181</v>
      </c>
      <c r="B2349" s="6" t="s">
        <v>68</v>
      </c>
      <c r="C2349" s="6">
        <v>1359</v>
      </c>
      <c r="D2349" s="6" t="s">
        <v>10</v>
      </c>
      <c r="E2349" s="4">
        <v>175</v>
      </c>
      <c r="F2349" s="4">
        <v>25</v>
      </c>
      <c r="G2349" s="4">
        <v>11</v>
      </c>
      <c r="H2349" s="4">
        <v>20</v>
      </c>
      <c r="I2349" s="4">
        <v>3</v>
      </c>
      <c r="J2349" s="4">
        <v>3</v>
      </c>
      <c r="K2349" s="4">
        <v>0</v>
      </c>
      <c r="L2349" s="4">
        <v>2</v>
      </c>
      <c r="M2349" s="4">
        <v>12</v>
      </c>
      <c r="N2349" s="4">
        <v>2</v>
      </c>
      <c r="O2349" s="4">
        <v>6</v>
      </c>
      <c r="P2349" s="4">
        <v>1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6</v>
      </c>
      <c r="Z2349" s="6">
        <v>91</v>
      </c>
      <c r="AA2349" s="35">
        <f t="shared" si="54"/>
        <v>52</v>
      </c>
    </row>
    <row r="2350" spans="1:27" hidden="1" outlineLevel="1" x14ac:dyDescent="0.25">
      <c r="A2350" s="6" t="s">
        <v>181</v>
      </c>
      <c r="B2350" s="6" t="s">
        <v>68</v>
      </c>
      <c r="C2350" s="6">
        <v>1360</v>
      </c>
      <c r="D2350" s="6" t="s">
        <v>10</v>
      </c>
      <c r="E2350" s="4">
        <v>234</v>
      </c>
      <c r="F2350" s="4">
        <v>36</v>
      </c>
      <c r="G2350" s="4">
        <v>15</v>
      </c>
      <c r="H2350" s="4">
        <v>44</v>
      </c>
      <c r="I2350" s="4">
        <v>8</v>
      </c>
      <c r="J2350" s="4">
        <v>3</v>
      </c>
      <c r="K2350" s="4">
        <v>0</v>
      </c>
      <c r="L2350" s="4">
        <v>2</v>
      </c>
      <c r="M2350" s="4">
        <v>8</v>
      </c>
      <c r="N2350" s="4">
        <v>4</v>
      </c>
      <c r="O2350" s="4">
        <v>13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4</v>
      </c>
      <c r="Z2350" s="6">
        <v>137</v>
      </c>
      <c r="AA2350" s="35">
        <f t="shared" si="54"/>
        <v>58.547008547008545</v>
      </c>
    </row>
    <row r="2351" spans="1:27" hidden="1" outlineLevel="1" x14ac:dyDescent="0.25">
      <c r="A2351" s="6" t="s">
        <v>181</v>
      </c>
      <c r="B2351" s="6" t="s">
        <v>68</v>
      </c>
      <c r="C2351" s="6">
        <v>1361</v>
      </c>
      <c r="D2351" s="6" t="s">
        <v>10</v>
      </c>
      <c r="E2351" s="4">
        <v>366</v>
      </c>
      <c r="F2351" s="4">
        <v>60</v>
      </c>
      <c r="G2351" s="4">
        <v>65</v>
      </c>
      <c r="H2351" s="4">
        <v>17</v>
      </c>
      <c r="I2351" s="4">
        <v>10</v>
      </c>
      <c r="J2351" s="4">
        <v>19</v>
      </c>
      <c r="K2351" s="4">
        <v>2</v>
      </c>
      <c r="L2351" s="4">
        <v>6</v>
      </c>
      <c r="M2351" s="4">
        <v>17</v>
      </c>
      <c r="N2351" s="4">
        <v>7</v>
      </c>
      <c r="O2351" s="4">
        <v>2</v>
      </c>
      <c r="P2351" s="4">
        <v>1</v>
      </c>
      <c r="Q2351" s="4">
        <v>0</v>
      </c>
      <c r="R2351" s="4">
        <v>1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8</v>
      </c>
      <c r="Z2351" s="6">
        <v>215</v>
      </c>
      <c r="AA2351" s="35">
        <f t="shared" si="54"/>
        <v>58.743169398907106</v>
      </c>
    </row>
    <row r="2352" spans="1:27" hidden="1" outlineLevel="1" x14ac:dyDescent="0.25">
      <c r="A2352" s="6" t="s">
        <v>181</v>
      </c>
      <c r="B2352" s="6" t="s">
        <v>68</v>
      </c>
      <c r="C2352" s="6">
        <v>1362</v>
      </c>
      <c r="D2352" s="6" t="s">
        <v>10</v>
      </c>
      <c r="E2352" s="4">
        <v>443</v>
      </c>
      <c r="F2352" s="4">
        <v>74</v>
      </c>
      <c r="G2352" s="4">
        <v>51</v>
      </c>
      <c r="H2352" s="4">
        <v>36</v>
      </c>
      <c r="I2352" s="4">
        <v>18</v>
      </c>
      <c r="J2352" s="4">
        <v>15</v>
      </c>
      <c r="K2352" s="4">
        <v>1</v>
      </c>
      <c r="L2352" s="4">
        <v>4</v>
      </c>
      <c r="M2352" s="4">
        <v>33</v>
      </c>
      <c r="N2352" s="4">
        <v>5</v>
      </c>
      <c r="O2352" s="4">
        <v>12</v>
      </c>
      <c r="P2352" s="4">
        <v>1</v>
      </c>
      <c r="Q2352" s="4">
        <v>1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11</v>
      </c>
      <c r="Z2352" s="6">
        <v>262</v>
      </c>
      <c r="AA2352" s="35">
        <f t="shared" si="54"/>
        <v>59.142212189616252</v>
      </c>
    </row>
    <row r="2353" spans="1:27" hidden="1" outlineLevel="1" x14ac:dyDescent="0.25">
      <c r="A2353" s="6" t="s">
        <v>181</v>
      </c>
      <c r="B2353" s="6" t="s">
        <v>68</v>
      </c>
      <c r="C2353" s="6">
        <v>1363</v>
      </c>
      <c r="D2353" s="6" t="s">
        <v>10</v>
      </c>
      <c r="E2353" s="4">
        <v>587</v>
      </c>
      <c r="F2353" s="4">
        <v>24</v>
      </c>
      <c r="G2353" s="4">
        <v>48</v>
      </c>
      <c r="H2353" s="4">
        <v>23</v>
      </c>
      <c r="I2353" s="4">
        <v>13</v>
      </c>
      <c r="J2353" s="4">
        <v>9</v>
      </c>
      <c r="K2353" s="4">
        <v>1</v>
      </c>
      <c r="L2353" s="4">
        <v>1</v>
      </c>
      <c r="M2353" s="4">
        <v>42</v>
      </c>
      <c r="N2353" s="4">
        <v>6</v>
      </c>
      <c r="O2353" s="4">
        <v>7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11</v>
      </c>
      <c r="Z2353" s="6">
        <v>185</v>
      </c>
      <c r="AA2353" s="35">
        <f t="shared" si="54"/>
        <v>31.516183986371381</v>
      </c>
    </row>
    <row r="2354" spans="1:27" hidden="1" outlineLevel="1" x14ac:dyDescent="0.25">
      <c r="A2354" s="6" t="s">
        <v>181</v>
      </c>
      <c r="B2354" s="6" t="s">
        <v>68</v>
      </c>
      <c r="C2354" s="6">
        <v>1364</v>
      </c>
      <c r="D2354" s="6" t="s">
        <v>10</v>
      </c>
      <c r="E2354" s="4">
        <v>324</v>
      </c>
      <c r="F2354" s="4">
        <v>12</v>
      </c>
      <c r="G2354" s="4">
        <v>32</v>
      </c>
      <c r="H2354" s="4">
        <v>21</v>
      </c>
      <c r="I2354" s="4">
        <v>9</v>
      </c>
      <c r="J2354" s="4">
        <v>6</v>
      </c>
      <c r="K2354" s="4">
        <v>1</v>
      </c>
      <c r="L2354" s="4">
        <v>9</v>
      </c>
      <c r="M2354" s="4">
        <v>36</v>
      </c>
      <c r="N2354" s="4">
        <v>9</v>
      </c>
      <c r="O2354" s="4">
        <v>6</v>
      </c>
      <c r="P2354" s="4">
        <v>0</v>
      </c>
      <c r="Q2354" s="4">
        <v>1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7</v>
      </c>
      <c r="Z2354" s="6">
        <v>149</v>
      </c>
      <c r="AA2354" s="35">
        <f t="shared" si="54"/>
        <v>45.987654320987652</v>
      </c>
    </row>
    <row r="2355" spans="1:27" hidden="1" outlineLevel="1" x14ac:dyDescent="0.25">
      <c r="A2355" s="6" t="s">
        <v>181</v>
      </c>
      <c r="B2355" s="6" t="s">
        <v>68</v>
      </c>
      <c r="C2355" s="6">
        <v>1365</v>
      </c>
      <c r="D2355" s="6" t="s">
        <v>10</v>
      </c>
      <c r="E2355" s="4">
        <v>379</v>
      </c>
      <c r="F2355" s="4">
        <v>44</v>
      </c>
      <c r="G2355" s="4">
        <v>65</v>
      </c>
      <c r="H2355" s="4">
        <v>29</v>
      </c>
      <c r="I2355" s="4">
        <v>7</v>
      </c>
      <c r="J2355" s="4">
        <v>5</v>
      </c>
      <c r="K2355" s="4">
        <v>0</v>
      </c>
      <c r="L2355" s="4">
        <v>6</v>
      </c>
      <c r="M2355" s="4">
        <v>30</v>
      </c>
      <c r="N2355" s="4">
        <v>5</v>
      </c>
      <c r="O2355" s="4">
        <v>22</v>
      </c>
      <c r="P2355" s="4">
        <v>1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11</v>
      </c>
      <c r="Z2355" s="6">
        <v>225</v>
      </c>
      <c r="AA2355" s="35">
        <f t="shared" si="54"/>
        <v>59.366754617414252</v>
      </c>
    </row>
    <row r="2356" spans="1:27" hidden="1" outlineLevel="1" x14ac:dyDescent="0.25">
      <c r="A2356" s="6" t="s">
        <v>181</v>
      </c>
      <c r="B2356" s="6" t="s">
        <v>68</v>
      </c>
      <c r="C2356" s="6">
        <v>1366</v>
      </c>
      <c r="D2356" s="6" t="s">
        <v>10</v>
      </c>
      <c r="E2356" s="4">
        <v>468</v>
      </c>
      <c r="F2356" s="4">
        <v>29</v>
      </c>
      <c r="G2356" s="4">
        <v>48</v>
      </c>
      <c r="H2356" s="4">
        <v>75</v>
      </c>
      <c r="I2356" s="4">
        <v>18</v>
      </c>
      <c r="J2356" s="4">
        <v>5</v>
      </c>
      <c r="K2356" s="4">
        <v>1</v>
      </c>
      <c r="L2356" s="4">
        <v>5</v>
      </c>
      <c r="M2356" s="4">
        <v>84</v>
      </c>
      <c r="N2356" s="4">
        <v>12</v>
      </c>
      <c r="O2356" s="4">
        <v>8</v>
      </c>
      <c r="P2356" s="4">
        <v>0</v>
      </c>
      <c r="Q2356" s="4">
        <v>1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8</v>
      </c>
      <c r="Z2356" s="6">
        <v>294</v>
      </c>
      <c r="AA2356" s="35">
        <f t="shared" si="54"/>
        <v>62.820512820512818</v>
      </c>
    </row>
    <row r="2357" spans="1:27" hidden="1" outlineLevel="1" x14ac:dyDescent="0.25">
      <c r="A2357" s="6" t="s">
        <v>181</v>
      </c>
      <c r="B2357" s="6" t="s">
        <v>68</v>
      </c>
      <c r="C2357" s="6">
        <v>1367</v>
      </c>
      <c r="D2357" s="6" t="s">
        <v>10</v>
      </c>
      <c r="E2357" s="4">
        <v>259</v>
      </c>
      <c r="F2357" s="4">
        <v>16</v>
      </c>
      <c r="G2357" s="4">
        <v>40</v>
      </c>
      <c r="H2357" s="4">
        <v>16</v>
      </c>
      <c r="I2357" s="4">
        <v>3</v>
      </c>
      <c r="J2357" s="4">
        <v>3</v>
      </c>
      <c r="K2357" s="4">
        <v>1</v>
      </c>
      <c r="L2357" s="4">
        <v>3</v>
      </c>
      <c r="M2357" s="4">
        <v>54</v>
      </c>
      <c r="N2357" s="4">
        <v>2</v>
      </c>
      <c r="O2357" s="4">
        <v>5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8</v>
      </c>
      <c r="Z2357" s="6">
        <v>151</v>
      </c>
      <c r="AA2357" s="35">
        <f t="shared" si="54"/>
        <v>58.301158301158303</v>
      </c>
    </row>
    <row r="2358" spans="1:27" hidden="1" outlineLevel="1" x14ac:dyDescent="0.25">
      <c r="A2358" s="6" t="s">
        <v>181</v>
      </c>
      <c r="B2358" s="6" t="s">
        <v>68</v>
      </c>
      <c r="C2358" s="6">
        <v>1368</v>
      </c>
      <c r="D2358" s="6" t="s">
        <v>10</v>
      </c>
      <c r="E2358" s="4">
        <v>474</v>
      </c>
      <c r="F2358" s="4">
        <v>25</v>
      </c>
      <c r="G2358" s="4">
        <v>47</v>
      </c>
      <c r="H2358" s="4">
        <v>13</v>
      </c>
      <c r="I2358" s="4">
        <v>2</v>
      </c>
      <c r="J2358" s="4">
        <v>42</v>
      </c>
      <c r="K2358" s="4">
        <v>3</v>
      </c>
      <c r="L2358" s="4">
        <v>20</v>
      </c>
      <c r="M2358" s="4">
        <v>66</v>
      </c>
      <c r="N2358" s="4">
        <v>11</v>
      </c>
      <c r="O2358" s="4">
        <v>8</v>
      </c>
      <c r="P2358" s="4">
        <v>2</v>
      </c>
      <c r="Q2358" s="4">
        <v>1</v>
      </c>
      <c r="R2358" s="4">
        <v>2</v>
      </c>
      <c r="S2358" s="4">
        <v>3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11</v>
      </c>
      <c r="Z2358" s="6">
        <v>256</v>
      </c>
      <c r="AA2358" s="35">
        <f t="shared" si="54"/>
        <v>54.008438818565402</v>
      </c>
    </row>
    <row r="2359" spans="1:27" hidden="1" outlineLevel="1" x14ac:dyDescent="0.25">
      <c r="A2359" s="6" t="s">
        <v>181</v>
      </c>
      <c r="B2359" s="6" t="s">
        <v>68</v>
      </c>
      <c r="C2359" s="6">
        <v>1369</v>
      </c>
      <c r="D2359" s="6" t="s">
        <v>10</v>
      </c>
      <c r="E2359" s="4">
        <v>180</v>
      </c>
      <c r="F2359" s="4">
        <v>12</v>
      </c>
      <c r="G2359" s="4">
        <v>16</v>
      </c>
      <c r="H2359" s="4">
        <v>53</v>
      </c>
      <c r="I2359" s="4">
        <v>3</v>
      </c>
      <c r="J2359" s="4">
        <v>1</v>
      </c>
      <c r="K2359" s="4">
        <v>0</v>
      </c>
      <c r="L2359" s="4">
        <v>1</v>
      </c>
      <c r="M2359" s="4">
        <v>17</v>
      </c>
      <c r="N2359" s="4">
        <v>1</v>
      </c>
      <c r="O2359" s="4">
        <v>3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2</v>
      </c>
      <c r="Z2359" s="6">
        <v>109</v>
      </c>
      <c r="AA2359" s="35">
        <f t="shared" si="54"/>
        <v>60.555555555555557</v>
      </c>
    </row>
    <row r="2360" spans="1:27" hidden="1" outlineLevel="1" x14ac:dyDescent="0.25">
      <c r="A2360" s="6" t="s">
        <v>181</v>
      </c>
      <c r="B2360" s="6" t="s">
        <v>68</v>
      </c>
      <c r="C2360" s="6">
        <v>1370</v>
      </c>
      <c r="D2360" s="6" t="s">
        <v>10</v>
      </c>
      <c r="E2360" s="4">
        <v>210</v>
      </c>
      <c r="F2360" s="4">
        <v>32</v>
      </c>
      <c r="G2360" s="4">
        <v>23</v>
      </c>
      <c r="H2360" s="4">
        <v>14</v>
      </c>
      <c r="I2360" s="4">
        <v>5</v>
      </c>
      <c r="J2360" s="4">
        <v>4</v>
      </c>
      <c r="K2360" s="4">
        <v>0</v>
      </c>
      <c r="L2360" s="4">
        <v>6</v>
      </c>
      <c r="M2360" s="4">
        <v>43</v>
      </c>
      <c r="N2360" s="4">
        <v>2</v>
      </c>
      <c r="O2360" s="4">
        <v>2</v>
      </c>
      <c r="P2360" s="4">
        <v>1</v>
      </c>
      <c r="Q2360" s="4">
        <v>1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5</v>
      </c>
      <c r="Z2360" s="6">
        <v>138</v>
      </c>
      <c r="AA2360" s="35">
        <f t="shared" si="54"/>
        <v>65.714285714285708</v>
      </c>
    </row>
    <row r="2361" spans="1:27" hidden="1" outlineLevel="1" x14ac:dyDescent="0.25">
      <c r="A2361" s="6" t="s">
        <v>181</v>
      </c>
      <c r="B2361" s="6" t="s">
        <v>68</v>
      </c>
      <c r="C2361" s="6">
        <v>1371</v>
      </c>
      <c r="D2361" s="6" t="s">
        <v>10</v>
      </c>
      <c r="E2361" s="4">
        <v>237</v>
      </c>
      <c r="F2361" s="4">
        <v>15</v>
      </c>
      <c r="G2361" s="4">
        <v>32</v>
      </c>
      <c r="H2361" s="4">
        <v>37</v>
      </c>
      <c r="I2361" s="4">
        <v>3</v>
      </c>
      <c r="J2361" s="4">
        <v>3</v>
      </c>
      <c r="K2361" s="4">
        <v>0</v>
      </c>
      <c r="L2361" s="4">
        <v>2</v>
      </c>
      <c r="M2361" s="4">
        <v>27</v>
      </c>
      <c r="N2361" s="4">
        <v>0</v>
      </c>
      <c r="O2361" s="4">
        <v>3</v>
      </c>
      <c r="P2361" s="4">
        <v>8</v>
      </c>
      <c r="Q2361" s="4">
        <v>1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4</v>
      </c>
      <c r="Z2361" s="6">
        <v>135</v>
      </c>
      <c r="AA2361" s="35">
        <f t="shared" si="54"/>
        <v>56.962025316455694</v>
      </c>
    </row>
    <row r="2362" spans="1:27" hidden="1" outlineLevel="1" x14ac:dyDescent="0.25">
      <c r="A2362" s="6" t="s">
        <v>181</v>
      </c>
      <c r="B2362" s="6" t="s">
        <v>68</v>
      </c>
      <c r="C2362" s="6">
        <v>1372</v>
      </c>
      <c r="D2362" s="6" t="s">
        <v>10</v>
      </c>
      <c r="E2362" s="4">
        <v>171</v>
      </c>
      <c r="F2362" s="4">
        <v>20</v>
      </c>
      <c r="G2362" s="4">
        <v>26</v>
      </c>
      <c r="H2362" s="4">
        <v>13</v>
      </c>
      <c r="I2362" s="4">
        <v>13</v>
      </c>
      <c r="J2362" s="4">
        <v>8</v>
      </c>
      <c r="K2362" s="4">
        <v>0</v>
      </c>
      <c r="L2362" s="4">
        <v>2</v>
      </c>
      <c r="M2362" s="4">
        <v>6</v>
      </c>
      <c r="N2362" s="4">
        <v>2</v>
      </c>
      <c r="O2362" s="4">
        <v>3</v>
      </c>
      <c r="P2362" s="4">
        <v>1</v>
      </c>
      <c r="Q2362" s="4">
        <v>0</v>
      </c>
      <c r="R2362" s="4">
        <v>0</v>
      </c>
      <c r="S2362" s="4">
        <v>1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2</v>
      </c>
      <c r="Z2362" s="6">
        <v>97</v>
      </c>
      <c r="AA2362" s="35">
        <f t="shared" si="54"/>
        <v>56.725146198830409</v>
      </c>
    </row>
    <row r="2363" spans="1:27" hidden="1" outlineLevel="1" x14ac:dyDescent="0.25">
      <c r="A2363" s="6" t="s">
        <v>181</v>
      </c>
      <c r="B2363" s="6" t="s">
        <v>68</v>
      </c>
      <c r="C2363" s="6">
        <v>1373</v>
      </c>
      <c r="D2363" s="6" t="s">
        <v>10</v>
      </c>
      <c r="E2363" s="4">
        <v>277</v>
      </c>
      <c r="F2363" s="4">
        <v>16</v>
      </c>
      <c r="G2363" s="4">
        <v>69</v>
      </c>
      <c r="H2363" s="4">
        <v>13</v>
      </c>
      <c r="I2363" s="4">
        <v>14</v>
      </c>
      <c r="J2363" s="4">
        <v>5</v>
      </c>
      <c r="K2363" s="4">
        <v>0</v>
      </c>
      <c r="L2363" s="4">
        <v>25</v>
      </c>
      <c r="M2363" s="4">
        <v>4</v>
      </c>
      <c r="N2363" s="4">
        <v>2</v>
      </c>
      <c r="O2363" s="4">
        <v>4</v>
      </c>
      <c r="P2363" s="4">
        <v>4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6">
        <v>156</v>
      </c>
      <c r="AA2363" s="35">
        <f t="shared" si="54"/>
        <v>56.317689530685918</v>
      </c>
    </row>
    <row r="2364" spans="1:27" hidden="1" outlineLevel="1" x14ac:dyDescent="0.25">
      <c r="A2364" s="6" t="s">
        <v>181</v>
      </c>
      <c r="B2364" s="6" t="s">
        <v>68</v>
      </c>
      <c r="C2364" s="6">
        <v>1375</v>
      </c>
      <c r="D2364" s="6" t="s">
        <v>10</v>
      </c>
      <c r="E2364" s="4">
        <v>320</v>
      </c>
      <c r="F2364" s="4">
        <v>89</v>
      </c>
      <c r="G2364" s="4">
        <v>21</v>
      </c>
      <c r="H2364" s="4">
        <v>55</v>
      </c>
      <c r="I2364" s="4">
        <v>12</v>
      </c>
      <c r="J2364" s="4">
        <v>1</v>
      </c>
      <c r="K2364" s="4">
        <v>0</v>
      </c>
      <c r="L2364" s="4">
        <v>5</v>
      </c>
      <c r="M2364" s="4">
        <v>12</v>
      </c>
      <c r="N2364" s="4">
        <v>1</v>
      </c>
      <c r="O2364" s="4">
        <v>6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8</v>
      </c>
      <c r="Z2364" s="6">
        <v>210</v>
      </c>
      <c r="AA2364" s="35">
        <f t="shared" si="54"/>
        <v>65.625</v>
      </c>
    </row>
    <row r="2365" spans="1:27" hidden="1" outlineLevel="1" x14ac:dyDescent="0.25">
      <c r="A2365" s="6" t="s">
        <v>181</v>
      </c>
      <c r="B2365" s="6" t="s">
        <v>68</v>
      </c>
      <c r="C2365" s="6">
        <v>1377</v>
      </c>
      <c r="D2365" s="6" t="s">
        <v>10</v>
      </c>
      <c r="E2365" s="4">
        <v>265</v>
      </c>
      <c r="F2365" s="4">
        <v>35</v>
      </c>
      <c r="G2365" s="4">
        <v>21</v>
      </c>
      <c r="H2365" s="4">
        <v>47</v>
      </c>
      <c r="I2365" s="4">
        <v>9</v>
      </c>
      <c r="J2365" s="4">
        <v>3</v>
      </c>
      <c r="K2365" s="4">
        <v>2</v>
      </c>
      <c r="L2365" s="4">
        <v>6</v>
      </c>
      <c r="M2365" s="4">
        <v>22</v>
      </c>
      <c r="N2365" s="4">
        <v>1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3</v>
      </c>
      <c r="Z2365" s="6">
        <v>149</v>
      </c>
      <c r="AA2365" s="35">
        <f t="shared" si="54"/>
        <v>56.226415094339622</v>
      </c>
    </row>
    <row r="2366" spans="1:27" hidden="1" outlineLevel="1" x14ac:dyDescent="0.25">
      <c r="A2366" s="6" t="s">
        <v>181</v>
      </c>
      <c r="B2366" s="6" t="s">
        <v>68</v>
      </c>
      <c r="C2366" s="6">
        <v>1378</v>
      </c>
      <c r="D2366" s="6" t="s">
        <v>10</v>
      </c>
      <c r="E2366" s="4">
        <v>106</v>
      </c>
      <c r="F2366" s="4">
        <v>19</v>
      </c>
      <c r="G2366" s="4">
        <v>7</v>
      </c>
      <c r="H2366" s="4">
        <v>24</v>
      </c>
      <c r="I2366" s="4">
        <v>3</v>
      </c>
      <c r="J2366" s="4">
        <v>2</v>
      </c>
      <c r="K2366" s="4">
        <v>1</v>
      </c>
      <c r="L2366" s="4">
        <v>0</v>
      </c>
      <c r="M2366" s="4">
        <v>10</v>
      </c>
      <c r="N2366" s="4">
        <v>1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1</v>
      </c>
      <c r="Z2366" s="6">
        <v>69</v>
      </c>
      <c r="AA2366" s="35">
        <f t="shared" si="54"/>
        <v>65.094339622641513</v>
      </c>
    </row>
    <row r="2367" spans="1:27" hidden="1" outlineLevel="1" x14ac:dyDescent="0.25">
      <c r="A2367" s="6" t="s">
        <v>181</v>
      </c>
      <c r="B2367" s="6" t="s">
        <v>68</v>
      </c>
      <c r="C2367" s="6">
        <v>1381</v>
      </c>
      <c r="D2367" s="6" t="s">
        <v>10</v>
      </c>
      <c r="E2367" s="4">
        <v>216</v>
      </c>
      <c r="F2367" s="4">
        <v>15</v>
      </c>
      <c r="G2367" s="4">
        <v>28</v>
      </c>
      <c r="H2367" s="4">
        <v>36</v>
      </c>
      <c r="I2367" s="4">
        <v>5</v>
      </c>
      <c r="J2367" s="4">
        <v>8</v>
      </c>
      <c r="K2367" s="4">
        <v>2</v>
      </c>
      <c r="L2367" s="4">
        <v>2</v>
      </c>
      <c r="M2367" s="4">
        <v>14</v>
      </c>
      <c r="N2367" s="4">
        <v>1</v>
      </c>
      <c r="O2367" s="4">
        <v>4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7</v>
      </c>
      <c r="Z2367" s="6">
        <v>122</v>
      </c>
      <c r="AA2367" s="35">
        <f t="shared" si="54"/>
        <v>56.481481481481481</v>
      </c>
    </row>
    <row r="2368" spans="1:27" hidden="1" outlineLevel="1" x14ac:dyDescent="0.25">
      <c r="A2368" s="6" t="s">
        <v>181</v>
      </c>
      <c r="B2368" s="6" t="s">
        <v>68</v>
      </c>
      <c r="C2368" s="6">
        <v>1383</v>
      </c>
      <c r="D2368" s="6" t="s">
        <v>10</v>
      </c>
      <c r="E2368" s="4">
        <v>178</v>
      </c>
      <c r="F2368" s="4">
        <v>15</v>
      </c>
      <c r="G2368" s="4">
        <v>6</v>
      </c>
      <c r="H2368" s="4">
        <v>21</v>
      </c>
      <c r="I2368" s="4">
        <v>3</v>
      </c>
      <c r="J2368" s="4">
        <v>2</v>
      </c>
      <c r="K2368" s="4">
        <v>0</v>
      </c>
      <c r="L2368" s="4">
        <v>3</v>
      </c>
      <c r="M2368" s="4">
        <v>16</v>
      </c>
      <c r="N2368" s="4">
        <v>5</v>
      </c>
      <c r="O2368" s="4">
        <v>3</v>
      </c>
      <c r="P2368" s="4">
        <v>1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6</v>
      </c>
      <c r="Z2368" s="6">
        <v>81</v>
      </c>
      <c r="AA2368" s="35">
        <f t="shared" si="54"/>
        <v>45.50561797752809</v>
      </c>
    </row>
    <row r="2369" spans="1:27" s="1" customFormat="1" collapsed="1" x14ac:dyDescent="0.25">
      <c r="A2369" s="5" t="s">
        <v>199</v>
      </c>
      <c r="B2369" s="6"/>
      <c r="C2369" s="6"/>
      <c r="D2369" s="6"/>
      <c r="E2369" s="7">
        <f>SUM(E2220:E2368)</f>
        <v>58117</v>
      </c>
      <c r="F2369" s="7">
        <f t="shared" ref="F2369:Z2369" si="55">SUM(F2220:F2368)</f>
        <v>5171</v>
      </c>
      <c r="G2369" s="7">
        <f t="shared" si="55"/>
        <v>7725</v>
      </c>
      <c r="H2369" s="7">
        <f t="shared" si="55"/>
        <v>5150</v>
      </c>
      <c r="I2369" s="7">
        <f t="shared" si="55"/>
        <v>3609</v>
      </c>
      <c r="J2369" s="7">
        <f t="shared" si="55"/>
        <v>942</v>
      </c>
      <c r="K2369" s="7">
        <f t="shared" si="55"/>
        <v>167</v>
      </c>
      <c r="L2369" s="7">
        <f t="shared" si="55"/>
        <v>907</v>
      </c>
      <c r="M2369" s="7">
        <f t="shared" si="55"/>
        <v>6632</v>
      </c>
      <c r="N2369" s="7">
        <f t="shared" si="55"/>
        <v>760</v>
      </c>
      <c r="O2369" s="7">
        <f t="shared" si="55"/>
        <v>1013</v>
      </c>
      <c r="P2369" s="7">
        <f t="shared" si="55"/>
        <v>130</v>
      </c>
      <c r="Q2369" s="7">
        <f t="shared" si="55"/>
        <v>53</v>
      </c>
      <c r="R2369" s="7">
        <f t="shared" si="55"/>
        <v>37</v>
      </c>
      <c r="S2369" s="7">
        <f t="shared" si="55"/>
        <v>14</v>
      </c>
      <c r="T2369" s="7">
        <f t="shared" si="55"/>
        <v>0</v>
      </c>
      <c r="U2369" s="7">
        <f t="shared" si="55"/>
        <v>0</v>
      </c>
      <c r="V2369" s="7">
        <f t="shared" si="55"/>
        <v>0</v>
      </c>
      <c r="W2369" s="7">
        <f t="shared" si="55"/>
        <v>0</v>
      </c>
      <c r="X2369" s="7">
        <f t="shared" si="55"/>
        <v>9</v>
      </c>
      <c r="Y2369" s="7">
        <f t="shared" si="55"/>
        <v>1053</v>
      </c>
      <c r="Z2369" s="7">
        <f t="shared" si="55"/>
        <v>33372</v>
      </c>
      <c r="AA2369" s="35">
        <f t="shared" si="54"/>
        <v>57.422096804721512</v>
      </c>
    </row>
    <row r="2370" spans="1:27" hidden="1" outlineLevel="1" x14ac:dyDescent="0.25">
      <c r="A2370" s="6" t="s">
        <v>182</v>
      </c>
      <c r="B2370" s="6" t="s">
        <v>33</v>
      </c>
      <c r="C2370" s="6">
        <v>386</v>
      </c>
      <c r="D2370" s="6" t="s">
        <v>10</v>
      </c>
      <c r="E2370" s="4">
        <v>484</v>
      </c>
      <c r="F2370" s="4">
        <v>3</v>
      </c>
      <c r="G2370" s="4">
        <v>141</v>
      </c>
      <c r="H2370" s="4">
        <v>5</v>
      </c>
      <c r="I2370" s="4">
        <v>22</v>
      </c>
      <c r="J2370" s="4">
        <v>7</v>
      </c>
      <c r="K2370" s="4">
        <v>2</v>
      </c>
      <c r="L2370" s="4">
        <v>3</v>
      </c>
      <c r="M2370" s="4">
        <v>130</v>
      </c>
      <c r="N2370" s="4">
        <v>4</v>
      </c>
      <c r="O2370" s="4">
        <v>1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19</v>
      </c>
      <c r="Z2370" s="6">
        <v>337</v>
      </c>
      <c r="AA2370" s="35">
        <f t="shared" si="54"/>
        <v>69.628099173553721</v>
      </c>
    </row>
    <row r="2371" spans="1:27" hidden="1" outlineLevel="1" x14ac:dyDescent="0.25">
      <c r="A2371" s="6" t="s">
        <v>182</v>
      </c>
      <c r="B2371" s="6" t="s">
        <v>33</v>
      </c>
      <c r="C2371" s="6">
        <v>386</v>
      </c>
      <c r="D2371" s="6" t="s">
        <v>11</v>
      </c>
      <c r="E2371" s="4">
        <v>484</v>
      </c>
      <c r="F2371" s="4">
        <v>13</v>
      </c>
      <c r="G2371" s="4">
        <v>171</v>
      </c>
      <c r="H2371" s="4">
        <v>2</v>
      </c>
      <c r="I2371" s="4">
        <v>11</v>
      </c>
      <c r="J2371" s="4">
        <v>6</v>
      </c>
      <c r="K2371" s="4">
        <v>1</v>
      </c>
      <c r="L2371" s="4">
        <v>3</v>
      </c>
      <c r="M2371" s="4">
        <v>108</v>
      </c>
      <c r="N2371" s="4">
        <v>4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22</v>
      </c>
      <c r="Z2371" s="6">
        <v>341</v>
      </c>
      <c r="AA2371" s="35">
        <f t="shared" si="54"/>
        <v>70.454545454545453</v>
      </c>
    </row>
    <row r="2372" spans="1:27" hidden="1" outlineLevel="1" x14ac:dyDescent="0.25">
      <c r="A2372" s="6" t="s">
        <v>182</v>
      </c>
      <c r="B2372" s="6" t="s">
        <v>33</v>
      </c>
      <c r="C2372" s="6">
        <v>387</v>
      </c>
      <c r="D2372" s="6" t="s">
        <v>10</v>
      </c>
      <c r="E2372" s="4">
        <v>438</v>
      </c>
      <c r="F2372" s="4">
        <v>2</v>
      </c>
      <c r="G2372" s="4">
        <v>108</v>
      </c>
      <c r="H2372" s="4">
        <v>1</v>
      </c>
      <c r="I2372" s="4">
        <v>20</v>
      </c>
      <c r="J2372" s="4">
        <v>1</v>
      </c>
      <c r="K2372" s="4">
        <v>1</v>
      </c>
      <c r="L2372" s="4">
        <v>0</v>
      </c>
      <c r="M2372" s="4">
        <v>121</v>
      </c>
      <c r="N2372" s="4">
        <v>5</v>
      </c>
      <c r="O2372" s="4">
        <v>0</v>
      </c>
      <c r="P2372" s="4">
        <v>0</v>
      </c>
      <c r="Q2372" s="4">
        <v>1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10</v>
      </c>
      <c r="Z2372" s="6">
        <v>270</v>
      </c>
      <c r="AA2372" s="35">
        <f t="shared" si="54"/>
        <v>61.643835616438359</v>
      </c>
    </row>
    <row r="2373" spans="1:27" hidden="1" outlineLevel="1" x14ac:dyDescent="0.25">
      <c r="A2373" s="6" t="s">
        <v>182</v>
      </c>
      <c r="B2373" s="6" t="s">
        <v>33</v>
      </c>
      <c r="C2373" s="6">
        <v>387</v>
      </c>
      <c r="D2373" s="6" t="s">
        <v>11</v>
      </c>
      <c r="E2373" s="4">
        <v>437</v>
      </c>
      <c r="F2373" s="4">
        <v>5</v>
      </c>
      <c r="G2373" s="4">
        <v>122</v>
      </c>
      <c r="H2373" s="4">
        <v>4</v>
      </c>
      <c r="I2373" s="4">
        <v>17</v>
      </c>
      <c r="J2373" s="4">
        <v>2</v>
      </c>
      <c r="K2373" s="4">
        <v>2</v>
      </c>
      <c r="L2373" s="4">
        <v>4</v>
      </c>
      <c r="M2373" s="4">
        <v>122</v>
      </c>
      <c r="N2373" s="4">
        <v>3</v>
      </c>
      <c r="O2373" s="4">
        <v>0</v>
      </c>
      <c r="P2373" s="4">
        <v>0</v>
      </c>
      <c r="Q2373" s="4">
        <v>1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17</v>
      </c>
      <c r="Z2373" s="6">
        <v>299</v>
      </c>
      <c r="AA2373" s="35">
        <f t="shared" si="54"/>
        <v>68.421052631578945</v>
      </c>
    </row>
    <row r="2374" spans="1:27" hidden="1" outlineLevel="1" x14ac:dyDescent="0.25">
      <c r="A2374" s="6" t="s">
        <v>182</v>
      </c>
      <c r="B2374" s="6" t="s">
        <v>33</v>
      </c>
      <c r="C2374" s="6">
        <v>388</v>
      </c>
      <c r="D2374" s="6" t="s">
        <v>10</v>
      </c>
      <c r="E2374" s="4">
        <v>588</v>
      </c>
      <c r="F2374" s="4">
        <v>8</v>
      </c>
      <c r="G2374" s="4">
        <v>185</v>
      </c>
      <c r="H2374" s="4">
        <v>5</v>
      </c>
      <c r="I2374" s="4">
        <v>9</v>
      </c>
      <c r="J2374" s="4">
        <v>2</v>
      </c>
      <c r="K2374" s="4">
        <v>2</v>
      </c>
      <c r="L2374" s="4">
        <v>1</v>
      </c>
      <c r="M2374" s="4">
        <v>167</v>
      </c>
      <c r="N2374" s="4">
        <v>10</v>
      </c>
      <c r="O2374" s="4">
        <v>1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3</v>
      </c>
      <c r="Z2374" s="6">
        <v>393</v>
      </c>
      <c r="AA2374" s="35">
        <f t="shared" si="54"/>
        <v>66.836734693877546</v>
      </c>
    </row>
    <row r="2375" spans="1:27" hidden="1" outlineLevel="1" x14ac:dyDescent="0.25">
      <c r="A2375" s="6" t="s">
        <v>182</v>
      </c>
      <c r="B2375" s="6" t="s">
        <v>33</v>
      </c>
      <c r="C2375" s="6">
        <v>389</v>
      </c>
      <c r="D2375" s="6" t="s">
        <v>10</v>
      </c>
      <c r="E2375" s="4">
        <v>429</v>
      </c>
      <c r="F2375" s="4">
        <v>3</v>
      </c>
      <c r="G2375" s="4">
        <v>110</v>
      </c>
      <c r="H2375" s="4">
        <v>5</v>
      </c>
      <c r="I2375" s="4">
        <v>11</v>
      </c>
      <c r="J2375" s="4">
        <v>6</v>
      </c>
      <c r="K2375" s="4">
        <v>2</v>
      </c>
      <c r="L2375" s="4">
        <v>1</v>
      </c>
      <c r="M2375" s="4">
        <v>139</v>
      </c>
      <c r="N2375" s="4">
        <v>6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10</v>
      </c>
      <c r="Z2375" s="6">
        <v>293</v>
      </c>
      <c r="AA2375" s="35">
        <f t="shared" si="54"/>
        <v>68.298368298368302</v>
      </c>
    </row>
    <row r="2376" spans="1:27" hidden="1" outlineLevel="1" x14ac:dyDescent="0.25">
      <c r="A2376" s="6" t="s">
        <v>182</v>
      </c>
      <c r="B2376" s="6" t="s">
        <v>33</v>
      </c>
      <c r="C2376" s="6">
        <v>389</v>
      </c>
      <c r="D2376" s="6" t="s">
        <v>11</v>
      </c>
      <c r="E2376" s="4">
        <v>428</v>
      </c>
      <c r="F2376" s="4">
        <v>9</v>
      </c>
      <c r="G2376" s="4">
        <v>120</v>
      </c>
      <c r="H2376" s="4">
        <v>1</v>
      </c>
      <c r="I2376" s="4">
        <v>8</v>
      </c>
      <c r="J2376" s="4">
        <v>3</v>
      </c>
      <c r="K2376" s="4">
        <v>4</v>
      </c>
      <c r="L2376" s="4">
        <v>1</v>
      </c>
      <c r="M2376" s="4">
        <v>115</v>
      </c>
      <c r="N2376" s="4">
        <v>4</v>
      </c>
      <c r="O2376" s="4">
        <v>0</v>
      </c>
      <c r="P2376" s="4">
        <v>0</v>
      </c>
      <c r="Q2376" s="4">
        <v>1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11</v>
      </c>
      <c r="Z2376" s="6">
        <v>277</v>
      </c>
      <c r="AA2376" s="35">
        <f t="shared" si="54"/>
        <v>64.719626168224295</v>
      </c>
    </row>
    <row r="2377" spans="1:27" hidden="1" outlineLevel="1" x14ac:dyDescent="0.25">
      <c r="A2377" s="6" t="s">
        <v>182</v>
      </c>
      <c r="B2377" s="6" t="s">
        <v>33</v>
      </c>
      <c r="C2377" s="6">
        <v>390</v>
      </c>
      <c r="D2377" s="6" t="s">
        <v>10</v>
      </c>
      <c r="E2377" s="4">
        <v>543</v>
      </c>
      <c r="F2377" s="4">
        <v>7</v>
      </c>
      <c r="G2377" s="4">
        <v>154</v>
      </c>
      <c r="H2377" s="4">
        <v>3</v>
      </c>
      <c r="I2377" s="4">
        <v>18</v>
      </c>
      <c r="J2377" s="4">
        <v>13</v>
      </c>
      <c r="K2377" s="4">
        <v>1</v>
      </c>
      <c r="L2377" s="4">
        <v>5</v>
      </c>
      <c r="M2377" s="4">
        <v>145</v>
      </c>
      <c r="N2377" s="4">
        <v>6</v>
      </c>
      <c r="O2377" s="4">
        <v>0</v>
      </c>
      <c r="P2377" s="4">
        <v>0</v>
      </c>
      <c r="Q2377" s="4">
        <v>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20</v>
      </c>
      <c r="Z2377" s="6">
        <v>373</v>
      </c>
      <c r="AA2377" s="35">
        <f t="shared" si="54"/>
        <v>68.692449355432785</v>
      </c>
    </row>
    <row r="2378" spans="1:27" hidden="1" outlineLevel="1" x14ac:dyDescent="0.25">
      <c r="A2378" s="6" t="s">
        <v>182</v>
      </c>
      <c r="B2378" s="6" t="s">
        <v>33</v>
      </c>
      <c r="C2378" s="6">
        <v>391</v>
      </c>
      <c r="D2378" s="6" t="s">
        <v>10</v>
      </c>
      <c r="E2378" s="4">
        <v>697</v>
      </c>
      <c r="F2378" s="4">
        <v>7</v>
      </c>
      <c r="G2378" s="4">
        <v>181</v>
      </c>
      <c r="H2378" s="4">
        <v>11</v>
      </c>
      <c r="I2378" s="4">
        <v>10</v>
      </c>
      <c r="J2378" s="4">
        <v>9</v>
      </c>
      <c r="K2378" s="4">
        <v>0</v>
      </c>
      <c r="L2378" s="4">
        <v>7</v>
      </c>
      <c r="M2378" s="4">
        <v>209</v>
      </c>
      <c r="N2378" s="4">
        <v>7</v>
      </c>
      <c r="O2378" s="4">
        <v>1</v>
      </c>
      <c r="P2378" s="4">
        <v>0</v>
      </c>
      <c r="Q2378" s="4">
        <v>1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16</v>
      </c>
      <c r="Z2378" s="6">
        <v>459</v>
      </c>
      <c r="AA2378" s="35">
        <f t="shared" si="54"/>
        <v>65.853658536585371</v>
      </c>
    </row>
    <row r="2379" spans="1:27" hidden="1" outlineLevel="1" x14ac:dyDescent="0.25">
      <c r="A2379" s="6" t="s">
        <v>182</v>
      </c>
      <c r="B2379" s="6" t="s">
        <v>33</v>
      </c>
      <c r="C2379" s="6">
        <v>392</v>
      </c>
      <c r="D2379" s="6" t="s">
        <v>10</v>
      </c>
      <c r="E2379" s="4">
        <v>235</v>
      </c>
      <c r="F2379" s="4">
        <v>2</v>
      </c>
      <c r="G2379" s="4">
        <v>58</v>
      </c>
      <c r="H2379" s="4">
        <v>1</v>
      </c>
      <c r="I2379" s="4">
        <v>22</v>
      </c>
      <c r="J2379" s="4">
        <v>3</v>
      </c>
      <c r="K2379" s="4">
        <v>0</v>
      </c>
      <c r="L2379" s="4">
        <v>4</v>
      </c>
      <c r="M2379" s="4">
        <v>42</v>
      </c>
      <c r="N2379" s="4">
        <v>0</v>
      </c>
      <c r="O2379" s="4">
        <v>0</v>
      </c>
      <c r="P2379" s="4">
        <v>0</v>
      </c>
      <c r="Q2379" s="4">
        <v>2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6">
        <v>134</v>
      </c>
      <c r="AA2379" s="35">
        <f t="shared" si="54"/>
        <v>57.021276595744681</v>
      </c>
    </row>
    <row r="2380" spans="1:27" hidden="1" outlineLevel="1" x14ac:dyDescent="0.25">
      <c r="A2380" s="6" t="s">
        <v>182</v>
      </c>
      <c r="B2380" s="6" t="s">
        <v>33</v>
      </c>
      <c r="C2380" s="6">
        <v>393</v>
      </c>
      <c r="D2380" s="6" t="s">
        <v>10</v>
      </c>
      <c r="E2380" s="4">
        <v>481</v>
      </c>
      <c r="F2380" s="4">
        <v>1</v>
      </c>
      <c r="G2380" s="4">
        <v>97</v>
      </c>
      <c r="H2380" s="4">
        <v>3</v>
      </c>
      <c r="I2380" s="4">
        <v>46</v>
      </c>
      <c r="J2380" s="4">
        <v>5</v>
      </c>
      <c r="K2380" s="4">
        <v>1</v>
      </c>
      <c r="L2380" s="4">
        <v>3</v>
      </c>
      <c r="M2380" s="4">
        <v>119</v>
      </c>
      <c r="N2380" s="4">
        <v>9</v>
      </c>
      <c r="O2380" s="4">
        <v>1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1</v>
      </c>
      <c r="Y2380" s="4">
        <v>16</v>
      </c>
      <c r="Z2380" s="6">
        <v>302</v>
      </c>
      <c r="AA2380" s="35">
        <f t="shared" si="54"/>
        <v>62.785862785862783</v>
      </c>
    </row>
    <row r="2381" spans="1:27" hidden="1" outlineLevel="1" x14ac:dyDescent="0.25">
      <c r="A2381" s="6" t="s">
        <v>182</v>
      </c>
      <c r="B2381" s="6" t="s">
        <v>33</v>
      </c>
      <c r="C2381" s="6">
        <v>393</v>
      </c>
      <c r="D2381" s="6" t="s">
        <v>21</v>
      </c>
      <c r="E2381" s="4">
        <v>134</v>
      </c>
      <c r="F2381" s="4">
        <v>1</v>
      </c>
      <c r="G2381" s="4">
        <v>49</v>
      </c>
      <c r="H2381" s="4">
        <v>0</v>
      </c>
      <c r="I2381" s="4">
        <v>8</v>
      </c>
      <c r="J2381" s="4">
        <v>0</v>
      </c>
      <c r="K2381" s="4">
        <v>0</v>
      </c>
      <c r="L2381" s="4">
        <v>0</v>
      </c>
      <c r="M2381" s="4">
        <v>21</v>
      </c>
      <c r="N2381" s="4">
        <v>1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5</v>
      </c>
      <c r="Z2381" s="6">
        <v>85</v>
      </c>
      <c r="AA2381" s="35">
        <f t="shared" si="54"/>
        <v>63.432835820895519</v>
      </c>
    </row>
    <row r="2382" spans="1:27" hidden="1" outlineLevel="1" x14ac:dyDescent="0.25">
      <c r="A2382" s="6" t="s">
        <v>182</v>
      </c>
      <c r="B2382" s="6" t="s">
        <v>33</v>
      </c>
      <c r="C2382" s="6">
        <v>394</v>
      </c>
      <c r="D2382" s="6" t="s">
        <v>10</v>
      </c>
      <c r="E2382" s="4">
        <v>443</v>
      </c>
      <c r="F2382" s="4">
        <v>0</v>
      </c>
      <c r="G2382" s="4">
        <v>143</v>
      </c>
      <c r="H2382" s="4">
        <v>11</v>
      </c>
      <c r="I2382" s="4">
        <v>28</v>
      </c>
      <c r="J2382" s="4">
        <v>5</v>
      </c>
      <c r="K2382" s="4">
        <v>1</v>
      </c>
      <c r="L2382" s="4">
        <v>2</v>
      </c>
      <c r="M2382" s="4">
        <v>40</v>
      </c>
      <c r="N2382" s="4">
        <v>3</v>
      </c>
      <c r="O2382" s="4">
        <v>0</v>
      </c>
      <c r="P2382" s="4">
        <v>0</v>
      </c>
      <c r="Q2382" s="4">
        <v>1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6</v>
      </c>
      <c r="Z2382" s="6">
        <v>240</v>
      </c>
      <c r="AA2382" s="35">
        <f t="shared" si="54"/>
        <v>54.176072234762977</v>
      </c>
    </row>
    <row r="2383" spans="1:27" hidden="1" outlineLevel="1" x14ac:dyDescent="0.25">
      <c r="A2383" s="6" t="s">
        <v>182</v>
      </c>
      <c r="B2383" s="6" t="s">
        <v>33</v>
      </c>
      <c r="C2383" s="6">
        <v>395</v>
      </c>
      <c r="D2383" s="6" t="s">
        <v>10</v>
      </c>
      <c r="E2383" s="4">
        <v>395</v>
      </c>
      <c r="F2383" s="4">
        <v>2</v>
      </c>
      <c r="G2383" s="4">
        <v>61</v>
      </c>
      <c r="H2383" s="4">
        <v>19</v>
      </c>
      <c r="I2383" s="4">
        <v>4</v>
      </c>
      <c r="J2383" s="4">
        <v>4</v>
      </c>
      <c r="K2383" s="4">
        <v>1</v>
      </c>
      <c r="L2383" s="4">
        <v>4</v>
      </c>
      <c r="M2383" s="4">
        <v>136</v>
      </c>
      <c r="N2383" s="4">
        <v>1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11</v>
      </c>
      <c r="Z2383" s="6">
        <v>243</v>
      </c>
      <c r="AA2383" s="35">
        <f t="shared" si="54"/>
        <v>61.518987341772153</v>
      </c>
    </row>
    <row r="2384" spans="1:27" hidden="1" outlineLevel="1" x14ac:dyDescent="0.25">
      <c r="A2384" s="6" t="s">
        <v>182</v>
      </c>
      <c r="B2384" s="6" t="s">
        <v>33</v>
      </c>
      <c r="C2384" s="6">
        <v>396</v>
      </c>
      <c r="D2384" s="6" t="s">
        <v>10</v>
      </c>
      <c r="E2384" s="4">
        <v>344</v>
      </c>
      <c r="F2384" s="4">
        <v>3</v>
      </c>
      <c r="G2384" s="4">
        <v>123</v>
      </c>
      <c r="H2384" s="4">
        <v>4</v>
      </c>
      <c r="I2384" s="4">
        <v>38</v>
      </c>
      <c r="J2384" s="4">
        <v>3</v>
      </c>
      <c r="K2384" s="4">
        <v>0</v>
      </c>
      <c r="L2384" s="4">
        <v>0</v>
      </c>
      <c r="M2384" s="4">
        <v>15</v>
      </c>
      <c r="N2384" s="4">
        <v>2</v>
      </c>
      <c r="O2384" s="4">
        <v>0</v>
      </c>
      <c r="P2384" s="4">
        <v>0</v>
      </c>
      <c r="Q2384" s="4">
        <v>2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5</v>
      </c>
      <c r="Z2384" s="6">
        <v>195</v>
      </c>
      <c r="AA2384" s="35">
        <f t="shared" ref="AA2384:AA2447" si="56">(Z2384*100)/E2384</f>
        <v>56.686046511627907</v>
      </c>
    </row>
    <row r="2385" spans="1:27" hidden="1" outlineLevel="1" x14ac:dyDescent="0.25">
      <c r="A2385" s="6" t="s">
        <v>182</v>
      </c>
      <c r="B2385" s="6" t="s">
        <v>33</v>
      </c>
      <c r="C2385" s="6">
        <v>397</v>
      </c>
      <c r="D2385" s="6" t="s">
        <v>10</v>
      </c>
      <c r="E2385" s="4">
        <v>539</v>
      </c>
      <c r="F2385" s="4">
        <v>12</v>
      </c>
      <c r="G2385" s="4">
        <v>143</v>
      </c>
      <c r="H2385" s="4">
        <v>15</v>
      </c>
      <c r="I2385" s="4">
        <v>46</v>
      </c>
      <c r="J2385" s="4">
        <v>4</v>
      </c>
      <c r="K2385" s="4">
        <v>0</v>
      </c>
      <c r="L2385" s="4">
        <v>4</v>
      </c>
      <c r="M2385" s="4">
        <v>51</v>
      </c>
      <c r="N2385" s="4">
        <v>0</v>
      </c>
      <c r="O2385" s="4">
        <v>0</v>
      </c>
      <c r="P2385" s="4">
        <v>0</v>
      </c>
      <c r="Q2385" s="4">
        <v>2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1</v>
      </c>
      <c r="Y2385" s="4">
        <v>8</v>
      </c>
      <c r="Z2385" s="6">
        <v>286</v>
      </c>
      <c r="AA2385" s="35">
        <f t="shared" si="56"/>
        <v>53.061224489795919</v>
      </c>
    </row>
    <row r="2386" spans="1:27" hidden="1" outlineLevel="1" x14ac:dyDescent="0.25">
      <c r="A2386" s="6" t="s">
        <v>182</v>
      </c>
      <c r="B2386" s="6" t="s">
        <v>33</v>
      </c>
      <c r="C2386" s="6">
        <v>398</v>
      </c>
      <c r="D2386" s="6" t="s">
        <v>10</v>
      </c>
      <c r="E2386" s="4">
        <v>406</v>
      </c>
      <c r="F2386" s="4">
        <v>3</v>
      </c>
      <c r="G2386" s="4">
        <v>114</v>
      </c>
      <c r="H2386" s="4">
        <v>14</v>
      </c>
      <c r="I2386" s="4">
        <v>44</v>
      </c>
      <c r="J2386" s="4">
        <v>3</v>
      </c>
      <c r="K2386" s="4">
        <v>0</v>
      </c>
      <c r="L2386" s="4">
        <v>3</v>
      </c>
      <c r="M2386" s="4">
        <v>40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10</v>
      </c>
      <c r="Z2386" s="6">
        <v>231</v>
      </c>
      <c r="AA2386" s="35">
        <f t="shared" si="56"/>
        <v>56.896551724137929</v>
      </c>
    </row>
    <row r="2387" spans="1:27" hidden="1" outlineLevel="1" x14ac:dyDescent="0.25">
      <c r="A2387" s="6" t="s">
        <v>182</v>
      </c>
      <c r="B2387" s="6" t="s">
        <v>33</v>
      </c>
      <c r="C2387" s="6">
        <v>399</v>
      </c>
      <c r="D2387" s="6" t="s">
        <v>10</v>
      </c>
      <c r="E2387" s="4">
        <v>423</v>
      </c>
      <c r="F2387" s="4">
        <v>6</v>
      </c>
      <c r="G2387" s="4">
        <v>131</v>
      </c>
      <c r="H2387" s="4">
        <v>3</v>
      </c>
      <c r="I2387" s="4">
        <v>69</v>
      </c>
      <c r="J2387" s="4">
        <v>1</v>
      </c>
      <c r="K2387" s="4">
        <v>2</v>
      </c>
      <c r="L2387" s="4">
        <v>2</v>
      </c>
      <c r="M2387" s="4">
        <v>18</v>
      </c>
      <c r="N2387" s="4">
        <v>3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25</v>
      </c>
      <c r="Z2387" s="6">
        <v>260</v>
      </c>
      <c r="AA2387" s="35">
        <f t="shared" si="56"/>
        <v>61.465721040189123</v>
      </c>
    </row>
    <row r="2388" spans="1:27" hidden="1" outlineLevel="1" x14ac:dyDescent="0.25">
      <c r="A2388" s="6" t="s">
        <v>182</v>
      </c>
      <c r="B2388" s="6" t="s">
        <v>33</v>
      </c>
      <c r="C2388" s="6">
        <v>400</v>
      </c>
      <c r="D2388" s="6" t="s">
        <v>10</v>
      </c>
      <c r="E2388" s="4">
        <v>284</v>
      </c>
      <c r="F2388" s="4">
        <v>0</v>
      </c>
      <c r="G2388" s="4">
        <v>119</v>
      </c>
      <c r="H2388" s="4">
        <v>2</v>
      </c>
      <c r="I2388" s="4">
        <v>7</v>
      </c>
      <c r="J2388" s="4">
        <v>4</v>
      </c>
      <c r="K2388" s="4">
        <v>1</v>
      </c>
      <c r="L2388" s="4">
        <v>2</v>
      </c>
      <c r="M2388" s="4">
        <v>42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10</v>
      </c>
      <c r="Z2388" s="6">
        <v>187</v>
      </c>
      <c r="AA2388" s="35">
        <f t="shared" si="56"/>
        <v>65.845070422535215</v>
      </c>
    </row>
    <row r="2389" spans="1:27" hidden="1" outlineLevel="1" x14ac:dyDescent="0.25">
      <c r="A2389" s="6" t="s">
        <v>182</v>
      </c>
      <c r="B2389" s="6" t="s">
        <v>33</v>
      </c>
      <c r="C2389" s="6">
        <v>401</v>
      </c>
      <c r="D2389" s="6" t="s">
        <v>10</v>
      </c>
      <c r="E2389" s="4">
        <v>174</v>
      </c>
      <c r="F2389" s="4">
        <v>2</v>
      </c>
      <c r="G2389" s="4">
        <v>42</v>
      </c>
      <c r="H2389" s="4">
        <v>10</v>
      </c>
      <c r="I2389" s="4">
        <v>16</v>
      </c>
      <c r="J2389" s="4">
        <v>3</v>
      </c>
      <c r="K2389" s="4">
        <v>0</v>
      </c>
      <c r="L2389" s="4">
        <v>0</v>
      </c>
      <c r="M2389" s="4">
        <v>10</v>
      </c>
      <c r="N2389" s="4">
        <v>2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3</v>
      </c>
      <c r="Z2389" s="6">
        <v>88</v>
      </c>
      <c r="AA2389" s="35">
        <f t="shared" si="56"/>
        <v>50.574712643678161</v>
      </c>
    </row>
    <row r="2390" spans="1:27" hidden="1" outlineLevel="1" x14ac:dyDescent="0.25">
      <c r="A2390" s="6" t="s">
        <v>182</v>
      </c>
      <c r="B2390" s="6" t="s">
        <v>33</v>
      </c>
      <c r="C2390" s="6">
        <v>402</v>
      </c>
      <c r="D2390" s="6" t="s">
        <v>10</v>
      </c>
      <c r="E2390" s="4">
        <v>565</v>
      </c>
      <c r="F2390" s="4">
        <v>2</v>
      </c>
      <c r="G2390" s="4">
        <v>157</v>
      </c>
      <c r="H2390" s="4">
        <v>17</v>
      </c>
      <c r="I2390" s="4">
        <v>183</v>
      </c>
      <c r="J2390" s="4">
        <v>3</v>
      </c>
      <c r="K2390" s="4">
        <v>0</v>
      </c>
      <c r="L2390" s="4">
        <v>1</v>
      </c>
      <c r="M2390" s="4">
        <v>21</v>
      </c>
      <c r="N2390" s="4">
        <v>3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15</v>
      </c>
      <c r="Z2390" s="6">
        <v>402</v>
      </c>
      <c r="AA2390" s="35">
        <f t="shared" si="56"/>
        <v>71.150442477876112</v>
      </c>
    </row>
    <row r="2391" spans="1:27" hidden="1" outlineLevel="1" x14ac:dyDescent="0.25">
      <c r="A2391" s="6" t="s">
        <v>182</v>
      </c>
      <c r="B2391" s="6" t="s">
        <v>33</v>
      </c>
      <c r="C2391" s="6">
        <v>403</v>
      </c>
      <c r="D2391" s="6" t="s">
        <v>10</v>
      </c>
      <c r="E2391" s="4">
        <v>185</v>
      </c>
      <c r="F2391" s="4">
        <v>3</v>
      </c>
      <c r="G2391" s="4">
        <v>80</v>
      </c>
      <c r="H2391" s="4">
        <v>0</v>
      </c>
      <c r="I2391" s="4">
        <v>10</v>
      </c>
      <c r="J2391" s="4">
        <v>0</v>
      </c>
      <c r="K2391" s="4">
        <v>0</v>
      </c>
      <c r="L2391" s="4">
        <v>0</v>
      </c>
      <c r="M2391" s="4">
        <v>24</v>
      </c>
      <c r="N2391" s="4">
        <v>1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5</v>
      </c>
      <c r="Z2391" s="6">
        <v>123</v>
      </c>
      <c r="AA2391" s="35">
        <f t="shared" si="56"/>
        <v>66.486486486486484</v>
      </c>
    </row>
    <row r="2392" spans="1:27" hidden="1" outlineLevel="1" x14ac:dyDescent="0.25">
      <c r="A2392" s="6" t="s">
        <v>182</v>
      </c>
      <c r="B2392" s="6" t="s">
        <v>33</v>
      </c>
      <c r="C2392" s="6">
        <v>404</v>
      </c>
      <c r="D2392" s="6" t="s">
        <v>10</v>
      </c>
      <c r="E2392" s="4">
        <v>260</v>
      </c>
      <c r="F2392" s="4">
        <v>2</v>
      </c>
      <c r="G2392" s="4">
        <v>89</v>
      </c>
      <c r="H2392" s="4">
        <v>4</v>
      </c>
      <c r="I2392" s="4">
        <v>2</v>
      </c>
      <c r="J2392" s="4">
        <v>3</v>
      </c>
      <c r="K2392" s="4">
        <v>1</v>
      </c>
      <c r="L2392" s="4">
        <v>0</v>
      </c>
      <c r="M2392" s="4">
        <v>29</v>
      </c>
      <c r="N2392" s="4">
        <v>1</v>
      </c>
      <c r="O2392" s="4">
        <v>1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11</v>
      </c>
      <c r="Z2392" s="6">
        <v>143</v>
      </c>
      <c r="AA2392" s="35">
        <f t="shared" si="56"/>
        <v>55</v>
      </c>
    </row>
    <row r="2393" spans="1:27" hidden="1" outlineLevel="1" x14ac:dyDescent="0.25">
      <c r="A2393" s="6" t="s">
        <v>182</v>
      </c>
      <c r="B2393" s="6" t="s">
        <v>33</v>
      </c>
      <c r="C2393" s="6">
        <v>405</v>
      </c>
      <c r="D2393" s="6" t="s">
        <v>10</v>
      </c>
      <c r="E2393" s="4">
        <v>371</v>
      </c>
      <c r="F2393" s="4">
        <v>3</v>
      </c>
      <c r="G2393" s="4">
        <v>75</v>
      </c>
      <c r="H2393" s="4">
        <v>31</v>
      </c>
      <c r="I2393" s="4">
        <v>54</v>
      </c>
      <c r="J2393" s="4">
        <v>1</v>
      </c>
      <c r="K2393" s="4">
        <v>0</v>
      </c>
      <c r="L2393" s="4">
        <v>2</v>
      </c>
      <c r="M2393" s="4">
        <v>64</v>
      </c>
      <c r="N2393" s="4">
        <v>0</v>
      </c>
      <c r="O2393" s="4">
        <v>0</v>
      </c>
      <c r="P2393" s="4">
        <v>0</v>
      </c>
      <c r="Q2393" s="4">
        <v>2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9</v>
      </c>
      <c r="Z2393" s="6">
        <v>241</v>
      </c>
      <c r="AA2393" s="35">
        <f t="shared" si="56"/>
        <v>64.959568733153645</v>
      </c>
    </row>
    <row r="2394" spans="1:27" hidden="1" outlineLevel="1" x14ac:dyDescent="0.25">
      <c r="A2394" s="6" t="s">
        <v>182</v>
      </c>
      <c r="B2394" s="6" t="s">
        <v>33</v>
      </c>
      <c r="C2394" s="6">
        <v>406</v>
      </c>
      <c r="D2394" s="6" t="s">
        <v>10</v>
      </c>
      <c r="E2394" s="4">
        <v>361</v>
      </c>
      <c r="F2394" s="4">
        <v>3</v>
      </c>
      <c r="G2394" s="4">
        <v>125</v>
      </c>
      <c r="H2394" s="4">
        <v>1</v>
      </c>
      <c r="I2394" s="4">
        <v>7</v>
      </c>
      <c r="J2394" s="4">
        <v>3</v>
      </c>
      <c r="K2394" s="4">
        <v>1</v>
      </c>
      <c r="L2394" s="4">
        <v>5</v>
      </c>
      <c r="M2394" s="4">
        <v>77</v>
      </c>
      <c r="N2394" s="4">
        <v>2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19</v>
      </c>
      <c r="Z2394" s="6">
        <v>243</v>
      </c>
      <c r="AA2394" s="35">
        <f t="shared" si="56"/>
        <v>67.313019390581715</v>
      </c>
    </row>
    <row r="2395" spans="1:27" hidden="1" outlineLevel="1" x14ac:dyDescent="0.25">
      <c r="A2395" s="6" t="s">
        <v>182</v>
      </c>
      <c r="B2395" s="6" t="s">
        <v>33</v>
      </c>
      <c r="C2395" s="6">
        <v>407</v>
      </c>
      <c r="D2395" s="6" t="s">
        <v>10</v>
      </c>
      <c r="E2395" s="4">
        <v>382</v>
      </c>
      <c r="F2395" s="4">
        <v>2</v>
      </c>
      <c r="G2395" s="4">
        <v>161</v>
      </c>
      <c r="H2395" s="4">
        <v>1</v>
      </c>
      <c r="I2395" s="4">
        <v>6</v>
      </c>
      <c r="J2395" s="4">
        <v>5</v>
      </c>
      <c r="K2395" s="4">
        <v>4</v>
      </c>
      <c r="L2395" s="4">
        <v>6</v>
      </c>
      <c r="M2395" s="4">
        <v>67</v>
      </c>
      <c r="N2395" s="4">
        <v>1</v>
      </c>
      <c r="O2395" s="4">
        <v>0</v>
      </c>
      <c r="P2395" s="4">
        <v>0</v>
      </c>
      <c r="Q2395" s="4">
        <v>3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20</v>
      </c>
      <c r="Z2395" s="6">
        <v>276</v>
      </c>
      <c r="AA2395" s="35">
        <f t="shared" si="56"/>
        <v>72.251308900523554</v>
      </c>
    </row>
    <row r="2396" spans="1:27" hidden="1" outlineLevel="1" x14ac:dyDescent="0.25">
      <c r="A2396" s="6" t="s">
        <v>182</v>
      </c>
      <c r="B2396" s="6" t="s">
        <v>33</v>
      </c>
      <c r="C2396" s="6">
        <v>408</v>
      </c>
      <c r="D2396" s="6" t="s">
        <v>10</v>
      </c>
      <c r="E2396" s="4">
        <v>443</v>
      </c>
      <c r="F2396" s="4">
        <v>1</v>
      </c>
      <c r="G2396" s="4">
        <v>138</v>
      </c>
      <c r="H2396" s="4">
        <v>23</v>
      </c>
      <c r="I2396" s="4">
        <v>13</v>
      </c>
      <c r="J2396" s="4">
        <v>0</v>
      </c>
      <c r="K2396" s="4">
        <v>0</v>
      </c>
      <c r="L2396" s="4">
        <v>0</v>
      </c>
      <c r="M2396" s="4">
        <v>75</v>
      </c>
      <c r="N2396" s="4">
        <v>0</v>
      </c>
      <c r="O2396" s="4">
        <v>8</v>
      </c>
      <c r="P2396" s="4">
        <v>0</v>
      </c>
      <c r="Q2396" s="4">
        <v>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8</v>
      </c>
      <c r="Z2396" s="6">
        <v>267</v>
      </c>
      <c r="AA2396" s="35">
        <f t="shared" si="56"/>
        <v>60.270880361173816</v>
      </c>
    </row>
    <row r="2397" spans="1:27" hidden="1" outlineLevel="1" x14ac:dyDescent="0.25">
      <c r="A2397" s="6" t="s">
        <v>182</v>
      </c>
      <c r="B2397" s="6" t="s">
        <v>33</v>
      </c>
      <c r="C2397" s="6">
        <v>408</v>
      </c>
      <c r="D2397" s="6" t="s">
        <v>21</v>
      </c>
      <c r="E2397" s="4">
        <v>282</v>
      </c>
      <c r="F2397" s="4">
        <v>4</v>
      </c>
      <c r="G2397" s="4">
        <v>110</v>
      </c>
      <c r="H2397" s="4">
        <v>13</v>
      </c>
      <c r="I2397" s="4">
        <v>1</v>
      </c>
      <c r="J2397" s="4">
        <v>3</v>
      </c>
      <c r="K2397" s="4">
        <v>0</v>
      </c>
      <c r="L2397" s="4">
        <v>0</v>
      </c>
      <c r="M2397" s="4">
        <v>45</v>
      </c>
      <c r="N2397" s="4">
        <v>2</v>
      </c>
      <c r="O2397" s="4">
        <v>0</v>
      </c>
      <c r="P2397" s="4">
        <v>0</v>
      </c>
      <c r="Q2397" s="4">
        <v>2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5</v>
      </c>
      <c r="Z2397" s="6">
        <v>185</v>
      </c>
      <c r="AA2397" s="35">
        <f t="shared" si="56"/>
        <v>65.60283687943263</v>
      </c>
    </row>
    <row r="2398" spans="1:27" hidden="1" outlineLevel="1" x14ac:dyDescent="0.25">
      <c r="A2398" s="6" t="s">
        <v>182</v>
      </c>
      <c r="B2398" s="6" t="s">
        <v>33</v>
      </c>
      <c r="C2398" s="6">
        <v>409</v>
      </c>
      <c r="D2398" s="6" t="s">
        <v>10</v>
      </c>
      <c r="E2398" s="4">
        <v>620</v>
      </c>
      <c r="F2398" s="4">
        <v>5</v>
      </c>
      <c r="G2398" s="4">
        <v>224</v>
      </c>
      <c r="H2398" s="4">
        <v>18</v>
      </c>
      <c r="I2398" s="4">
        <v>12</v>
      </c>
      <c r="J2398" s="4">
        <v>5</v>
      </c>
      <c r="K2398" s="4">
        <v>2</v>
      </c>
      <c r="L2398" s="4">
        <v>1</v>
      </c>
      <c r="M2398" s="4">
        <v>106</v>
      </c>
      <c r="N2398" s="4">
        <v>5</v>
      </c>
      <c r="O2398" s="4">
        <v>3</v>
      </c>
      <c r="P2398" s="4">
        <v>0</v>
      </c>
      <c r="Q2398" s="4">
        <v>6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10</v>
      </c>
      <c r="Z2398" s="6">
        <v>397</v>
      </c>
      <c r="AA2398" s="35">
        <f t="shared" si="56"/>
        <v>64.032258064516128</v>
      </c>
    </row>
    <row r="2399" spans="1:27" hidden="1" outlineLevel="1" x14ac:dyDescent="0.25">
      <c r="A2399" s="6" t="s">
        <v>182</v>
      </c>
      <c r="B2399" s="6" t="s">
        <v>33</v>
      </c>
      <c r="C2399" s="6">
        <v>410</v>
      </c>
      <c r="D2399" s="6" t="s">
        <v>10</v>
      </c>
      <c r="E2399" s="4">
        <v>329</v>
      </c>
      <c r="F2399" s="4">
        <v>0</v>
      </c>
      <c r="G2399" s="4">
        <v>125</v>
      </c>
      <c r="H2399" s="4">
        <v>35</v>
      </c>
      <c r="I2399" s="4">
        <v>19</v>
      </c>
      <c r="J2399" s="4">
        <v>6</v>
      </c>
      <c r="K2399" s="4">
        <v>0</v>
      </c>
      <c r="L2399" s="4">
        <v>0</v>
      </c>
      <c r="M2399" s="4">
        <v>49</v>
      </c>
      <c r="N2399" s="4">
        <v>0</v>
      </c>
      <c r="O2399" s="4">
        <v>2</v>
      </c>
      <c r="P2399" s="4">
        <v>0</v>
      </c>
      <c r="Q2399" s="4">
        <v>2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8</v>
      </c>
      <c r="Z2399" s="6">
        <v>246</v>
      </c>
      <c r="AA2399" s="35">
        <f t="shared" si="56"/>
        <v>74.772036474164139</v>
      </c>
    </row>
    <row r="2400" spans="1:27" hidden="1" outlineLevel="1" x14ac:dyDescent="0.25">
      <c r="A2400" s="6" t="s">
        <v>182</v>
      </c>
      <c r="B2400" s="6" t="s">
        <v>33</v>
      </c>
      <c r="C2400" s="6">
        <v>411</v>
      </c>
      <c r="D2400" s="6" t="s">
        <v>10</v>
      </c>
      <c r="E2400" s="4">
        <v>348</v>
      </c>
      <c r="F2400" s="4">
        <v>1</v>
      </c>
      <c r="G2400" s="4">
        <v>133</v>
      </c>
      <c r="H2400" s="4">
        <v>8</v>
      </c>
      <c r="I2400" s="4">
        <v>11</v>
      </c>
      <c r="J2400" s="4">
        <v>4</v>
      </c>
      <c r="K2400" s="4">
        <v>1</v>
      </c>
      <c r="L2400" s="4">
        <v>2</v>
      </c>
      <c r="M2400" s="4">
        <v>39</v>
      </c>
      <c r="N2400" s="4">
        <v>2</v>
      </c>
      <c r="O2400" s="4">
        <v>0</v>
      </c>
      <c r="P2400" s="4">
        <v>0</v>
      </c>
      <c r="Q2400" s="4">
        <v>1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7</v>
      </c>
      <c r="Z2400" s="6">
        <v>209</v>
      </c>
      <c r="AA2400" s="35">
        <f t="shared" si="56"/>
        <v>60.057471264367813</v>
      </c>
    </row>
    <row r="2401" spans="1:27" hidden="1" outlineLevel="1" x14ac:dyDescent="0.25">
      <c r="A2401" s="6" t="s">
        <v>182</v>
      </c>
      <c r="B2401" s="6" t="s">
        <v>33</v>
      </c>
      <c r="C2401" s="6">
        <v>412</v>
      </c>
      <c r="D2401" s="6" t="s">
        <v>10</v>
      </c>
      <c r="E2401" s="4">
        <v>631</v>
      </c>
      <c r="F2401" s="4">
        <v>2</v>
      </c>
      <c r="G2401" s="4">
        <v>207</v>
      </c>
      <c r="H2401" s="4">
        <v>10</v>
      </c>
      <c r="I2401" s="4">
        <v>6</v>
      </c>
      <c r="J2401" s="4">
        <v>1</v>
      </c>
      <c r="K2401" s="4">
        <v>1</v>
      </c>
      <c r="L2401" s="4">
        <v>1</v>
      </c>
      <c r="M2401" s="4">
        <v>126</v>
      </c>
      <c r="N2401" s="4">
        <v>1</v>
      </c>
      <c r="O2401" s="4">
        <v>1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12</v>
      </c>
      <c r="Z2401" s="6">
        <v>368</v>
      </c>
      <c r="AA2401" s="35">
        <f t="shared" si="56"/>
        <v>58.320126782884309</v>
      </c>
    </row>
    <row r="2402" spans="1:27" hidden="1" outlineLevel="1" x14ac:dyDescent="0.25">
      <c r="A2402" s="6" t="s">
        <v>182</v>
      </c>
      <c r="B2402" s="6" t="s">
        <v>33</v>
      </c>
      <c r="C2402" s="6">
        <v>413</v>
      </c>
      <c r="D2402" s="6" t="s">
        <v>10</v>
      </c>
      <c r="E2402" s="4">
        <v>433</v>
      </c>
      <c r="F2402" s="4">
        <v>5</v>
      </c>
      <c r="G2402" s="4">
        <v>197</v>
      </c>
      <c r="H2402" s="4">
        <v>6</v>
      </c>
      <c r="I2402" s="4">
        <v>7</v>
      </c>
      <c r="J2402" s="4">
        <v>4</v>
      </c>
      <c r="K2402" s="4">
        <v>0</v>
      </c>
      <c r="L2402" s="4">
        <v>1</v>
      </c>
      <c r="M2402" s="4">
        <v>59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7</v>
      </c>
      <c r="Z2402" s="6">
        <v>286</v>
      </c>
      <c r="AA2402" s="35">
        <f t="shared" si="56"/>
        <v>66.05080831408776</v>
      </c>
    </row>
    <row r="2403" spans="1:27" hidden="1" outlineLevel="1" x14ac:dyDescent="0.25">
      <c r="A2403" s="6" t="s">
        <v>182</v>
      </c>
      <c r="B2403" s="6" t="s">
        <v>33</v>
      </c>
      <c r="C2403" s="6">
        <v>413</v>
      </c>
      <c r="D2403" s="6" t="s">
        <v>11</v>
      </c>
      <c r="E2403" s="4">
        <v>432</v>
      </c>
      <c r="F2403" s="4">
        <v>2</v>
      </c>
      <c r="G2403" s="4">
        <v>220</v>
      </c>
      <c r="H2403" s="4">
        <v>2</v>
      </c>
      <c r="I2403" s="4">
        <v>15</v>
      </c>
      <c r="J2403" s="4">
        <v>2</v>
      </c>
      <c r="K2403" s="4">
        <v>2</v>
      </c>
      <c r="L2403" s="4">
        <v>1</v>
      </c>
      <c r="M2403" s="4">
        <v>37</v>
      </c>
      <c r="N2403" s="4">
        <v>1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1</v>
      </c>
      <c r="Y2403" s="4">
        <v>11</v>
      </c>
      <c r="Z2403" s="6">
        <v>294</v>
      </c>
      <c r="AA2403" s="35">
        <f t="shared" si="56"/>
        <v>68.055555555555557</v>
      </c>
    </row>
    <row r="2404" spans="1:27" hidden="1" outlineLevel="1" x14ac:dyDescent="0.25">
      <c r="A2404" s="6" t="s">
        <v>182</v>
      </c>
      <c r="B2404" s="6" t="s">
        <v>33</v>
      </c>
      <c r="C2404" s="6">
        <v>414</v>
      </c>
      <c r="D2404" s="6" t="s">
        <v>10</v>
      </c>
      <c r="E2404" s="4">
        <v>599</v>
      </c>
      <c r="F2404" s="4">
        <v>6</v>
      </c>
      <c r="G2404" s="4">
        <v>259</v>
      </c>
      <c r="H2404" s="4">
        <v>1</v>
      </c>
      <c r="I2404" s="4">
        <v>15</v>
      </c>
      <c r="J2404" s="4">
        <v>6</v>
      </c>
      <c r="K2404" s="4">
        <v>2</v>
      </c>
      <c r="L2404" s="4">
        <v>2</v>
      </c>
      <c r="M2404" s="4">
        <v>72</v>
      </c>
      <c r="N2404" s="4">
        <v>3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27</v>
      </c>
      <c r="Z2404" s="6">
        <v>393</v>
      </c>
      <c r="AA2404" s="35">
        <f t="shared" si="56"/>
        <v>65.609348914858103</v>
      </c>
    </row>
    <row r="2405" spans="1:27" hidden="1" outlineLevel="1" x14ac:dyDescent="0.25">
      <c r="A2405" s="6" t="s">
        <v>182</v>
      </c>
      <c r="B2405" s="6" t="s">
        <v>33</v>
      </c>
      <c r="C2405" s="6">
        <v>415</v>
      </c>
      <c r="D2405" s="6" t="s">
        <v>10</v>
      </c>
      <c r="E2405" s="4">
        <v>341</v>
      </c>
      <c r="F2405" s="4">
        <v>4</v>
      </c>
      <c r="G2405" s="4">
        <v>117</v>
      </c>
      <c r="H2405" s="4">
        <v>12</v>
      </c>
      <c r="I2405" s="4">
        <v>12</v>
      </c>
      <c r="J2405" s="4">
        <v>2</v>
      </c>
      <c r="K2405" s="4">
        <v>0</v>
      </c>
      <c r="L2405" s="4">
        <v>1</v>
      </c>
      <c r="M2405" s="4">
        <v>14</v>
      </c>
      <c r="N2405" s="4">
        <v>1</v>
      </c>
      <c r="O2405" s="4">
        <v>0</v>
      </c>
      <c r="P2405" s="4">
        <v>0</v>
      </c>
      <c r="Q2405" s="4">
        <v>2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8</v>
      </c>
      <c r="Z2405" s="6">
        <v>173</v>
      </c>
      <c r="AA2405" s="35">
        <f t="shared" si="56"/>
        <v>50.733137829912025</v>
      </c>
    </row>
    <row r="2406" spans="1:27" hidden="1" outlineLevel="1" x14ac:dyDescent="0.25">
      <c r="A2406" s="6" t="s">
        <v>182</v>
      </c>
      <c r="B2406" s="6" t="s">
        <v>33</v>
      </c>
      <c r="C2406" s="6">
        <v>416</v>
      </c>
      <c r="D2406" s="6" t="s">
        <v>10</v>
      </c>
      <c r="E2406" s="4">
        <v>139</v>
      </c>
      <c r="F2406" s="4">
        <v>0</v>
      </c>
      <c r="G2406" s="4">
        <v>58</v>
      </c>
      <c r="H2406" s="4">
        <v>2</v>
      </c>
      <c r="I2406" s="4">
        <v>2</v>
      </c>
      <c r="J2406" s="4">
        <v>0</v>
      </c>
      <c r="K2406" s="4">
        <v>1</v>
      </c>
      <c r="L2406" s="4">
        <v>0</v>
      </c>
      <c r="M2406" s="4">
        <v>19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7</v>
      </c>
      <c r="Z2406" s="6">
        <v>89</v>
      </c>
      <c r="AA2406" s="35">
        <f t="shared" si="56"/>
        <v>64.02877697841727</v>
      </c>
    </row>
    <row r="2407" spans="1:27" hidden="1" outlineLevel="1" x14ac:dyDescent="0.25">
      <c r="A2407" s="6" t="s">
        <v>182</v>
      </c>
      <c r="B2407" s="6" t="s">
        <v>33</v>
      </c>
      <c r="C2407" s="6">
        <v>417</v>
      </c>
      <c r="D2407" s="6" t="s">
        <v>10</v>
      </c>
      <c r="E2407" s="4">
        <v>126</v>
      </c>
      <c r="F2407" s="4">
        <v>4</v>
      </c>
      <c r="G2407" s="4">
        <v>42</v>
      </c>
      <c r="H2407" s="4">
        <v>9</v>
      </c>
      <c r="I2407" s="4">
        <v>4</v>
      </c>
      <c r="J2407" s="4">
        <v>1</v>
      </c>
      <c r="K2407" s="4">
        <v>1</v>
      </c>
      <c r="L2407" s="4">
        <v>3</v>
      </c>
      <c r="M2407" s="4">
        <v>10</v>
      </c>
      <c r="N2407" s="4">
        <v>1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1</v>
      </c>
      <c r="Z2407" s="6">
        <v>76</v>
      </c>
      <c r="AA2407" s="35">
        <f t="shared" si="56"/>
        <v>60.317460317460316</v>
      </c>
    </row>
    <row r="2408" spans="1:27" hidden="1" outlineLevel="1" x14ac:dyDescent="0.25">
      <c r="A2408" s="6" t="s">
        <v>182</v>
      </c>
      <c r="B2408" s="6" t="s">
        <v>33</v>
      </c>
      <c r="C2408" s="6">
        <v>418</v>
      </c>
      <c r="D2408" s="6" t="s">
        <v>10</v>
      </c>
      <c r="E2408" s="4">
        <v>167</v>
      </c>
      <c r="F2408" s="4">
        <v>4</v>
      </c>
      <c r="G2408" s="4">
        <v>26</v>
      </c>
      <c r="H2408" s="4">
        <v>1</v>
      </c>
      <c r="I2408" s="4">
        <v>8</v>
      </c>
      <c r="J2408" s="4">
        <v>3</v>
      </c>
      <c r="K2408" s="4">
        <v>0</v>
      </c>
      <c r="L2408" s="4">
        <v>2</v>
      </c>
      <c r="M2408" s="4">
        <v>38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4</v>
      </c>
      <c r="Z2408" s="6">
        <v>86</v>
      </c>
      <c r="AA2408" s="35">
        <f t="shared" si="56"/>
        <v>51.49700598802395</v>
      </c>
    </row>
    <row r="2409" spans="1:27" hidden="1" outlineLevel="1" x14ac:dyDescent="0.25">
      <c r="A2409" s="6" t="s">
        <v>182</v>
      </c>
      <c r="B2409" s="6" t="s">
        <v>33</v>
      </c>
      <c r="C2409" s="6">
        <v>419</v>
      </c>
      <c r="D2409" s="6" t="s">
        <v>10</v>
      </c>
      <c r="E2409" s="4">
        <v>238</v>
      </c>
      <c r="F2409" s="4">
        <v>3</v>
      </c>
      <c r="G2409" s="4">
        <v>69</v>
      </c>
      <c r="H2409" s="4">
        <v>8</v>
      </c>
      <c r="I2409" s="4">
        <v>10</v>
      </c>
      <c r="J2409" s="4">
        <v>3</v>
      </c>
      <c r="K2409" s="4">
        <v>1</v>
      </c>
      <c r="L2409" s="4">
        <v>1</v>
      </c>
      <c r="M2409" s="4">
        <v>33</v>
      </c>
      <c r="N2409" s="4">
        <v>1</v>
      </c>
      <c r="O2409" s="4">
        <v>1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7</v>
      </c>
      <c r="Z2409" s="6">
        <v>137</v>
      </c>
      <c r="AA2409" s="35">
        <f t="shared" si="56"/>
        <v>57.563025210084035</v>
      </c>
    </row>
    <row r="2410" spans="1:27" hidden="1" outlineLevel="1" x14ac:dyDescent="0.25">
      <c r="A2410" s="6" t="s">
        <v>182</v>
      </c>
      <c r="B2410" s="6" t="s">
        <v>33</v>
      </c>
      <c r="C2410" s="6">
        <v>420</v>
      </c>
      <c r="D2410" s="6" t="s">
        <v>10</v>
      </c>
      <c r="E2410" s="4">
        <v>147</v>
      </c>
      <c r="F2410" s="4">
        <v>0</v>
      </c>
      <c r="G2410" s="4">
        <v>29</v>
      </c>
      <c r="H2410" s="4">
        <v>5</v>
      </c>
      <c r="I2410" s="4">
        <v>22</v>
      </c>
      <c r="J2410" s="4">
        <v>7</v>
      </c>
      <c r="K2410" s="4">
        <v>0</v>
      </c>
      <c r="L2410" s="4">
        <v>0</v>
      </c>
      <c r="M2410" s="4">
        <v>21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1</v>
      </c>
      <c r="Z2410" s="6">
        <v>85</v>
      </c>
      <c r="AA2410" s="35">
        <f t="shared" si="56"/>
        <v>57.823129251700678</v>
      </c>
    </row>
    <row r="2411" spans="1:27" hidden="1" outlineLevel="1" x14ac:dyDescent="0.25">
      <c r="A2411" s="6" t="s">
        <v>182</v>
      </c>
      <c r="B2411" s="6" t="s">
        <v>33</v>
      </c>
      <c r="C2411" s="6">
        <v>421</v>
      </c>
      <c r="D2411" s="6" t="s">
        <v>10</v>
      </c>
      <c r="E2411" s="4">
        <v>278</v>
      </c>
      <c r="F2411" s="4">
        <v>4</v>
      </c>
      <c r="G2411" s="4">
        <v>133</v>
      </c>
      <c r="H2411" s="4">
        <v>2</v>
      </c>
      <c r="I2411" s="4">
        <v>19</v>
      </c>
      <c r="J2411" s="4">
        <v>3</v>
      </c>
      <c r="K2411" s="4">
        <v>1</v>
      </c>
      <c r="L2411" s="4">
        <v>1</v>
      </c>
      <c r="M2411" s="4">
        <v>37</v>
      </c>
      <c r="N2411" s="4">
        <v>1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6</v>
      </c>
      <c r="Z2411" s="6">
        <v>207</v>
      </c>
      <c r="AA2411" s="35">
        <f t="shared" si="56"/>
        <v>74.460431654676256</v>
      </c>
    </row>
    <row r="2412" spans="1:27" hidden="1" outlineLevel="1" x14ac:dyDescent="0.25">
      <c r="A2412" s="6" t="s">
        <v>182</v>
      </c>
      <c r="B2412" s="6" t="s">
        <v>33</v>
      </c>
      <c r="C2412" s="6">
        <v>422</v>
      </c>
      <c r="D2412" s="6" t="s">
        <v>10</v>
      </c>
      <c r="E2412" s="4">
        <v>104</v>
      </c>
      <c r="F2412" s="4">
        <v>0</v>
      </c>
      <c r="G2412" s="4">
        <v>45</v>
      </c>
      <c r="H2412" s="4">
        <v>17</v>
      </c>
      <c r="I2412" s="4">
        <v>1</v>
      </c>
      <c r="J2412" s="4">
        <v>0</v>
      </c>
      <c r="K2412" s="4">
        <v>0</v>
      </c>
      <c r="L2412" s="4">
        <v>1</v>
      </c>
      <c r="M2412" s="4">
        <v>6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6">
        <v>70</v>
      </c>
      <c r="AA2412" s="35">
        <f t="shared" si="56"/>
        <v>67.307692307692307</v>
      </c>
    </row>
    <row r="2413" spans="1:27" hidden="1" outlineLevel="1" x14ac:dyDescent="0.25">
      <c r="A2413" s="6" t="s">
        <v>182</v>
      </c>
      <c r="B2413" s="6" t="s">
        <v>33</v>
      </c>
      <c r="C2413" s="6">
        <v>423</v>
      </c>
      <c r="D2413" s="6" t="s">
        <v>10</v>
      </c>
      <c r="E2413" s="4">
        <v>149</v>
      </c>
      <c r="F2413" s="4">
        <v>0</v>
      </c>
      <c r="G2413" s="4">
        <v>54</v>
      </c>
      <c r="H2413" s="4">
        <v>6</v>
      </c>
      <c r="I2413" s="4">
        <v>6</v>
      </c>
      <c r="J2413" s="4">
        <v>2</v>
      </c>
      <c r="K2413" s="4">
        <v>1</v>
      </c>
      <c r="L2413" s="4">
        <v>1</v>
      </c>
      <c r="M2413" s="4">
        <v>19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3</v>
      </c>
      <c r="Z2413" s="6">
        <v>92</v>
      </c>
      <c r="AA2413" s="35">
        <f t="shared" si="56"/>
        <v>61.744966442953022</v>
      </c>
    </row>
    <row r="2414" spans="1:27" hidden="1" outlineLevel="1" x14ac:dyDescent="0.25">
      <c r="A2414" s="6" t="s">
        <v>182</v>
      </c>
      <c r="B2414" s="6" t="s">
        <v>33</v>
      </c>
      <c r="C2414" s="6">
        <v>424</v>
      </c>
      <c r="D2414" s="6" t="s">
        <v>10</v>
      </c>
      <c r="E2414" s="4">
        <v>132</v>
      </c>
      <c r="F2414" s="4">
        <v>0</v>
      </c>
      <c r="G2414" s="4">
        <v>51</v>
      </c>
      <c r="H2414" s="4">
        <v>0</v>
      </c>
      <c r="I2414" s="4">
        <v>4</v>
      </c>
      <c r="J2414" s="4">
        <v>0</v>
      </c>
      <c r="K2414" s="4">
        <v>2</v>
      </c>
      <c r="L2414" s="4">
        <v>1</v>
      </c>
      <c r="M2414" s="4">
        <v>33</v>
      </c>
      <c r="N2414" s="4">
        <v>2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6</v>
      </c>
      <c r="Z2414" s="6">
        <v>99</v>
      </c>
      <c r="AA2414" s="35">
        <f t="shared" si="56"/>
        <v>75</v>
      </c>
    </row>
    <row r="2415" spans="1:27" hidden="1" outlineLevel="1" x14ac:dyDescent="0.25">
      <c r="A2415" s="6" t="s">
        <v>182</v>
      </c>
      <c r="B2415" s="6" t="s">
        <v>33</v>
      </c>
      <c r="C2415" s="6">
        <v>425</v>
      </c>
      <c r="D2415" s="6" t="s">
        <v>10</v>
      </c>
      <c r="E2415" s="4">
        <v>454</v>
      </c>
      <c r="F2415" s="4">
        <v>19</v>
      </c>
      <c r="G2415" s="4">
        <v>195</v>
      </c>
      <c r="H2415" s="4">
        <v>12</v>
      </c>
      <c r="I2415" s="4">
        <v>12</v>
      </c>
      <c r="J2415" s="4">
        <v>5</v>
      </c>
      <c r="K2415" s="4">
        <v>1</v>
      </c>
      <c r="L2415" s="4">
        <v>2</v>
      </c>
      <c r="M2415" s="4">
        <v>35</v>
      </c>
      <c r="N2415" s="4">
        <v>3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8</v>
      </c>
      <c r="Z2415" s="6">
        <v>292</v>
      </c>
      <c r="AA2415" s="35">
        <f t="shared" si="56"/>
        <v>64.317180616740089</v>
      </c>
    </row>
    <row r="2416" spans="1:27" hidden="1" outlineLevel="1" x14ac:dyDescent="0.25">
      <c r="A2416" s="6" t="s">
        <v>182</v>
      </c>
      <c r="B2416" s="6" t="s">
        <v>33</v>
      </c>
      <c r="C2416" s="6">
        <v>426</v>
      </c>
      <c r="D2416" s="6" t="s">
        <v>10</v>
      </c>
      <c r="E2416" s="4">
        <v>198</v>
      </c>
      <c r="F2416" s="4">
        <v>1</v>
      </c>
      <c r="G2416" s="4">
        <v>114</v>
      </c>
      <c r="H2416" s="4">
        <v>2</v>
      </c>
      <c r="I2416" s="4">
        <v>3</v>
      </c>
      <c r="J2416" s="4">
        <v>2</v>
      </c>
      <c r="K2416" s="4">
        <v>0</v>
      </c>
      <c r="L2416" s="4">
        <v>0</v>
      </c>
      <c r="M2416" s="4">
        <v>18</v>
      </c>
      <c r="N2416" s="4">
        <v>4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1</v>
      </c>
      <c r="Z2416" s="6">
        <v>145</v>
      </c>
      <c r="AA2416" s="35">
        <f t="shared" si="56"/>
        <v>73.232323232323239</v>
      </c>
    </row>
    <row r="2417" spans="1:27" hidden="1" outlineLevel="1" x14ac:dyDescent="0.25">
      <c r="A2417" s="6" t="s">
        <v>182</v>
      </c>
      <c r="B2417" s="6" t="s">
        <v>33</v>
      </c>
      <c r="C2417" s="6">
        <v>427</v>
      </c>
      <c r="D2417" s="6" t="s">
        <v>10</v>
      </c>
      <c r="E2417" s="4">
        <v>149</v>
      </c>
      <c r="F2417" s="4">
        <v>0</v>
      </c>
      <c r="G2417" s="4">
        <v>58</v>
      </c>
      <c r="H2417" s="4">
        <v>1</v>
      </c>
      <c r="I2417" s="4">
        <v>7</v>
      </c>
      <c r="J2417" s="4">
        <v>0</v>
      </c>
      <c r="K2417" s="4">
        <v>0</v>
      </c>
      <c r="L2417" s="4">
        <v>1</v>
      </c>
      <c r="M2417" s="4">
        <v>32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2</v>
      </c>
      <c r="Z2417" s="6">
        <v>101</v>
      </c>
      <c r="AA2417" s="35">
        <f t="shared" si="56"/>
        <v>67.785234899328856</v>
      </c>
    </row>
    <row r="2418" spans="1:27" hidden="1" outlineLevel="1" x14ac:dyDescent="0.25">
      <c r="A2418" s="6" t="s">
        <v>182</v>
      </c>
      <c r="B2418" s="6" t="s">
        <v>46</v>
      </c>
      <c r="C2418" s="6">
        <v>718</v>
      </c>
      <c r="D2418" s="6" t="s">
        <v>10</v>
      </c>
      <c r="E2418" s="4">
        <v>746</v>
      </c>
      <c r="F2418" s="4">
        <v>9</v>
      </c>
      <c r="G2418" s="4">
        <v>167</v>
      </c>
      <c r="H2418" s="4">
        <v>6</v>
      </c>
      <c r="I2418" s="4">
        <v>129</v>
      </c>
      <c r="J2418" s="4">
        <v>7</v>
      </c>
      <c r="K2418" s="4">
        <v>3</v>
      </c>
      <c r="L2418" s="4">
        <v>3</v>
      </c>
      <c r="M2418" s="4">
        <v>113</v>
      </c>
      <c r="N2418" s="4">
        <v>13</v>
      </c>
      <c r="O2418" s="4">
        <v>0</v>
      </c>
      <c r="P2418" s="4">
        <v>0</v>
      </c>
      <c r="Q2418" s="4">
        <v>4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6">
        <v>454</v>
      </c>
      <c r="AA2418" s="35">
        <f t="shared" si="56"/>
        <v>60.857908847184987</v>
      </c>
    </row>
    <row r="2419" spans="1:27" hidden="1" outlineLevel="1" x14ac:dyDescent="0.25">
      <c r="A2419" s="6" t="s">
        <v>182</v>
      </c>
      <c r="B2419" s="6" t="s">
        <v>46</v>
      </c>
      <c r="C2419" s="6">
        <v>718</v>
      </c>
      <c r="D2419" s="6" t="s">
        <v>11</v>
      </c>
      <c r="E2419" s="4">
        <v>745</v>
      </c>
      <c r="F2419" s="4">
        <v>10</v>
      </c>
      <c r="G2419" s="4">
        <v>160</v>
      </c>
      <c r="H2419" s="4">
        <v>12</v>
      </c>
      <c r="I2419" s="4">
        <v>128</v>
      </c>
      <c r="J2419" s="4">
        <v>8</v>
      </c>
      <c r="K2419" s="4">
        <v>2</v>
      </c>
      <c r="L2419" s="4">
        <v>5</v>
      </c>
      <c r="M2419" s="4">
        <v>120</v>
      </c>
      <c r="N2419" s="4">
        <v>11</v>
      </c>
      <c r="O2419" s="4">
        <v>0</v>
      </c>
      <c r="P2419" s="4">
        <v>0</v>
      </c>
      <c r="Q2419" s="4">
        <v>2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11</v>
      </c>
      <c r="Z2419" s="6">
        <v>469</v>
      </c>
      <c r="AA2419" s="35">
        <f t="shared" si="56"/>
        <v>62.95302013422819</v>
      </c>
    </row>
    <row r="2420" spans="1:27" hidden="1" outlineLevel="1" x14ac:dyDescent="0.25">
      <c r="A2420" s="6" t="s">
        <v>182</v>
      </c>
      <c r="B2420" s="6" t="s">
        <v>46</v>
      </c>
      <c r="C2420" s="6">
        <v>719</v>
      </c>
      <c r="D2420" s="6" t="s">
        <v>10</v>
      </c>
      <c r="E2420" s="4">
        <v>553</v>
      </c>
      <c r="F2420" s="4">
        <v>6</v>
      </c>
      <c r="G2420" s="4">
        <v>111</v>
      </c>
      <c r="H2420" s="4">
        <v>2</v>
      </c>
      <c r="I2420" s="4">
        <v>79</v>
      </c>
      <c r="J2420" s="4">
        <v>9</v>
      </c>
      <c r="K2420" s="4">
        <v>0</v>
      </c>
      <c r="L2420" s="4">
        <v>5</v>
      </c>
      <c r="M2420" s="4">
        <v>88</v>
      </c>
      <c r="N2420" s="4">
        <v>9</v>
      </c>
      <c r="O2420" s="4">
        <v>0</v>
      </c>
      <c r="P2420" s="4">
        <v>0</v>
      </c>
      <c r="Q2420" s="4">
        <v>6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12</v>
      </c>
      <c r="Z2420" s="6">
        <v>327</v>
      </c>
      <c r="AA2420" s="35">
        <f t="shared" si="56"/>
        <v>59.132007233273058</v>
      </c>
    </row>
    <row r="2421" spans="1:27" hidden="1" outlineLevel="1" x14ac:dyDescent="0.25">
      <c r="A2421" s="6" t="s">
        <v>182</v>
      </c>
      <c r="B2421" s="6" t="s">
        <v>46</v>
      </c>
      <c r="C2421" s="6">
        <v>719</v>
      </c>
      <c r="D2421" s="6" t="s">
        <v>11</v>
      </c>
      <c r="E2421" s="4">
        <v>552</v>
      </c>
      <c r="F2421" s="4">
        <v>4</v>
      </c>
      <c r="G2421" s="4">
        <v>105</v>
      </c>
      <c r="H2421" s="4">
        <v>3</v>
      </c>
      <c r="I2421" s="4">
        <v>93</v>
      </c>
      <c r="J2421" s="4">
        <v>11</v>
      </c>
      <c r="K2421" s="4">
        <v>0</v>
      </c>
      <c r="L2421" s="4">
        <v>8</v>
      </c>
      <c r="M2421" s="4">
        <v>79</v>
      </c>
      <c r="N2421" s="4">
        <v>6</v>
      </c>
      <c r="O2421" s="4">
        <v>0</v>
      </c>
      <c r="P2421" s="4">
        <v>0</v>
      </c>
      <c r="Q2421" s="4">
        <v>3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13</v>
      </c>
      <c r="Z2421" s="6">
        <v>325</v>
      </c>
      <c r="AA2421" s="35">
        <f t="shared" si="56"/>
        <v>58.876811594202898</v>
      </c>
    </row>
    <row r="2422" spans="1:27" hidden="1" outlineLevel="1" x14ac:dyDescent="0.25">
      <c r="A2422" s="6" t="s">
        <v>182</v>
      </c>
      <c r="B2422" s="6" t="s">
        <v>46</v>
      </c>
      <c r="C2422" s="6">
        <v>720</v>
      </c>
      <c r="D2422" s="6" t="s">
        <v>10</v>
      </c>
      <c r="E2422" s="4">
        <v>422</v>
      </c>
      <c r="F2422" s="4">
        <v>2</v>
      </c>
      <c r="G2422" s="4">
        <v>105</v>
      </c>
      <c r="H2422" s="4">
        <v>1</v>
      </c>
      <c r="I2422" s="4">
        <v>77</v>
      </c>
      <c r="J2422" s="4">
        <v>7</v>
      </c>
      <c r="K2422" s="4">
        <v>1</v>
      </c>
      <c r="L2422" s="4">
        <v>2</v>
      </c>
      <c r="M2422" s="4">
        <v>49</v>
      </c>
      <c r="N2422" s="4">
        <v>4</v>
      </c>
      <c r="O2422" s="4">
        <v>0</v>
      </c>
      <c r="P2422" s="4">
        <v>0</v>
      </c>
      <c r="Q2422" s="4">
        <v>4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14</v>
      </c>
      <c r="Z2422" s="6">
        <v>266</v>
      </c>
      <c r="AA2422" s="35">
        <f t="shared" si="56"/>
        <v>63.03317535545024</v>
      </c>
    </row>
    <row r="2423" spans="1:27" hidden="1" outlineLevel="1" x14ac:dyDescent="0.25">
      <c r="A2423" s="6" t="s">
        <v>182</v>
      </c>
      <c r="B2423" s="6" t="s">
        <v>46</v>
      </c>
      <c r="C2423" s="6">
        <v>720</v>
      </c>
      <c r="D2423" s="6" t="s">
        <v>11</v>
      </c>
      <c r="E2423" s="4">
        <v>422</v>
      </c>
      <c r="F2423" s="4">
        <v>7</v>
      </c>
      <c r="G2423" s="4">
        <v>85</v>
      </c>
      <c r="H2423" s="4">
        <v>0</v>
      </c>
      <c r="I2423" s="4">
        <v>67</v>
      </c>
      <c r="J2423" s="4">
        <v>5</v>
      </c>
      <c r="K2423" s="4">
        <v>2</v>
      </c>
      <c r="L2423" s="4">
        <v>3</v>
      </c>
      <c r="M2423" s="4">
        <v>47</v>
      </c>
      <c r="N2423" s="4">
        <v>10</v>
      </c>
      <c r="O2423" s="4">
        <v>0</v>
      </c>
      <c r="P2423" s="4">
        <v>0</v>
      </c>
      <c r="Q2423" s="4">
        <v>2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9</v>
      </c>
      <c r="Z2423" s="6">
        <v>237</v>
      </c>
      <c r="AA2423" s="35">
        <f t="shared" si="56"/>
        <v>56.161137440758296</v>
      </c>
    </row>
    <row r="2424" spans="1:27" hidden="1" outlineLevel="1" x14ac:dyDescent="0.25">
      <c r="A2424" s="6" t="s">
        <v>182</v>
      </c>
      <c r="B2424" s="6" t="s">
        <v>46</v>
      </c>
      <c r="C2424" s="6">
        <v>721</v>
      </c>
      <c r="D2424" s="6" t="s">
        <v>10</v>
      </c>
      <c r="E2424" s="4">
        <v>473</v>
      </c>
      <c r="F2424" s="4">
        <v>4</v>
      </c>
      <c r="G2424" s="4">
        <v>101</v>
      </c>
      <c r="H2424" s="4">
        <v>2</v>
      </c>
      <c r="I2424" s="4">
        <v>98</v>
      </c>
      <c r="J2424" s="4">
        <v>3</v>
      </c>
      <c r="K2424" s="4">
        <v>2</v>
      </c>
      <c r="L2424" s="4">
        <v>1</v>
      </c>
      <c r="M2424" s="4">
        <v>43</v>
      </c>
      <c r="N2424" s="4">
        <v>8</v>
      </c>
      <c r="O2424" s="4">
        <v>0</v>
      </c>
      <c r="P2424" s="4">
        <v>0</v>
      </c>
      <c r="Q2424" s="4">
        <v>2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15</v>
      </c>
      <c r="Z2424" s="6">
        <v>279</v>
      </c>
      <c r="AA2424" s="35">
        <f t="shared" si="56"/>
        <v>58.985200845665965</v>
      </c>
    </row>
    <row r="2425" spans="1:27" hidden="1" outlineLevel="1" x14ac:dyDescent="0.25">
      <c r="A2425" s="6" t="s">
        <v>182</v>
      </c>
      <c r="B2425" s="6" t="s">
        <v>46</v>
      </c>
      <c r="C2425" s="6">
        <v>721</v>
      </c>
      <c r="D2425" s="6" t="s">
        <v>11</v>
      </c>
      <c r="E2425" s="4">
        <v>473</v>
      </c>
      <c r="F2425" s="4">
        <v>3</v>
      </c>
      <c r="G2425" s="4">
        <v>91</v>
      </c>
      <c r="H2425" s="4">
        <v>3</v>
      </c>
      <c r="I2425" s="4">
        <v>107</v>
      </c>
      <c r="J2425" s="4">
        <v>14</v>
      </c>
      <c r="K2425" s="4">
        <v>0</v>
      </c>
      <c r="L2425" s="4">
        <v>2</v>
      </c>
      <c r="M2425" s="4">
        <v>47</v>
      </c>
      <c r="N2425" s="4">
        <v>5</v>
      </c>
      <c r="O2425" s="4">
        <v>0</v>
      </c>
      <c r="P2425" s="4">
        <v>0</v>
      </c>
      <c r="Q2425" s="4">
        <v>2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11</v>
      </c>
      <c r="Z2425" s="6">
        <v>285</v>
      </c>
      <c r="AA2425" s="35">
        <f t="shared" si="56"/>
        <v>60.253699788583511</v>
      </c>
    </row>
    <row r="2426" spans="1:27" hidden="1" outlineLevel="1" x14ac:dyDescent="0.25">
      <c r="A2426" s="6" t="s">
        <v>182</v>
      </c>
      <c r="B2426" s="6" t="s">
        <v>46</v>
      </c>
      <c r="C2426" s="6">
        <v>722</v>
      </c>
      <c r="D2426" s="6" t="s">
        <v>10</v>
      </c>
      <c r="E2426" s="4">
        <v>735</v>
      </c>
      <c r="F2426" s="4">
        <v>16</v>
      </c>
      <c r="G2426" s="4">
        <v>153</v>
      </c>
      <c r="H2426" s="4">
        <v>2</v>
      </c>
      <c r="I2426" s="4">
        <v>102</v>
      </c>
      <c r="J2426" s="4">
        <v>3</v>
      </c>
      <c r="K2426" s="4">
        <v>3</v>
      </c>
      <c r="L2426" s="4">
        <v>6</v>
      </c>
      <c r="M2426" s="4">
        <v>113</v>
      </c>
      <c r="N2426" s="4">
        <v>12</v>
      </c>
      <c r="O2426" s="4">
        <v>1</v>
      </c>
      <c r="P2426" s="4">
        <v>0</v>
      </c>
      <c r="Q2426" s="4">
        <v>3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23</v>
      </c>
      <c r="Z2426" s="6">
        <v>437</v>
      </c>
      <c r="AA2426" s="35">
        <f t="shared" si="56"/>
        <v>59.455782312925173</v>
      </c>
    </row>
    <row r="2427" spans="1:27" hidden="1" outlineLevel="1" x14ac:dyDescent="0.25">
      <c r="A2427" s="6" t="s">
        <v>182</v>
      </c>
      <c r="B2427" s="6" t="s">
        <v>46</v>
      </c>
      <c r="C2427" s="6">
        <v>723</v>
      </c>
      <c r="D2427" s="6" t="s">
        <v>10</v>
      </c>
      <c r="E2427" s="4">
        <v>630</v>
      </c>
      <c r="F2427" s="4">
        <v>13</v>
      </c>
      <c r="G2427" s="4">
        <v>143</v>
      </c>
      <c r="H2427" s="4">
        <v>8</v>
      </c>
      <c r="I2427" s="4">
        <v>85</v>
      </c>
      <c r="J2427" s="4">
        <v>9</v>
      </c>
      <c r="K2427" s="4">
        <v>5</v>
      </c>
      <c r="L2427" s="4">
        <v>5</v>
      </c>
      <c r="M2427" s="4">
        <v>146</v>
      </c>
      <c r="N2427" s="4">
        <v>5</v>
      </c>
      <c r="O2427" s="4">
        <v>0</v>
      </c>
      <c r="P2427" s="4">
        <v>0</v>
      </c>
      <c r="Q2427" s="4">
        <v>2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13</v>
      </c>
      <c r="Z2427" s="6">
        <v>434</v>
      </c>
      <c r="AA2427" s="35">
        <f t="shared" si="56"/>
        <v>68.888888888888886</v>
      </c>
    </row>
    <row r="2428" spans="1:27" hidden="1" outlineLevel="1" x14ac:dyDescent="0.25">
      <c r="A2428" s="6" t="s">
        <v>182</v>
      </c>
      <c r="B2428" s="6" t="s">
        <v>46</v>
      </c>
      <c r="C2428" s="6">
        <v>724</v>
      </c>
      <c r="D2428" s="6" t="s">
        <v>29</v>
      </c>
      <c r="E2428" s="4">
        <v>0</v>
      </c>
      <c r="F2428" s="4">
        <v>10</v>
      </c>
      <c r="G2428" s="4">
        <v>78</v>
      </c>
      <c r="H2428" s="4">
        <v>2</v>
      </c>
      <c r="I2428" s="4">
        <v>149</v>
      </c>
      <c r="J2428" s="4">
        <v>8</v>
      </c>
      <c r="K2428" s="4">
        <v>5</v>
      </c>
      <c r="L2428" s="4">
        <v>7</v>
      </c>
      <c r="M2428" s="4">
        <v>112</v>
      </c>
      <c r="N2428" s="4">
        <v>15</v>
      </c>
      <c r="O2428" s="4">
        <v>1</v>
      </c>
      <c r="P2428" s="4">
        <v>0</v>
      </c>
      <c r="Q2428" s="4">
        <v>1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14</v>
      </c>
      <c r="Z2428" s="6">
        <v>402</v>
      </c>
      <c r="AA2428" s="35" t="s">
        <v>250</v>
      </c>
    </row>
    <row r="2429" spans="1:27" hidden="1" outlineLevel="1" x14ac:dyDescent="0.25">
      <c r="A2429" s="6" t="s">
        <v>182</v>
      </c>
      <c r="B2429" s="6" t="s">
        <v>46</v>
      </c>
      <c r="C2429" s="6">
        <v>724</v>
      </c>
      <c r="D2429" s="6" t="s">
        <v>10</v>
      </c>
      <c r="E2429" s="4">
        <v>633</v>
      </c>
      <c r="F2429" s="4">
        <v>0</v>
      </c>
      <c r="G2429" s="4">
        <v>12</v>
      </c>
      <c r="H2429" s="4">
        <v>2</v>
      </c>
      <c r="I2429" s="4">
        <v>4</v>
      </c>
      <c r="J2429" s="4">
        <v>0</v>
      </c>
      <c r="K2429" s="4">
        <v>0</v>
      </c>
      <c r="L2429" s="4">
        <v>0</v>
      </c>
      <c r="M2429" s="4">
        <v>7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2</v>
      </c>
      <c r="Z2429" s="6">
        <v>27</v>
      </c>
      <c r="AA2429" s="35">
        <f t="shared" si="56"/>
        <v>4.2654028436018958</v>
      </c>
    </row>
    <row r="2430" spans="1:27" hidden="1" outlineLevel="1" x14ac:dyDescent="0.25">
      <c r="A2430" s="6" t="s">
        <v>182</v>
      </c>
      <c r="B2430" s="6" t="s">
        <v>46</v>
      </c>
      <c r="C2430" s="6">
        <v>725</v>
      </c>
      <c r="D2430" s="6" t="s">
        <v>10</v>
      </c>
      <c r="E2430" s="4">
        <v>399</v>
      </c>
      <c r="F2430" s="4">
        <v>9</v>
      </c>
      <c r="G2430" s="4">
        <v>103</v>
      </c>
      <c r="H2430" s="4">
        <v>5</v>
      </c>
      <c r="I2430" s="4">
        <v>58</v>
      </c>
      <c r="J2430" s="4">
        <v>4</v>
      </c>
      <c r="K2430" s="4">
        <v>1</v>
      </c>
      <c r="L2430" s="4">
        <v>6</v>
      </c>
      <c r="M2430" s="4">
        <v>52</v>
      </c>
      <c r="N2430" s="4">
        <v>4</v>
      </c>
      <c r="O2430" s="4">
        <v>0</v>
      </c>
      <c r="P2430" s="4">
        <v>0</v>
      </c>
      <c r="Q2430" s="4">
        <v>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5</v>
      </c>
      <c r="Z2430" s="6">
        <v>248</v>
      </c>
      <c r="AA2430" s="35">
        <f t="shared" si="56"/>
        <v>62.155388471177943</v>
      </c>
    </row>
    <row r="2431" spans="1:27" hidden="1" outlineLevel="1" x14ac:dyDescent="0.25">
      <c r="A2431" s="6" t="s">
        <v>182</v>
      </c>
      <c r="B2431" s="6" t="s">
        <v>46</v>
      </c>
      <c r="C2431" s="6">
        <v>725</v>
      </c>
      <c r="D2431" s="6" t="s">
        <v>11</v>
      </c>
      <c r="E2431" s="4">
        <v>398</v>
      </c>
      <c r="F2431" s="4">
        <v>7</v>
      </c>
      <c r="G2431" s="4">
        <v>79</v>
      </c>
      <c r="H2431" s="4">
        <v>2</v>
      </c>
      <c r="I2431" s="4">
        <v>68</v>
      </c>
      <c r="J2431" s="4">
        <v>1</v>
      </c>
      <c r="K2431" s="4">
        <v>2</v>
      </c>
      <c r="L2431" s="4">
        <v>1</v>
      </c>
      <c r="M2431" s="4">
        <v>71</v>
      </c>
      <c r="N2431" s="4">
        <v>17</v>
      </c>
      <c r="O2431" s="4">
        <v>0</v>
      </c>
      <c r="P2431" s="4">
        <v>0</v>
      </c>
      <c r="Q2431" s="4">
        <v>2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8</v>
      </c>
      <c r="Z2431" s="6">
        <v>258</v>
      </c>
      <c r="AA2431" s="35">
        <f t="shared" si="56"/>
        <v>64.824120603015075</v>
      </c>
    </row>
    <row r="2432" spans="1:27" hidden="1" outlineLevel="1" x14ac:dyDescent="0.25">
      <c r="A2432" s="6" t="s">
        <v>182</v>
      </c>
      <c r="B2432" s="6" t="s">
        <v>46</v>
      </c>
      <c r="C2432" s="6">
        <v>726</v>
      </c>
      <c r="D2432" s="6" t="s">
        <v>10</v>
      </c>
      <c r="E2432" s="4">
        <v>710</v>
      </c>
      <c r="F2432" s="4">
        <v>28</v>
      </c>
      <c r="G2432" s="4">
        <v>138</v>
      </c>
      <c r="H2432" s="4">
        <v>4</v>
      </c>
      <c r="I2432" s="4">
        <v>99</v>
      </c>
      <c r="J2432" s="4">
        <v>11</v>
      </c>
      <c r="K2432" s="4">
        <v>6</v>
      </c>
      <c r="L2432" s="4">
        <v>11</v>
      </c>
      <c r="M2432" s="4">
        <v>122</v>
      </c>
      <c r="N2432" s="4">
        <v>8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1</v>
      </c>
      <c r="Y2432" s="4">
        <v>14</v>
      </c>
      <c r="Z2432" s="6">
        <v>442</v>
      </c>
      <c r="AA2432" s="35">
        <f t="shared" si="56"/>
        <v>62.25352112676056</v>
      </c>
    </row>
    <row r="2433" spans="1:27" hidden="1" outlineLevel="1" x14ac:dyDescent="0.25">
      <c r="A2433" s="6" t="s">
        <v>182</v>
      </c>
      <c r="B2433" s="6" t="s">
        <v>46</v>
      </c>
      <c r="C2433" s="6">
        <v>727</v>
      </c>
      <c r="D2433" s="6" t="s">
        <v>10</v>
      </c>
      <c r="E2433" s="4">
        <v>438</v>
      </c>
      <c r="F2433" s="4">
        <v>10</v>
      </c>
      <c r="G2433" s="4">
        <v>64</v>
      </c>
      <c r="H2433" s="4">
        <v>1</v>
      </c>
      <c r="I2433" s="4">
        <v>59</v>
      </c>
      <c r="J2433" s="4">
        <v>16</v>
      </c>
      <c r="K2433" s="4">
        <v>2</v>
      </c>
      <c r="L2433" s="4">
        <v>6</v>
      </c>
      <c r="M2433" s="4">
        <v>63</v>
      </c>
      <c r="N2433" s="4">
        <v>5</v>
      </c>
      <c r="O2433" s="4">
        <v>0</v>
      </c>
      <c r="P2433" s="4">
        <v>0</v>
      </c>
      <c r="Q2433" s="4">
        <v>2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11</v>
      </c>
      <c r="Z2433" s="6">
        <v>239</v>
      </c>
      <c r="AA2433" s="35">
        <f t="shared" si="56"/>
        <v>54.566210045662103</v>
      </c>
    </row>
    <row r="2434" spans="1:27" hidden="1" outlineLevel="1" x14ac:dyDescent="0.25">
      <c r="A2434" s="6" t="s">
        <v>182</v>
      </c>
      <c r="B2434" s="6" t="s">
        <v>46</v>
      </c>
      <c r="C2434" s="6">
        <v>727</v>
      </c>
      <c r="D2434" s="6" t="s">
        <v>11</v>
      </c>
      <c r="E2434" s="4">
        <v>437</v>
      </c>
      <c r="F2434" s="4">
        <v>11</v>
      </c>
      <c r="G2434" s="4">
        <v>64</v>
      </c>
      <c r="H2434" s="4">
        <v>1</v>
      </c>
      <c r="I2434" s="4">
        <v>72</v>
      </c>
      <c r="J2434" s="4">
        <v>11</v>
      </c>
      <c r="K2434" s="4">
        <v>0</v>
      </c>
      <c r="L2434" s="4">
        <v>5</v>
      </c>
      <c r="M2434" s="4">
        <v>64</v>
      </c>
      <c r="N2434" s="4">
        <v>6</v>
      </c>
      <c r="O2434" s="4">
        <v>0</v>
      </c>
      <c r="P2434" s="4">
        <v>0</v>
      </c>
      <c r="Q2434" s="4">
        <v>3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1</v>
      </c>
      <c r="Y2434" s="4">
        <v>19</v>
      </c>
      <c r="Z2434" s="6">
        <v>257</v>
      </c>
      <c r="AA2434" s="35">
        <f t="shared" si="56"/>
        <v>58.810068649885586</v>
      </c>
    </row>
    <row r="2435" spans="1:27" hidden="1" outlineLevel="1" x14ac:dyDescent="0.25">
      <c r="A2435" s="6" t="s">
        <v>182</v>
      </c>
      <c r="B2435" s="6" t="s">
        <v>46</v>
      </c>
      <c r="C2435" s="6">
        <v>728</v>
      </c>
      <c r="D2435" s="6" t="s">
        <v>10</v>
      </c>
      <c r="E2435" s="4">
        <v>387</v>
      </c>
      <c r="F2435" s="4">
        <v>8</v>
      </c>
      <c r="G2435" s="4">
        <v>59</v>
      </c>
      <c r="H2435" s="4">
        <v>1</v>
      </c>
      <c r="I2435" s="4">
        <v>73</v>
      </c>
      <c r="J2435" s="4">
        <v>3</v>
      </c>
      <c r="K2435" s="4">
        <v>0</v>
      </c>
      <c r="L2435" s="4">
        <v>5</v>
      </c>
      <c r="M2435" s="4">
        <v>76</v>
      </c>
      <c r="N2435" s="4">
        <v>5</v>
      </c>
      <c r="O2435" s="4">
        <v>0</v>
      </c>
      <c r="P2435" s="4">
        <v>0</v>
      </c>
      <c r="Q2435" s="4">
        <v>1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9</v>
      </c>
      <c r="Z2435" s="6">
        <v>240</v>
      </c>
      <c r="AA2435" s="35">
        <f t="shared" si="56"/>
        <v>62.015503875968989</v>
      </c>
    </row>
    <row r="2436" spans="1:27" hidden="1" outlineLevel="1" x14ac:dyDescent="0.25">
      <c r="A2436" s="6" t="s">
        <v>182</v>
      </c>
      <c r="B2436" s="6" t="s">
        <v>46</v>
      </c>
      <c r="C2436" s="6">
        <v>728</v>
      </c>
      <c r="D2436" s="6" t="s">
        <v>11</v>
      </c>
      <c r="E2436" s="4">
        <v>387</v>
      </c>
      <c r="F2436" s="4">
        <v>3</v>
      </c>
      <c r="G2436" s="4">
        <v>78</v>
      </c>
      <c r="H2436" s="4">
        <v>1</v>
      </c>
      <c r="I2436" s="4">
        <v>69</v>
      </c>
      <c r="J2436" s="4">
        <v>5</v>
      </c>
      <c r="K2436" s="4">
        <v>2</v>
      </c>
      <c r="L2436" s="4">
        <v>3</v>
      </c>
      <c r="M2436" s="4">
        <v>68</v>
      </c>
      <c r="N2436" s="4">
        <v>12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2</v>
      </c>
      <c r="Z2436" s="6">
        <v>243</v>
      </c>
      <c r="AA2436" s="35">
        <f t="shared" si="56"/>
        <v>62.790697674418603</v>
      </c>
    </row>
    <row r="2437" spans="1:27" hidden="1" outlineLevel="1" x14ac:dyDescent="0.25">
      <c r="A2437" s="6" t="s">
        <v>182</v>
      </c>
      <c r="B2437" s="6" t="s">
        <v>46</v>
      </c>
      <c r="C2437" s="6">
        <v>729</v>
      </c>
      <c r="D2437" s="6" t="s">
        <v>10</v>
      </c>
      <c r="E2437" s="4">
        <v>567</v>
      </c>
      <c r="F2437" s="4">
        <v>13</v>
      </c>
      <c r="G2437" s="4">
        <v>82</v>
      </c>
      <c r="H2437" s="4">
        <v>4</v>
      </c>
      <c r="I2437" s="4">
        <v>136</v>
      </c>
      <c r="J2437" s="4">
        <v>15</v>
      </c>
      <c r="K2437" s="4">
        <v>1</v>
      </c>
      <c r="L2437" s="4">
        <v>3</v>
      </c>
      <c r="M2437" s="4">
        <v>74</v>
      </c>
      <c r="N2437" s="4">
        <v>16</v>
      </c>
      <c r="O2437" s="4">
        <v>0</v>
      </c>
      <c r="P2437" s="4">
        <v>0</v>
      </c>
      <c r="Q2437" s="4">
        <v>1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18</v>
      </c>
      <c r="Z2437" s="6">
        <v>363</v>
      </c>
      <c r="AA2437" s="35">
        <f t="shared" si="56"/>
        <v>64.021164021164026</v>
      </c>
    </row>
    <row r="2438" spans="1:27" hidden="1" outlineLevel="1" x14ac:dyDescent="0.25">
      <c r="A2438" s="6" t="s">
        <v>182</v>
      </c>
      <c r="B2438" s="6" t="s">
        <v>46</v>
      </c>
      <c r="C2438" s="6">
        <v>730</v>
      </c>
      <c r="D2438" s="6" t="s">
        <v>10</v>
      </c>
      <c r="E2438" s="4">
        <v>385</v>
      </c>
      <c r="F2438" s="4">
        <v>8</v>
      </c>
      <c r="G2438" s="4">
        <v>56</v>
      </c>
      <c r="H2438" s="4">
        <v>3</v>
      </c>
      <c r="I2438" s="4">
        <v>76</v>
      </c>
      <c r="J2438" s="4">
        <v>5</v>
      </c>
      <c r="K2438" s="4">
        <v>1</v>
      </c>
      <c r="L2438" s="4">
        <v>3</v>
      </c>
      <c r="M2438" s="4">
        <v>60</v>
      </c>
      <c r="N2438" s="4">
        <v>13</v>
      </c>
      <c r="O2438" s="4">
        <v>0</v>
      </c>
      <c r="P2438" s="4">
        <v>0</v>
      </c>
      <c r="Q2438" s="4">
        <v>1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7</v>
      </c>
      <c r="Z2438" s="6">
        <v>233</v>
      </c>
      <c r="AA2438" s="35">
        <f t="shared" si="56"/>
        <v>60.519480519480517</v>
      </c>
    </row>
    <row r="2439" spans="1:27" hidden="1" outlineLevel="1" x14ac:dyDescent="0.25">
      <c r="A2439" s="6" t="s">
        <v>182</v>
      </c>
      <c r="B2439" s="6" t="s">
        <v>46</v>
      </c>
      <c r="C2439" s="6">
        <v>730</v>
      </c>
      <c r="D2439" s="6" t="s">
        <v>11</v>
      </c>
      <c r="E2439" s="4">
        <v>384</v>
      </c>
      <c r="F2439" s="4">
        <v>11</v>
      </c>
      <c r="G2439" s="4">
        <v>83</v>
      </c>
      <c r="H2439" s="4">
        <v>4</v>
      </c>
      <c r="I2439" s="4">
        <v>62</v>
      </c>
      <c r="J2439" s="4">
        <v>5</v>
      </c>
      <c r="K2439" s="4">
        <v>2</v>
      </c>
      <c r="L2439" s="4">
        <v>2</v>
      </c>
      <c r="M2439" s="4">
        <v>48</v>
      </c>
      <c r="N2439" s="4">
        <v>8</v>
      </c>
      <c r="O2439" s="4">
        <v>0</v>
      </c>
      <c r="P2439" s="4">
        <v>0</v>
      </c>
      <c r="Q2439" s="4">
        <v>3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7</v>
      </c>
      <c r="Z2439" s="6">
        <v>235</v>
      </c>
      <c r="AA2439" s="35">
        <f t="shared" si="56"/>
        <v>61.197916666666664</v>
      </c>
    </row>
    <row r="2440" spans="1:27" hidden="1" outlineLevel="1" x14ac:dyDescent="0.25">
      <c r="A2440" s="6" t="s">
        <v>182</v>
      </c>
      <c r="B2440" s="6" t="s">
        <v>46</v>
      </c>
      <c r="C2440" s="6">
        <v>731</v>
      </c>
      <c r="D2440" s="6" t="s">
        <v>10</v>
      </c>
      <c r="E2440" s="4">
        <v>735</v>
      </c>
      <c r="F2440" s="4">
        <v>18</v>
      </c>
      <c r="G2440" s="4">
        <v>125</v>
      </c>
      <c r="H2440" s="4">
        <v>6</v>
      </c>
      <c r="I2440" s="4">
        <v>132</v>
      </c>
      <c r="J2440" s="4">
        <v>11</v>
      </c>
      <c r="K2440" s="4">
        <v>0</v>
      </c>
      <c r="L2440" s="4">
        <v>10</v>
      </c>
      <c r="M2440" s="4">
        <v>112</v>
      </c>
      <c r="N2440" s="4">
        <v>18</v>
      </c>
      <c r="O2440" s="4">
        <v>1</v>
      </c>
      <c r="P2440" s="4">
        <v>0</v>
      </c>
      <c r="Q2440" s="4">
        <v>5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19</v>
      </c>
      <c r="Z2440" s="6">
        <v>457</v>
      </c>
      <c r="AA2440" s="35">
        <f t="shared" si="56"/>
        <v>62.176870748299322</v>
      </c>
    </row>
    <row r="2441" spans="1:27" hidden="1" outlineLevel="1" x14ac:dyDescent="0.25">
      <c r="A2441" s="6" t="s">
        <v>182</v>
      </c>
      <c r="B2441" s="6" t="s">
        <v>46</v>
      </c>
      <c r="C2441" s="6">
        <v>732</v>
      </c>
      <c r="D2441" s="6" t="s">
        <v>10</v>
      </c>
      <c r="E2441" s="4">
        <v>330</v>
      </c>
      <c r="F2441" s="4">
        <v>0</v>
      </c>
      <c r="G2441" s="4">
        <v>43</v>
      </c>
      <c r="H2441" s="4">
        <v>12</v>
      </c>
      <c r="I2441" s="4">
        <v>81</v>
      </c>
      <c r="J2441" s="4">
        <v>3</v>
      </c>
      <c r="K2441" s="4">
        <v>1</v>
      </c>
      <c r="L2441" s="4">
        <v>1</v>
      </c>
      <c r="M2441" s="4">
        <v>65</v>
      </c>
      <c r="N2441" s="4">
        <v>3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11</v>
      </c>
      <c r="Z2441" s="6">
        <v>220</v>
      </c>
      <c r="AA2441" s="35">
        <f t="shared" si="56"/>
        <v>66.666666666666671</v>
      </c>
    </row>
    <row r="2442" spans="1:27" hidden="1" outlineLevel="1" x14ac:dyDescent="0.25">
      <c r="A2442" s="6" t="s">
        <v>182</v>
      </c>
      <c r="B2442" s="6" t="s">
        <v>46</v>
      </c>
      <c r="C2442" s="6">
        <v>733</v>
      </c>
      <c r="D2442" s="6" t="s">
        <v>10</v>
      </c>
      <c r="E2442" s="4">
        <v>649</v>
      </c>
      <c r="F2442" s="4">
        <v>15</v>
      </c>
      <c r="G2442" s="4">
        <v>107</v>
      </c>
      <c r="H2442" s="4">
        <v>5</v>
      </c>
      <c r="I2442" s="4">
        <v>75</v>
      </c>
      <c r="J2442" s="4">
        <v>7</v>
      </c>
      <c r="K2442" s="4">
        <v>1</v>
      </c>
      <c r="L2442" s="4">
        <v>9</v>
      </c>
      <c r="M2442" s="4">
        <v>122</v>
      </c>
      <c r="N2442" s="4">
        <v>6</v>
      </c>
      <c r="O2442" s="4">
        <v>0</v>
      </c>
      <c r="P2442" s="4">
        <v>0</v>
      </c>
      <c r="Q2442" s="4">
        <v>2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18</v>
      </c>
      <c r="Z2442" s="6">
        <v>367</v>
      </c>
      <c r="AA2442" s="35">
        <f t="shared" si="56"/>
        <v>56.548536209553156</v>
      </c>
    </row>
    <row r="2443" spans="1:27" hidden="1" outlineLevel="1" x14ac:dyDescent="0.25">
      <c r="A2443" s="6" t="s">
        <v>182</v>
      </c>
      <c r="B2443" s="6" t="s">
        <v>46</v>
      </c>
      <c r="C2443" s="6">
        <v>734</v>
      </c>
      <c r="D2443" s="6" t="s">
        <v>10</v>
      </c>
      <c r="E2443" s="4">
        <v>330</v>
      </c>
      <c r="F2443" s="4">
        <v>10</v>
      </c>
      <c r="G2443" s="4">
        <v>49</v>
      </c>
      <c r="H2443" s="4">
        <v>3</v>
      </c>
      <c r="I2443" s="4">
        <v>33</v>
      </c>
      <c r="J2443" s="4">
        <v>3</v>
      </c>
      <c r="K2443" s="4">
        <v>0</v>
      </c>
      <c r="L2443" s="4">
        <v>3</v>
      </c>
      <c r="M2443" s="4">
        <v>90</v>
      </c>
      <c r="N2443" s="4">
        <v>6</v>
      </c>
      <c r="O2443" s="4">
        <v>4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14</v>
      </c>
      <c r="Z2443" s="6">
        <v>215</v>
      </c>
      <c r="AA2443" s="35">
        <f t="shared" si="56"/>
        <v>65.151515151515156</v>
      </c>
    </row>
    <row r="2444" spans="1:27" hidden="1" outlineLevel="1" x14ac:dyDescent="0.25">
      <c r="A2444" s="6" t="s">
        <v>182</v>
      </c>
      <c r="B2444" s="6" t="s">
        <v>46</v>
      </c>
      <c r="C2444" s="6">
        <v>735</v>
      </c>
      <c r="D2444" s="6" t="s">
        <v>10</v>
      </c>
      <c r="E2444" s="4">
        <v>341</v>
      </c>
      <c r="F2444" s="4">
        <v>3</v>
      </c>
      <c r="G2444" s="4">
        <v>42</v>
      </c>
      <c r="H2444" s="4">
        <v>6</v>
      </c>
      <c r="I2444" s="4">
        <v>49</v>
      </c>
      <c r="J2444" s="4">
        <v>3</v>
      </c>
      <c r="K2444" s="4">
        <v>3</v>
      </c>
      <c r="L2444" s="4">
        <v>7</v>
      </c>
      <c r="M2444" s="4">
        <v>58</v>
      </c>
      <c r="N2444" s="4">
        <v>2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13</v>
      </c>
      <c r="Z2444" s="6">
        <v>186</v>
      </c>
      <c r="AA2444" s="35">
        <f t="shared" si="56"/>
        <v>54.545454545454547</v>
      </c>
    </row>
    <row r="2445" spans="1:27" hidden="1" outlineLevel="1" x14ac:dyDescent="0.25">
      <c r="A2445" s="6" t="s">
        <v>182</v>
      </c>
      <c r="B2445" s="6" t="s">
        <v>46</v>
      </c>
      <c r="C2445" s="6">
        <v>736</v>
      </c>
      <c r="D2445" s="6" t="s">
        <v>10</v>
      </c>
      <c r="E2445" s="4">
        <v>571</v>
      </c>
      <c r="F2445" s="4">
        <v>7</v>
      </c>
      <c r="G2445" s="4">
        <v>101</v>
      </c>
      <c r="H2445" s="4">
        <v>1</v>
      </c>
      <c r="I2445" s="4">
        <v>107</v>
      </c>
      <c r="J2445" s="4">
        <v>0</v>
      </c>
      <c r="K2445" s="4">
        <v>1</v>
      </c>
      <c r="L2445" s="4">
        <v>6</v>
      </c>
      <c r="M2445" s="4">
        <v>57</v>
      </c>
      <c r="N2445" s="4">
        <v>5</v>
      </c>
      <c r="O2445" s="4">
        <v>0</v>
      </c>
      <c r="P2445" s="4">
        <v>0</v>
      </c>
      <c r="Q2445" s="4">
        <v>3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9</v>
      </c>
      <c r="Z2445" s="6">
        <v>297</v>
      </c>
      <c r="AA2445" s="35">
        <f t="shared" si="56"/>
        <v>52.014010507880911</v>
      </c>
    </row>
    <row r="2446" spans="1:27" hidden="1" outlineLevel="1" x14ac:dyDescent="0.25">
      <c r="A2446" s="6" t="s">
        <v>182</v>
      </c>
      <c r="B2446" s="6" t="s">
        <v>46</v>
      </c>
      <c r="C2446" s="6">
        <v>737</v>
      </c>
      <c r="D2446" s="6" t="s">
        <v>10</v>
      </c>
      <c r="E2446" s="4">
        <v>642</v>
      </c>
      <c r="F2446" s="4">
        <v>15</v>
      </c>
      <c r="G2446" s="4">
        <v>122</v>
      </c>
      <c r="H2446" s="4">
        <v>3</v>
      </c>
      <c r="I2446" s="4">
        <v>115</v>
      </c>
      <c r="J2446" s="4">
        <v>3</v>
      </c>
      <c r="K2446" s="4">
        <v>1</v>
      </c>
      <c r="L2446" s="4">
        <v>1</v>
      </c>
      <c r="M2446" s="4">
        <v>57</v>
      </c>
      <c r="N2446" s="4">
        <v>5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1</v>
      </c>
      <c r="Y2446" s="4">
        <v>21</v>
      </c>
      <c r="Z2446" s="6">
        <v>344</v>
      </c>
      <c r="AA2446" s="35">
        <f t="shared" si="56"/>
        <v>53.582554517133957</v>
      </c>
    </row>
    <row r="2447" spans="1:27" hidden="1" outlineLevel="1" x14ac:dyDescent="0.25">
      <c r="A2447" s="6" t="s">
        <v>182</v>
      </c>
      <c r="B2447" s="6" t="s">
        <v>46</v>
      </c>
      <c r="C2447" s="6">
        <v>738</v>
      </c>
      <c r="D2447" s="6" t="s">
        <v>10</v>
      </c>
      <c r="E2447" s="4">
        <v>152</v>
      </c>
      <c r="F2447" s="4">
        <v>2</v>
      </c>
      <c r="G2447" s="4">
        <v>45</v>
      </c>
      <c r="H2447" s="4">
        <v>3</v>
      </c>
      <c r="I2447" s="4">
        <v>46</v>
      </c>
      <c r="J2447" s="4">
        <v>2</v>
      </c>
      <c r="K2447" s="4">
        <v>0</v>
      </c>
      <c r="L2447" s="4">
        <v>1</v>
      </c>
      <c r="M2447" s="4">
        <v>11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1</v>
      </c>
      <c r="Z2447" s="6">
        <v>111</v>
      </c>
      <c r="AA2447" s="35">
        <f t="shared" si="56"/>
        <v>73.026315789473685</v>
      </c>
    </row>
    <row r="2448" spans="1:27" hidden="1" outlineLevel="1" x14ac:dyDescent="0.25">
      <c r="A2448" s="6" t="s">
        <v>182</v>
      </c>
      <c r="B2448" s="6" t="s">
        <v>46</v>
      </c>
      <c r="C2448" s="6">
        <v>739</v>
      </c>
      <c r="D2448" s="6" t="s">
        <v>10</v>
      </c>
      <c r="E2448" s="4">
        <v>664</v>
      </c>
      <c r="F2448" s="4">
        <v>13</v>
      </c>
      <c r="G2448" s="4">
        <v>182</v>
      </c>
      <c r="H2448" s="4">
        <v>19</v>
      </c>
      <c r="I2448" s="4">
        <v>81</v>
      </c>
      <c r="J2448" s="4">
        <v>12</v>
      </c>
      <c r="K2448" s="4">
        <v>0</v>
      </c>
      <c r="L2448" s="4">
        <v>8</v>
      </c>
      <c r="M2448" s="4">
        <v>86</v>
      </c>
      <c r="N2448" s="4">
        <v>10</v>
      </c>
      <c r="O2448" s="4">
        <v>0</v>
      </c>
      <c r="P2448" s="4">
        <v>0</v>
      </c>
      <c r="Q2448" s="4">
        <v>5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18</v>
      </c>
      <c r="Z2448" s="6">
        <v>434</v>
      </c>
      <c r="AA2448" s="35">
        <f t="shared" ref="AA2448:AA2503" si="57">(Z2448*100)/E2448</f>
        <v>65.361445783132524</v>
      </c>
    </row>
    <row r="2449" spans="1:27" hidden="1" outlineLevel="1" x14ac:dyDescent="0.25">
      <c r="A2449" s="6" t="s">
        <v>182</v>
      </c>
      <c r="B2449" s="6" t="s">
        <v>46</v>
      </c>
      <c r="C2449" s="6">
        <v>740</v>
      </c>
      <c r="D2449" s="6" t="s">
        <v>10</v>
      </c>
      <c r="E2449" s="4">
        <v>319</v>
      </c>
      <c r="F2449" s="4">
        <v>3</v>
      </c>
      <c r="G2449" s="4">
        <v>51</v>
      </c>
      <c r="H2449" s="4">
        <v>0</v>
      </c>
      <c r="I2449" s="4">
        <v>90</v>
      </c>
      <c r="J2449" s="4">
        <v>4</v>
      </c>
      <c r="K2449" s="4">
        <v>1</v>
      </c>
      <c r="L2449" s="4">
        <v>3</v>
      </c>
      <c r="M2449" s="4">
        <v>33</v>
      </c>
      <c r="N2449" s="4">
        <v>3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11</v>
      </c>
      <c r="Z2449" s="6">
        <v>199</v>
      </c>
      <c r="AA2449" s="35">
        <f t="shared" si="57"/>
        <v>62.38244514106583</v>
      </c>
    </row>
    <row r="2450" spans="1:27" hidden="1" outlineLevel="1" x14ac:dyDescent="0.25">
      <c r="A2450" s="6" t="s">
        <v>182</v>
      </c>
      <c r="B2450" s="6" t="s">
        <v>53</v>
      </c>
      <c r="C2450" s="6">
        <v>884</v>
      </c>
      <c r="D2450" s="6" t="s">
        <v>10</v>
      </c>
      <c r="E2450" s="4">
        <v>388</v>
      </c>
      <c r="F2450" s="4">
        <v>31</v>
      </c>
      <c r="G2450" s="4">
        <v>67</v>
      </c>
      <c r="H2450" s="4">
        <v>18</v>
      </c>
      <c r="I2450" s="4">
        <v>10</v>
      </c>
      <c r="J2450" s="4">
        <v>1</v>
      </c>
      <c r="K2450" s="4">
        <v>3</v>
      </c>
      <c r="L2450" s="4">
        <v>10</v>
      </c>
      <c r="M2450" s="4">
        <v>116</v>
      </c>
      <c r="N2450" s="4">
        <v>12</v>
      </c>
      <c r="O2450" s="4">
        <v>4</v>
      </c>
      <c r="P2450" s="4">
        <v>0</v>
      </c>
      <c r="Q2450" s="4">
        <v>1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6</v>
      </c>
      <c r="Z2450" s="6">
        <v>279</v>
      </c>
      <c r="AA2450" s="35">
        <f t="shared" si="57"/>
        <v>71.907216494845358</v>
      </c>
    </row>
    <row r="2451" spans="1:27" hidden="1" outlineLevel="1" x14ac:dyDescent="0.25">
      <c r="A2451" s="6" t="s">
        <v>182</v>
      </c>
      <c r="B2451" s="6" t="s">
        <v>53</v>
      </c>
      <c r="C2451" s="6">
        <v>884</v>
      </c>
      <c r="D2451" s="6" t="s">
        <v>11</v>
      </c>
      <c r="E2451" s="4">
        <v>388</v>
      </c>
      <c r="F2451" s="4">
        <v>34</v>
      </c>
      <c r="G2451" s="4">
        <v>57</v>
      </c>
      <c r="H2451" s="4">
        <v>25</v>
      </c>
      <c r="I2451" s="4">
        <v>5</v>
      </c>
      <c r="J2451" s="4">
        <v>3</v>
      </c>
      <c r="K2451" s="4">
        <v>5</v>
      </c>
      <c r="L2451" s="4">
        <v>6</v>
      </c>
      <c r="M2451" s="4">
        <v>105</v>
      </c>
      <c r="N2451" s="4">
        <v>6</v>
      </c>
      <c r="O2451" s="4">
        <v>5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6">
        <v>251</v>
      </c>
      <c r="AA2451" s="35">
        <f t="shared" si="57"/>
        <v>64.69072164948453</v>
      </c>
    </row>
    <row r="2452" spans="1:27" hidden="1" outlineLevel="1" x14ac:dyDescent="0.25">
      <c r="A2452" s="6" t="s">
        <v>182</v>
      </c>
      <c r="B2452" s="6" t="s">
        <v>53</v>
      </c>
      <c r="C2452" s="6">
        <v>885</v>
      </c>
      <c r="D2452" s="6" t="s">
        <v>10</v>
      </c>
      <c r="E2452" s="4">
        <v>747</v>
      </c>
      <c r="F2452" s="4">
        <v>44</v>
      </c>
      <c r="G2452" s="4">
        <v>105</v>
      </c>
      <c r="H2452" s="4">
        <v>50</v>
      </c>
      <c r="I2452" s="4">
        <v>29</v>
      </c>
      <c r="J2452" s="4">
        <v>4</v>
      </c>
      <c r="K2452" s="4">
        <v>9</v>
      </c>
      <c r="L2452" s="4">
        <v>5</v>
      </c>
      <c r="M2452" s="4">
        <v>260</v>
      </c>
      <c r="N2452" s="4">
        <v>12</v>
      </c>
      <c r="O2452" s="4">
        <v>6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8</v>
      </c>
      <c r="Z2452" s="6">
        <v>532</v>
      </c>
      <c r="AA2452" s="35">
        <f t="shared" si="57"/>
        <v>71.218206157965199</v>
      </c>
    </row>
    <row r="2453" spans="1:27" hidden="1" outlineLevel="1" x14ac:dyDescent="0.25">
      <c r="A2453" s="6" t="s">
        <v>182</v>
      </c>
      <c r="B2453" s="6" t="s">
        <v>53</v>
      </c>
      <c r="C2453" s="6">
        <v>886</v>
      </c>
      <c r="D2453" s="6" t="s">
        <v>10</v>
      </c>
      <c r="E2453" s="4">
        <v>479</v>
      </c>
      <c r="F2453" s="4">
        <v>26</v>
      </c>
      <c r="G2453" s="4">
        <v>62</v>
      </c>
      <c r="H2453" s="4">
        <v>13</v>
      </c>
      <c r="I2453" s="4">
        <v>7</v>
      </c>
      <c r="J2453" s="4">
        <v>3</v>
      </c>
      <c r="K2453" s="4">
        <v>7</v>
      </c>
      <c r="L2453" s="4">
        <v>11</v>
      </c>
      <c r="M2453" s="4">
        <v>159</v>
      </c>
      <c r="N2453" s="4">
        <v>9</v>
      </c>
      <c r="O2453" s="4">
        <v>1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12</v>
      </c>
      <c r="Z2453" s="6">
        <v>310</v>
      </c>
      <c r="AA2453" s="35">
        <f t="shared" si="57"/>
        <v>64.718162839248436</v>
      </c>
    </row>
    <row r="2454" spans="1:27" hidden="1" outlineLevel="1" x14ac:dyDescent="0.25">
      <c r="A2454" s="6" t="s">
        <v>182</v>
      </c>
      <c r="B2454" s="6" t="s">
        <v>53</v>
      </c>
      <c r="C2454" s="6">
        <v>886</v>
      </c>
      <c r="D2454" s="6" t="s">
        <v>11</v>
      </c>
      <c r="E2454" s="4">
        <v>479</v>
      </c>
      <c r="F2454" s="4">
        <v>25</v>
      </c>
      <c r="G2454" s="4">
        <v>61</v>
      </c>
      <c r="H2454" s="4">
        <v>27</v>
      </c>
      <c r="I2454" s="4">
        <v>4</v>
      </c>
      <c r="J2454" s="4">
        <v>4</v>
      </c>
      <c r="K2454" s="4">
        <v>2</v>
      </c>
      <c r="L2454" s="4">
        <v>9</v>
      </c>
      <c r="M2454" s="4">
        <v>146</v>
      </c>
      <c r="N2454" s="4">
        <v>12</v>
      </c>
      <c r="O2454" s="4">
        <v>2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12</v>
      </c>
      <c r="Z2454" s="6">
        <v>304</v>
      </c>
      <c r="AA2454" s="35">
        <f t="shared" si="57"/>
        <v>63.465553235908139</v>
      </c>
    </row>
    <row r="2455" spans="1:27" hidden="1" outlineLevel="1" x14ac:dyDescent="0.25">
      <c r="A2455" s="6" t="s">
        <v>182</v>
      </c>
      <c r="B2455" s="6" t="s">
        <v>53</v>
      </c>
      <c r="C2455" s="6">
        <v>887</v>
      </c>
      <c r="D2455" s="6" t="s">
        <v>10</v>
      </c>
      <c r="E2455" s="4">
        <v>523</v>
      </c>
      <c r="F2455" s="4">
        <v>44</v>
      </c>
      <c r="G2455" s="4">
        <v>63</v>
      </c>
      <c r="H2455" s="4">
        <v>15</v>
      </c>
      <c r="I2455" s="4">
        <v>9</v>
      </c>
      <c r="J2455" s="4">
        <v>1</v>
      </c>
      <c r="K2455" s="4">
        <v>8</v>
      </c>
      <c r="L2455" s="4">
        <v>5</v>
      </c>
      <c r="M2455" s="4">
        <v>172</v>
      </c>
      <c r="N2455" s="4">
        <v>18</v>
      </c>
      <c r="O2455" s="4">
        <v>4</v>
      </c>
      <c r="P2455" s="4">
        <v>0</v>
      </c>
      <c r="Q2455" s="4">
        <v>3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15</v>
      </c>
      <c r="Z2455" s="6">
        <v>357</v>
      </c>
      <c r="AA2455" s="35">
        <f t="shared" si="57"/>
        <v>68.26003824091778</v>
      </c>
    </row>
    <row r="2456" spans="1:27" hidden="1" outlineLevel="1" x14ac:dyDescent="0.25">
      <c r="A2456" s="6" t="s">
        <v>182</v>
      </c>
      <c r="B2456" s="6" t="s">
        <v>53</v>
      </c>
      <c r="C2456" s="6">
        <v>888</v>
      </c>
      <c r="D2456" s="6" t="s">
        <v>10</v>
      </c>
      <c r="E2456" s="4">
        <v>566</v>
      </c>
      <c r="F2456" s="4">
        <v>40</v>
      </c>
      <c r="G2456" s="4">
        <v>51</v>
      </c>
      <c r="H2456" s="4">
        <v>40</v>
      </c>
      <c r="I2456" s="4">
        <v>13</v>
      </c>
      <c r="J2456" s="4">
        <v>5</v>
      </c>
      <c r="K2456" s="4">
        <v>4</v>
      </c>
      <c r="L2456" s="4">
        <v>4</v>
      </c>
      <c r="M2456" s="4">
        <v>195</v>
      </c>
      <c r="N2456" s="4">
        <v>17</v>
      </c>
      <c r="O2456" s="4">
        <v>2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8</v>
      </c>
      <c r="Z2456" s="6">
        <v>379</v>
      </c>
      <c r="AA2456" s="35">
        <f t="shared" si="57"/>
        <v>66.961130742049477</v>
      </c>
    </row>
    <row r="2457" spans="1:27" hidden="1" outlineLevel="1" x14ac:dyDescent="0.25">
      <c r="A2457" s="6" t="s">
        <v>182</v>
      </c>
      <c r="B2457" s="6" t="s">
        <v>53</v>
      </c>
      <c r="C2457" s="6">
        <v>889</v>
      </c>
      <c r="D2457" s="6" t="s">
        <v>10</v>
      </c>
      <c r="E2457" s="4">
        <v>507</v>
      </c>
      <c r="F2457" s="4">
        <v>56</v>
      </c>
      <c r="G2457" s="4">
        <v>58</v>
      </c>
      <c r="H2457" s="4">
        <v>37</v>
      </c>
      <c r="I2457" s="4">
        <v>9</v>
      </c>
      <c r="J2457" s="4">
        <v>3</v>
      </c>
      <c r="K2457" s="4">
        <v>4</v>
      </c>
      <c r="L2457" s="4">
        <v>11</v>
      </c>
      <c r="M2457" s="4">
        <v>153</v>
      </c>
      <c r="N2457" s="4">
        <v>5</v>
      </c>
      <c r="O2457" s="4">
        <v>3</v>
      </c>
      <c r="P2457" s="4">
        <v>0</v>
      </c>
      <c r="Q2457" s="4">
        <v>2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10</v>
      </c>
      <c r="Z2457" s="6">
        <v>351</v>
      </c>
      <c r="AA2457" s="35">
        <f t="shared" si="57"/>
        <v>69.230769230769226</v>
      </c>
    </row>
    <row r="2458" spans="1:27" hidden="1" outlineLevel="1" x14ac:dyDescent="0.25">
      <c r="A2458" s="6" t="s">
        <v>182</v>
      </c>
      <c r="B2458" s="6" t="s">
        <v>53</v>
      </c>
      <c r="C2458" s="6">
        <v>890</v>
      </c>
      <c r="D2458" s="6" t="s">
        <v>10</v>
      </c>
      <c r="E2458" s="4">
        <v>702</v>
      </c>
      <c r="F2458" s="4">
        <v>68</v>
      </c>
      <c r="G2458" s="4">
        <v>83</v>
      </c>
      <c r="H2458" s="4">
        <v>30</v>
      </c>
      <c r="I2458" s="4">
        <v>6</v>
      </c>
      <c r="J2458" s="4">
        <v>6</v>
      </c>
      <c r="K2458" s="4">
        <v>10</v>
      </c>
      <c r="L2458" s="4">
        <v>11</v>
      </c>
      <c r="M2458" s="4">
        <v>192</v>
      </c>
      <c r="N2458" s="4">
        <v>20</v>
      </c>
      <c r="O2458" s="4">
        <v>8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1</v>
      </c>
      <c r="Y2458" s="4">
        <v>14</v>
      </c>
      <c r="Z2458" s="6">
        <v>449</v>
      </c>
      <c r="AA2458" s="35">
        <f t="shared" si="57"/>
        <v>63.960113960113958</v>
      </c>
    </row>
    <row r="2459" spans="1:27" hidden="1" outlineLevel="1" x14ac:dyDescent="0.25">
      <c r="A2459" s="6" t="s">
        <v>182</v>
      </c>
      <c r="B2459" s="6" t="s">
        <v>53</v>
      </c>
      <c r="C2459" s="6">
        <v>890</v>
      </c>
      <c r="D2459" s="6" t="s">
        <v>11</v>
      </c>
      <c r="E2459" s="4">
        <v>702</v>
      </c>
      <c r="F2459" s="4">
        <v>54</v>
      </c>
      <c r="G2459" s="4">
        <v>73</v>
      </c>
      <c r="H2459" s="4">
        <v>28</v>
      </c>
      <c r="I2459" s="4">
        <v>10</v>
      </c>
      <c r="J2459" s="4">
        <v>1</v>
      </c>
      <c r="K2459" s="4">
        <v>8</v>
      </c>
      <c r="L2459" s="4">
        <v>17</v>
      </c>
      <c r="M2459" s="4">
        <v>226</v>
      </c>
      <c r="N2459" s="4">
        <v>16</v>
      </c>
      <c r="O2459" s="4">
        <v>5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9</v>
      </c>
      <c r="Z2459" s="6">
        <v>447</v>
      </c>
      <c r="AA2459" s="35">
        <f t="shared" si="57"/>
        <v>63.675213675213676</v>
      </c>
    </row>
    <row r="2460" spans="1:27" hidden="1" outlineLevel="1" x14ac:dyDescent="0.25">
      <c r="A2460" s="6" t="s">
        <v>182</v>
      </c>
      <c r="B2460" s="6" t="s">
        <v>53</v>
      </c>
      <c r="C2460" s="6">
        <v>891</v>
      </c>
      <c r="D2460" s="6" t="s">
        <v>10</v>
      </c>
      <c r="E2460" s="4">
        <v>407</v>
      </c>
      <c r="F2460" s="4">
        <v>16</v>
      </c>
      <c r="G2460" s="4">
        <v>55</v>
      </c>
      <c r="H2460" s="4">
        <v>11</v>
      </c>
      <c r="I2460" s="4">
        <v>11</v>
      </c>
      <c r="J2460" s="4">
        <v>3</v>
      </c>
      <c r="K2460" s="4">
        <v>6</v>
      </c>
      <c r="L2460" s="4">
        <v>5</v>
      </c>
      <c r="M2460" s="4">
        <v>142</v>
      </c>
      <c r="N2460" s="4">
        <v>20</v>
      </c>
      <c r="O2460" s="4">
        <v>1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5</v>
      </c>
      <c r="Z2460" s="6">
        <v>275</v>
      </c>
      <c r="AA2460" s="35">
        <f t="shared" si="57"/>
        <v>67.567567567567565</v>
      </c>
    </row>
    <row r="2461" spans="1:27" hidden="1" outlineLevel="1" x14ac:dyDescent="0.25">
      <c r="A2461" s="6" t="s">
        <v>182</v>
      </c>
      <c r="B2461" s="6" t="s">
        <v>53</v>
      </c>
      <c r="C2461" s="6">
        <v>891</v>
      </c>
      <c r="D2461" s="6" t="s">
        <v>11</v>
      </c>
      <c r="E2461" s="4">
        <v>406</v>
      </c>
      <c r="F2461" s="4">
        <v>23</v>
      </c>
      <c r="G2461" s="4">
        <v>69</v>
      </c>
      <c r="H2461" s="4">
        <v>10</v>
      </c>
      <c r="I2461" s="4">
        <v>5</v>
      </c>
      <c r="J2461" s="4">
        <v>1</v>
      </c>
      <c r="K2461" s="4">
        <v>7</v>
      </c>
      <c r="L2461" s="4">
        <v>3</v>
      </c>
      <c r="M2461" s="4">
        <v>125</v>
      </c>
      <c r="N2461" s="4">
        <v>14</v>
      </c>
      <c r="O2461" s="4">
        <v>3</v>
      </c>
      <c r="P2461" s="4">
        <v>0</v>
      </c>
      <c r="Q2461" s="4">
        <v>1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8</v>
      </c>
      <c r="Z2461" s="6">
        <v>269</v>
      </c>
      <c r="AA2461" s="35">
        <f t="shared" si="57"/>
        <v>66.256157635467986</v>
      </c>
    </row>
    <row r="2462" spans="1:27" hidden="1" outlineLevel="1" x14ac:dyDescent="0.25">
      <c r="A2462" s="6" t="s">
        <v>182</v>
      </c>
      <c r="B2462" s="6" t="s">
        <v>53</v>
      </c>
      <c r="C2462" s="6">
        <v>892</v>
      </c>
      <c r="D2462" s="6" t="s">
        <v>10</v>
      </c>
      <c r="E2462" s="4">
        <v>643</v>
      </c>
      <c r="F2462" s="4">
        <v>37</v>
      </c>
      <c r="G2462" s="4">
        <v>107</v>
      </c>
      <c r="H2462" s="4">
        <v>30</v>
      </c>
      <c r="I2462" s="4">
        <v>11</v>
      </c>
      <c r="J2462" s="4">
        <v>2</v>
      </c>
      <c r="K2462" s="4">
        <v>12</v>
      </c>
      <c r="L2462" s="4">
        <v>4</v>
      </c>
      <c r="M2462" s="4">
        <v>162</v>
      </c>
      <c r="N2462" s="4">
        <v>20</v>
      </c>
      <c r="O2462" s="4">
        <v>11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12</v>
      </c>
      <c r="Z2462" s="6">
        <v>408</v>
      </c>
      <c r="AA2462" s="35">
        <f t="shared" si="57"/>
        <v>63.45256609642302</v>
      </c>
    </row>
    <row r="2463" spans="1:27" hidden="1" outlineLevel="1" x14ac:dyDescent="0.25">
      <c r="A2463" s="6" t="s">
        <v>182</v>
      </c>
      <c r="B2463" s="6" t="s">
        <v>53</v>
      </c>
      <c r="C2463" s="6">
        <v>893</v>
      </c>
      <c r="D2463" s="6" t="s">
        <v>10</v>
      </c>
      <c r="E2463" s="4">
        <v>633</v>
      </c>
      <c r="F2463" s="4">
        <v>40</v>
      </c>
      <c r="G2463" s="4">
        <v>127</v>
      </c>
      <c r="H2463" s="4">
        <v>24</v>
      </c>
      <c r="I2463" s="4">
        <v>19</v>
      </c>
      <c r="J2463" s="4">
        <v>5</v>
      </c>
      <c r="K2463" s="4">
        <v>2</v>
      </c>
      <c r="L2463" s="4">
        <v>2</v>
      </c>
      <c r="M2463" s="4">
        <v>185</v>
      </c>
      <c r="N2463" s="4">
        <v>7</v>
      </c>
      <c r="O2463" s="4">
        <v>6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16</v>
      </c>
      <c r="Z2463" s="6">
        <v>433</v>
      </c>
      <c r="AA2463" s="35">
        <f t="shared" si="57"/>
        <v>68.404423380726698</v>
      </c>
    </row>
    <row r="2464" spans="1:27" hidden="1" outlineLevel="1" x14ac:dyDescent="0.25">
      <c r="A2464" s="6" t="s">
        <v>182</v>
      </c>
      <c r="B2464" s="6" t="s">
        <v>53</v>
      </c>
      <c r="C2464" s="6">
        <v>894</v>
      </c>
      <c r="D2464" s="6" t="s">
        <v>10</v>
      </c>
      <c r="E2464" s="4">
        <v>530</v>
      </c>
      <c r="F2464" s="4">
        <v>25</v>
      </c>
      <c r="G2464" s="4">
        <v>91</v>
      </c>
      <c r="H2464" s="4">
        <v>14</v>
      </c>
      <c r="I2464" s="4">
        <v>11</v>
      </c>
      <c r="J2464" s="4">
        <v>7</v>
      </c>
      <c r="K2464" s="4">
        <v>10</v>
      </c>
      <c r="L2464" s="4">
        <v>3</v>
      </c>
      <c r="M2464" s="4">
        <v>169</v>
      </c>
      <c r="N2464" s="4">
        <v>18</v>
      </c>
      <c r="O2464" s="4">
        <v>2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7</v>
      </c>
      <c r="Z2464" s="6">
        <v>357</v>
      </c>
      <c r="AA2464" s="35">
        <f t="shared" si="57"/>
        <v>67.35849056603773</v>
      </c>
    </row>
    <row r="2465" spans="1:27" hidden="1" outlineLevel="1" x14ac:dyDescent="0.25">
      <c r="A2465" s="6" t="s">
        <v>182</v>
      </c>
      <c r="B2465" s="6" t="s">
        <v>53</v>
      </c>
      <c r="C2465" s="6">
        <v>894</v>
      </c>
      <c r="D2465" s="6" t="s">
        <v>11</v>
      </c>
      <c r="E2465" s="4">
        <v>530</v>
      </c>
      <c r="F2465" s="4">
        <v>34</v>
      </c>
      <c r="G2465" s="4">
        <v>99</v>
      </c>
      <c r="H2465" s="4">
        <v>13</v>
      </c>
      <c r="I2465" s="4">
        <v>11</v>
      </c>
      <c r="J2465" s="4">
        <v>5</v>
      </c>
      <c r="K2465" s="4">
        <v>5</v>
      </c>
      <c r="L2465" s="4">
        <v>5</v>
      </c>
      <c r="M2465" s="4">
        <v>145</v>
      </c>
      <c r="N2465" s="4">
        <v>17</v>
      </c>
      <c r="O2465" s="4">
        <v>3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9</v>
      </c>
      <c r="Z2465" s="6">
        <v>346</v>
      </c>
      <c r="AA2465" s="35">
        <f t="shared" si="57"/>
        <v>65.283018867924525</v>
      </c>
    </row>
    <row r="2466" spans="1:27" hidden="1" outlineLevel="1" x14ac:dyDescent="0.25">
      <c r="A2466" s="6" t="s">
        <v>182</v>
      </c>
      <c r="B2466" s="6" t="s">
        <v>53</v>
      </c>
      <c r="C2466" s="6">
        <v>895</v>
      </c>
      <c r="D2466" s="6" t="s">
        <v>10</v>
      </c>
      <c r="E2466" s="4">
        <v>404</v>
      </c>
      <c r="F2466" s="4">
        <v>19</v>
      </c>
      <c r="G2466" s="4">
        <v>52</v>
      </c>
      <c r="H2466" s="4">
        <v>11</v>
      </c>
      <c r="I2466" s="4">
        <v>4</v>
      </c>
      <c r="J2466" s="4">
        <v>0</v>
      </c>
      <c r="K2466" s="4">
        <v>2</v>
      </c>
      <c r="L2466" s="4">
        <v>9</v>
      </c>
      <c r="M2466" s="4">
        <v>144</v>
      </c>
      <c r="N2466" s="4">
        <v>14</v>
      </c>
      <c r="O2466" s="4">
        <v>2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7</v>
      </c>
      <c r="Z2466" s="6">
        <v>264</v>
      </c>
      <c r="AA2466" s="35">
        <f t="shared" si="57"/>
        <v>65.346534653465341</v>
      </c>
    </row>
    <row r="2467" spans="1:27" hidden="1" outlineLevel="1" x14ac:dyDescent="0.25">
      <c r="A2467" s="6" t="s">
        <v>182</v>
      </c>
      <c r="B2467" s="6" t="s">
        <v>53</v>
      </c>
      <c r="C2467" s="6">
        <v>895</v>
      </c>
      <c r="D2467" s="6" t="s">
        <v>11</v>
      </c>
      <c r="E2467" s="4">
        <v>403</v>
      </c>
      <c r="F2467" s="4">
        <v>20</v>
      </c>
      <c r="G2467" s="4">
        <v>38</v>
      </c>
      <c r="H2467" s="4">
        <v>6</v>
      </c>
      <c r="I2467" s="4">
        <v>5</v>
      </c>
      <c r="J2467" s="4">
        <v>2</v>
      </c>
      <c r="K2467" s="4">
        <v>4</v>
      </c>
      <c r="L2467" s="4">
        <v>9</v>
      </c>
      <c r="M2467" s="4">
        <v>112</v>
      </c>
      <c r="N2467" s="4">
        <v>21</v>
      </c>
      <c r="O2467" s="4">
        <v>5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14</v>
      </c>
      <c r="Z2467" s="6">
        <v>236</v>
      </c>
      <c r="AA2467" s="35">
        <f t="shared" si="57"/>
        <v>58.560794044665009</v>
      </c>
    </row>
    <row r="2468" spans="1:27" hidden="1" outlineLevel="1" x14ac:dyDescent="0.25">
      <c r="A2468" s="6" t="s">
        <v>182</v>
      </c>
      <c r="B2468" s="6" t="s">
        <v>53</v>
      </c>
      <c r="C2468" s="6">
        <v>896</v>
      </c>
      <c r="D2468" s="6" t="s">
        <v>10</v>
      </c>
      <c r="E2468" s="4">
        <v>378</v>
      </c>
      <c r="F2468" s="4">
        <v>15</v>
      </c>
      <c r="G2468" s="4">
        <v>40</v>
      </c>
      <c r="H2468" s="4">
        <v>13</v>
      </c>
      <c r="I2468" s="4">
        <v>4</v>
      </c>
      <c r="J2468" s="4">
        <v>2</v>
      </c>
      <c r="K2468" s="4">
        <v>1</v>
      </c>
      <c r="L2468" s="4">
        <v>3</v>
      </c>
      <c r="M2468" s="4">
        <v>146</v>
      </c>
      <c r="N2468" s="4">
        <v>8</v>
      </c>
      <c r="O2468" s="4">
        <v>1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11</v>
      </c>
      <c r="Z2468" s="6">
        <v>244</v>
      </c>
      <c r="AA2468" s="35">
        <f t="shared" si="57"/>
        <v>64.550264550264544</v>
      </c>
    </row>
    <row r="2469" spans="1:27" hidden="1" outlineLevel="1" x14ac:dyDescent="0.25">
      <c r="A2469" s="6" t="s">
        <v>182</v>
      </c>
      <c r="B2469" s="6" t="s">
        <v>53</v>
      </c>
      <c r="C2469" s="6">
        <v>896</v>
      </c>
      <c r="D2469" s="6" t="s">
        <v>11</v>
      </c>
      <c r="E2469" s="4">
        <v>378</v>
      </c>
      <c r="F2469" s="4">
        <v>18</v>
      </c>
      <c r="G2469" s="4">
        <v>53</v>
      </c>
      <c r="H2469" s="4">
        <v>24</v>
      </c>
      <c r="I2469" s="4">
        <v>5</v>
      </c>
      <c r="J2469" s="4">
        <v>2</v>
      </c>
      <c r="K2469" s="4">
        <v>9</v>
      </c>
      <c r="L2469" s="4">
        <v>10</v>
      </c>
      <c r="M2469" s="4">
        <v>99</v>
      </c>
      <c r="N2469" s="4">
        <v>17</v>
      </c>
      <c r="O2469" s="4">
        <v>2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5</v>
      </c>
      <c r="Z2469" s="6">
        <v>244</v>
      </c>
      <c r="AA2469" s="35">
        <f t="shared" si="57"/>
        <v>64.550264550264544</v>
      </c>
    </row>
    <row r="2470" spans="1:27" hidden="1" outlineLevel="1" x14ac:dyDescent="0.25">
      <c r="A2470" s="6" t="s">
        <v>182</v>
      </c>
      <c r="B2470" s="6" t="s">
        <v>53</v>
      </c>
      <c r="C2470" s="6">
        <v>897</v>
      </c>
      <c r="D2470" s="6" t="s">
        <v>10</v>
      </c>
      <c r="E2470" s="4">
        <v>406</v>
      </c>
      <c r="F2470" s="4">
        <v>8</v>
      </c>
      <c r="G2470" s="4">
        <v>61</v>
      </c>
      <c r="H2470" s="4">
        <v>9</v>
      </c>
      <c r="I2470" s="4">
        <v>16</v>
      </c>
      <c r="J2470" s="4">
        <v>0</v>
      </c>
      <c r="K2470" s="4">
        <v>0</v>
      </c>
      <c r="L2470" s="4">
        <v>5</v>
      </c>
      <c r="M2470" s="4">
        <v>154</v>
      </c>
      <c r="N2470" s="4">
        <v>2</v>
      </c>
      <c r="O2470" s="4">
        <v>2</v>
      </c>
      <c r="P2470" s="4">
        <v>0</v>
      </c>
      <c r="Q2470" s="4">
        <v>1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4</v>
      </c>
      <c r="Z2470" s="6">
        <v>262</v>
      </c>
      <c r="AA2470" s="35">
        <f t="shared" si="57"/>
        <v>64.532019704433495</v>
      </c>
    </row>
    <row r="2471" spans="1:27" hidden="1" outlineLevel="1" x14ac:dyDescent="0.25">
      <c r="A2471" s="6" t="s">
        <v>182</v>
      </c>
      <c r="B2471" s="6" t="s">
        <v>53</v>
      </c>
      <c r="C2471" s="6">
        <v>898</v>
      </c>
      <c r="D2471" s="6" t="s">
        <v>10</v>
      </c>
      <c r="E2471" s="4">
        <v>384</v>
      </c>
      <c r="F2471" s="4">
        <v>11</v>
      </c>
      <c r="G2471" s="4">
        <v>65</v>
      </c>
      <c r="H2471" s="4">
        <v>3</v>
      </c>
      <c r="I2471" s="4">
        <v>4</v>
      </c>
      <c r="J2471" s="4">
        <v>0</v>
      </c>
      <c r="K2471" s="4">
        <v>3</v>
      </c>
      <c r="L2471" s="4">
        <v>6</v>
      </c>
      <c r="M2471" s="4">
        <v>157</v>
      </c>
      <c r="N2471" s="4">
        <v>3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2</v>
      </c>
      <c r="Z2471" s="6">
        <v>254</v>
      </c>
      <c r="AA2471" s="35">
        <f t="shared" si="57"/>
        <v>66.145833333333329</v>
      </c>
    </row>
    <row r="2472" spans="1:27" hidden="1" outlineLevel="1" x14ac:dyDescent="0.25">
      <c r="A2472" s="6" t="s">
        <v>182</v>
      </c>
      <c r="B2472" s="6" t="s">
        <v>53</v>
      </c>
      <c r="C2472" s="6">
        <v>899</v>
      </c>
      <c r="D2472" s="6" t="s">
        <v>10</v>
      </c>
      <c r="E2472" s="4">
        <v>471</v>
      </c>
      <c r="F2472" s="4">
        <v>21</v>
      </c>
      <c r="G2472" s="4">
        <v>65</v>
      </c>
      <c r="H2472" s="4">
        <v>19</v>
      </c>
      <c r="I2472" s="4">
        <v>4</v>
      </c>
      <c r="J2472" s="4">
        <v>2</v>
      </c>
      <c r="K2472" s="4">
        <v>2</v>
      </c>
      <c r="L2472" s="4">
        <v>5</v>
      </c>
      <c r="M2472" s="4">
        <v>98</v>
      </c>
      <c r="N2472" s="4">
        <v>4</v>
      </c>
      <c r="O2472" s="4">
        <v>3</v>
      </c>
      <c r="P2472" s="4">
        <v>0</v>
      </c>
      <c r="Q2472" s="4">
        <v>2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13</v>
      </c>
      <c r="Z2472" s="6">
        <v>238</v>
      </c>
      <c r="AA2472" s="35">
        <f t="shared" si="57"/>
        <v>50.530785562632694</v>
      </c>
    </row>
    <row r="2473" spans="1:27" hidden="1" outlineLevel="1" x14ac:dyDescent="0.25">
      <c r="A2473" s="6" t="s">
        <v>182</v>
      </c>
      <c r="B2473" s="6" t="s">
        <v>53</v>
      </c>
      <c r="C2473" s="6">
        <v>900</v>
      </c>
      <c r="D2473" s="6" t="s">
        <v>10</v>
      </c>
      <c r="E2473" s="4">
        <v>456</v>
      </c>
      <c r="F2473" s="4">
        <v>26</v>
      </c>
      <c r="G2473" s="4">
        <v>106</v>
      </c>
      <c r="H2473" s="4">
        <v>7</v>
      </c>
      <c r="I2473" s="4">
        <v>4</v>
      </c>
      <c r="J2473" s="4">
        <v>0</v>
      </c>
      <c r="K2473" s="4">
        <v>1</v>
      </c>
      <c r="L2473" s="4">
        <v>0</v>
      </c>
      <c r="M2473" s="4">
        <v>172</v>
      </c>
      <c r="N2473" s="4">
        <v>5</v>
      </c>
      <c r="O2473" s="4">
        <v>3</v>
      </c>
      <c r="P2473" s="4">
        <v>0</v>
      </c>
      <c r="Q2473" s="4">
        <v>1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11</v>
      </c>
      <c r="Z2473" s="6">
        <v>336</v>
      </c>
      <c r="AA2473" s="35">
        <f t="shared" si="57"/>
        <v>73.684210526315795</v>
      </c>
    </row>
    <row r="2474" spans="1:27" hidden="1" outlineLevel="1" x14ac:dyDescent="0.25">
      <c r="A2474" s="6" t="s">
        <v>182</v>
      </c>
      <c r="B2474" s="6" t="s">
        <v>53</v>
      </c>
      <c r="C2474" s="6">
        <v>900</v>
      </c>
      <c r="D2474" s="6" t="s">
        <v>11</v>
      </c>
      <c r="E2474" s="4">
        <v>455</v>
      </c>
      <c r="F2474" s="4">
        <v>25</v>
      </c>
      <c r="G2474" s="4">
        <v>96</v>
      </c>
      <c r="H2474" s="4">
        <v>8</v>
      </c>
      <c r="I2474" s="4">
        <v>4</v>
      </c>
      <c r="J2474" s="4">
        <v>3</v>
      </c>
      <c r="K2474" s="4">
        <v>5</v>
      </c>
      <c r="L2474" s="4">
        <v>6</v>
      </c>
      <c r="M2474" s="4">
        <v>167</v>
      </c>
      <c r="N2474" s="4">
        <v>1</v>
      </c>
      <c r="O2474" s="4">
        <v>2</v>
      </c>
      <c r="P2474" s="4">
        <v>0</v>
      </c>
      <c r="Q2474" s="4">
        <v>1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4</v>
      </c>
      <c r="Z2474" s="6">
        <v>322</v>
      </c>
      <c r="AA2474" s="35">
        <f t="shared" si="57"/>
        <v>70.769230769230774</v>
      </c>
    </row>
    <row r="2475" spans="1:27" hidden="1" outlineLevel="1" x14ac:dyDescent="0.25">
      <c r="A2475" s="6" t="s">
        <v>182</v>
      </c>
      <c r="B2475" s="6" t="s">
        <v>53</v>
      </c>
      <c r="C2475" s="6">
        <v>901</v>
      </c>
      <c r="D2475" s="6" t="s">
        <v>10</v>
      </c>
      <c r="E2475" s="4">
        <v>553</v>
      </c>
      <c r="F2475" s="4">
        <v>50</v>
      </c>
      <c r="G2475" s="4">
        <v>106</v>
      </c>
      <c r="H2475" s="4">
        <v>14</v>
      </c>
      <c r="I2475" s="4">
        <v>12</v>
      </c>
      <c r="J2475" s="4">
        <v>0</v>
      </c>
      <c r="K2475" s="4">
        <v>8</v>
      </c>
      <c r="L2475" s="4">
        <v>3</v>
      </c>
      <c r="M2475" s="4">
        <v>180</v>
      </c>
      <c r="N2475" s="4">
        <v>12</v>
      </c>
      <c r="O2475" s="4">
        <v>12</v>
      </c>
      <c r="P2475" s="4">
        <v>0</v>
      </c>
      <c r="Q2475" s="4">
        <v>3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15</v>
      </c>
      <c r="Z2475" s="6">
        <v>415</v>
      </c>
      <c r="AA2475" s="35">
        <f t="shared" si="57"/>
        <v>75.045207956600365</v>
      </c>
    </row>
    <row r="2476" spans="1:27" hidden="1" outlineLevel="1" x14ac:dyDescent="0.25">
      <c r="A2476" s="6" t="s">
        <v>182</v>
      </c>
      <c r="B2476" s="6" t="s">
        <v>53</v>
      </c>
      <c r="C2476" s="6">
        <v>902</v>
      </c>
      <c r="D2476" s="6" t="s">
        <v>10</v>
      </c>
      <c r="E2476" s="4">
        <v>117</v>
      </c>
      <c r="F2476" s="4">
        <v>1</v>
      </c>
      <c r="G2476" s="4">
        <v>26</v>
      </c>
      <c r="H2476" s="4">
        <v>3</v>
      </c>
      <c r="I2476" s="4">
        <v>0</v>
      </c>
      <c r="J2476" s="4">
        <v>0</v>
      </c>
      <c r="K2476" s="4">
        <v>0</v>
      </c>
      <c r="L2476" s="4">
        <v>1</v>
      </c>
      <c r="M2476" s="4">
        <v>57</v>
      </c>
      <c r="N2476" s="4">
        <v>1</v>
      </c>
      <c r="O2476" s="4">
        <v>0</v>
      </c>
      <c r="P2476" s="4">
        <v>0</v>
      </c>
      <c r="Q2476" s="4">
        <v>1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1</v>
      </c>
      <c r="Z2476" s="6">
        <v>91</v>
      </c>
      <c r="AA2476" s="35">
        <f t="shared" si="57"/>
        <v>77.777777777777771</v>
      </c>
    </row>
    <row r="2477" spans="1:27" hidden="1" outlineLevel="1" x14ac:dyDescent="0.25">
      <c r="A2477" s="6" t="s">
        <v>182</v>
      </c>
      <c r="B2477" s="6" t="s">
        <v>53</v>
      </c>
      <c r="C2477" s="6">
        <v>903</v>
      </c>
      <c r="D2477" s="6" t="s">
        <v>10</v>
      </c>
      <c r="E2477" s="4">
        <v>596</v>
      </c>
      <c r="F2477" s="4">
        <v>4</v>
      </c>
      <c r="G2477" s="4">
        <v>68</v>
      </c>
      <c r="H2477" s="4">
        <v>1</v>
      </c>
      <c r="I2477" s="4">
        <v>0</v>
      </c>
      <c r="J2477" s="4">
        <v>0</v>
      </c>
      <c r="K2477" s="4">
        <v>0</v>
      </c>
      <c r="L2477" s="4">
        <v>1</v>
      </c>
      <c r="M2477" s="4">
        <v>20</v>
      </c>
      <c r="N2477" s="4">
        <v>0</v>
      </c>
      <c r="O2477" s="4">
        <v>1</v>
      </c>
      <c r="P2477" s="4">
        <v>0</v>
      </c>
      <c r="Q2477" s="4">
        <v>1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2</v>
      </c>
      <c r="Z2477" s="6">
        <v>98</v>
      </c>
      <c r="AA2477" s="35">
        <f t="shared" si="57"/>
        <v>16.44295302013423</v>
      </c>
    </row>
    <row r="2478" spans="1:27" hidden="1" outlineLevel="1" x14ac:dyDescent="0.25">
      <c r="A2478" s="6" t="s">
        <v>182</v>
      </c>
      <c r="B2478" s="6" t="s">
        <v>53</v>
      </c>
      <c r="C2478" s="6">
        <v>903</v>
      </c>
      <c r="D2478" s="6" t="s">
        <v>11</v>
      </c>
      <c r="E2478" s="4">
        <v>596</v>
      </c>
      <c r="F2478" s="4">
        <v>6</v>
      </c>
      <c r="G2478" s="4">
        <v>76</v>
      </c>
      <c r="H2478" s="4">
        <v>1</v>
      </c>
      <c r="I2478" s="4">
        <v>1</v>
      </c>
      <c r="J2478" s="4">
        <v>0</v>
      </c>
      <c r="K2478" s="4">
        <v>0</v>
      </c>
      <c r="L2478" s="4">
        <v>1</v>
      </c>
      <c r="M2478" s="4">
        <v>15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4</v>
      </c>
      <c r="Z2478" s="6">
        <v>104</v>
      </c>
      <c r="AA2478" s="35">
        <f t="shared" si="57"/>
        <v>17.449664429530202</v>
      </c>
    </row>
    <row r="2479" spans="1:27" hidden="1" outlineLevel="1" x14ac:dyDescent="0.25">
      <c r="A2479" s="6" t="s">
        <v>182</v>
      </c>
      <c r="B2479" s="6" t="s">
        <v>53</v>
      </c>
      <c r="C2479" s="6">
        <v>903</v>
      </c>
      <c r="D2479" s="6" t="s">
        <v>16</v>
      </c>
      <c r="E2479" s="4">
        <v>596</v>
      </c>
      <c r="F2479" s="4">
        <v>4</v>
      </c>
      <c r="G2479" s="4">
        <v>61</v>
      </c>
      <c r="H2479" s="4">
        <v>0</v>
      </c>
      <c r="I2479" s="4">
        <v>0</v>
      </c>
      <c r="J2479" s="4">
        <v>2</v>
      </c>
      <c r="K2479" s="4">
        <v>0</v>
      </c>
      <c r="L2479" s="4">
        <v>1</v>
      </c>
      <c r="M2479" s="4">
        <v>12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1</v>
      </c>
      <c r="Z2479" s="6">
        <v>81</v>
      </c>
      <c r="AA2479" s="35">
        <f t="shared" si="57"/>
        <v>13.590604026845638</v>
      </c>
    </row>
    <row r="2480" spans="1:27" hidden="1" outlineLevel="1" x14ac:dyDescent="0.25">
      <c r="A2480" s="6" t="s">
        <v>182</v>
      </c>
      <c r="B2480" s="6" t="s">
        <v>53</v>
      </c>
      <c r="C2480" s="6">
        <v>903</v>
      </c>
      <c r="D2480" s="6" t="s">
        <v>17</v>
      </c>
      <c r="E2480" s="4">
        <v>595</v>
      </c>
      <c r="F2480" s="4">
        <v>7</v>
      </c>
      <c r="G2480" s="4">
        <v>63</v>
      </c>
      <c r="H2480" s="4">
        <v>2</v>
      </c>
      <c r="I2480" s="4">
        <v>2</v>
      </c>
      <c r="J2480" s="4">
        <v>1</v>
      </c>
      <c r="K2480" s="4">
        <v>1</v>
      </c>
      <c r="L2480" s="4">
        <v>0</v>
      </c>
      <c r="M2480" s="4">
        <v>20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4</v>
      </c>
      <c r="Z2480" s="6">
        <v>100</v>
      </c>
      <c r="AA2480" s="35">
        <f t="shared" si="57"/>
        <v>16.806722689075631</v>
      </c>
    </row>
    <row r="2481" spans="1:27" hidden="1" outlineLevel="1" x14ac:dyDescent="0.25">
      <c r="A2481" s="6" t="s">
        <v>182</v>
      </c>
      <c r="B2481" s="6" t="s">
        <v>53</v>
      </c>
      <c r="C2481" s="6">
        <v>903</v>
      </c>
      <c r="D2481" s="6" t="s">
        <v>21</v>
      </c>
      <c r="E2481" s="4">
        <v>398</v>
      </c>
      <c r="F2481" s="4">
        <v>12</v>
      </c>
      <c r="G2481" s="4">
        <v>67</v>
      </c>
      <c r="H2481" s="4">
        <v>6</v>
      </c>
      <c r="I2481" s="4">
        <v>12</v>
      </c>
      <c r="J2481" s="4">
        <v>4</v>
      </c>
      <c r="K2481" s="4">
        <v>3</v>
      </c>
      <c r="L2481" s="4">
        <v>12</v>
      </c>
      <c r="M2481" s="4">
        <v>122</v>
      </c>
      <c r="N2481" s="4">
        <v>19</v>
      </c>
      <c r="O2481" s="4">
        <v>3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13</v>
      </c>
      <c r="Z2481" s="6">
        <v>273</v>
      </c>
      <c r="AA2481" s="35">
        <f t="shared" si="57"/>
        <v>68.5929648241206</v>
      </c>
    </row>
    <row r="2482" spans="1:27" hidden="1" outlineLevel="1" x14ac:dyDescent="0.25">
      <c r="A2482" s="6" t="s">
        <v>182</v>
      </c>
      <c r="B2482" s="6" t="s">
        <v>53</v>
      </c>
      <c r="C2482" s="6">
        <v>904</v>
      </c>
      <c r="D2482" s="6" t="s">
        <v>10</v>
      </c>
      <c r="E2482" s="4">
        <v>453</v>
      </c>
      <c r="F2482" s="4">
        <v>14</v>
      </c>
      <c r="G2482" s="4">
        <v>56</v>
      </c>
      <c r="H2482" s="4">
        <v>11</v>
      </c>
      <c r="I2482" s="4">
        <v>10</v>
      </c>
      <c r="J2482" s="4">
        <v>3</v>
      </c>
      <c r="K2482" s="4">
        <v>0</v>
      </c>
      <c r="L2482" s="4">
        <v>8</v>
      </c>
      <c r="M2482" s="4">
        <v>224</v>
      </c>
      <c r="N2482" s="4">
        <v>2</v>
      </c>
      <c r="O2482" s="4">
        <v>4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10</v>
      </c>
      <c r="Z2482" s="6">
        <v>342</v>
      </c>
      <c r="AA2482" s="35">
        <f t="shared" si="57"/>
        <v>75.496688741721854</v>
      </c>
    </row>
    <row r="2483" spans="1:27" hidden="1" outlineLevel="1" x14ac:dyDescent="0.25">
      <c r="A2483" s="6" t="s">
        <v>182</v>
      </c>
      <c r="B2483" s="6" t="s">
        <v>63</v>
      </c>
      <c r="C2483" s="6">
        <v>1192</v>
      </c>
      <c r="D2483" s="6" t="s">
        <v>10</v>
      </c>
      <c r="E2483" s="4">
        <v>468</v>
      </c>
      <c r="F2483" s="4">
        <v>20</v>
      </c>
      <c r="G2483" s="4">
        <v>60</v>
      </c>
      <c r="H2483" s="4">
        <v>20</v>
      </c>
      <c r="I2483" s="4">
        <v>24</v>
      </c>
      <c r="J2483" s="4">
        <v>4</v>
      </c>
      <c r="K2483" s="4">
        <v>3</v>
      </c>
      <c r="L2483" s="4">
        <v>5</v>
      </c>
      <c r="M2483" s="4">
        <v>30</v>
      </c>
      <c r="N2483" s="4">
        <v>1</v>
      </c>
      <c r="O2483" s="4">
        <v>4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6</v>
      </c>
      <c r="Z2483" s="6">
        <v>177</v>
      </c>
      <c r="AA2483" s="35">
        <f t="shared" si="57"/>
        <v>37.820512820512818</v>
      </c>
    </row>
    <row r="2484" spans="1:27" hidden="1" outlineLevel="1" x14ac:dyDescent="0.25">
      <c r="A2484" s="6" t="s">
        <v>182</v>
      </c>
      <c r="B2484" s="6" t="s">
        <v>63</v>
      </c>
      <c r="C2484" s="6">
        <v>1192</v>
      </c>
      <c r="D2484" s="6" t="s">
        <v>11</v>
      </c>
      <c r="E2484" s="4">
        <v>467</v>
      </c>
      <c r="F2484" s="4">
        <v>20</v>
      </c>
      <c r="G2484" s="4">
        <v>88</v>
      </c>
      <c r="H2484" s="4">
        <v>14</v>
      </c>
      <c r="I2484" s="4">
        <v>17</v>
      </c>
      <c r="J2484" s="4">
        <v>5</v>
      </c>
      <c r="K2484" s="4">
        <v>1</v>
      </c>
      <c r="L2484" s="4">
        <v>2</v>
      </c>
      <c r="M2484" s="4">
        <v>42</v>
      </c>
      <c r="N2484" s="4">
        <v>5</v>
      </c>
      <c r="O2484" s="4">
        <v>3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1</v>
      </c>
      <c r="Y2484" s="4">
        <v>4</v>
      </c>
      <c r="Z2484" s="6">
        <v>202</v>
      </c>
      <c r="AA2484" s="35">
        <f t="shared" si="57"/>
        <v>43.254817987152038</v>
      </c>
    </row>
    <row r="2485" spans="1:27" hidden="1" outlineLevel="1" x14ac:dyDescent="0.25">
      <c r="A2485" s="6" t="s">
        <v>182</v>
      </c>
      <c r="B2485" s="6" t="s">
        <v>63</v>
      </c>
      <c r="C2485" s="6">
        <v>1193</v>
      </c>
      <c r="D2485" s="6" t="s">
        <v>10</v>
      </c>
      <c r="E2485" s="4">
        <v>726</v>
      </c>
      <c r="F2485" s="4">
        <v>93</v>
      </c>
      <c r="G2485" s="4">
        <v>91</v>
      </c>
      <c r="H2485" s="4">
        <v>20</v>
      </c>
      <c r="I2485" s="4">
        <v>26</v>
      </c>
      <c r="J2485" s="4">
        <v>5</v>
      </c>
      <c r="K2485" s="4">
        <v>5</v>
      </c>
      <c r="L2485" s="4">
        <v>8</v>
      </c>
      <c r="M2485" s="4">
        <v>132</v>
      </c>
      <c r="N2485" s="4">
        <v>6</v>
      </c>
      <c r="O2485" s="4">
        <v>7</v>
      </c>
      <c r="P2485" s="4">
        <v>0</v>
      </c>
      <c r="Q2485" s="4">
        <v>1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2</v>
      </c>
      <c r="Y2485" s="4">
        <v>18</v>
      </c>
      <c r="Z2485" s="6">
        <v>414</v>
      </c>
      <c r="AA2485" s="35">
        <f t="shared" si="57"/>
        <v>57.02479338842975</v>
      </c>
    </row>
    <row r="2486" spans="1:27" hidden="1" outlineLevel="1" x14ac:dyDescent="0.25">
      <c r="A2486" s="6" t="s">
        <v>182</v>
      </c>
      <c r="B2486" s="6" t="s">
        <v>63</v>
      </c>
      <c r="C2486" s="6">
        <v>1194</v>
      </c>
      <c r="D2486" s="6" t="s">
        <v>10</v>
      </c>
      <c r="E2486" s="4">
        <v>614</v>
      </c>
      <c r="F2486" s="4">
        <v>78</v>
      </c>
      <c r="G2486" s="4">
        <v>128</v>
      </c>
      <c r="H2486" s="4">
        <v>27</v>
      </c>
      <c r="I2486" s="4">
        <v>12</v>
      </c>
      <c r="J2486" s="4">
        <v>7</v>
      </c>
      <c r="K2486" s="4">
        <v>5</v>
      </c>
      <c r="L2486" s="4">
        <v>12</v>
      </c>
      <c r="M2486" s="4">
        <v>92</v>
      </c>
      <c r="N2486" s="4">
        <v>11</v>
      </c>
      <c r="O2486" s="4">
        <v>4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1</v>
      </c>
      <c r="Y2486" s="4">
        <v>11</v>
      </c>
      <c r="Z2486" s="6">
        <v>388</v>
      </c>
      <c r="AA2486" s="35">
        <f t="shared" si="57"/>
        <v>63.192182410423456</v>
      </c>
    </row>
    <row r="2487" spans="1:27" hidden="1" outlineLevel="1" x14ac:dyDescent="0.25">
      <c r="A2487" s="6" t="s">
        <v>182</v>
      </c>
      <c r="B2487" s="6" t="s">
        <v>63</v>
      </c>
      <c r="C2487" s="6">
        <v>1199</v>
      </c>
      <c r="D2487" s="6" t="s">
        <v>10</v>
      </c>
      <c r="E2487" s="4">
        <v>520</v>
      </c>
      <c r="F2487" s="4">
        <v>74</v>
      </c>
      <c r="G2487" s="4">
        <v>86</v>
      </c>
      <c r="H2487" s="4">
        <v>25</v>
      </c>
      <c r="I2487" s="4">
        <v>15</v>
      </c>
      <c r="J2487" s="4">
        <v>12</v>
      </c>
      <c r="K2487" s="4">
        <v>3</v>
      </c>
      <c r="L2487" s="4">
        <v>1</v>
      </c>
      <c r="M2487" s="4">
        <v>66</v>
      </c>
      <c r="N2487" s="4">
        <v>11</v>
      </c>
      <c r="O2487" s="4">
        <v>10</v>
      </c>
      <c r="P2487" s="4">
        <v>0</v>
      </c>
      <c r="Q2487" s="4">
        <v>1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2</v>
      </c>
      <c r="Y2487" s="4">
        <v>23</v>
      </c>
      <c r="Z2487" s="6">
        <v>329</v>
      </c>
      <c r="AA2487" s="35">
        <f t="shared" si="57"/>
        <v>63.269230769230766</v>
      </c>
    </row>
    <row r="2488" spans="1:27" hidden="1" outlineLevel="1" x14ac:dyDescent="0.25">
      <c r="A2488" s="6" t="s">
        <v>182</v>
      </c>
      <c r="B2488" s="6" t="s">
        <v>63</v>
      </c>
      <c r="C2488" s="6">
        <v>1200</v>
      </c>
      <c r="D2488" s="6" t="s">
        <v>10</v>
      </c>
      <c r="E2488" s="4">
        <v>745</v>
      </c>
      <c r="F2488" s="4">
        <v>97</v>
      </c>
      <c r="G2488" s="4">
        <v>116</v>
      </c>
      <c r="H2488" s="4">
        <v>20</v>
      </c>
      <c r="I2488" s="4">
        <v>16</v>
      </c>
      <c r="J2488" s="4">
        <v>12</v>
      </c>
      <c r="K2488" s="4">
        <v>6</v>
      </c>
      <c r="L2488" s="4">
        <v>12</v>
      </c>
      <c r="M2488" s="4">
        <v>95</v>
      </c>
      <c r="N2488" s="4">
        <v>8</v>
      </c>
      <c r="O2488" s="4">
        <v>12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23</v>
      </c>
      <c r="Z2488" s="6">
        <v>417</v>
      </c>
      <c r="AA2488" s="35">
        <f t="shared" si="57"/>
        <v>55.973154362416111</v>
      </c>
    </row>
    <row r="2489" spans="1:27" hidden="1" outlineLevel="1" x14ac:dyDescent="0.25">
      <c r="A2489" s="6" t="s">
        <v>182</v>
      </c>
      <c r="B2489" s="6" t="s">
        <v>63</v>
      </c>
      <c r="C2489" s="6">
        <v>1200</v>
      </c>
      <c r="D2489" s="6" t="s">
        <v>11</v>
      </c>
      <c r="E2489" s="4">
        <v>744</v>
      </c>
      <c r="F2489" s="4">
        <v>97</v>
      </c>
      <c r="G2489" s="4">
        <v>112</v>
      </c>
      <c r="H2489" s="4">
        <v>26</v>
      </c>
      <c r="I2489" s="4">
        <v>20</v>
      </c>
      <c r="J2489" s="4">
        <v>14</v>
      </c>
      <c r="K2489" s="4">
        <v>6</v>
      </c>
      <c r="L2489" s="4">
        <v>4</v>
      </c>
      <c r="M2489" s="4">
        <v>101</v>
      </c>
      <c r="N2489" s="4">
        <v>15</v>
      </c>
      <c r="O2489" s="4">
        <v>4</v>
      </c>
      <c r="P2489" s="4">
        <v>0</v>
      </c>
      <c r="Q2489" s="4">
        <v>1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2</v>
      </c>
      <c r="Y2489" s="4">
        <v>16</v>
      </c>
      <c r="Z2489" s="6">
        <v>418</v>
      </c>
      <c r="AA2489" s="35">
        <f t="shared" si="57"/>
        <v>56.182795698924728</v>
      </c>
    </row>
    <row r="2490" spans="1:27" hidden="1" outlineLevel="1" x14ac:dyDescent="0.25">
      <c r="A2490" s="6" t="s">
        <v>182</v>
      </c>
      <c r="B2490" s="6" t="s">
        <v>63</v>
      </c>
      <c r="C2490" s="6">
        <v>1201</v>
      </c>
      <c r="D2490" s="6" t="s">
        <v>10</v>
      </c>
      <c r="E2490" s="4">
        <v>526</v>
      </c>
      <c r="F2490" s="4">
        <v>78</v>
      </c>
      <c r="G2490" s="4">
        <v>57</v>
      </c>
      <c r="H2490" s="4">
        <v>32</v>
      </c>
      <c r="I2490" s="4">
        <v>21</v>
      </c>
      <c r="J2490" s="4">
        <v>2</v>
      </c>
      <c r="K2490" s="4">
        <v>2</v>
      </c>
      <c r="L2490" s="4">
        <v>13</v>
      </c>
      <c r="M2490" s="4">
        <v>64</v>
      </c>
      <c r="N2490" s="4">
        <v>4</v>
      </c>
      <c r="O2490" s="4">
        <v>10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11</v>
      </c>
      <c r="Z2490" s="6">
        <v>294</v>
      </c>
      <c r="AA2490" s="35">
        <f t="shared" si="57"/>
        <v>55.893536121673002</v>
      </c>
    </row>
    <row r="2491" spans="1:27" hidden="1" outlineLevel="1" x14ac:dyDescent="0.25">
      <c r="A2491" s="6" t="s">
        <v>182</v>
      </c>
      <c r="B2491" s="6" t="s">
        <v>63</v>
      </c>
      <c r="C2491" s="6">
        <v>1202</v>
      </c>
      <c r="D2491" s="6" t="s">
        <v>10</v>
      </c>
      <c r="E2491" s="4">
        <v>511</v>
      </c>
      <c r="F2491" s="4">
        <v>54</v>
      </c>
      <c r="G2491" s="4">
        <v>75</v>
      </c>
      <c r="H2491" s="4">
        <v>20</v>
      </c>
      <c r="I2491" s="4">
        <v>26</v>
      </c>
      <c r="J2491" s="4">
        <v>5</v>
      </c>
      <c r="K2491" s="4">
        <v>5</v>
      </c>
      <c r="L2491" s="4">
        <v>9</v>
      </c>
      <c r="M2491" s="4">
        <v>42</v>
      </c>
      <c r="N2491" s="4">
        <v>9</v>
      </c>
      <c r="O2491" s="4">
        <v>5</v>
      </c>
      <c r="P2491" s="4">
        <v>0</v>
      </c>
      <c r="Q2491" s="4">
        <v>2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21</v>
      </c>
      <c r="Z2491" s="6">
        <v>273</v>
      </c>
      <c r="AA2491" s="35">
        <f t="shared" si="57"/>
        <v>53.424657534246577</v>
      </c>
    </row>
    <row r="2492" spans="1:27" hidden="1" outlineLevel="1" x14ac:dyDescent="0.25">
      <c r="A2492" s="6" t="s">
        <v>182</v>
      </c>
      <c r="B2492" s="6" t="s">
        <v>63</v>
      </c>
      <c r="C2492" s="6">
        <v>1202</v>
      </c>
      <c r="D2492" s="6" t="s">
        <v>11</v>
      </c>
      <c r="E2492" s="4">
        <v>511</v>
      </c>
      <c r="F2492" s="4">
        <v>53</v>
      </c>
      <c r="G2492" s="4">
        <v>82</v>
      </c>
      <c r="H2492" s="4">
        <v>21</v>
      </c>
      <c r="I2492" s="4">
        <v>30</v>
      </c>
      <c r="J2492" s="4">
        <v>15</v>
      </c>
      <c r="K2492" s="4">
        <v>5</v>
      </c>
      <c r="L2492" s="4">
        <v>7</v>
      </c>
      <c r="M2492" s="4">
        <v>46</v>
      </c>
      <c r="N2492" s="4">
        <v>12</v>
      </c>
      <c r="O2492" s="4">
        <v>6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10</v>
      </c>
      <c r="Z2492" s="6">
        <v>287</v>
      </c>
      <c r="AA2492" s="35">
        <f t="shared" si="57"/>
        <v>56.164383561643838</v>
      </c>
    </row>
    <row r="2493" spans="1:27" hidden="1" outlineLevel="1" x14ac:dyDescent="0.25">
      <c r="A2493" s="6" t="s">
        <v>182</v>
      </c>
      <c r="B2493" s="6" t="s">
        <v>63</v>
      </c>
      <c r="C2493" s="6">
        <v>1202</v>
      </c>
      <c r="D2493" s="6" t="s">
        <v>16</v>
      </c>
      <c r="E2493" s="4">
        <v>511</v>
      </c>
      <c r="F2493" s="4">
        <v>43</v>
      </c>
      <c r="G2493" s="4">
        <v>67</v>
      </c>
      <c r="H2493" s="4">
        <v>29</v>
      </c>
      <c r="I2493" s="4">
        <v>35</v>
      </c>
      <c r="J2493" s="4">
        <v>8</v>
      </c>
      <c r="K2493" s="4">
        <v>7</v>
      </c>
      <c r="L2493" s="4">
        <v>8</v>
      </c>
      <c r="M2493" s="4">
        <v>49</v>
      </c>
      <c r="N2493" s="4">
        <v>13</v>
      </c>
      <c r="O2493" s="4">
        <v>5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18</v>
      </c>
      <c r="Z2493" s="6">
        <v>282</v>
      </c>
      <c r="AA2493" s="35">
        <f t="shared" si="57"/>
        <v>55.18590998043053</v>
      </c>
    </row>
    <row r="2494" spans="1:27" hidden="1" outlineLevel="1" x14ac:dyDescent="0.25">
      <c r="A2494" s="6" t="s">
        <v>182</v>
      </c>
      <c r="B2494" s="6" t="s">
        <v>63</v>
      </c>
      <c r="C2494" s="6">
        <v>1206</v>
      </c>
      <c r="D2494" s="6" t="s">
        <v>10</v>
      </c>
      <c r="E2494" s="4">
        <v>587</v>
      </c>
      <c r="F2494" s="4">
        <v>62</v>
      </c>
      <c r="G2494" s="4">
        <v>85</v>
      </c>
      <c r="H2494" s="4">
        <v>39</v>
      </c>
      <c r="I2494" s="4">
        <v>27</v>
      </c>
      <c r="J2494" s="4">
        <v>6</v>
      </c>
      <c r="K2494" s="4">
        <v>3</v>
      </c>
      <c r="L2494" s="4">
        <v>8</v>
      </c>
      <c r="M2494" s="4">
        <v>67</v>
      </c>
      <c r="N2494" s="4">
        <v>9</v>
      </c>
      <c r="O2494" s="4">
        <v>9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2</v>
      </c>
      <c r="Y2494" s="4">
        <v>13</v>
      </c>
      <c r="Z2494" s="6">
        <v>330</v>
      </c>
      <c r="AA2494" s="35">
        <f t="shared" si="57"/>
        <v>56.218057921635435</v>
      </c>
    </row>
    <row r="2495" spans="1:27" hidden="1" outlineLevel="1" x14ac:dyDescent="0.25">
      <c r="A2495" s="6" t="s">
        <v>182</v>
      </c>
      <c r="B2495" s="6" t="s">
        <v>63</v>
      </c>
      <c r="C2495" s="6">
        <v>1225</v>
      </c>
      <c r="D2495" s="6" t="s">
        <v>10</v>
      </c>
      <c r="E2495" s="4">
        <v>628</v>
      </c>
      <c r="F2495" s="4">
        <v>38</v>
      </c>
      <c r="G2495" s="4">
        <v>74</v>
      </c>
      <c r="H2495" s="4">
        <v>24</v>
      </c>
      <c r="I2495" s="4">
        <v>20</v>
      </c>
      <c r="J2495" s="4">
        <v>21</v>
      </c>
      <c r="K2495" s="4">
        <v>6</v>
      </c>
      <c r="L2495" s="4">
        <v>4</v>
      </c>
      <c r="M2495" s="4">
        <v>127</v>
      </c>
      <c r="N2495" s="4">
        <v>13</v>
      </c>
      <c r="O2495" s="4">
        <v>4</v>
      </c>
      <c r="P2495" s="4">
        <v>0</v>
      </c>
      <c r="Q2495" s="4">
        <v>4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22</v>
      </c>
      <c r="Z2495" s="6">
        <v>357</v>
      </c>
      <c r="AA2495" s="35">
        <f t="shared" si="57"/>
        <v>56.847133757961785</v>
      </c>
    </row>
    <row r="2496" spans="1:27" hidden="1" outlineLevel="1" x14ac:dyDescent="0.25">
      <c r="A2496" s="6" t="s">
        <v>182</v>
      </c>
      <c r="B2496" s="6" t="s">
        <v>63</v>
      </c>
      <c r="C2496" s="6">
        <v>1226</v>
      </c>
      <c r="D2496" s="6" t="s">
        <v>10</v>
      </c>
      <c r="E2496" s="4">
        <v>545</v>
      </c>
      <c r="F2496" s="4">
        <v>34</v>
      </c>
      <c r="G2496" s="4">
        <v>92</v>
      </c>
      <c r="H2496" s="4">
        <v>21</v>
      </c>
      <c r="I2496" s="4">
        <v>23</v>
      </c>
      <c r="J2496" s="4">
        <v>11</v>
      </c>
      <c r="K2496" s="4">
        <v>2</v>
      </c>
      <c r="L2496" s="4">
        <v>10</v>
      </c>
      <c r="M2496" s="4">
        <v>73</v>
      </c>
      <c r="N2496" s="4">
        <v>12</v>
      </c>
      <c r="O2496" s="4">
        <v>3</v>
      </c>
      <c r="P2496" s="4">
        <v>0</v>
      </c>
      <c r="Q2496" s="4">
        <v>1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18</v>
      </c>
      <c r="Z2496" s="6">
        <v>300</v>
      </c>
      <c r="AA2496" s="35">
        <f t="shared" si="57"/>
        <v>55.045871559633028</v>
      </c>
    </row>
    <row r="2497" spans="1:27" hidden="1" outlineLevel="1" x14ac:dyDescent="0.25">
      <c r="A2497" s="6" t="s">
        <v>182</v>
      </c>
      <c r="B2497" s="6" t="s">
        <v>63</v>
      </c>
      <c r="C2497" s="6">
        <v>1226</v>
      </c>
      <c r="D2497" s="6" t="s">
        <v>11</v>
      </c>
      <c r="E2497" s="4">
        <v>545</v>
      </c>
      <c r="F2497" s="4">
        <v>27</v>
      </c>
      <c r="G2497" s="4">
        <v>68</v>
      </c>
      <c r="H2497" s="4">
        <v>24</v>
      </c>
      <c r="I2497" s="4">
        <v>21</v>
      </c>
      <c r="J2497" s="4">
        <v>5</v>
      </c>
      <c r="K2497" s="4">
        <v>15</v>
      </c>
      <c r="L2497" s="4">
        <v>5</v>
      </c>
      <c r="M2497" s="4">
        <v>86</v>
      </c>
      <c r="N2497" s="4">
        <v>10</v>
      </c>
      <c r="O2497" s="4">
        <v>5</v>
      </c>
      <c r="P2497" s="4">
        <v>0</v>
      </c>
      <c r="Q2497" s="4">
        <v>1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11</v>
      </c>
      <c r="Z2497" s="6">
        <v>278</v>
      </c>
      <c r="AA2497" s="35">
        <f t="shared" si="57"/>
        <v>51.009174311926607</v>
      </c>
    </row>
    <row r="2498" spans="1:27" hidden="1" outlineLevel="1" x14ac:dyDescent="0.25">
      <c r="A2498" s="6" t="s">
        <v>182</v>
      </c>
      <c r="B2498" s="6" t="s">
        <v>63</v>
      </c>
      <c r="C2498" s="6">
        <v>1226</v>
      </c>
      <c r="D2498" s="6" t="s">
        <v>16</v>
      </c>
      <c r="E2498" s="4">
        <v>544</v>
      </c>
      <c r="F2498" s="4">
        <v>40</v>
      </c>
      <c r="G2498" s="4">
        <v>103</v>
      </c>
      <c r="H2498" s="4">
        <v>15</v>
      </c>
      <c r="I2498" s="4">
        <v>28</v>
      </c>
      <c r="J2498" s="4">
        <v>14</v>
      </c>
      <c r="K2498" s="4">
        <v>13</v>
      </c>
      <c r="L2498" s="4">
        <v>9</v>
      </c>
      <c r="M2498" s="4">
        <v>70</v>
      </c>
      <c r="N2498" s="4">
        <v>14</v>
      </c>
      <c r="O2498" s="4">
        <v>3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10</v>
      </c>
      <c r="Z2498" s="6">
        <v>319</v>
      </c>
      <c r="AA2498" s="35">
        <f t="shared" si="57"/>
        <v>58.639705882352942</v>
      </c>
    </row>
    <row r="2499" spans="1:27" hidden="1" outlineLevel="1" x14ac:dyDescent="0.25">
      <c r="A2499" s="6" t="s">
        <v>182</v>
      </c>
      <c r="B2499" s="6" t="s">
        <v>63</v>
      </c>
      <c r="C2499" s="6">
        <v>1233</v>
      </c>
      <c r="D2499" s="6" t="s">
        <v>10</v>
      </c>
      <c r="E2499" s="4">
        <v>558</v>
      </c>
      <c r="F2499" s="4">
        <v>38</v>
      </c>
      <c r="G2499" s="4">
        <v>81</v>
      </c>
      <c r="H2499" s="4">
        <v>17</v>
      </c>
      <c r="I2499" s="4">
        <v>31</v>
      </c>
      <c r="J2499" s="4">
        <v>5</v>
      </c>
      <c r="K2499" s="4">
        <v>5</v>
      </c>
      <c r="L2499" s="4">
        <v>5</v>
      </c>
      <c r="M2499" s="4">
        <v>43</v>
      </c>
      <c r="N2499" s="4">
        <v>4</v>
      </c>
      <c r="O2499" s="4">
        <v>9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8</v>
      </c>
      <c r="Z2499" s="6">
        <v>246</v>
      </c>
      <c r="AA2499" s="35">
        <f t="shared" si="57"/>
        <v>44.086021505376344</v>
      </c>
    </row>
    <row r="2500" spans="1:27" hidden="1" outlineLevel="1" x14ac:dyDescent="0.25">
      <c r="A2500" s="6" t="s">
        <v>182</v>
      </c>
      <c r="B2500" s="6" t="s">
        <v>63</v>
      </c>
      <c r="C2500" s="6">
        <v>1233</v>
      </c>
      <c r="D2500" s="6" t="s">
        <v>11</v>
      </c>
      <c r="E2500" s="4">
        <v>557</v>
      </c>
      <c r="F2500" s="4">
        <v>37</v>
      </c>
      <c r="G2500" s="4">
        <v>93</v>
      </c>
      <c r="H2500" s="4">
        <v>11</v>
      </c>
      <c r="I2500" s="4">
        <v>37</v>
      </c>
      <c r="J2500" s="4">
        <v>12</v>
      </c>
      <c r="K2500" s="4">
        <v>2</v>
      </c>
      <c r="L2500" s="4">
        <v>3</v>
      </c>
      <c r="M2500" s="4">
        <v>51</v>
      </c>
      <c r="N2500" s="4">
        <v>6</v>
      </c>
      <c r="O2500" s="4">
        <v>2</v>
      </c>
      <c r="P2500" s="4">
        <v>0</v>
      </c>
      <c r="Q2500" s="4">
        <v>1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7</v>
      </c>
      <c r="Z2500" s="6">
        <v>262</v>
      </c>
      <c r="AA2500" s="35">
        <f t="shared" si="57"/>
        <v>47.03770197486535</v>
      </c>
    </row>
    <row r="2501" spans="1:27" hidden="1" outlineLevel="1" x14ac:dyDescent="0.25">
      <c r="A2501" s="6" t="s">
        <v>182</v>
      </c>
      <c r="B2501" s="6" t="s">
        <v>63</v>
      </c>
      <c r="C2501" s="6">
        <v>1234</v>
      </c>
      <c r="D2501" s="6" t="s">
        <v>10</v>
      </c>
      <c r="E2501" s="4">
        <v>574</v>
      </c>
      <c r="F2501" s="4">
        <v>29</v>
      </c>
      <c r="G2501" s="4">
        <v>90</v>
      </c>
      <c r="H2501" s="4">
        <v>13</v>
      </c>
      <c r="I2501" s="4">
        <v>52</v>
      </c>
      <c r="J2501" s="4">
        <v>5</v>
      </c>
      <c r="K2501" s="4">
        <v>2</v>
      </c>
      <c r="L2501" s="4">
        <v>6</v>
      </c>
      <c r="M2501" s="4">
        <v>55</v>
      </c>
      <c r="N2501" s="4">
        <v>6</v>
      </c>
      <c r="O2501" s="4">
        <v>7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15</v>
      </c>
      <c r="Z2501" s="6">
        <v>280</v>
      </c>
      <c r="AA2501" s="35">
        <f t="shared" si="57"/>
        <v>48.780487804878049</v>
      </c>
    </row>
    <row r="2502" spans="1:27" collapsed="1" x14ac:dyDescent="0.25">
      <c r="A2502" s="18" t="s">
        <v>200</v>
      </c>
      <c r="B2502" s="19"/>
      <c r="C2502" s="19"/>
      <c r="D2502" s="19"/>
      <c r="E2502" s="20">
        <f>SUM(E2370:E2501)</f>
        <v>60008</v>
      </c>
      <c r="F2502" s="20">
        <f t="shared" ref="F2502:Z2502" si="58">SUM(F2370:F2501)</f>
        <v>2317</v>
      </c>
      <c r="G2502" s="20">
        <f t="shared" si="58"/>
        <v>12622</v>
      </c>
      <c r="H2502" s="20">
        <f t="shared" si="58"/>
        <v>1434</v>
      </c>
      <c r="I2502" s="20">
        <f t="shared" si="58"/>
        <v>4362</v>
      </c>
      <c r="J2502" s="20">
        <f t="shared" si="58"/>
        <v>609</v>
      </c>
      <c r="K2502" s="20">
        <f t="shared" si="58"/>
        <v>328</v>
      </c>
      <c r="L2502" s="20">
        <f t="shared" si="58"/>
        <v>548</v>
      </c>
      <c r="M2502" s="20">
        <f t="shared" si="58"/>
        <v>11230</v>
      </c>
      <c r="N2502" s="20">
        <f t="shared" si="58"/>
        <v>856</v>
      </c>
      <c r="O2502" s="20">
        <f t="shared" si="58"/>
        <v>245</v>
      </c>
      <c r="P2502" s="20">
        <f t="shared" si="58"/>
        <v>0</v>
      </c>
      <c r="Q2502" s="20">
        <f t="shared" si="58"/>
        <v>120</v>
      </c>
      <c r="R2502" s="20">
        <f t="shared" si="58"/>
        <v>0</v>
      </c>
      <c r="S2502" s="20">
        <f t="shared" si="58"/>
        <v>0</v>
      </c>
      <c r="T2502" s="20">
        <f t="shared" si="58"/>
        <v>0</v>
      </c>
      <c r="U2502" s="20">
        <f t="shared" si="58"/>
        <v>0</v>
      </c>
      <c r="V2502" s="20">
        <f t="shared" si="58"/>
        <v>0</v>
      </c>
      <c r="W2502" s="20">
        <f t="shared" si="58"/>
        <v>0</v>
      </c>
      <c r="X2502" s="20">
        <f t="shared" si="58"/>
        <v>17</v>
      </c>
      <c r="Y2502" s="20">
        <f t="shared" si="58"/>
        <v>1364</v>
      </c>
      <c r="Z2502" s="20">
        <f t="shared" si="58"/>
        <v>36052</v>
      </c>
      <c r="AA2502" s="35">
        <f t="shared" si="57"/>
        <v>60.078656179176107</v>
      </c>
    </row>
    <row r="2503" spans="1:27" x14ac:dyDescent="0.25">
      <c r="A2503" s="11" t="s">
        <v>5</v>
      </c>
      <c r="B2503" s="6"/>
      <c r="C2503" s="6"/>
      <c r="D2503" s="6"/>
      <c r="E2503" s="7">
        <f>E136+E270+E385+E501+E618+E743+E903+E1022+E1132+E1294+E1432+E1609+E1767+E1949+E2093+E2219+E2369+E2502</f>
        <v>1131102</v>
      </c>
      <c r="F2503" s="7">
        <v>71815</v>
      </c>
      <c r="G2503" s="7">
        <v>219154</v>
      </c>
      <c r="H2503" s="7">
        <v>69490</v>
      </c>
      <c r="I2503" s="7">
        <v>57023</v>
      </c>
      <c r="J2503" s="7">
        <v>24723</v>
      </c>
      <c r="K2503" s="7">
        <v>16027</v>
      </c>
      <c r="L2503" s="7">
        <v>19854</v>
      </c>
      <c r="M2503" s="7">
        <v>143490</v>
      </c>
      <c r="N2503" s="7">
        <v>25449</v>
      </c>
      <c r="O2503" s="7">
        <v>7225</v>
      </c>
      <c r="P2503" s="7">
        <v>756</v>
      </c>
      <c r="Q2503" s="7">
        <v>3023</v>
      </c>
      <c r="R2503" s="7">
        <v>212</v>
      </c>
      <c r="S2503" s="7">
        <v>84</v>
      </c>
      <c r="T2503" s="7">
        <v>2729</v>
      </c>
      <c r="U2503" s="7">
        <v>1841</v>
      </c>
      <c r="V2503" s="7">
        <v>1391</v>
      </c>
      <c r="W2503" s="7">
        <v>1255</v>
      </c>
      <c r="X2503" s="7">
        <v>589</v>
      </c>
      <c r="Y2503" s="7">
        <v>25815</v>
      </c>
      <c r="Z2503" s="7">
        <v>691945</v>
      </c>
      <c r="AA2503" s="35">
        <f t="shared" si="57"/>
        <v>61.174412210393051</v>
      </c>
    </row>
    <row r="2505" spans="1:27" x14ac:dyDescent="0.25">
      <c r="A2505" s="1"/>
      <c r="E2505" s="21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21"/>
    </row>
    <row r="2506" spans="1:27" x14ac:dyDescent="0.25">
      <c r="A2506" s="22" t="s">
        <v>245</v>
      </c>
      <c r="F2506" s="1"/>
      <c r="G2506" s="1"/>
      <c r="H2506" s="1"/>
      <c r="I2506" s="1"/>
      <c r="J2506" s="1"/>
      <c r="L2506" s="1"/>
      <c r="M2506" s="1"/>
      <c r="N2506" s="1"/>
      <c r="Q2506" s="1"/>
      <c r="Y2506" s="1"/>
      <c r="Z2506" s="1"/>
    </row>
    <row r="2507" spans="1:27" x14ac:dyDescent="0.25">
      <c r="A2507" s="42" t="s">
        <v>204</v>
      </c>
      <c r="B2507" s="42"/>
      <c r="C2507" s="42"/>
      <c r="D2507" s="42"/>
      <c r="E2507" s="42"/>
      <c r="F2507" s="42"/>
      <c r="G2507" s="42"/>
      <c r="H2507" s="42"/>
      <c r="I2507" s="42"/>
      <c r="J2507" s="42"/>
    </row>
    <row r="2508" spans="1:27" x14ac:dyDescent="0.25">
      <c r="A2508" s="42" t="s">
        <v>210</v>
      </c>
      <c r="B2508" s="42"/>
      <c r="C2508" s="42"/>
      <c r="D2508" s="42"/>
      <c r="E2508" s="42"/>
      <c r="F2508" s="42"/>
      <c r="G2508" s="42"/>
      <c r="H2508" s="42"/>
      <c r="I2508" s="42"/>
      <c r="J2508" s="42"/>
    </row>
    <row r="2509" spans="1:27" x14ac:dyDescent="0.25">
      <c r="A2509" s="42" t="s">
        <v>211</v>
      </c>
      <c r="B2509" s="42"/>
      <c r="C2509" s="42"/>
      <c r="D2509" s="42"/>
      <c r="E2509" s="42"/>
      <c r="F2509" s="42"/>
      <c r="G2509" s="42"/>
      <c r="H2509" s="42"/>
      <c r="I2509" s="42"/>
      <c r="J2509" s="42"/>
    </row>
    <row r="2510" spans="1:27" x14ac:dyDescent="0.25">
      <c r="A2510" s="42" t="s">
        <v>214</v>
      </c>
      <c r="B2510" s="42"/>
      <c r="C2510" s="42"/>
      <c r="D2510" s="42"/>
      <c r="E2510" s="42"/>
      <c r="F2510" s="42"/>
      <c r="G2510" s="42"/>
      <c r="H2510" s="42"/>
      <c r="I2510" s="42"/>
      <c r="J2510" s="42"/>
    </row>
  </sheetData>
  <mergeCells count="6">
    <mergeCell ref="A2510:J2510"/>
    <mergeCell ref="C2:H2"/>
    <mergeCell ref="C3:O3"/>
    <mergeCell ref="A2507:J2507"/>
    <mergeCell ref="A2508:J2508"/>
    <mergeCell ref="A2509:J2509"/>
  </mergeCells>
  <pageMargins left="0.7" right="0.7" top="0.75" bottom="0.75" header="0.3" footer="0.3"/>
  <pageSetup orientation="portrait" r:id="rId1"/>
  <ignoredErrors>
    <ignoredError sqref="F1767:Z1767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11"/>
  <sheetViews>
    <sheetView zoomScale="85" zoomScaleNormal="85" workbookViewId="0">
      <pane ySplit="5" topLeftCell="A6" activePane="bottomLeft" state="frozen"/>
      <selection pane="bottomLeft" activeCell="B4" sqref="B4"/>
    </sheetView>
  </sheetViews>
  <sheetFormatPr defaultColWidth="11.42578125" defaultRowHeight="15" outlineLevelRow="1" x14ac:dyDescent="0.25"/>
  <cols>
    <col min="1" max="1" width="41.42578125" customWidth="1"/>
    <col min="2" max="2" width="38.28515625" customWidth="1"/>
    <col min="3" max="3" width="10.140625" customWidth="1"/>
    <col min="4" max="4" width="25.28515625" customWidth="1"/>
    <col min="5" max="5" width="11.85546875" customWidth="1"/>
    <col min="6" max="6" width="11.42578125" customWidth="1"/>
    <col min="7" max="7" width="10.28515625" bestFit="1" customWidth="1"/>
    <col min="8" max="18" width="11.42578125" customWidth="1"/>
    <col min="19" max="19" width="11.42578125" style="1" customWidth="1"/>
    <col min="20" max="23" width="11.42578125" customWidth="1"/>
    <col min="24" max="24" width="11.7109375" customWidth="1"/>
  </cols>
  <sheetData>
    <row r="1" spans="1:24" s="1" customFormat="1" x14ac:dyDescent="0.25">
      <c r="A1" s="3"/>
    </row>
    <row r="2" spans="1:24" s="1" customFormat="1" ht="15.75" x14ac:dyDescent="0.25">
      <c r="A2" s="3"/>
      <c r="C2" s="43" t="s">
        <v>163</v>
      </c>
      <c r="D2" s="44"/>
      <c r="E2" s="44"/>
      <c r="F2" s="44"/>
      <c r="G2" s="44"/>
      <c r="H2" s="44"/>
      <c r="I2" s="2"/>
      <c r="J2" s="2"/>
      <c r="K2" s="2"/>
      <c r="L2" s="2"/>
      <c r="M2" s="2"/>
      <c r="N2" s="2"/>
    </row>
    <row r="3" spans="1:24" s="1" customFormat="1" x14ac:dyDescent="0.25">
      <c r="A3" s="3"/>
      <c r="C3" s="45" t="s">
        <v>6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</row>
    <row r="4" spans="1:24" s="1" customFormat="1" x14ac:dyDescent="0.25">
      <c r="A4" s="3"/>
    </row>
    <row r="5" spans="1:24" s="1" customFormat="1" ht="60" customHeight="1" x14ac:dyDescent="0.25">
      <c r="A5" s="8" t="s">
        <v>201</v>
      </c>
      <c r="B5" s="9" t="s">
        <v>1</v>
      </c>
      <c r="C5" s="8" t="s">
        <v>2</v>
      </c>
      <c r="D5" s="10" t="s">
        <v>3</v>
      </c>
      <c r="E5" s="8" t="s">
        <v>4</v>
      </c>
      <c r="F5" s="15"/>
      <c r="G5" s="15"/>
      <c r="H5" s="15"/>
      <c r="I5" s="15"/>
      <c r="J5" s="15"/>
      <c r="K5" s="15"/>
      <c r="L5" s="15"/>
      <c r="M5" s="15"/>
      <c r="N5" s="8"/>
      <c r="O5" s="8"/>
      <c r="P5" s="8"/>
      <c r="Q5" s="8"/>
      <c r="R5" s="8"/>
      <c r="S5" s="5"/>
      <c r="T5" s="5"/>
      <c r="U5" s="8" t="s">
        <v>7</v>
      </c>
      <c r="V5" s="8" t="s">
        <v>8</v>
      </c>
      <c r="W5" s="8" t="s">
        <v>162</v>
      </c>
      <c r="X5" s="37" t="s">
        <v>249</v>
      </c>
    </row>
    <row r="6" spans="1:24" hidden="1" outlineLevel="1" x14ac:dyDescent="0.25">
      <c r="A6" s="6" t="s">
        <v>164</v>
      </c>
      <c r="B6" s="6" t="s">
        <v>84</v>
      </c>
      <c r="C6" s="6">
        <v>1791</v>
      </c>
      <c r="D6" s="6" t="s">
        <v>10</v>
      </c>
      <c r="E6" s="4">
        <v>682</v>
      </c>
      <c r="F6" s="4">
        <v>10</v>
      </c>
      <c r="G6" s="4">
        <v>136</v>
      </c>
      <c r="H6" s="4">
        <v>19</v>
      </c>
      <c r="I6" s="4">
        <v>13</v>
      </c>
      <c r="J6" s="4">
        <v>6</v>
      </c>
      <c r="K6" s="4">
        <v>2</v>
      </c>
      <c r="L6" s="4">
        <v>154</v>
      </c>
      <c r="M6" s="4">
        <v>12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9</v>
      </c>
      <c r="T6" s="4">
        <v>10</v>
      </c>
      <c r="U6" s="4">
        <v>0</v>
      </c>
      <c r="V6" s="4">
        <v>4</v>
      </c>
      <c r="W6" s="6">
        <v>375</v>
      </c>
      <c r="X6" s="6">
        <f>((W6*100)/E6)</f>
        <v>54.985337243401759</v>
      </c>
    </row>
    <row r="7" spans="1:24" hidden="1" outlineLevel="1" x14ac:dyDescent="0.25">
      <c r="A7" s="6" t="s">
        <v>164</v>
      </c>
      <c r="B7" s="6" t="s">
        <v>84</v>
      </c>
      <c r="C7" s="6">
        <v>1791</v>
      </c>
      <c r="D7" s="6" t="s">
        <v>11</v>
      </c>
      <c r="E7" s="4">
        <v>682</v>
      </c>
      <c r="F7" s="4">
        <v>15</v>
      </c>
      <c r="G7" s="4">
        <v>94</v>
      </c>
      <c r="H7" s="4">
        <v>25</v>
      </c>
      <c r="I7" s="4">
        <v>6</v>
      </c>
      <c r="J7" s="4">
        <v>3</v>
      </c>
      <c r="K7" s="4">
        <v>4</v>
      </c>
      <c r="L7" s="4">
        <v>173</v>
      </c>
      <c r="M7" s="4">
        <v>27</v>
      </c>
      <c r="N7" s="4">
        <v>1</v>
      </c>
      <c r="O7" s="4">
        <v>0</v>
      </c>
      <c r="P7" s="4">
        <v>3</v>
      </c>
      <c r="Q7" s="4">
        <v>1</v>
      </c>
      <c r="R7" s="4">
        <v>0</v>
      </c>
      <c r="S7" s="4">
        <v>5</v>
      </c>
      <c r="T7" s="4">
        <v>10</v>
      </c>
      <c r="U7" s="4">
        <v>3</v>
      </c>
      <c r="V7" s="4">
        <v>12</v>
      </c>
      <c r="W7" s="6">
        <v>382</v>
      </c>
      <c r="X7" s="6">
        <f t="shared" ref="X7:X70" si="0">((W7*100)/E7)</f>
        <v>56.011730205278596</v>
      </c>
    </row>
    <row r="8" spans="1:24" hidden="1" outlineLevel="1" x14ac:dyDescent="0.25">
      <c r="A8" s="6" t="s">
        <v>164</v>
      </c>
      <c r="B8" s="6" t="s">
        <v>84</v>
      </c>
      <c r="C8" s="6">
        <v>1791</v>
      </c>
      <c r="D8" s="6" t="s">
        <v>16</v>
      </c>
      <c r="E8" s="4">
        <v>682</v>
      </c>
      <c r="F8" s="4">
        <v>21</v>
      </c>
      <c r="G8" s="4">
        <v>95</v>
      </c>
      <c r="H8" s="4">
        <v>26</v>
      </c>
      <c r="I8" s="4">
        <v>6</v>
      </c>
      <c r="J8" s="4">
        <v>1</v>
      </c>
      <c r="K8" s="4">
        <v>3</v>
      </c>
      <c r="L8" s="4">
        <v>187</v>
      </c>
      <c r="M8" s="4">
        <v>27</v>
      </c>
      <c r="N8" s="4">
        <v>1</v>
      </c>
      <c r="O8" s="4">
        <v>0</v>
      </c>
      <c r="P8" s="4">
        <v>1</v>
      </c>
      <c r="Q8" s="4">
        <v>0</v>
      </c>
      <c r="R8" s="4">
        <v>1</v>
      </c>
      <c r="S8" s="4">
        <v>7</v>
      </c>
      <c r="T8" s="4">
        <v>5</v>
      </c>
      <c r="U8" s="4">
        <v>0</v>
      </c>
      <c r="V8" s="4">
        <v>9</v>
      </c>
      <c r="W8" s="6">
        <v>390</v>
      </c>
      <c r="X8" s="6">
        <f t="shared" si="0"/>
        <v>57.184750733137832</v>
      </c>
    </row>
    <row r="9" spans="1:24" hidden="1" outlineLevel="1" x14ac:dyDescent="0.25">
      <c r="A9" s="6" t="s">
        <v>164</v>
      </c>
      <c r="B9" s="6" t="s">
        <v>84</v>
      </c>
      <c r="C9" s="6">
        <v>1792</v>
      </c>
      <c r="D9" s="6" t="s">
        <v>10</v>
      </c>
      <c r="E9" s="4">
        <v>514</v>
      </c>
      <c r="F9" s="4">
        <v>13</v>
      </c>
      <c r="G9" s="4">
        <v>87</v>
      </c>
      <c r="H9" s="4">
        <v>6</v>
      </c>
      <c r="I9" s="4">
        <v>6</v>
      </c>
      <c r="J9" s="4">
        <v>5</v>
      </c>
      <c r="K9" s="4">
        <v>2</v>
      </c>
      <c r="L9" s="4">
        <v>114</v>
      </c>
      <c r="M9" s="4">
        <v>19</v>
      </c>
      <c r="N9" s="4">
        <v>0</v>
      </c>
      <c r="O9" s="4">
        <v>1</v>
      </c>
      <c r="P9" s="4">
        <v>0</v>
      </c>
      <c r="Q9" s="4">
        <v>0</v>
      </c>
      <c r="R9" s="4">
        <v>0</v>
      </c>
      <c r="S9" s="4">
        <v>1</v>
      </c>
      <c r="T9" s="4">
        <v>0</v>
      </c>
      <c r="U9" s="4">
        <v>0</v>
      </c>
      <c r="V9" s="4">
        <v>7</v>
      </c>
      <c r="W9" s="6">
        <v>261</v>
      </c>
      <c r="X9" s="6">
        <f t="shared" si="0"/>
        <v>50.778210116731515</v>
      </c>
    </row>
    <row r="10" spans="1:24" hidden="1" outlineLevel="1" x14ac:dyDescent="0.25">
      <c r="A10" s="6" t="s">
        <v>164</v>
      </c>
      <c r="B10" s="6" t="s">
        <v>84</v>
      </c>
      <c r="C10" s="6">
        <v>1792</v>
      </c>
      <c r="D10" s="6" t="s">
        <v>11</v>
      </c>
      <c r="E10" s="4">
        <v>513</v>
      </c>
      <c r="F10" s="4">
        <v>9</v>
      </c>
      <c r="G10" s="4">
        <v>76</v>
      </c>
      <c r="H10" s="4">
        <v>8</v>
      </c>
      <c r="I10" s="4">
        <v>12</v>
      </c>
      <c r="J10" s="4">
        <v>2</v>
      </c>
      <c r="K10" s="4">
        <v>4</v>
      </c>
      <c r="L10" s="4">
        <v>120</v>
      </c>
      <c r="M10" s="4">
        <v>27</v>
      </c>
      <c r="N10" s="4">
        <v>3</v>
      </c>
      <c r="O10" s="4">
        <v>0</v>
      </c>
      <c r="P10" s="4">
        <v>1</v>
      </c>
      <c r="Q10" s="4">
        <v>0</v>
      </c>
      <c r="R10" s="4">
        <v>0</v>
      </c>
      <c r="S10" s="4">
        <v>2</v>
      </c>
      <c r="T10" s="4">
        <v>9</v>
      </c>
      <c r="U10" s="4">
        <v>0</v>
      </c>
      <c r="V10" s="4">
        <v>5</v>
      </c>
      <c r="W10" s="6">
        <v>278</v>
      </c>
      <c r="X10" s="6">
        <f t="shared" si="0"/>
        <v>54.191033138401558</v>
      </c>
    </row>
    <row r="11" spans="1:24" hidden="1" outlineLevel="1" x14ac:dyDescent="0.25">
      <c r="A11" s="6" t="s">
        <v>164</v>
      </c>
      <c r="B11" s="6" t="s">
        <v>84</v>
      </c>
      <c r="C11" s="6">
        <v>1793</v>
      </c>
      <c r="D11" s="6" t="s">
        <v>10</v>
      </c>
      <c r="E11" s="4">
        <v>407</v>
      </c>
      <c r="F11" s="4">
        <v>13</v>
      </c>
      <c r="G11" s="4">
        <v>89</v>
      </c>
      <c r="H11" s="4">
        <v>13</v>
      </c>
      <c r="I11" s="4">
        <v>4</v>
      </c>
      <c r="J11" s="4">
        <v>8</v>
      </c>
      <c r="K11" s="4">
        <v>2</v>
      </c>
      <c r="L11" s="4">
        <v>68</v>
      </c>
      <c r="M11" s="4">
        <v>12</v>
      </c>
      <c r="N11" s="4">
        <v>1</v>
      </c>
      <c r="O11" s="4">
        <v>0</v>
      </c>
      <c r="P11" s="4">
        <v>0</v>
      </c>
      <c r="Q11" s="4">
        <v>0</v>
      </c>
      <c r="R11" s="4">
        <v>0</v>
      </c>
      <c r="S11" s="4">
        <v>5</v>
      </c>
      <c r="T11" s="4">
        <v>4</v>
      </c>
      <c r="U11" s="4">
        <v>0</v>
      </c>
      <c r="V11" s="4">
        <v>9</v>
      </c>
      <c r="W11" s="6">
        <v>228</v>
      </c>
      <c r="X11" s="6">
        <f t="shared" si="0"/>
        <v>56.019656019656018</v>
      </c>
    </row>
    <row r="12" spans="1:24" hidden="1" outlineLevel="1" x14ac:dyDescent="0.25">
      <c r="A12" s="6" t="s">
        <v>164</v>
      </c>
      <c r="B12" s="6" t="s">
        <v>84</v>
      </c>
      <c r="C12" s="6">
        <v>1793</v>
      </c>
      <c r="D12" s="6" t="s">
        <v>11</v>
      </c>
      <c r="E12" s="4">
        <v>406</v>
      </c>
      <c r="F12" s="4">
        <v>18</v>
      </c>
      <c r="G12" s="4">
        <v>78</v>
      </c>
      <c r="H12" s="4">
        <v>14</v>
      </c>
      <c r="I12" s="4">
        <v>7</v>
      </c>
      <c r="J12" s="4">
        <v>4</v>
      </c>
      <c r="K12" s="4">
        <v>1</v>
      </c>
      <c r="L12" s="4">
        <v>73</v>
      </c>
      <c r="M12" s="4">
        <v>19</v>
      </c>
      <c r="N12" s="4">
        <v>1</v>
      </c>
      <c r="O12" s="4">
        <v>2</v>
      </c>
      <c r="P12" s="4">
        <v>2</v>
      </c>
      <c r="Q12" s="4">
        <v>0</v>
      </c>
      <c r="R12" s="4">
        <v>0</v>
      </c>
      <c r="S12" s="4">
        <v>3</v>
      </c>
      <c r="T12" s="4">
        <v>7</v>
      </c>
      <c r="U12" s="4">
        <v>0</v>
      </c>
      <c r="V12" s="4">
        <v>6</v>
      </c>
      <c r="W12" s="6">
        <v>235</v>
      </c>
      <c r="X12" s="6">
        <f t="shared" si="0"/>
        <v>57.881773399014776</v>
      </c>
    </row>
    <row r="13" spans="1:24" hidden="1" outlineLevel="1" x14ac:dyDescent="0.25">
      <c r="A13" s="6" t="s">
        <v>164</v>
      </c>
      <c r="B13" s="6" t="s">
        <v>84</v>
      </c>
      <c r="C13" s="6">
        <v>1794</v>
      </c>
      <c r="D13" s="6" t="s">
        <v>10</v>
      </c>
      <c r="E13" s="4">
        <v>493</v>
      </c>
      <c r="F13" s="4">
        <v>37</v>
      </c>
      <c r="G13" s="4">
        <v>112</v>
      </c>
      <c r="H13" s="4">
        <v>19</v>
      </c>
      <c r="I13" s="4">
        <v>10</v>
      </c>
      <c r="J13" s="4">
        <v>2</v>
      </c>
      <c r="K13" s="4">
        <v>5</v>
      </c>
      <c r="L13" s="4">
        <v>102</v>
      </c>
      <c r="M13" s="4">
        <v>7</v>
      </c>
      <c r="N13" s="4">
        <v>4</v>
      </c>
      <c r="O13" s="4">
        <v>3</v>
      </c>
      <c r="P13" s="4">
        <v>0</v>
      </c>
      <c r="Q13" s="4">
        <v>0</v>
      </c>
      <c r="R13" s="4">
        <v>0</v>
      </c>
      <c r="S13" s="4">
        <v>7</v>
      </c>
      <c r="T13" s="4">
        <v>7</v>
      </c>
      <c r="U13" s="4">
        <v>0</v>
      </c>
      <c r="V13" s="4">
        <v>19</v>
      </c>
      <c r="W13" s="6">
        <v>334</v>
      </c>
      <c r="X13" s="6">
        <f t="shared" si="0"/>
        <v>67.748478701825562</v>
      </c>
    </row>
    <row r="14" spans="1:24" hidden="1" outlineLevel="1" x14ac:dyDescent="0.25">
      <c r="A14" s="6" t="s">
        <v>164</v>
      </c>
      <c r="B14" s="6" t="s">
        <v>84</v>
      </c>
      <c r="C14" s="6">
        <v>1796</v>
      </c>
      <c r="D14" s="6" t="s">
        <v>10</v>
      </c>
      <c r="E14" s="4">
        <v>346</v>
      </c>
      <c r="F14" s="4">
        <v>17</v>
      </c>
      <c r="G14" s="4">
        <v>77</v>
      </c>
      <c r="H14" s="4">
        <v>12</v>
      </c>
      <c r="I14" s="4">
        <v>2</v>
      </c>
      <c r="J14" s="4">
        <v>3</v>
      </c>
      <c r="K14" s="4">
        <v>3</v>
      </c>
      <c r="L14" s="4">
        <v>85</v>
      </c>
      <c r="M14" s="4">
        <v>4</v>
      </c>
      <c r="N14" s="4">
        <v>0</v>
      </c>
      <c r="O14" s="4">
        <v>1</v>
      </c>
      <c r="P14" s="4">
        <v>1</v>
      </c>
      <c r="Q14" s="4">
        <v>0</v>
      </c>
      <c r="R14" s="4">
        <v>0</v>
      </c>
      <c r="S14" s="4">
        <v>4</v>
      </c>
      <c r="T14" s="4">
        <v>6</v>
      </c>
      <c r="U14" s="4">
        <v>0</v>
      </c>
      <c r="V14" s="4">
        <v>2</v>
      </c>
      <c r="W14" s="6">
        <v>217</v>
      </c>
      <c r="X14" s="6">
        <f t="shared" si="0"/>
        <v>62.716763005780344</v>
      </c>
    </row>
    <row r="15" spans="1:24" hidden="1" outlineLevel="1" x14ac:dyDescent="0.25">
      <c r="A15" s="6" t="s">
        <v>164</v>
      </c>
      <c r="B15" s="6" t="s">
        <v>84</v>
      </c>
      <c r="C15" s="6">
        <v>1806</v>
      </c>
      <c r="D15" s="6" t="s">
        <v>10</v>
      </c>
      <c r="E15" s="4">
        <v>386</v>
      </c>
      <c r="F15" s="4">
        <v>16</v>
      </c>
      <c r="G15" s="4">
        <v>62</v>
      </c>
      <c r="H15" s="4">
        <v>12</v>
      </c>
      <c r="I15" s="4">
        <v>7</v>
      </c>
      <c r="J15" s="4">
        <v>4</v>
      </c>
      <c r="K15" s="4">
        <v>2</v>
      </c>
      <c r="L15" s="4">
        <v>108</v>
      </c>
      <c r="M15" s="4">
        <v>13</v>
      </c>
      <c r="N15" s="4">
        <v>3</v>
      </c>
      <c r="O15" s="4">
        <v>0</v>
      </c>
      <c r="P15" s="4">
        <v>2</v>
      </c>
      <c r="Q15" s="4">
        <v>0</v>
      </c>
      <c r="R15" s="4">
        <v>0</v>
      </c>
      <c r="S15" s="4">
        <v>6</v>
      </c>
      <c r="T15" s="4">
        <v>7</v>
      </c>
      <c r="U15" s="4">
        <v>0</v>
      </c>
      <c r="V15" s="4">
        <v>11</v>
      </c>
      <c r="W15" s="6">
        <v>253</v>
      </c>
      <c r="X15" s="6">
        <f t="shared" si="0"/>
        <v>65.5440414507772</v>
      </c>
    </row>
    <row r="16" spans="1:24" hidden="1" outlineLevel="1" x14ac:dyDescent="0.25">
      <c r="A16" s="6" t="s">
        <v>164</v>
      </c>
      <c r="B16" s="6" t="s">
        <v>84</v>
      </c>
      <c r="C16" s="6">
        <v>1806</v>
      </c>
      <c r="D16" s="6" t="s">
        <v>11</v>
      </c>
      <c r="E16" s="4">
        <v>385</v>
      </c>
      <c r="F16" s="4">
        <v>7</v>
      </c>
      <c r="G16" s="4">
        <v>73</v>
      </c>
      <c r="H16" s="4">
        <v>5</v>
      </c>
      <c r="I16" s="4">
        <v>5</v>
      </c>
      <c r="J16" s="4">
        <v>6</v>
      </c>
      <c r="K16" s="4">
        <v>3</v>
      </c>
      <c r="L16" s="4">
        <v>99</v>
      </c>
      <c r="M16" s="4">
        <v>14</v>
      </c>
      <c r="N16" s="4">
        <v>0</v>
      </c>
      <c r="O16" s="4">
        <v>1</v>
      </c>
      <c r="P16" s="4">
        <v>2</v>
      </c>
      <c r="Q16" s="4">
        <v>0</v>
      </c>
      <c r="R16" s="4">
        <v>0</v>
      </c>
      <c r="S16" s="4">
        <v>3</v>
      </c>
      <c r="T16" s="4">
        <v>6</v>
      </c>
      <c r="U16" s="4">
        <v>0</v>
      </c>
      <c r="V16" s="4">
        <v>6</v>
      </c>
      <c r="W16" s="6">
        <v>230</v>
      </c>
      <c r="X16" s="6">
        <f t="shared" si="0"/>
        <v>59.740259740259738</v>
      </c>
    </row>
    <row r="17" spans="1:24" hidden="1" outlineLevel="1" x14ac:dyDescent="0.25">
      <c r="A17" s="6" t="s">
        <v>164</v>
      </c>
      <c r="B17" s="6" t="s">
        <v>84</v>
      </c>
      <c r="C17" s="6">
        <v>1815</v>
      </c>
      <c r="D17" s="6" t="s">
        <v>29</v>
      </c>
      <c r="E17" s="4">
        <v>0</v>
      </c>
      <c r="F17" s="4">
        <v>65</v>
      </c>
      <c r="G17" s="4">
        <v>203</v>
      </c>
      <c r="H17" s="4">
        <v>32</v>
      </c>
      <c r="I17" s="4">
        <v>13</v>
      </c>
      <c r="J17" s="4">
        <v>6</v>
      </c>
      <c r="K17" s="4">
        <v>2</v>
      </c>
      <c r="L17" s="4">
        <v>358</v>
      </c>
      <c r="M17" s="4">
        <v>43</v>
      </c>
      <c r="N17" s="4">
        <v>2</v>
      </c>
      <c r="O17" s="4">
        <v>2</v>
      </c>
      <c r="P17" s="4">
        <v>0</v>
      </c>
      <c r="Q17" s="4">
        <v>0</v>
      </c>
      <c r="R17" s="4">
        <v>0</v>
      </c>
      <c r="S17" s="4">
        <v>10</v>
      </c>
      <c r="T17" s="4">
        <v>11</v>
      </c>
      <c r="U17" s="4">
        <v>0</v>
      </c>
      <c r="V17" s="4">
        <v>9</v>
      </c>
      <c r="W17" s="6">
        <v>756</v>
      </c>
      <c r="X17" s="6" t="s">
        <v>250</v>
      </c>
    </row>
    <row r="18" spans="1:24" hidden="1" outlineLevel="1" x14ac:dyDescent="0.25">
      <c r="A18" s="6" t="s">
        <v>164</v>
      </c>
      <c r="B18" s="6" t="s">
        <v>84</v>
      </c>
      <c r="C18" s="6">
        <v>1815</v>
      </c>
      <c r="D18" s="6" t="s">
        <v>10</v>
      </c>
      <c r="E18" s="4">
        <v>383</v>
      </c>
      <c r="F18" s="4">
        <v>14</v>
      </c>
      <c r="G18" s="4">
        <v>73</v>
      </c>
      <c r="H18" s="4">
        <v>8</v>
      </c>
      <c r="I18" s="4">
        <v>2</v>
      </c>
      <c r="J18" s="4">
        <v>1</v>
      </c>
      <c r="K18" s="4">
        <v>6</v>
      </c>
      <c r="L18" s="4">
        <v>78</v>
      </c>
      <c r="M18" s="4">
        <v>7</v>
      </c>
      <c r="N18" s="4">
        <v>1</v>
      </c>
      <c r="O18" s="4">
        <v>0</v>
      </c>
      <c r="P18" s="4">
        <v>1</v>
      </c>
      <c r="Q18" s="4">
        <v>0</v>
      </c>
      <c r="R18" s="4">
        <v>0</v>
      </c>
      <c r="S18" s="4">
        <v>6</v>
      </c>
      <c r="T18" s="4">
        <v>4</v>
      </c>
      <c r="U18" s="4">
        <v>1</v>
      </c>
      <c r="V18" s="4">
        <v>7</v>
      </c>
      <c r="W18" s="6">
        <v>209</v>
      </c>
      <c r="X18" s="6">
        <f t="shared" si="0"/>
        <v>54.569190600522191</v>
      </c>
    </row>
    <row r="19" spans="1:24" hidden="1" outlineLevel="1" x14ac:dyDescent="0.25">
      <c r="A19" s="6" t="s">
        <v>164</v>
      </c>
      <c r="B19" s="6" t="s">
        <v>84</v>
      </c>
      <c r="C19" s="6">
        <v>1816</v>
      </c>
      <c r="D19" s="6" t="s">
        <v>10</v>
      </c>
      <c r="E19" s="4">
        <v>311</v>
      </c>
      <c r="F19" s="4">
        <v>19</v>
      </c>
      <c r="G19" s="4">
        <v>65</v>
      </c>
      <c r="H19" s="4">
        <v>18</v>
      </c>
      <c r="I19" s="4">
        <v>0</v>
      </c>
      <c r="J19" s="4">
        <v>3</v>
      </c>
      <c r="K19" s="4">
        <v>0</v>
      </c>
      <c r="L19" s="4">
        <v>90</v>
      </c>
      <c r="M19" s="4">
        <v>5</v>
      </c>
      <c r="N19" s="4">
        <v>1</v>
      </c>
      <c r="O19" s="4">
        <v>0</v>
      </c>
      <c r="P19" s="4">
        <v>0</v>
      </c>
      <c r="Q19" s="4">
        <v>0</v>
      </c>
      <c r="R19" s="4">
        <v>0</v>
      </c>
      <c r="S19" s="4">
        <v>7</v>
      </c>
      <c r="T19" s="4">
        <v>3</v>
      </c>
      <c r="U19" s="4">
        <v>1</v>
      </c>
      <c r="V19" s="4">
        <v>3</v>
      </c>
      <c r="W19" s="6">
        <v>215</v>
      </c>
      <c r="X19" s="6">
        <f t="shared" si="0"/>
        <v>69.131832797427649</v>
      </c>
    </row>
    <row r="20" spans="1:24" hidden="1" outlineLevel="1" x14ac:dyDescent="0.25">
      <c r="A20" s="6" t="s">
        <v>164</v>
      </c>
      <c r="B20" s="6" t="s">
        <v>84</v>
      </c>
      <c r="C20" s="6">
        <v>1817</v>
      </c>
      <c r="D20" s="6" t="s">
        <v>10</v>
      </c>
      <c r="E20" s="4">
        <v>518</v>
      </c>
      <c r="F20" s="4">
        <v>25</v>
      </c>
      <c r="G20" s="4">
        <v>89</v>
      </c>
      <c r="H20" s="4">
        <v>13</v>
      </c>
      <c r="I20" s="4">
        <v>2</v>
      </c>
      <c r="J20" s="4">
        <v>10</v>
      </c>
      <c r="K20" s="4">
        <v>1</v>
      </c>
      <c r="L20" s="4">
        <v>144</v>
      </c>
      <c r="M20" s="4">
        <v>21</v>
      </c>
      <c r="N20" s="4">
        <v>3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6</v>
      </c>
      <c r="U20" s="4">
        <v>3</v>
      </c>
      <c r="V20" s="4">
        <v>4</v>
      </c>
      <c r="W20" s="6">
        <v>321</v>
      </c>
      <c r="X20" s="6">
        <f t="shared" si="0"/>
        <v>61.969111969111971</v>
      </c>
    </row>
    <row r="21" spans="1:24" hidden="1" outlineLevel="1" x14ac:dyDescent="0.25">
      <c r="A21" s="6" t="s">
        <v>164</v>
      </c>
      <c r="B21" s="6" t="s">
        <v>84</v>
      </c>
      <c r="C21" s="6">
        <v>1818</v>
      </c>
      <c r="D21" s="6" t="s">
        <v>10</v>
      </c>
      <c r="E21" s="4">
        <v>460</v>
      </c>
      <c r="F21" s="4">
        <v>44</v>
      </c>
      <c r="G21" s="4">
        <v>123</v>
      </c>
      <c r="H21" s="4">
        <v>24</v>
      </c>
      <c r="I21" s="4">
        <v>8</v>
      </c>
      <c r="J21" s="4">
        <v>4</v>
      </c>
      <c r="K21" s="4">
        <v>1</v>
      </c>
      <c r="L21" s="4">
        <v>98</v>
      </c>
      <c r="M21" s="4">
        <v>12</v>
      </c>
      <c r="N21" s="4">
        <v>3</v>
      </c>
      <c r="O21" s="4">
        <v>2</v>
      </c>
      <c r="P21" s="4">
        <v>0</v>
      </c>
      <c r="Q21" s="4">
        <v>0</v>
      </c>
      <c r="R21" s="4">
        <v>0</v>
      </c>
      <c r="S21" s="4">
        <v>6</v>
      </c>
      <c r="T21" s="4">
        <v>2</v>
      </c>
      <c r="U21" s="4">
        <v>1</v>
      </c>
      <c r="V21" s="4">
        <v>6</v>
      </c>
      <c r="W21" s="6">
        <v>334</v>
      </c>
      <c r="X21" s="6">
        <f t="shared" si="0"/>
        <v>72.608695652173907</v>
      </c>
    </row>
    <row r="22" spans="1:24" hidden="1" outlineLevel="1" x14ac:dyDescent="0.25">
      <c r="A22" s="6" t="s">
        <v>164</v>
      </c>
      <c r="B22" s="6" t="s">
        <v>84</v>
      </c>
      <c r="C22" s="6">
        <v>1818</v>
      </c>
      <c r="D22" s="6" t="s">
        <v>11</v>
      </c>
      <c r="E22" s="4">
        <v>460</v>
      </c>
      <c r="F22" s="4">
        <v>34</v>
      </c>
      <c r="G22" s="4">
        <v>144</v>
      </c>
      <c r="H22" s="4">
        <v>13</v>
      </c>
      <c r="I22" s="4">
        <v>5</v>
      </c>
      <c r="J22" s="4">
        <v>7</v>
      </c>
      <c r="K22" s="4">
        <v>1</v>
      </c>
      <c r="L22" s="4">
        <v>93</v>
      </c>
      <c r="M22" s="4">
        <v>9</v>
      </c>
      <c r="N22" s="4">
        <v>7</v>
      </c>
      <c r="O22" s="4">
        <v>3</v>
      </c>
      <c r="P22" s="4">
        <v>1</v>
      </c>
      <c r="Q22" s="4">
        <v>0</v>
      </c>
      <c r="R22" s="4">
        <v>0</v>
      </c>
      <c r="S22" s="4">
        <v>5</v>
      </c>
      <c r="T22" s="4">
        <v>1</v>
      </c>
      <c r="U22" s="4">
        <v>0</v>
      </c>
      <c r="V22" s="4">
        <v>9</v>
      </c>
      <c r="W22" s="6">
        <v>332</v>
      </c>
      <c r="X22" s="6">
        <f t="shared" si="0"/>
        <v>72.173913043478265</v>
      </c>
    </row>
    <row r="23" spans="1:24" hidden="1" outlineLevel="1" x14ac:dyDescent="0.25">
      <c r="A23" s="6" t="s">
        <v>164</v>
      </c>
      <c r="B23" s="6" t="s">
        <v>84</v>
      </c>
      <c r="C23" s="6">
        <v>1819</v>
      </c>
      <c r="D23" s="6" t="s">
        <v>10</v>
      </c>
      <c r="E23" s="4">
        <v>543</v>
      </c>
      <c r="F23" s="4">
        <v>23</v>
      </c>
      <c r="G23" s="4">
        <v>62</v>
      </c>
      <c r="H23" s="4">
        <v>13</v>
      </c>
      <c r="I23" s="4">
        <v>10</v>
      </c>
      <c r="J23" s="4">
        <v>6</v>
      </c>
      <c r="K23" s="4">
        <v>3</v>
      </c>
      <c r="L23" s="4">
        <v>123</v>
      </c>
      <c r="M23" s="4">
        <v>18</v>
      </c>
      <c r="N23" s="4">
        <v>1</v>
      </c>
      <c r="O23" s="4">
        <v>1</v>
      </c>
      <c r="P23" s="4">
        <v>1</v>
      </c>
      <c r="Q23" s="4">
        <v>0</v>
      </c>
      <c r="R23" s="4">
        <v>0</v>
      </c>
      <c r="S23" s="4">
        <v>7</v>
      </c>
      <c r="T23" s="4">
        <v>5</v>
      </c>
      <c r="U23" s="4">
        <v>0</v>
      </c>
      <c r="V23" s="4">
        <v>5</v>
      </c>
      <c r="W23" s="6">
        <v>278</v>
      </c>
      <c r="X23" s="6">
        <f t="shared" si="0"/>
        <v>51.197053406998158</v>
      </c>
    </row>
    <row r="24" spans="1:24" hidden="1" outlineLevel="1" x14ac:dyDescent="0.25">
      <c r="A24" s="6" t="s">
        <v>164</v>
      </c>
      <c r="B24" s="6" t="s">
        <v>84</v>
      </c>
      <c r="C24" s="6">
        <v>1819</v>
      </c>
      <c r="D24" s="6" t="s">
        <v>11</v>
      </c>
      <c r="E24" s="4">
        <v>542</v>
      </c>
      <c r="F24" s="4">
        <v>22</v>
      </c>
      <c r="G24" s="4">
        <v>93</v>
      </c>
      <c r="H24" s="4">
        <v>31</v>
      </c>
      <c r="I24" s="4">
        <v>5</v>
      </c>
      <c r="J24" s="4">
        <v>6</v>
      </c>
      <c r="K24" s="4">
        <v>6</v>
      </c>
      <c r="L24" s="4">
        <v>113</v>
      </c>
      <c r="M24" s="4">
        <v>15</v>
      </c>
      <c r="N24" s="4">
        <v>2</v>
      </c>
      <c r="O24" s="4">
        <v>1</v>
      </c>
      <c r="P24" s="4">
        <v>3</v>
      </c>
      <c r="Q24" s="4">
        <v>0</v>
      </c>
      <c r="R24" s="4">
        <v>0</v>
      </c>
      <c r="S24" s="4">
        <v>8</v>
      </c>
      <c r="T24" s="4">
        <v>3</v>
      </c>
      <c r="U24" s="4">
        <v>0</v>
      </c>
      <c r="V24" s="4">
        <v>6</v>
      </c>
      <c r="W24" s="6">
        <v>314</v>
      </c>
      <c r="X24" s="6">
        <f t="shared" si="0"/>
        <v>57.933579335793361</v>
      </c>
    </row>
    <row r="25" spans="1:24" hidden="1" outlineLevel="1" x14ac:dyDescent="0.25">
      <c r="A25" s="6" t="s">
        <v>164</v>
      </c>
      <c r="B25" s="6" t="s">
        <v>84</v>
      </c>
      <c r="C25" s="6">
        <v>1820</v>
      </c>
      <c r="D25" s="6" t="s">
        <v>10</v>
      </c>
      <c r="E25" s="4">
        <v>643</v>
      </c>
      <c r="F25" s="4">
        <v>15</v>
      </c>
      <c r="G25" s="4">
        <v>90</v>
      </c>
      <c r="H25" s="4">
        <v>21</v>
      </c>
      <c r="I25" s="4">
        <v>11</v>
      </c>
      <c r="J25" s="4">
        <v>3</v>
      </c>
      <c r="K25" s="4">
        <v>1</v>
      </c>
      <c r="L25" s="4">
        <v>158</v>
      </c>
      <c r="M25" s="4">
        <v>23</v>
      </c>
      <c r="N25" s="4">
        <v>1</v>
      </c>
      <c r="O25" s="4">
        <v>1</v>
      </c>
      <c r="P25" s="4">
        <v>1</v>
      </c>
      <c r="Q25" s="4">
        <v>0</v>
      </c>
      <c r="R25" s="4">
        <v>0</v>
      </c>
      <c r="S25" s="4">
        <v>6</v>
      </c>
      <c r="T25" s="4">
        <v>5</v>
      </c>
      <c r="U25" s="4">
        <v>0</v>
      </c>
      <c r="V25" s="4">
        <v>4</v>
      </c>
      <c r="W25" s="6">
        <v>340</v>
      </c>
      <c r="X25" s="6">
        <f t="shared" si="0"/>
        <v>52.877138413685849</v>
      </c>
    </row>
    <row r="26" spans="1:24" hidden="1" outlineLevel="1" x14ac:dyDescent="0.25">
      <c r="A26" s="6" t="s">
        <v>164</v>
      </c>
      <c r="B26" s="6" t="s">
        <v>84</v>
      </c>
      <c r="C26" s="6">
        <v>1820</v>
      </c>
      <c r="D26" s="6" t="s">
        <v>11</v>
      </c>
      <c r="E26" s="4">
        <v>643</v>
      </c>
      <c r="F26" s="4">
        <v>20</v>
      </c>
      <c r="G26" s="4">
        <v>108</v>
      </c>
      <c r="H26" s="4">
        <v>26</v>
      </c>
      <c r="I26" s="4">
        <v>4</v>
      </c>
      <c r="J26" s="4">
        <v>9</v>
      </c>
      <c r="K26" s="4">
        <v>1</v>
      </c>
      <c r="L26" s="4">
        <v>129</v>
      </c>
      <c r="M26" s="4">
        <v>17</v>
      </c>
      <c r="N26" s="4">
        <v>2</v>
      </c>
      <c r="O26" s="4">
        <v>0</v>
      </c>
      <c r="P26" s="4">
        <v>1</v>
      </c>
      <c r="Q26" s="4">
        <v>0</v>
      </c>
      <c r="R26" s="4">
        <v>0</v>
      </c>
      <c r="S26" s="4">
        <v>7</v>
      </c>
      <c r="T26" s="4">
        <v>7</v>
      </c>
      <c r="U26" s="4">
        <v>0</v>
      </c>
      <c r="V26" s="4">
        <v>5</v>
      </c>
      <c r="W26" s="6">
        <v>336</v>
      </c>
      <c r="X26" s="6">
        <f t="shared" si="0"/>
        <v>52.255054432348366</v>
      </c>
    </row>
    <row r="27" spans="1:24" hidden="1" outlineLevel="1" x14ac:dyDescent="0.25">
      <c r="A27" s="6" t="s">
        <v>164</v>
      </c>
      <c r="B27" s="6" t="s">
        <v>84</v>
      </c>
      <c r="C27" s="6">
        <v>1820</v>
      </c>
      <c r="D27" s="6" t="s">
        <v>16</v>
      </c>
      <c r="E27" s="4">
        <v>643</v>
      </c>
      <c r="F27" s="4">
        <v>17</v>
      </c>
      <c r="G27" s="4">
        <v>83</v>
      </c>
      <c r="H27" s="4">
        <v>21</v>
      </c>
      <c r="I27" s="4">
        <v>5</v>
      </c>
      <c r="J27" s="4">
        <v>4</v>
      </c>
      <c r="K27" s="4">
        <v>0</v>
      </c>
      <c r="L27" s="4">
        <v>158</v>
      </c>
      <c r="M27" s="4">
        <v>21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6</v>
      </c>
      <c r="T27" s="4">
        <v>4</v>
      </c>
      <c r="U27" s="4">
        <v>0</v>
      </c>
      <c r="V27" s="4">
        <v>6</v>
      </c>
      <c r="W27" s="6">
        <v>325</v>
      </c>
      <c r="X27" s="6">
        <f t="shared" si="0"/>
        <v>50.544323483670297</v>
      </c>
    </row>
    <row r="28" spans="1:24" hidden="1" outlineLevel="1" x14ac:dyDescent="0.25">
      <c r="A28" s="6" t="s">
        <v>164</v>
      </c>
      <c r="B28" s="6" t="s">
        <v>84</v>
      </c>
      <c r="C28" s="6">
        <v>1820</v>
      </c>
      <c r="D28" s="6" t="s">
        <v>17</v>
      </c>
      <c r="E28" s="4">
        <v>643</v>
      </c>
      <c r="F28" s="4">
        <v>18</v>
      </c>
      <c r="G28" s="4">
        <v>72</v>
      </c>
      <c r="H28" s="4">
        <v>21</v>
      </c>
      <c r="I28" s="4">
        <v>5</v>
      </c>
      <c r="J28" s="4">
        <v>1</v>
      </c>
      <c r="K28" s="4">
        <v>3</v>
      </c>
      <c r="L28" s="4">
        <v>148</v>
      </c>
      <c r="M28" s="4">
        <v>29</v>
      </c>
      <c r="N28" s="4">
        <v>0</v>
      </c>
      <c r="O28" s="4">
        <v>1</v>
      </c>
      <c r="P28" s="4">
        <v>1</v>
      </c>
      <c r="Q28" s="4">
        <v>0</v>
      </c>
      <c r="R28" s="4">
        <v>0</v>
      </c>
      <c r="S28" s="4">
        <v>8</v>
      </c>
      <c r="T28" s="4">
        <v>13</v>
      </c>
      <c r="U28" s="4">
        <v>0</v>
      </c>
      <c r="V28" s="4">
        <v>9</v>
      </c>
      <c r="W28" s="6">
        <v>329</v>
      </c>
      <c r="X28" s="6">
        <f t="shared" si="0"/>
        <v>51.166407465007779</v>
      </c>
    </row>
    <row r="29" spans="1:24" hidden="1" outlineLevel="1" x14ac:dyDescent="0.25">
      <c r="A29" s="6" t="s">
        <v>164</v>
      </c>
      <c r="B29" s="6" t="s">
        <v>84</v>
      </c>
      <c r="C29" s="6">
        <v>1820</v>
      </c>
      <c r="D29" s="6" t="s">
        <v>18</v>
      </c>
      <c r="E29" s="4">
        <v>642</v>
      </c>
      <c r="F29" s="4">
        <v>18</v>
      </c>
      <c r="G29" s="4">
        <v>91</v>
      </c>
      <c r="H29" s="4">
        <v>33</v>
      </c>
      <c r="I29" s="4">
        <v>2</v>
      </c>
      <c r="J29" s="4">
        <v>8</v>
      </c>
      <c r="K29" s="4">
        <v>5</v>
      </c>
      <c r="L29" s="4">
        <v>141</v>
      </c>
      <c r="M29" s="4">
        <v>23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10</v>
      </c>
      <c r="T29" s="4">
        <v>6</v>
      </c>
      <c r="U29" s="4">
        <v>0</v>
      </c>
      <c r="V29" s="4">
        <v>5</v>
      </c>
      <c r="W29" s="6">
        <v>343</v>
      </c>
      <c r="X29" s="6">
        <f t="shared" si="0"/>
        <v>53.426791277258566</v>
      </c>
    </row>
    <row r="30" spans="1:24" hidden="1" outlineLevel="1" x14ac:dyDescent="0.25">
      <c r="A30" s="6" t="s">
        <v>164</v>
      </c>
      <c r="B30" s="6" t="s">
        <v>84</v>
      </c>
      <c r="C30" s="6">
        <v>1820</v>
      </c>
      <c r="D30" s="6" t="s">
        <v>27</v>
      </c>
      <c r="E30" s="4">
        <v>642</v>
      </c>
      <c r="F30" s="4">
        <v>18</v>
      </c>
      <c r="G30" s="4">
        <v>82</v>
      </c>
      <c r="H30" s="4">
        <v>30</v>
      </c>
      <c r="I30" s="4">
        <v>3</v>
      </c>
      <c r="J30" s="4">
        <v>2</v>
      </c>
      <c r="K30" s="4">
        <v>5</v>
      </c>
      <c r="L30" s="4">
        <v>153</v>
      </c>
      <c r="M30" s="4">
        <v>18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6</v>
      </c>
      <c r="T30" s="4">
        <v>6</v>
      </c>
      <c r="U30" s="4">
        <v>1</v>
      </c>
      <c r="V30" s="4">
        <v>5</v>
      </c>
      <c r="W30" s="6">
        <v>329</v>
      </c>
      <c r="X30" s="6">
        <f t="shared" si="0"/>
        <v>51.246105919003114</v>
      </c>
    </row>
    <row r="31" spans="1:24" hidden="1" outlineLevel="1" x14ac:dyDescent="0.25">
      <c r="A31" s="6" t="s">
        <v>164</v>
      </c>
      <c r="B31" s="6" t="s">
        <v>84</v>
      </c>
      <c r="C31" s="6">
        <v>1821</v>
      </c>
      <c r="D31" s="6" t="s">
        <v>10</v>
      </c>
      <c r="E31" s="4">
        <v>524</v>
      </c>
      <c r="F31" s="4">
        <v>15</v>
      </c>
      <c r="G31" s="4">
        <v>88</v>
      </c>
      <c r="H31" s="4">
        <v>15</v>
      </c>
      <c r="I31" s="4">
        <v>3</v>
      </c>
      <c r="J31" s="4">
        <v>6</v>
      </c>
      <c r="K31" s="4">
        <v>0</v>
      </c>
      <c r="L31" s="4">
        <v>125</v>
      </c>
      <c r="M31" s="4">
        <v>18</v>
      </c>
      <c r="N31" s="4">
        <v>3</v>
      </c>
      <c r="O31" s="4">
        <v>0</v>
      </c>
      <c r="P31" s="4">
        <v>1</v>
      </c>
      <c r="Q31" s="4">
        <v>0</v>
      </c>
      <c r="R31" s="4">
        <v>0</v>
      </c>
      <c r="S31" s="4">
        <v>6</v>
      </c>
      <c r="T31" s="4">
        <v>7</v>
      </c>
      <c r="U31" s="4">
        <v>0</v>
      </c>
      <c r="V31" s="4">
        <v>4</v>
      </c>
      <c r="W31" s="6">
        <v>291</v>
      </c>
      <c r="X31" s="6">
        <f t="shared" si="0"/>
        <v>55.534351145038165</v>
      </c>
    </row>
    <row r="32" spans="1:24" hidden="1" outlineLevel="1" x14ac:dyDescent="0.25">
      <c r="A32" s="6" t="s">
        <v>164</v>
      </c>
      <c r="B32" s="6" t="s">
        <v>84</v>
      </c>
      <c r="C32" s="6">
        <v>1821</v>
      </c>
      <c r="D32" s="6" t="s">
        <v>11</v>
      </c>
      <c r="E32" s="4">
        <v>523</v>
      </c>
      <c r="F32" s="4">
        <v>15</v>
      </c>
      <c r="G32" s="4">
        <v>83</v>
      </c>
      <c r="H32" s="4">
        <v>15</v>
      </c>
      <c r="I32" s="4">
        <v>7</v>
      </c>
      <c r="J32" s="4">
        <v>10</v>
      </c>
      <c r="K32" s="4">
        <v>1</v>
      </c>
      <c r="L32" s="4">
        <v>107</v>
      </c>
      <c r="M32" s="4">
        <v>17</v>
      </c>
      <c r="N32" s="4">
        <v>2</v>
      </c>
      <c r="O32" s="4">
        <v>0</v>
      </c>
      <c r="P32" s="4">
        <v>1</v>
      </c>
      <c r="Q32" s="4">
        <v>0</v>
      </c>
      <c r="R32" s="4">
        <v>0</v>
      </c>
      <c r="S32" s="4">
        <v>3</v>
      </c>
      <c r="T32" s="4">
        <v>7</v>
      </c>
      <c r="U32" s="4">
        <v>0</v>
      </c>
      <c r="V32" s="4">
        <v>11</v>
      </c>
      <c r="W32" s="6">
        <v>279</v>
      </c>
      <c r="X32" s="6">
        <f t="shared" si="0"/>
        <v>53.346080305927345</v>
      </c>
    </row>
    <row r="33" spans="1:24" hidden="1" outlineLevel="1" x14ac:dyDescent="0.25">
      <c r="A33" s="6" t="s">
        <v>164</v>
      </c>
      <c r="B33" s="6" t="s">
        <v>84</v>
      </c>
      <c r="C33" s="6">
        <v>1822</v>
      </c>
      <c r="D33" s="6" t="s">
        <v>10</v>
      </c>
      <c r="E33" s="4">
        <v>461</v>
      </c>
      <c r="F33" s="4">
        <v>15</v>
      </c>
      <c r="G33" s="4">
        <v>76</v>
      </c>
      <c r="H33" s="4">
        <v>18</v>
      </c>
      <c r="I33" s="4">
        <v>3</v>
      </c>
      <c r="J33" s="4">
        <v>4</v>
      </c>
      <c r="K33" s="4">
        <v>1</v>
      </c>
      <c r="L33" s="4">
        <v>106</v>
      </c>
      <c r="M33" s="4">
        <v>19</v>
      </c>
      <c r="N33" s="4">
        <v>0</v>
      </c>
      <c r="O33" s="4">
        <v>1</v>
      </c>
      <c r="P33" s="4">
        <v>0</v>
      </c>
      <c r="Q33" s="4">
        <v>0</v>
      </c>
      <c r="R33" s="4">
        <v>0</v>
      </c>
      <c r="S33" s="4">
        <v>7</v>
      </c>
      <c r="T33" s="4">
        <v>4</v>
      </c>
      <c r="U33" s="4">
        <v>0</v>
      </c>
      <c r="V33" s="4">
        <v>3</v>
      </c>
      <c r="W33" s="6">
        <v>257</v>
      </c>
      <c r="X33" s="6">
        <f t="shared" si="0"/>
        <v>55.748373101952275</v>
      </c>
    </row>
    <row r="34" spans="1:24" hidden="1" outlineLevel="1" x14ac:dyDescent="0.25">
      <c r="A34" s="6" t="s">
        <v>164</v>
      </c>
      <c r="B34" s="6" t="s">
        <v>84</v>
      </c>
      <c r="C34" s="6">
        <v>1822</v>
      </c>
      <c r="D34" s="6" t="s">
        <v>11</v>
      </c>
      <c r="E34" s="4">
        <v>460</v>
      </c>
      <c r="F34" s="4">
        <v>18</v>
      </c>
      <c r="G34" s="4">
        <v>80</v>
      </c>
      <c r="H34" s="4">
        <v>10</v>
      </c>
      <c r="I34" s="4">
        <v>3</v>
      </c>
      <c r="J34" s="4">
        <v>3</v>
      </c>
      <c r="K34" s="4">
        <v>2</v>
      </c>
      <c r="L34" s="4">
        <v>103</v>
      </c>
      <c r="M34" s="4">
        <v>21</v>
      </c>
      <c r="N34" s="4">
        <v>3</v>
      </c>
      <c r="O34" s="4">
        <v>0</v>
      </c>
      <c r="P34" s="4">
        <v>2</v>
      </c>
      <c r="Q34" s="4">
        <v>0</v>
      </c>
      <c r="R34" s="4">
        <v>0</v>
      </c>
      <c r="S34" s="4">
        <v>2</v>
      </c>
      <c r="T34" s="4">
        <v>7</v>
      </c>
      <c r="U34" s="4">
        <v>0</v>
      </c>
      <c r="V34" s="4">
        <v>6</v>
      </c>
      <c r="W34" s="6">
        <v>260</v>
      </c>
      <c r="X34" s="6">
        <f t="shared" si="0"/>
        <v>56.521739130434781</v>
      </c>
    </row>
    <row r="35" spans="1:24" hidden="1" outlineLevel="1" x14ac:dyDescent="0.25">
      <c r="A35" s="6" t="s">
        <v>164</v>
      </c>
      <c r="B35" s="6" t="s">
        <v>84</v>
      </c>
      <c r="C35" s="6">
        <v>1823</v>
      </c>
      <c r="D35" s="6" t="s">
        <v>10</v>
      </c>
      <c r="E35" s="4">
        <v>484</v>
      </c>
      <c r="F35" s="4">
        <v>13</v>
      </c>
      <c r="G35" s="4">
        <v>77</v>
      </c>
      <c r="H35" s="4">
        <v>12</v>
      </c>
      <c r="I35" s="4">
        <v>4</v>
      </c>
      <c r="J35" s="4">
        <v>4</v>
      </c>
      <c r="K35" s="4">
        <v>3</v>
      </c>
      <c r="L35" s="4">
        <v>93</v>
      </c>
      <c r="M35" s="4">
        <v>16</v>
      </c>
      <c r="N35" s="4">
        <v>3</v>
      </c>
      <c r="O35" s="4">
        <v>0</v>
      </c>
      <c r="P35" s="4">
        <v>2</v>
      </c>
      <c r="Q35" s="4">
        <v>0</v>
      </c>
      <c r="R35" s="4">
        <v>0</v>
      </c>
      <c r="S35" s="4">
        <v>5</v>
      </c>
      <c r="T35" s="4">
        <v>10</v>
      </c>
      <c r="U35" s="4">
        <v>0</v>
      </c>
      <c r="V35" s="4">
        <v>9</v>
      </c>
      <c r="W35" s="6">
        <v>251</v>
      </c>
      <c r="X35" s="6">
        <f t="shared" si="0"/>
        <v>51.859504132231407</v>
      </c>
    </row>
    <row r="36" spans="1:24" hidden="1" outlineLevel="1" x14ac:dyDescent="0.25">
      <c r="A36" s="6" t="s">
        <v>164</v>
      </c>
      <c r="B36" s="6" t="s">
        <v>84</v>
      </c>
      <c r="C36" s="6">
        <v>1823</v>
      </c>
      <c r="D36" s="6" t="s">
        <v>11</v>
      </c>
      <c r="E36" s="4">
        <v>484</v>
      </c>
      <c r="F36" s="4">
        <v>18</v>
      </c>
      <c r="G36" s="4">
        <v>77</v>
      </c>
      <c r="H36" s="4">
        <v>32</v>
      </c>
      <c r="I36" s="4">
        <v>3</v>
      </c>
      <c r="J36" s="4">
        <v>7</v>
      </c>
      <c r="K36" s="4">
        <v>0</v>
      </c>
      <c r="L36" s="4">
        <v>92</v>
      </c>
      <c r="M36" s="4">
        <v>32</v>
      </c>
      <c r="N36" s="4">
        <v>7</v>
      </c>
      <c r="O36" s="4">
        <v>1</v>
      </c>
      <c r="P36" s="4">
        <v>1</v>
      </c>
      <c r="Q36" s="4">
        <v>0</v>
      </c>
      <c r="R36" s="4">
        <v>0</v>
      </c>
      <c r="S36" s="4">
        <v>3</v>
      </c>
      <c r="T36" s="4">
        <v>5</v>
      </c>
      <c r="U36" s="4">
        <v>0</v>
      </c>
      <c r="V36" s="4">
        <v>7</v>
      </c>
      <c r="W36" s="6">
        <v>285</v>
      </c>
      <c r="X36" s="6">
        <f t="shared" si="0"/>
        <v>58.884297520661157</v>
      </c>
    </row>
    <row r="37" spans="1:24" hidden="1" outlineLevel="1" x14ac:dyDescent="0.25">
      <c r="A37" s="6" t="s">
        <v>164</v>
      </c>
      <c r="B37" s="6" t="s">
        <v>84</v>
      </c>
      <c r="C37" s="6">
        <v>1824</v>
      </c>
      <c r="D37" s="6" t="s">
        <v>10</v>
      </c>
      <c r="E37" s="4">
        <v>416</v>
      </c>
      <c r="F37" s="4">
        <v>14</v>
      </c>
      <c r="G37" s="4">
        <v>80</v>
      </c>
      <c r="H37" s="4">
        <v>15</v>
      </c>
      <c r="I37" s="4">
        <v>8</v>
      </c>
      <c r="J37" s="4">
        <v>2</v>
      </c>
      <c r="K37" s="4">
        <v>3</v>
      </c>
      <c r="L37" s="4">
        <v>98</v>
      </c>
      <c r="M37" s="4">
        <v>20</v>
      </c>
      <c r="N37" s="4">
        <v>0</v>
      </c>
      <c r="O37" s="4">
        <v>0</v>
      </c>
      <c r="P37" s="4">
        <v>1</v>
      </c>
      <c r="Q37" s="4">
        <v>0</v>
      </c>
      <c r="R37" s="4">
        <v>0</v>
      </c>
      <c r="S37" s="4">
        <v>6</v>
      </c>
      <c r="T37" s="4">
        <v>2</v>
      </c>
      <c r="U37" s="4">
        <v>0</v>
      </c>
      <c r="V37" s="4">
        <v>8</v>
      </c>
      <c r="W37" s="6">
        <v>257</v>
      </c>
      <c r="X37" s="6">
        <f t="shared" si="0"/>
        <v>61.778846153846153</v>
      </c>
    </row>
    <row r="38" spans="1:24" hidden="1" outlineLevel="1" x14ac:dyDescent="0.25">
      <c r="A38" s="6" t="s">
        <v>164</v>
      </c>
      <c r="B38" s="6" t="s">
        <v>84</v>
      </c>
      <c r="C38" s="6">
        <v>1824</v>
      </c>
      <c r="D38" s="6" t="s">
        <v>11</v>
      </c>
      <c r="E38" s="4">
        <v>416</v>
      </c>
      <c r="F38" s="4">
        <v>10</v>
      </c>
      <c r="G38" s="4">
        <v>73</v>
      </c>
      <c r="H38" s="4">
        <v>14</v>
      </c>
      <c r="I38" s="4">
        <v>7</v>
      </c>
      <c r="J38" s="4">
        <v>4</v>
      </c>
      <c r="K38" s="4">
        <v>6</v>
      </c>
      <c r="L38" s="4">
        <v>88</v>
      </c>
      <c r="M38" s="4">
        <v>15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7</v>
      </c>
      <c r="T38" s="4">
        <v>7</v>
      </c>
      <c r="U38" s="4">
        <v>0</v>
      </c>
      <c r="V38" s="4">
        <v>6</v>
      </c>
      <c r="W38" s="6">
        <v>238</v>
      </c>
      <c r="X38" s="6">
        <f t="shared" si="0"/>
        <v>57.21153846153846</v>
      </c>
    </row>
    <row r="39" spans="1:24" hidden="1" outlineLevel="1" x14ac:dyDescent="0.25">
      <c r="A39" s="6" t="s">
        <v>164</v>
      </c>
      <c r="B39" s="6" t="s">
        <v>84</v>
      </c>
      <c r="C39" s="6">
        <v>1825</v>
      </c>
      <c r="D39" s="6" t="s">
        <v>10</v>
      </c>
      <c r="E39" s="4">
        <v>440</v>
      </c>
      <c r="F39" s="4">
        <v>14</v>
      </c>
      <c r="G39" s="4">
        <v>74</v>
      </c>
      <c r="H39" s="4">
        <v>13</v>
      </c>
      <c r="I39" s="4">
        <v>6</v>
      </c>
      <c r="J39" s="4">
        <v>5</v>
      </c>
      <c r="K39" s="4">
        <v>1</v>
      </c>
      <c r="L39" s="4">
        <v>103</v>
      </c>
      <c r="M39" s="4">
        <v>20</v>
      </c>
      <c r="N39" s="4">
        <v>3</v>
      </c>
      <c r="O39" s="4">
        <v>0</v>
      </c>
      <c r="P39" s="4">
        <v>1</v>
      </c>
      <c r="Q39" s="4">
        <v>0</v>
      </c>
      <c r="R39" s="4">
        <v>0</v>
      </c>
      <c r="S39" s="4">
        <v>3</v>
      </c>
      <c r="T39" s="4">
        <v>12</v>
      </c>
      <c r="U39" s="4">
        <v>0</v>
      </c>
      <c r="V39" s="4">
        <v>5</v>
      </c>
      <c r="W39" s="6">
        <v>260</v>
      </c>
      <c r="X39" s="6">
        <f t="shared" si="0"/>
        <v>59.090909090909093</v>
      </c>
    </row>
    <row r="40" spans="1:24" hidden="1" outlineLevel="1" x14ac:dyDescent="0.25">
      <c r="A40" s="6" t="s">
        <v>164</v>
      </c>
      <c r="B40" s="6" t="s">
        <v>84</v>
      </c>
      <c r="C40" s="6">
        <v>1825</v>
      </c>
      <c r="D40" s="6" t="s">
        <v>11</v>
      </c>
      <c r="E40" s="4">
        <v>440</v>
      </c>
      <c r="F40" s="4">
        <v>17</v>
      </c>
      <c r="G40" s="4">
        <v>68</v>
      </c>
      <c r="H40" s="4">
        <v>16</v>
      </c>
      <c r="I40" s="4">
        <v>2</v>
      </c>
      <c r="J40" s="4">
        <v>6</v>
      </c>
      <c r="K40" s="4">
        <v>1</v>
      </c>
      <c r="L40" s="4">
        <v>128</v>
      </c>
      <c r="M40" s="4">
        <v>13</v>
      </c>
      <c r="N40" s="4">
        <v>0</v>
      </c>
      <c r="O40" s="4">
        <v>0</v>
      </c>
      <c r="P40" s="4">
        <v>1</v>
      </c>
      <c r="Q40" s="4">
        <v>0</v>
      </c>
      <c r="R40" s="4">
        <v>0</v>
      </c>
      <c r="S40" s="4">
        <v>3</v>
      </c>
      <c r="T40" s="4">
        <v>3</v>
      </c>
      <c r="U40" s="4">
        <v>0</v>
      </c>
      <c r="V40" s="4">
        <v>9</v>
      </c>
      <c r="W40" s="6">
        <v>267</v>
      </c>
      <c r="X40" s="6">
        <f t="shared" si="0"/>
        <v>60.68181818181818</v>
      </c>
    </row>
    <row r="41" spans="1:24" hidden="1" outlineLevel="1" x14ac:dyDescent="0.25">
      <c r="A41" s="6" t="s">
        <v>164</v>
      </c>
      <c r="B41" s="6" t="s">
        <v>84</v>
      </c>
      <c r="C41" s="6">
        <v>1826</v>
      </c>
      <c r="D41" s="6" t="s">
        <v>10</v>
      </c>
      <c r="E41" s="4">
        <v>710</v>
      </c>
      <c r="F41" s="4">
        <v>47</v>
      </c>
      <c r="G41" s="4">
        <v>190</v>
      </c>
      <c r="H41" s="4">
        <v>34</v>
      </c>
      <c r="I41" s="4">
        <v>4</v>
      </c>
      <c r="J41" s="4">
        <v>11</v>
      </c>
      <c r="K41" s="4">
        <v>5</v>
      </c>
      <c r="L41" s="4">
        <v>144</v>
      </c>
      <c r="M41" s="4">
        <v>13</v>
      </c>
      <c r="N41" s="4">
        <v>0</v>
      </c>
      <c r="O41" s="4">
        <v>2</v>
      </c>
      <c r="P41" s="4">
        <v>3</v>
      </c>
      <c r="Q41" s="4">
        <v>0</v>
      </c>
      <c r="R41" s="4">
        <v>0</v>
      </c>
      <c r="S41" s="4">
        <v>6</v>
      </c>
      <c r="T41" s="4">
        <v>3</v>
      </c>
      <c r="U41" s="4">
        <v>0</v>
      </c>
      <c r="V41" s="4">
        <v>9</v>
      </c>
      <c r="W41" s="6">
        <v>471</v>
      </c>
      <c r="X41" s="6">
        <f t="shared" si="0"/>
        <v>66.338028169014081</v>
      </c>
    </row>
    <row r="42" spans="1:24" hidden="1" outlineLevel="1" x14ac:dyDescent="0.25">
      <c r="A42" s="6" t="s">
        <v>164</v>
      </c>
      <c r="B42" s="6" t="s">
        <v>84</v>
      </c>
      <c r="C42" s="6">
        <v>1827</v>
      </c>
      <c r="D42" s="6" t="s">
        <v>10</v>
      </c>
      <c r="E42" s="4">
        <v>609</v>
      </c>
      <c r="F42" s="4">
        <v>35</v>
      </c>
      <c r="G42" s="4">
        <v>182</v>
      </c>
      <c r="H42" s="4">
        <v>19</v>
      </c>
      <c r="I42" s="4">
        <v>5</v>
      </c>
      <c r="J42" s="4">
        <v>4</v>
      </c>
      <c r="K42" s="4">
        <v>2</v>
      </c>
      <c r="L42" s="4">
        <v>132</v>
      </c>
      <c r="M42" s="4">
        <v>14</v>
      </c>
      <c r="N42" s="4">
        <v>6</v>
      </c>
      <c r="O42" s="4">
        <v>2</v>
      </c>
      <c r="P42" s="4">
        <v>0</v>
      </c>
      <c r="Q42" s="4">
        <v>0</v>
      </c>
      <c r="R42" s="4">
        <v>0</v>
      </c>
      <c r="S42" s="4">
        <v>7</v>
      </c>
      <c r="T42" s="4">
        <v>12</v>
      </c>
      <c r="U42" s="4">
        <v>0</v>
      </c>
      <c r="V42" s="4">
        <v>9</v>
      </c>
      <c r="W42" s="6">
        <v>429</v>
      </c>
      <c r="X42" s="6">
        <f t="shared" si="0"/>
        <v>70.443349753694577</v>
      </c>
    </row>
    <row r="43" spans="1:24" hidden="1" outlineLevel="1" x14ac:dyDescent="0.25">
      <c r="A43" s="6" t="s">
        <v>164</v>
      </c>
      <c r="B43" s="6" t="s">
        <v>84</v>
      </c>
      <c r="C43" s="6">
        <v>1828</v>
      </c>
      <c r="D43" s="6" t="s">
        <v>10</v>
      </c>
      <c r="E43" s="4">
        <v>602</v>
      </c>
      <c r="F43" s="4">
        <v>26</v>
      </c>
      <c r="G43" s="4">
        <v>111</v>
      </c>
      <c r="H43" s="4">
        <v>13</v>
      </c>
      <c r="I43" s="4">
        <v>4</v>
      </c>
      <c r="J43" s="4">
        <v>1</v>
      </c>
      <c r="K43" s="4">
        <v>5</v>
      </c>
      <c r="L43" s="4">
        <v>180</v>
      </c>
      <c r="M43" s="4">
        <v>13</v>
      </c>
      <c r="N43" s="4">
        <v>2</v>
      </c>
      <c r="O43" s="4">
        <v>1</v>
      </c>
      <c r="P43" s="4">
        <v>0</v>
      </c>
      <c r="Q43" s="4">
        <v>0</v>
      </c>
      <c r="R43" s="4">
        <v>0</v>
      </c>
      <c r="S43" s="4">
        <v>6</v>
      </c>
      <c r="T43" s="4">
        <v>11</v>
      </c>
      <c r="U43" s="4">
        <v>2</v>
      </c>
      <c r="V43" s="4">
        <v>13</v>
      </c>
      <c r="W43" s="6">
        <v>388</v>
      </c>
      <c r="X43" s="6">
        <f t="shared" si="0"/>
        <v>64.451827242524914</v>
      </c>
    </row>
    <row r="44" spans="1:24" hidden="1" outlineLevel="1" x14ac:dyDescent="0.25">
      <c r="A44" s="6" t="s">
        <v>164</v>
      </c>
      <c r="B44" s="6" t="s">
        <v>84</v>
      </c>
      <c r="C44" s="6">
        <v>1829</v>
      </c>
      <c r="D44" s="6" t="s">
        <v>10</v>
      </c>
      <c r="E44" s="4">
        <v>465</v>
      </c>
      <c r="F44" s="4">
        <v>27</v>
      </c>
      <c r="G44" s="4">
        <v>98</v>
      </c>
      <c r="H44" s="4">
        <v>18</v>
      </c>
      <c r="I44" s="4">
        <v>4</v>
      </c>
      <c r="J44" s="4">
        <v>0</v>
      </c>
      <c r="K44" s="4">
        <v>0</v>
      </c>
      <c r="L44" s="4">
        <v>96</v>
      </c>
      <c r="M44" s="4">
        <v>10</v>
      </c>
      <c r="N44" s="4">
        <v>3</v>
      </c>
      <c r="O44" s="4">
        <v>0</v>
      </c>
      <c r="P44" s="4">
        <v>0</v>
      </c>
      <c r="Q44" s="4">
        <v>0</v>
      </c>
      <c r="R44" s="4">
        <v>0</v>
      </c>
      <c r="S44" s="4">
        <v>6</v>
      </c>
      <c r="T44" s="4">
        <v>6</v>
      </c>
      <c r="U44" s="4">
        <v>0</v>
      </c>
      <c r="V44" s="4">
        <v>10</v>
      </c>
      <c r="W44" s="6">
        <v>278</v>
      </c>
      <c r="X44" s="6">
        <f t="shared" si="0"/>
        <v>59.784946236559136</v>
      </c>
    </row>
    <row r="45" spans="1:24" hidden="1" outlineLevel="1" x14ac:dyDescent="0.25">
      <c r="A45" s="6" t="s">
        <v>164</v>
      </c>
      <c r="B45" s="6" t="s">
        <v>84</v>
      </c>
      <c r="C45" s="6">
        <v>1830</v>
      </c>
      <c r="D45" s="6" t="s">
        <v>10</v>
      </c>
      <c r="E45" s="4">
        <v>607</v>
      </c>
      <c r="F45" s="4">
        <v>30</v>
      </c>
      <c r="G45" s="4">
        <v>84</v>
      </c>
      <c r="H45" s="4">
        <v>12</v>
      </c>
      <c r="I45" s="4">
        <v>2</v>
      </c>
      <c r="J45" s="4">
        <v>10</v>
      </c>
      <c r="K45" s="4">
        <v>3</v>
      </c>
      <c r="L45" s="4">
        <v>159</v>
      </c>
      <c r="M45" s="4">
        <v>23</v>
      </c>
      <c r="N45" s="4">
        <v>2</v>
      </c>
      <c r="O45" s="4">
        <v>0</v>
      </c>
      <c r="P45" s="4">
        <v>0</v>
      </c>
      <c r="Q45" s="4">
        <v>0</v>
      </c>
      <c r="R45" s="4">
        <v>0</v>
      </c>
      <c r="S45" s="4">
        <v>7</v>
      </c>
      <c r="T45" s="4">
        <v>7</v>
      </c>
      <c r="U45" s="4">
        <v>0</v>
      </c>
      <c r="V45" s="4">
        <v>11</v>
      </c>
      <c r="W45" s="6">
        <v>350</v>
      </c>
      <c r="X45" s="6">
        <f t="shared" si="0"/>
        <v>57.660626029654033</v>
      </c>
    </row>
    <row r="46" spans="1:24" hidden="1" outlineLevel="1" x14ac:dyDescent="0.25">
      <c r="A46" s="6" t="s">
        <v>164</v>
      </c>
      <c r="B46" s="6" t="s">
        <v>84</v>
      </c>
      <c r="C46" s="6">
        <v>1831</v>
      </c>
      <c r="D46" s="6" t="s">
        <v>10</v>
      </c>
      <c r="E46" s="4">
        <v>654</v>
      </c>
      <c r="F46" s="4">
        <v>37</v>
      </c>
      <c r="G46" s="4">
        <v>146</v>
      </c>
      <c r="H46" s="4">
        <v>22</v>
      </c>
      <c r="I46" s="4">
        <v>5</v>
      </c>
      <c r="J46" s="4">
        <v>5</v>
      </c>
      <c r="K46" s="4">
        <v>4</v>
      </c>
      <c r="L46" s="4">
        <v>144</v>
      </c>
      <c r="M46" s="4">
        <v>14</v>
      </c>
      <c r="N46" s="4">
        <v>5</v>
      </c>
      <c r="O46" s="4">
        <v>0</v>
      </c>
      <c r="P46" s="4">
        <v>0</v>
      </c>
      <c r="Q46" s="4">
        <v>1</v>
      </c>
      <c r="R46" s="4">
        <v>0</v>
      </c>
      <c r="S46" s="4">
        <v>5</v>
      </c>
      <c r="T46" s="4">
        <v>21</v>
      </c>
      <c r="U46" s="4">
        <v>0</v>
      </c>
      <c r="V46" s="4">
        <v>8</v>
      </c>
      <c r="W46" s="6">
        <v>417</v>
      </c>
      <c r="X46" s="6">
        <f t="shared" si="0"/>
        <v>63.761467889908253</v>
      </c>
    </row>
    <row r="47" spans="1:24" hidden="1" outlineLevel="1" x14ac:dyDescent="0.25">
      <c r="A47" s="6" t="s">
        <v>164</v>
      </c>
      <c r="B47" s="6" t="s">
        <v>84</v>
      </c>
      <c r="C47" s="6">
        <v>1831</v>
      </c>
      <c r="D47" s="6" t="s">
        <v>11</v>
      </c>
      <c r="E47" s="4">
        <v>654</v>
      </c>
      <c r="F47" s="4">
        <v>51</v>
      </c>
      <c r="G47" s="4">
        <v>116</v>
      </c>
      <c r="H47" s="4">
        <v>25</v>
      </c>
      <c r="I47" s="4">
        <v>5</v>
      </c>
      <c r="J47" s="4">
        <v>9</v>
      </c>
      <c r="K47" s="4">
        <v>1</v>
      </c>
      <c r="L47" s="4">
        <v>174</v>
      </c>
      <c r="M47" s="4">
        <v>11</v>
      </c>
      <c r="N47" s="4">
        <v>5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9</v>
      </c>
      <c r="U47" s="4">
        <v>1</v>
      </c>
      <c r="V47" s="4">
        <v>6</v>
      </c>
      <c r="W47" s="6">
        <v>414</v>
      </c>
      <c r="X47" s="6">
        <f t="shared" si="0"/>
        <v>63.302752293577981</v>
      </c>
    </row>
    <row r="48" spans="1:24" hidden="1" outlineLevel="1" x14ac:dyDescent="0.25">
      <c r="A48" s="6" t="s">
        <v>164</v>
      </c>
      <c r="B48" s="6" t="s">
        <v>84</v>
      </c>
      <c r="C48" s="6">
        <v>1831</v>
      </c>
      <c r="D48" s="6" t="s">
        <v>16</v>
      </c>
      <c r="E48" s="4">
        <v>654</v>
      </c>
      <c r="F48" s="4">
        <v>54</v>
      </c>
      <c r="G48" s="4">
        <v>131</v>
      </c>
      <c r="H48" s="4">
        <v>23</v>
      </c>
      <c r="I48" s="4">
        <v>9</v>
      </c>
      <c r="J48" s="4">
        <v>6</v>
      </c>
      <c r="K48" s="4">
        <v>2</v>
      </c>
      <c r="L48" s="4">
        <v>139</v>
      </c>
      <c r="M48" s="4">
        <v>13</v>
      </c>
      <c r="N48" s="4">
        <v>4</v>
      </c>
      <c r="O48" s="4">
        <v>0</v>
      </c>
      <c r="P48" s="4">
        <v>0</v>
      </c>
      <c r="Q48" s="4">
        <v>0</v>
      </c>
      <c r="R48" s="4">
        <v>0</v>
      </c>
      <c r="S48" s="4">
        <v>8</v>
      </c>
      <c r="T48" s="4">
        <v>14</v>
      </c>
      <c r="U48" s="4">
        <v>0</v>
      </c>
      <c r="V48" s="4">
        <v>6</v>
      </c>
      <c r="W48" s="6">
        <v>409</v>
      </c>
      <c r="X48" s="6">
        <f t="shared" si="0"/>
        <v>62.538226299694188</v>
      </c>
    </row>
    <row r="49" spans="1:24" hidden="1" outlineLevel="1" x14ac:dyDescent="0.25">
      <c r="A49" s="6" t="s">
        <v>164</v>
      </c>
      <c r="B49" s="6" t="s">
        <v>84</v>
      </c>
      <c r="C49" s="6">
        <v>1831</v>
      </c>
      <c r="D49" s="6" t="s">
        <v>17</v>
      </c>
      <c r="E49" s="4">
        <v>653</v>
      </c>
      <c r="F49" s="4">
        <v>46</v>
      </c>
      <c r="G49" s="4">
        <v>152</v>
      </c>
      <c r="H49" s="4">
        <v>32</v>
      </c>
      <c r="I49" s="4">
        <v>5</v>
      </c>
      <c r="J49" s="4">
        <v>8</v>
      </c>
      <c r="K49" s="4">
        <v>1</v>
      </c>
      <c r="L49" s="4">
        <v>131</v>
      </c>
      <c r="M49" s="4">
        <v>4</v>
      </c>
      <c r="N49" s="4">
        <v>5</v>
      </c>
      <c r="O49" s="4">
        <v>0</v>
      </c>
      <c r="P49" s="4">
        <v>1</v>
      </c>
      <c r="Q49" s="4">
        <v>0</v>
      </c>
      <c r="R49" s="4">
        <v>0</v>
      </c>
      <c r="S49" s="4">
        <v>2</v>
      </c>
      <c r="T49" s="4">
        <v>12</v>
      </c>
      <c r="U49" s="4">
        <v>0</v>
      </c>
      <c r="V49" s="4">
        <v>9</v>
      </c>
      <c r="W49" s="6">
        <v>408</v>
      </c>
      <c r="X49" s="6">
        <f t="shared" si="0"/>
        <v>62.480857580398165</v>
      </c>
    </row>
    <row r="50" spans="1:24" hidden="1" outlineLevel="1" x14ac:dyDescent="0.25">
      <c r="A50" s="6" t="s">
        <v>164</v>
      </c>
      <c r="B50" s="6" t="s">
        <v>84</v>
      </c>
      <c r="C50" s="6">
        <v>1832</v>
      </c>
      <c r="D50" s="6" t="s">
        <v>10</v>
      </c>
      <c r="E50" s="4">
        <v>606</v>
      </c>
      <c r="F50" s="4">
        <v>21</v>
      </c>
      <c r="G50" s="4">
        <v>86</v>
      </c>
      <c r="H50" s="4">
        <v>13</v>
      </c>
      <c r="I50" s="4">
        <v>3</v>
      </c>
      <c r="J50" s="4">
        <v>3</v>
      </c>
      <c r="K50" s="4">
        <v>3</v>
      </c>
      <c r="L50" s="4">
        <v>130</v>
      </c>
      <c r="M50" s="4">
        <v>17</v>
      </c>
      <c r="N50" s="4">
        <v>4</v>
      </c>
      <c r="O50" s="4">
        <v>0</v>
      </c>
      <c r="P50" s="4">
        <v>1</v>
      </c>
      <c r="Q50" s="4">
        <v>0</v>
      </c>
      <c r="R50" s="4">
        <v>0</v>
      </c>
      <c r="S50" s="4">
        <v>10</v>
      </c>
      <c r="T50" s="4">
        <v>7</v>
      </c>
      <c r="U50" s="4">
        <v>0</v>
      </c>
      <c r="V50" s="4">
        <v>7</v>
      </c>
      <c r="W50" s="6">
        <v>305</v>
      </c>
      <c r="X50" s="6">
        <f t="shared" si="0"/>
        <v>50.330033003300329</v>
      </c>
    </row>
    <row r="51" spans="1:24" hidden="1" outlineLevel="1" x14ac:dyDescent="0.25">
      <c r="A51" s="6" t="s">
        <v>164</v>
      </c>
      <c r="B51" s="6" t="s">
        <v>84</v>
      </c>
      <c r="C51" s="6">
        <v>1832</v>
      </c>
      <c r="D51" s="6" t="s">
        <v>11</v>
      </c>
      <c r="E51" s="4">
        <v>606</v>
      </c>
      <c r="F51" s="4">
        <v>24</v>
      </c>
      <c r="G51" s="4">
        <v>116</v>
      </c>
      <c r="H51" s="4">
        <v>17</v>
      </c>
      <c r="I51" s="4">
        <v>3</v>
      </c>
      <c r="J51" s="4">
        <v>3</v>
      </c>
      <c r="K51" s="4">
        <v>1</v>
      </c>
      <c r="L51" s="4">
        <v>142</v>
      </c>
      <c r="M51" s="4">
        <v>20</v>
      </c>
      <c r="N51" s="4">
        <v>1</v>
      </c>
      <c r="O51" s="4">
        <v>0</v>
      </c>
      <c r="P51" s="4">
        <v>0</v>
      </c>
      <c r="Q51" s="4">
        <v>0</v>
      </c>
      <c r="R51" s="4">
        <v>0</v>
      </c>
      <c r="S51" s="4">
        <v>4</v>
      </c>
      <c r="T51" s="4">
        <v>9</v>
      </c>
      <c r="U51" s="4">
        <v>0</v>
      </c>
      <c r="V51" s="4">
        <v>1</v>
      </c>
      <c r="W51" s="6">
        <v>341</v>
      </c>
      <c r="X51" s="6">
        <f t="shared" si="0"/>
        <v>56.270627062706268</v>
      </c>
    </row>
    <row r="52" spans="1:24" hidden="1" outlineLevel="1" x14ac:dyDescent="0.25">
      <c r="A52" s="6" t="s">
        <v>164</v>
      </c>
      <c r="B52" s="6" t="s">
        <v>84</v>
      </c>
      <c r="C52" s="6">
        <v>1833</v>
      </c>
      <c r="D52" s="6" t="s">
        <v>10</v>
      </c>
      <c r="E52" s="4">
        <v>383</v>
      </c>
      <c r="F52" s="4">
        <v>7</v>
      </c>
      <c r="G52" s="4">
        <v>59</v>
      </c>
      <c r="H52" s="4">
        <v>9</v>
      </c>
      <c r="I52" s="4">
        <v>6</v>
      </c>
      <c r="J52" s="4">
        <v>4</v>
      </c>
      <c r="K52" s="4">
        <v>3</v>
      </c>
      <c r="L52" s="4">
        <v>101</v>
      </c>
      <c r="M52" s="4">
        <v>11</v>
      </c>
      <c r="N52" s="4">
        <v>2</v>
      </c>
      <c r="O52" s="4">
        <v>0</v>
      </c>
      <c r="P52" s="4">
        <v>0</v>
      </c>
      <c r="Q52" s="4">
        <v>1</v>
      </c>
      <c r="R52" s="4">
        <v>0</v>
      </c>
      <c r="S52" s="4">
        <v>7</v>
      </c>
      <c r="T52" s="4">
        <v>7</v>
      </c>
      <c r="U52" s="4">
        <v>0</v>
      </c>
      <c r="V52" s="4">
        <v>8</v>
      </c>
      <c r="W52" s="6">
        <v>225</v>
      </c>
      <c r="X52" s="6">
        <f t="shared" si="0"/>
        <v>58.746736292428196</v>
      </c>
    </row>
    <row r="53" spans="1:24" hidden="1" outlineLevel="1" x14ac:dyDescent="0.25">
      <c r="A53" s="6" t="s">
        <v>164</v>
      </c>
      <c r="B53" s="6" t="s">
        <v>84</v>
      </c>
      <c r="C53" s="6">
        <v>1833</v>
      </c>
      <c r="D53" s="6" t="s">
        <v>11</v>
      </c>
      <c r="E53" s="4">
        <v>382</v>
      </c>
      <c r="F53" s="4">
        <v>16</v>
      </c>
      <c r="G53" s="4">
        <v>70</v>
      </c>
      <c r="H53" s="4">
        <v>11</v>
      </c>
      <c r="I53" s="4">
        <v>3</v>
      </c>
      <c r="J53" s="4">
        <v>2</v>
      </c>
      <c r="K53" s="4">
        <v>3</v>
      </c>
      <c r="L53" s="4">
        <v>90</v>
      </c>
      <c r="M53" s="4">
        <v>21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6</v>
      </c>
      <c r="T53" s="4">
        <v>5</v>
      </c>
      <c r="U53" s="4">
        <v>1</v>
      </c>
      <c r="V53" s="4">
        <v>5</v>
      </c>
      <c r="W53" s="6">
        <v>233</v>
      </c>
      <c r="X53" s="6">
        <f t="shared" si="0"/>
        <v>60.994764397905762</v>
      </c>
    </row>
    <row r="54" spans="1:24" hidden="1" outlineLevel="1" x14ac:dyDescent="0.25">
      <c r="A54" s="6" t="s">
        <v>164</v>
      </c>
      <c r="B54" s="6" t="s">
        <v>84</v>
      </c>
      <c r="C54" s="6">
        <v>1834</v>
      </c>
      <c r="D54" s="6" t="s">
        <v>10</v>
      </c>
      <c r="E54" s="4">
        <v>574</v>
      </c>
      <c r="F54" s="4">
        <v>17</v>
      </c>
      <c r="G54" s="4">
        <v>86</v>
      </c>
      <c r="H54" s="4">
        <v>10</v>
      </c>
      <c r="I54" s="4">
        <v>7</v>
      </c>
      <c r="J54" s="4">
        <v>19</v>
      </c>
      <c r="K54" s="4">
        <v>1</v>
      </c>
      <c r="L54" s="4">
        <v>130</v>
      </c>
      <c r="M54" s="4">
        <v>24</v>
      </c>
      <c r="N54" s="4">
        <v>1</v>
      </c>
      <c r="O54" s="4">
        <v>1</v>
      </c>
      <c r="P54" s="4">
        <v>2</v>
      </c>
      <c r="Q54" s="4">
        <v>0</v>
      </c>
      <c r="R54" s="4">
        <v>0</v>
      </c>
      <c r="S54" s="4">
        <v>6</v>
      </c>
      <c r="T54" s="4">
        <v>8</v>
      </c>
      <c r="U54" s="4">
        <v>0</v>
      </c>
      <c r="V54" s="4">
        <v>9</v>
      </c>
      <c r="W54" s="6">
        <v>321</v>
      </c>
      <c r="X54" s="6">
        <f t="shared" si="0"/>
        <v>55.923344947735188</v>
      </c>
    </row>
    <row r="55" spans="1:24" hidden="1" outlineLevel="1" x14ac:dyDescent="0.25">
      <c r="A55" s="6" t="s">
        <v>164</v>
      </c>
      <c r="B55" s="6" t="s">
        <v>84</v>
      </c>
      <c r="C55" s="6">
        <v>1834</v>
      </c>
      <c r="D55" s="6" t="s">
        <v>11</v>
      </c>
      <c r="E55" s="4">
        <v>574</v>
      </c>
      <c r="F55" s="4">
        <v>10</v>
      </c>
      <c r="G55" s="4">
        <v>75</v>
      </c>
      <c r="H55" s="4">
        <v>21</v>
      </c>
      <c r="I55" s="4">
        <v>10</v>
      </c>
      <c r="J55" s="4">
        <v>9</v>
      </c>
      <c r="K55" s="4">
        <v>3</v>
      </c>
      <c r="L55" s="4">
        <v>134</v>
      </c>
      <c r="M55" s="4">
        <v>18</v>
      </c>
      <c r="N55" s="4">
        <v>1</v>
      </c>
      <c r="O55" s="4">
        <v>1</v>
      </c>
      <c r="P55" s="4">
        <v>0</v>
      </c>
      <c r="Q55" s="4">
        <v>0</v>
      </c>
      <c r="R55" s="4">
        <v>0</v>
      </c>
      <c r="S55" s="4">
        <v>10</v>
      </c>
      <c r="T55" s="4">
        <v>8</v>
      </c>
      <c r="U55" s="4">
        <v>0</v>
      </c>
      <c r="V55" s="4">
        <v>12</v>
      </c>
      <c r="W55" s="6">
        <v>312</v>
      </c>
      <c r="X55" s="6">
        <f t="shared" si="0"/>
        <v>54.355400696864109</v>
      </c>
    </row>
    <row r="56" spans="1:24" hidden="1" outlineLevel="1" x14ac:dyDescent="0.25">
      <c r="A56" s="6" t="s">
        <v>164</v>
      </c>
      <c r="B56" s="6" t="s">
        <v>84</v>
      </c>
      <c r="C56" s="6">
        <v>1835</v>
      </c>
      <c r="D56" s="6" t="s">
        <v>10</v>
      </c>
      <c r="E56" s="4">
        <v>581</v>
      </c>
      <c r="F56" s="4">
        <v>26</v>
      </c>
      <c r="G56" s="4">
        <v>87</v>
      </c>
      <c r="H56" s="4">
        <v>19</v>
      </c>
      <c r="I56" s="4">
        <v>8</v>
      </c>
      <c r="J56" s="4">
        <v>0</v>
      </c>
      <c r="K56" s="4">
        <v>3</v>
      </c>
      <c r="L56" s="4">
        <v>176</v>
      </c>
      <c r="M56" s="4">
        <v>22</v>
      </c>
      <c r="N56" s="4">
        <v>1</v>
      </c>
      <c r="O56" s="4">
        <v>2</v>
      </c>
      <c r="P56" s="4">
        <v>0</v>
      </c>
      <c r="Q56" s="4">
        <v>0</v>
      </c>
      <c r="R56" s="4">
        <v>0</v>
      </c>
      <c r="S56" s="4">
        <v>7</v>
      </c>
      <c r="T56" s="4">
        <v>11</v>
      </c>
      <c r="U56" s="4">
        <v>0</v>
      </c>
      <c r="V56" s="4">
        <v>8</v>
      </c>
      <c r="W56" s="6">
        <v>370</v>
      </c>
      <c r="X56" s="6">
        <f t="shared" si="0"/>
        <v>63.683304647160071</v>
      </c>
    </row>
    <row r="57" spans="1:24" hidden="1" outlineLevel="1" x14ac:dyDescent="0.25">
      <c r="A57" s="6" t="s">
        <v>164</v>
      </c>
      <c r="B57" s="6" t="s">
        <v>84</v>
      </c>
      <c r="C57" s="6">
        <v>1836</v>
      </c>
      <c r="D57" s="6" t="s">
        <v>10</v>
      </c>
      <c r="E57" s="4">
        <v>685</v>
      </c>
      <c r="F57" s="4">
        <v>35</v>
      </c>
      <c r="G57" s="4">
        <v>133</v>
      </c>
      <c r="H57" s="4">
        <v>23</v>
      </c>
      <c r="I57" s="4">
        <v>5</v>
      </c>
      <c r="J57" s="4">
        <v>3</v>
      </c>
      <c r="K57" s="4">
        <v>8</v>
      </c>
      <c r="L57" s="4">
        <v>152</v>
      </c>
      <c r="M57" s="4">
        <v>18</v>
      </c>
      <c r="N57" s="4">
        <v>4</v>
      </c>
      <c r="O57" s="4">
        <v>0</v>
      </c>
      <c r="P57" s="4">
        <v>0</v>
      </c>
      <c r="Q57" s="4">
        <v>1</v>
      </c>
      <c r="R57" s="4">
        <v>0</v>
      </c>
      <c r="S57" s="4">
        <v>5</v>
      </c>
      <c r="T57" s="4">
        <v>9</v>
      </c>
      <c r="U57" s="4">
        <v>0</v>
      </c>
      <c r="V57" s="4">
        <v>11</v>
      </c>
      <c r="W57" s="6">
        <v>407</v>
      </c>
      <c r="X57" s="6">
        <f t="shared" si="0"/>
        <v>59.416058394160586</v>
      </c>
    </row>
    <row r="58" spans="1:24" hidden="1" outlineLevel="1" x14ac:dyDescent="0.25">
      <c r="A58" s="6" t="s">
        <v>164</v>
      </c>
      <c r="B58" s="6" t="s">
        <v>84</v>
      </c>
      <c r="C58" s="6">
        <v>1837</v>
      </c>
      <c r="D58" s="6" t="s">
        <v>10</v>
      </c>
      <c r="E58" s="4">
        <v>566</v>
      </c>
      <c r="F58" s="4">
        <v>18</v>
      </c>
      <c r="G58" s="4">
        <v>89</v>
      </c>
      <c r="H58" s="4">
        <v>19</v>
      </c>
      <c r="I58" s="4">
        <v>8</v>
      </c>
      <c r="J58" s="4">
        <v>25</v>
      </c>
      <c r="K58" s="4">
        <v>3</v>
      </c>
      <c r="L58" s="4">
        <v>141</v>
      </c>
      <c r="M58" s="4">
        <v>31</v>
      </c>
      <c r="N58" s="4">
        <v>3</v>
      </c>
      <c r="O58" s="4">
        <v>2</v>
      </c>
      <c r="P58" s="4">
        <v>3</v>
      </c>
      <c r="Q58" s="4">
        <v>0</v>
      </c>
      <c r="R58" s="4">
        <v>0</v>
      </c>
      <c r="S58" s="4">
        <v>8</v>
      </c>
      <c r="T58" s="4">
        <v>5</v>
      </c>
      <c r="U58" s="4">
        <v>0</v>
      </c>
      <c r="V58" s="4">
        <v>4</v>
      </c>
      <c r="W58" s="6">
        <v>359</v>
      </c>
      <c r="X58" s="6">
        <f t="shared" si="0"/>
        <v>63.427561837455833</v>
      </c>
    </row>
    <row r="59" spans="1:24" hidden="1" outlineLevel="1" x14ac:dyDescent="0.25">
      <c r="A59" s="6" t="s">
        <v>164</v>
      </c>
      <c r="B59" s="6" t="s">
        <v>84</v>
      </c>
      <c r="C59" s="6">
        <v>1838</v>
      </c>
      <c r="D59" s="6" t="s">
        <v>10</v>
      </c>
      <c r="E59" s="4">
        <v>599</v>
      </c>
      <c r="F59" s="4">
        <v>31</v>
      </c>
      <c r="G59" s="4">
        <v>137</v>
      </c>
      <c r="H59" s="4">
        <v>16</v>
      </c>
      <c r="I59" s="4">
        <v>7</v>
      </c>
      <c r="J59" s="4">
        <v>10</v>
      </c>
      <c r="K59" s="4">
        <v>7</v>
      </c>
      <c r="L59" s="4">
        <v>127</v>
      </c>
      <c r="M59" s="4">
        <v>9</v>
      </c>
      <c r="N59" s="4">
        <v>2</v>
      </c>
      <c r="O59" s="4">
        <v>1</v>
      </c>
      <c r="P59" s="4">
        <v>1</v>
      </c>
      <c r="Q59" s="4">
        <v>0</v>
      </c>
      <c r="R59" s="4">
        <v>0</v>
      </c>
      <c r="S59" s="4">
        <v>9</v>
      </c>
      <c r="T59" s="4">
        <v>9</v>
      </c>
      <c r="U59" s="4">
        <v>1</v>
      </c>
      <c r="V59" s="4">
        <v>9</v>
      </c>
      <c r="W59" s="6">
        <v>376</v>
      </c>
      <c r="X59" s="6">
        <f t="shared" si="0"/>
        <v>62.771285475792986</v>
      </c>
    </row>
    <row r="60" spans="1:24" hidden="1" outlineLevel="1" x14ac:dyDescent="0.25">
      <c r="A60" s="6" t="s">
        <v>164</v>
      </c>
      <c r="B60" s="6" t="s">
        <v>84</v>
      </c>
      <c r="C60" s="6">
        <v>1839</v>
      </c>
      <c r="D60" s="6" t="s">
        <v>10</v>
      </c>
      <c r="E60" s="4">
        <v>575</v>
      </c>
      <c r="F60" s="4">
        <v>39</v>
      </c>
      <c r="G60" s="4">
        <v>145</v>
      </c>
      <c r="H60" s="4">
        <v>24</v>
      </c>
      <c r="I60" s="4">
        <v>3</v>
      </c>
      <c r="J60" s="4">
        <v>1</v>
      </c>
      <c r="K60" s="4">
        <v>2</v>
      </c>
      <c r="L60" s="4">
        <v>116</v>
      </c>
      <c r="M60" s="4">
        <v>15</v>
      </c>
      <c r="N60" s="4">
        <v>2</v>
      </c>
      <c r="O60" s="4">
        <v>2</v>
      </c>
      <c r="P60" s="4">
        <v>1</v>
      </c>
      <c r="Q60" s="4">
        <v>0</v>
      </c>
      <c r="R60" s="4">
        <v>0</v>
      </c>
      <c r="S60" s="4">
        <v>7</v>
      </c>
      <c r="T60" s="4">
        <v>18</v>
      </c>
      <c r="U60" s="4">
        <v>0</v>
      </c>
      <c r="V60" s="4">
        <v>7</v>
      </c>
      <c r="W60" s="6">
        <v>382</v>
      </c>
      <c r="X60" s="6">
        <f t="shared" si="0"/>
        <v>66.434782608695656</v>
      </c>
    </row>
    <row r="61" spans="1:24" hidden="1" outlineLevel="1" x14ac:dyDescent="0.25">
      <c r="A61" s="6" t="s">
        <v>164</v>
      </c>
      <c r="B61" s="6" t="s">
        <v>84</v>
      </c>
      <c r="C61" s="6">
        <v>1840</v>
      </c>
      <c r="D61" s="6" t="s">
        <v>10</v>
      </c>
      <c r="E61" s="4">
        <v>377</v>
      </c>
      <c r="F61" s="4">
        <v>24</v>
      </c>
      <c r="G61" s="4">
        <v>75</v>
      </c>
      <c r="H61" s="4">
        <v>15</v>
      </c>
      <c r="I61" s="4">
        <v>6</v>
      </c>
      <c r="J61" s="4">
        <v>7</v>
      </c>
      <c r="K61" s="4">
        <v>2</v>
      </c>
      <c r="L61" s="4">
        <v>95</v>
      </c>
      <c r="M61" s="4">
        <v>4</v>
      </c>
      <c r="N61" s="4">
        <v>1</v>
      </c>
      <c r="O61" s="4">
        <v>0</v>
      </c>
      <c r="P61" s="4">
        <v>1</v>
      </c>
      <c r="Q61" s="4">
        <v>1</v>
      </c>
      <c r="R61" s="4">
        <v>0</v>
      </c>
      <c r="S61" s="4">
        <v>6</v>
      </c>
      <c r="T61" s="4">
        <v>4</v>
      </c>
      <c r="U61" s="4">
        <v>0</v>
      </c>
      <c r="V61" s="4">
        <v>8</v>
      </c>
      <c r="W61" s="6">
        <v>249</v>
      </c>
      <c r="X61" s="6">
        <f t="shared" si="0"/>
        <v>66.047745358090182</v>
      </c>
    </row>
    <row r="62" spans="1:24" hidden="1" outlineLevel="1" x14ac:dyDescent="0.25">
      <c r="A62" s="6" t="s">
        <v>164</v>
      </c>
      <c r="B62" s="6" t="s">
        <v>84</v>
      </c>
      <c r="C62" s="6">
        <v>1840</v>
      </c>
      <c r="D62" s="6" t="s">
        <v>11</v>
      </c>
      <c r="E62" s="4">
        <v>377</v>
      </c>
      <c r="F62" s="4">
        <v>11</v>
      </c>
      <c r="G62" s="4">
        <v>58</v>
      </c>
      <c r="H62" s="4">
        <v>22</v>
      </c>
      <c r="I62" s="4">
        <v>6</v>
      </c>
      <c r="J62" s="4">
        <v>2</v>
      </c>
      <c r="K62" s="4">
        <v>3</v>
      </c>
      <c r="L62" s="4">
        <v>77</v>
      </c>
      <c r="M62" s="4">
        <v>16</v>
      </c>
      <c r="N62" s="4">
        <v>3</v>
      </c>
      <c r="O62" s="4">
        <v>2</v>
      </c>
      <c r="P62" s="4">
        <v>0</v>
      </c>
      <c r="Q62" s="4">
        <v>0</v>
      </c>
      <c r="R62" s="4">
        <v>0</v>
      </c>
      <c r="S62" s="4">
        <v>9</v>
      </c>
      <c r="T62" s="4">
        <v>4</v>
      </c>
      <c r="U62" s="4">
        <v>0</v>
      </c>
      <c r="V62" s="4">
        <v>4</v>
      </c>
      <c r="W62" s="6">
        <v>217</v>
      </c>
      <c r="X62" s="6">
        <f t="shared" si="0"/>
        <v>57.559681697612731</v>
      </c>
    </row>
    <row r="63" spans="1:24" hidden="1" outlineLevel="1" x14ac:dyDescent="0.25">
      <c r="A63" s="6" t="s">
        <v>164</v>
      </c>
      <c r="B63" s="6" t="s">
        <v>84</v>
      </c>
      <c r="C63" s="6">
        <v>1841</v>
      </c>
      <c r="D63" s="6" t="s">
        <v>10</v>
      </c>
      <c r="E63" s="4">
        <v>407</v>
      </c>
      <c r="F63" s="4">
        <v>18</v>
      </c>
      <c r="G63" s="4">
        <v>67</v>
      </c>
      <c r="H63" s="4">
        <v>22</v>
      </c>
      <c r="I63" s="4">
        <v>3</v>
      </c>
      <c r="J63" s="4">
        <v>3</v>
      </c>
      <c r="K63" s="4">
        <v>2</v>
      </c>
      <c r="L63" s="4">
        <v>89</v>
      </c>
      <c r="M63" s="4">
        <v>23</v>
      </c>
      <c r="N63" s="4">
        <v>1</v>
      </c>
      <c r="O63" s="4">
        <v>1</v>
      </c>
      <c r="P63" s="4">
        <v>2</v>
      </c>
      <c r="Q63" s="4">
        <v>0</v>
      </c>
      <c r="R63" s="4">
        <v>1</v>
      </c>
      <c r="S63" s="4">
        <v>7</v>
      </c>
      <c r="T63" s="4">
        <v>5</v>
      </c>
      <c r="U63" s="4">
        <v>0</v>
      </c>
      <c r="V63" s="4">
        <v>2</v>
      </c>
      <c r="W63" s="6">
        <v>246</v>
      </c>
      <c r="X63" s="6">
        <f t="shared" si="0"/>
        <v>60.442260442260441</v>
      </c>
    </row>
    <row r="64" spans="1:24" hidden="1" outlineLevel="1" x14ac:dyDescent="0.25">
      <c r="A64" s="6" t="s">
        <v>164</v>
      </c>
      <c r="B64" s="6" t="s">
        <v>84</v>
      </c>
      <c r="C64" s="6">
        <v>1841</v>
      </c>
      <c r="D64" s="6" t="s">
        <v>11</v>
      </c>
      <c r="E64" s="4">
        <v>406</v>
      </c>
      <c r="F64" s="4">
        <v>16</v>
      </c>
      <c r="G64" s="4">
        <v>53</v>
      </c>
      <c r="H64" s="4">
        <v>18</v>
      </c>
      <c r="I64" s="4">
        <v>1</v>
      </c>
      <c r="J64" s="4">
        <v>2</v>
      </c>
      <c r="K64" s="4">
        <v>4</v>
      </c>
      <c r="L64" s="4">
        <v>89</v>
      </c>
      <c r="M64" s="4">
        <v>14</v>
      </c>
      <c r="N64" s="4">
        <v>3</v>
      </c>
      <c r="O64" s="4">
        <v>0</v>
      </c>
      <c r="P64" s="4">
        <v>0</v>
      </c>
      <c r="Q64" s="4">
        <v>0</v>
      </c>
      <c r="R64" s="4">
        <v>0</v>
      </c>
      <c r="S64" s="4">
        <v>4</v>
      </c>
      <c r="T64" s="4">
        <v>5</v>
      </c>
      <c r="U64" s="4">
        <v>0</v>
      </c>
      <c r="V64" s="4">
        <v>10</v>
      </c>
      <c r="W64" s="6">
        <v>219</v>
      </c>
      <c r="X64" s="6">
        <f t="shared" si="0"/>
        <v>53.940886699507388</v>
      </c>
    </row>
    <row r="65" spans="1:24" hidden="1" outlineLevel="1" x14ac:dyDescent="0.25">
      <c r="A65" s="6" t="s">
        <v>164</v>
      </c>
      <c r="B65" s="6" t="s">
        <v>84</v>
      </c>
      <c r="C65" s="6">
        <v>1842</v>
      </c>
      <c r="D65" s="6" t="s">
        <v>10</v>
      </c>
      <c r="E65" s="4">
        <v>396</v>
      </c>
      <c r="F65" s="4">
        <v>12</v>
      </c>
      <c r="G65" s="4">
        <v>73</v>
      </c>
      <c r="H65" s="4">
        <v>17</v>
      </c>
      <c r="I65" s="4">
        <v>5</v>
      </c>
      <c r="J65" s="4">
        <v>5</v>
      </c>
      <c r="K65" s="4">
        <v>3</v>
      </c>
      <c r="L65" s="4">
        <v>109</v>
      </c>
      <c r="M65" s="4">
        <v>13</v>
      </c>
      <c r="N65" s="4">
        <v>3</v>
      </c>
      <c r="O65" s="4">
        <v>0</v>
      </c>
      <c r="P65" s="4">
        <v>0</v>
      </c>
      <c r="Q65" s="4">
        <v>0</v>
      </c>
      <c r="R65" s="4">
        <v>0</v>
      </c>
      <c r="S65" s="4">
        <v>4</v>
      </c>
      <c r="T65" s="4">
        <v>5</v>
      </c>
      <c r="U65" s="4">
        <v>0</v>
      </c>
      <c r="V65" s="4">
        <v>6</v>
      </c>
      <c r="W65" s="6">
        <v>255</v>
      </c>
      <c r="X65" s="6">
        <f t="shared" si="0"/>
        <v>64.393939393939391</v>
      </c>
    </row>
    <row r="66" spans="1:24" hidden="1" outlineLevel="1" x14ac:dyDescent="0.25">
      <c r="A66" s="6" t="s">
        <v>164</v>
      </c>
      <c r="B66" s="6" t="s">
        <v>84</v>
      </c>
      <c r="C66" s="6">
        <v>1842</v>
      </c>
      <c r="D66" s="6" t="s">
        <v>11</v>
      </c>
      <c r="E66" s="4">
        <v>395</v>
      </c>
      <c r="F66" s="4">
        <v>11</v>
      </c>
      <c r="G66" s="4">
        <v>67</v>
      </c>
      <c r="H66" s="4">
        <v>8</v>
      </c>
      <c r="I66" s="4">
        <v>9</v>
      </c>
      <c r="J66" s="4">
        <v>2</v>
      </c>
      <c r="K66" s="4">
        <v>2</v>
      </c>
      <c r="L66" s="4">
        <v>99</v>
      </c>
      <c r="M66" s="4">
        <v>18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4</v>
      </c>
      <c r="T66" s="4">
        <v>4</v>
      </c>
      <c r="U66" s="4">
        <v>0</v>
      </c>
      <c r="V66" s="4">
        <v>3</v>
      </c>
      <c r="W66" s="6">
        <v>227</v>
      </c>
      <c r="X66" s="6">
        <f t="shared" si="0"/>
        <v>57.468354430379748</v>
      </c>
    </row>
    <row r="67" spans="1:24" hidden="1" outlineLevel="1" x14ac:dyDescent="0.25">
      <c r="A67" s="6" t="s">
        <v>164</v>
      </c>
      <c r="B67" s="6" t="s">
        <v>84</v>
      </c>
      <c r="C67" s="6">
        <v>1843</v>
      </c>
      <c r="D67" s="6" t="s">
        <v>10</v>
      </c>
      <c r="E67" s="4">
        <v>431</v>
      </c>
      <c r="F67" s="4">
        <v>13</v>
      </c>
      <c r="G67" s="4">
        <v>76</v>
      </c>
      <c r="H67" s="4">
        <v>13</v>
      </c>
      <c r="I67" s="4">
        <v>5</v>
      </c>
      <c r="J67" s="4">
        <v>3</v>
      </c>
      <c r="K67" s="4">
        <v>3</v>
      </c>
      <c r="L67" s="4">
        <v>100</v>
      </c>
      <c r="M67" s="4">
        <v>24</v>
      </c>
      <c r="N67" s="4">
        <v>1</v>
      </c>
      <c r="O67" s="4">
        <v>0</v>
      </c>
      <c r="P67" s="4">
        <v>1</v>
      </c>
      <c r="Q67" s="4">
        <v>0</v>
      </c>
      <c r="R67" s="4">
        <v>0</v>
      </c>
      <c r="S67" s="4">
        <v>3</v>
      </c>
      <c r="T67" s="4">
        <v>5</v>
      </c>
      <c r="U67" s="4">
        <v>0</v>
      </c>
      <c r="V67" s="4">
        <v>6</v>
      </c>
      <c r="W67" s="6">
        <v>253</v>
      </c>
      <c r="X67" s="6">
        <f t="shared" si="0"/>
        <v>58.700696055684453</v>
      </c>
    </row>
    <row r="68" spans="1:24" hidden="1" outlineLevel="1" x14ac:dyDescent="0.25">
      <c r="A68" s="6" t="s">
        <v>164</v>
      </c>
      <c r="B68" s="6" t="s">
        <v>84</v>
      </c>
      <c r="C68" s="6">
        <v>1843</v>
      </c>
      <c r="D68" s="6" t="s">
        <v>11</v>
      </c>
      <c r="E68" s="4">
        <v>430</v>
      </c>
      <c r="F68" s="4">
        <v>14</v>
      </c>
      <c r="G68" s="4">
        <v>61</v>
      </c>
      <c r="H68" s="4">
        <v>8</v>
      </c>
      <c r="I68" s="4">
        <v>5</v>
      </c>
      <c r="J68" s="4">
        <v>2</v>
      </c>
      <c r="K68" s="4">
        <v>3</v>
      </c>
      <c r="L68" s="4">
        <v>118</v>
      </c>
      <c r="M68" s="4">
        <v>22</v>
      </c>
      <c r="N68" s="4">
        <v>1</v>
      </c>
      <c r="O68" s="4">
        <v>0</v>
      </c>
      <c r="P68" s="4">
        <v>0</v>
      </c>
      <c r="Q68" s="4">
        <v>0</v>
      </c>
      <c r="R68" s="4">
        <v>0</v>
      </c>
      <c r="S68" s="4">
        <v>9</v>
      </c>
      <c r="T68" s="4">
        <v>4</v>
      </c>
      <c r="U68" s="4">
        <v>0</v>
      </c>
      <c r="V68" s="4">
        <v>4</v>
      </c>
      <c r="W68" s="6">
        <v>251</v>
      </c>
      <c r="X68" s="6">
        <f t="shared" si="0"/>
        <v>58.372093023255815</v>
      </c>
    </row>
    <row r="69" spans="1:24" hidden="1" outlineLevel="1" x14ac:dyDescent="0.25">
      <c r="A69" s="6" t="s">
        <v>164</v>
      </c>
      <c r="B69" s="6" t="s">
        <v>84</v>
      </c>
      <c r="C69" s="6">
        <v>1844</v>
      </c>
      <c r="D69" s="6" t="s">
        <v>10</v>
      </c>
      <c r="E69" s="4">
        <v>497</v>
      </c>
      <c r="F69" s="4">
        <v>24</v>
      </c>
      <c r="G69" s="4">
        <v>95</v>
      </c>
      <c r="H69" s="4">
        <v>15</v>
      </c>
      <c r="I69" s="4">
        <v>3</v>
      </c>
      <c r="J69" s="4">
        <v>2</v>
      </c>
      <c r="K69" s="4">
        <v>6</v>
      </c>
      <c r="L69" s="4">
        <v>126</v>
      </c>
      <c r="M69" s="4">
        <v>16</v>
      </c>
      <c r="N69" s="4">
        <v>1</v>
      </c>
      <c r="O69" s="4">
        <v>0</v>
      </c>
      <c r="P69" s="4">
        <v>0</v>
      </c>
      <c r="Q69" s="4">
        <v>0</v>
      </c>
      <c r="R69" s="4">
        <v>0</v>
      </c>
      <c r="S69" s="4">
        <v>6</v>
      </c>
      <c r="T69" s="4">
        <v>10</v>
      </c>
      <c r="U69" s="4">
        <v>0</v>
      </c>
      <c r="V69" s="4">
        <v>0</v>
      </c>
      <c r="W69" s="6">
        <v>304</v>
      </c>
      <c r="X69" s="6">
        <f t="shared" si="0"/>
        <v>61.167002012072437</v>
      </c>
    </row>
    <row r="70" spans="1:24" hidden="1" outlineLevel="1" x14ac:dyDescent="0.25">
      <c r="A70" s="6" t="s">
        <v>164</v>
      </c>
      <c r="B70" s="6" t="s">
        <v>84</v>
      </c>
      <c r="C70" s="6">
        <v>1844</v>
      </c>
      <c r="D70" s="6" t="s">
        <v>11</v>
      </c>
      <c r="E70" s="4">
        <v>497</v>
      </c>
      <c r="F70" s="4">
        <v>16</v>
      </c>
      <c r="G70" s="4">
        <v>91</v>
      </c>
      <c r="H70" s="4">
        <v>17</v>
      </c>
      <c r="I70" s="4">
        <v>2</v>
      </c>
      <c r="J70" s="4">
        <v>4</v>
      </c>
      <c r="K70" s="4">
        <v>2</v>
      </c>
      <c r="L70" s="4">
        <v>92</v>
      </c>
      <c r="M70" s="4">
        <v>17</v>
      </c>
      <c r="N70" s="4">
        <v>4</v>
      </c>
      <c r="O70" s="4">
        <v>2</v>
      </c>
      <c r="P70" s="4">
        <v>0</v>
      </c>
      <c r="Q70" s="4">
        <v>0</v>
      </c>
      <c r="R70" s="4">
        <v>0</v>
      </c>
      <c r="S70" s="4">
        <v>8</v>
      </c>
      <c r="T70" s="4">
        <v>4</v>
      </c>
      <c r="U70" s="4">
        <v>0</v>
      </c>
      <c r="V70" s="4">
        <v>4</v>
      </c>
      <c r="W70" s="6">
        <v>263</v>
      </c>
      <c r="X70" s="6">
        <f t="shared" si="0"/>
        <v>52.91750503018109</v>
      </c>
    </row>
    <row r="71" spans="1:24" hidden="1" outlineLevel="1" x14ac:dyDescent="0.25">
      <c r="A71" s="6" t="s">
        <v>164</v>
      </c>
      <c r="B71" s="6" t="s">
        <v>84</v>
      </c>
      <c r="C71" s="6">
        <v>1845</v>
      </c>
      <c r="D71" s="6" t="s">
        <v>10</v>
      </c>
      <c r="E71" s="4">
        <v>390</v>
      </c>
      <c r="F71" s="4">
        <v>18</v>
      </c>
      <c r="G71" s="4">
        <v>71</v>
      </c>
      <c r="H71" s="4">
        <v>14</v>
      </c>
      <c r="I71" s="4">
        <v>1</v>
      </c>
      <c r="J71" s="4">
        <v>2</v>
      </c>
      <c r="K71" s="4">
        <v>5</v>
      </c>
      <c r="L71" s="4">
        <v>101</v>
      </c>
      <c r="M71" s="4">
        <v>13</v>
      </c>
      <c r="N71" s="4">
        <v>2</v>
      </c>
      <c r="O71" s="4">
        <v>0</v>
      </c>
      <c r="P71" s="4">
        <v>0</v>
      </c>
      <c r="Q71" s="4">
        <v>0</v>
      </c>
      <c r="R71" s="4">
        <v>0</v>
      </c>
      <c r="S71" s="4">
        <v>4</v>
      </c>
      <c r="T71" s="4">
        <v>5</v>
      </c>
      <c r="U71" s="4">
        <v>0</v>
      </c>
      <c r="V71" s="4">
        <v>4</v>
      </c>
      <c r="W71" s="6">
        <v>240</v>
      </c>
      <c r="X71" s="6">
        <f t="shared" ref="X71:X134" si="1">((W71*100)/E71)</f>
        <v>61.53846153846154</v>
      </c>
    </row>
    <row r="72" spans="1:24" hidden="1" outlineLevel="1" x14ac:dyDescent="0.25">
      <c r="A72" s="6" t="s">
        <v>164</v>
      </c>
      <c r="B72" s="6" t="s">
        <v>84</v>
      </c>
      <c r="C72" s="6">
        <v>1845</v>
      </c>
      <c r="D72" s="6" t="s">
        <v>11</v>
      </c>
      <c r="E72" s="4">
        <v>389</v>
      </c>
      <c r="F72" s="4">
        <v>10</v>
      </c>
      <c r="G72" s="4">
        <v>81</v>
      </c>
      <c r="H72" s="4">
        <v>13</v>
      </c>
      <c r="I72" s="4">
        <v>2</v>
      </c>
      <c r="J72" s="4">
        <v>3</v>
      </c>
      <c r="K72" s="4">
        <v>3</v>
      </c>
      <c r="L72" s="4">
        <v>108</v>
      </c>
      <c r="M72" s="4">
        <v>13</v>
      </c>
      <c r="N72" s="4">
        <v>1</v>
      </c>
      <c r="O72" s="4">
        <v>0</v>
      </c>
      <c r="P72" s="4">
        <v>0</v>
      </c>
      <c r="Q72" s="4">
        <v>1</v>
      </c>
      <c r="R72" s="4">
        <v>0</v>
      </c>
      <c r="S72" s="4">
        <v>7</v>
      </c>
      <c r="T72" s="4">
        <v>1</v>
      </c>
      <c r="U72" s="4">
        <v>0</v>
      </c>
      <c r="V72" s="4">
        <v>3</v>
      </c>
      <c r="W72" s="6">
        <v>246</v>
      </c>
      <c r="X72" s="6">
        <f t="shared" si="1"/>
        <v>63.239074550128535</v>
      </c>
    </row>
    <row r="73" spans="1:24" hidden="1" outlineLevel="1" x14ac:dyDescent="0.25">
      <c r="A73" s="6" t="s">
        <v>164</v>
      </c>
      <c r="B73" s="6" t="s">
        <v>84</v>
      </c>
      <c r="C73" s="6">
        <v>1846</v>
      </c>
      <c r="D73" s="6" t="s">
        <v>10</v>
      </c>
      <c r="E73" s="4">
        <v>724</v>
      </c>
      <c r="F73" s="4">
        <v>26</v>
      </c>
      <c r="G73" s="4">
        <v>112</v>
      </c>
      <c r="H73" s="4">
        <v>32</v>
      </c>
      <c r="I73" s="4">
        <v>11</v>
      </c>
      <c r="J73" s="4">
        <v>3</v>
      </c>
      <c r="K73" s="4">
        <v>2</v>
      </c>
      <c r="L73" s="4">
        <v>221</v>
      </c>
      <c r="M73" s="4">
        <v>32</v>
      </c>
      <c r="N73" s="4">
        <v>2</v>
      </c>
      <c r="O73" s="4">
        <v>1</v>
      </c>
      <c r="P73" s="4">
        <v>0</v>
      </c>
      <c r="Q73" s="4">
        <v>0</v>
      </c>
      <c r="R73" s="4">
        <v>0</v>
      </c>
      <c r="S73" s="4">
        <v>5</v>
      </c>
      <c r="T73" s="4">
        <v>12</v>
      </c>
      <c r="U73" s="4">
        <v>2</v>
      </c>
      <c r="V73" s="4">
        <v>7</v>
      </c>
      <c r="W73" s="6">
        <v>468</v>
      </c>
      <c r="X73" s="6">
        <f t="shared" si="1"/>
        <v>64.640883977900558</v>
      </c>
    </row>
    <row r="74" spans="1:24" hidden="1" outlineLevel="1" x14ac:dyDescent="0.25">
      <c r="A74" s="6" t="s">
        <v>164</v>
      </c>
      <c r="B74" s="6" t="s">
        <v>84</v>
      </c>
      <c r="C74" s="6">
        <v>1847</v>
      </c>
      <c r="D74" s="6" t="s">
        <v>10</v>
      </c>
      <c r="E74" s="4">
        <v>520</v>
      </c>
      <c r="F74" s="4">
        <v>18</v>
      </c>
      <c r="G74" s="4">
        <v>82</v>
      </c>
      <c r="H74" s="4">
        <v>25</v>
      </c>
      <c r="I74" s="4">
        <v>5</v>
      </c>
      <c r="J74" s="4">
        <v>1</v>
      </c>
      <c r="K74" s="4">
        <v>2</v>
      </c>
      <c r="L74" s="4">
        <v>99</v>
      </c>
      <c r="M74" s="4">
        <v>27</v>
      </c>
      <c r="N74" s="4">
        <v>1</v>
      </c>
      <c r="O74" s="4">
        <v>0</v>
      </c>
      <c r="P74" s="4">
        <v>0</v>
      </c>
      <c r="Q74" s="4">
        <v>0</v>
      </c>
      <c r="R74" s="4">
        <v>0</v>
      </c>
      <c r="S74" s="4">
        <v>7</v>
      </c>
      <c r="T74" s="4">
        <v>7</v>
      </c>
      <c r="U74" s="4">
        <v>0</v>
      </c>
      <c r="V74" s="4">
        <v>7</v>
      </c>
      <c r="W74" s="6">
        <v>281</v>
      </c>
      <c r="X74" s="6">
        <f t="shared" si="1"/>
        <v>54.03846153846154</v>
      </c>
    </row>
    <row r="75" spans="1:24" hidden="1" outlineLevel="1" x14ac:dyDescent="0.25">
      <c r="A75" s="6" t="s">
        <v>164</v>
      </c>
      <c r="B75" s="6" t="s">
        <v>84</v>
      </c>
      <c r="C75" s="6">
        <v>1847</v>
      </c>
      <c r="D75" s="6" t="s">
        <v>11</v>
      </c>
      <c r="E75" s="4">
        <v>519</v>
      </c>
      <c r="F75" s="4">
        <v>23</v>
      </c>
      <c r="G75" s="4">
        <v>67</v>
      </c>
      <c r="H75" s="4">
        <v>24</v>
      </c>
      <c r="I75" s="4">
        <v>2</v>
      </c>
      <c r="J75" s="4">
        <v>2</v>
      </c>
      <c r="K75" s="4">
        <v>1</v>
      </c>
      <c r="L75" s="4">
        <v>135</v>
      </c>
      <c r="M75" s="4">
        <v>18</v>
      </c>
      <c r="N75" s="4">
        <v>2</v>
      </c>
      <c r="O75" s="4">
        <v>2</v>
      </c>
      <c r="P75" s="4">
        <v>0</v>
      </c>
      <c r="Q75" s="4">
        <v>0</v>
      </c>
      <c r="R75" s="4">
        <v>0</v>
      </c>
      <c r="S75" s="4">
        <v>5</v>
      </c>
      <c r="T75" s="4">
        <v>4</v>
      </c>
      <c r="U75" s="4">
        <v>0</v>
      </c>
      <c r="V75" s="4">
        <v>6</v>
      </c>
      <c r="W75" s="6">
        <v>291</v>
      </c>
      <c r="X75" s="6">
        <f t="shared" si="1"/>
        <v>56.069364161849713</v>
      </c>
    </row>
    <row r="76" spans="1:24" hidden="1" outlineLevel="1" x14ac:dyDescent="0.25">
      <c r="A76" s="6" t="s">
        <v>164</v>
      </c>
      <c r="B76" s="6" t="s">
        <v>84</v>
      </c>
      <c r="C76" s="6">
        <v>1847</v>
      </c>
      <c r="D76" s="6" t="s">
        <v>16</v>
      </c>
      <c r="E76" s="4">
        <v>519</v>
      </c>
      <c r="F76" s="4">
        <v>25</v>
      </c>
      <c r="G76" s="4">
        <v>67</v>
      </c>
      <c r="H76" s="4">
        <v>25</v>
      </c>
      <c r="I76" s="4">
        <v>5</v>
      </c>
      <c r="J76" s="4">
        <v>5</v>
      </c>
      <c r="K76" s="4">
        <v>0</v>
      </c>
      <c r="L76" s="4">
        <v>129</v>
      </c>
      <c r="M76" s="4">
        <v>22</v>
      </c>
      <c r="N76" s="4">
        <v>1</v>
      </c>
      <c r="O76" s="4">
        <v>1</v>
      </c>
      <c r="P76" s="4">
        <v>0</v>
      </c>
      <c r="Q76" s="4">
        <v>0</v>
      </c>
      <c r="R76" s="4">
        <v>0</v>
      </c>
      <c r="S76" s="4">
        <v>6</v>
      </c>
      <c r="T76" s="4">
        <v>1</v>
      </c>
      <c r="U76" s="4">
        <v>0</v>
      </c>
      <c r="V76" s="4">
        <v>5</v>
      </c>
      <c r="W76" s="6">
        <v>292</v>
      </c>
      <c r="X76" s="6">
        <f t="shared" si="1"/>
        <v>56.262042389210016</v>
      </c>
    </row>
    <row r="77" spans="1:24" hidden="1" outlineLevel="1" x14ac:dyDescent="0.25">
      <c r="A77" s="6" t="s">
        <v>164</v>
      </c>
      <c r="B77" s="6" t="s">
        <v>84</v>
      </c>
      <c r="C77" s="6">
        <v>1848</v>
      </c>
      <c r="D77" s="6" t="s">
        <v>10</v>
      </c>
      <c r="E77" s="4">
        <v>434</v>
      </c>
      <c r="F77" s="4">
        <v>16</v>
      </c>
      <c r="G77" s="4">
        <v>66</v>
      </c>
      <c r="H77" s="4">
        <v>22</v>
      </c>
      <c r="I77" s="4">
        <v>4</v>
      </c>
      <c r="J77" s="4">
        <v>4</v>
      </c>
      <c r="K77" s="4">
        <v>0</v>
      </c>
      <c r="L77" s="4">
        <v>96</v>
      </c>
      <c r="M77" s="4">
        <v>16</v>
      </c>
      <c r="N77" s="4">
        <v>2</v>
      </c>
      <c r="O77" s="4">
        <v>1</v>
      </c>
      <c r="P77" s="4">
        <v>3</v>
      </c>
      <c r="Q77" s="4">
        <v>0</v>
      </c>
      <c r="R77" s="4">
        <v>0</v>
      </c>
      <c r="S77" s="4">
        <v>2</v>
      </c>
      <c r="T77" s="4">
        <v>8</v>
      </c>
      <c r="U77" s="4">
        <v>0</v>
      </c>
      <c r="V77" s="4">
        <v>3</v>
      </c>
      <c r="W77" s="6">
        <v>243</v>
      </c>
      <c r="X77" s="6">
        <f t="shared" si="1"/>
        <v>55.990783410138249</v>
      </c>
    </row>
    <row r="78" spans="1:24" hidden="1" outlineLevel="1" x14ac:dyDescent="0.25">
      <c r="A78" s="6" t="s">
        <v>164</v>
      </c>
      <c r="B78" s="6" t="s">
        <v>84</v>
      </c>
      <c r="C78" s="6">
        <v>1848</v>
      </c>
      <c r="D78" s="6" t="s">
        <v>11</v>
      </c>
      <c r="E78" s="4">
        <v>433</v>
      </c>
      <c r="F78" s="4">
        <v>19</v>
      </c>
      <c r="G78" s="4">
        <v>83</v>
      </c>
      <c r="H78" s="4">
        <v>20</v>
      </c>
      <c r="I78" s="4">
        <v>5</v>
      </c>
      <c r="J78" s="4">
        <v>1</v>
      </c>
      <c r="K78" s="4">
        <v>4</v>
      </c>
      <c r="L78" s="4">
        <v>91</v>
      </c>
      <c r="M78" s="4">
        <v>13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7</v>
      </c>
      <c r="T78" s="4">
        <v>9</v>
      </c>
      <c r="U78" s="4">
        <v>0</v>
      </c>
      <c r="V78" s="4">
        <v>7</v>
      </c>
      <c r="W78" s="6">
        <v>261</v>
      </c>
      <c r="X78" s="6">
        <f t="shared" si="1"/>
        <v>60.277136258660505</v>
      </c>
    </row>
    <row r="79" spans="1:24" hidden="1" outlineLevel="1" x14ac:dyDescent="0.25">
      <c r="A79" s="6" t="s">
        <v>164</v>
      </c>
      <c r="B79" s="6" t="s">
        <v>84</v>
      </c>
      <c r="C79" s="6">
        <v>1849</v>
      </c>
      <c r="D79" s="6" t="s">
        <v>10</v>
      </c>
      <c r="E79" s="4">
        <v>499</v>
      </c>
      <c r="F79" s="4">
        <v>13</v>
      </c>
      <c r="G79" s="4">
        <v>69</v>
      </c>
      <c r="H79" s="4">
        <v>26</v>
      </c>
      <c r="I79" s="4">
        <v>7</v>
      </c>
      <c r="J79" s="4">
        <v>1</v>
      </c>
      <c r="K79" s="4">
        <v>1</v>
      </c>
      <c r="L79" s="4">
        <v>102</v>
      </c>
      <c r="M79" s="4">
        <v>17</v>
      </c>
      <c r="N79" s="4">
        <v>3</v>
      </c>
      <c r="O79" s="4">
        <v>0</v>
      </c>
      <c r="P79" s="4">
        <v>1</v>
      </c>
      <c r="Q79" s="4">
        <v>0</v>
      </c>
      <c r="R79" s="4">
        <v>0</v>
      </c>
      <c r="S79" s="4">
        <v>8</v>
      </c>
      <c r="T79" s="4">
        <v>8</v>
      </c>
      <c r="U79" s="4">
        <v>1</v>
      </c>
      <c r="V79" s="4">
        <v>8</v>
      </c>
      <c r="W79" s="6">
        <v>265</v>
      </c>
      <c r="X79" s="6">
        <f t="shared" si="1"/>
        <v>53.106212424849701</v>
      </c>
    </row>
    <row r="80" spans="1:24" hidden="1" outlineLevel="1" x14ac:dyDescent="0.25">
      <c r="A80" s="6" t="s">
        <v>164</v>
      </c>
      <c r="B80" s="6" t="s">
        <v>84</v>
      </c>
      <c r="C80" s="6">
        <v>1849</v>
      </c>
      <c r="D80" s="6" t="s">
        <v>11</v>
      </c>
      <c r="E80" s="4">
        <v>498</v>
      </c>
      <c r="F80" s="4">
        <v>11</v>
      </c>
      <c r="G80" s="4">
        <v>63</v>
      </c>
      <c r="H80" s="4">
        <v>15</v>
      </c>
      <c r="I80" s="4">
        <v>13</v>
      </c>
      <c r="J80" s="4">
        <v>6</v>
      </c>
      <c r="K80" s="4">
        <v>0</v>
      </c>
      <c r="L80" s="4">
        <v>113</v>
      </c>
      <c r="M80" s="4">
        <v>14</v>
      </c>
      <c r="N80" s="4">
        <v>2</v>
      </c>
      <c r="O80" s="4">
        <v>0</v>
      </c>
      <c r="P80" s="4">
        <v>2</v>
      </c>
      <c r="Q80" s="4">
        <v>0</v>
      </c>
      <c r="R80" s="4">
        <v>0</v>
      </c>
      <c r="S80" s="4">
        <v>3</v>
      </c>
      <c r="T80" s="4">
        <v>5</v>
      </c>
      <c r="U80" s="4">
        <v>0</v>
      </c>
      <c r="V80" s="4">
        <v>8</v>
      </c>
      <c r="W80" s="6">
        <v>255</v>
      </c>
      <c r="X80" s="6">
        <f t="shared" si="1"/>
        <v>51.204819277108435</v>
      </c>
    </row>
    <row r="81" spans="1:24" hidden="1" outlineLevel="1" x14ac:dyDescent="0.25">
      <c r="A81" s="6" t="s">
        <v>164</v>
      </c>
      <c r="B81" s="6" t="s">
        <v>84</v>
      </c>
      <c r="C81" s="6">
        <v>1850</v>
      </c>
      <c r="D81" s="6" t="s">
        <v>10</v>
      </c>
      <c r="E81" s="4">
        <v>563</v>
      </c>
      <c r="F81" s="4">
        <v>20</v>
      </c>
      <c r="G81" s="4">
        <v>70</v>
      </c>
      <c r="H81" s="4">
        <v>16</v>
      </c>
      <c r="I81" s="4">
        <v>2</v>
      </c>
      <c r="J81" s="4">
        <v>4</v>
      </c>
      <c r="K81" s="4">
        <v>3</v>
      </c>
      <c r="L81" s="4">
        <v>152</v>
      </c>
      <c r="M81" s="4">
        <v>34</v>
      </c>
      <c r="N81" s="4">
        <v>1</v>
      </c>
      <c r="O81" s="4">
        <v>0</v>
      </c>
      <c r="P81" s="4">
        <v>0</v>
      </c>
      <c r="Q81" s="4">
        <v>0</v>
      </c>
      <c r="R81" s="4">
        <v>0</v>
      </c>
      <c r="S81" s="4">
        <v>6</v>
      </c>
      <c r="T81" s="4">
        <v>4</v>
      </c>
      <c r="U81" s="4">
        <v>0</v>
      </c>
      <c r="V81" s="4">
        <v>8</v>
      </c>
      <c r="W81" s="6">
        <v>320</v>
      </c>
      <c r="X81" s="6">
        <f t="shared" si="1"/>
        <v>56.838365896980463</v>
      </c>
    </row>
    <row r="82" spans="1:24" hidden="1" outlineLevel="1" x14ac:dyDescent="0.25">
      <c r="A82" s="6" t="s">
        <v>164</v>
      </c>
      <c r="B82" s="6" t="s">
        <v>84</v>
      </c>
      <c r="C82" s="6">
        <v>1851</v>
      </c>
      <c r="D82" s="6" t="s">
        <v>10</v>
      </c>
      <c r="E82" s="4">
        <v>594</v>
      </c>
      <c r="F82" s="4">
        <v>17</v>
      </c>
      <c r="G82" s="4">
        <v>88</v>
      </c>
      <c r="H82" s="4">
        <v>14</v>
      </c>
      <c r="I82" s="4">
        <v>9</v>
      </c>
      <c r="J82" s="4">
        <v>6</v>
      </c>
      <c r="K82" s="4">
        <v>5</v>
      </c>
      <c r="L82" s="4">
        <v>186</v>
      </c>
      <c r="M82" s="4">
        <v>19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8</v>
      </c>
      <c r="T82" s="4">
        <v>4</v>
      </c>
      <c r="U82" s="4">
        <v>0</v>
      </c>
      <c r="V82" s="4">
        <v>12</v>
      </c>
      <c r="W82" s="6">
        <v>368</v>
      </c>
      <c r="X82" s="6">
        <f t="shared" si="1"/>
        <v>61.952861952861952</v>
      </c>
    </row>
    <row r="83" spans="1:24" hidden="1" outlineLevel="1" x14ac:dyDescent="0.25">
      <c r="A83" s="6" t="s">
        <v>164</v>
      </c>
      <c r="B83" s="6" t="s">
        <v>84</v>
      </c>
      <c r="C83" s="6">
        <v>1852</v>
      </c>
      <c r="D83" s="6" t="s">
        <v>10</v>
      </c>
      <c r="E83" s="4">
        <v>728</v>
      </c>
      <c r="F83" s="4">
        <v>23</v>
      </c>
      <c r="G83" s="4">
        <v>136</v>
      </c>
      <c r="H83" s="4">
        <v>33</v>
      </c>
      <c r="I83" s="4">
        <v>6</v>
      </c>
      <c r="J83" s="4">
        <v>3</v>
      </c>
      <c r="K83" s="4">
        <v>3</v>
      </c>
      <c r="L83" s="4">
        <v>180</v>
      </c>
      <c r="M83" s="4">
        <v>21</v>
      </c>
      <c r="N83" s="4">
        <v>4</v>
      </c>
      <c r="O83" s="4">
        <v>0</v>
      </c>
      <c r="P83" s="4">
        <v>0</v>
      </c>
      <c r="Q83" s="4">
        <v>0</v>
      </c>
      <c r="R83" s="4">
        <v>0</v>
      </c>
      <c r="S83" s="4">
        <v>10</v>
      </c>
      <c r="T83" s="4">
        <v>11</v>
      </c>
      <c r="U83" s="4">
        <v>0</v>
      </c>
      <c r="V83" s="4">
        <v>3</v>
      </c>
      <c r="W83" s="6">
        <v>433</v>
      </c>
      <c r="X83" s="6">
        <f t="shared" si="1"/>
        <v>59.478021978021978</v>
      </c>
    </row>
    <row r="84" spans="1:24" hidden="1" outlineLevel="1" x14ac:dyDescent="0.25">
      <c r="A84" s="6" t="s">
        <v>164</v>
      </c>
      <c r="B84" s="6" t="s">
        <v>84</v>
      </c>
      <c r="C84" s="6">
        <v>1853</v>
      </c>
      <c r="D84" s="6" t="s">
        <v>10</v>
      </c>
      <c r="E84" s="4">
        <v>408</v>
      </c>
      <c r="F84" s="4">
        <v>25</v>
      </c>
      <c r="G84" s="4">
        <v>66</v>
      </c>
      <c r="H84" s="4">
        <v>23</v>
      </c>
      <c r="I84" s="4">
        <v>12</v>
      </c>
      <c r="J84" s="4">
        <v>1</v>
      </c>
      <c r="K84" s="4">
        <v>3</v>
      </c>
      <c r="L84" s="4">
        <v>106</v>
      </c>
      <c r="M84" s="4">
        <v>8</v>
      </c>
      <c r="N84" s="4">
        <v>3</v>
      </c>
      <c r="O84" s="4">
        <v>0</v>
      </c>
      <c r="P84" s="4">
        <v>0</v>
      </c>
      <c r="Q84" s="4">
        <v>0</v>
      </c>
      <c r="R84" s="4">
        <v>0</v>
      </c>
      <c r="S84" s="4">
        <v>8</v>
      </c>
      <c r="T84" s="4">
        <v>6</v>
      </c>
      <c r="U84" s="4">
        <v>2</v>
      </c>
      <c r="V84" s="4">
        <v>6</v>
      </c>
      <c r="W84" s="6">
        <v>269</v>
      </c>
      <c r="X84" s="6">
        <f t="shared" si="1"/>
        <v>65.931372549019613</v>
      </c>
    </row>
    <row r="85" spans="1:24" hidden="1" outlineLevel="1" x14ac:dyDescent="0.25">
      <c r="A85" s="6" t="s">
        <v>164</v>
      </c>
      <c r="B85" s="6" t="s">
        <v>84</v>
      </c>
      <c r="C85" s="6">
        <v>1853</v>
      </c>
      <c r="D85" s="6" t="s">
        <v>11</v>
      </c>
      <c r="E85" s="4">
        <v>407</v>
      </c>
      <c r="F85" s="4">
        <v>22</v>
      </c>
      <c r="G85" s="4">
        <v>86</v>
      </c>
      <c r="H85" s="4">
        <v>23</v>
      </c>
      <c r="I85" s="4">
        <v>12</v>
      </c>
      <c r="J85" s="4">
        <v>3</v>
      </c>
      <c r="K85" s="4">
        <v>3</v>
      </c>
      <c r="L85" s="4">
        <v>95</v>
      </c>
      <c r="M85" s="4">
        <v>11</v>
      </c>
      <c r="N85" s="4">
        <v>4</v>
      </c>
      <c r="O85" s="4">
        <v>2</v>
      </c>
      <c r="P85" s="4">
        <v>1</v>
      </c>
      <c r="Q85" s="4">
        <v>0</v>
      </c>
      <c r="R85" s="4">
        <v>0</v>
      </c>
      <c r="S85" s="4">
        <v>1</v>
      </c>
      <c r="T85" s="4">
        <v>2</v>
      </c>
      <c r="U85" s="4">
        <v>0</v>
      </c>
      <c r="V85" s="4">
        <v>5</v>
      </c>
      <c r="W85" s="6">
        <v>270</v>
      </c>
      <c r="X85" s="6">
        <f t="shared" si="1"/>
        <v>66.339066339066335</v>
      </c>
    </row>
    <row r="86" spans="1:24" hidden="1" outlineLevel="1" x14ac:dyDescent="0.25">
      <c r="A86" s="6" t="s">
        <v>164</v>
      </c>
      <c r="B86" s="6" t="s">
        <v>84</v>
      </c>
      <c r="C86" s="6">
        <v>1854</v>
      </c>
      <c r="D86" s="6" t="s">
        <v>10</v>
      </c>
      <c r="E86" s="4">
        <v>697</v>
      </c>
      <c r="F86" s="4">
        <v>21</v>
      </c>
      <c r="G86" s="4">
        <v>90</v>
      </c>
      <c r="H86" s="4">
        <v>19</v>
      </c>
      <c r="I86" s="4">
        <v>7</v>
      </c>
      <c r="J86" s="4">
        <v>5</v>
      </c>
      <c r="K86" s="4">
        <v>6</v>
      </c>
      <c r="L86" s="4">
        <v>160</v>
      </c>
      <c r="M86" s="4">
        <v>16</v>
      </c>
      <c r="N86" s="4">
        <v>3</v>
      </c>
      <c r="O86" s="4">
        <v>1</v>
      </c>
      <c r="P86" s="4">
        <v>1</v>
      </c>
      <c r="Q86" s="4">
        <v>0</v>
      </c>
      <c r="R86" s="4">
        <v>0</v>
      </c>
      <c r="S86" s="4">
        <v>10</v>
      </c>
      <c r="T86" s="4">
        <v>4</v>
      </c>
      <c r="U86" s="4">
        <v>0</v>
      </c>
      <c r="V86" s="4">
        <v>13</v>
      </c>
      <c r="W86" s="6">
        <v>356</v>
      </c>
      <c r="X86" s="6">
        <f t="shared" si="1"/>
        <v>51.076040172166429</v>
      </c>
    </row>
    <row r="87" spans="1:24" hidden="1" outlineLevel="1" x14ac:dyDescent="0.25">
      <c r="A87" s="6" t="s">
        <v>164</v>
      </c>
      <c r="B87" s="6" t="s">
        <v>84</v>
      </c>
      <c r="C87" s="6">
        <v>1855</v>
      </c>
      <c r="D87" s="6" t="s">
        <v>10</v>
      </c>
      <c r="E87" s="4">
        <v>730</v>
      </c>
      <c r="F87" s="4">
        <v>15</v>
      </c>
      <c r="G87" s="4">
        <v>70</v>
      </c>
      <c r="H87" s="4">
        <v>16</v>
      </c>
      <c r="I87" s="4">
        <v>6</v>
      </c>
      <c r="J87" s="4">
        <v>5</v>
      </c>
      <c r="K87" s="4">
        <v>5</v>
      </c>
      <c r="L87" s="4">
        <v>179</v>
      </c>
      <c r="M87" s="4">
        <v>22</v>
      </c>
      <c r="N87" s="4">
        <v>2</v>
      </c>
      <c r="O87" s="4">
        <v>0</v>
      </c>
      <c r="P87" s="4">
        <v>1</v>
      </c>
      <c r="Q87" s="4">
        <v>1</v>
      </c>
      <c r="R87" s="4">
        <v>0</v>
      </c>
      <c r="S87" s="4">
        <v>14</v>
      </c>
      <c r="T87" s="4">
        <v>12</v>
      </c>
      <c r="U87" s="4">
        <v>1</v>
      </c>
      <c r="V87" s="4">
        <v>7</v>
      </c>
      <c r="W87" s="6">
        <v>356</v>
      </c>
      <c r="X87" s="6">
        <f t="shared" si="1"/>
        <v>48.767123287671232</v>
      </c>
    </row>
    <row r="88" spans="1:24" hidden="1" outlineLevel="1" x14ac:dyDescent="0.25">
      <c r="A88" s="6" t="s">
        <v>164</v>
      </c>
      <c r="B88" s="6" t="s">
        <v>84</v>
      </c>
      <c r="C88" s="6">
        <v>1856</v>
      </c>
      <c r="D88" s="6" t="s">
        <v>10</v>
      </c>
      <c r="E88" s="4">
        <v>453</v>
      </c>
      <c r="F88" s="4">
        <v>15</v>
      </c>
      <c r="G88" s="4">
        <v>67</v>
      </c>
      <c r="H88" s="4">
        <v>13</v>
      </c>
      <c r="I88" s="4">
        <v>1</v>
      </c>
      <c r="J88" s="4">
        <v>17</v>
      </c>
      <c r="K88" s="4">
        <v>5</v>
      </c>
      <c r="L88" s="4">
        <v>118</v>
      </c>
      <c r="M88" s="4">
        <v>17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4</v>
      </c>
      <c r="T88" s="4">
        <v>8</v>
      </c>
      <c r="U88" s="4">
        <v>0</v>
      </c>
      <c r="V88" s="4">
        <v>4</v>
      </c>
      <c r="W88" s="6">
        <v>269</v>
      </c>
      <c r="X88" s="6">
        <f t="shared" si="1"/>
        <v>59.381898454746135</v>
      </c>
    </row>
    <row r="89" spans="1:24" hidden="1" outlineLevel="1" x14ac:dyDescent="0.25">
      <c r="A89" s="6" t="s">
        <v>164</v>
      </c>
      <c r="B89" s="6" t="s">
        <v>84</v>
      </c>
      <c r="C89" s="6">
        <v>1856</v>
      </c>
      <c r="D89" s="6" t="s">
        <v>11</v>
      </c>
      <c r="E89" s="4">
        <v>452</v>
      </c>
      <c r="F89" s="4">
        <v>8</v>
      </c>
      <c r="G89" s="4">
        <v>44</v>
      </c>
      <c r="H89" s="4">
        <v>14</v>
      </c>
      <c r="I89" s="4">
        <v>4</v>
      </c>
      <c r="J89" s="4">
        <v>14</v>
      </c>
      <c r="K89" s="4">
        <v>3</v>
      </c>
      <c r="L89" s="4">
        <v>129</v>
      </c>
      <c r="M89" s="4">
        <v>17</v>
      </c>
      <c r="N89" s="4">
        <v>0</v>
      </c>
      <c r="O89" s="4">
        <v>1</v>
      </c>
      <c r="P89" s="4">
        <v>2</v>
      </c>
      <c r="Q89" s="4">
        <v>0</v>
      </c>
      <c r="R89" s="4">
        <v>0</v>
      </c>
      <c r="S89" s="4">
        <v>2</v>
      </c>
      <c r="T89" s="4">
        <v>6</v>
      </c>
      <c r="U89" s="4">
        <v>0</v>
      </c>
      <c r="V89" s="4">
        <v>3</v>
      </c>
      <c r="W89" s="6">
        <v>247</v>
      </c>
      <c r="X89" s="6">
        <f t="shared" si="1"/>
        <v>54.646017699115042</v>
      </c>
    </row>
    <row r="90" spans="1:24" hidden="1" outlineLevel="1" x14ac:dyDescent="0.25">
      <c r="A90" s="6" t="s">
        <v>164</v>
      </c>
      <c r="B90" s="6" t="s">
        <v>84</v>
      </c>
      <c r="C90" s="6">
        <v>1857</v>
      </c>
      <c r="D90" s="6" t="s">
        <v>10</v>
      </c>
      <c r="E90" s="4">
        <v>437</v>
      </c>
      <c r="F90" s="4">
        <v>11</v>
      </c>
      <c r="G90" s="4">
        <v>83</v>
      </c>
      <c r="H90" s="4">
        <v>5</v>
      </c>
      <c r="I90" s="4">
        <v>13</v>
      </c>
      <c r="J90" s="4">
        <v>8</v>
      </c>
      <c r="K90" s="4">
        <v>3</v>
      </c>
      <c r="L90" s="4">
        <v>88</v>
      </c>
      <c r="M90" s="4">
        <v>14</v>
      </c>
      <c r="N90" s="4">
        <v>0</v>
      </c>
      <c r="O90" s="4">
        <v>0</v>
      </c>
      <c r="P90" s="4">
        <v>1</v>
      </c>
      <c r="Q90" s="4">
        <v>0</v>
      </c>
      <c r="R90" s="4">
        <v>0</v>
      </c>
      <c r="S90" s="4">
        <v>0</v>
      </c>
      <c r="T90" s="4">
        <v>8</v>
      </c>
      <c r="U90" s="4">
        <v>0</v>
      </c>
      <c r="V90" s="4">
        <v>5</v>
      </c>
      <c r="W90" s="6">
        <v>239</v>
      </c>
      <c r="X90" s="6">
        <f t="shared" si="1"/>
        <v>54.691075514874143</v>
      </c>
    </row>
    <row r="91" spans="1:24" hidden="1" outlineLevel="1" x14ac:dyDescent="0.25">
      <c r="A91" s="6" t="s">
        <v>164</v>
      </c>
      <c r="B91" s="6" t="s">
        <v>84</v>
      </c>
      <c r="C91" s="6">
        <v>1857</v>
      </c>
      <c r="D91" s="6" t="s">
        <v>11</v>
      </c>
      <c r="E91" s="4">
        <v>436</v>
      </c>
      <c r="F91" s="4">
        <v>16</v>
      </c>
      <c r="G91" s="4">
        <v>74</v>
      </c>
      <c r="H91" s="4">
        <v>9</v>
      </c>
      <c r="I91" s="4">
        <v>6</v>
      </c>
      <c r="J91" s="4">
        <v>13</v>
      </c>
      <c r="K91" s="4">
        <v>4</v>
      </c>
      <c r="L91" s="4">
        <v>80</v>
      </c>
      <c r="M91" s="4">
        <v>18</v>
      </c>
      <c r="N91" s="4">
        <v>1</v>
      </c>
      <c r="O91" s="4">
        <v>0</v>
      </c>
      <c r="P91" s="4">
        <v>2</v>
      </c>
      <c r="Q91" s="4">
        <v>0</v>
      </c>
      <c r="R91" s="4">
        <v>0</v>
      </c>
      <c r="S91" s="4">
        <v>6</v>
      </c>
      <c r="T91" s="4">
        <v>4</v>
      </c>
      <c r="U91" s="4">
        <v>0</v>
      </c>
      <c r="V91" s="4">
        <v>7</v>
      </c>
      <c r="W91" s="6">
        <v>240</v>
      </c>
      <c r="X91" s="6">
        <f t="shared" si="1"/>
        <v>55.045871559633028</v>
      </c>
    </row>
    <row r="92" spans="1:24" hidden="1" outlineLevel="1" x14ac:dyDescent="0.25">
      <c r="A92" s="6" t="s">
        <v>164</v>
      </c>
      <c r="B92" s="6" t="s">
        <v>84</v>
      </c>
      <c r="C92" s="6">
        <v>1858</v>
      </c>
      <c r="D92" s="6" t="s">
        <v>10</v>
      </c>
      <c r="E92" s="4">
        <v>479</v>
      </c>
      <c r="F92" s="4">
        <v>14</v>
      </c>
      <c r="G92" s="4">
        <v>78</v>
      </c>
      <c r="H92" s="4">
        <v>11</v>
      </c>
      <c r="I92" s="4">
        <v>4</v>
      </c>
      <c r="J92" s="4">
        <v>6</v>
      </c>
      <c r="K92" s="4">
        <v>3</v>
      </c>
      <c r="L92" s="4">
        <v>109</v>
      </c>
      <c r="M92" s="4">
        <v>15</v>
      </c>
      <c r="N92" s="4">
        <v>4</v>
      </c>
      <c r="O92" s="4">
        <v>0</v>
      </c>
      <c r="P92" s="4">
        <v>1</v>
      </c>
      <c r="Q92" s="4">
        <v>1</v>
      </c>
      <c r="R92" s="4">
        <v>0</v>
      </c>
      <c r="S92" s="4">
        <v>3</v>
      </c>
      <c r="T92" s="4">
        <v>5</v>
      </c>
      <c r="U92" s="4">
        <v>0</v>
      </c>
      <c r="V92" s="4">
        <v>8</v>
      </c>
      <c r="W92" s="6">
        <v>262</v>
      </c>
      <c r="X92" s="6">
        <f t="shared" si="1"/>
        <v>54.697286012526099</v>
      </c>
    </row>
    <row r="93" spans="1:24" hidden="1" outlineLevel="1" x14ac:dyDescent="0.25">
      <c r="A93" s="6" t="s">
        <v>164</v>
      </c>
      <c r="B93" s="6" t="s">
        <v>84</v>
      </c>
      <c r="C93" s="6">
        <v>1858</v>
      </c>
      <c r="D93" s="6" t="s">
        <v>11</v>
      </c>
      <c r="E93" s="4">
        <v>479</v>
      </c>
      <c r="F93" s="4">
        <v>13</v>
      </c>
      <c r="G93" s="4">
        <v>77</v>
      </c>
      <c r="H93" s="4">
        <v>5</v>
      </c>
      <c r="I93" s="4">
        <v>2</v>
      </c>
      <c r="J93" s="4">
        <v>7</v>
      </c>
      <c r="K93" s="4">
        <v>5</v>
      </c>
      <c r="L93" s="4">
        <v>113</v>
      </c>
      <c r="M93" s="4">
        <v>14</v>
      </c>
      <c r="N93" s="4">
        <v>1</v>
      </c>
      <c r="O93" s="4">
        <v>0</v>
      </c>
      <c r="P93" s="4">
        <v>0</v>
      </c>
      <c r="Q93" s="4">
        <v>0</v>
      </c>
      <c r="R93" s="4">
        <v>0</v>
      </c>
      <c r="S93" s="4">
        <v>2</v>
      </c>
      <c r="T93" s="4">
        <v>6</v>
      </c>
      <c r="U93" s="4">
        <v>0</v>
      </c>
      <c r="V93" s="4">
        <v>7</v>
      </c>
      <c r="W93" s="6">
        <v>252</v>
      </c>
      <c r="X93" s="6">
        <f t="shared" si="1"/>
        <v>52.609603340292274</v>
      </c>
    </row>
    <row r="94" spans="1:24" hidden="1" outlineLevel="1" x14ac:dyDescent="0.25">
      <c r="A94" s="6" t="s">
        <v>164</v>
      </c>
      <c r="B94" s="6" t="s">
        <v>84</v>
      </c>
      <c r="C94" s="6">
        <v>1859</v>
      </c>
      <c r="D94" s="6" t="s">
        <v>10</v>
      </c>
      <c r="E94" s="4">
        <v>642</v>
      </c>
      <c r="F94" s="4">
        <v>19</v>
      </c>
      <c r="G94" s="4">
        <v>115</v>
      </c>
      <c r="H94" s="4">
        <v>13</v>
      </c>
      <c r="I94" s="4">
        <v>6</v>
      </c>
      <c r="J94" s="4">
        <v>7</v>
      </c>
      <c r="K94" s="4">
        <v>4</v>
      </c>
      <c r="L94" s="4">
        <v>127</v>
      </c>
      <c r="M94" s="4">
        <v>27</v>
      </c>
      <c r="N94" s="4">
        <v>1</v>
      </c>
      <c r="O94" s="4">
        <v>1</v>
      </c>
      <c r="P94" s="4">
        <v>0</v>
      </c>
      <c r="Q94" s="4">
        <v>0</v>
      </c>
      <c r="R94" s="4">
        <v>0</v>
      </c>
      <c r="S94" s="4">
        <v>10</v>
      </c>
      <c r="T94" s="4">
        <v>5</v>
      </c>
      <c r="U94" s="4">
        <v>2</v>
      </c>
      <c r="V94" s="4">
        <v>8</v>
      </c>
      <c r="W94" s="6">
        <v>345</v>
      </c>
      <c r="X94" s="6">
        <f t="shared" si="1"/>
        <v>53.738317757009348</v>
      </c>
    </row>
    <row r="95" spans="1:24" hidden="1" outlineLevel="1" x14ac:dyDescent="0.25">
      <c r="A95" s="6" t="s">
        <v>164</v>
      </c>
      <c r="B95" s="6" t="s">
        <v>84</v>
      </c>
      <c r="C95" s="6">
        <v>1859</v>
      </c>
      <c r="D95" s="6" t="s">
        <v>11</v>
      </c>
      <c r="E95" s="4">
        <v>641</v>
      </c>
      <c r="F95" s="4">
        <v>16</v>
      </c>
      <c r="G95" s="4">
        <v>103</v>
      </c>
      <c r="H95" s="4">
        <v>22</v>
      </c>
      <c r="I95" s="4">
        <v>3</v>
      </c>
      <c r="J95" s="4">
        <v>21</v>
      </c>
      <c r="K95" s="4">
        <v>2</v>
      </c>
      <c r="L95" s="4">
        <v>119</v>
      </c>
      <c r="M95" s="4">
        <v>21</v>
      </c>
      <c r="N95" s="4">
        <v>4</v>
      </c>
      <c r="O95" s="4">
        <v>0</v>
      </c>
      <c r="P95" s="4">
        <v>1</v>
      </c>
      <c r="Q95" s="4">
        <v>0</v>
      </c>
      <c r="R95" s="4">
        <v>0</v>
      </c>
      <c r="S95" s="4">
        <v>3</v>
      </c>
      <c r="T95" s="4">
        <v>11</v>
      </c>
      <c r="U95" s="4">
        <v>0</v>
      </c>
      <c r="V95" s="4">
        <v>9</v>
      </c>
      <c r="W95" s="6">
        <v>335</v>
      </c>
      <c r="X95" s="6">
        <f t="shared" si="1"/>
        <v>52.262090483619346</v>
      </c>
    </row>
    <row r="96" spans="1:24" hidden="1" outlineLevel="1" x14ac:dyDescent="0.25">
      <c r="A96" s="6" t="s">
        <v>164</v>
      </c>
      <c r="B96" s="6" t="s">
        <v>84</v>
      </c>
      <c r="C96" s="6">
        <v>1859</v>
      </c>
      <c r="D96" s="6" t="s">
        <v>16</v>
      </c>
      <c r="E96" s="4">
        <v>641</v>
      </c>
      <c r="F96" s="4">
        <v>20</v>
      </c>
      <c r="G96" s="4">
        <v>93</v>
      </c>
      <c r="H96" s="4">
        <v>16</v>
      </c>
      <c r="I96" s="4">
        <v>5</v>
      </c>
      <c r="J96" s="4">
        <v>9</v>
      </c>
      <c r="K96" s="4">
        <v>2</v>
      </c>
      <c r="L96" s="4">
        <v>138</v>
      </c>
      <c r="M96" s="4">
        <v>25</v>
      </c>
      <c r="N96" s="4">
        <v>0</v>
      </c>
      <c r="O96" s="4">
        <v>0</v>
      </c>
      <c r="P96" s="4">
        <v>5</v>
      </c>
      <c r="Q96" s="4">
        <v>0</v>
      </c>
      <c r="R96" s="4">
        <v>0</v>
      </c>
      <c r="S96" s="4">
        <v>3</v>
      </c>
      <c r="T96" s="4">
        <v>13</v>
      </c>
      <c r="U96" s="4">
        <v>0</v>
      </c>
      <c r="V96" s="4">
        <v>3</v>
      </c>
      <c r="W96" s="6">
        <v>332</v>
      </c>
      <c r="X96" s="6">
        <f t="shared" si="1"/>
        <v>51.794071762870516</v>
      </c>
    </row>
    <row r="97" spans="1:24" hidden="1" outlineLevel="1" x14ac:dyDescent="0.25">
      <c r="A97" s="6" t="s">
        <v>164</v>
      </c>
      <c r="B97" s="6" t="s">
        <v>84</v>
      </c>
      <c r="C97" s="6">
        <v>1859</v>
      </c>
      <c r="D97" s="6" t="s">
        <v>17</v>
      </c>
      <c r="E97" s="4">
        <v>641</v>
      </c>
      <c r="F97" s="4">
        <v>17</v>
      </c>
      <c r="G97" s="4">
        <v>109</v>
      </c>
      <c r="H97" s="4">
        <v>18</v>
      </c>
      <c r="I97" s="4">
        <v>4</v>
      </c>
      <c r="J97" s="4">
        <v>14</v>
      </c>
      <c r="K97" s="4">
        <v>1</v>
      </c>
      <c r="L97" s="4">
        <v>114</v>
      </c>
      <c r="M97" s="4">
        <v>16</v>
      </c>
      <c r="N97" s="4">
        <v>2</v>
      </c>
      <c r="O97" s="4">
        <v>0</v>
      </c>
      <c r="P97" s="4">
        <v>2</v>
      </c>
      <c r="Q97" s="4">
        <v>0</v>
      </c>
      <c r="R97" s="4">
        <v>0</v>
      </c>
      <c r="S97" s="4">
        <v>7</v>
      </c>
      <c r="T97" s="4">
        <v>5</v>
      </c>
      <c r="U97" s="4">
        <v>0</v>
      </c>
      <c r="V97" s="4">
        <v>7</v>
      </c>
      <c r="W97" s="6">
        <v>316</v>
      </c>
      <c r="X97" s="6">
        <f t="shared" si="1"/>
        <v>49.297971918876755</v>
      </c>
    </row>
    <row r="98" spans="1:24" hidden="1" outlineLevel="1" x14ac:dyDescent="0.25">
      <c r="A98" s="6" t="s">
        <v>164</v>
      </c>
      <c r="B98" s="6" t="s">
        <v>84</v>
      </c>
      <c r="C98" s="6">
        <v>1859</v>
      </c>
      <c r="D98" s="6" t="s">
        <v>18</v>
      </c>
      <c r="E98" s="4">
        <v>641</v>
      </c>
      <c r="F98" s="4">
        <v>20</v>
      </c>
      <c r="G98" s="4">
        <v>98</v>
      </c>
      <c r="H98" s="4">
        <v>16</v>
      </c>
      <c r="I98" s="4">
        <v>7</v>
      </c>
      <c r="J98" s="4">
        <v>11</v>
      </c>
      <c r="K98" s="4">
        <v>4</v>
      </c>
      <c r="L98" s="4">
        <v>142</v>
      </c>
      <c r="M98" s="4">
        <v>25</v>
      </c>
      <c r="N98" s="4">
        <v>1</v>
      </c>
      <c r="O98" s="4">
        <v>1</v>
      </c>
      <c r="P98" s="4">
        <v>0</v>
      </c>
      <c r="Q98" s="4">
        <v>0</v>
      </c>
      <c r="R98" s="4">
        <v>0</v>
      </c>
      <c r="S98" s="4">
        <v>4</v>
      </c>
      <c r="T98" s="4">
        <v>11</v>
      </c>
      <c r="U98" s="4">
        <v>0</v>
      </c>
      <c r="V98" s="4">
        <v>7</v>
      </c>
      <c r="W98" s="6">
        <v>347</v>
      </c>
      <c r="X98" s="6">
        <f t="shared" si="1"/>
        <v>54.134165366614667</v>
      </c>
    </row>
    <row r="99" spans="1:24" hidden="1" outlineLevel="1" x14ac:dyDescent="0.25">
      <c r="A99" s="6" t="s">
        <v>164</v>
      </c>
      <c r="B99" s="6" t="s">
        <v>84</v>
      </c>
      <c r="C99" s="6">
        <v>1860</v>
      </c>
      <c r="D99" s="6" t="s">
        <v>10</v>
      </c>
      <c r="E99" s="4">
        <v>536</v>
      </c>
      <c r="F99" s="4">
        <v>16</v>
      </c>
      <c r="G99" s="4">
        <v>94</v>
      </c>
      <c r="H99" s="4">
        <v>16</v>
      </c>
      <c r="I99" s="4">
        <v>1</v>
      </c>
      <c r="J99" s="4">
        <v>8</v>
      </c>
      <c r="K99" s="4">
        <v>1</v>
      </c>
      <c r="L99" s="4">
        <v>119</v>
      </c>
      <c r="M99" s="4">
        <v>26</v>
      </c>
      <c r="N99" s="4">
        <v>1</v>
      </c>
      <c r="O99" s="4">
        <v>1</v>
      </c>
      <c r="P99" s="4">
        <v>0</v>
      </c>
      <c r="Q99" s="4">
        <v>0</v>
      </c>
      <c r="R99" s="4">
        <v>0</v>
      </c>
      <c r="S99" s="4">
        <v>12</v>
      </c>
      <c r="T99" s="4">
        <v>3</v>
      </c>
      <c r="U99" s="4">
        <v>0</v>
      </c>
      <c r="V99" s="4">
        <v>1</v>
      </c>
      <c r="W99" s="6">
        <v>299</v>
      </c>
      <c r="X99" s="6">
        <f t="shared" si="1"/>
        <v>55.78358208955224</v>
      </c>
    </row>
    <row r="100" spans="1:24" hidden="1" outlineLevel="1" x14ac:dyDescent="0.25">
      <c r="A100" s="6" t="s">
        <v>164</v>
      </c>
      <c r="B100" s="6" t="s">
        <v>84</v>
      </c>
      <c r="C100" s="6">
        <v>1860</v>
      </c>
      <c r="D100" s="6" t="s">
        <v>11</v>
      </c>
      <c r="E100" s="4">
        <v>535</v>
      </c>
      <c r="F100" s="4">
        <v>27</v>
      </c>
      <c r="G100" s="4">
        <v>100</v>
      </c>
      <c r="H100" s="4">
        <v>25</v>
      </c>
      <c r="I100" s="4">
        <v>4</v>
      </c>
      <c r="J100" s="4">
        <v>4</v>
      </c>
      <c r="K100" s="4">
        <v>1</v>
      </c>
      <c r="L100" s="4">
        <v>122</v>
      </c>
      <c r="M100" s="4">
        <v>22</v>
      </c>
      <c r="N100" s="4">
        <v>2</v>
      </c>
      <c r="O100" s="4">
        <v>1</v>
      </c>
      <c r="P100" s="4">
        <v>3</v>
      </c>
      <c r="Q100" s="4">
        <v>1</v>
      </c>
      <c r="R100" s="4">
        <v>0</v>
      </c>
      <c r="S100" s="4">
        <v>5</v>
      </c>
      <c r="T100" s="4">
        <v>1</v>
      </c>
      <c r="U100" s="4">
        <v>0</v>
      </c>
      <c r="V100" s="4">
        <v>4</v>
      </c>
      <c r="W100" s="6">
        <v>322</v>
      </c>
      <c r="X100" s="6">
        <f t="shared" si="1"/>
        <v>60.186915887850468</v>
      </c>
    </row>
    <row r="101" spans="1:24" hidden="1" outlineLevel="1" x14ac:dyDescent="0.25">
      <c r="A101" s="6" t="s">
        <v>164</v>
      </c>
      <c r="B101" s="6" t="s">
        <v>84</v>
      </c>
      <c r="C101" s="6">
        <v>1860</v>
      </c>
      <c r="D101" s="6" t="s">
        <v>16</v>
      </c>
      <c r="E101" s="4">
        <v>535</v>
      </c>
      <c r="F101" s="4">
        <v>16</v>
      </c>
      <c r="G101" s="4">
        <v>69</v>
      </c>
      <c r="H101" s="4">
        <v>17</v>
      </c>
      <c r="I101" s="4">
        <v>2</v>
      </c>
      <c r="J101" s="4">
        <v>7</v>
      </c>
      <c r="K101" s="4">
        <v>1</v>
      </c>
      <c r="L101" s="4">
        <v>136</v>
      </c>
      <c r="M101" s="4">
        <v>17</v>
      </c>
      <c r="N101" s="4">
        <v>0</v>
      </c>
      <c r="O101" s="4">
        <v>0</v>
      </c>
      <c r="P101" s="4">
        <v>3</v>
      </c>
      <c r="Q101" s="4">
        <v>1</v>
      </c>
      <c r="R101" s="4">
        <v>0</v>
      </c>
      <c r="S101" s="4">
        <v>6</v>
      </c>
      <c r="T101" s="4">
        <v>5</v>
      </c>
      <c r="U101" s="4">
        <v>0</v>
      </c>
      <c r="V101" s="4">
        <v>10</v>
      </c>
      <c r="W101" s="6">
        <v>290</v>
      </c>
      <c r="X101" s="6">
        <f t="shared" si="1"/>
        <v>54.205607476635514</v>
      </c>
    </row>
    <row r="102" spans="1:24" hidden="1" outlineLevel="1" x14ac:dyDescent="0.25">
      <c r="A102" s="6" t="s">
        <v>164</v>
      </c>
      <c r="B102" s="6" t="s">
        <v>84</v>
      </c>
      <c r="C102" s="6">
        <v>1861</v>
      </c>
      <c r="D102" s="6" t="s">
        <v>10</v>
      </c>
      <c r="E102" s="4">
        <v>633</v>
      </c>
      <c r="F102" s="4">
        <v>13</v>
      </c>
      <c r="G102" s="4">
        <v>101</v>
      </c>
      <c r="H102" s="4">
        <v>21</v>
      </c>
      <c r="I102" s="4">
        <v>3</v>
      </c>
      <c r="J102" s="4">
        <v>3</v>
      </c>
      <c r="K102" s="4">
        <v>3</v>
      </c>
      <c r="L102" s="4">
        <v>166</v>
      </c>
      <c r="M102" s="4">
        <v>21</v>
      </c>
      <c r="N102" s="4">
        <v>2</v>
      </c>
      <c r="O102" s="4">
        <v>2</v>
      </c>
      <c r="P102" s="4">
        <v>0</v>
      </c>
      <c r="Q102" s="4">
        <v>0</v>
      </c>
      <c r="R102" s="4">
        <v>0</v>
      </c>
      <c r="S102" s="4">
        <v>6</v>
      </c>
      <c r="T102" s="4">
        <v>5</v>
      </c>
      <c r="U102" s="4">
        <v>1</v>
      </c>
      <c r="V102" s="4">
        <v>15</v>
      </c>
      <c r="W102" s="6">
        <v>362</v>
      </c>
      <c r="X102" s="6">
        <f t="shared" si="1"/>
        <v>57.187993680884674</v>
      </c>
    </row>
    <row r="103" spans="1:24" hidden="1" outlineLevel="1" x14ac:dyDescent="0.25">
      <c r="A103" s="6" t="s">
        <v>164</v>
      </c>
      <c r="B103" s="6" t="s">
        <v>84</v>
      </c>
      <c r="C103" s="6">
        <v>1862</v>
      </c>
      <c r="D103" s="6" t="s">
        <v>10</v>
      </c>
      <c r="E103" s="4">
        <v>734</v>
      </c>
      <c r="F103" s="4">
        <v>38</v>
      </c>
      <c r="G103" s="4">
        <v>123</v>
      </c>
      <c r="H103" s="4">
        <v>31</v>
      </c>
      <c r="I103" s="4">
        <v>10</v>
      </c>
      <c r="J103" s="4">
        <v>5</v>
      </c>
      <c r="K103" s="4">
        <v>8</v>
      </c>
      <c r="L103" s="4">
        <v>207</v>
      </c>
      <c r="M103" s="4">
        <v>11</v>
      </c>
      <c r="N103" s="4">
        <v>6</v>
      </c>
      <c r="O103" s="4">
        <v>0</v>
      </c>
      <c r="P103" s="4">
        <v>0</v>
      </c>
      <c r="Q103" s="4">
        <v>0</v>
      </c>
      <c r="R103" s="4">
        <v>0</v>
      </c>
      <c r="S103" s="4">
        <v>8</v>
      </c>
      <c r="T103" s="4">
        <v>11</v>
      </c>
      <c r="U103" s="4">
        <v>0</v>
      </c>
      <c r="V103" s="4">
        <v>13</v>
      </c>
      <c r="W103" s="6">
        <v>471</v>
      </c>
      <c r="X103" s="6">
        <f t="shared" si="1"/>
        <v>64.16893732970027</v>
      </c>
    </row>
    <row r="104" spans="1:24" hidden="1" outlineLevel="1" x14ac:dyDescent="0.25">
      <c r="A104" s="6" t="s">
        <v>164</v>
      </c>
      <c r="B104" s="6" t="s">
        <v>84</v>
      </c>
      <c r="C104" s="6">
        <v>1862</v>
      </c>
      <c r="D104" s="6" t="s">
        <v>11</v>
      </c>
      <c r="E104" s="4">
        <v>733</v>
      </c>
      <c r="F104" s="4">
        <v>44</v>
      </c>
      <c r="G104" s="4">
        <v>109</v>
      </c>
      <c r="H104" s="4">
        <v>29</v>
      </c>
      <c r="I104" s="4">
        <v>12</v>
      </c>
      <c r="J104" s="4">
        <v>4</v>
      </c>
      <c r="K104" s="4">
        <v>5</v>
      </c>
      <c r="L104" s="4">
        <v>186</v>
      </c>
      <c r="M104" s="4">
        <v>15</v>
      </c>
      <c r="N104" s="4">
        <v>8</v>
      </c>
      <c r="O104" s="4">
        <v>1</v>
      </c>
      <c r="P104" s="4">
        <v>1</v>
      </c>
      <c r="Q104" s="4">
        <v>0</v>
      </c>
      <c r="R104" s="4">
        <v>0</v>
      </c>
      <c r="S104" s="4">
        <v>12</v>
      </c>
      <c r="T104" s="4">
        <v>22</v>
      </c>
      <c r="U104" s="4">
        <v>0</v>
      </c>
      <c r="V104" s="4">
        <v>8</v>
      </c>
      <c r="W104" s="6">
        <v>456</v>
      </c>
      <c r="X104" s="6">
        <f t="shared" si="1"/>
        <v>62.210095497953617</v>
      </c>
    </row>
    <row r="105" spans="1:24" hidden="1" outlineLevel="1" x14ac:dyDescent="0.25">
      <c r="A105" s="6" t="s">
        <v>164</v>
      </c>
      <c r="B105" s="6" t="s">
        <v>84</v>
      </c>
      <c r="C105" s="6">
        <v>1863</v>
      </c>
      <c r="D105" s="6" t="s">
        <v>10</v>
      </c>
      <c r="E105" s="4">
        <v>414</v>
      </c>
      <c r="F105" s="4">
        <v>6</v>
      </c>
      <c r="G105" s="4">
        <v>63</v>
      </c>
      <c r="H105" s="4">
        <v>8</v>
      </c>
      <c r="I105" s="4">
        <v>3</v>
      </c>
      <c r="J105" s="4">
        <v>3</v>
      </c>
      <c r="K105" s="4">
        <v>3</v>
      </c>
      <c r="L105" s="4">
        <v>110</v>
      </c>
      <c r="M105" s="4">
        <v>37</v>
      </c>
      <c r="N105" s="4">
        <v>2</v>
      </c>
      <c r="O105" s="4">
        <v>1</v>
      </c>
      <c r="P105" s="4">
        <v>1</v>
      </c>
      <c r="Q105" s="4">
        <v>0</v>
      </c>
      <c r="R105" s="4">
        <v>0</v>
      </c>
      <c r="S105" s="4">
        <v>5</v>
      </c>
      <c r="T105" s="4">
        <v>3</v>
      </c>
      <c r="U105" s="4">
        <v>0</v>
      </c>
      <c r="V105" s="4">
        <v>3</v>
      </c>
      <c r="W105" s="6">
        <v>248</v>
      </c>
      <c r="X105" s="6">
        <f t="shared" si="1"/>
        <v>59.90338164251208</v>
      </c>
    </row>
    <row r="106" spans="1:24" hidden="1" outlineLevel="1" x14ac:dyDescent="0.25">
      <c r="A106" s="6" t="s">
        <v>164</v>
      </c>
      <c r="B106" s="6" t="s">
        <v>84</v>
      </c>
      <c r="C106" s="6">
        <v>1863</v>
      </c>
      <c r="D106" s="6" t="s">
        <v>11</v>
      </c>
      <c r="E106" s="4">
        <v>414</v>
      </c>
      <c r="F106" s="4">
        <v>22</v>
      </c>
      <c r="G106" s="4">
        <v>55</v>
      </c>
      <c r="H106" s="4">
        <v>18</v>
      </c>
      <c r="I106" s="4">
        <v>3</v>
      </c>
      <c r="J106" s="4">
        <v>5</v>
      </c>
      <c r="K106" s="4">
        <v>1</v>
      </c>
      <c r="L106" s="4">
        <v>110</v>
      </c>
      <c r="M106" s="4">
        <v>14</v>
      </c>
      <c r="N106" s="4">
        <v>0</v>
      </c>
      <c r="O106" s="4">
        <v>0</v>
      </c>
      <c r="P106" s="4">
        <v>1</v>
      </c>
      <c r="Q106" s="4">
        <v>2</v>
      </c>
      <c r="R106" s="4">
        <v>0</v>
      </c>
      <c r="S106" s="4">
        <v>4</v>
      </c>
      <c r="T106" s="4">
        <v>7</v>
      </c>
      <c r="U106" s="4">
        <v>0</v>
      </c>
      <c r="V106" s="4">
        <v>9</v>
      </c>
      <c r="W106" s="6">
        <v>251</v>
      </c>
      <c r="X106" s="6">
        <f t="shared" si="1"/>
        <v>60.628019323671495</v>
      </c>
    </row>
    <row r="107" spans="1:24" hidden="1" outlineLevel="1" x14ac:dyDescent="0.25">
      <c r="A107" s="6" t="s">
        <v>164</v>
      </c>
      <c r="B107" s="6" t="s">
        <v>84</v>
      </c>
      <c r="C107" s="6">
        <v>1864</v>
      </c>
      <c r="D107" s="6" t="s">
        <v>10</v>
      </c>
      <c r="E107" s="4">
        <v>414</v>
      </c>
      <c r="F107" s="4">
        <v>14</v>
      </c>
      <c r="G107" s="4">
        <v>66</v>
      </c>
      <c r="H107" s="4">
        <v>21</v>
      </c>
      <c r="I107" s="4">
        <v>5</v>
      </c>
      <c r="J107" s="4">
        <v>3</v>
      </c>
      <c r="K107" s="4">
        <v>3</v>
      </c>
      <c r="L107" s="4">
        <v>103</v>
      </c>
      <c r="M107" s="4">
        <v>12</v>
      </c>
      <c r="N107" s="4">
        <v>1</v>
      </c>
      <c r="O107" s="4">
        <v>1</v>
      </c>
      <c r="P107" s="4">
        <v>0</v>
      </c>
      <c r="Q107" s="4">
        <v>0</v>
      </c>
      <c r="R107" s="4">
        <v>0</v>
      </c>
      <c r="S107" s="4">
        <v>3</v>
      </c>
      <c r="T107" s="4">
        <v>9</v>
      </c>
      <c r="U107" s="4">
        <v>1</v>
      </c>
      <c r="V107" s="4">
        <v>6</v>
      </c>
      <c r="W107" s="6">
        <v>248</v>
      </c>
      <c r="X107" s="6">
        <f t="shared" si="1"/>
        <v>59.90338164251208</v>
      </c>
    </row>
    <row r="108" spans="1:24" hidden="1" outlineLevel="1" x14ac:dyDescent="0.25">
      <c r="A108" s="6" t="s">
        <v>164</v>
      </c>
      <c r="B108" s="6" t="s">
        <v>84</v>
      </c>
      <c r="C108" s="6">
        <v>1864</v>
      </c>
      <c r="D108" s="6" t="s">
        <v>11</v>
      </c>
      <c r="E108" s="4">
        <v>413</v>
      </c>
      <c r="F108" s="4">
        <v>22</v>
      </c>
      <c r="G108" s="4">
        <v>64</v>
      </c>
      <c r="H108" s="4">
        <v>11</v>
      </c>
      <c r="I108" s="4">
        <v>3</v>
      </c>
      <c r="J108" s="4">
        <v>4</v>
      </c>
      <c r="K108" s="4">
        <v>2</v>
      </c>
      <c r="L108" s="4">
        <v>115</v>
      </c>
      <c r="M108" s="4">
        <v>10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8</v>
      </c>
      <c r="T108" s="4">
        <v>5</v>
      </c>
      <c r="U108" s="4">
        <v>0</v>
      </c>
      <c r="V108" s="4">
        <v>7</v>
      </c>
      <c r="W108" s="6">
        <v>252</v>
      </c>
      <c r="X108" s="6">
        <f t="shared" si="1"/>
        <v>61.016949152542374</v>
      </c>
    </row>
    <row r="109" spans="1:24" hidden="1" outlineLevel="1" x14ac:dyDescent="0.25">
      <c r="A109" s="6" t="s">
        <v>164</v>
      </c>
      <c r="B109" s="6" t="s">
        <v>84</v>
      </c>
      <c r="C109" s="6">
        <v>1865</v>
      </c>
      <c r="D109" s="6" t="s">
        <v>10</v>
      </c>
      <c r="E109" s="4">
        <v>607</v>
      </c>
      <c r="F109" s="4">
        <v>18</v>
      </c>
      <c r="G109" s="4">
        <v>87</v>
      </c>
      <c r="H109" s="4">
        <v>19</v>
      </c>
      <c r="I109" s="4">
        <v>6</v>
      </c>
      <c r="J109" s="4">
        <v>7</v>
      </c>
      <c r="K109" s="4">
        <v>3</v>
      </c>
      <c r="L109" s="4">
        <v>142</v>
      </c>
      <c r="M109" s="4">
        <v>35</v>
      </c>
      <c r="N109" s="4">
        <v>1</v>
      </c>
      <c r="O109" s="4">
        <v>1</v>
      </c>
      <c r="P109" s="4">
        <v>0</v>
      </c>
      <c r="Q109" s="4">
        <v>1</v>
      </c>
      <c r="R109" s="4">
        <v>0</v>
      </c>
      <c r="S109" s="4">
        <v>15</v>
      </c>
      <c r="T109" s="4">
        <v>7</v>
      </c>
      <c r="U109" s="4">
        <v>0</v>
      </c>
      <c r="V109" s="4">
        <v>6</v>
      </c>
      <c r="W109" s="6">
        <v>348</v>
      </c>
      <c r="X109" s="6">
        <f t="shared" si="1"/>
        <v>57.33113673805601</v>
      </c>
    </row>
    <row r="110" spans="1:24" hidden="1" outlineLevel="1" x14ac:dyDescent="0.25">
      <c r="A110" s="6" t="s">
        <v>164</v>
      </c>
      <c r="B110" s="6" t="s">
        <v>84</v>
      </c>
      <c r="C110" s="6">
        <v>1866</v>
      </c>
      <c r="D110" s="6" t="s">
        <v>10</v>
      </c>
      <c r="E110" s="4">
        <v>577</v>
      </c>
      <c r="F110" s="4">
        <v>19</v>
      </c>
      <c r="G110" s="4">
        <v>90</v>
      </c>
      <c r="H110" s="4">
        <v>22</v>
      </c>
      <c r="I110" s="4">
        <v>4</v>
      </c>
      <c r="J110" s="4">
        <v>9</v>
      </c>
      <c r="K110" s="4">
        <v>1</v>
      </c>
      <c r="L110" s="4">
        <v>144</v>
      </c>
      <c r="M110" s="4">
        <v>19</v>
      </c>
      <c r="N110" s="4">
        <v>1</v>
      </c>
      <c r="O110" s="4">
        <v>1</v>
      </c>
      <c r="P110" s="4">
        <v>1</v>
      </c>
      <c r="Q110" s="4">
        <v>0</v>
      </c>
      <c r="R110" s="4">
        <v>0</v>
      </c>
      <c r="S110" s="4">
        <v>8</v>
      </c>
      <c r="T110" s="4">
        <v>9</v>
      </c>
      <c r="U110" s="4">
        <v>1</v>
      </c>
      <c r="V110" s="4">
        <v>9</v>
      </c>
      <c r="W110" s="6">
        <v>338</v>
      </c>
      <c r="X110" s="6">
        <f t="shared" si="1"/>
        <v>58.578856152512998</v>
      </c>
    </row>
    <row r="111" spans="1:24" hidden="1" outlineLevel="1" x14ac:dyDescent="0.25">
      <c r="A111" s="6" t="s">
        <v>164</v>
      </c>
      <c r="B111" s="6" t="s">
        <v>84</v>
      </c>
      <c r="C111" s="6">
        <v>1867</v>
      </c>
      <c r="D111" s="6" t="s">
        <v>10</v>
      </c>
      <c r="E111" s="4">
        <v>378</v>
      </c>
      <c r="F111" s="4">
        <v>14</v>
      </c>
      <c r="G111" s="4">
        <v>72</v>
      </c>
      <c r="H111" s="4">
        <v>11</v>
      </c>
      <c r="I111" s="4">
        <v>3</v>
      </c>
      <c r="J111" s="4">
        <v>5</v>
      </c>
      <c r="K111" s="4">
        <v>3</v>
      </c>
      <c r="L111" s="4">
        <v>79</v>
      </c>
      <c r="M111" s="4">
        <v>15</v>
      </c>
      <c r="N111" s="4">
        <v>2</v>
      </c>
      <c r="O111" s="4">
        <v>0</v>
      </c>
      <c r="P111" s="4">
        <v>0</v>
      </c>
      <c r="Q111" s="4">
        <v>0</v>
      </c>
      <c r="R111" s="4">
        <v>0</v>
      </c>
      <c r="S111" s="4">
        <v>2</v>
      </c>
      <c r="T111" s="4">
        <v>10</v>
      </c>
      <c r="U111" s="4">
        <v>0</v>
      </c>
      <c r="V111" s="4">
        <v>3</v>
      </c>
      <c r="W111" s="6">
        <v>219</v>
      </c>
      <c r="X111" s="6">
        <f t="shared" si="1"/>
        <v>57.936507936507937</v>
      </c>
    </row>
    <row r="112" spans="1:24" hidden="1" outlineLevel="1" x14ac:dyDescent="0.25">
      <c r="A112" s="6" t="s">
        <v>164</v>
      </c>
      <c r="B112" s="6" t="s">
        <v>84</v>
      </c>
      <c r="C112" s="6">
        <v>1868</v>
      </c>
      <c r="D112" s="6" t="s">
        <v>10</v>
      </c>
      <c r="E112" s="4">
        <v>651</v>
      </c>
      <c r="F112" s="4">
        <v>16</v>
      </c>
      <c r="G112" s="4">
        <v>119</v>
      </c>
      <c r="H112" s="4">
        <v>15</v>
      </c>
      <c r="I112" s="4">
        <v>5</v>
      </c>
      <c r="J112" s="4">
        <v>9</v>
      </c>
      <c r="K112" s="4">
        <v>5</v>
      </c>
      <c r="L112" s="4">
        <v>153</v>
      </c>
      <c r="M112" s="4">
        <v>22</v>
      </c>
      <c r="N112" s="4">
        <v>2</v>
      </c>
      <c r="O112" s="4">
        <v>1</v>
      </c>
      <c r="P112" s="4">
        <v>1</v>
      </c>
      <c r="Q112" s="4">
        <v>0</v>
      </c>
      <c r="R112" s="4">
        <v>2</v>
      </c>
      <c r="S112" s="4">
        <v>9</v>
      </c>
      <c r="T112" s="4">
        <v>3</v>
      </c>
      <c r="U112" s="4">
        <v>0</v>
      </c>
      <c r="V112" s="4">
        <v>8</v>
      </c>
      <c r="W112" s="6">
        <v>370</v>
      </c>
      <c r="X112" s="6">
        <f t="shared" si="1"/>
        <v>56.835637480798773</v>
      </c>
    </row>
    <row r="113" spans="1:24" hidden="1" outlineLevel="1" x14ac:dyDescent="0.25">
      <c r="A113" s="6" t="s">
        <v>164</v>
      </c>
      <c r="B113" s="6" t="s">
        <v>84</v>
      </c>
      <c r="C113" s="6">
        <v>1868</v>
      </c>
      <c r="D113" s="6" t="s">
        <v>11</v>
      </c>
      <c r="E113" s="4">
        <v>650</v>
      </c>
      <c r="F113" s="4">
        <v>10</v>
      </c>
      <c r="G113" s="4">
        <v>105</v>
      </c>
      <c r="H113" s="4">
        <v>20</v>
      </c>
      <c r="I113" s="4">
        <v>6</v>
      </c>
      <c r="J113" s="4">
        <v>12</v>
      </c>
      <c r="K113" s="4">
        <v>7</v>
      </c>
      <c r="L113" s="4">
        <v>141</v>
      </c>
      <c r="M113" s="4">
        <v>29</v>
      </c>
      <c r="N113" s="4">
        <v>1</v>
      </c>
      <c r="O113" s="4">
        <v>1</v>
      </c>
      <c r="P113" s="4">
        <v>3</v>
      </c>
      <c r="Q113" s="4">
        <v>0</v>
      </c>
      <c r="R113" s="4">
        <v>0</v>
      </c>
      <c r="S113" s="4">
        <v>7</v>
      </c>
      <c r="T113" s="4">
        <v>13</v>
      </c>
      <c r="U113" s="4">
        <v>0</v>
      </c>
      <c r="V113" s="4">
        <v>8</v>
      </c>
      <c r="W113" s="6">
        <v>363</v>
      </c>
      <c r="X113" s="6">
        <f t="shared" si="1"/>
        <v>55.846153846153847</v>
      </c>
    </row>
    <row r="114" spans="1:24" hidden="1" outlineLevel="1" x14ac:dyDescent="0.25">
      <c r="A114" s="6" t="s">
        <v>164</v>
      </c>
      <c r="B114" s="6" t="s">
        <v>84</v>
      </c>
      <c r="C114" s="6">
        <v>1869</v>
      </c>
      <c r="D114" s="6" t="s">
        <v>10</v>
      </c>
      <c r="E114" s="4">
        <v>724</v>
      </c>
      <c r="F114" s="4">
        <v>17</v>
      </c>
      <c r="G114" s="4">
        <v>109</v>
      </c>
      <c r="H114" s="4">
        <v>28</v>
      </c>
      <c r="I114" s="4">
        <v>9</v>
      </c>
      <c r="J114" s="4">
        <v>4</v>
      </c>
      <c r="K114" s="4">
        <v>3</v>
      </c>
      <c r="L114" s="4">
        <v>135</v>
      </c>
      <c r="M114" s="4">
        <v>30</v>
      </c>
      <c r="N114" s="4">
        <v>3</v>
      </c>
      <c r="O114" s="4">
        <v>0</v>
      </c>
      <c r="P114" s="4">
        <v>1</v>
      </c>
      <c r="Q114" s="4">
        <v>1</v>
      </c>
      <c r="R114" s="4">
        <v>0</v>
      </c>
      <c r="S114" s="4">
        <v>10</v>
      </c>
      <c r="T114" s="4">
        <v>14</v>
      </c>
      <c r="U114" s="4">
        <v>1</v>
      </c>
      <c r="V114" s="4">
        <v>11</v>
      </c>
      <c r="W114" s="6">
        <v>376</v>
      </c>
      <c r="X114" s="6">
        <f t="shared" si="1"/>
        <v>51.933701657458563</v>
      </c>
    </row>
    <row r="115" spans="1:24" hidden="1" outlineLevel="1" x14ac:dyDescent="0.25">
      <c r="A115" s="6" t="s">
        <v>164</v>
      </c>
      <c r="B115" s="6" t="s">
        <v>84</v>
      </c>
      <c r="C115" s="6">
        <v>1869</v>
      </c>
      <c r="D115" s="6" t="s">
        <v>11</v>
      </c>
      <c r="E115" s="4">
        <v>724</v>
      </c>
      <c r="F115" s="4">
        <v>23</v>
      </c>
      <c r="G115" s="4">
        <v>90</v>
      </c>
      <c r="H115" s="4">
        <v>30</v>
      </c>
      <c r="I115" s="4">
        <v>6</v>
      </c>
      <c r="J115" s="4">
        <v>6</v>
      </c>
      <c r="K115" s="4">
        <v>9</v>
      </c>
      <c r="L115" s="4">
        <v>154</v>
      </c>
      <c r="M115" s="4">
        <v>32</v>
      </c>
      <c r="N115" s="4">
        <v>3</v>
      </c>
      <c r="O115" s="4">
        <v>0</v>
      </c>
      <c r="P115" s="4">
        <v>2</v>
      </c>
      <c r="Q115" s="4">
        <v>0</v>
      </c>
      <c r="R115" s="4">
        <v>0</v>
      </c>
      <c r="S115" s="4">
        <v>8</v>
      </c>
      <c r="T115" s="4">
        <v>10</v>
      </c>
      <c r="U115" s="4">
        <v>0</v>
      </c>
      <c r="V115" s="4">
        <v>8</v>
      </c>
      <c r="W115" s="6">
        <v>381</v>
      </c>
      <c r="X115" s="6">
        <f t="shared" si="1"/>
        <v>52.624309392265197</v>
      </c>
    </row>
    <row r="116" spans="1:24" hidden="1" outlineLevel="1" x14ac:dyDescent="0.25">
      <c r="A116" s="6" t="s">
        <v>164</v>
      </c>
      <c r="B116" s="6" t="s">
        <v>84</v>
      </c>
      <c r="C116" s="6">
        <v>1869</v>
      </c>
      <c r="D116" s="6" t="s">
        <v>16</v>
      </c>
      <c r="E116" s="4">
        <v>724</v>
      </c>
      <c r="F116" s="4">
        <v>18</v>
      </c>
      <c r="G116" s="4">
        <v>84</v>
      </c>
      <c r="H116" s="4">
        <v>26</v>
      </c>
      <c r="I116" s="4">
        <v>8</v>
      </c>
      <c r="J116" s="4">
        <v>7</v>
      </c>
      <c r="K116" s="4">
        <v>5</v>
      </c>
      <c r="L116" s="4">
        <v>168</v>
      </c>
      <c r="M116" s="4">
        <v>42</v>
      </c>
      <c r="N116" s="4">
        <v>1</v>
      </c>
      <c r="O116" s="4">
        <v>0</v>
      </c>
      <c r="P116" s="4">
        <v>0</v>
      </c>
      <c r="Q116" s="4">
        <v>1</v>
      </c>
      <c r="R116" s="4">
        <v>0</v>
      </c>
      <c r="S116" s="4">
        <v>8</v>
      </c>
      <c r="T116" s="4">
        <v>15</v>
      </c>
      <c r="U116" s="4">
        <v>1</v>
      </c>
      <c r="V116" s="4">
        <v>10</v>
      </c>
      <c r="W116" s="6">
        <v>394</v>
      </c>
      <c r="X116" s="6">
        <f t="shared" si="1"/>
        <v>54.41988950276243</v>
      </c>
    </row>
    <row r="117" spans="1:24" hidden="1" outlineLevel="1" x14ac:dyDescent="0.25">
      <c r="A117" s="6" t="s">
        <v>164</v>
      </c>
      <c r="B117" s="6" t="s">
        <v>84</v>
      </c>
      <c r="C117" s="6">
        <v>1869</v>
      </c>
      <c r="D117" s="6" t="s">
        <v>17</v>
      </c>
      <c r="E117" s="4">
        <v>724</v>
      </c>
      <c r="F117" s="4">
        <v>24</v>
      </c>
      <c r="G117" s="4">
        <v>78</v>
      </c>
      <c r="H117" s="4">
        <v>17</v>
      </c>
      <c r="I117" s="4">
        <v>15</v>
      </c>
      <c r="J117" s="4">
        <v>7</v>
      </c>
      <c r="K117" s="4">
        <v>4</v>
      </c>
      <c r="L117" s="4">
        <v>134</v>
      </c>
      <c r="M117" s="4">
        <v>32</v>
      </c>
      <c r="N117" s="4">
        <v>2</v>
      </c>
      <c r="O117" s="4">
        <v>0</v>
      </c>
      <c r="P117" s="4">
        <v>0</v>
      </c>
      <c r="Q117" s="4">
        <v>0</v>
      </c>
      <c r="R117" s="4">
        <v>0</v>
      </c>
      <c r="S117" s="4">
        <v>7</v>
      </c>
      <c r="T117" s="4">
        <v>10</v>
      </c>
      <c r="U117" s="4">
        <v>0</v>
      </c>
      <c r="V117" s="4">
        <v>5</v>
      </c>
      <c r="W117" s="6">
        <v>335</v>
      </c>
      <c r="X117" s="6">
        <f t="shared" si="1"/>
        <v>46.270718232044196</v>
      </c>
    </row>
    <row r="118" spans="1:24" hidden="1" outlineLevel="1" x14ac:dyDescent="0.25">
      <c r="A118" s="6" t="s">
        <v>164</v>
      </c>
      <c r="B118" s="6" t="s">
        <v>84</v>
      </c>
      <c r="C118" s="6">
        <v>1869</v>
      </c>
      <c r="D118" s="6" t="s">
        <v>18</v>
      </c>
      <c r="E118" s="4">
        <v>724</v>
      </c>
      <c r="F118" s="4">
        <v>20</v>
      </c>
      <c r="G118" s="4">
        <v>95</v>
      </c>
      <c r="H118" s="4">
        <v>22</v>
      </c>
      <c r="I118" s="4">
        <v>17</v>
      </c>
      <c r="J118" s="4">
        <v>8</v>
      </c>
      <c r="K118" s="4">
        <v>7</v>
      </c>
      <c r="L118" s="4">
        <v>124</v>
      </c>
      <c r="M118" s="4">
        <v>33</v>
      </c>
      <c r="N118" s="4">
        <v>4</v>
      </c>
      <c r="O118" s="4">
        <v>0</v>
      </c>
      <c r="P118" s="4">
        <v>1</v>
      </c>
      <c r="Q118" s="4">
        <v>0</v>
      </c>
      <c r="R118" s="4">
        <v>0</v>
      </c>
      <c r="S118" s="4">
        <v>5</v>
      </c>
      <c r="T118" s="4">
        <v>8</v>
      </c>
      <c r="U118" s="4">
        <v>3</v>
      </c>
      <c r="V118" s="4">
        <v>19</v>
      </c>
      <c r="W118" s="6">
        <v>366</v>
      </c>
      <c r="X118" s="6">
        <f t="shared" si="1"/>
        <v>50.552486187845304</v>
      </c>
    </row>
    <row r="119" spans="1:24" hidden="1" outlineLevel="1" x14ac:dyDescent="0.25">
      <c r="A119" s="6" t="s">
        <v>164</v>
      </c>
      <c r="B119" s="6" t="s">
        <v>84</v>
      </c>
      <c r="C119" s="6">
        <v>1869</v>
      </c>
      <c r="D119" s="6" t="s">
        <v>27</v>
      </c>
      <c r="E119" s="4">
        <v>724</v>
      </c>
      <c r="F119" s="4">
        <v>12</v>
      </c>
      <c r="G119" s="4">
        <v>119</v>
      </c>
      <c r="H119" s="4">
        <v>26</v>
      </c>
      <c r="I119" s="4">
        <v>14</v>
      </c>
      <c r="J119" s="4">
        <v>11</v>
      </c>
      <c r="K119" s="4">
        <v>2</v>
      </c>
      <c r="L119" s="4">
        <v>152</v>
      </c>
      <c r="M119" s="4">
        <v>27</v>
      </c>
      <c r="N119" s="4">
        <v>2</v>
      </c>
      <c r="O119" s="4">
        <v>0</v>
      </c>
      <c r="P119" s="4">
        <v>1</v>
      </c>
      <c r="Q119" s="4">
        <v>0</v>
      </c>
      <c r="R119" s="4">
        <v>1</v>
      </c>
      <c r="S119" s="4">
        <v>12</v>
      </c>
      <c r="T119" s="4">
        <v>8</v>
      </c>
      <c r="U119" s="4">
        <v>0</v>
      </c>
      <c r="V119" s="4">
        <v>5</v>
      </c>
      <c r="W119" s="6">
        <v>392</v>
      </c>
      <c r="X119" s="6">
        <f t="shared" si="1"/>
        <v>54.143646408839778</v>
      </c>
    </row>
    <row r="120" spans="1:24" hidden="1" outlineLevel="1" x14ac:dyDescent="0.25">
      <c r="A120" s="6" t="s">
        <v>164</v>
      </c>
      <c r="B120" s="6" t="s">
        <v>84</v>
      </c>
      <c r="C120" s="6">
        <v>1869</v>
      </c>
      <c r="D120" s="6" t="s">
        <v>28</v>
      </c>
      <c r="E120" s="4">
        <v>723</v>
      </c>
      <c r="F120" s="4">
        <v>12</v>
      </c>
      <c r="G120" s="4">
        <v>96</v>
      </c>
      <c r="H120" s="4">
        <v>29</v>
      </c>
      <c r="I120" s="4">
        <v>11</v>
      </c>
      <c r="J120" s="4">
        <v>9</v>
      </c>
      <c r="K120" s="4">
        <v>4</v>
      </c>
      <c r="L120" s="4">
        <v>143</v>
      </c>
      <c r="M120" s="4">
        <v>31</v>
      </c>
      <c r="N120" s="4">
        <v>4</v>
      </c>
      <c r="O120" s="4">
        <v>0</v>
      </c>
      <c r="P120" s="4">
        <v>3</v>
      </c>
      <c r="Q120" s="4">
        <v>1</v>
      </c>
      <c r="R120" s="4">
        <v>0</v>
      </c>
      <c r="S120" s="4">
        <v>14</v>
      </c>
      <c r="T120" s="4">
        <v>13</v>
      </c>
      <c r="U120" s="4">
        <v>1</v>
      </c>
      <c r="V120" s="4">
        <v>10</v>
      </c>
      <c r="W120" s="6">
        <v>381</v>
      </c>
      <c r="X120" s="6">
        <f t="shared" si="1"/>
        <v>52.697095435684645</v>
      </c>
    </row>
    <row r="121" spans="1:24" hidden="1" outlineLevel="1" x14ac:dyDescent="0.25">
      <c r="A121" s="6" t="s">
        <v>164</v>
      </c>
      <c r="B121" s="6" t="s">
        <v>84</v>
      </c>
      <c r="C121" s="6">
        <v>1869</v>
      </c>
      <c r="D121" s="6" t="s">
        <v>21</v>
      </c>
      <c r="E121" s="4">
        <v>673</v>
      </c>
      <c r="F121" s="4">
        <v>20</v>
      </c>
      <c r="G121" s="4">
        <v>89</v>
      </c>
      <c r="H121" s="4">
        <v>17</v>
      </c>
      <c r="I121" s="4">
        <v>5</v>
      </c>
      <c r="J121" s="4">
        <v>10</v>
      </c>
      <c r="K121" s="4">
        <v>5</v>
      </c>
      <c r="L121" s="4">
        <v>144</v>
      </c>
      <c r="M121" s="4">
        <v>25</v>
      </c>
      <c r="N121" s="4">
        <v>2</v>
      </c>
      <c r="O121" s="4">
        <v>1</v>
      </c>
      <c r="P121" s="4">
        <v>1</v>
      </c>
      <c r="Q121" s="4">
        <v>0</v>
      </c>
      <c r="R121" s="4">
        <v>0</v>
      </c>
      <c r="S121" s="4">
        <v>10</v>
      </c>
      <c r="T121" s="4">
        <v>12</v>
      </c>
      <c r="U121" s="4">
        <v>0</v>
      </c>
      <c r="V121" s="4">
        <v>10</v>
      </c>
      <c r="W121" s="6">
        <v>351</v>
      </c>
      <c r="X121" s="6">
        <f t="shared" si="1"/>
        <v>52.154531946508172</v>
      </c>
    </row>
    <row r="122" spans="1:24" hidden="1" outlineLevel="1" x14ac:dyDescent="0.25">
      <c r="A122" s="6" t="s">
        <v>164</v>
      </c>
      <c r="B122" s="6" t="s">
        <v>84</v>
      </c>
      <c r="C122" s="6">
        <v>1869</v>
      </c>
      <c r="D122" s="6" t="s">
        <v>64</v>
      </c>
      <c r="E122" s="4">
        <v>673</v>
      </c>
      <c r="F122" s="4">
        <v>28</v>
      </c>
      <c r="G122" s="4">
        <v>101</v>
      </c>
      <c r="H122" s="4">
        <v>30</v>
      </c>
      <c r="I122" s="4">
        <v>7</v>
      </c>
      <c r="J122" s="4">
        <v>7</v>
      </c>
      <c r="K122" s="4">
        <v>4</v>
      </c>
      <c r="L122" s="4">
        <v>140</v>
      </c>
      <c r="M122" s="4">
        <v>23</v>
      </c>
      <c r="N122" s="4">
        <v>2</v>
      </c>
      <c r="O122" s="4">
        <v>0</v>
      </c>
      <c r="P122" s="4">
        <v>0</v>
      </c>
      <c r="Q122" s="4">
        <v>0</v>
      </c>
      <c r="R122" s="4">
        <v>0</v>
      </c>
      <c r="S122" s="4">
        <v>10</v>
      </c>
      <c r="T122" s="4">
        <v>2</v>
      </c>
      <c r="U122" s="4">
        <v>0</v>
      </c>
      <c r="V122" s="4">
        <v>7</v>
      </c>
      <c r="W122" s="6">
        <v>361</v>
      </c>
      <c r="X122" s="6">
        <f t="shared" si="1"/>
        <v>53.640416047548293</v>
      </c>
    </row>
    <row r="123" spans="1:24" hidden="1" outlineLevel="1" x14ac:dyDescent="0.25">
      <c r="A123" s="6" t="s">
        <v>164</v>
      </c>
      <c r="B123" s="6" t="s">
        <v>84</v>
      </c>
      <c r="C123" s="6">
        <v>1869</v>
      </c>
      <c r="D123" s="6" t="s">
        <v>65</v>
      </c>
      <c r="E123" s="4">
        <v>673</v>
      </c>
      <c r="F123" s="4">
        <v>21</v>
      </c>
      <c r="G123" s="4">
        <v>92</v>
      </c>
      <c r="H123" s="4">
        <v>15</v>
      </c>
      <c r="I123" s="4">
        <v>11</v>
      </c>
      <c r="J123" s="4">
        <v>5</v>
      </c>
      <c r="K123" s="4">
        <v>5</v>
      </c>
      <c r="L123" s="4">
        <v>160</v>
      </c>
      <c r="M123" s="4">
        <v>29</v>
      </c>
      <c r="N123" s="4">
        <v>3</v>
      </c>
      <c r="O123" s="4">
        <v>3</v>
      </c>
      <c r="P123" s="4">
        <v>1</v>
      </c>
      <c r="Q123" s="4">
        <v>0</v>
      </c>
      <c r="R123" s="4">
        <v>1</v>
      </c>
      <c r="S123" s="4">
        <v>6</v>
      </c>
      <c r="T123" s="4">
        <v>8</v>
      </c>
      <c r="U123" s="4">
        <v>0</v>
      </c>
      <c r="V123" s="4">
        <v>9</v>
      </c>
      <c r="W123" s="6">
        <v>369</v>
      </c>
      <c r="X123" s="6">
        <f t="shared" si="1"/>
        <v>54.829123328380383</v>
      </c>
    </row>
    <row r="124" spans="1:24" hidden="1" outlineLevel="1" x14ac:dyDescent="0.25">
      <c r="A124" s="6" t="s">
        <v>164</v>
      </c>
      <c r="B124" s="6" t="s">
        <v>84</v>
      </c>
      <c r="C124" s="6">
        <v>1869</v>
      </c>
      <c r="D124" s="6" t="s">
        <v>85</v>
      </c>
      <c r="E124" s="4">
        <v>673</v>
      </c>
      <c r="F124" s="4">
        <v>16</v>
      </c>
      <c r="G124" s="4">
        <v>106</v>
      </c>
      <c r="H124" s="4">
        <v>30</v>
      </c>
      <c r="I124" s="4">
        <v>7</v>
      </c>
      <c r="J124" s="4">
        <v>9</v>
      </c>
      <c r="K124" s="4">
        <v>2</v>
      </c>
      <c r="L124" s="4">
        <v>143</v>
      </c>
      <c r="M124" s="4">
        <v>31</v>
      </c>
      <c r="N124" s="4">
        <v>1</v>
      </c>
      <c r="O124" s="4">
        <v>1</v>
      </c>
      <c r="P124" s="4">
        <v>1</v>
      </c>
      <c r="Q124" s="4">
        <v>0</v>
      </c>
      <c r="R124" s="4">
        <v>0</v>
      </c>
      <c r="S124" s="4">
        <v>5</v>
      </c>
      <c r="T124" s="4">
        <v>9</v>
      </c>
      <c r="U124" s="4">
        <v>1</v>
      </c>
      <c r="V124" s="4">
        <v>5</v>
      </c>
      <c r="W124" s="6">
        <v>367</v>
      </c>
      <c r="X124" s="6">
        <f t="shared" si="1"/>
        <v>54.531946508172361</v>
      </c>
    </row>
    <row r="125" spans="1:24" hidden="1" outlineLevel="1" x14ac:dyDescent="0.25">
      <c r="A125" s="6" t="s">
        <v>164</v>
      </c>
      <c r="B125" s="6" t="s">
        <v>84</v>
      </c>
      <c r="C125" s="6">
        <v>1869</v>
      </c>
      <c r="D125" s="6" t="s">
        <v>86</v>
      </c>
      <c r="E125" s="4">
        <v>672</v>
      </c>
      <c r="F125" s="4">
        <v>13</v>
      </c>
      <c r="G125" s="4">
        <v>85</v>
      </c>
      <c r="H125" s="4">
        <v>24</v>
      </c>
      <c r="I125" s="4">
        <v>6</v>
      </c>
      <c r="J125" s="4">
        <v>8</v>
      </c>
      <c r="K125" s="4">
        <v>3</v>
      </c>
      <c r="L125" s="4">
        <v>135</v>
      </c>
      <c r="M125" s="4">
        <v>34</v>
      </c>
      <c r="N125" s="4">
        <v>2</v>
      </c>
      <c r="O125" s="4">
        <v>1</v>
      </c>
      <c r="P125" s="4">
        <v>2</v>
      </c>
      <c r="Q125" s="4">
        <v>0</v>
      </c>
      <c r="R125" s="4">
        <v>0</v>
      </c>
      <c r="S125" s="4">
        <v>7</v>
      </c>
      <c r="T125" s="4">
        <v>17</v>
      </c>
      <c r="U125" s="4">
        <v>0</v>
      </c>
      <c r="V125" s="4">
        <v>9</v>
      </c>
      <c r="W125" s="6">
        <v>346</v>
      </c>
      <c r="X125" s="6">
        <f t="shared" si="1"/>
        <v>51.488095238095241</v>
      </c>
    </row>
    <row r="126" spans="1:24" hidden="1" outlineLevel="1" x14ac:dyDescent="0.25">
      <c r="A126" s="6" t="s">
        <v>164</v>
      </c>
      <c r="B126" s="6" t="s">
        <v>84</v>
      </c>
      <c r="C126" s="6">
        <v>1869</v>
      </c>
      <c r="D126" s="6" t="s">
        <v>87</v>
      </c>
      <c r="E126" s="4">
        <v>672</v>
      </c>
      <c r="F126" s="4">
        <v>19</v>
      </c>
      <c r="G126" s="4">
        <v>97</v>
      </c>
      <c r="H126" s="4">
        <v>23</v>
      </c>
      <c r="I126" s="4">
        <v>9</v>
      </c>
      <c r="J126" s="4">
        <v>3</v>
      </c>
      <c r="K126" s="4">
        <v>1</v>
      </c>
      <c r="L126" s="4">
        <v>131</v>
      </c>
      <c r="M126" s="4">
        <v>36</v>
      </c>
      <c r="N126" s="4">
        <v>0</v>
      </c>
      <c r="O126" s="4">
        <v>0</v>
      </c>
      <c r="P126" s="4">
        <v>0</v>
      </c>
      <c r="Q126" s="4">
        <v>2</v>
      </c>
      <c r="R126" s="4">
        <v>0</v>
      </c>
      <c r="S126" s="4">
        <v>3</v>
      </c>
      <c r="T126" s="4">
        <v>10</v>
      </c>
      <c r="U126" s="4">
        <v>0</v>
      </c>
      <c r="V126" s="4">
        <v>7</v>
      </c>
      <c r="W126" s="6">
        <v>341</v>
      </c>
      <c r="X126" s="6">
        <f t="shared" si="1"/>
        <v>50.74404761904762</v>
      </c>
    </row>
    <row r="127" spans="1:24" hidden="1" outlineLevel="1" x14ac:dyDescent="0.25">
      <c r="A127" s="6" t="s">
        <v>164</v>
      </c>
      <c r="B127" s="6" t="s">
        <v>84</v>
      </c>
      <c r="C127" s="6">
        <v>1870</v>
      </c>
      <c r="D127" s="6" t="s">
        <v>10</v>
      </c>
      <c r="E127" s="4">
        <v>708</v>
      </c>
      <c r="F127" s="4">
        <v>57</v>
      </c>
      <c r="G127" s="4">
        <v>118</v>
      </c>
      <c r="H127" s="4">
        <v>27</v>
      </c>
      <c r="I127" s="4">
        <v>11</v>
      </c>
      <c r="J127" s="4">
        <v>5</v>
      </c>
      <c r="K127" s="4">
        <v>8</v>
      </c>
      <c r="L127" s="4">
        <v>176</v>
      </c>
      <c r="M127" s="4">
        <v>11</v>
      </c>
      <c r="N127" s="4">
        <v>3</v>
      </c>
      <c r="O127" s="4">
        <v>2</v>
      </c>
      <c r="P127" s="4">
        <v>0</v>
      </c>
      <c r="Q127" s="4">
        <v>0</v>
      </c>
      <c r="R127" s="4">
        <v>0</v>
      </c>
      <c r="S127" s="4">
        <v>10</v>
      </c>
      <c r="T127" s="4">
        <v>14</v>
      </c>
      <c r="U127" s="4">
        <v>0</v>
      </c>
      <c r="V127" s="4">
        <v>8</v>
      </c>
      <c r="W127" s="6">
        <v>450</v>
      </c>
      <c r="X127" s="6">
        <f t="shared" si="1"/>
        <v>63.559322033898304</v>
      </c>
    </row>
    <row r="128" spans="1:24" hidden="1" outlineLevel="1" x14ac:dyDescent="0.25">
      <c r="A128" s="6" t="s">
        <v>164</v>
      </c>
      <c r="B128" s="6" t="s">
        <v>84</v>
      </c>
      <c r="C128" s="6">
        <v>1870</v>
      </c>
      <c r="D128" s="6" t="s">
        <v>11</v>
      </c>
      <c r="E128" s="4">
        <v>708</v>
      </c>
      <c r="F128" s="4">
        <v>60</v>
      </c>
      <c r="G128" s="4">
        <v>134</v>
      </c>
      <c r="H128" s="4">
        <v>22</v>
      </c>
      <c r="I128" s="4">
        <v>7</v>
      </c>
      <c r="J128" s="4">
        <v>4</v>
      </c>
      <c r="K128" s="4">
        <v>3</v>
      </c>
      <c r="L128" s="4">
        <v>160</v>
      </c>
      <c r="M128" s="4">
        <v>13</v>
      </c>
      <c r="N128" s="4">
        <v>6</v>
      </c>
      <c r="O128" s="4">
        <v>0</v>
      </c>
      <c r="P128" s="4">
        <v>2</v>
      </c>
      <c r="Q128" s="4">
        <v>0</v>
      </c>
      <c r="R128" s="4">
        <v>0</v>
      </c>
      <c r="S128" s="4">
        <v>11</v>
      </c>
      <c r="T128" s="4">
        <v>8</v>
      </c>
      <c r="U128" s="4">
        <v>0</v>
      </c>
      <c r="V128" s="4">
        <v>7</v>
      </c>
      <c r="W128" s="6">
        <v>437</v>
      </c>
      <c r="X128" s="6">
        <f t="shared" si="1"/>
        <v>61.72316384180791</v>
      </c>
    </row>
    <row r="129" spans="1:24" hidden="1" outlineLevel="1" x14ac:dyDescent="0.25">
      <c r="A129" s="6" t="s">
        <v>164</v>
      </c>
      <c r="B129" s="6" t="s">
        <v>84</v>
      </c>
      <c r="C129" s="6">
        <v>1870</v>
      </c>
      <c r="D129" s="6" t="s">
        <v>16</v>
      </c>
      <c r="E129" s="4">
        <v>708</v>
      </c>
      <c r="F129" s="4">
        <v>55</v>
      </c>
      <c r="G129" s="4">
        <v>127</v>
      </c>
      <c r="H129" s="4">
        <v>24</v>
      </c>
      <c r="I129" s="4">
        <v>11</v>
      </c>
      <c r="J129" s="4">
        <v>7</v>
      </c>
      <c r="K129" s="4">
        <v>1</v>
      </c>
      <c r="L129" s="4">
        <v>169</v>
      </c>
      <c r="M129" s="4">
        <v>17</v>
      </c>
      <c r="N129" s="4">
        <v>2</v>
      </c>
      <c r="O129" s="4">
        <v>1</v>
      </c>
      <c r="P129" s="4">
        <v>0</v>
      </c>
      <c r="Q129" s="4">
        <v>0</v>
      </c>
      <c r="R129" s="4">
        <v>0</v>
      </c>
      <c r="S129" s="4">
        <v>8</v>
      </c>
      <c r="T129" s="4">
        <v>9</v>
      </c>
      <c r="U129" s="4">
        <v>2</v>
      </c>
      <c r="V129" s="4">
        <v>2</v>
      </c>
      <c r="W129" s="6">
        <v>435</v>
      </c>
      <c r="X129" s="6">
        <f t="shared" si="1"/>
        <v>61.440677966101696</v>
      </c>
    </row>
    <row r="130" spans="1:24" hidden="1" outlineLevel="1" x14ac:dyDescent="0.25">
      <c r="A130" s="6" t="s">
        <v>164</v>
      </c>
      <c r="B130" s="6" t="s">
        <v>84</v>
      </c>
      <c r="C130" s="6">
        <v>1870</v>
      </c>
      <c r="D130" s="6" t="s">
        <v>21</v>
      </c>
      <c r="E130" s="4">
        <v>721</v>
      </c>
      <c r="F130" s="4">
        <v>35</v>
      </c>
      <c r="G130" s="4">
        <v>145</v>
      </c>
      <c r="H130" s="4">
        <v>22</v>
      </c>
      <c r="I130" s="4">
        <v>3</v>
      </c>
      <c r="J130" s="4">
        <v>5</v>
      </c>
      <c r="K130" s="4">
        <v>0</v>
      </c>
      <c r="L130" s="4">
        <v>182</v>
      </c>
      <c r="M130" s="4">
        <v>21</v>
      </c>
      <c r="N130" s="4">
        <v>1</v>
      </c>
      <c r="O130" s="4">
        <v>0</v>
      </c>
      <c r="P130" s="4">
        <v>1</v>
      </c>
      <c r="Q130" s="4">
        <v>1</v>
      </c>
      <c r="R130" s="4">
        <v>0</v>
      </c>
      <c r="S130" s="4">
        <v>9</v>
      </c>
      <c r="T130" s="4">
        <v>12</v>
      </c>
      <c r="U130" s="4">
        <v>0</v>
      </c>
      <c r="V130" s="4">
        <v>8</v>
      </c>
      <c r="W130" s="6">
        <v>445</v>
      </c>
      <c r="X130" s="6">
        <f t="shared" si="1"/>
        <v>61.719833564493761</v>
      </c>
    </row>
    <row r="131" spans="1:24" hidden="1" outlineLevel="1" x14ac:dyDescent="0.25">
      <c r="A131" s="6" t="s">
        <v>164</v>
      </c>
      <c r="B131" s="6" t="s">
        <v>84</v>
      </c>
      <c r="C131" s="6">
        <v>1870</v>
      </c>
      <c r="D131" s="6" t="s">
        <v>64</v>
      </c>
      <c r="E131" s="4">
        <v>721</v>
      </c>
      <c r="F131" s="4">
        <v>43</v>
      </c>
      <c r="G131" s="4">
        <v>127</v>
      </c>
      <c r="H131" s="4">
        <v>39</v>
      </c>
      <c r="I131" s="4">
        <v>5</v>
      </c>
      <c r="J131" s="4">
        <v>1</v>
      </c>
      <c r="K131" s="4">
        <v>4</v>
      </c>
      <c r="L131" s="4">
        <v>213</v>
      </c>
      <c r="M131" s="4">
        <v>16</v>
      </c>
      <c r="N131" s="4">
        <v>2</v>
      </c>
      <c r="O131" s="4">
        <v>0</v>
      </c>
      <c r="P131" s="4">
        <v>0</v>
      </c>
      <c r="Q131" s="4">
        <v>0</v>
      </c>
      <c r="R131" s="4">
        <v>0</v>
      </c>
      <c r="S131" s="4">
        <v>9</v>
      </c>
      <c r="T131" s="4">
        <v>9</v>
      </c>
      <c r="U131" s="4">
        <v>0</v>
      </c>
      <c r="V131" s="4">
        <v>4</v>
      </c>
      <c r="W131" s="6">
        <v>472</v>
      </c>
      <c r="X131" s="6">
        <f t="shared" si="1"/>
        <v>65.464632454923716</v>
      </c>
    </row>
    <row r="132" spans="1:24" hidden="1" outlineLevel="1" x14ac:dyDescent="0.25">
      <c r="A132" s="6" t="s">
        <v>164</v>
      </c>
      <c r="B132" s="6" t="s">
        <v>84</v>
      </c>
      <c r="C132" s="6">
        <v>1870</v>
      </c>
      <c r="D132" s="6" t="s">
        <v>65</v>
      </c>
      <c r="E132" s="4">
        <v>721</v>
      </c>
      <c r="F132" s="4">
        <v>42</v>
      </c>
      <c r="G132" s="4">
        <v>104</v>
      </c>
      <c r="H132" s="4">
        <v>25</v>
      </c>
      <c r="I132" s="4">
        <v>3</v>
      </c>
      <c r="J132" s="4">
        <v>5</v>
      </c>
      <c r="K132" s="4">
        <v>3</v>
      </c>
      <c r="L132" s="4">
        <v>180</v>
      </c>
      <c r="M132" s="4">
        <v>13</v>
      </c>
      <c r="N132" s="4">
        <v>4</v>
      </c>
      <c r="O132" s="4">
        <v>1</v>
      </c>
      <c r="P132" s="4">
        <v>1</v>
      </c>
      <c r="Q132" s="4">
        <v>0</v>
      </c>
      <c r="R132" s="4">
        <v>0</v>
      </c>
      <c r="S132" s="4">
        <v>7</v>
      </c>
      <c r="T132" s="4">
        <v>10</v>
      </c>
      <c r="U132" s="4">
        <v>1</v>
      </c>
      <c r="V132" s="4">
        <v>9</v>
      </c>
      <c r="W132" s="6">
        <v>408</v>
      </c>
      <c r="X132" s="6">
        <f t="shared" si="1"/>
        <v>56.588072122052708</v>
      </c>
    </row>
    <row r="133" spans="1:24" hidden="1" outlineLevel="1" x14ac:dyDescent="0.25">
      <c r="A133" s="6" t="s">
        <v>164</v>
      </c>
      <c r="B133" s="6" t="s">
        <v>84</v>
      </c>
      <c r="C133" s="6">
        <v>1870</v>
      </c>
      <c r="D133" s="6" t="s">
        <v>85</v>
      </c>
      <c r="E133" s="4">
        <v>721</v>
      </c>
      <c r="F133" s="4">
        <v>37</v>
      </c>
      <c r="G133" s="4">
        <v>126</v>
      </c>
      <c r="H133" s="4">
        <v>40</v>
      </c>
      <c r="I133" s="4">
        <v>6</v>
      </c>
      <c r="J133" s="4">
        <v>6</v>
      </c>
      <c r="K133" s="4">
        <v>3</v>
      </c>
      <c r="L133" s="4">
        <v>188</v>
      </c>
      <c r="M133" s="4">
        <v>17</v>
      </c>
      <c r="N133" s="4">
        <v>4</v>
      </c>
      <c r="O133" s="4">
        <v>0</v>
      </c>
      <c r="P133" s="4">
        <v>0</v>
      </c>
      <c r="Q133" s="4">
        <v>0</v>
      </c>
      <c r="R133" s="4">
        <v>0</v>
      </c>
      <c r="S133" s="4">
        <v>8</v>
      </c>
      <c r="T133" s="4">
        <v>6</v>
      </c>
      <c r="U133" s="4">
        <v>0</v>
      </c>
      <c r="V133" s="4">
        <v>3</v>
      </c>
      <c r="W133" s="6">
        <v>444</v>
      </c>
      <c r="X133" s="6">
        <f t="shared" si="1"/>
        <v>61.58113730929265</v>
      </c>
    </row>
    <row r="134" spans="1:24" hidden="1" outlineLevel="1" x14ac:dyDescent="0.25">
      <c r="A134" s="6" t="s">
        <v>164</v>
      </c>
      <c r="B134" s="6" t="s">
        <v>84</v>
      </c>
      <c r="C134" s="6">
        <v>1870</v>
      </c>
      <c r="D134" s="6" t="s">
        <v>86</v>
      </c>
      <c r="E134" s="4">
        <v>721</v>
      </c>
      <c r="F134" s="4">
        <v>38</v>
      </c>
      <c r="G134" s="4">
        <v>129</v>
      </c>
      <c r="H134" s="4">
        <v>23</v>
      </c>
      <c r="I134" s="4">
        <v>3</v>
      </c>
      <c r="J134" s="4">
        <v>6</v>
      </c>
      <c r="K134" s="4">
        <v>6</v>
      </c>
      <c r="L134" s="4">
        <v>210</v>
      </c>
      <c r="M134" s="4">
        <v>12</v>
      </c>
      <c r="N134" s="4">
        <v>2</v>
      </c>
      <c r="O134" s="4">
        <v>0</v>
      </c>
      <c r="P134" s="4">
        <v>0</v>
      </c>
      <c r="Q134" s="4">
        <v>0</v>
      </c>
      <c r="R134" s="4">
        <v>0</v>
      </c>
      <c r="S134" s="4">
        <v>9</v>
      </c>
      <c r="T134" s="4">
        <v>12</v>
      </c>
      <c r="U134" s="4">
        <v>1</v>
      </c>
      <c r="V134" s="4">
        <v>9</v>
      </c>
      <c r="W134" s="6">
        <v>460</v>
      </c>
      <c r="X134" s="6">
        <f t="shared" si="1"/>
        <v>63.800277392510402</v>
      </c>
    </row>
    <row r="135" spans="1:24" hidden="1" outlineLevel="1" x14ac:dyDescent="0.25">
      <c r="A135" s="6" t="s">
        <v>164</v>
      </c>
      <c r="B135" s="6" t="s">
        <v>84</v>
      </c>
      <c r="C135" s="6">
        <v>1870</v>
      </c>
      <c r="D135" s="6" t="s">
        <v>87</v>
      </c>
      <c r="E135" s="4">
        <v>720</v>
      </c>
      <c r="F135" s="4">
        <v>42</v>
      </c>
      <c r="G135" s="4">
        <v>116</v>
      </c>
      <c r="H135" s="4">
        <v>25</v>
      </c>
      <c r="I135" s="4">
        <v>10</v>
      </c>
      <c r="J135" s="4">
        <v>3</v>
      </c>
      <c r="K135" s="4">
        <v>2</v>
      </c>
      <c r="L135" s="4">
        <v>182</v>
      </c>
      <c r="M135" s="4">
        <v>12</v>
      </c>
      <c r="N135" s="4">
        <v>6</v>
      </c>
      <c r="O135" s="4">
        <v>0</v>
      </c>
      <c r="P135" s="4">
        <v>0</v>
      </c>
      <c r="Q135" s="4">
        <v>0</v>
      </c>
      <c r="R135" s="4">
        <v>0</v>
      </c>
      <c r="S135" s="4">
        <v>5</v>
      </c>
      <c r="T135" s="4">
        <v>9</v>
      </c>
      <c r="U135" s="4">
        <v>2</v>
      </c>
      <c r="V135" s="4">
        <v>6</v>
      </c>
      <c r="W135" s="6">
        <v>420</v>
      </c>
      <c r="X135" s="6">
        <f>((W135*100)/E135)</f>
        <v>58.333333333333336</v>
      </c>
    </row>
    <row r="136" spans="1:24" s="1" customFormat="1" collapsed="1" x14ac:dyDescent="0.25">
      <c r="A136" s="5" t="s">
        <v>183</v>
      </c>
      <c r="B136" s="6"/>
      <c r="C136" s="6"/>
      <c r="D136" s="6"/>
      <c r="E136" s="7">
        <f>SUM(E6:E135)</f>
        <v>71939</v>
      </c>
      <c r="F136" s="7">
        <f t="shared" ref="F136:W136" si="2">SUM(F6:F135)</f>
        <v>2871</v>
      </c>
      <c r="G136" s="7">
        <f t="shared" si="2"/>
        <v>12134</v>
      </c>
      <c r="H136" s="7">
        <f t="shared" si="2"/>
        <v>2508</v>
      </c>
      <c r="I136" s="7">
        <f t="shared" si="2"/>
        <v>768</v>
      </c>
      <c r="J136" s="7">
        <f t="shared" si="2"/>
        <v>736</v>
      </c>
      <c r="K136" s="7">
        <f t="shared" si="2"/>
        <v>387</v>
      </c>
      <c r="L136" s="7">
        <f t="shared" si="2"/>
        <v>17128</v>
      </c>
      <c r="M136" s="7">
        <f t="shared" si="2"/>
        <v>2488</v>
      </c>
      <c r="N136" s="7">
        <f t="shared" si="2"/>
        <v>266</v>
      </c>
      <c r="O136" s="7">
        <f t="shared" si="2"/>
        <v>73</v>
      </c>
      <c r="P136" s="7">
        <f t="shared" si="2"/>
        <v>102</v>
      </c>
      <c r="Q136" s="7">
        <f t="shared" si="2"/>
        <v>20</v>
      </c>
      <c r="R136" s="7">
        <f t="shared" si="2"/>
        <v>6</v>
      </c>
      <c r="S136" s="7">
        <f>SUM(S6:S135)</f>
        <v>822</v>
      </c>
      <c r="T136" s="7">
        <f t="shared" si="2"/>
        <v>975</v>
      </c>
      <c r="U136" s="7">
        <f t="shared" si="2"/>
        <v>39</v>
      </c>
      <c r="V136" s="7">
        <f t="shared" si="2"/>
        <v>911</v>
      </c>
      <c r="W136" s="7">
        <f t="shared" si="2"/>
        <v>42234</v>
      </c>
      <c r="X136" s="41">
        <f>(W136*100)/E136</f>
        <v>58.708072116654385</v>
      </c>
    </row>
    <row r="137" spans="1:24" hidden="1" outlineLevel="1" x14ac:dyDescent="0.25">
      <c r="A137" s="6" t="s">
        <v>165</v>
      </c>
      <c r="B137" s="6" t="s">
        <v>15</v>
      </c>
      <c r="C137" s="6">
        <v>40</v>
      </c>
      <c r="D137" s="6" t="s">
        <v>10</v>
      </c>
      <c r="E137" s="4">
        <v>624</v>
      </c>
      <c r="F137" s="4">
        <v>61</v>
      </c>
      <c r="G137" s="4">
        <v>79</v>
      </c>
      <c r="H137" s="4">
        <v>12</v>
      </c>
      <c r="I137" s="4">
        <v>2</v>
      </c>
      <c r="J137" s="4">
        <v>4</v>
      </c>
      <c r="K137" s="4">
        <v>6</v>
      </c>
      <c r="L137" s="4">
        <v>67</v>
      </c>
      <c r="M137" s="4">
        <v>60</v>
      </c>
      <c r="N137" s="4">
        <v>5</v>
      </c>
      <c r="O137" s="4">
        <v>1</v>
      </c>
      <c r="P137" s="4">
        <v>0</v>
      </c>
      <c r="Q137" s="4">
        <v>0</v>
      </c>
      <c r="R137" s="4">
        <v>0</v>
      </c>
      <c r="S137" s="4">
        <v>6</v>
      </c>
      <c r="T137" s="4">
        <v>6</v>
      </c>
      <c r="U137" s="4">
        <v>0</v>
      </c>
      <c r="V137" s="4">
        <v>2</v>
      </c>
      <c r="W137" s="6">
        <v>311</v>
      </c>
      <c r="X137" s="41">
        <f>(W137*100)/E137</f>
        <v>49.839743589743591</v>
      </c>
    </row>
    <row r="138" spans="1:24" hidden="1" outlineLevel="1" x14ac:dyDescent="0.25">
      <c r="A138" s="6" t="s">
        <v>165</v>
      </c>
      <c r="B138" s="6" t="s">
        <v>15</v>
      </c>
      <c r="C138" s="6">
        <v>40</v>
      </c>
      <c r="D138" s="6" t="s">
        <v>11</v>
      </c>
      <c r="E138" s="4">
        <v>624</v>
      </c>
      <c r="F138" s="4">
        <v>57</v>
      </c>
      <c r="G138" s="4">
        <v>96</v>
      </c>
      <c r="H138" s="4">
        <v>19</v>
      </c>
      <c r="I138" s="4">
        <v>4</v>
      </c>
      <c r="J138" s="4">
        <v>5</v>
      </c>
      <c r="K138" s="4">
        <v>2</v>
      </c>
      <c r="L138" s="4">
        <v>61</v>
      </c>
      <c r="M138" s="4">
        <v>58</v>
      </c>
      <c r="N138" s="4">
        <v>13</v>
      </c>
      <c r="O138" s="4">
        <v>0</v>
      </c>
      <c r="P138" s="4">
        <v>1</v>
      </c>
      <c r="Q138" s="4">
        <v>0</v>
      </c>
      <c r="R138" s="4">
        <v>0</v>
      </c>
      <c r="S138" s="4">
        <v>3</v>
      </c>
      <c r="T138" s="4">
        <v>6</v>
      </c>
      <c r="U138" s="4">
        <v>0</v>
      </c>
      <c r="V138" s="4">
        <v>8</v>
      </c>
      <c r="W138" s="6">
        <v>333</v>
      </c>
      <c r="X138" s="41">
        <f t="shared" ref="X138:X201" si="3">(W138*100)/E138</f>
        <v>53.365384615384613</v>
      </c>
    </row>
    <row r="139" spans="1:24" hidden="1" outlineLevel="1" x14ac:dyDescent="0.25">
      <c r="A139" s="6" t="s">
        <v>165</v>
      </c>
      <c r="B139" s="6" t="s">
        <v>15</v>
      </c>
      <c r="C139" s="6">
        <v>40</v>
      </c>
      <c r="D139" s="6" t="s">
        <v>16</v>
      </c>
      <c r="E139" s="4">
        <v>623</v>
      </c>
      <c r="F139" s="4">
        <v>62</v>
      </c>
      <c r="G139" s="4">
        <v>91</v>
      </c>
      <c r="H139" s="4">
        <v>14</v>
      </c>
      <c r="I139" s="4">
        <v>5</v>
      </c>
      <c r="J139" s="4">
        <v>1</v>
      </c>
      <c r="K139" s="4">
        <v>1</v>
      </c>
      <c r="L139" s="4">
        <v>62</v>
      </c>
      <c r="M139" s="4">
        <v>38</v>
      </c>
      <c r="N139" s="4">
        <v>6</v>
      </c>
      <c r="O139" s="4">
        <v>0</v>
      </c>
      <c r="P139" s="4">
        <v>0</v>
      </c>
      <c r="Q139" s="4">
        <v>0</v>
      </c>
      <c r="R139" s="4">
        <v>0</v>
      </c>
      <c r="S139" s="4">
        <v>3</v>
      </c>
      <c r="T139" s="4">
        <v>8</v>
      </c>
      <c r="U139" s="4">
        <v>0</v>
      </c>
      <c r="V139" s="4">
        <v>8</v>
      </c>
      <c r="W139" s="6">
        <v>299</v>
      </c>
      <c r="X139" s="41">
        <f t="shared" si="3"/>
        <v>47.993579454253613</v>
      </c>
    </row>
    <row r="140" spans="1:24" hidden="1" outlineLevel="1" x14ac:dyDescent="0.25">
      <c r="A140" s="6" t="s">
        <v>165</v>
      </c>
      <c r="B140" s="6" t="s">
        <v>15</v>
      </c>
      <c r="C140" s="6">
        <v>40</v>
      </c>
      <c r="D140" s="6" t="s">
        <v>17</v>
      </c>
      <c r="E140" s="4">
        <v>623</v>
      </c>
      <c r="F140" s="4">
        <v>52</v>
      </c>
      <c r="G140" s="4">
        <v>74</v>
      </c>
      <c r="H140" s="4">
        <v>7</v>
      </c>
      <c r="I140" s="4">
        <v>3</v>
      </c>
      <c r="J140" s="4">
        <v>9</v>
      </c>
      <c r="K140" s="4">
        <v>8</v>
      </c>
      <c r="L140" s="4">
        <v>59</v>
      </c>
      <c r="M140" s="4">
        <v>54</v>
      </c>
      <c r="N140" s="4">
        <v>4</v>
      </c>
      <c r="O140" s="4">
        <v>0</v>
      </c>
      <c r="P140" s="4">
        <v>0</v>
      </c>
      <c r="Q140" s="4">
        <v>0</v>
      </c>
      <c r="R140" s="4">
        <v>0</v>
      </c>
      <c r="S140" s="4">
        <v>8</v>
      </c>
      <c r="T140" s="4">
        <v>11</v>
      </c>
      <c r="U140" s="4">
        <v>0</v>
      </c>
      <c r="V140" s="4">
        <v>9</v>
      </c>
      <c r="W140" s="6">
        <v>298</v>
      </c>
      <c r="X140" s="41">
        <f t="shared" si="3"/>
        <v>47.833065810593901</v>
      </c>
    </row>
    <row r="141" spans="1:24" hidden="1" outlineLevel="1" x14ac:dyDescent="0.25">
      <c r="A141" s="6" t="s">
        <v>165</v>
      </c>
      <c r="B141" s="6" t="s">
        <v>15</v>
      </c>
      <c r="C141" s="6">
        <v>40</v>
      </c>
      <c r="D141" s="6" t="s">
        <v>18</v>
      </c>
      <c r="E141" s="4">
        <v>623</v>
      </c>
      <c r="F141" s="4">
        <v>58</v>
      </c>
      <c r="G141" s="4">
        <v>85</v>
      </c>
      <c r="H141" s="4">
        <v>11</v>
      </c>
      <c r="I141" s="4">
        <v>1</v>
      </c>
      <c r="J141" s="4">
        <v>4</v>
      </c>
      <c r="K141" s="4">
        <v>3</v>
      </c>
      <c r="L141" s="4">
        <v>75</v>
      </c>
      <c r="M141" s="4">
        <v>49</v>
      </c>
      <c r="N141" s="4">
        <v>10</v>
      </c>
      <c r="O141" s="4">
        <v>0</v>
      </c>
      <c r="P141" s="4">
        <v>0</v>
      </c>
      <c r="Q141" s="4">
        <v>0</v>
      </c>
      <c r="R141" s="4">
        <v>0</v>
      </c>
      <c r="S141" s="4">
        <v>7</v>
      </c>
      <c r="T141" s="4">
        <v>7</v>
      </c>
      <c r="U141" s="4">
        <v>0</v>
      </c>
      <c r="V141" s="4">
        <v>7</v>
      </c>
      <c r="W141" s="6">
        <v>317</v>
      </c>
      <c r="X141" s="41">
        <f t="shared" si="3"/>
        <v>50.882825040128409</v>
      </c>
    </row>
    <row r="142" spans="1:24" hidden="1" outlineLevel="1" x14ac:dyDescent="0.25">
      <c r="A142" s="6" t="s">
        <v>165</v>
      </c>
      <c r="B142" s="6" t="s">
        <v>15</v>
      </c>
      <c r="C142" s="6">
        <v>41</v>
      </c>
      <c r="D142" s="6" t="s">
        <v>10</v>
      </c>
      <c r="E142" s="4">
        <v>594</v>
      </c>
      <c r="F142" s="4">
        <v>71</v>
      </c>
      <c r="G142" s="4">
        <v>102</v>
      </c>
      <c r="H142" s="4">
        <v>18</v>
      </c>
      <c r="I142" s="4">
        <v>4</v>
      </c>
      <c r="J142" s="4">
        <v>2</v>
      </c>
      <c r="K142" s="4">
        <v>7</v>
      </c>
      <c r="L142" s="4">
        <v>78</v>
      </c>
      <c r="M142" s="4">
        <v>37</v>
      </c>
      <c r="N142" s="4">
        <v>6</v>
      </c>
      <c r="O142" s="4">
        <v>0</v>
      </c>
      <c r="P142" s="4">
        <v>2</v>
      </c>
      <c r="Q142" s="4">
        <v>1</v>
      </c>
      <c r="R142" s="4">
        <v>0</v>
      </c>
      <c r="S142" s="4">
        <v>6</v>
      </c>
      <c r="T142" s="4">
        <v>10</v>
      </c>
      <c r="U142" s="4">
        <v>0</v>
      </c>
      <c r="V142" s="4">
        <v>11</v>
      </c>
      <c r="W142" s="6">
        <v>355</v>
      </c>
      <c r="X142" s="41">
        <f t="shared" si="3"/>
        <v>59.764309764309765</v>
      </c>
    </row>
    <row r="143" spans="1:24" hidden="1" outlineLevel="1" x14ac:dyDescent="0.25">
      <c r="A143" s="6" t="s">
        <v>165</v>
      </c>
      <c r="B143" s="6" t="s">
        <v>15</v>
      </c>
      <c r="C143" s="6">
        <v>41</v>
      </c>
      <c r="D143" s="6" t="s">
        <v>11</v>
      </c>
      <c r="E143" s="4">
        <v>593</v>
      </c>
      <c r="F143" s="4">
        <v>52</v>
      </c>
      <c r="G143" s="4">
        <v>91</v>
      </c>
      <c r="H143" s="4">
        <v>17</v>
      </c>
      <c r="I143" s="4">
        <v>5</v>
      </c>
      <c r="J143" s="4">
        <v>7</v>
      </c>
      <c r="K143" s="4">
        <v>3</v>
      </c>
      <c r="L143" s="4">
        <v>79</v>
      </c>
      <c r="M143" s="4">
        <v>50</v>
      </c>
      <c r="N143" s="4">
        <v>4</v>
      </c>
      <c r="O143" s="4">
        <v>0</v>
      </c>
      <c r="P143" s="4">
        <v>2</v>
      </c>
      <c r="Q143" s="4">
        <v>0</v>
      </c>
      <c r="R143" s="4">
        <v>0</v>
      </c>
      <c r="S143" s="4">
        <v>4</v>
      </c>
      <c r="T143" s="4">
        <v>4</v>
      </c>
      <c r="U143" s="4">
        <v>0</v>
      </c>
      <c r="V143" s="4">
        <v>10</v>
      </c>
      <c r="W143" s="6">
        <v>328</v>
      </c>
      <c r="X143" s="41">
        <f t="shared" si="3"/>
        <v>55.31197301854975</v>
      </c>
    </row>
    <row r="144" spans="1:24" hidden="1" outlineLevel="1" x14ac:dyDescent="0.25">
      <c r="A144" s="6" t="s">
        <v>165</v>
      </c>
      <c r="B144" s="6" t="s">
        <v>15</v>
      </c>
      <c r="C144" s="6">
        <v>41</v>
      </c>
      <c r="D144" s="6" t="s">
        <v>16</v>
      </c>
      <c r="E144" s="4">
        <v>593</v>
      </c>
      <c r="F144" s="4">
        <v>55</v>
      </c>
      <c r="G144" s="4">
        <v>96</v>
      </c>
      <c r="H144" s="4">
        <v>10</v>
      </c>
      <c r="I144" s="4">
        <v>5</v>
      </c>
      <c r="J144" s="4">
        <v>8</v>
      </c>
      <c r="K144" s="4">
        <v>7</v>
      </c>
      <c r="L144" s="4">
        <v>95</v>
      </c>
      <c r="M144" s="4">
        <v>38</v>
      </c>
      <c r="N144" s="4">
        <v>8</v>
      </c>
      <c r="O144" s="4">
        <v>2</v>
      </c>
      <c r="P144" s="4">
        <v>0</v>
      </c>
      <c r="Q144" s="4">
        <v>0</v>
      </c>
      <c r="R144" s="4">
        <v>0</v>
      </c>
      <c r="S144" s="4">
        <v>3</v>
      </c>
      <c r="T144" s="4">
        <v>3</v>
      </c>
      <c r="U144" s="4">
        <v>0</v>
      </c>
      <c r="V144" s="4">
        <v>8</v>
      </c>
      <c r="W144" s="6">
        <v>338</v>
      </c>
      <c r="X144" s="41">
        <f t="shared" si="3"/>
        <v>56.998313659359191</v>
      </c>
    </row>
    <row r="145" spans="1:24" hidden="1" outlineLevel="1" x14ac:dyDescent="0.25">
      <c r="A145" s="6" t="s">
        <v>165</v>
      </c>
      <c r="B145" s="6" t="s">
        <v>15</v>
      </c>
      <c r="C145" s="6">
        <v>42</v>
      </c>
      <c r="D145" s="6" t="s">
        <v>10</v>
      </c>
      <c r="E145" s="4">
        <v>594</v>
      </c>
      <c r="F145" s="4">
        <v>91</v>
      </c>
      <c r="G145" s="4">
        <v>90</v>
      </c>
      <c r="H145" s="4">
        <v>21</v>
      </c>
      <c r="I145" s="4">
        <v>7</v>
      </c>
      <c r="J145" s="4">
        <v>2</v>
      </c>
      <c r="K145" s="4">
        <v>9</v>
      </c>
      <c r="L145" s="4">
        <v>51</v>
      </c>
      <c r="M145" s="4">
        <v>72</v>
      </c>
      <c r="N145" s="4">
        <v>8</v>
      </c>
      <c r="O145" s="4">
        <v>0</v>
      </c>
      <c r="P145" s="4">
        <v>0</v>
      </c>
      <c r="Q145" s="4">
        <v>0</v>
      </c>
      <c r="R145" s="4">
        <v>0</v>
      </c>
      <c r="S145" s="4">
        <v>8</v>
      </c>
      <c r="T145" s="4">
        <v>8</v>
      </c>
      <c r="U145" s="4">
        <v>0</v>
      </c>
      <c r="V145" s="4">
        <v>8</v>
      </c>
      <c r="W145" s="6">
        <v>375</v>
      </c>
      <c r="X145" s="41">
        <f t="shared" si="3"/>
        <v>63.131313131313128</v>
      </c>
    </row>
    <row r="146" spans="1:24" hidden="1" outlineLevel="1" x14ac:dyDescent="0.25">
      <c r="A146" s="6" t="s">
        <v>165</v>
      </c>
      <c r="B146" s="6" t="s">
        <v>15</v>
      </c>
      <c r="C146" s="6">
        <v>43</v>
      </c>
      <c r="D146" s="6" t="s">
        <v>10</v>
      </c>
      <c r="E146" s="4">
        <v>422</v>
      </c>
      <c r="F146" s="4">
        <v>40</v>
      </c>
      <c r="G146" s="4">
        <v>65</v>
      </c>
      <c r="H146" s="4">
        <v>7</v>
      </c>
      <c r="I146" s="4">
        <v>3</v>
      </c>
      <c r="J146" s="4">
        <v>3</v>
      </c>
      <c r="K146" s="4">
        <v>1</v>
      </c>
      <c r="L146" s="4">
        <v>70</v>
      </c>
      <c r="M146" s="4">
        <v>31</v>
      </c>
      <c r="N146" s="4">
        <v>2</v>
      </c>
      <c r="O146" s="4">
        <v>0</v>
      </c>
      <c r="P146" s="4">
        <v>1</v>
      </c>
      <c r="Q146" s="4">
        <v>0</v>
      </c>
      <c r="R146" s="4">
        <v>0</v>
      </c>
      <c r="S146" s="4">
        <v>3</v>
      </c>
      <c r="T146" s="4">
        <v>5</v>
      </c>
      <c r="U146" s="4">
        <v>0</v>
      </c>
      <c r="V146" s="4">
        <v>8</v>
      </c>
      <c r="W146" s="6">
        <v>239</v>
      </c>
      <c r="X146" s="41">
        <f t="shared" si="3"/>
        <v>56.63507109004739</v>
      </c>
    </row>
    <row r="147" spans="1:24" hidden="1" outlineLevel="1" x14ac:dyDescent="0.25">
      <c r="A147" s="6" t="s">
        <v>165</v>
      </c>
      <c r="B147" s="6" t="s">
        <v>15</v>
      </c>
      <c r="C147" s="6">
        <v>43</v>
      </c>
      <c r="D147" s="6" t="s">
        <v>11</v>
      </c>
      <c r="E147" s="4">
        <v>421</v>
      </c>
      <c r="F147" s="4">
        <v>45</v>
      </c>
      <c r="G147" s="4">
        <v>60</v>
      </c>
      <c r="H147" s="4">
        <v>4</v>
      </c>
      <c r="I147" s="4">
        <v>3</v>
      </c>
      <c r="J147" s="4">
        <v>4</v>
      </c>
      <c r="K147" s="4">
        <v>2</v>
      </c>
      <c r="L147" s="4">
        <v>65</v>
      </c>
      <c r="M147" s="4">
        <v>36</v>
      </c>
      <c r="N147" s="4">
        <v>1</v>
      </c>
      <c r="O147" s="4">
        <v>0</v>
      </c>
      <c r="P147" s="4">
        <v>1</v>
      </c>
      <c r="Q147" s="4">
        <v>0</v>
      </c>
      <c r="R147" s="4">
        <v>0</v>
      </c>
      <c r="S147" s="4">
        <v>3</v>
      </c>
      <c r="T147" s="4">
        <v>7</v>
      </c>
      <c r="U147" s="4">
        <v>0</v>
      </c>
      <c r="V147" s="4">
        <v>6</v>
      </c>
      <c r="W147" s="6">
        <v>237</v>
      </c>
      <c r="X147" s="41">
        <f t="shared" si="3"/>
        <v>56.294536817102134</v>
      </c>
    </row>
    <row r="148" spans="1:24" hidden="1" outlineLevel="1" x14ac:dyDescent="0.25">
      <c r="A148" s="6" t="s">
        <v>165</v>
      </c>
      <c r="B148" s="6" t="s">
        <v>15</v>
      </c>
      <c r="C148" s="6">
        <v>44</v>
      </c>
      <c r="D148" s="6" t="s">
        <v>10</v>
      </c>
      <c r="E148" s="4">
        <v>536</v>
      </c>
      <c r="F148" s="4">
        <v>41</v>
      </c>
      <c r="G148" s="4">
        <v>82</v>
      </c>
      <c r="H148" s="4">
        <v>7</v>
      </c>
      <c r="I148" s="4">
        <v>10</v>
      </c>
      <c r="J148" s="4">
        <v>3</v>
      </c>
      <c r="K148" s="4">
        <v>9</v>
      </c>
      <c r="L148" s="4">
        <v>52</v>
      </c>
      <c r="M148" s="4">
        <v>50</v>
      </c>
      <c r="N148" s="4">
        <v>6</v>
      </c>
      <c r="O148" s="4">
        <v>0</v>
      </c>
      <c r="P148" s="4">
        <v>0</v>
      </c>
      <c r="Q148" s="4">
        <v>0</v>
      </c>
      <c r="R148" s="4">
        <v>0</v>
      </c>
      <c r="S148" s="4">
        <v>4</v>
      </c>
      <c r="T148" s="4">
        <v>14</v>
      </c>
      <c r="U148" s="4">
        <v>0</v>
      </c>
      <c r="V148" s="4">
        <v>8</v>
      </c>
      <c r="W148" s="6">
        <v>286</v>
      </c>
      <c r="X148" s="41">
        <f t="shared" si="3"/>
        <v>53.35820895522388</v>
      </c>
    </row>
    <row r="149" spans="1:24" hidden="1" outlineLevel="1" x14ac:dyDescent="0.25">
      <c r="A149" s="6" t="s">
        <v>165</v>
      </c>
      <c r="B149" s="6" t="s">
        <v>15</v>
      </c>
      <c r="C149" s="6">
        <v>44</v>
      </c>
      <c r="D149" s="6" t="s">
        <v>11</v>
      </c>
      <c r="E149" s="4">
        <v>536</v>
      </c>
      <c r="F149" s="4">
        <v>40</v>
      </c>
      <c r="G149" s="4">
        <v>83</v>
      </c>
      <c r="H149" s="4">
        <v>14</v>
      </c>
      <c r="I149" s="4">
        <v>10</v>
      </c>
      <c r="J149" s="4">
        <v>1</v>
      </c>
      <c r="K149" s="4">
        <v>8</v>
      </c>
      <c r="L149" s="4">
        <v>72</v>
      </c>
      <c r="M149" s="4">
        <v>36</v>
      </c>
      <c r="N149" s="4">
        <v>5</v>
      </c>
      <c r="O149" s="4">
        <v>4</v>
      </c>
      <c r="P149" s="4">
        <v>0</v>
      </c>
      <c r="Q149" s="4">
        <v>0</v>
      </c>
      <c r="R149" s="4">
        <v>0</v>
      </c>
      <c r="S149" s="4">
        <v>7</v>
      </c>
      <c r="T149" s="4">
        <v>9</v>
      </c>
      <c r="U149" s="4">
        <v>0</v>
      </c>
      <c r="V149" s="4">
        <v>8</v>
      </c>
      <c r="W149" s="6">
        <v>297</v>
      </c>
      <c r="X149" s="41">
        <f t="shared" si="3"/>
        <v>55.410447761194028</v>
      </c>
    </row>
    <row r="150" spans="1:24" hidden="1" outlineLevel="1" x14ac:dyDescent="0.25">
      <c r="A150" s="6" t="s">
        <v>165</v>
      </c>
      <c r="B150" s="6" t="s">
        <v>15</v>
      </c>
      <c r="C150" s="6">
        <v>45</v>
      </c>
      <c r="D150" s="6" t="s">
        <v>10</v>
      </c>
      <c r="E150" s="4">
        <v>406</v>
      </c>
      <c r="F150" s="4">
        <v>45</v>
      </c>
      <c r="G150" s="4">
        <v>64</v>
      </c>
      <c r="H150" s="4">
        <v>19</v>
      </c>
      <c r="I150" s="4">
        <v>4</v>
      </c>
      <c r="J150" s="4">
        <v>1</v>
      </c>
      <c r="K150" s="4">
        <v>4</v>
      </c>
      <c r="L150" s="4">
        <v>56</v>
      </c>
      <c r="M150" s="4">
        <v>23</v>
      </c>
      <c r="N150" s="4">
        <v>7</v>
      </c>
      <c r="O150" s="4">
        <v>0</v>
      </c>
      <c r="P150" s="4">
        <v>0</v>
      </c>
      <c r="Q150" s="4">
        <v>0</v>
      </c>
      <c r="R150" s="4">
        <v>0</v>
      </c>
      <c r="S150" s="4">
        <v>2</v>
      </c>
      <c r="T150" s="4">
        <v>7</v>
      </c>
      <c r="U150" s="4">
        <v>0</v>
      </c>
      <c r="V150" s="4">
        <v>6</v>
      </c>
      <c r="W150" s="6">
        <v>238</v>
      </c>
      <c r="X150" s="41">
        <f t="shared" si="3"/>
        <v>58.620689655172413</v>
      </c>
    </row>
    <row r="151" spans="1:24" hidden="1" outlineLevel="1" x14ac:dyDescent="0.25">
      <c r="A151" s="6" t="s">
        <v>165</v>
      </c>
      <c r="B151" s="6" t="s">
        <v>15</v>
      </c>
      <c r="C151" s="6">
        <v>45</v>
      </c>
      <c r="D151" s="6" t="s">
        <v>11</v>
      </c>
      <c r="E151" s="4">
        <v>406</v>
      </c>
      <c r="F151" s="4">
        <v>42</v>
      </c>
      <c r="G151" s="4">
        <v>68</v>
      </c>
      <c r="H151" s="4">
        <v>10</v>
      </c>
      <c r="I151" s="4">
        <v>5</v>
      </c>
      <c r="J151" s="4">
        <v>1</v>
      </c>
      <c r="K151" s="4">
        <v>1</v>
      </c>
      <c r="L151" s="4">
        <v>47</v>
      </c>
      <c r="M151" s="4">
        <v>36</v>
      </c>
      <c r="N151" s="4">
        <v>4</v>
      </c>
      <c r="O151" s="4">
        <v>1</v>
      </c>
      <c r="P151" s="4">
        <v>0</v>
      </c>
      <c r="Q151" s="4">
        <v>0</v>
      </c>
      <c r="R151" s="4">
        <v>0</v>
      </c>
      <c r="S151" s="4">
        <v>2</v>
      </c>
      <c r="T151" s="4">
        <v>7</v>
      </c>
      <c r="U151" s="4">
        <v>0</v>
      </c>
      <c r="V151" s="4">
        <v>3</v>
      </c>
      <c r="W151" s="6">
        <v>227</v>
      </c>
      <c r="X151" s="41">
        <f t="shared" si="3"/>
        <v>55.911330049261082</v>
      </c>
    </row>
    <row r="152" spans="1:24" hidden="1" outlineLevel="1" x14ac:dyDescent="0.25">
      <c r="A152" s="6" t="s">
        <v>165</v>
      </c>
      <c r="B152" s="6" t="s">
        <v>15</v>
      </c>
      <c r="C152" s="6">
        <v>46</v>
      </c>
      <c r="D152" s="6" t="s">
        <v>10</v>
      </c>
      <c r="E152" s="4">
        <v>410</v>
      </c>
      <c r="F152" s="4">
        <v>45</v>
      </c>
      <c r="G152" s="4">
        <v>74</v>
      </c>
      <c r="H152" s="4">
        <v>6</v>
      </c>
      <c r="I152" s="4">
        <v>7</v>
      </c>
      <c r="J152" s="4">
        <v>0</v>
      </c>
      <c r="K152" s="4">
        <v>1</v>
      </c>
      <c r="L152" s="4">
        <v>50</v>
      </c>
      <c r="M152" s="4">
        <v>32</v>
      </c>
      <c r="N152" s="4">
        <v>1</v>
      </c>
      <c r="O152" s="4">
        <v>0</v>
      </c>
      <c r="P152" s="4">
        <v>0</v>
      </c>
      <c r="Q152" s="4">
        <v>0</v>
      </c>
      <c r="R152" s="4">
        <v>0</v>
      </c>
      <c r="S152" s="4">
        <v>1</v>
      </c>
      <c r="T152" s="4">
        <v>2</v>
      </c>
      <c r="U152" s="4">
        <v>0</v>
      </c>
      <c r="V152" s="4">
        <v>4</v>
      </c>
      <c r="W152" s="6">
        <v>223</v>
      </c>
      <c r="X152" s="41">
        <f t="shared" si="3"/>
        <v>54.390243902439025</v>
      </c>
    </row>
    <row r="153" spans="1:24" hidden="1" outlineLevel="1" x14ac:dyDescent="0.25">
      <c r="A153" s="6" t="s">
        <v>165</v>
      </c>
      <c r="B153" s="6" t="s">
        <v>15</v>
      </c>
      <c r="C153" s="6">
        <v>46</v>
      </c>
      <c r="D153" s="6" t="s">
        <v>11</v>
      </c>
      <c r="E153" s="4">
        <v>409</v>
      </c>
      <c r="F153" s="4">
        <v>39</v>
      </c>
      <c r="G153" s="4">
        <v>78</v>
      </c>
      <c r="H153" s="4">
        <v>12</v>
      </c>
      <c r="I153" s="4">
        <v>9</v>
      </c>
      <c r="J153" s="4">
        <v>1</v>
      </c>
      <c r="K153" s="4">
        <v>1</v>
      </c>
      <c r="L153" s="4">
        <v>31</v>
      </c>
      <c r="M153" s="4">
        <v>28</v>
      </c>
      <c r="N153" s="4">
        <v>3</v>
      </c>
      <c r="O153" s="4">
        <v>0</v>
      </c>
      <c r="P153" s="4">
        <v>0</v>
      </c>
      <c r="Q153" s="4">
        <v>0</v>
      </c>
      <c r="R153" s="4">
        <v>0</v>
      </c>
      <c r="S153" s="4">
        <v>3</v>
      </c>
      <c r="T153" s="4">
        <v>4</v>
      </c>
      <c r="U153" s="4">
        <v>0</v>
      </c>
      <c r="V153" s="4">
        <v>4</v>
      </c>
      <c r="W153" s="6">
        <v>213</v>
      </c>
      <c r="X153" s="41">
        <f t="shared" si="3"/>
        <v>52.078239608801958</v>
      </c>
    </row>
    <row r="154" spans="1:24" hidden="1" outlineLevel="1" x14ac:dyDescent="0.25">
      <c r="A154" s="6" t="s">
        <v>165</v>
      </c>
      <c r="B154" s="6" t="s">
        <v>15</v>
      </c>
      <c r="C154" s="6">
        <v>47</v>
      </c>
      <c r="D154" s="6" t="s">
        <v>10</v>
      </c>
      <c r="E154" s="4">
        <v>410</v>
      </c>
      <c r="F154" s="4">
        <v>32</v>
      </c>
      <c r="G154" s="4">
        <v>71</v>
      </c>
      <c r="H154" s="4">
        <v>12</v>
      </c>
      <c r="I154" s="4">
        <v>12</v>
      </c>
      <c r="J154" s="4">
        <v>3</v>
      </c>
      <c r="K154" s="4">
        <v>3</v>
      </c>
      <c r="L154" s="4">
        <v>77</v>
      </c>
      <c r="M154" s="4">
        <v>26</v>
      </c>
      <c r="N154" s="4">
        <v>4</v>
      </c>
      <c r="O154" s="4">
        <v>1</v>
      </c>
      <c r="P154" s="4">
        <v>1</v>
      </c>
      <c r="Q154" s="4">
        <v>0</v>
      </c>
      <c r="R154" s="4">
        <v>0</v>
      </c>
      <c r="S154" s="4">
        <v>5</v>
      </c>
      <c r="T154" s="4">
        <v>6</v>
      </c>
      <c r="U154" s="4">
        <v>0</v>
      </c>
      <c r="V154" s="4">
        <v>8</v>
      </c>
      <c r="W154" s="6">
        <v>261</v>
      </c>
      <c r="X154" s="41">
        <f t="shared" si="3"/>
        <v>63.658536585365852</v>
      </c>
    </row>
    <row r="155" spans="1:24" hidden="1" outlineLevel="1" x14ac:dyDescent="0.25">
      <c r="A155" s="6" t="s">
        <v>165</v>
      </c>
      <c r="B155" s="6" t="s">
        <v>15</v>
      </c>
      <c r="C155" s="6">
        <v>47</v>
      </c>
      <c r="D155" s="6" t="s">
        <v>11</v>
      </c>
      <c r="E155" s="4">
        <v>409</v>
      </c>
      <c r="F155" s="4">
        <v>45</v>
      </c>
      <c r="G155" s="4">
        <v>88</v>
      </c>
      <c r="H155" s="4">
        <v>9</v>
      </c>
      <c r="I155" s="4">
        <v>10</v>
      </c>
      <c r="J155" s="4">
        <v>2</v>
      </c>
      <c r="K155" s="4">
        <v>3</v>
      </c>
      <c r="L155" s="4">
        <v>68</v>
      </c>
      <c r="M155" s="4">
        <v>34</v>
      </c>
      <c r="N155" s="4">
        <v>2</v>
      </c>
      <c r="O155" s="4">
        <v>0</v>
      </c>
      <c r="P155" s="4">
        <v>0</v>
      </c>
      <c r="Q155" s="4">
        <v>1</v>
      </c>
      <c r="R155" s="4">
        <v>0</v>
      </c>
      <c r="S155" s="4">
        <v>5</v>
      </c>
      <c r="T155" s="4">
        <v>5</v>
      </c>
      <c r="U155" s="4">
        <v>0</v>
      </c>
      <c r="V155" s="4">
        <v>2</v>
      </c>
      <c r="W155" s="6">
        <v>274</v>
      </c>
      <c r="X155" s="41">
        <f t="shared" si="3"/>
        <v>66.992665036674822</v>
      </c>
    </row>
    <row r="156" spans="1:24" hidden="1" outlineLevel="1" x14ac:dyDescent="0.25">
      <c r="A156" s="6" t="s">
        <v>165</v>
      </c>
      <c r="B156" s="6" t="s">
        <v>15</v>
      </c>
      <c r="C156" s="6">
        <v>48</v>
      </c>
      <c r="D156" s="6" t="s">
        <v>10</v>
      </c>
      <c r="E156" s="4">
        <v>700</v>
      </c>
      <c r="F156" s="4">
        <v>42</v>
      </c>
      <c r="G156" s="4">
        <v>90</v>
      </c>
      <c r="H156" s="4">
        <v>22</v>
      </c>
      <c r="I156" s="4">
        <v>7</v>
      </c>
      <c r="J156" s="4">
        <v>4</v>
      </c>
      <c r="K156" s="4">
        <v>4</v>
      </c>
      <c r="L156" s="4">
        <v>66</v>
      </c>
      <c r="M156" s="4">
        <v>76</v>
      </c>
      <c r="N156" s="4">
        <v>4</v>
      </c>
      <c r="O156" s="4">
        <v>0</v>
      </c>
      <c r="P156" s="4">
        <v>0</v>
      </c>
      <c r="Q156" s="4">
        <v>0</v>
      </c>
      <c r="R156" s="4">
        <v>0</v>
      </c>
      <c r="S156" s="4">
        <v>5</v>
      </c>
      <c r="T156" s="4">
        <v>6</v>
      </c>
      <c r="U156" s="4">
        <v>0</v>
      </c>
      <c r="V156" s="4">
        <v>10</v>
      </c>
      <c r="W156" s="6">
        <v>336</v>
      </c>
      <c r="X156" s="41">
        <f t="shared" si="3"/>
        <v>48</v>
      </c>
    </row>
    <row r="157" spans="1:24" hidden="1" outlineLevel="1" x14ac:dyDescent="0.25">
      <c r="A157" s="6" t="s">
        <v>165</v>
      </c>
      <c r="B157" s="6" t="s">
        <v>15</v>
      </c>
      <c r="C157" s="6">
        <v>48</v>
      </c>
      <c r="D157" s="6" t="s">
        <v>11</v>
      </c>
      <c r="E157" s="4">
        <v>700</v>
      </c>
      <c r="F157" s="4">
        <v>63</v>
      </c>
      <c r="G157" s="4">
        <v>104</v>
      </c>
      <c r="H157" s="4">
        <v>23</v>
      </c>
      <c r="I157" s="4">
        <v>9</v>
      </c>
      <c r="J157" s="4">
        <v>3</v>
      </c>
      <c r="K157" s="4">
        <v>2</v>
      </c>
      <c r="L157" s="4">
        <v>81</v>
      </c>
      <c r="M157" s="4">
        <v>70</v>
      </c>
      <c r="N157" s="4">
        <v>6</v>
      </c>
      <c r="O157" s="4">
        <v>0</v>
      </c>
      <c r="P157" s="4">
        <v>0</v>
      </c>
      <c r="Q157" s="4">
        <v>0</v>
      </c>
      <c r="R157" s="4">
        <v>0</v>
      </c>
      <c r="S157" s="4">
        <v>6</v>
      </c>
      <c r="T157" s="4">
        <v>5</v>
      </c>
      <c r="U157" s="4">
        <v>0</v>
      </c>
      <c r="V157" s="4">
        <v>6</v>
      </c>
      <c r="W157" s="6">
        <v>378</v>
      </c>
      <c r="X157" s="41">
        <f t="shared" si="3"/>
        <v>54</v>
      </c>
    </row>
    <row r="158" spans="1:24" hidden="1" outlineLevel="1" x14ac:dyDescent="0.25">
      <c r="A158" s="6" t="s">
        <v>165</v>
      </c>
      <c r="B158" s="6" t="s">
        <v>15</v>
      </c>
      <c r="C158" s="6">
        <v>48</v>
      </c>
      <c r="D158" s="6" t="s">
        <v>16</v>
      </c>
      <c r="E158" s="4">
        <v>700</v>
      </c>
      <c r="F158" s="4">
        <v>40</v>
      </c>
      <c r="G158" s="4">
        <v>103</v>
      </c>
      <c r="H158" s="4">
        <v>21</v>
      </c>
      <c r="I158" s="4">
        <v>8</v>
      </c>
      <c r="J158" s="4">
        <v>4</v>
      </c>
      <c r="K158" s="4">
        <v>2</v>
      </c>
      <c r="L158" s="4">
        <v>71</v>
      </c>
      <c r="M158" s="4">
        <v>73</v>
      </c>
      <c r="N158" s="4">
        <v>6</v>
      </c>
      <c r="O158" s="4">
        <v>1</v>
      </c>
      <c r="P158" s="4">
        <v>0</v>
      </c>
      <c r="Q158" s="4">
        <v>0</v>
      </c>
      <c r="R158" s="4">
        <v>0</v>
      </c>
      <c r="S158" s="4">
        <v>3</v>
      </c>
      <c r="T158" s="4">
        <v>6</v>
      </c>
      <c r="U158" s="4">
        <v>0</v>
      </c>
      <c r="V158" s="4">
        <v>14</v>
      </c>
      <c r="W158" s="6">
        <v>352</v>
      </c>
      <c r="X158" s="41">
        <f t="shared" si="3"/>
        <v>50.285714285714285</v>
      </c>
    </row>
    <row r="159" spans="1:24" hidden="1" outlineLevel="1" x14ac:dyDescent="0.25">
      <c r="A159" s="6" t="s">
        <v>165</v>
      </c>
      <c r="B159" s="6" t="s">
        <v>15</v>
      </c>
      <c r="C159" s="6">
        <v>48</v>
      </c>
      <c r="D159" s="6" t="s">
        <v>17</v>
      </c>
      <c r="E159" s="4">
        <v>699</v>
      </c>
      <c r="F159" s="4">
        <v>67</v>
      </c>
      <c r="G159" s="4">
        <v>112</v>
      </c>
      <c r="H159" s="4">
        <v>19</v>
      </c>
      <c r="I159" s="4">
        <v>6</v>
      </c>
      <c r="J159" s="4">
        <v>6</v>
      </c>
      <c r="K159" s="4">
        <v>2</v>
      </c>
      <c r="L159" s="4">
        <v>70</v>
      </c>
      <c r="M159" s="4">
        <v>82</v>
      </c>
      <c r="N159" s="4">
        <v>7</v>
      </c>
      <c r="O159" s="4">
        <v>1</v>
      </c>
      <c r="P159" s="4">
        <v>0</v>
      </c>
      <c r="Q159" s="4">
        <v>0</v>
      </c>
      <c r="R159" s="4">
        <v>0</v>
      </c>
      <c r="S159" s="4">
        <v>2</v>
      </c>
      <c r="T159" s="4">
        <v>5</v>
      </c>
      <c r="U159" s="4">
        <v>0</v>
      </c>
      <c r="V159" s="4">
        <v>12</v>
      </c>
      <c r="W159" s="6">
        <v>391</v>
      </c>
      <c r="X159" s="41">
        <f t="shared" si="3"/>
        <v>55.937052932761084</v>
      </c>
    </row>
    <row r="160" spans="1:24" hidden="1" outlineLevel="1" x14ac:dyDescent="0.25">
      <c r="A160" s="6" t="s">
        <v>165</v>
      </c>
      <c r="B160" s="6" t="s">
        <v>15</v>
      </c>
      <c r="C160" s="6">
        <v>48</v>
      </c>
      <c r="D160" s="6" t="s">
        <v>18</v>
      </c>
      <c r="E160" s="4">
        <v>699</v>
      </c>
      <c r="F160" s="4">
        <v>52</v>
      </c>
      <c r="G160" s="4">
        <v>104</v>
      </c>
      <c r="H160" s="4">
        <v>21</v>
      </c>
      <c r="I160" s="4">
        <v>10</v>
      </c>
      <c r="J160" s="4">
        <v>2</v>
      </c>
      <c r="K160" s="4">
        <v>5</v>
      </c>
      <c r="L160" s="4">
        <v>85</v>
      </c>
      <c r="M160" s="4">
        <v>59</v>
      </c>
      <c r="N160" s="4">
        <v>2</v>
      </c>
      <c r="O160" s="4">
        <v>1</v>
      </c>
      <c r="P160" s="4">
        <v>0</v>
      </c>
      <c r="Q160" s="4">
        <v>0</v>
      </c>
      <c r="R160" s="4">
        <v>0</v>
      </c>
      <c r="S160" s="4">
        <v>2</v>
      </c>
      <c r="T160" s="4">
        <v>7</v>
      </c>
      <c r="U160" s="4">
        <v>2</v>
      </c>
      <c r="V160" s="4">
        <v>11</v>
      </c>
      <c r="W160" s="6">
        <v>363</v>
      </c>
      <c r="X160" s="41">
        <f t="shared" si="3"/>
        <v>51.931330472103006</v>
      </c>
    </row>
    <row r="161" spans="1:24" hidden="1" outlineLevel="1" x14ac:dyDescent="0.25">
      <c r="A161" s="6" t="s">
        <v>165</v>
      </c>
      <c r="B161" s="6" t="s">
        <v>15</v>
      </c>
      <c r="C161" s="6">
        <v>49</v>
      </c>
      <c r="D161" s="6" t="s">
        <v>10</v>
      </c>
      <c r="E161" s="4">
        <v>573</v>
      </c>
      <c r="F161" s="4">
        <v>44</v>
      </c>
      <c r="G161" s="4">
        <v>98</v>
      </c>
      <c r="H161" s="4">
        <v>18</v>
      </c>
      <c r="I161" s="4">
        <v>9</v>
      </c>
      <c r="J161" s="4">
        <v>1</v>
      </c>
      <c r="K161" s="4">
        <v>3</v>
      </c>
      <c r="L161" s="4">
        <v>83</v>
      </c>
      <c r="M161" s="4">
        <v>35</v>
      </c>
      <c r="N161" s="4">
        <v>4</v>
      </c>
      <c r="O161" s="4">
        <v>0</v>
      </c>
      <c r="P161" s="4">
        <v>0</v>
      </c>
      <c r="Q161" s="4">
        <v>1</v>
      </c>
      <c r="R161" s="4">
        <v>0</v>
      </c>
      <c r="S161" s="4">
        <v>5</v>
      </c>
      <c r="T161" s="4">
        <v>5</v>
      </c>
      <c r="U161" s="4">
        <v>0</v>
      </c>
      <c r="V161" s="4">
        <v>12</v>
      </c>
      <c r="W161" s="6">
        <v>318</v>
      </c>
      <c r="X161" s="41">
        <f t="shared" si="3"/>
        <v>55.497382198952877</v>
      </c>
    </row>
    <row r="162" spans="1:24" hidden="1" outlineLevel="1" x14ac:dyDescent="0.25">
      <c r="A162" s="6" t="s">
        <v>165</v>
      </c>
      <c r="B162" s="6" t="s">
        <v>15</v>
      </c>
      <c r="C162" s="6">
        <v>50</v>
      </c>
      <c r="D162" s="6" t="s">
        <v>10</v>
      </c>
      <c r="E162" s="4">
        <v>523</v>
      </c>
      <c r="F162" s="4">
        <v>51</v>
      </c>
      <c r="G162" s="4">
        <v>97</v>
      </c>
      <c r="H162" s="4">
        <v>16</v>
      </c>
      <c r="I162" s="4">
        <v>5</v>
      </c>
      <c r="J162" s="4">
        <v>2</v>
      </c>
      <c r="K162" s="4">
        <v>2</v>
      </c>
      <c r="L162" s="4">
        <v>52</v>
      </c>
      <c r="M162" s="4">
        <v>38</v>
      </c>
      <c r="N162" s="4">
        <v>5</v>
      </c>
      <c r="O162" s="4">
        <v>2</v>
      </c>
      <c r="P162" s="4">
        <v>0</v>
      </c>
      <c r="Q162" s="4">
        <v>0</v>
      </c>
      <c r="R162" s="4">
        <v>0</v>
      </c>
      <c r="S162" s="4">
        <v>4</v>
      </c>
      <c r="T162" s="4">
        <v>8</v>
      </c>
      <c r="U162" s="4">
        <v>0</v>
      </c>
      <c r="V162" s="4">
        <v>8</v>
      </c>
      <c r="W162" s="6">
        <v>290</v>
      </c>
      <c r="X162" s="41">
        <f t="shared" si="3"/>
        <v>55.449330783938812</v>
      </c>
    </row>
    <row r="163" spans="1:24" hidden="1" outlineLevel="1" x14ac:dyDescent="0.25">
      <c r="A163" s="6" t="s">
        <v>165</v>
      </c>
      <c r="B163" s="6" t="s">
        <v>15</v>
      </c>
      <c r="C163" s="6">
        <v>50</v>
      </c>
      <c r="D163" s="6" t="s">
        <v>11</v>
      </c>
      <c r="E163" s="4">
        <v>523</v>
      </c>
      <c r="F163" s="4">
        <v>70</v>
      </c>
      <c r="G163" s="4">
        <v>76</v>
      </c>
      <c r="H163" s="4">
        <v>12</v>
      </c>
      <c r="I163" s="4">
        <v>8</v>
      </c>
      <c r="J163" s="4">
        <v>3</v>
      </c>
      <c r="K163" s="4">
        <v>1</v>
      </c>
      <c r="L163" s="4">
        <v>55</v>
      </c>
      <c r="M163" s="4">
        <v>32</v>
      </c>
      <c r="N163" s="4">
        <v>2</v>
      </c>
      <c r="O163" s="4">
        <v>1</v>
      </c>
      <c r="P163" s="4">
        <v>0</v>
      </c>
      <c r="Q163" s="4">
        <v>0</v>
      </c>
      <c r="R163" s="4">
        <v>0</v>
      </c>
      <c r="S163" s="4">
        <v>6</v>
      </c>
      <c r="T163" s="4">
        <v>9</v>
      </c>
      <c r="U163" s="4">
        <v>0</v>
      </c>
      <c r="V163" s="4">
        <v>5</v>
      </c>
      <c r="W163" s="6">
        <v>280</v>
      </c>
      <c r="X163" s="41">
        <f t="shared" si="3"/>
        <v>53.537284894837477</v>
      </c>
    </row>
    <row r="164" spans="1:24" hidden="1" outlineLevel="1" x14ac:dyDescent="0.25">
      <c r="A164" s="6" t="s">
        <v>165</v>
      </c>
      <c r="B164" s="6" t="s">
        <v>15</v>
      </c>
      <c r="C164" s="6">
        <v>51</v>
      </c>
      <c r="D164" s="6" t="s">
        <v>10</v>
      </c>
      <c r="E164" s="4">
        <v>428</v>
      </c>
      <c r="F164" s="4">
        <v>56</v>
      </c>
      <c r="G164" s="4">
        <v>71</v>
      </c>
      <c r="H164" s="4">
        <v>13</v>
      </c>
      <c r="I164" s="4">
        <v>18</v>
      </c>
      <c r="J164" s="4">
        <v>0</v>
      </c>
      <c r="K164" s="4">
        <v>1</v>
      </c>
      <c r="L164" s="4">
        <v>71</v>
      </c>
      <c r="M164" s="4">
        <v>25</v>
      </c>
      <c r="N164" s="4">
        <v>3</v>
      </c>
      <c r="O164" s="4">
        <v>0</v>
      </c>
      <c r="P164" s="4">
        <v>1</v>
      </c>
      <c r="Q164" s="4">
        <v>0</v>
      </c>
      <c r="R164" s="4">
        <v>0</v>
      </c>
      <c r="S164" s="4">
        <v>3</v>
      </c>
      <c r="T164" s="4">
        <v>3</v>
      </c>
      <c r="U164" s="4">
        <v>0</v>
      </c>
      <c r="V164" s="4">
        <v>7</v>
      </c>
      <c r="W164" s="6">
        <v>272</v>
      </c>
      <c r="X164" s="41">
        <f t="shared" si="3"/>
        <v>63.55140186915888</v>
      </c>
    </row>
    <row r="165" spans="1:24" hidden="1" outlineLevel="1" x14ac:dyDescent="0.25">
      <c r="A165" s="6" t="s">
        <v>165</v>
      </c>
      <c r="B165" s="6" t="s">
        <v>15</v>
      </c>
      <c r="C165" s="6">
        <v>51</v>
      </c>
      <c r="D165" s="6" t="s">
        <v>11</v>
      </c>
      <c r="E165" s="4">
        <v>427</v>
      </c>
      <c r="F165" s="4">
        <v>56</v>
      </c>
      <c r="G165" s="4">
        <v>54</v>
      </c>
      <c r="H165" s="4">
        <v>12</v>
      </c>
      <c r="I165" s="4">
        <v>12</v>
      </c>
      <c r="J165" s="4">
        <v>2</v>
      </c>
      <c r="K165" s="4">
        <v>3</v>
      </c>
      <c r="L165" s="4">
        <v>72</v>
      </c>
      <c r="M165" s="4">
        <v>33</v>
      </c>
      <c r="N165" s="4">
        <v>5</v>
      </c>
      <c r="O165" s="4">
        <v>2</v>
      </c>
      <c r="P165" s="4">
        <v>0</v>
      </c>
      <c r="Q165" s="4">
        <v>0</v>
      </c>
      <c r="R165" s="4">
        <v>0</v>
      </c>
      <c r="S165" s="4">
        <v>1</v>
      </c>
      <c r="T165" s="4">
        <v>5</v>
      </c>
      <c r="U165" s="4">
        <v>0</v>
      </c>
      <c r="V165" s="4">
        <v>7</v>
      </c>
      <c r="W165" s="6">
        <v>264</v>
      </c>
      <c r="X165" s="41">
        <f t="shared" si="3"/>
        <v>61.82669789227166</v>
      </c>
    </row>
    <row r="166" spans="1:24" hidden="1" outlineLevel="1" x14ac:dyDescent="0.25">
      <c r="A166" s="6" t="s">
        <v>165</v>
      </c>
      <c r="B166" s="6" t="s">
        <v>15</v>
      </c>
      <c r="C166" s="6">
        <v>52</v>
      </c>
      <c r="D166" s="6" t="s">
        <v>10</v>
      </c>
      <c r="E166" s="4">
        <v>594</v>
      </c>
      <c r="F166" s="4">
        <v>77</v>
      </c>
      <c r="G166" s="4">
        <v>82</v>
      </c>
      <c r="H166" s="4">
        <v>16</v>
      </c>
      <c r="I166" s="4">
        <v>17</v>
      </c>
      <c r="J166" s="4">
        <v>7</v>
      </c>
      <c r="K166" s="4">
        <v>7</v>
      </c>
      <c r="L166" s="4">
        <v>42</v>
      </c>
      <c r="M166" s="4">
        <v>47</v>
      </c>
      <c r="N166" s="4">
        <v>7</v>
      </c>
      <c r="O166" s="4">
        <v>2</v>
      </c>
      <c r="P166" s="4">
        <v>0</v>
      </c>
      <c r="Q166" s="4">
        <v>0</v>
      </c>
      <c r="R166" s="4">
        <v>0</v>
      </c>
      <c r="S166" s="4">
        <v>7</v>
      </c>
      <c r="T166" s="4">
        <v>10</v>
      </c>
      <c r="U166" s="4">
        <v>0</v>
      </c>
      <c r="V166" s="4">
        <v>14</v>
      </c>
      <c r="W166" s="6">
        <v>335</v>
      </c>
      <c r="X166" s="41">
        <f t="shared" si="3"/>
        <v>56.397306397306394</v>
      </c>
    </row>
    <row r="167" spans="1:24" hidden="1" outlineLevel="1" x14ac:dyDescent="0.25">
      <c r="A167" s="6" t="s">
        <v>165</v>
      </c>
      <c r="B167" s="6" t="s">
        <v>15</v>
      </c>
      <c r="C167" s="6">
        <v>53</v>
      </c>
      <c r="D167" s="6" t="s">
        <v>10</v>
      </c>
      <c r="E167" s="4">
        <v>660</v>
      </c>
      <c r="F167" s="4">
        <v>52</v>
      </c>
      <c r="G167" s="4">
        <v>107</v>
      </c>
      <c r="H167" s="4">
        <v>26</v>
      </c>
      <c r="I167" s="4">
        <v>16</v>
      </c>
      <c r="J167" s="4">
        <v>4</v>
      </c>
      <c r="K167" s="4">
        <v>7</v>
      </c>
      <c r="L167" s="4">
        <v>61</v>
      </c>
      <c r="M167" s="4">
        <v>50</v>
      </c>
      <c r="N167" s="4">
        <v>9</v>
      </c>
      <c r="O167" s="4">
        <v>0</v>
      </c>
      <c r="P167" s="4">
        <v>2</v>
      </c>
      <c r="Q167" s="4">
        <v>0</v>
      </c>
      <c r="R167" s="4">
        <v>0</v>
      </c>
      <c r="S167" s="4">
        <v>9</v>
      </c>
      <c r="T167" s="4">
        <v>7</v>
      </c>
      <c r="U167" s="4">
        <v>0</v>
      </c>
      <c r="V167" s="4">
        <v>16</v>
      </c>
      <c r="W167" s="6">
        <v>366</v>
      </c>
      <c r="X167" s="41">
        <f t="shared" si="3"/>
        <v>55.454545454545453</v>
      </c>
    </row>
    <row r="168" spans="1:24" hidden="1" outlineLevel="1" x14ac:dyDescent="0.25">
      <c r="A168" s="6" t="s">
        <v>165</v>
      </c>
      <c r="B168" s="6" t="s">
        <v>15</v>
      </c>
      <c r="C168" s="6">
        <v>53</v>
      </c>
      <c r="D168" s="6" t="s">
        <v>11</v>
      </c>
      <c r="E168" s="4">
        <v>660</v>
      </c>
      <c r="F168" s="4">
        <v>72</v>
      </c>
      <c r="G168" s="4">
        <v>101</v>
      </c>
      <c r="H168" s="4">
        <v>19</v>
      </c>
      <c r="I168" s="4">
        <v>5</v>
      </c>
      <c r="J168" s="4">
        <v>2</v>
      </c>
      <c r="K168" s="4">
        <v>3</v>
      </c>
      <c r="L168" s="4">
        <v>65</v>
      </c>
      <c r="M168" s="4">
        <v>60</v>
      </c>
      <c r="N168" s="4">
        <v>4</v>
      </c>
      <c r="O168" s="4">
        <v>1</v>
      </c>
      <c r="P168" s="4">
        <v>0</v>
      </c>
      <c r="Q168" s="4">
        <v>0</v>
      </c>
      <c r="R168" s="4">
        <v>0</v>
      </c>
      <c r="S168" s="4">
        <v>9</v>
      </c>
      <c r="T168" s="4">
        <v>10</v>
      </c>
      <c r="U168" s="4">
        <v>0</v>
      </c>
      <c r="V168" s="4">
        <v>10</v>
      </c>
      <c r="W168" s="6">
        <v>361</v>
      </c>
      <c r="X168" s="41">
        <f t="shared" si="3"/>
        <v>54.696969696969695</v>
      </c>
    </row>
    <row r="169" spans="1:24" hidden="1" outlineLevel="1" x14ac:dyDescent="0.25">
      <c r="A169" s="6" t="s">
        <v>165</v>
      </c>
      <c r="B169" s="6" t="s">
        <v>15</v>
      </c>
      <c r="C169" s="6">
        <v>53</v>
      </c>
      <c r="D169" s="6" t="s">
        <v>16</v>
      </c>
      <c r="E169" s="4">
        <v>659</v>
      </c>
      <c r="F169" s="4">
        <v>64</v>
      </c>
      <c r="G169" s="4">
        <v>74</v>
      </c>
      <c r="H169" s="4">
        <v>30</v>
      </c>
      <c r="I169" s="4">
        <v>7</v>
      </c>
      <c r="J169" s="4">
        <v>2</v>
      </c>
      <c r="K169" s="4">
        <v>4</v>
      </c>
      <c r="L169" s="4">
        <v>71</v>
      </c>
      <c r="M169" s="4">
        <v>53</v>
      </c>
      <c r="N169" s="4">
        <v>10</v>
      </c>
      <c r="O169" s="4">
        <v>2</v>
      </c>
      <c r="P169" s="4">
        <v>2</v>
      </c>
      <c r="Q169" s="4">
        <v>0</v>
      </c>
      <c r="R169" s="4">
        <v>0</v>
      </c>
      <c r="S169" s="4">
        <v>8</v>
      </c>
      <c r="T169" s="4">
        <v>8</v>
      </c>
      <c r="U169" s="4">
        <v>0</v>
      </c>
      <c r="V169" s="4">
        <v>8</v>
      </c>
      <c r="W169" s="6">
        <v>343</v>
      </c>
      <c r="X169" s="41">
        <f t="shared" si="3"/>
        <v>52.04855842185129</v>
      </c>
    </row>
    <row r="170" spans="1:24" hidden="1" outlineLevel="1" x14ac:dyDescent="0.25">
      <c r="A170" s="6" t="s">
        <v>165</v>
      </c>
      <c r="B170" s="6" t="s">
        <v>15</v>
      </c>
      <c r="C170" s="6">
        <v>54</v>
      </c>
      <c r="D170" s="6" t="s">
        <v>10</v>
      </c>
      <c r="E170" s="4">
        <v>608</v>
      </c>
      <c r="F170" s="4">
        <v>48</v>
      </c>
      <c r="G170" s="4">
        <v>93</v>
      </c>
      <c r="H170" s="4">
        <v>14</v>
      </c>
      <c r="I170" s="4">
        <v>10</v>
      </c>
      <c r="J170" s="4">
        <v>4</v>
      </c>
      <c r="K170" s="4">
        <v>3</v>
      </c>
      <c r="L170" s="4">
        <v>68</v>
      </c>
      <c r="M170" s="4">
        <v>63</v>
      </c>
      <c r="N170" s="4">
        <v>4</v>
      </c>
      <c r="O170" s="4">
        <v>0</v>
      </c>
      <c r="P170" s="4">
        <v>0</v>
      </c>
      <c r="Q170" s="4">
        <v>0</v>
      </c>
      <c r="R170" s="4">
        <v>0</v>
      </c>
      <c r="S170" s="4">
        <v>3</v>
      </c>
      <c r="T170" s="4">
        <v>8</v>
      </c>
      <c r="U170" s="4">
        <v>0</v>
      </c>
      <c r="V170" s="4">
        <v>13</v>
      </c>
      <c r="W170" s="6">
        <v>331</v>
      </c>
      <c r="X170" s="41">
        <f t="shared" si="3"/>
        <v>54.440789473684212</v>
      </c>
    </row>
    <row r="171" spans="1:24" hidden="1" outlineLevel="1" x14ac:dyDescent="0.25">
      <c r="A171" s="6" t="s">
        <v>165</v>
      </c>
      <c r="B171" s="6" t="s">
        <v>15</v>
      </c>
      <c r="C171" s="6">
        <v>54</v>
      </c>
      <c r="D171" s="6" t="s">
        <v>11</v>
      </c>
      <c r="E171" s="4">
        <v>608</v>
      </c>
      <c r="F171" s="4">
        <v>59</v>
      </c>
      <c r="G171" s="4">
        <v>91</v>
      </c>
      <c r="H171" s="4">
        <v>20</v>
      </c>
      <c r="I171" s="4">
        <v>4</v>
      </c>
      <c r="J171" s="4">
        <v>3</v>
      </c>
      <c r="K171" s="4">
        <v>3</v>
      </c>
      <c r="L171" s="4">
        <v>47</v>
      </c>
      <c r="M171" s="4">
        <v>80</v>
      </c>
      <c r="N171" s="4">
        <v>12</v>
      </c>
      <c r="O171" s="4">
        <v>0</v>
      </c>
      <c r="P171" s="4">
        <v>0</v>
      </c>
      <c r="Q171" s="4">
        <v>0</v>
      </c>
      <c r="R171" s="4">
        <v>0</v>
      </c>
      <c r="S171" s="4">
        <v>2</v>
      </c>
      <c r="T171" s="4">
        <v>5</v>
      </c>
      <c r="U171" s="4">
        <v>0</v>
      </c>
      <c r="V171" s="4">
        <v>5</v>
      </c>
      <c r="W171" s="6">
        <v>331</v>
      </c>
      <c r="X171" s="41">
        <f t="shared" si="3"/>
        <v>54.440789473684212</v>
      </c>
    </row>
    <row r="172" spans="1:24" hidden="1" outlineLevel="1" x14ac:dyDescent="0.25">
      <c r="A172" s="6" t="s">
        <v>165</v>
      </c>
      <c r="B172" s="6" t="s">
        <v>15</v>
      </c>
      <c r="C172" s="6">
        <v>54</v>
      </c>
      <c r="D172" s="6" t="s">
        <v>16</v>
      </c>
      <c r="E172" s="4">
        <v>608</v>
      </c>
      <c r="F172" s="4">
        <v>52</v>
      </c>
      <c r="G172" s="4">
        <v>89</v>
      </c>
      <c r="H172" s="4">
        <v>17</v>
      </c>
      <c r="I172" s="4">
        <v>8</v>
      </c>
      <c r="J172" s="4">
        <v>4</v>
      </c>
      <c r="K172" s="4">
        <v>6</v>
      </c>
      <c r="L172" s="4">
        <v>62</v>
      </c>
      <c r="M172" s="4">
        <v>44</v>
      </c>
      <c r="N172" s="4">
        <v>6</v>
      </c>
      <c r="O172" s="4">
        <v>0</v>
      </c>
      <c r="P172" s="4">
        <v>2</v>
      </c>
      <c r="Q172" s="4">
        <v>0</v>
      </c>
      <c r="R172" s="4">
        <v>0</v>
      </c>
      <c r="S172" s="4">
        <v>4</v>
      </c>
      <c r="T172" s="4">
        <v>8</v>
      </c>
      <c r="U172" s="4">
        <v>0</v>
      </c>
      <c r="V172" s="4">
        <v>6</v>
      </c>
      <c r="W172" s="6">
        <v>308</v>
      </c>
      <c r="X172" s="41">
        <f t="shared" si="3"/>
        <v>50.657894736842103</v>
      </c>
    </row>
    <row r="173" spans="1:24" hidden="1" outlineLevel="1" x14ac:dyDescent="0.25">
      <c r="A173" s="6" t="s">
        <v>165</v>
      </c>
      <c r="B173" s="6" t="s">
        <v>15</v>
      </c>
      <c r="C173" s="6">
        <v>54</v>
      </c>
      <c r="D173" s="6" t="s">
        <v>17</v>
      </c>
      <c r="E173" s="4">
        <v>608</v>
      </c>
      <c r="F173" s="4">
        <v>57</v>
      </c>
      <c r="G173" s="4">
        <v>92</v>
      </c>
      <c r="H173" s="4">
        <v>15</v>
      </c>
      <c r="I173" s="4">
        <v>8</v>
      </c>
      <c r="J173" s="4">
        <v>0</v>
      </c>
      <c r="K173" s="4">
        <v>7</v>
      </c>
      <c r="L173" s="4">
        <v>51</v>
      </c>
      <c r="M173" s="4">
        <v>56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4</v>
      </c>
      <c r="T173" s="4">
        <v>6</v>
      </c>
      <c r="U173" s="4">
        <v>0</v>
      </c>
      <c r="V173" s="4">
        <v>6</v>
      </c>
      <c r="W173" s="6">
        <v>302</v>
      </c>
      <c r="X173" s="41">
        <f t="shared" si="3"/>
        <v>49.671052631578945</v>
      </c>
    </row>
    <row r="174" spans="1:24" hidden="1" outlineLevel="1" x14ac:dyDescent="0.25">
      <c r="A174" s="6" t="s">
        <v>165</v>
      </c>
      <c r="B174" s="6" t="s">
        <v>15</v>
      </c>
      <c r="C174" s="6">
        <v>54</v>
      </c>
      <c r="D174" s="6" t="s">
        <v>18</v>
      </c>
      <c r="E174" s="4">
        <v>608</v>
      </c>
      <c r="F174" s="4">
        <v>61</v>
      </c>
      <c r="G174" s="4">
        <v>87</v>
      </c>
      <c r="H174" s="4">
        <v>15</v>
      </c>
      <c r="I174" s="4">
        <v>8</v>
      </c>
      <c r="J174" s="4">
        <v>7</v>
      </c>
      <c r="K174" s="4">
        <v>4</v>
      </c>
      <c r="L174" s="4">
        <v>62</v>
      </c>
      <c r="M174" s="4">
        <v>63</v>
      </c>
      <c r="N174" s="4">
        <v>4</v>
      </c>
      <c r="O174" s="4">
        <v>0</v>
      </c>
      <c r="P174" s="4">
        <v>2</v>
      </c>
      <c r="Q174" s="4">
        <v>0</v>
      </c>
      <c r="R174" s="4">
        <v>0</v>
      </c>
      <c r="S174" s="4">
        <v>5</v>
      </c>
      <c r="T174" s="4">
        <v>12</v>
      </c>
      <c r="U174" s="4">
        <v>0</v>
      </c>
      <c r="V174" s="4">
        <v>2</v>
      </c>
      <c r="W174" s="6">
        <v>332</v>
      </c>
      <c r="X174" s="41">
        <f t="shared" si="3"/>
        <v>54.60526315789474</v>
      </c>
    </row>
    <row r="175" spans="1:24" hidden="1" outlineLevel="1" x14ac:dyDescent="0.25">
      <c r="A175" s="6" t="s">
        <v>165</v>
      </c>
      <c r="B175" s="6" t="s">
        <v>15</v>
      </c>
      <c r="C175" s="6">
        <v>55</v>
      </c>
      <c r="D175" s="6" t="s">
        <v>10</v>
      </c>
      <c r="E175" s="4">
        <v>655</v>
      </c>
      <c r="F175" s="4">
        <v>84</v>
      </c>
      <c r="G175" s="4">
        <v>106</v>
      </c>
      <c r="H175" s="4">
        <v>12</v>
      </c>
      <c r="I175" s="4">
        <v>11</v>
      </c>
      <c r="J175" s="4">
        <v>2</v>
      </c>
      <c r="K175" s="4">
        <v>7</v>
      </c>
      <c r="L175" s="4">
        <v>65</v>
      </c>
      <c r="M175" s="4">
        <v>49</v>
      </c>
      <c r="N175" s="4">
        <v>7</v>
      </c>
      <c r="O175" s="4">
        <v>1</v>
      </c>
      <c r="P175" s="4">
        <v>0</v>
      </c>
      <c r="Q175" s="4">
        <v>0</v>
      </c>
      <c r="R175" s="4">
        <v>0</v>
      </c>
      <c r="S175" s="4">
        <v>5</v>
      </c>
      <c r="T175" s="4">
        <v>10</v>
      </c>
      <c r="U175" s="4">
        <v>2</v>
      </c>
      <c r="V175" s="4">
        <v>5</v>
      </c>
      <c r="W175" s="6">
        <v>366</v>
      </c>
      <c r="X175" s="41">
        <f t="shared" si="3"/>
        <v>55.877862595419849</v>
      </c>
    </row>
    <row r="176" spans="1:24" hidden="1" outlineLevel="1" x14ac:dyDescent="0.25">
      <c r="A176" s="6" t="s">
        <v>165</v>
      </c>
      <c r="B176" s="6" t="s">
        <v>15</v>
      </c>
      <c r="C176" s="6">
        <v>55</v>
      </c>
      <c r="D176" s="6" t="s">
        <v>11</v>
      </c>
      <c r="E176" s="4">
        <v>655</v>
      </c>
      <c r="F176" s="4">
        <v>72</v>
      </c>
      <c r="G176" s="4">
        <v>98</v>
      </c>
      <c r="H176" s="4">
        <v>18</v>
      </c>
      <c r="I176" s="4">
        <v>6</v>
      </c>
      <c r="J176" s="4">
        <v>3</v>
      </c>
      <c r="K176" s="4">
        <v>6</v>
      </c>
      <c r="L176" s="4">
        <v>49</v>
      </c>
      <c r="M176" s="4">
        <v>63</v>
      </c>
      <c r="N176" s="4">
        <v>7</v>
      </c>
      <c r="O176" s="4">
        <v>0</v>
      </c>
      <c r="P176" s="4">
        <v>0</v>
      </c>
      <c r="Q176" s="4">
        <v>0</v>
      </c>
      <c r="R176" s="4">
        <v>0</v>
      </c>
      <c r="S176" s="4">
        <v>3</v>
      </c>
      <c r="T176" s="4">
        <v>7</v>
      </c>
      <c r="U176" s="4">
        <v>0</v>
      </c>
      <c r="V176" s="4">
        <v>16</v>
      </c>
      <c r="W176" s="6">
        <v>348</v>
      </c>
      <c r="X176" s="41">
        <f t="shared" si="3"/>
        <v>53.12977099236641</v>
      </c>
    </row>
    <row r="177" spans="1:24" hidden="1" outlineLevel="1" x14ac:dyDescent="0.25">
      <c r="A177" s="6" t="s">
        <v>165</v>
      </c>
      <c r="B177" s="6" t="s">
        <v>15</v>
      </c>
      <c r="C177" s="6">
        <v>56</v>
      </c>
      <c r="D177" s="6" t="s">
        <v>10</v>
      </c>
      <c r="E177" s="4">
        <v>691</v>
      </c>
      <c r="F177" s="4">
        <v>40</v>
      </c>
      <c r="G177" s="4">
        <v>132</v>
      </c>
      <c r="H177" s="4">
        <v>61</v>
      </c>
      <c r="I177" s="4">
        <v>11</v>
      </c>
      <c r="J177" s="4">
        <v>1</v>
      </c>
      <c r="K177" s="4">
        <v>7</v>
      </c>
      <c r="L177" s="4">
        <v>54</v>
      </c>
      <c r="M177" s="4">
        <v>73</v>
      </c>
      <c r="N177" s="4">
        <v>17</v>
      </c>
      <c r="O177" s="4">
        <v>1</v>
      </c>
      <c r="P177" s="4">
        <v>0</v>
      </c>
      <c r="Q177" s="4">
        <v>1</v>
      </c>
      <c r="R177" s="4">
        <v>0</v>
      </c>
      <c r="S177" s="4">
        <v>14</v>
      </c>
      <c r="T177" s="4">
        <v>9</v>
      </c>
      <c r="U177" s="4">
        <v>1</v>
      </c>
      <c r="V177" s="4">
        <v>14</v>
      </c>
      <c r="W177" s="6">
        <v>436</v>
      </c>
      <c r="X177" s="41">
        <f t="shared" si="3"/>
        <v>63.096960926193923</v>
      </c>
    </row>
    <row r="178" spans="1:24" hidden="1" outlineLevel="1" x14ac:dyDescent="0.25">
      <c r="A178" s="6" t="s">
        <v>165</v>
      </c>
      <c r="B178" s="6" t="s">
        <v>15</v>
      </c>
      <c r="C178" s="6">
        <v>56</v>
      </c>
      <c r="D178" s="6" t="s">
        <v>11</v>
      </c>
      <c r="E178" s="4">
        <v>691</v>
      </c>
      <c r="F178" s="4">
        <v>28</v>
      </c>
      <c r="G178" s="4">
        <v>122</v>
      </c>
      <c r="H178" s="4">
        <v>51</v>
      </c>
      <c r="I178" s="4">
        <v>8</v>
      </c>
      <c r="J178" s="4">
        <v>10</v>
      </c>
      <c r="K178" s="4">
        <v>9</v>
      </c>
      <c r="L178" s="4">
        <v>73</v>
      </c>
      <c r="M178" s="4">
        <v>76</v>
      </c>
      <c r="N178" s="4">
        <v>15</v>
      </c>
      <c r="O178" s="4">
        <v>1</v>
      </c>
      <c r="P178" s="4">
        <v>1</v>
      </c>
      <c r="Q178" s="4">
        <v>0</v>
      </c>
      <c r="R178" s="4">
        <v>0</v>
      </c>
      <c r="S178" s="4">
        <v>12</v>
      </c>
      <c r="T178" s="4">
        <v>6</v>
      </c>
      <c r="U178" s="4">
        <v>0</v>
      </c>
      <c r="V178" s="4">
        <v>15</v>
      </c>
      <c r="W178" s="6">
        <v>427</v>
      </c>
      <c r="X178" s="41">
        <f t="shared" si="3"/>
        <v>61.794500723589003</v>
      </c>
    </row>
    <row r="179" spans="1:24" hidden="1" outlineLevel="1" x14ac:dyDescent="0.25">
      <c r="A179" s="6" t="s">
        <v>165</v>
      </c>
      <c r="B179" s="6" t="s">
        <v>15</v>
      </c>
      <c r="C179" s="6">
        <v>57</v>
      </c>
      <c r="D179" s="6" t="s">
        <v>10</v>
      </c>
      <c r="E179" s="4">
        <v>742</v>
      </c>
      <c r="F179" s="4">
        <v>23</v>
      </c>
      <c r="G179" s="4">
        <v>134</v>
      </c>
      <c r="H179" s="4">
        <v>72</v>
      </c>
      <c r="I179" s="4">
        <v>20</v>
      </c>
      <c r="J179" s="4">
        <v>6</v>
      </c>
      <c r="K179" s="4">
        <v>5</v>
      </c>
      <c r="L179" s="4">
        <v>56</v>
      </c>
      <c r="M179" s="4">
        <v>64</v>
      </c>
      <c r="N179" s="4">
        <v>12</v>
      </c>
      <c r="O179" s="4">
        <v>1</v>
      </c>
      <c r="P179" s="4">
        <v>0</v>
      </c>
      <c r="Q179" s="4">
        <v>0</v>
      </c>
      <c r="R179" s="4">
        <v>1</v>
      </c>
      <c r="S179" s="4">
        <v>5</v>
      </c>
      <c r="T179" s="4">
        <v>4</v>
      </c>
      <c r="U179" s="4">
        <v>0</v>
      </c>
      <c r="V179" s="4">
        <v>15</v>
      </c>
      <c r="W179" s="6">
        <v>418</v>
      </c>
      <c r="X179" s="41">
        <f t="shared" si="3"/>
        <v>56.334231805929917</v>
      </c>
    </row>
    <row r="180" spans="1:24" hidden="1" outlineLevel="1" x14ac:dyDescent="0.25">
      <c r="A180" s="6" t="s">
        <v>165</v>
      </c>
      <c r="B180" s="6" t="s">
        <v>15</v>
      </c>
      <c r="C180" s="6">
        <v>57</v>
      </c>
      <c r="D180" s="6" t="s">
        <v>11</v>
      </c>
      <c r="E180" s="4">
        <v>742</v>
      </c>
      <c r="F180" s="4">
        <v>25</v>
      </c>
      <c r="G180" s="4">
        <v>122</v>
      </c>
      <c r="H180" s="4">
        <v>43</v>
      </c>
      <c r="I180" s="4">
        <v>18</v>
      </c>
      <c r="J180" s="4">
        <v>8</v>
      </c>
      <c r="K180" s="4">
        <v>11</v>
      </c>
      <c r="L180" s="4">
        <v>64</v>
      </c>
      <c r="M180" s="4">
        <v>55</v>
      </c>
      <c r="N180" s="4">
        <v>17</v>
      </c>
      <c r="O180" s="4">
        <v>1</v>
      </c>
      <c r="P180" s="4">
        <v>1</v>
      </c>
      <c r="Q180" s="4">
        <v>0</v>
      </c>
      <c r="R180" s="4">
        <v>0</v>
      </c>
      <c r="S180" s="4">
        <v>8</v>
      </c>
      <c r="T180" s="4">
        <v>6</v>
      </c>
      <c r="U180" s="4">
        <v>1</v>
      </c>
      <c r="V180" s="4">
        <v>19</v>
      </c>
      <c r="W180" s="6">
        <v>399</v>
      </c>
      <c r="X180" s="41">
        <f t="shared" si="3"/>
        <v>53.773584905660378</v>
      </c>
    </row>
    <row r="181" spans="1:24" hidden="1" outlineLevel="1" x14ac:dyDescent="0.25">
      <c r="A181" s="6" t="s">
        <v>165</v>
      </c>
      <c r="B181" s="6" t="s">
        <v>15</v>
      </c>
      <c r="C181" s="6">
        <v>58</v>
      </c>
      <c r="D181" s="6" t="s">
        <v>10</v>
      </c>
      <c r="E181" s="4">
        <v>389</v>
      </c>
      <c r="F181" s="4">
        <v>8</v>
      </c>
      <c r="G181" s="4">
        <v>60</v>
      </c>
      <c r="H181" s="4">
        <v>20</v>
      </c>
      <c r="I181" s="4">
        <v>11</v>
      </c>
      <c r="J181" s="4">
        <v>1</v>
      </c>
      <c r="K181" s="4">
        <v>4</v>
      </c>
      <c r="L181" s="4">
        <v>53</v>
      </c>
      <c r="M181" s="4">
        <v>27</v>
      </c>
      <c r="N181" s="4">
        <v>6</v>
      </c>
      <c r="O181" s="4">
        <v>0</v>
      </c>
      <c r="P181" s="4">
        <v>0</v>
      </c>
      <c r="Q181" s="4">
        <v>0</v>
      </c>
      <c r="R181" s="4">
        <v>0</v>
      </c>
      <c r="S181" s="4">
        <v>3</v>
      </c>
      <c r="T181" s="4">
        <v>4</v>
      </c>
      <c r="U181" s="4">
        <v>0</v>
      </c>
      <c r="V181" s="4">
        <v>4</v>
      </c>
      <c r="W181" s="6">
        <v>201</v>
      </c>
      <c r="X181" s="41">
        <f t="shared" si="3"/>
        <v>51.670951156812336</v>
      </c>
    </row>
    <row r="182" spans="1:24" hidden="1" outlineLevel="1" x14ac:dyDescent="0.25">
      <c r="A182" s="6" t="s">
        <v>165</v>
      </c>
      <c r="B182" s="6" t="s">
        <v>15</v>
      </c>
      <c r="C182" s="6">
        <v>58</v>
      </c>
      <c r="D182" s="6" t="s">
        <v>11</v>
      </c>
      <c r="E182" s="4">
        <v>389</v>
      </c>
      <c r="F182" s="4">
        <v>11</v>
      </c>
      <c r="G182" s="4">
        <v>74</v>
      </c>
      <c r="H182" s="4">
        <v>17</v>
      </c>
      <c r="I182" s="4">
        <v>4</v>
      </c>
      <c r="J182" s="4">
        <v>4</v>
      </c>
      <c r="K182" s="4">
        <v>4</v>
      </c>
      <c r="L182" s="4">
        <v>56</v>
      </c>
      <c r="M182" s="4">
        <v>30</v>
      </c>
      <c r="N182" s="4">
        <v>9</v>
      </c>
      <c r="O182" s="4">
        <v>1</v>
      </c>
      <c r="P182" s="4">
        <v>1</v>
      </c>
      <c r="Q182" s="4">
        <v>0</v>
      </c>
      <c r="R182" s="4">
        <v>1</v>
      </c>
      <c r="S182" s="4">
        <v>4</v>
      </c>
      <c r="T182" s="4">
        <v>2</v>
      </c>
      <c r="U182" s="4">
        <v>0</v>
      </c>
      <c r="V182" s="4">
        <v>11</v>
      </c>
      <c r="W182" s="6">
        <v>229</v>
      </c>
      <c r="X182" s="41">
        <f t="shared" si="3"/>
        <v>58.868894601542415</v>
      </c>
    </row>
    <row r="183" spans="1:24" hidden="1" outlineLevel="1" x14ac:dyDescent="0.25">
      <c r="A183" s="6" t="s">
        <v>165</v>
      </c>
      <c r="B183" s="6" t="s">
        <v>15</v>
      </c>
      <c r="C183" s="6">
        <v>59</v>
      </c>
      <c r="D183" s="6" t="s">
        <v>10</v>
      </c>
      <c r="E183" s="4">
        <v>534</v>
      </c>
      <c r="F183" s="4">
        <v>10</v>
      </c>
      <c r="G183" s="4">
        <v>93</v>
      </c>
      <c r="H183" s="4">
        <v>10</v>
      </c>
      <c r="I183" s="4">
        <v>8</v>
      </c>
      <c r="J183" s="4">
        <v>4</v>
      </c>
      <c r="K183" s="4">
        <v>7</v>
      </c>
      <c r="L183" s="4">
        <v>143</v>
      </c>
      <c r="M183" s="4">
        <v>29</v>
      </c>
      <c r="N183" s="4">
        <v>2</v>
      </c>
      <c r="O183" s="4">
        <v>0</v>
      </c>
      <c r="P183" s="4">
        <v>2</v>
      </c>
      <c r="Q183" s="4">
        <v>0</v>
      </c>
      <c r="R183" s="4">
        <v>0</v>
      </c>
      <c r="S183" s="4">
        <v>14</v>
      </c>
      <c r="T183" s="4">
        <v>7</v>
      </c>
      <c r="U183" s="4">
        <v>1</v>
      </c>
      <c r="V183" s="4">
        <v>13</v>
      </c>
      <c r="W183" s="6">
        <v>343</v>
      </c>
      <c r="X183" s="41">
        <f t="shared" si="3"/>
        <v>64.232209737827716</v>
      </c>
    </row>
    <row r="184" spans="1:24" hidden="1" outlineLevel="1" x14ac:dyDescent="0.25">
      <c r="A184" s="6" t="s">
        <v>165</v>
      </c>
      <c r="B184" s="6" t="s">
        <v>15</v>
      </c>
      <c r="C184" s="6">
        <v>60</v>
      </c>
      <c r="D184" s="6" t="s">
        <v>10</v>
      </c>
      <c r="E184" s="4">
        <v>134</v>
      </c>
      <c r="F184" s="4">
        <v>4</v>
      </c>
      <c r="G184" s="4">
        <v>37</v>
      </c>
      <c r="H184" s="4">
        <v>15</v>
      </c>
      <c r="I184" s="4">
        <v>4</v>
      </c>
      <c r="J184" s="4">
        <v>3</v>
      </c>
      <c r="K184" s="4">
        <v>0</v>
      </c>
      <c r="L184" s="4">
        <v>11</v>
      </c>
      <c r="M184" s="4">
        <v>8</v>
      </c>
      <c r="N184" s="4">
        <v>1</v>
      </c>
      <c r="O184" s="4">
        <v>0</v>
      </c>
      <c r="P184" s="4">
        <v>0</v>
      </c>
      <c r="Q184" s="4">
        <v>0</v>
      </c>
      <c r="R184" s="4">
        <v>0</v>
      </c>
      <c r="S184" s="4">
        <v>4</v>
      </c>
      <c r="T184" s="4">
        <v>1</v>
      </c>
      <c r="U184" s="4">
        <v>0</v>
      </c>
      <c r="V184" s="4">
        <v>3</v>
      </c>
      <c r="W184" s="6">
        <v>91</v>
      </c>
      <c r="X184" s="41">
        <f t="shared" si="3"/>
        <v>67.910447761194035</v>
      </c>
    </row>
    <row r="185" spans="1:24" hidden="1" outlineLevel="1" x14ac:dyDescent="0.25">
      <c r="A185" s="6" t="s">
        <v>165</v>
      </c>
      <c r="B185" s="6" t="s">
        <v>56</v>
      </c>
      <c r="C185" s="6">
        <v>945</v>
      </c>
      <c r="D185" s="6" t="s">
        <v>10</v>
      </c>
      <c r="E185" s="4">
        <v>516</v>
      </c>
      <c r="F185" s="4">
        <v>23</v>
      </c>
      <c r="G185" s="4">
        <v>83</v>
      </c>
      <c r="H185" s="4">
        <v>21</v>
      </c>
      <c r="I185" s="4">
        <v>7</v>
      </c>
      <c r="J185" s="4">
        <v>2</v>
      </c>
      <c r="K185" s="4">
        <v>18</v>
      </c>
      <c r="L185" s="4">
        <v>110</v>
      </c>
      <c r="M185" s="4">
        <v>39</v>
      </c>
      <c r="N185" s="4">
        <v>2</v>
      </c>
      <c r="O185" s="4">
        <v>0</v>
      </c>
      <c r="P185" s="4">
        <v>0</v>
      </c>
      <c r="Q185" s="4">
        <v>0</v>
      </c>
      <c r="R185" s="4">
        <v>0</v>
      </c>
      <c r="S185" s="4">
        <v>23</v>
      </c>
      <c r="T185" s="4">
        <v>18</v>
      </c>
      <c r="U185" s="4">
        <v>0</v>
      </c>
      <c r="V185" s="4">
        <v>3</v>
      </c>
      <c r="W185" s="6">
        <v>349</v>
      </c>
      <c r="X185" s="41">
        <f t="shared" si="3"/>
        <v>67.63565891472868</v>
      </c>
    </row>
    <row r="186" spans="1:24" hidden="1" outlineLevel="1" x14ac:dyDescent="0.25">
      <c r="A186" s="6" t="s">
        <v>165</v>
      </c>
      <c r="B186" s="6" t="s">
        <v>56</v>
      </c>
      <c r="C186" s="6">
        <v>945</v>
      </c>
      <c r="D186" s="6" t="s">
        <v>11</v>
      </c>
      <c r="E186" s="4">
        <v>516</v>
      </c>
      <c r="F186" s="4">
        <v>24</v>
      </c>
      <c r="G186" s="4">
        <v>64</v>
      </c>
      <c r="H186" s="4">
        <v>14</v>
      </c>
      <c r="I186" s="4">
        <v>4</v>
      </c>
      <c r="J186" s="4">
        <v>2</v>
      </c>
      <c r="K186" s="4">
        <v>21</v>
      </c>
      <c r="L186" s="4">
        <v>135</v>
      </c>
      <c r="M186" s="4">
        <v>27</v>
      </c>
      <c r="N186" s="4">
        <v>2</v>
      </c>
      <c r="O186" s="4">
        <v>0</v>
      </c>
      <c r="P186" s="4">
        <v>0</v>
      </c>
      <c r="Q186" s="4">
        <v>0</v>
      </c>
      <c r="R186" s="4">
        <v>0</v>
      </c>
      <c r="S186" s="4">
        <v>22</v>
      </c>
      <c r="T186" s="4">
        <v>29</v>
      </c>
      <c r="U186" s="4">
        <v>0</v>
      </c>
      <c r="V186" s="4">
        <v>9</v>
      </c>
      <c r="W186" s="6">
        <v>353</v>
      </c>
      <c r="X186" s="41">
        <f t="shared" si="3"/>
        <v>68.410852713178301</v>
      </c>
    </row>
    <row r="187" spans="1:24" hidden="1" outlineLevel="1" x14ac:dyDescent="0.25">
      <c r="A187" s="6" t="s">
        <v>165</v>
      </c>
      <c r="B187" s="6" t="s">
        <v>56</v>
      </c>
      <c r="C187" s="6">
        <v>946</v>
      </c>
      <c r="D187" s="6" t="s">
        <v>10</v>
      </c>
      <c r="E187" s="4">
        <v>490</v>
      </c>
      <c r="F187" s="4">
        <v>38</v>
      </c>
      <c r="G187" s="4">
        <v>77</v>
      </c>
      <c r="H187" s="4">
        <v>25</v>
      </c>
      <c r="I187" s="4">
        <v>8</v>
      </c>
      <c r="J187" s="4">
        <v>1</v>
      </c>
      <c r="K187" s="4">
        <v>14</v>
      </c>
      <c r="L187" s="4">
        <v>133</v>
      </c>
      <c r="M187" s="4">
        <v>20</v>
      </c>
      <c r="N187" s="4">
        <v>2</v>
      </c>
      <c r="O187" s="4">
        <v>0</v>
      </c>
      <c r="P187" s="4">
        <v>1</v>
      </c>
      <c r="Q187" s="4">
        <v>0</v>
      </c>
      <c r="R187" s="4">
        <v>0</v>
      </c>
      <c r="S187" s="4">
        <v>24</v>
      </c>
      <c r="T187" s="4">
        <v>7</v>
      </c>
      <c r="U187" s="4">
        <v>0</v>
      </c>
      <c r="V187" s="4">
        <v>11</v>
      </c>
      <c r="W187" s="6">
        <v>361</v>
      </c>
      <c r="X187" s="41">
        <f t="shared" si="3"/>
        <v>73.673469387755105</v>
      </c>
    </row>
    <row r="188" spans="1:24" hidden="1" outlineLevel="1" x14ac:dyDescent="0.25">
      <c r="A188" s="6" t="s">
        <v>165</v>
      </c>
      <c r="B188" s="6" t="s">
        <v>56</v>
      </c>
      <c r="C188" s="6">
        <v>946</v>
      </c>
      <c r="D188" s="6" t="s">
        <v>11</v>
      </c>
      <c r="E188" s="4">
        <v>489</v>
      </c>
      <c r="F188" s="4">
        <v>33</v>
      </c>
      <c r="G188" s="4">
        <v>88</v>
      </c>
      <c r="H188" s="4">
        <v>26</v>
      </c>
      <c r="I188" s="4">
        <v>5</v>
      </c>
      <c r="J188" s="4">
        <v>2</v>
      </c>
      <c r="K188" s="4">
        <v>21</v>
      </c>
      <c r="L188" s="4">
        <v>109</v>
      </c>
      <c r="M188" s="4">
        <v>19</v>
      </c>
      <c r="N188" s="4">
        <v>3</v>
      </c>
      <c r="O188" s="4">
        <v>1</v>
      </c>
      <c r="P188" s="4">
        <v>1</v>
      </c>
      <c r="Q188" s="4">
        <v>0</v>
      </c>
      <c r="R188" s="4">
        <v>0</v>
      </c>
      <c r="S188" s="4">
        <v>17</v>
      </c>
      <c r="T188" s="4">
        <v>17</v>
      </c>
      <c r="U188" s="4">
        <v>0</v>
      </c>
      <c r="V188" s="4">
        <v>7</v>
      </c>
      <c r="W188" s="6">
        <v>349</v>
      </c>
      <c r="X188" s="41">
        <f t="shared" si="3"/>
        <v>71.37014314928426</v>
      </c>
    </row>
    <row r="189" spans="1:24" hidden="1" outlineLevel="1" x14ac:dyDescent="0.25">
      <c r="A189" s="6" t="s">
        <v>165</v>
      </c>
      <c r="B189" s="6" t="s">
        <v>56</v>
      </c>
      <c r="C189" s="6">
        <v>947</v>
      </c>
      <c r="D189" s="6" t="s">
        <v>10</v>
      </c>
      <c r="E189" s="4">
        <v>624</v>
      </c>
      <c r="F189" s="4">
        <v>26</v>
      </c>
      <c r="G189" s="4">
        <v>96</v>
      </c>
      <c r="H189" s="4">
        <v>37</v>
      </c>
      <c r="I189" s="4">
        <v>13</v>
      </c>
      <c r="J189" s="4">
        <v>3</v>
      </c>
      <c r="K189" s="4">
        <v>24</v>
      </c>
      <c r="L189" s="4">
        <v>164</v>
      </c>
      <c r="M189" s="4">
        <v>44</v>
      </c>
      <c r="N189" s="4">
        <v>2</v>
      </c>
      <c r="O189" s="4">
        <v>0</v>
      </c>
      <c r="P189" s="4">
        <v>0</v>
      </c>
      <c r="Q189" s="4">
        <v>0</v>
      </c>
      <c r="R189" s="4">
        <v>0</v>
      </c>
      <c r="S189" s="4">
        <v>13</v>
      </c>
      <c r="T189" s="4">
        <v>17</v>
      </c>
      <c r="U189" s="4">
        <v>0</v>
      </c>
      <c r="V189" s="4">
        <v>11</v>
      </c>
      <c r="W189" s="6">
        <v>450</v>
      </c>
      <c r="X189" s="41">
        <f t="shared" si="3"/>
        <v>72.115384615384613</v>
      </c>
    </row>
    <row r="190" spans="1:24" hidden="1" outlineLevel="1" x14ac:dyDescent="0.25">
      <c r="A190" s="6" t="s">
        <v>165</v>
      </c>
      <c r="B190" s="6" t="s">
        <v>56</v>
      </c>
      <c r="C190" s="6">
        <v>947</v>
      </c>
      <c r="D190" s="6" t="s">
        <v>11</v>
      </c>
      <c r="E190" s="4">
        <v>624</v>
      </c>
      <c r="F190" s="4">
        <v>24</v>
      </c>
      <c r="G190" s="4">
        <v>86</v>
      </c>
      <c r="H190" s="4">
        <v>52</v>
      </c>
      <c r="I190" s="4">
        <v>10</v>
      </c>
      <c r="J190" s="4">
        <v>3</v>
      </c>
      <c r="K190" s="4">
        <v>22</v>
      </c>
      <c r="L190" s="4">
        <v>156</v>
      </c>
      <c r="M190" s="4">
        <v>32</v>
      </c>
      <c r="N190" s="4">
        <v>8</v>
      </c>
      <c r="O190" s="4">
        <v>0</v>
      </c>
      <c r="P190" s="4">
        <v>0</v>
      </c>
      <c r="Q190" s="4">
        <v>0</v>
      </c>
      <c r="R190" s="4">
        <v>0</v>
      </c>
      <c r="S190" s="4">
        <v>18</v>
      </c>
      <c r="T190" s="4">
        <v>23</v>
      </c>
      <c r="U190" s="4">
        <v>0</v>
      </c>
      <c r="V190" s="4">
        <v>12</v>
      </c>
      <c r="W190" s="6">
        <v>446</v>
      </c>
      <c r="X190" s="41">
        <f t="shared" si="3"/>
        <v>71.474358974358978</v>
      </c>
    </row>
    <row r="191" spans="1:24" hidden="1" outlineLevel="1" x14ac:dyDescent="0.25">
      <c r="A191" s="6" t="s">
        <v>165</v>
      </c>
      <c r="B191" s="6" t="s">
        <v>56</v>
      </c>
      <c r="C191" s="6">
        <v>948</v>
      </c>
      <c r="D191" s="6" t="s">
        <v>10</v>
      </c>
      <c r="E191" s="4">
        <v>511</v>
      </c>
      <c r="F191" s="4">
        <v>26</v>
      </c>
      <c r="G191" s="4">
        <v>74</v>
      </c>
      <c r="H191" s="4">
        <v>32</v>
      </c>
      <c r="I191" s="4">
        <v>8</v>
      </c>
      <c r="J191" s="4">
        <v>1</v>
      </c>
      <c r="K191" s="4">
        <v>23</v>
      </c>
      <c r="L191" s="4">
        <v>108</v>
      </c>
      <c r="M191" s="4">
        <v>32</v>
      </c>
      <c r="N191" s="4">
        <v>2</v>
      </c>
      <c r="O191" s="4">
        <v>0</v>
      </c>
      <c r="P191" s="4">
        <v>1</v>
      </c>
      <c r="Q191" s="4">
        <v>0</v>
      </c>
      <c r="R191" s="4">
        <v>0</v>
      </c>
      <c r="S191" s="4">
        <v>45</v>
      </c>
      <c r="T191" s="4">
        <v>18</v>
      </c>
      <c r="U191" s="4">
        <v>0</v>
      </c>
      <c r="V191" s="4">
        <v>7</v>
      </c>
      <c r="W191" s="6">
        <v>377</v>
      </c>
      <c r="X191" s="41">
        <f t="shared" si="3"/>
        <v>73.776908023483372</v>
      </c>
    </row>
    <row r="192" spans="1:24" hidden="1" outlineLevel="1" x14ac:dyDescent="0.25">
      <c r="A192" s="6" t="s">
        <v>165</v>
      </c>
      <c r="B192" s="6" t="s">
        <v>56</v>
      </c>
      <c r="C192" s="6">
        <v>948</v>
      </c>
      <c r="D192" s="6" t="s">
        <v>11</v>
      </c>
      <c r="E192" s="4">
        <v>510</v>
      </c>
      <c r="F192" s="4">
        <v>23</v>
      </c>
      <c r="G192" s="4">
        <v>73</v>
      </c>
      <c r="H192" s="4">
        <v>29</v>
      </c>
      <c r="I192" s="4">
        <v>6</v>
      </c>
      <c r="J192" s="4">
        <v>2</v>
      </c>
      <c r="K192" s="4">
        <v>21</v>
      </c>
      <c r="L192" s="4">
        <v>110</v>
      </c>
      <c r="M192" s="4">
        <v>34</v>
      </c>
      <c r="N192" s="4">
        <v>4</v>
      </c>
      <c r="O192" s="4">
        <v>0</v>
      </c>
      <c r="P192" s="4">
        <v>0</v>
      </c>
      <c r="Q192" s="4">
        <v>0</v>
      </c>
      <c r="R192" s="4">
        <v>1</v>
      </c>
      <c r="S192" s="4">
        <v>31</v>
      </c>
      <c r="T192" s="4">
        <v>18</v>
      </c>
      <c r="U192" s="4">
        <v>0</v>
      </c>
      <c r="V192" s="4">
        <v>7</v>
      </c>
      <c r="W192" s="6">
        <v>359</v>
      </c>
      <c r="X192" s="41">
        <f t="shared" si="3"/>
        <v>70.392156862745097</v>
      </c>
    </row>
    <row r="193" spans="1:24" hidden="1" outlineLevel="1" x14ac:dyDescent="0.25">
      <c r="A193" s="6" t="s">
        <v>165</v>
      </c>
      <c r="B193" s="6" t="s">
        <v>56</v>
      </c>
      <c r="C193" s="6">
        <v>949</v>
      </c>
      <c r="D193" s="6" t="s">
        <v>10</v>
      </c>
      <c r="E193" s="4">
        <v>434</v>
      </c>
      <c r="F193" s="4">
        <v>17</v>
      </c>
      <c r="G193" s="4">
        <v>75</v>
      </c>
      <c r="H193" s="4">
        <v>14</v>
      </c>
      <c r="I193" s="4">
        <v>11</v>
      </c>
      <c r="J193" s="4">
        <v>4</v>
      </c>
      <c r="K193" s="4">
        <v>20</v>
      </c>
      <c r="L193" s="4">
        <v>85</v>
      </c>
      <c r="M193" s="4">
        <v>30</v>
      </c>
      <c r="N193" s="4">
        <v>2</v>
      </c>
      <c r="O193" s="4">
        <v>0</v>
      </c>
      <c r="P193" s="4">
        <v>0</v>
      </c>
      <c r="Q193" s="4">
        <v>0</v>
      </c>
      <c r="R193" s="4">
        <v>0</v>
      </c>
      <c r="S193" s="4">
        <v>14</v>
      </c>
      <c r="T193" s="4">
        <v>31</v>
      </c>
      <c r="U193" s="4">
        <v>0</v>
      </c>
      <c r="V193" s="4">
        <v>3</v>
      </c>
      <c r="W193" s="6">
        <v>306</v>
      </c>
      <c r="X193" s="41">
        <f t="shared" si="3"/>
        <v>70.506912442396313</v>
      </c>
    </row>
    <row r="194" spans="1:24" hidden="1" outlineLevel="1" x14ac:dyDescent="0.25">
      <c r="A194" s="6" t="s">
        <v>165</v>
      </c>
      <c r="B194" s="6" t="s">
        <v>56</v>
      </c>
      <c r="C194" s="6">
        <v>949</v>
      </c>
      <c r="D194" s="6" t="s">
        <v>11</v>
      </c>
      <c r="E194" s="4">
        <v>433</v>
      </c>
      <c r="F194" s="4">
        <v>34</v>
      </c>
      <c r="G194" s="4">
        <v>74</v>
      </c>
      <c r="H194" s="4">
        <v>24</v>
      </c>
      <c r="I194" s="4">
        <v>5</v>
      </c>
      <c r="J194" s="4">
        <v>3</v>
      </c>
      <c r="K194" s="4">
        <v>15</v>
      </c>
      <c r="L194" s="4">
        <v>102</v>
      </c>
      <c r="M194" s="4">
        <v>24</v>
      </c>
      <c r="N194" s="4">
        <v>1</v>
      </c>
      <c r="O194" s="4">
        <v>0</v>
      </c>
      <c r="P194" s="4">
        <v>1</v>
      </c>
      <c r="Q194" s="4">
        <v>0</v>
      </c>
      <c r="R194" s="4">
        <v>0</v>
      </c>
      <c r="S194" s="4">
        <v>22</v>
      </c>
      <c r="T194" s="4">
        <v>11</v>
      </c>
      <c r="U194" s="4">
        <v>0</v>
      </c>
      <c r="V194" s="4">
        <v>7</v>
      </c>
      <c r="W194" s="6">
        <v>323</v>
      </c>
      <c r="X194" s="41">
        <f t="shared" si="3"/>
        <v>74.595842956120094</v>
      </c>
    </row>
    <row r="195" spans="1:24" hidden="1" outlineLevel="1" x14ac:dyDescent="0.25">
      <c r="A195" s="6" t="s">
        <v>165</v>
      </c>
      <c r="B195" s="6" t="s">
        <v>56</v>
      </c>
      <c r="C195" s="6">
        <v>950</v>
      </c>
      <c r="D195" s="6" t="s">
        <v>10</v>
      </c>
      <c r="E195" s="4">
        <v>153</v>
      </c>
      <c r="F195" s="4">
        <v>6</v>
      </c>
      <c r="G195" s="4">
        <v>34</v>
      </c>
      <c r="H195" s="4">
        <v>3</v>
      </c>
      <c r="I195" s="4">
        <v>4</v>
      </c>
      <c r="J195" s="4">
        <v>0</v>
      </c>
      <c r="K195" s="4">
        <v>20</v>
      </c>
      <c r="L195" s="4">
        <v>20</v>
      </c>
      <c r="M195" s="4">
        <v>19</v>
      </c>
      <c r="N195" s="4">
        <v>0</v>
      </c>
      <c r="O195" s="4">
        <v>0</v>
      </c>
      <c r="P195" s="4">
        <v>2</v>
      </c>
      <c r="Q195" s="4">
        <v>0</v>
      </c>
      <c r="R195" s="4">
        <v>0</v>
      </c>
      <c r="S195" s="4">
        <v>2</v>
      </c>
      <c r="T195" s="4">
        <v>3</v>
      </c>
      <c r="U195" s="4">
        <v>0</v>
      </c>
      <c r="V195" s="4">
        <v>3</v>
      </c>
      <c r="W195" s="6">
        <v>116</v>
      </c>
      <c r="X195" s="41">
        <f t="shared" si="3"/>
        <v>75.816993464052288</v>
      </c>
    </row>
    <row r="196" spans="1:24" hidden="1" outlineLevel="1" x14ac:dyDescent="0.25">
      <c r="A196" s="6" t="s">
        <v>165</v>
      </c>
      <c r="B196" s="6" t="s">
        <v>56</v>
      </c>
      <c r="C196" s="6">
        <v>951</v>
      </c>
      <c r="D196" s="6" t="s">
        <v>10</v>
      </c>
      <c r="E196" s="4">
        <v>437</v>
      </c>
      <c r="F196" s="4">
        <v>8</v>
      </c>
      <c r="G196" s="4">
        <v>66</v>
      </c>
      <c r="H196" s="4">
        <v>18</v>
      </c>
      <c r="I196" s="4">
        <v>5</v>
      </c>
      <c r="J196" s="4">
        <v>1</v>
      </c>
      <c r="K196" s="4">
        <v>33</v>
      </c>
      <c r="L196" s="4">
        <v>151</v>
      </c>
      <c r="M196" s="4">
        <v>26</v>
      </c>
      <c r="N196" s="4">
        <v>3</v>
      </c>
      <c r="O196" s="4">
        <v>0</v>
      </c>
      <c r="P196" s="4">
        <v>0</v>
      </c>
      <c r="Q196" s="4">
        <v>0</v>
      </c>
      <c r="R196" s="4">
        <v>0</v>
      </c>
      <c r="S196" s="4">
        <v>7</v>
      </c>
      <c r="T196" s="4">
        <v>3</v>
      </c>
      <c r="U196" s="4">
        <v>0</v>
      </c>
      <c r="V196" s="4">
        <v>7</v>
      </c>
      <c r="W196" s="6">
        <v>328</v>
      </c>
      <c r="X196" s="41">
        <f t="shared" si="3"/>
        <v>75.057208237986274</v>
      </c>
    </row>
    <row r="197" spans="1:24" hidden="1" outlineLevel="1" x14ac:dyDescent="0.25">
      <c r="A197" s="6" t="s">
        <v>165</v>
      </c>
      <c r="B197" s="6" t="s">
        <v>56</v>
      </c>
      <c r="C197" s="6">
        <v>951</v>
      </c>
      <c r="D197" s="6" t="s">
        <v>11</v>
      </c>
      <c r="E197" s="4">
        <v>437</v>
      </c>
      <c r="F197" s="4">
        <v>23</v>
      </c>
      <c r="G197" s="4">
        <v>81</v>
      </c>
      <c r="H197" s="4">
        <v>25</v>
      </c>
      <c r="I197" s="4">
        <v>8</v>
      </c>
      <c r="J197" s="4">
        <v>1</v>
      </c>
      <c r="K197" s="4">
        <v>28</v>
      </c>
      <c r="L197" s="4">
        <v>124</v>
      </c>
      <c r="M197" s="4">
        <v>16</v>
      </c>
      <c r="N197" s="4">
        <v>3</v>
      </c>
      <c r="O197" s="4">
        <v>0</v>
      </c>
      <c r="P197" s="4">
        <v>0</v>
      </c>
      <c r="Q197" s="4">
        <v>0</v>
      </c>
      <c r="R197" s="4">
        <v>0</v>
      </c>
      <c r="S197" s="4">
        <v>3</v>
      </c>
      <c r="T197" s="4">
        <v>2</v>
      </c>
      <c r="U197" s="4">
        <v>0</v>
      </c>
      <c r="V197" s="4">
        <v>6</v>
      </c>
      <c r="W197" s="6">
        <v>320</v>
      </c>
      <c r="X197" s="41">
        <f t="shared" si="3"/>
        <v>73.226544622425635</v>
      </c>
    </row>
    <row r="198" spans="1:24" hidden="1" outlineLevel="1" x14ac:dyDescent="0.25">
      <c r="A198" s="6" t="s">
        <v>165</v>
      </c>
      <c r="B198" s="6" t="s">
        <v>56</v>
      </c>
      <c r="C198" s="6">
        <v>952</v>
      </c>
      <c r="D198" s="6" t="s">
        <v>10</v>
      </c>
      <c r="E198" s="4">
        <v>581</v>
      </c>
      <c r="F198" s="4">
        <v>26</v>
      </c>
      <c r="G198" s="4">
        <v>97</v>
      </c>
      <c r="H198" s="4">
        <v>28</v>
      </c>
      <c r="I198" s="4">
        <v>11</v>
      </c>
      <c r="J198" s="4">
        <v>0</v>
      </c>
      <c r="K198" s="4">
        <v>37</v>
      </c>
      <c r="L198" s="4">
        <v>133</v>
      </c>
      <c r="M198" s="4">
        <v>24</v>
      </c>
      <c r="N198" s="4">
        <v>4</v>
      </c>
      <c r="O198" s="4">
        <v>0</v>
      </c>
      <c r="P198" s="4">
        <v>1</v>
      </c>
      <c r="Q198" s="4">
        <v>0</v>
      </c>
      <c r="R198" s="4">
        <v>0</v>
      </c>
      <c r="S198" s="4">
        <v>5</v>
      </c>
      <c r="T198" s="4">
        <v>9</v>
      </c>
      <c r="U198" s="4">
        <v>0</v>
      </c>
      <c r="V198" s="4">
        <v>16</v>
      </c>
      <c r="W198" s="6">
        <v>391</v>
      </c>
      <c r="X198" s="41">
        <f t="shared" si="3"/>
        <v>67.297762478485367</v>
      </c>
    </row>
    <row r="199" spans="1:24" hidden="1" outlineLevel="1" x14ac:dyDescent="0.25">
      <c r="A199" s="6" t="s">
        <v>165</v>
      </c>
      <c r="B199" s="6" t="s">
        <v>56</v>
      </c>
      <c r="C199" s="6">
        <v>952</v>
      </c>
      <c r="D199" s="6" t="s">
        <v>11</v>
      </c>
      <c r="E199" s="4">
        <v>580</v>
      </c>
      <c r="F199" s="4">
        <v>22</v>
      </c>
      <c r="G199" s="4">
        <v>90</v>
      </c>
      <c r="H199" s="4">
        <v>24</v>
      </c>
      <c r="I199" s="4">
        <v>22</v>
      </c>
      <c r="J199" s="4">
        <v>1</v>
      </c>
      <c r="K199" s="4">
        <v>37</v>
      </c>
      <c r="L199" s="4">
        <v>134</v>
      </c>
      <c r="M199" s="4">
        <v>48</v>
      </c>
      <c r="N199" s="4">
        <v>5</v>
      </c>
      <c r="O199" s="4">
        <v>0</v>
      </c>
      <c r="P199" s="4">
        <v>1</v>
      </c>
      <c r="Q199" s="4">
        <v>1</v>
      </c>
      <c r="R199" s="4">
        <v>0</v>
      </c>
      <c r="S199" s="4">
        <v>10</v>
      </c>
      <c r="T199" s="4">
        <v>7</v>
      </c>
      <c r="U199" s="4">
        <v>0</v>
      </c>
      <c r="V199" s="4">
        <v>14</v>
      </c>
      <c r="W199" s="6">
        <v>416</v>
      </c>
      <c r="X199" s="41">
        <f t="shared" si="3"/>
        <v>71.724137931034477</v>
      </c>
    </row>
    <row r="200" spans="1:24" hidden="1" outlineLevel="1" x14ac:dyDescent="0.25">
      <c r="A200" s="6" t="s">
        <v>165</v>
      </c>
      <c r="B200" s="6" t="s">
        <v>56</v>
      </c>
      <c r="C200" s="6">
        <v>952</v>
      </c>
      <c r="D200" s="6" t="s">
        <v>16</v>
      </c>
      <c r="E200" s="4">
        <v>580</v>
      </c>
      <c r="F200" s="4">
        <v>25</v>
      </c>
      <c r="G200" s="4">
        <v>85</v>
      </c>
      <c r="H200" s="4">
        <v>27</v>
      </c>
      <c r="I200" s="4">
        <v>26</v>
      </c>
      <c r="J200" s="4">
        <v>2</v>
      </c>
      <c r="K200" s="4">
        <v>52</v>
      </c>
      <c r="L200" s="4">
        <v>145</v>
      </c>
      <c r="M200" s="4">
        <v>25</v>
      </c>
      <c r="N200" s="4">
        <v>2</v>
      </c>
      <c r="O200" s="4">
        <v>1</v>
      </c>
      <c r="P200" s="4">
        <v>0</v>
      </c>
      <c r="Q200" s="4">
        <v>1</v>
      </c>
      <c r="R200" s="4">
        <v>1</v>
      </c>
      <c r="S200" s="4">
        <v>3</v>
      </c>
      <c r="T200" s="4">
        <v>8</v>
      </c>
      <c r="U200" s="4">
        <v>0</v>
      </c>
      <c r="V200" s="4">
        <v>14</v>
      </c>
      <c r="W200" s="6">
        <v>417</v>
      </c>
      <c r="X200" s="41">
        <f t="shared" si="3"/>
        <v>71.896551724137936</v>
      </c>
    </row>
    <row r="201" spans="1:24" hidden="1" outlineLevel="1" x14ac:dyDescent="0.25">
      <c r="A201" s="6" t="s">
        <v>165</v>
      </c>
      <c r="B201" s="6" t="s">
        <v>56</v>
      </c>
      <c r="C201" s="6">
        <v>953</v>
      </c>
      <c r="D201" s="6" t="s">
        <v>10</v>
      </c>
      <c r="E201" s="4">
        <v>442</v>
      </c>
      <c r="F201" s="4">
        <v>21</v>
      </c>
      <c r="G201" s="4">
        <v>90</v>
      </c>
      <c r="H201" s="4">
        <v>18</v>
      </c>
      <c r="I201" s="4">
        <v>13</v>
      </c>
      <c r="J201" s="4">
        <v>2</v>
      </c>
      <c r="K201" s="4">
        <v>30</v>
      </c>
      <c r="L201" s="4">
        <v>96</v>
      </c>
      <c r="M201" s="4">
        <v>16</v>
      </c>
      <c r="N201" s="4">
        <v>1</v>
      </c>
      <c r="O201" s="4">
        <v>0</v>
      </c>
      <c r="P201" s="4">
        <v>0</v>
      </c>
      <c r="Q201" s="4">
        <v>1</v>
      </c>
      <c r="R201" s="4">
        <v>0</v>
      </c>
      <c r="S201" s="4">
        <v>3</v>
      </c>
      <c r="T201" s="4">
        <v>7</v>
      </c>
      <c r="U201" s="4">
        <v>0</v>
      </c>
      <c r="V201" s="4">
        <v>8</v>
      </c>
      <c r="W201" s="6">
        <v>306</v>
      </c>
      <c r="X201" s="41">
        <f t="shared" si="3"/>
        <v>69.230769230769226</v>
      </c>
    </row>
    <row r="202" spans="1:24" hidden="1" outlineLevel="1" x14ac:dyDescent="0.25">
      <c r="A202" s="6" t="s">
        <v>165</v>
      </c>
      <c r="B202" s="6" t="s">
        <v>56</v>
      </c>
      <c r="C202" s="6">
        <v>953</v>
      </c>
      <c r="D202" s="6" t="s">
        <v>11</v>
      </c>
      <c r="E202" s="4">
        <v>442</v>
      </c>
      <c r="F202" s="4">
        <v>18</v>
      </c>
      <c r="G202" s="4">
        <v>75</v>
      </c>
      <c r="H202" s="4">
        <v>30</v>
      </c>
      <c r="I202" s="4">
        <v>12</v>
      </c>
      <c r="J202" s="4">
        <v>3</v>
      </c>
      <c r="K202" s="4">
        <v>30</v>
      </c>
      <c r="L202" s="4">
        <v>115</v>
      </c>
      <c r="M202" s="4">
        <v>23</v>
      </c>
      <c r="N202" s="4">
        <v>1</v>
      </c>
      <c r="O202" s="4">
        <v>1</v>
      </c>
      <c r="P202" s="4">
        <v>0</v>
      </c>
      <c r="Q202" s="4">
        <v>3</v>
      </c>
      <c r="R202" s="4">
        <v>0</v>
      </c>
      <c r="S202" s="4">
        <v>4</v>
      </c>
      <c r="T202" s="4">
        <v>2</v>
      </c>
      <c r="U202" s="4">
        <v>0</v>
      </c>
      <c r="V202" s="4">
        <v>20</v>
      </c>
      <c r="W202" s="6">
        <v>337</v>
      </c>
      <c r="X202" s="41">
        <f t="shared" ref="X202:X265" si="4">(W202*100)/E202</f>
        <v>76.244343891402721</v>
      </c>
    </row>
    <row r="203" spans="1:24" hidden="1" outlineLevel="1" x14ac:dyDescent="0.25">
      <c r="A203" s="6" t="s">
        <v>165</v>
      </c>
      <c r="B203" s="6" t="s">
        <v>84</v>
      </c>
      <c r="C203" s="6">
        <v>1772</v>
      </c>
      <c r="D203" s="6" t="s">
        <v>10</v>
      </c>
      <c r="E203" s="4">
        <v>647</v>
      </c>
      <c r="F203" s="4">
        <v>22</v>
      </c>
      <c r="G203" s="4">
        <v>112</v>
      </c>
      <c r="H203" s="4">
        <v>23</v>
      </c>
      <c r="I203" s="4">
        <v>6</v>
      </c>
      <c r="J203" s="4">
        <v>6</v>
      </c>
      <c r="K203" s="4">
        <v>1</v>
      </c>
      <c r="L203" s="4">
        <v>175</v>
      </c>
      <c r="M203" s="4">
        <v>32</v>
      </c>
      <c r="N203" s="4">
        <v>4</v>
      </c>
      <c r="O203" s="4">
        <v>3</v>
      </c>
      <c r="P203" s="4">
        <v>2</v>
      </c>
      <c r="Q203" s="4">
        <v>0</v>
      </c>
      <c r="R203" s="4">
        <v>0</v>
      </c>
      <c r="S203" s="4">
        <v>6</v>
      </c>
      <c r="T203" s="4">
        <v>9</v>
      </c>
      <c r="U203" s="4">
        <v>0</v>
      </c>
      <c r="V203" s="4">
        <v>10</v>
      </c>
      <c r="W203" s="6">
        <v>411</v>
      </c>
      <c r="X203" s="41">
        <f t="shared" si="4"/>
        <v>63.523956723338486</v>
      </c>
    </row>
    <row r="204" spans="1:24" hidden="1" outlineLevel="1" x14ac:dyDescent="0.25">
      <c r="A204" s="6" t="s">
        <v>165</v>
      </c>
      <c r="B204" s="6" t="s">
        <v>84</v>
      </c>
      <c r="C204" s="6">
        <v>1773</v>
      </c>
      <c r="D204" s="6" t="s">
        <v>10</v>
      </c>
      <c r="E204" s="4">
        <v>544</v>
      </c>
      <c r="F204" s="4">
        <v>20</v>
      </c>
      <c r="G204" s="4">
        <v>116</v>
      </c>
      <c r="H204" s="4">
        <v>17</v>
      </c>
      <c r="I204" s="4">
        <v>2</v>
      </c>
      <c r="J204" s="4">
        <v>13</v>
      </c>
      <c r="K204" s="4">
        <v>1</v>
      </c>
      <c r="L204" s="4">
        <v>136</v>
      </c>
      <c r="M204" s="4">
        <v>21</v>
      </c>
      <c r="N204" s="4">
        <v>3</v>
      </c>
      <c r="O204" s="4">
        <v>0</v>
      </c>
      <c r="P204" s="4">
        <v>0</v>
      </c>
      <c r="Q204" s="4">
        <v>0</v>
      </c>
      <c r="R204" s="4">
        <v>0</v>
      </c>
      <c r="S204" s="4">
        <v>8</v>
      </c>
      <c r="T204" s="4">
        <v>5</v>
      </c>
      <c r="U204" s="4">
        <v>2</v>
      </c>
      <c r="V204" s="4">
        <v>7</v>
      </c>
      <c r="W204" s="6">
        <v>351</v>
      </c>
      <c r="X204" s="41">
        <f t="shared" si="4"/>
        <v>64.522058823529406</v>
      </c>
    </row>
    <row r="205" spans="1:24" hidden="1" outlineLevel="1" x14ac:dyDescent="0.25">
      <c r="A205" s="6" t="s">
        <v>165</v>
      </c>
      <c r="B205" s="6" t="s">
        <v>84</v>
      </c>
      <c r="C205" s="6">
        <v>1773</v>
      </c>
      <c r="D205" s="6" t="s">
        <v>11</v>
      </c>
      <c r="E205" s="4">
        <v>543</v>
      </c>
      <c r="F205" s="4">
        <v>17</v>
      </c>
      <c r="G205" s="4">
        <v>127</v>
      </c>
      <c r="H205" s="4">
        <v>26</v>
      </c>
      <c r="I205" s="4">
        <v>3</v>
      </c>
      <c r="J205" s="4">
        <v>3</v>
      </c>
      <c r="K205" s="4">
        <v>0</v>
      </c>
      <c r="L205" s="4">
        <v>143</v>
      </c>
      <c r="M205" s="4">
        <v>16</v>
      </c>
      <c r="N205" s="4">
        <v>3</v>
      </c>
      <c r="O205" s="4">
        <v>0</v>
      </c>
      <c r="P205" s="4">
        <v>1</v>
      </c>
      <c r="Q205" s="4">
        <v>0</v>
      </c>
      <c r="R205" s="4">
        <v>0</v>
      </c>
      <c r="S205" s="4">
        <v>8</v>
      </c>
      <c r="T205" s="4">
        <v>3</v>
      </c>
      <c r="U205" s="4">
        <v>0</v>
      </c>
      <c r="V205" s="4">
        <v>5</v>
      </c>
      <c r="W205" s="6">
        <v>355</v>
      </c>
      <c r="X205" s="41">
        <f t="shared" si="4"/>
        <v>65.377532228360963</v>
      </c>
    </row>
    <row r="206" spans="1:24" hidden="1" outlineLevel="1" x14ac:dyDescent="0.25">
      <c r="A206" s="6" t="s">
        <v>165</v>
      </c>
      <c r="B206" s="6" t="s">
        <v>84</v>
      </c>
      <c r="C206" s="6">
        <v>1774</v>
      </c>
      <c r="D206" s="6" t="s">
        <v>10</v>
      </c>
      <c r="E206" s="4">
        <v>567</v>
      </c>
      <c r="F206" s="4">
        <v>17</v>
      </c>
      <c r="G206" s="4">
        <v>130</v>
      </c>
      <c r="H206" s="4">
        <v>10</v>
      </c>
      <c r="I206" s="4">
        <v>5</v>
      </c>
      <c r="J206" s="4">
        <v>11</v>
      </c>
      <c r="K206" s="4">
        <v>1</v>
      </c>
      <c r="L206" s="4">
        <v>136</v>
      </c>
      <c r="M206" s="4">
        <v>15</v>
      </c>
      <c r="N206" s="4">
        <v>4</v>
      </c>
      <c r="O206" s="4">
        <v>1</v>
      </c>
      <c r="P206" s="4">
        <v>3</v>
      </c>
      <c r="Q206" s="4">
        <v>0</v>
      </c>
      <c r="R206" s="4">
        <v>0</v>
      </c>
      <c r="S206" s="4">
        <v>5</v>
      </c>
      <c r="T206" s="4">
        <v>5</v>
      </c>
      <c r="U206" s="4">
        <v>0</v>
      </c>
      <c r="V206" s="4">
        <v>8</v>
      </c>
      <c r="W206" s="6">
        <v>351</v>
      </c>
      <c r="X206" s="41">
        <f t="shared" si="4"/>
        <v>61.904761904761905</v>
      </c>
    </row>
    <row r="207" spans="1:24" hidden="1" outlineLevel="1" x14ac:dyDescent="0.25">
      <c r="A207" s="6" t="s">
        <v>165</v>
      </c>
      <c r="B207" s="6" t="s">
        <v>84</v>
      </c>
      <c r="C207" s="6">
        <v>1774</v>
      </c>
      <c r="D207" s="6" t="s">
        <v>11</v>
      </c>
      <c r="E207" s="4">
        <v>566</v>
      </c>
      <c r="F207" s="4">
        <v>16</v>
      </c>
      <c r="G207" s="4">
        <v>97</v>
      </c>
      <c r="H207" s="4">
        <v>16</v>
      </c>
      <c r="I207" s="4">
        <v>4</v>
      </c>
      <c r="J207" s="4">
        <v>5</v>
      </c>
      <c r="K207" s="4">
        <v>6</v>
      </c>
      <c r="L207" s="4">
        <v>152</v>
      </c>
      <c r="M207" s="4">
        <v>22</v>
      </c>
      <c r="N207" s="4">
        <v>5</v>
      </c>
      <c r="O207" s="4">
        <v>0</v>
      </c>
      <c r="P207" s="4">
        <v>3</v>
      </c>
      <c r="Q207" s="4">
        <v>1</v>
      </c>
      <c r="R207" s="4">
        <v>0</v>
      </c>
      <c r="S207" s="4">
        <v>3</v>
      </c>
      <c r="T207" s="4">
        <v>10</v>
      </c>
      <c r="U207" s="4">
        <v>0</v>
      </c>
      <c r="V207" s="4">
        <v>6</v>
      </c>
      <c r="W207" s="6">
        <v>346</v>
      </c>
      <c r="X207" s="41">
        <f t="shared" si="4"/>
        <v>61.130742049469966</v>
      </c>
    </row>
    <row r="208" spans="1:24" hidden="1" outlineLevel="1" x14ac:dyDescent="0.25">
      <c r="A208" s="6" t="s">
        <v>165</v>
      </c>
      <c r="B208" s="6" t="s">
        <v>84</v>
      </c>
      <c r="C208" s="6">
        <v>1775</v>
      </c>
      <c r="D208" s="6" t="s">
        <v>10</v>
      </c>
      <c r="E208" s="4">
        <v>421</v>
      </c>
      <c r="F208" s="4">
        <v>23</v>
      </c>
      <c r="G208" s="4">
        <v>88</v>
      </c>
      <c r="H208" s="4">
        <v>17</v>
      </c>
      <c r="I208" s="4">
        <v>4</v>
      </c>
      <c r="J208" s="4">
        <v>4</v>
      </c>
      <c r="K208" s="4">
        <v>1</v>
      </c>
      <c r="L208" s="4">
        <v>112</v>
      </c>
      <c r="M208" s="4">
        <v>8</v>
      </c>
      <c r="N208" s="4">
        <v>1</v>
      </c>
      <c r="O208" s="4">
        <v>0</v>
      </c>
      <c r="P208" s="4">
        <v>0</v>
      </c>
      <c r="Q208" s="4">
        <v>0</v>
      </c>
      <c r="R208" s="4">
        <v>0</v>
      </c>
      <c r="S208" s="4">
        <v>2</v>
      </c>
      <c r="T208" s="4">
        <v>9</v>
      </c>
      <c r="U208" s="4">
        <v>0</v>
      </c>
      <c r="V208" s="4">
        <v>8</v>
      </c>
      <c r="W208" s="6">
        <v>277</v>
      </c>
      <c r="X208" s="41">
        <f t="shared" si="4"/>
        <v>65.795724465558195</v>
      </c>
    </row>
    <row r="209" spans="1:24" hidden="1" outlineLevel="1" x14ac:dyDescent="0.25">
      <c r="A209" s="6" t="s">
        <v>165</v>
      </c>
      <c r="B209" s="6" t="s">
        <v>84</v>
      </c>
      <c r="C209" s="6">
        <v>1775</v>
      </c>
      <c r="D209" s="6" t="s">
        <v>11</v>
      </c>
      <c r="E209" s="4">
        <v>420</v>
      </c>
      <c r="F209" s="4">
        <v>16</v>
      </c>
      <c r="G209" s="4">
        <v>70</v>
      </c>
      <c r="H209" s="4">
        <v>15</v>
      </c>
      <c r="I209" s="4">
        <v>6</v>
      </c>
      <c r="J209" s="4">
        <v>2</v>
      </c>
      <c r="K209" s="4">
        <v>0</v>
      </c>
      <c r="L209" s="4">
        <v>116</v>
      </c>
      <c r="M209" s="4">
        <v>13</v>
      </c>
      <c r="N209" s="4">
        <v>5</v>
      </c>
      <c r="O209" s="4">
        <v>0</v>
      </c>
      <c r="P209" s="4">
        <v>1</v>
      </c>
      <c r="Q209" s="4">
        <v>0</v>
      </c>
      <c r="R209" s="4">
        <v>0</v>
      </c>
      <c r="S209" s="4">
        <v>3</v>
      </c>
      <c r="T209" s="4">
        <v>1</v>
      </c>
      <c r="U209" s="4">
        <v>0</v>
      </c>
      <c r="V209" s="4">
        <v>7</v>
      </c>
      <c r="W209" s="6">
        <v>255</v>
      </c>
      <c r="X209" s="41">
        <f t="shared" si="4"/>
        <v>60.714285714285715</v>
      </c>
    </row>
    <row r="210" spans="1:24" hidden="1" outlineLevel="1" x14ac:dyDescent="0.25">
      <c r="A210" s="6" t="s">
        <v>165</v>
      </c>
      <c r="B210" s="6" t="s">
        <v>84</v>
      </c>
      <c r="C210" s="6">
        <v>1776</v>
      </c>
      <c r="D210" s="6" t="s">
        <v>10</v>
      </c>
      <c r="E210" s="4">
        <v>597</v>
      </c>
      <c r="F210" s="4">
        <v>20</v>
      </c>
      <c r="G210" s="4">
        <v>112</v>
      </c>
      <c r="H210" s="4">
        <v>16</v>
      </c>
      <c r="I210" s="4">
        <v>3</v>
      </c>
      <c r="J210" s="4">
        <v>4</v>
      </c>
      <c r="K210" s="4">
        <v>0</v>
      </c>
      <c r="L210" s="4">
        <v>188</v>
      </c>
      <c r="M210" s="4">
        <v>18</v>
      </c>
      <c r="N210" s="4">
        <v>5</v>
      </c>
      <c r="O210" s="4">
        <v>0</v>
      </c>
      <c r="P210" s="4">
        <v>2</v>
      </c>
      <c r="Q210" s="4">
        <v>0</v>
      </c>
      <c r="R210" s="4">
        <v>0</v>
      </c>
      <c r="S210" s="4">
        <v>5</v>
      </c>
      <c r="T210" s="4">
        <v>6</v>
      </c>
      <c r="U210" s="4">
        <v>0</v>
      </c>
      <c r="V210" s="4">
        <v>20</v>
      </c>
      <c r="W210" s="6">
        <v>399</v>
      </c>
      <c r="X210" s="41">
        <f t="shared" si="4"/>
        <v>66.834170854271363</v>
      </c>
    </row>
    <row r="211" spans="1:24" hidden="1" outlineLevel="1" x14ac:dyDescent="0.25">
      <c r="A211" s="6" t="s">
        <v>165</v>
      </c>
      <c r="B211" s="6" t="s">
        <v>84</v>
      </c>
      <c r="C211" s="6">
        <v>1777</v>
      </c>
      <c r="D211" s="6" t="s">
        <v>10</v>
      </c>
      <c r="E211" s="4">
        <v>561</v>
      </c>
      <c r="F211" s="4">
        <v>23</v>
      </c>
      <c r="G211" s="4">
        <v>109</v>
      </c>
      <c r="H211" s="4">
        <v>18</v>
      </c>
      <c r="I211" s="4">
        <v>6</v>
      </c>
      <c r="J211" s="4">
        <v>7</v>
      </c>
      <c r="K211" s="4">
        <v>3</v>
      </c>
      <c r="L211" s="4">
        <v>178</v>
      </c>
      <c r="M211" s="4">
        <v>13</v>
      </c>
      <c r="N211" s="4">
        <v>2</v>
      </c>
      <c r="O211" s="4">
        <v>2</v>
      </c>
      <c r="P211" s="4">
        <v>1</v>
      </c>
      <c r="Q211" s="4">
        <v>0</v>
      </c>
      <c r="R211" s="4">
        <v>0</v>
      </c>
      <c r="S211" s="4">
        <v>6</v>
      </c>
      <c r="T211" s="4">
        <v>9</v>
      </c>
      <c r="U211" s="4">
        <v>0</v>
      </c>
      <c r="V211" s="4">
        <v>13</v>
      </c>
      <c r="W211" s="6">
        <v>390</v>
      </c>
      <c r="X211" s="41">
        <f t="shared" si="4"/>
        <v>69.518716577540104</v>
      </c>
    </row>
    <row r="212" spans="1:24" hidden="1" outlineLevel="1" x14ac:dyDescent="0.25">
      <c r="A212" s="6" t="s">
        <v>165</v>
      </c>
      <c r="B212" s="6" t="s">
        <v>84</v>
      </c>
      <c r="C212" s="6">
        <v>1778</v>
      </c>
      <c r="D212" s="6" t="s">
        <v>10</v>
      </c>
      <c r="E212" s="4">
        <v>468</v>
      </c>
      <c r="F212" s="4">
        <v>14</v>
      </c>
      <c r="G212" s="4">
        <v>77</v>
      </c>
      <c r="H212" s="4">
        <v>15</v>
      </c>
      <c r="I212" s="4">
        <v>6</v>
      </c>
      <c r="J212" s="4">
        <v>2</v>
      </c>
      <c r="K212" s="4">
        <v>5</v>
      </c>
      <c r="L212" s="4">
        <v>136</v>
      </c>
      <c r="M212" s="4">
        <v>15</v>
      </c>
      <c r="N212" s="4">
        <v>3</v>
      </c>
      <c r="O212" s="4">
        <v>1</v>
      </c>
      <c r="P212" s="4">
        <v>0</v>
      </c>
      <c r="Q212" s="4">
        <v>0</v>
      </c>
      <c r="R212" s="4">
        <v>0</v>
      </c>
      <c r="S212" s="4">
        <v>5</v>
      </c>
      <c r="T212" s="4">
        <v>8</v>
      </c>
      <c r="U212" s="4">
        <v>0</v>
      </c>
      <c r="V212" s="4">
        <v>5</v>
      </c>
      <c r="W212" s="6">
        <v>292</v>
      </c>
      <c r="X212" s="41">
        <f t="shared" si="4"/>
        <v>62.393162393162392</v>
      </c>
    </row>
    <row r="213" spans="1:24" hidden="1" outlineLevel="1" x14ac:dyDescent="0.25">
      <c r="A213" s="6" t="s">
        <v>165</v>
      </c>
      <c r="B213" s="6" t="s">
        <v>84</v>
      </c>
      <c r="C213" s="6">
        <v>1778</v>
      </c>
      <c r="D213" s="6" t="s">
        <v>11</v>
      </c>
      <c r="E213" s="4">
        <v>468</v>
      </c>
      <c r="F213" s="4">
        <v>16</v>
      </c>
      <c r="G213" s="4">
        <v>82</v>
      </c>
      <c r="H213" s="4">
        <v>20</v>
      </c>
      <c r="I213" s="4">
        <v>3</v>
      </c>
      <c r="J213" s="4">
        <v>7</v>
      </c>
      <c r="K213" s="4">
        <v>3</v>
      </c>
      <c r="L213" s="4">
        <v>141</v>
      </c>
      <c r="M213" s="4">
        <v>14</v>
      </c>
      <c r="N213" s="4">
        <v>3</v>
      </c>
      <c r="O213" s="4">
        <v>1</v>
      </c>
      <c r="P213" s="4">
        <v>0</v>
      </c>
      <c r="Q213" s="4">
        <v>1</v>
      </c>
      <c r="R213" s="4">
        <v>0</v>
      </c>
      <c r="S213" s="4">
        <v>3</v>
      </c>
      <c r="T213" s="4">
        <v>6</v>
      </c>
      <c r="U213" s="4">
        <v>0</v>
      </c>
      <c r="V213" s="4">
        <v>6</v>
      </c>
      <c r="W213" s="6">
        <v>306</v>
      </c>
      <c r="X213" s="41">
        <f t="shared" si="4"/>
        <v>65.384615384615387</v>
      </c>
    </row>
    <row r="214" spans="1:24" hidden="1" outlineLevel="1" x14ac:dyDescent="0.25">
      <c r="A214" s="6" t="s">
        <v>165</v>
      </c>
      <c r="B214" s="6" t="s">
        <v>84</v>
      </c>
      <c r="C214" s="6">
        <v>1779</v>
      </c>
      <c r="D214" s="6" t="s">
        <v>10</v>
      </c>
      <c r="E214" s="4">
        <v>387</v>
      </c>
      <c r="F214" s="4">
        <v>23</v>
      </c>
      <c r="G214" s="4">
        <v>92</v>
      </c>
      <c r="H214" s="4">
        <v>24</v>
      </c>
      <c r="I214" s="4">
        <v>1</v>
      </c>
      <c r="J214" s="4">
        <v>1</v>
      </c>
      <c r="K214" s="4">
        <v>3</v>
      </c>
      <c r="L214" s="4">
        <v>89</v>
      </c>
      <c r="M214" s="4">
        <v>10</v>
      </c>
      <c r="N214" s="4">
        <v>1</v>
      </c>
      <c r="O214" s="4">
        <v>0</v>
      </c>
      <c r="P214" s="4">
        <v>1</v>
      </c>
      <c r="Q214" s="4">
        <v>0</v>
      </c>
      <c r="R214" s="4">
        <v>0</v>
      </c>
      <c r="S214" s="4">
        <v>6</v>
      </c>
      <c r="T214" s="4">
        <v>3</v>
      </c>
      <c r="U214" s="4">
        <v>0</v>
      </c>
      <c r="V214" s="4">
        <v>7</v>
      </c>
      <c r="W214" s="6">
        <v>261</v>
      </c>
      <c r="X214" s="41">
        <f t="shared" si="4"/>
        <v>67.441860465116278</v>
      </c>
    </row>
    <row r="215" spans="1:24" hidden="1" outlineLevel="1" x14ac:dyDescent="0.25">
      <c r="A215" s="6" t="s">
        <v>165</v>
      </c>
      <c r="B215" s="6" t="s">
        <v>84</v>
      </c>
      <c r="C215" s="6">
        <v>1779</v>
      </c>
      <c r="D215" s="6" t="s">
        <v>11</v>
      </c>
      <c r="E215" s="4">
        <v>387</v>
      </c>
      <c r="F215" s="4">
        <v>25</v>
      </c>
      <c r="G215" s="4">
        <v>73</v>
      </c>
      <c r="H215" s="4">
        <v>13</v>
      </c>
      <c r="I215" s="4">
        <v>4</v>
      </c>
      <c r="J215" s="4">
        <v>0</v>
      </c>
      <c r="K215" s="4">
        <v>1</v>
      </c>
      <c r="L215" s="4">
        <v>90</v>
      </c>
      <c r="M215" s="4">
        <v>7</v>
      </c>
      <c r="N215" s="4">
        <v>0</v>
      </c>
      <c r="O215" s="4">
        <v>0</v>
      </c>
      <c r="P215" s="4">
        <v>1</v>
      </c>
      <c r="Q215" s="4">
        <v>0</v>
      </c>
      <c r="R215" s="4">
        <v>0</v>
      </c>
      <c r="S215" s="4">
        <v>3</v>
      </c>
      <c r="T215" s="4">
        <v>7</v>
      </c>
      <c r="U215" s="4">
        <v>0</v>
      </c>
      <c r="V215" s="4">
        <v>8</v>
      </c>
      <c r="W215" s="6">
        <v>232</v>
      </c>
      <c r="X215" s="41">
        <f t="shared" si="4"/>
        <v>59.94832041343669</v>
      </c>
    </row>
    <row r="216" spans="1:24" hidden="1" outlineLevel="1" x14ac:dyDescent="0.25">
      <c r="A216" s="6" t="s">
        <v>165</v>
      </c>
      <c r="B216" s="6" t="s">
        <v>84</v>
      </c>
      <c r="C216" s="6">
        <v>1780</v>
      </c>
      <c r="D216" s="6" t="s">
        <v>10</v>
      </c>
      <c r="E216" s="4">
        <v>621</v>
      </c>
      <c r="F216" s="4">
        <v>21</v>
      </c>
      <c r="G216" s="4">
        <v>172</v>
      </c>
      <c r="H216" s="4">
        <v>18</v>
      </c>
      <c r="I216" s="4">
        <v>14</v>
      </c>
      <c r="J216" s="4">
        <v>4</v>
      </c>
      <c r="K216" s="4">
        <v>1</v>
      </c>
      <c r="L216" s="4">
        <v>150</v>
      </c>
      <c r="M216" s="4">
        <v>7</v>
      </c>
      <c r="N216" s="4">
        <v>1</v>
      </c>
      <c r="O216" s="4">
        <v>0</v>
      </c>
      <c r="P216" s="4">
        <v>0</v>
      </c>
      <c r="Q216" s="4">
        <v>1</v>
      </c>
      <c r="R216" s="4">
        <v>0</v>
      </c>
      <c r="S216" s="4">
        <v>0</v>
      </c>
      <c r="T216" s="4">
        <v>0</v>
      </c>
      <c r="U216" s="4">
        <v>0</v>
      </c>
      <c r="V216" s="4">
        <v>12</v>
      </c>
      <c r="W216" s="6">
        <v>401</v>
      </c>
      <c r="X216" s="41">
        <f t="shared" si="4"/>
        <v>64.573268921095007</v>
      </c>
    </row>
    <row r="217" spans="1:24" hidden="1" outlineLevel="1" x14ac:dyDescent="0.25">
      <c r="A217" s="6" t="s">
        <v>165</v>
      </c>
      <c r="B217" s="6" t="s">
        <v>84</v>
      </c>
      <c r="C217" s="6">
        <v>1781</v>
      </c>
      <c r="D217" s="6" t="s">
        <v>10</v>
      </c>
      <c r="E217" s="4">
        <v>498</v>
      </c>
      <c r="F217" s="4">
        <v>16</v>
      </c>
      <c r="G217" s="4">
        <v>98</v>
      </c>
      <c r="H217" s="4">
        <v>17</v>
      </c>
      <c r="I217" s="4">
        <v>8</v>
      </c>
      <c r="J217" s="4">
        <v>5</v>
      </c>
      <c r="K217" s="4">
        <v>5</v>
      </c>
      <c r="L217" s="4">
        <v>124</v>
      </c>
      <c r="M217" s="4">
        <v>17</v>
      </c>
      <c r="N217" s="4">
        <v>4</v>
      </c>
      <c r="O217" s="4">
        <v>4</v>
      </c>
      <c r="P217" s="4">
        <v>1</v>
      </c>
      <c r="Q217" s="4">
        <v>0</v>
      </c>
      <c r="R217" s="4">
        <v>0</v>
      </c>
      <c r="S217" s="4">
        <v>7</v>
      </c>
      <c r="T217" s="4">
        <v>8</v>
      </c>
      <c r="U217" s="4">
        <v>0</v>
      </c>
      <c r="V217" s="4">
        <v>1</v>
      </c>
      <c r="W217" s="6">
        <v>315</v>
      </c>
      <c r="X217" s="41">
        <f t="shared" si="4"/>
        <v>63.253012048192772</v>
      </c>
    </row>
    <row r="218" spans="1:24" hidden="1" outlineLevel="1" x14ac:dyDescent="0.25">
      <c r="A218" s="6" t="s">
        <v>165</v>
      </c>
      <c r="B218" s="6" t="s">
        <v>84</v>
      </c>
      <c r="C218" s="6">
        <v>1782</v>
      </c>
      <c r="D218" s="6" t="s">
        <v>10</v>
      </c>
      <c r="E218" s="4">
        <v>561</v>
      </c>
      <c r="F218" s="4">
        <v>25</v>
      </c>
      <c r="G218" s="4">
        <v>98</v>
      </c>
      <c r="H218" s="4">
        <v>12</v>
      </c>
      <c r="I218" s="4">
        <v>7</v>
      </c>
      <c r="J218" s="4">
        <v>7</v>
      </c>
      <c r="K218" s="4">
        <v>6</v>
      </c>
      <c r="L218" s="4">
        <v>158</v>
      </c>
      <c r="M218" s="4">
        <v>7</v>
      </c>
      <c r="N218" s="4">
        <v>3</v>
      </c>
      <c r="O218" s="4">
        <v>0</v>
      </c>
      <c r="P218" s="4">
        <v>0</v>
      </c>
      <c r="Q218" s="4">
        <v>0</v>
      </c>
      <c r="R218" s="4">
        <v>0</v>
      </c>
      <c r="S218" s="4">
        <v>6</v>
      </c>
      <c r="T218" s="4">
        <v>10</v>
      </c>
      <c r="U218" s="4">
        <v>1</v>
      </c>
      <c r="V218" s="4">
        <v>9</v>
      </c>
      <c r="W218" s="6">
        <v>349</v>
      </c>
      <c r="X218" s="41">
        <f t="shared" si="4"/>
        <v>62.210338680926917</v>
      </c>
    </row>
    <row r="219" spans="1:24" hidden="1" outlineLevel="1" x14ac:dyDescent="0.25">
      <c r="A219" s="6" t="s">
        <v>165</v>
      </c>
      <c r="B219" s="6" t="s">
        <v>84</v>
      </c>
      <c r="C219" s="6">
        <v>1783</v>
      </c>
      <c r="D219" s="6" t="s">
        <v>10</v>
      </c>
      <c r="E219" s="4">
        <v>558</v>
      </c>
      <c r="F219" s="4">
        <v>24</v>
      </c>
      <c r="G219" s="4">
        <v>105</v>
      </c>
      <c r="H219" s="4">
        <v>24</v>
      </c>
      <c r="I219" s="4">
        <v>2</v>
      </c>
      <c r="J219" s="4">
        <v>6</v>
      </c>
      <c r="K219" s="4">
        <v>5</v>
      </c>
      <c r="L219" s="4">
        <v>150</v>
      </c>
      <c r="M219" s="4">
        <v>16</v>
      </c>
      <c r="N219" s="4">
        <v>2</v>
      </c>
      <c r="O219" s="4">
        <v>1</v>
      </c>
      <c r="P219" s="4">
        <v>1</v>
      </c>
      <c r="Q219" s="4">
        <v>0</v>
      </c>
      <c r="R219" s="4">
        <v>0</v>
      </c>
      <c r="S219" s="4">
        <v>8</v>
      </c>
      <c r="T219" s="4">
        <v>11</v>
      </c>
      <c r="U219" s="4">
        <v>0</v>
      </c>
      <c r="V219" s="4">
        <v>6</v>
      </c>
      <c r="W219" s="6">
        <v>361</v>
      </c>
      <c r="X219" s="41">
        <f t="shared" si="4"/>
        <v>64.695340501792117</v>
      </c>
    </row>
    <row r="220" spans="1:24" hidden="1" outlineLevel="1" x14ac:dyDescent="0.25">
      <c r="A220" s="6" t="s">
        <v>165</v>
      </c>
      <c r="B220" s="6" t="s">
        <v>84</v>
      </c>
      <c r="C220" s="6">
        <v>1784</v>
      </c>
      <c r="D220" s="6" t="s">
        <v>10</v>
      </c>
      <c r="E220" s="4">
        <v>597</v>
      </c>
      <c r="F220" s="4">
        <v>11</v>
      </c>
      <c r="G220" s="4">
        <v>93</v>
      </c>
      <c r="H220" s="4">
        <v>30</v>
      </c>
      <c r="I220" s="4">
        <v>6</v>
      </c>
      <c r="J220" s="4">
        <v>2</v>
      </c>
      <c r="K220" s="4">
        <v>2</v>
      </c>
      <c r="L220" s="4">
        <v>218</v>
      </c>
      <c r="M220" s="4">
        <v>10</v>
      </c>
      <c r="N220" s="4">
        <v>2</v>
      </c>
      <c r="O220" s="4">
        <v>0</v>
      </c>
      <c r="P220" s="4">
        <v>0</v>
      </c>
      <c r="Q220" s="4">
        <v>0</v>
      </c>
      <c r="R220" s="4">
        <v>0</v>
      </c>
      <c r="S220" s="4">
        <v>7</v>
      </c>
      <c r="T220" s="4">
        <v>5</v>
      </c>
      <c r="U220" s="4">
        <v>0</v>
      </c>
      <c r="V220" s="4">
        <v>7</v>
      </c>
      <c r="W220" s="6">
        <v>393</v>
      </c>
      <c r="X220" s="41">
        <f t="shared" si="4"/>
        <v>65.829145728643212</v>
      </c>
    </row>
    <row r="221" spans="1:24" hidden="1" outlineLevel="1" x14ac:dyDescent="0.25">
      <c r="A221" s="6" t="s">
        <v>165</v>
      </c>
      <c r="B221" s="6" t="s">
        <v>84</v>
      </c>
      <c r="C221" s="6">
        <v>1785</v>
      </c>
      <c r="D221" s="6" t="s">
        <v>10</v>
      </c>
      <c r="E221" s="4">
        <v>726</v>
      </c>
      <c r="F221" s="4">
        <v>15</v>
      </c>
      <c r="G221" s="4">
        <v>176</v>
      </c>
      <c r="H221" s="4">
        <v>18</v>
      </c>
      <c r="I221" s="4">
        <v>7</v>
      </c>
      <c r="J221" s="4">
        <v>5</v>
      </c>
      <c r="K221" s="4">
        <v>1</v>
      </c>
      <c r="L221" s="4">
        <v>232</v>
      </c>
      <c r="M221" s="4">
        <v>17</v>
      </c>
      <c r="N221" s="4">
        <v>1</v>
      </c>
      <c r="O221" s="4">
        <v>0</v>
      </c>
      <c r="P221" s="4">
        <v>2</v>
      </c>
      <c r="Q221" s="4">
        <v>0</v>
      </c>
      <c r="R221" s="4">
        <v>0</v>
      </c>
      <c r="S221" s="4">
        <v>4</v>
      </c>
      <c r="T221" s="4">
        <v>4</v>
      </c>
      <c r="U221" s="4">
        <v>0</v>
      </c>
      <c r="V221" s="4">
        <v>8</v>
      </c>
      <c r="W221" s="6">
        <v>490</v>
      </c>
      <c r="X221" s="41">
        <f t="shared" si="4"/>
        <v>67.493112947658403</v>
      </c>
    </row>
    <row r="222" spans="1:24" hidden="1" outlineLevel="1" x14ac:dyDescent="0.25">
      <c r="A222" s="6" t="s">
        <v>165</v>
      </c>
      <c r="B222" s="6" t="s">
        <v>84</v>
      </c>
      <c r="C222" s="6">
        <v>1786</v>
      </c>
      <c r="D222" s="6" t="s">
        <v>10</v>
      </c>
      <c r="E222" s="4">
        <v>363</v>
      </c>
      <c r="F222" s="4">
        <v>13</v>
      </c>
      <c r="G222" s="4">
        <v>89</v>
      </c>
      <c r="H222" s="4">
        <v>12</v>
      </c>
      <c r="I222" s="4">
        <v>4</v>
      </c>
      <c r="J222" s="4">
        <v>2</v>
      </c>
      <c r="K222" s="4">
        <v>1</v>
      </c>
      <c r="L222" s="4">
        <v>94</v>
      </c>
      <c r="M222" s="4">
        <v>10</v>
      </c>
      <c r="N222" s="4">
        <v>0</v>
      </c>
      <c r="O222" s="4">
        <v>1</v>
      </c>
      <c r="P222" s="4">
        <v>2</v>
      </c>
      <c r="Q222" s="4">
        <v>0</v>
      </c>
      <c r="R222" s="4">
        <v>0</v>
      </c>
      <c r="S222" s="4">
        <v>3</v>
      </c>
      <c r="T222" s="4">
        <v>2</v>
      </c>
      <c r="U222" s="4">
        <v>1</v>
      </c>
      <c r="V222" s="4">
        <v>9</v>
      </c>
      <c r="W222" s="6">
        <v>243</v>
      </c>
      <c r="X222" s="41">
        <f t="shared" si="4"/>
        <v>66.942148760330582</v>
      </c>
    </row>
    <row r="223" spans="1:24" hidden="1" outlineLevel="1" x14ac:dyDescent="0.25">
      <c r="A223" s="6" t="s">
        <v>165</v>
      </c>
      <c r="B223" s="6" t="s">
        <v>84</v>
      </c>
      <c r="C223" s="6">
        <v>1787</v>
      </c>
      <c r="D223" s="6" t="s">
        <v>10</v>
      </c>
      <c r="E223" s="4">
        <v>370</v>
      </c>
      <c r="F223" s="4">
        <v>26</v>
      </c>
      <c r="G223" s="4">
        <v>75</v>
      </c>
      <c r="H223" s="4">
        <v>11</v>
      </c>
      <c r="I223" s="4">
        <v>4</v>
      </c>
      <c r="J223" s="4">
        <v>4</v>
      </c>
      <c r="K223" s="4">
        <v>1</v>
      </c>
      <c r="L223" s="4">
        <v>65</v>
      </c>
      <c r="M223" s="4">
        <v>7</v>
      </c>
      <c r="N223" s="4">
        <v>3</v>
      </c>
      <c r="O223" s="4">
        <v>0</v>
      </c>
      <c r="P223" s="4">
        <v>0</v>
      </c>
      <c r="Q223" s="4">
        <v>0</v>
      </c>
      <c r="R223" s="4">
        <v>0</v>
      </c>
      <c r="S223" s="4">
        <v>2</v>
      </c>
      <c r="T223" s="4">
        <v>5</v>
      </c>
      <c r="U223" s="4">
        <v>1</v>
      </c>
      <c r="V223" s="4">
        <v>7</v>
      </c>
      <c r="W223" s="6">
        <v>211</v>
      </c>
      <c r="X223" s="41">
        <f t="shared" si="4"/>
        <v>57.027027027027025</v>
      </c>
    </row>
    <row r="224" spans="1:24" hidden="1" outlineLevel="1" x14ac:dyDescent="0.25">
      <c r="A224" s="6" t="s">
        <v>165</v>
      </c>
      <c r="B224" s="6" t="s">
        <v>84</v>
      </c>
      <c r="C224" s="6">
        <v>1788</v>
      </c>
      <c r="D224" s="6" t="s">
        <v>10</v>
      </c>
      <c r="E224" s="4">
        <v>609</v>
      </c>
      <c r="F224" s="4">
        <v>18</v>
      </c>
      <c r="G224" s="4">
        <v>133</v>
      </c>
      <c r="H224" s="4">
        <v>21</v>
      </c>
      <c r="I224" s="4">
        <v>10</v>
      </c>
      <c r="J224" s="4">
        <v>2</v>
      </c>
      <c r="K224" s="4">
        <v>4</v>
      </c>
      <c r="L224" s="4">
        <v>192</v>
      </c>
      <c r="M224" s="4">
        <v>9</v>
      </c>
      <c r="N224" s="4">
        <v>4</v>
      </c>
      <c r="O224" s="4">
        <v>0</v>
      </c>
      <c r="P224" s="4">
        <v>1</v>
      </c>
      <c r="Q224" s="4">
        <v>0</v>
      </c>
      <c r="R224" s="4">
        <v>0</v>
      </c>
      <c r="S224" s="4">
        <v>5</v>
      </c>
      <c r="T224" s="4">
        <v>4</v>
      </c>
      <c r="U224" s="4">
        <v>0</v>
      </c>
      <c r="V224" s="4">
        <v>5</v>
      </c>
      <c r="W224" s="6">
        <v>408</v>
      </c>
      <c r="X224" s="41">
        <f t="shared" si="4"/>
        <v>66.995073891625623</v>
      </c>
    </row>
    <row r="225" spans="1:24" hidden="1" outlineLevel="1" x14ac:dyDescent="0.25">
      <c r="A225" s="6" t="s">
        <v>165</v>
      </c>
      <c r="B225" s="6" t="s">
        <v>84</v>
      </c>
      <c r="C225" s="6">
        <v>1789</v>
      </c>
      <c r="D225" s="6" t="s">
        <v>10</v>
      </c>
      <c r="E225" s="4">
        <v>631</v>
      </c>
      <c r="F225" s="4">
        <v>9</v>
      </c>
      <c r="G225" s="4">
        <v>132</v>
      </c>
      <c r="H225" s="4">
        <v>20</v>
      </c>
      <c r="I225" s="4">
        <v>1</v>
      </c>
      <c r="J225" s="4">
        <v>3</v>
      </c>
      <c r="K225" s="4">
        <v>3</v>
      </c>
      <c r="L225" s="4">
        <v>135</v>
      </c>
      <c r="M225" s="4">
        <v>25</v>
      </c>
      <c r="N225" s="4">
        <v>2</v>
      </c>
      <c r="O225" s="4">
        <v>0</v>
      </c>
      <c r="P225" s="4">
        <v>2</v>
      </c>
      <c r="Q225" s="4">
        <v>0</v>
      </c>
      <c r="R225" s="4">
        <v>0</v>
      </c>
      <c r="S225" s="4">
        <v>5</v>
      </c>
      <c r="T225" s="4">
        <v>3</v>
      </c>
      <c r="U225" s="4">
        <v>0</v>
      </c>
      <c r="V225" s="4">
        <v>9</v>
      </c>
      <c r="W225" s="6">
        <v>349</v>
      </c>
      <c r="X225" s="41">
        <f t="shared" si="4"/>
        <v>55.30903328050713</v>
      </c>
    </row>
    <row r="226" spans="1:24" hidden="1" outlineLevel="1" x14ac:dyDescent="0.25">
      <c r="A226" s="6" t="s">
        <v>165</v>
      </c>
      <c r="B226" s="6" t="s">
        <v>84</v>
      </c>
      <c r="C226" s="6">
        <v>1789</v>
      </c>
      <c r="D226" s="6" t="s">
        <v>11</v>
      </c>
      <c r="E226" s="4">
        <v>631</v>
      </c>
      <c r="F226" s="4">
        <v>18</v>
      </c>
      <c r="G226" s="4">
        <v>135</v>
      </c>
      <c r="H226" s="4">
        <v>15</v>
      </c>
      <c r="I226" s="4">
        <v>8</v>
      </c>
      <c r="J226" s="4">
        <v>3</v>
      </c>
      <c r="K226" s="4">
        <v>5</v>
      </c>
      <c r="L226" s="4">
        <v>125</v>
      </c>
      <c r="M226" s="4">
        <v>34</v>
      </c>
      <c r="N226" s="4">
        <v>0</v>
      </c>
      <c r="O226" s="4">
        <v>1</v>
      </c>
      <c r="P226" s="4">
        <v>3</v>
      </c>
      <c r="Q226" s="4">
        <v>0</v>
      </c>
      <c r="R226" s="4">
        <v>0</v>
      </c>
      <c r="S226" s="4">
        <v>9</v>
      </c>
      <c r="T226" s="4">
        <v>9</v>
      </c>
      <c r="U226" s="4">
        <v>0</v>
      </c>
      <c r="V226" s="4">
        <v>4</v>
      </c>
      <c r="W226" s="6">
        <v>369</v>
      </c>
      <c r="X226" s="41">
        <f t="shared" si="4"/>
        <v>58.478605388272584</v>
      </c>
    </row>
    <row r="227" spans="1:24" hidden="1" outlineLevel="1" x14ac:dyDescent="0.25">
      <c r="A227" s="6" t="s">
        <v>165</v>
      </c>
      <c r="B227" s="6" t="s">
        <v>84</v>
      </c>
      <c r="C227" s="6">
        <v>1790</v>
      </c>
      <c r="D227" s="6" t="s">
        <v>10</v>
      </c>
      <c r="E227" s="4">
        <v>409</v>
      </c>
      <c r="F227" s="4">
        <v>13</v>
      </c>
      <c r="G227" s="4">
        <v>77</v>
      </c>
      <c r="H227" s="4">
        <v>10</v>
      </c>
      <c r="I227" s="4">
        <v>2</v>
      </c>
      <c r="J227" s="4">
        <v>3</v>
      </c>
      <c r="K227" s="4">
        <v>2</v>
      </c>
      <c r="L227" s="4">
        <v>95</v>
      </c>
      <c r="M227" s="4">
        <v>17</v>
      </c>
      <c r="N227" s="4">
        <v>2</v>
      </c>
      <c r="O227" s="4">
        <v>0</v>
      </c>
      <c r="P227" s="4">
        <v>0</v>
      </c>
      <c r="Q227" s="4">
        <v>0</v>
      </c>
      <c r="R227" s="4">
        <v>0</v>
      </c>
      <c r="S227" s="4">
        <v>5</v>
      </c>
      <c r="T227" s="4">
        <v>2</v>
      </c>
      <c r="U227" s="4">
        <v>0</v>
      </c>
      <c r="V227" s="4">
        <v>4</v>
      </c>
      <c r="W227" s="6">
        <v>232</v>
      </c>
      <c r="X227" s="41">
        <f t="shared" si="4"/>
        <v>56.723716381418093</v>
      </c>
    </row>
    <row r="228" spans="1:24" hidden="1" outlineLevel="1" x14ac:dyDescent="0.25">
      <c r="A228" s="6" t="s">
        <v>165</v>
      </c>
      <c r="B228" s="6" t="s">
        <v>84</v>
      </c>
      <c r="C228" s="6">
        <v>1790</v>
      </c>
      <c r="D228" s="6" t="s">
        <v>11</v>
      </c>
      <c r="E228" s="4">
        <v>409</v>
      </c>
      <c r="F228" s="4">
        <v>5</v>
      </c>
      <c r="G228" s="4">
        <v>62</v>
      </c>
      <c r="H228" s="4">
        <v>16</v>
      </c>
      <c r="I228" s="4">
        <v>4</v>
      </c>
      <c r="J228" s="4">
        <v>3</v>
      </c>
      <c r="K228" s="4">
        <v>2</v>
      </c>
      <c r="L228" s="4">
        <v>99</v>
      </c>
      <c r="M228" s="4">
        <v>18</v>
      </c>
      <c r="N228" s="4">
        <v>1</v>
      </c>
      <c r="O228" s="4">
        <v>0</v>
      </c>
      <c r="P228" s="4">
        <v>1</v>
      </c>
      <c r="Q228" s="4">
        <v>0</v>
      </c>
      <c r="R228" s="4">
        <v>0</v>
      </c>
      <c r="S228" s="4">
        <v>5</v>
      </c>
      <c r="T228" s="4">
        <v>9</v>
      </c>
      <c r="U228" s="4">
        <v>0</v>
      </c>
      <c r="V228" s="4">
        <v>6</v>
      </c>
      <c r="W228" s="6">
        <v>231</v>
      </c>
      <c r="X228" s="41">
        <f t="shared" si="4"/>
        <v>56.479217603911984</v>
      </c>
    </row>
    <row r="229" spans="1:24" hidden="1" outlineLevel="1" x14ac:dyDescent="0.25">
      <c r="A229" s="6" t="s">
        <v>165</v>
      </c>
      <c r="B229" s="6" t="s">
        <v>84</v>
      </c>
      <c r="C229" s="6">
        <v>1795</v>
      </c>
      <c r="D229" s="6" t="s">
        <v>10</v>
      </c>
      <c r="E229" s="4">
        <v>448</v>
      </c>
      <c r="F229" s="4">
        <v>23</v>
      </c>
      <c r="G229" s="4">
        <v>70</v>
      </c>
      <c r="H229" s="4">
        <v>21</v>
      </c>
      <c r="I229" s="4">
        <v>11</v>
      </c>
      <c r="J229" s="4">
        <v>6</v>
      </c>
      <c r="K229" s="4">
        <v>1</v>
      </c>
      <c r="L229" s="4">
        <v>114</v>
      </c>
      <c r="M229" s="4">
        <v>11</v>
      </c>
      <c r="N229" s="4">
        <v>0</v>
      </c>
      <c r="O229" s="4">
        <v>1</v>
      </c>
      <c r="P229" s="4">
        <v>1</v>
      </c>
      <c r="Q229" s="4">
        <v>0</v>
      </c>
      <c r="R229" s="4">
        <v>0</v>
      </c>
      <c r="S229" s="4">
        <v>3</v>
      </c>
      <c r="T229" s="4">
        <v>3</v>
      </c>
      <c r="U229" s="4">
        <v>0</v>
      </c>
      <c r="V229" s="4">
        <v>8</v>
      </c>
      <c r="W229" s="6">
        <v>273</v>
      </c>
      <c r="X229" s="41">
        <f t="shared" si="4"/>
        <v>60.9375</v>
      </c>
    </row>
    <row r="230" spans="1:24" hidden="1" outlineLevel="1" x14ac:dyDescent="0.25">
      <c r="A230" s="6" t="s">
        <v>165</v>
      </c>
      <c r="B230" s="6" t="s">
        <v>84</v>
      </c>
      <c r="C230" s="6">
        <v>1797</v>
      </c>
      <c r="D230" s="6" t="s">
        <v>29</v>
      </c>
      <c r="E230" s="4">
        <v>0</v>
      </c>
      <c r="F230" s="4">
        <v>18</v>
      </c>
      <c r="G230" s="4">
        <v>103</v>
      </c>
      <c r="H230" s="4">
        <v>9</v>
      </c>
      <c r="I230" s="4">
        <v>6</v>
      </c>
      <c r="J230" s="4">
        <v>5</v>
      </c>
      <c r="K230" s="4">
        <v>0</v>
      </c>
      <c r="L230" s="4">
        <v>111</v>
      </c>
      <c r="M230" s="4">
        <v>10</v>
      </c>
      <c r="N230" s="4">
        <v>2</v>
      </c>
      <c r="O230" s="4">
        <v>0</v>
      </c>
      <c r="P230" s="4">
        <v>0</v>
      </c>
      <c r="Q230" s="4">
        <v>0</v>
      </c>
      <c r="R230" s="4">
        <v>0</v>
      </c>
      <c r="S230" s="4">
        <v>6</v>
      </c>
      <c r="T230" s="4">
        <v>7</v>
      </c>
      <c r="U230" s="4">
        <v>0</v>
      </c>
      <c r="V230" s="4">
        <v>2</v>
      </c>
      <c r="W230" s="6">
        <v>279</v>
      </c>
      <c r="X230" s="41" t="s">
        <v>250</v>
      </c>
    </row>
    <row r="231" spans="1:24" hidden="1" outlineLevel="1" x14ac:dyDescent="0.25">
      <c r="A231" s="6" t="s">
        <v>165</v>
      </c>
      <c r="B231" s="6" t="s">
        <v>84</v>
      </c>
      <c r="C231" s="6">
        <v>1797</v>
      </c>
      <c r="D231" s="6" t="s">
        <v>10</v>
      </c>
      <c r="E231" s="4">
        <v>423</v>
      </c>
      <c r="F231" s="4">
        <v>18</v>
      </c>
      <c r="G231" s="4">
        <v>103</v>
      </c>
      <c r="H231" s="4">
        <v>9</v>
      </c>
      <c r="I231" s="4">
        <v>6</v>
      </c>
      <c r="J231" s="4">
        <v>5</v>
      </c>
      <c r="K231" s="4">
        <v>0</v>
      </c>
      <c r="L231" s="4">
        <v>111</v>
      </c>
      <c r="M231" s="4">
        <v>10</v>
      </c>
      <c r="N231" s="4">
        <v>2</v>
      </c>
      <c r="O231" s="4">
        <v>0</v>
      </c>
      <c r="P231" s="4">
        <v>0</v>
      </c>
      <c r="Q231" s="4">
        <v>0</v>
      </c>
      <c r="R231" s="4">
        <v>0</v>
      </c>
      <c r="S231" s="4">
        <v>6</v>
      </c>
      <c r="T231" s="4">
        <v>7</v>
      </c>
      <c r="U231" s="4">
        <v>0</v>
      </c>
      <c r="V231" s="4">
        <v>2</v>
      </c>
      <c r="W231" s="6">
        <v>279</v>
      </c>
      <c r="X231" s="41">
        <f t="shared" si="4"/>
        <v>65.957446808510639</v>
      </c>
    </row>
    <row r="232" spans="1:24" hidden="1" outlineLevel="1" x14ac:dyDescent="0.25">
      <c r="A232" s="6" t="s">
        <v>165</v>
      </c>
      <c r="B232" s="6" t="s">
        <v>84</v>
      </c>
      <c r="C232" s="6">
        <v>1798</v>
      </c>
      <c r="D232" s="6" t="s">
        <v>10</v>
      </c>
      <c r="E232" s="4">
        <v>599</v>
      </c>
      <c r="F232" s="4">
        <v>25</v>
      </c>
      <c r="G232" s="4">
        <v>117</v>
      </c>
      <c r="H232" s="4">
        <v>27</v>
      </c>
      <c r="I232" s="4">
        <v>5</v>
      </c>
      <c r="J232" s="4">
        <v>6</v>
      </c>
      <c r="K232" s="4">
        <v>5</v>
      </c>
      <c r="L232" s="4">
        <v>161</v>
      </c>
      <c r="M232" s="4">
        <v>16</v>
      </c>
      <c r="N232" s="4">
        <v>2</v>
      </c>
      <c r="O232" s="4">
        <v>1</v>
      </c>
      <c r="P232" s="4">
        <v>3</v>
      </c>
      <c r="Q232" s="4">
        <v>1</v>
      </c>
      <c r="R232" s="4">
        <v>0</v>
      </c>
      <c r="S232" s="4">
        <v>10</v>
      </c>
      <c r="T232" s="4">
        <v>6</v>
      </c>
      <c r="U232" s="4">
        <v>0</v>
      </c>
      <c r="V232" s="4">
        <v>5</v>
      </c>
      <c r="W232" s="6">
        <v>390</v>
      </c>
      <c r="X232" s="41">
        <f t="shared" si="4"/>
        <v>65.108514190317194</v>
      </c>
    </row>
    <row r="233" spans="1:24" hidden="1" outlineLevel="1" x14ac:dyDescent="0.25">
      <c r="A233" s="6" t="s">
        <v>165</v>
      </c>
      <c r="B233" s="6" t="s">
        <v>84</v>
      </c>
      <c r="C233" s="6">
        <v>1799</v>
      </c>
      <c r="D233" s="6" t="s">
        <v>10</v>
      </c>
      <c r="E233" s="4">
        <v>573</v>
      </c>
      <c r="F233" s="4">
        <v>17</v>
      </c>
      <c r="G233" s="4">
        <v>103</v>
      </c>
      <c r="H233" s="4">
        <v>17</v>
      </c>
      <c r="I233" s="4">
        <v>1</v>
      </c>
      <c r="J233" s="4">
        <v>2</v>
      </c>
      <c r="K233" s="4">
        <v>3</v>
      </c>
      <c r="L233" s="4">
        <v>161</v>
      </c>
      <c r="M233" s="4">
        <v>21</v>
      </c>
      <c r="N233" s="4">
        <v>8</v>
      </c>
      <c r="O233" s="4">
        <v>1</v>
      </c>
      <c r="P233" s="4">
        <v>0</v>
      </c>
      <c r="Q233" s="4">
        <v>0</v>
      </c>
      <c r="R233" s="4">
        <v>1</v>
      </c>
      <c r="S233" s="4">
        <v>8</v>
      </c>
      <c r="T233" s="4">
        <v>7</v>
      </c>
      <c r="U233" s="4">
        <v>0</v>
      </c>
      <c r="V233" s="4">
        <v>11</v>
      </c>
      <c r="W233" s="6">
        <v>361</v>
      </c>
      <c r="X233" s="41">
        <f t="shared" si="4"/>
        <v>63.001745200698082</v>
      </c>
    </row>
    <row r="234" spans="1:24" hidden="1" outlineLevel="1" x14ac:dyDescent="0.25">
      <c r="A234" s="6" t="s">
        <v>165</v>
      </c>
      <c r="B234" s="6" t="s">
        <v>84</v>
      </c>
      <c r="C234" s="6">
        <v>1800</v>
      </c>
      <c r="D234" s="6" t="s">
        <v>10</v>
      </c>
      <c r="E234" s="4">
        <v>410</v>
      </c>
      <c r="F234" s="4">
        <v>17</v>
      </c>
      <c r="G234" s="4">
        <v>110</v>
      </c>
      <c r="H234" s="4">
        <v>12</v>
      </c>
      <c r="I234" s="4">
        <v>4</v>
      </c>
      <c r="J234" s="4">
        <v>2</v>
      </c>
      <c r="K234" s="4">
        <v>2</v>
      </c>
      <c r="L234" s="4">
        <v>78</v>
      </c>
      <c r="M234" s="4">
        <v>7</v>
      </c>
      <c r="N234" s="4">
        <v>6</v>
      </c>
      <c r="O234" s="4">
        <v>2</v>
      </c>
      <c r="P234" s="4">
        <v>0</v>
      </c>
      <c r="Q234" s="4">
        <v>0</v>
      </c>
      <c r="R234" s="4">
        <v>0</v>
      </c>
      <c r="S234" s="4">
        <v>4</v>
      </c>
      <c r="T234" s="4">
        <v>5</v>
      </c>
      <c r="U234" s="4">
        <v>0</v>
      </c>
      <c r="V234" s="4">
        <v>4</v>
      </c>
      <c r="W234" s="6">
        <v>253</v>
      </c>
      <c r="X234" s="41">
        <f t="shared" si="4"/>
        <v>61.707317073170735</v>
      </c>
    </row>
    <row r="235" spans="1:24" hidden="1" outlineLevel="1" x14ac:dyDescent="0.25">
      <c r="A235" s="6" t="s">
        <v>165</v>
      </c>
      <c r="B235" s="6" t="s">
        <v>84</v>
      </c>
      <c r="C235" s="6">
        <v>1800</v>
      </c>
      <c r="D235" s="6" t="s">
        <v>11</v>
      </c>
      <c r="E235" s="4">
        <v>410</v>
      </c>
      <c r="F235" s="4">
        <v>41</v>
      </c>
      <c r="G235" s="4">
        <v>74</v>
      </c>
      <c r="H235" s="4">
        <v>21</v>
      </c>
      <c r="I235" s="4">
        <v>2</v>
      </c>
      <c r="J235" s="4">
        <v>3</v>
      </c>
      <c r="K235" s="4">
        <v>0</v>
      </c>
      <c r="L235" s="4">
        <v>87</v>
      </c>
      <c r="M235" s="4">
        <v>6</v>
      </c>
      <c r="N235" s="4">
        <v>2</v>
      </c>
      <c r="O235" s="4">
        <v>0</v>
      </c>
      <c r="P235" s="4">
        <v>1</v>
      </c>
      <c r="Q235" s="4">
        <v>0</v>
      </c>
      <c r="R235" s="4">
        <v>0</v>
      </c>
      <c r="S235" s="4">
        <v>1</v>
      </c>
      <c r="T235" s="4">
        <v>3</v>
      </c>
      <c r="U235" s="4">
        <v>2</v>
      </c>
      <c r="V235" s="4">
        <v>7</v>
      </c>
      <c r="W235" s="6">
        <v>250</v>
      </c>
      <c r="X235" s="41">
        <f t="shared" si="4"/>
        <v>60.975609756097562</v>
      </c>
    </row>
    <row r="236" spans="1:24" hidden="1" outlineLevel="1" x14ac:dyDescent="0.25">
      <c r="A236" s="6" t="s">
        <v>165</v>
      </c>
      <c r="B236" s="6" t="s">
        <v>84</v>
      </c>
      <c r="C236" s="6">
        <v>1801</v>
      </c>
      <c r="D236" s="6" t="s">
        <v>10</v>
      </c>
      <c r="E236" s="4">
        <v>667</v>
      </c>
      <c r="F236" s="4">
        <v>26</v>
      </c>
      <c r="G236" s="4">
        <v>108</v>
      </c>
      <c r="H236" s="4">
        <v>23</v>
      </c>
      <c r="I236" s="4">
        <v>5</v>
      </c>
      <c r="J236" s="4">
        <v>7</v>
      </c>
      <c r="K236" s="4">
        <v>6</v>
      </c>
      <c r="L236" s="4">
        <v>179</v>
      </c>
      <c r="M236" s="4">
        <v>9</v>
      </c>
      <c r="N236" s="4">
        <v>1</v>
      </c>
      <c r="O236" s="4">
        <v>2</v>
      </c>
      <c r="P236" s="4">
        <v>0</v>
      </c>
      <c r="Q236" s="4">
        <v>0</v>
      </c>
      <c r="R236" s="4">
        <v>0</v>
      </c>
      <c r="S236" s="4">
        <v>2</v>
      </c>
      <c r="T236" s="4">
        <v>12</v>
      </c>
      <c r="U236" s="4">
        <v>0</v>
      </c>
      <c r="V236" s="4">
        <v>8</v>
      </c>
      <c r="W236" s="6">
        <v>388</v>
      </c>
      <c r="X236" s="41">
        <f t="shared" si="4"/>
        <v>58.170914542728639</v>
      </c>
    </row>
    <row r="237" spans="1:24" hidden="1" outlineLevel="1" x14ac:dyDescent="0.25">
      <c r="A237" s="6" t="s">
        <v>165</v>
      </c>
      <c r="B237" s="6" t="s">
        <v>84</v>
      </c>
      <c r="C237" s="6">
        <v>1801</v>
      </c>
      <c r="D237" s="6" t="s">
        <v>11</v>
      </c>
      <c r="E237" s="4">
        <v>667</v>
      </c>
      <c r="F237" s="4">
        <v>32</v>
      </c>
      <c r="G237" s="4">
        <v>105</v>
      </c>
      <c r="H237" s="4">
        <v>29</v>
      </c>
      <c r="I237" s="4">
        <v>10</v>
      </c>
      <c r="J237" s="4">
        <v>8</v>
      </c>
      <c r="K237" s="4">
        <v>3</v>
      </c>
      <c r="L237" s="4">
        <v>179</v>
      </c>
      <c r="M237" s="4">
        <v>20</v>
      </c>
      <c r="N237" s="4">
        <v>4</v>
      </c>
      <c r="O237" s="4">
        <v>1</v>
      </c>
      <c r="P237" s="4">
        <v>0</v>
      </c>
      <c r="Q237" s="4">
        <v>0</v>
      </c>
      <c r="R237" s="4">
        <v>0</v>
      </c>
      <c r="S237" s="4">
        <v>8</v>
      </c>
      <c r="T237" s="4">
        <v>5</v>
      </c>
      <c r="U237" s="4">
        <v>1</v>
      </c>
      <c r="V237" s="4">
        <v>7</v>
      </c>
      <c r="W237" s="6">
        <v>412</v>
      </c>
      <c r="X237" s="41">
        <f t="shared" si="4"/>
        <v>61.76911544227886</v>
      </c>
    </row>
    <row r="238" spans="1:24" hidden="1" outlineLevel="1" x14ac:dyDescent="0.25">
      <c r="A238" s="6" t="s">
        <v>165</v>
      </c>
      <c r="B238" s="6" t="s">
        <v>84</v>
      </c>
      <c r="C238" s="6">
        <v>1801</v>
      </c>
      <c r="D238" s="6" t="s">
        <v>16</v>
      </c>
      <c r="E238" s="4">
        <v>667</v>
      </c>
      <c r="F238" s="4">
        <v>20</v>
      </c>
      <c r="G238" s="4">
        <v>115</v>
      </c>
      <c r="H238" s="4">
        <v>37</v>
      </c>
      <c r="I238" s="4">
        <v>4</v>
      </c>
      <c r="J238" s="4">
        <v>5</v>
      </c>
      <c r="K238" s="4">
        <v>4</v>
      </c>
      <c r="L238" s="4">
        <v>187</v>
      </c>
      <c r="M238" s="4">
        <v>12</v>
      </c>
      <c r="N238" s="4">
        <v>5</v>
      </c>
      <c r="O238" s="4">
        <v>2</v>
      </c>
      <c r="P238" s="4">
        <v>0</v>
      </c>
      <c r="Q238" s="4">
        <v>0</v>
      </c>
      <c r="R238" s="4">
        <v>0</v>
      </c>
      <c r="S238" s="4">
        <v>9</v>
      </c>
      <c r="T238" s="4">
        <v>19</v>
      </c>
      <c r="U238" s="4">
        <v>0</v>
      </c>
      <c r="V238" s="4">
        <v>9</v>
      </c>
      <c r="W238" s="6">
        <v>428</v>
      </c>
      <c r="X238" s="41">
        <f t="shared" si="4"/>
        <v>64.167916041979012</v>
      </c>
    </row>
    <row r="239" spans="1:24" hidden="1" outlineLevel="1" x14ac:dyDescent="0.25">
      <c r="A239" s="6" t="s">
        <v>165</v>
      </c>
      <c r="B239" s="6" t="s">
        <v>84</v>
      </c>
      <c r="C239" s="6">
        <v>1802</v>
      </c>
      <c r="D239" s="6" t="s">
        <v>10</v>
      </c>
      <c r="E239" s="4">
        <v>534</v>
      </c>
      <c r="F239" s="4">
        <v>17</v>
      </c>
      <c r="G239" s="4">
        <v>105</v>
      </c>
      <c r="H239" s="4">
        <v>23</v>
      </c>
      <c r="I239" s="4">
        <v>2</v>
      </c>
      <c r="J239" s="4">
        <v>2</v>
      </c>
      <c r="K239" s="4">
        <v>4</v>
      </c>
      <c r="L239" s="4">
        <v>163</v>
      </c>
      <c r="M239" s="4">
        <v>11</v>
      </c>
      <c r="N239" s="4">
        <v>0</v>
      </c>
      <c r="O239" s="4">
        <v>0</v>
      </c>
      <c r="P239" s="4">
        <v>1</v>
      </c>
      <c r="Q239" s="4">
        <v>0</v>
      </c>
      <c r="R239" s="4">
        <v>0</v>
      </c>
      <c r="S239" s="4">
        <v>11</v>
      </c>
      <c r="T239" s="4">
        <v>10</v>
      </c>
      <c r="U239" s="4">
        <v>0</v>
      </c>
      <c r="V239" s="4">
        <v>7</v>
      </c>
      <c r="W239" s="6">
        <v>356</v>
      </c>
      <c r="X239" s="41">
        <f t="shared" si="4"/>
        <v>66.666666666666671</v>
      </c>
    </row>
    <row r="240" spans="1:24" hidden="1" outlineLevel="1" x14ac:dyDescent="0.25">
      <c r="A240" s="6" t="s">
        <v>165</v>
      </c>
      <c r="B240" s="6" t="s">
        <v>84</v>
      </c>
      <c r="C240" s="6">
        <v>1803</v>
      </c>
      <c r="D240" s="6" t="s">
        <v>10</v>
      </c>
      <c r="E240" s="4">
        <v>739</v>
      </c>
      <c r="F240" s="4">
        <v>30</v>
      </c>
      <c r="G240" s="4">
        <v>137</v>
      </c>
      <c r="H240" s="4">
        <v>40</v>
      </c>
      <c r="I240" s="4">
        <v>12</v>
      </c>
      <c r="J240" s="4">
        <v>2</v>
      </c>
      <c r="K240" s="4">
        <v>5</v>
      </c>
      <c r="L240" s="4">
        <v>184</v>
      </c>
      <c r="M240" s="4">
        <v>23</v>
      </c>
      <c r="N240" s="4">
        <v>12</v>
      </c>
      <c r="O240" s="4">
        <v>1</v>
      </c>
      <c r="P240" s="4">
        <v>1</v>
      </c>
      <c r="Q240" s="4">
        <v>0</v>
      </c>
      <c r="R240" s="4">
        <v>0</v>
      </c>
      <c r="S240" s="4">
        <v>8</v>
      </c>
      <c r="T240" s="4">
        <v>13</v>
      </c>
      <c r="U240" s="4">
        <v>4</v>
      </c>
      <c r="V240" s="4">
        <v>7</v>
      </c>
      <c r="W240" s="6">
        <v>479</v>
      </c>
      <c r="X240" s="41">
        <f t="shared" si="4"/>
        <v>64.817320703653593</v>
      </c>
    </row>
    <row r="241" spans="1:24" hidden="1" outlineLevel="1" x14ac:dyDescent="0.25">
      <c r="A241" s="6" t="s">
        <v>165</v>
      </c>
      <c r="B241" s="6" t="s">
        <v>84</v>
      </c>
      <c r="C241" s="6">
        <v>1804</v>
      </c>
      <c r="D241" s="6" t="s">
        <v>10</v>
      </c>
      <c r="E241" s="4">
        <v>746</v>
      </c>
      <c r="F241" s="4">
        <v>38</v>
      </c>
      <c r="G241" s="4">
        <v>170</v>
      </c>
      <c r="H241" s="4">
        <v>29</v>
      </c>
      <c r="I241" s="4">
        <v>8</v>
      </c>
      <c r="J241" s="4">
        <v>11</v>
      </c>
      <c r="K241" s="4">
        <v>4</v>
      </c>
      <c r="L241" s="4">
        <v>172</v>
      </c>
      <c r="M241" s="4">
        <v>18</v>
      </c>
      <c r="N241" s="4">
        <v>10</v>
      </c>
      <c r="O241" s="4">
        <v>2</v>
      </c>
      <c r="P241" s="4">
        <v>2</v>
      </c>
      <c r="Q241" s="4">
        <v>0</v>
      </c>
      <c r="R241" s="4">
        <v>0</v>
      </c>
      <c r="S241" s="4">
        <v>6</v>
      </c>
      <c r="T241" s="4">
        <v>6</v>
      </c>
      <c r="U241" s="4">
        <v>2</v>
      </c>
      <c r="V241" s="4">
        <v>6</v>
      </c>
      <c r="W241" s="6">
        <v>484</v>
      </c>
      <c r="X241" s="41">
        <f t="shared" si="4"/>
        <v>64.879356568364614</v>
      </c>
    </row>
    <row r="242" spans="1:24" hidden="1" outlineLevel="1" x14ac:dyDescent="0.25">
      <c r="A242" s="6" t="s">
        <v>165</v>
      </c>
      <c r="B242" s="6" t="s">
        <v>84</v>
      </c>
      <c r="C242" s="6">
        <v>1805</v>
      </c>
      <c r="D242" s="6" t="s">
        <v>10</v>
      </c>
      <c r="E242" s="4">
        <v>569</v>
      </c>
      <c r="F242" s="4">
        <v>31</v>
      </c>
      <c r="G242" s="4">
        <v>93</v>
      </c>
      <c r="H242" s="4">
        <v>22</v>
      </c>
      <c r="I242" s="4">
        <v>3</v>
      </c>
      <c r="J242" s="4">
        <v>5</v>
      </c>
      <c r="K242" s="4">
        <v>2</v>
      </c>
      <c r="L242" s="4">
        <v>151</v>
      </c>
      <c r="M242" s="4">
        <v>18</v>
      </c>
      <c r="N242" s="4">
        <v>1</v>
      </c>
      <c r="O242" s="4">
        <v>0</v>
      </c>
      <c r="P242" s="4">
        <v>0</v>
      </c>
      <c r="Q242" s="4">
        <v>0</v>
      </c>
      <c r="R242" s="4">
        <v>0</v>
      </c>
      <c r="S242" s="4">
        <v>5</v>
      </c>
      <c r="T242" s="4">
        <v>10</v>
      </c>
      <c r="U242" s="4">
        <v>0</v>
      </c>
      <c r="V242" s="4">
        <v>5</v>
      </c>
      <c r="W242" s="6">
        <v>346</v>
      </c>
      <c r="X242" s="41">
        <f t="shared" si="4"/>
        <v>60.808435852372583</v>
      </c>
    </row>
    <row r="243" spans="1:24" hidden="1" outlineLevel="1" x14ac:dyDescent="0.25">
      <c r="A243" s="6" t="s">
        <v>165</v>
      </c>
      <c r="B243" s="6" t="s">
        <v>84</v>
      </c>
      <c r="C243" s="6">
        <v>1807</v>
      </c>
      <c r="D243" s="6" t="s">
        <v>10</v>
      </c>
      <c r="E243" s="4">
        <v>616</v>
      </c>
      <c r="F243" s="4">
        <v>30</v>
      </c>
      <c r="G243" s="4">
        <v>117</v>
      </c>
      <c r="H243" s="4">
        <v>14</v>
      </c>
      <c r="I243" s="4">
        <v>6</v>
      </c>
      <c r="J243" s="4">
        <v>4</v>
      </c>
      <c r="K243" s="4">
        <v>7</v>
      </c>
      <c r="L243" s="4">
        <v>199</v>
      </c>
      <c r="M243" s="4">
        <v>15</v>
      </c>
      <c r="N243" s="4">
        <v>2</v>
      </c>
      <c r="O243" s="4">
        <v>0</v>
      </c>
      <c r="P243" s="4">
        <v>0</v>
      </c>
      <c r="Q243" s="4">
        <v>0</v>
      </c>
      <c r="R243" s="4">
        <v>0</v>
      </c>
      <c r="S243" s="4">
        <v>5</v>
      </c>
      <c r="T243" s="4">
        <v>14</v>
      </c>
      <c r="U243" s="4">
        <v>1</v>
      </c>
      <c r="V243" s="4">
        <v>4</v>
      </c>
      <c r="W243" s="6">
        <v>418</v>
      </c>
      <c r="X243" s="41">
        <f t="shared" si="4"/>
        <v>67.857142857142861</v>
      </c>
    </row>
    <row r="244" spans="1:24" hidden="1" outlineLevel="1" x14ac:dyDescent="0.25">
      <c r="A244" s="6" t="s">
        <v>165</v>
      </c>
      <c r="B244" s="6" t="s">
        <v>84</v>
      </c>
      <c r="C244" s="6">
        <v>1807</v>
      </c>
      <c r="D244" s="6" t="s">
        <v>11</v>
      </c>
      <c r="E244" s="4">
        <v>616</v>
      </c>
      <c r="F244" s="4">
        <v>31</v>
      </c>
      <c r="G244" s="4">
        <v>112</v>
      </c>
      <c r="H244" s="4">
        <v>24</v>
      </c>
      <c r="I244" s="4">
        <v>13</v>
      </c>
      <c r="J244" s="4">
        <v>3</v>
      </c>
      <c r="K244" s="4">
        <v>4</v>
      </c>
      <c r="L244" s="4">
        <v>168</v>
      </c>
      <c r="M244" s="4">
        <v>24</v>
      </c>
      <c r="N244" s="4">
        <v>2</v>
      </c>
      <c r="O244" s="4">
        <v>0</v>
      </c>
      <c r="P244" s="4">
        <v>2</v>
      </c>
      <c r="Q244" s="4">
        <v>0</v>
      </c>
      <c r="R244" s="4">
        <v>0</v>
      </c>
      <c r="S244" s="4">
        <v>8</v>
      </c>
      <c r="T244" s="4">
        <v>8</v>
      </c>
      <c r="U244" s="4">
        <v>0</v>
      </c>
      <c r="V244" s="4">
        <v>1</v>
      </c>
      <c r="W244" s="6">
        <v>400</v>
      </c>
      <c r="X244" s="41">
        <f t="shared" si="4"/>
        <v>64.935064935064929</v>
      </c>
    </row>
    <row r="245" spans="1:24" hidden="1" outlineLevel="1" x14ac:dyDescent="0.25">
      <c r="A245" s="6" t="s">
        <v>165</v>
      </c>
      <c r="B245" s="6" t="s">
        <v>84</v>
      </c>
      <c r="C245" s="6">
        <v>1808</v>
      </c>
      <c r="D245" s="6" t="s">
        <v>10</v>
      </c>
      <c r="E245" s="4">
        <v>441</v>
      </c>
      <c r="F245" s="4">
        <v>27</v>
      </c>
      <c r="G245" s="4">
        <v>85</v>
      </c>
      <c r="H245" s="4">
        <v>16</v>
      </c>
      <c r="I245" s="4">
        <v>1</v>
      </c>
      <c r="J245" s="4">
        <v>2</v>
      </c>
      <c r="K245" s="4">
        <v>2</v>
      </c>
      <c r="L245" s="4">
        <v>109</v>
      </c>
      <c r="M245" s="4">
        <v>5</v>
      </c>
      <c r="N245" s="4">
        <v>3</v>
      </c>
      <c r="O245" s="4">
        <v>2</v>
      </c>
      <c r="P245" s="4">
        <v>1</v>
      </c>
      <c r="Q245" s="4">
        <v>0</v>
      </c>
      <c r="R245" s="4">
        <v>0</v>
      </c>
      <c r="S245" s="4">
        <v>7</v>
      </c>
      <c r="T245" s="4">
        <v>12</v>
      </c>
      <c r="U245" s="4">
        <v>0</v>
      </c>
      <c r="V245" s="4">
        <v>2</v>
      </c>
      <c r="W245" s="6">
        <v>274</v>
      </c>
      <c r="X245" s="41">
        <f t="shared" si="4"/>
        <v>62.131519274376416</v>
      </c>
    </row>
    <row r="246" spans="1:24" hidden="1" outlineLevel="1" x14ac:dyDescent="0.25">
      <c r="A246" s="6" t="s">
        <v>165</v>
      </c>
      <c r="B246" s="6" t="s">
        <v>84</v>
      </c>
      <c r="C246" s="6">
        <v>1809</v>
      </c>
      <c r="D246" s="6" t="s">
        <v>10</v>
      </c>
      <c r="E246" s="4">
        <v>460</v>
      </c>
      <c r="F246" s="4">
        <v>34</v>
      </c>
      <c r="G246" s="4">
        <v>98</v>
      </c>
      <c r="H246" s="4">
        <v>22</v>
      </c>
      <c r="I246" s="4">
        <v>6</v>
      </c>
      <c r="J246" s="4">
        <v>2</v>
      </c>
      <c r="K246" s="4">
        <v>5</v>
      </c>
      <c r="L246" s="4">
        <v>118</v>
      </c>
      <c r="M246" s="4">
        <v>7</v>
      </c>
      <c r="N246" s="4">
        <v>2</v>
      </c>
      <c r="O246" s="4">
        <v>0</v>
      </c>
      <c r="P246" s="4">
        <v>0</v>
      </c>
      <c r="Q246" s="4">
        <v>1</v>
      </c>
      <c r="R246" s="4">
        <v>0</v>
      </c>
      <c r="S246" s="4">
        <v>7</v>
      </c>
      <c r="T246" s="4">
        <v>10</v>
      </c>
      <c r="U246" s="4">
        <v>0</v>
      </c>
      <c r="V246" s="4">
        <v>4</v>
      </c>
      <c r="W246" s="6">
        <v>316</v>
      </c>
      <c r="X246" s="41">
        <f t="shared" si="4"/>
        <v>68.695652173913047</v>
      </c>
    </row>
    <row r="247" spans="1:24" hidden="1" outlineLevel="1" x14ac:dyDescent="0.25">
      <c r="A247" s="6" t="s">
        <v>165</v>
      </c>
      <c r="B247" s="6" t="s">
        <v>84</v>
      </c>
      <c r="C247" s="6">
        <v>1809</v>
      </c>
      <c r="D247" s="6" t="s">
        <v>11</v>
      </c>
      <c r="E247" s="4">
        <v>460</v>
      </c>
      <c r="F247" s="4">
        <v>35</v>
      </c>
      <c r="G247" s="4">
        <v>101</v>
      </c>
      <c r="H247" s="4">
        <v>15</v>
      </c>
      <c r="I247" s="4">
        <v>4</v>
      </c>
      <c r="J247" s="4">
        <v>5</v>
      </c>
      <c r="K247" s="4">
        <v>1</v>
      </c>
      <c r="L247" s="4">
        <v>102</v>
      </c>
      <c r="M247" s="4">
        <v>4</v>
      </c>
      <c r="N247" s="4">
        <v>4</v>
      </c>
      <c r="O247" s="4">
        <v>0</v>
      </c>
      <c r="P247" s="4">
        <v>0</v>
      </c>
      <c r="Q247" s="4">
        <v>0</v>
      </c>
      <c r="R247" s="4">
        <v>0</v>
      </c>
      <c r="S247" s="4">
        <v>3</v>
      </c>
      <c r="T247" s="4">
        <v>4</v>
      </c>
      <c r="U247" s="4">
        <v>0</v>
      </c>
      <c r="V247" s="4">
        <v>13</v>
      </c>
      <c r="W247" s="6">
        <v>291</v>
      </c>
      <c r="X247" s="41">
        <f t="shared" si="4"/>
        <v>63.260869565217391</v>
      </c>
    </row>
    <row r="248" spans="1:24" hidden="1" outlineLevel="1" x14ac:dyDescent="0.25">
      <c r="A248" s="6" t="s">
        <v>165</v>
      </c>
      <c r="B248" s="6" t="s">
        <v>84</v>
      </c>
      <c r="C248" s="6">
        <v>1810</v>
      </c>
      <c r="D248" s="6" t="s">
        <v>10</v>
      </c>
      <c r="E248" s="4">
        <v>392</v>
      </c>
      <c r="F248" s="4">
        <v>27</v>
      </c>
      <c r="G248" s="4">
        <v>83</v>
      </c>
      <c r="H248" s="4">
        <v>16</v>
      </c>
      <c r="I248" s="4">
        <v>3</v>
      </c>
      <c r="J248" s="4">
        <v>6</v>
      </c>
      <c r="K248" s="4">
        <v>3</v>
      </c>
      <c r="L248" s="4">
        <v>96</v>
      </c>
      <c r="M248" s="4">
        <v>11</v>
      </c>
      <c r="N248" s="4">
        <v>2</v>
      </c>
      <c r="O248" s="4">
        <v>0</v>
      </c>
      <c r="P248" s="4">
        <v>0</v>
      </c>
      <c r="Q248" s="4">
        <v>1</v>
      </c>
      <c r="R248" s="4">
        <v>0</v>
      </c>
      <c r="S248" s="4">
        <v>1</v>
      </c>
      <c r="T248" s="4">
        <v>1</v>
      </c>
      <c r="U248" s="4">
        <v>0</v>
      </c>
      <c r="V248" s="4">
        <v>5</v>
      </c>
      <c r="W248" s="6">
        <v>255</v>
      </c>
      <c r="X248" s="41">
        <f t="shared" si="4"/>
        <v>65.051020408163268</v>
      </c>
    </row>
    <row r="249" spans="1:24" hidden="1" outlineLevel="1" x14ac:dyDescent="0.25">
      <c r="A249" s="6" t="s">
        <v>165</v>
      </c>
      <c r="B249" s="6" t="s">
        <v>84</v>
      </c>
      <c r="C249" s="6">
        <v>1810</v>
      </c>
      <c r="D249" s="6" t="s">
        <v>11</v>
      </c>
      <c r="E249" s="4">
        <v>392</v>
      </c>
      <c r="F249" s="4">
        <v>28</v>
      </c>
      <c r="G249" s="4">
        <v>82</v>
      </c>
      <c r="H249" s="4">
        <v>14</v>
      </c>
      <c r="I249" s="4">
        <v>3</v>
      </c>
      <c r="J249" s="4">
        <v>3</v>
      </c>
      <c r="K249" s="4">
        <v>7</v>
      </c>
      <c r="L249" s="4">
        <v>90</v>
      </c>
      <c r="M249" s="4">
        <v>6</v>
      </c>
      <c r="N249" s="4">
        <v>2</v>
      </c>
      <c r="O249" s="4">
        <v>0</v>
      </c>
      <c r="P249" s="4">
        <v>0</v>
      </c>
      <c r="Q249" s="4">
        <v>0</v>
      </c>
      <c r="R249" s="4">
        <v>0</v>
      </c>
      <c r="S249" s="4">
        <v>8</v>
      </c>
      <c r="T249" s="4">
        <v>5</v>
      </c>
      <c r="U249" s="4">
        <v>0</v>
      </c>
      <c r="V249" s="4">
        <v>5</v>
      </c>
      <c r="W249" s="6">
        <v>253</v>
      </c>
      <c r="X249" s="41">
        <f t="shared" si="4"/>
        <v>64.540816326530617</v>
      </c>
    </row>
    <row r="250" spans="1:24" hidden="1" outlineLevel="1" x14ac:dyDescent="0.25">
      <c r="A250" s="6" t="s">
        <v>165</v>
      </c>
      <c r="B250" s="6" t="s">
        <v>84</v>
      </c>
      <c r="C250" s="6">
        <v>1811</v>
      </c>
      <c r="D250" s="6" t="s">
        <v>10</v>
      </c>
      <c r="E250" s="4">
        <v>543</v>
      </c>
      <c r="F250" s="4">
        <v>26</v>
      </c>
      <c r="G250" s="4">
        <v>96</v>
      </c>
      <c r="H250" s="4">
        <v>15</v>
      </c>
      <c r="I250" s="4">
        <v>8</v>
      </c>
      <c r="J250" s="4">
        <v>11</v>
      </c>
      <c r="K250" s="4">
        <v>6</v>
      </c>
      <c r="L250" s="4">
        <v>152</v>
      </c>
      <c r="M250" s="4">
        <v>18</v>
      </c>
      <c r="N250" s="4">
        <v>2</v>
      </c>
      <c r="O250" s="4">
        <v>0</v>
      </c>
      <c r="P250" s="4">
        <v>2</v>
      </c>
      <c r="Q250" s="4">
        <v>0</v>
      </c>
      <c r="R250" s="4">
        <v>0</v>
      </c>
      <c r="S250" s="4">
        <v>10</v>
      </c>
      <c r="T250" s="4">
        <v>6</v>
      </c>
      <c r="U250" s="4">
        <v>0</v>
      </c>
      <c r="V250" s="4">
        <v>16</v>
      </c>
      <c r="W250" s="6">
        <v>368</v>
      </c>
      <c r="X250" s="41">
        <f t="shared" si="4"/>
        <v>67.771639042357279</v>
      </c>
    </row>
    <row r="251" spans="1:24" hidden="1" outlineLevel="1" x14ac:dyDescent="0.25">
      <c r="A251" s="6" t="s">
        <v>165</v>
      </c>
      <c r="B251" s="6" t="s">
        <v>84</v>
      </c>
      <c r="C251" s="6">
        <v>1812</v>
      </c>
      <c r="D251" s="6" t="s">
        <v>10</v>
      </c>
      <c r="E251" s="4">
        <v>555</v>
      </c>
      <c r="F251" s="4">
        <v>20</v>
      </c>
      <c r="G251" s="4">
        <v>107</v>
      </c>
      <c r="H251" s="4">
        <v>18</v>
      </c>
      <c r="I251" s="4">
        <v>0</v>
      </c>
      <c r="J251" s="4">
        <v>6</v>
      </c>
      <c r="K251" s="4">
        <v>5</v>
      </c>
      <c r="L251" s="4">
        <v>163</v>
      </c>
      <c r="M251" s="4">
        <v>9</v>
      </c>
      <c r="N251" s="4">
        <v>1</v>
      </c>
      <c r="O251" s="4">
        <v>0</v>
      </c>
      <c r="P251" s="4">
        <v>2</v>
      </c>
      <c r="Q251" s="4">
        <v>1</v>
      </c>
      <c r="R251" s="4">
        <v>0</v>
      </c>
      <c r="S251" s="4">
        <v>6</v>
      </c>
      <c r="T251" s="4">
        <v>8</v>
      </c>
      <c r="U251" s="4">
        <v>1</v>
      </c>
      <c r="V251" s="4">
        <v>11</v>
      </c>
      <c r="W251" s="6">
        <v>358</v>
      </c>
      <c r="X251" s="41">
        <f t="shared" si="4"/>
        <v>64.50450450450451</v>
      </c>
    </row>
    <row r="252" spans="1:24" hidden="1" outlineLevel="1" x14ac:dyDescent="0.25">
      <c r="A252" s="6" t="s">
        <v>165</v>
      </c>
      <c r="B252" s="6" t="s">
        <v>84</v>
      </c>
      <c r="C252" s="6">
        <v>1813</v>
      </c>
      <c r="D252" s="6" t="s">
        <v>10</v>
      </c>
      <c r="E252" s="4">
        <v>561</v>
      </c>
      <c r="F252" s="4">
        <v>38</v>
      </c>
      <c r="G252" s="4">
        <v>100</v>
      </c>
      <c r="H252" s="4">
        <v>19</v>
      </c>
      <c r="I252" s="4">
        <v>5</v>
      </c>
      <c r="J252" s="4">
        <v>2</v>
      </c>
      <c r="K252" s="4">
        <v>3</v>
      </c>
      <c r="L252" s="4">
        <v>155</v>
      </c>
      <c r="M252" s="4">
        <v>5</v>
      </c>
      <c r="N252" s="4">
        <v>4</v>
      </c>
      <c r="O252" s="4">
        <v>3</v>
      </c>
      <c r="P252" s="4">
        <v>1</v>
      </c>
      <c r="Q252" s="4">
        <v>0</v>
      </c>
      <c r="R252" s="4">
        <v>0</v>
      </c>
      <c r="S252" s="4">
        <v>4</v>
      </c>
      <c r="T252" s="4">
        <v>3</v>
      </c>
      <c r="U252" s="4">
        <v>0</v>
      </c>
      <c r="V252" s="4">
        <v>10</v>
      </c>
      <c r="W252" s="6">
        <v>352</v>
      </c>
      <c r="X252" s="41">
        <f t="shared" si="4"/>
        <v>62.745098039215684</v>
      </c>
    </row>
    <row r="253" spans="1:24" hidden="1" outlineLevel="1" x14ac:dyDescent="0.25">
      <c r="A253" s="6" t="s">
        <v>165</v>
      </c>
      <c r="B253" s="6" t="s">
        <v>84</v>
      </c>
      <c r="C253" s="6">
        <v>1814</v>
      </c>
      <c r="D253" s="6" t="s">
        <v>10</v>
      </c>
      <c r="E253" s="4">
        <v>214</v>
      </c>
      <c r="F253" s="4">
        <v>21</v>
      </c>
      <c r="G253" s="4">
        <v>55</v>
      </c>
      <c r="H253" s="4">
        <v>4</v>
      </c>
      <c r="I253" s="4">
        <v>0</v>
      </c>
      <c r="J253" s="4">
        <v>1</v>
      </c>
      <c r="K253" s="4">
        <v>0</v>
      </c>
      <c r="L253" s="4">
        <v>45</v>
      </c>
      <c r="M253" s="4">
        <v>4</v>
      </c>
      <c r="N253" s="4">
        <v>2</v>
      </c>
      <c r="O253" s="4">
        <v>0</v>
      </c>
      <c r="P253" s="4">
        <v>0</v>
      </c>
      <c r="Q253" s="4">
        <v>0</v>
      </c>
      <c r="R253" s="4">
        <v>0</v>
      </c>
      <c r="S253" s="4">
        <v>2</v>
      </c>
      <c r="T253" s="4">
        <v>2</v>
      </c>
      <c r="U253" s="4">
        <v>0</v>
      </c>
      <c r="V253" s="4">
        <v>3</v>
      </c>
      <c r="W253" s="6">
        <v>139</v>
      </c>
      <c r="X253" s="41">
        <f t="shared" si="4"/>
        <v>64.953271028037378</v>
      </c>
    </row>
    <row r="254" spans="1:24" hidden="1" outlineLevel="1" x14ac:dyDescent="0.25">
      <c r="A254" s="6" t="s">
        <v>165</v>
      </c>
      <c r="B254" s="6" t="s">
        <v>84</v>
      </c>
      <c r="C254" s="6">
        <v>1871</v>
      </c>
      <c r="D254" s="6" t="s">
        <v>10</v>
      </c>
      <c r="E254" s="4">
        <v>377</v>
      </c>
      <c r="F254" s="4">
        <v>15</v>
      </c>
      <c r="G254" s="4">
        <v>117</v>
      </c>
      <c r="H254" s="4">
        <v>15</v>
      </c>
      <c r="I254" s="4">
        <v>3</v>
      </c>
      <c r="J254" s="4">
        <v>2</v>
      </c>
      <c r="K254" s="4">
        <v>4</v>
      </c>
      <c r="L254" s="4">
        <v>45</v>
      </c>
      <c r="M254" s="4">
        <v>12</v>
      </c>
      <c r="N254" s="4">
        <v>18</v>
      </c>
      <c r="O254" s="4">
        <v>0</v>
      </c>
      <c r="P254" s="4">
        <v>2</v>
      </c>
      <c r="Q254" s="4">
        <v>1</v>
      </c>
      <c r="R254" s="4">
        <v>0</v>
      </c>
      <c r="S254" s="4">
        <v>1</v>
      </c>
      <c r="T254" s="4">
        <v>0</v>
      </c>
      <c r="U254" s="4">
        <v>0</v>
      </c>
      <c r="V254" s="4">
        <v>7</v>
      </c>
      <c r="W254" s="6">
        <v>242</v>
      </c>
      <c r="X254" s="41">
        <f t="shared" si="4"/>
        <v>64.190981432360743</v>
      </c>
    </row>
    <row r="255" spans="1:24" hidden="1" outlineLevel="1" x14ac:dyDescent="0.25">
      <c r="A255" s="6" t="s">
        <v>165</v>
      </c>
      <c r="B255" s="6" t="s">
        <v>84</v>
      </c>
      <c r="C255" s="6">
        <v>1872</v>
      </c>
      <c r="D255" s="6" t="s">
        <v>10</v>
      </c>
      <c r="E255" s="4">
        <v>512</v>
      </c>
      <c r="F255" s="4">
        <v>50</v>
      </c>
      <c r="G255" s="4">
        <v>119</v>
      </c>
      <c r="H255" s="4">
        <v>27</v>
      </c>
      <c r="I255" s="4">
        <v>2</v>
      </c>
      <c r="J255" s="4">
        <v>6</v>
      </c>
      <c r="K255" s="4">
        <v>5</v>
      </c>
      <c r="L255" s="4">
        <v>78</v>
      </c>
      <c r="M255" s="4">
        <v>54</v>
      </c>
      <c r="N255" s="4">
        <v>7</v>
      </c>
      <c r="O255" s="4">
        <v>0</v>
      </c>
      <c r="P255" s="4">
        <v>2</v>
      </c>
      <c r="Q255" s="4">
        <v>0</v>
      </c>
      <c r="R255" s="4">
        <v>0</v>
      </c>
      <c r="S255" s="4">
        <v>1</v>
      </c>
      <c r="T255" s="4">
        <v>2</v>
      </c>
      <c r="U255" s="4">
        <v>0</v>
      </c>
      <c r="V255" s="4">
        <v>4</v>
      </c>
      <c r="W255" s="6">
        <v>357</v>
      </c>
      <c r="X255" s="41">
        <f t="shared" si="4"/>
        <v>69.7265625</v>
      </c>
    </row>
    <row r="256" spans="1:24" hidden="1" outlineLevel="1" x14ac:dyDescent="0.25">
      <c r="A256" s="6" t="s">
        <v>165</v>
      </c>
      <c r="B256" s="6" t="s">
        <v>84</v>
      </c>
      <c r="C256" s="6">
        <v>1873</v>
      </c>
      <c r="D256" s="6" t="s">
        <v>10</v>
      </c>
      <c r="E256" s="4">
        <v>620</v>
      </c>
      <c r="F256" s="4">
        <v>45</v>
      </c>
      <c r="G256" s="4">
        <v>122</v>
      </c>
      <c r="H256" s="4">
        <v>31</v>
      </c>
      <c r="I256" s="4">
        <v>14</v>
      </c>
      <c r="J256" s="4">
        <v>5</v>
      </c>
      <c r="K256" s="4">
        <v>4</v>
      </c>
      <c r="L256" s="4">
        <v>94</v>
      </c>
      <c r="M256" s="4">
        <v>25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11</v>
      </c>
      <c r="T256" s="4">
        <v>4</v>
      </c>
      <c r="U256" s="4">
        <v>0</v>
      </c>
      <c r="V256" s="4">
        <v>18</v>
      </c>
      <c r="W256" s="6">
        <v>373</v>
      </c>
      <c r="X256" s="41">
        <f t="shared" si="4"/>
        <v>60.161290322580648</v>
      </c>
    </row>
    <row r="257" spans="1:24" hidden="1" outlineLevel="1" x14ac:dyDescent="0.25">
      <c r="A257" s="6" t="s">
        <v>165</v>
      </c>
      <c r="B257" s="6" t="s">
        <v>84</v>
      </c>
      <c r="C257" s="6">
        <v>1874</v>
      </c>
      <c r="D257" s="6" t="s">
        <v>10</v>
      </c>
      <c r="E257" s="4">
        <v>600</v>
      </c>
      <c r="F257" s="4">
        <v>26</v>
      </c>
      <c r="G257" s="4">
        <v>96</v>
      </c>
      <c r="H257" s="4">
        <v>16</v>
      </c>
      <c r="I257" s="4">
        <v>9</v>
      </c>
      <c r="J257" s="4">
        <v>20</v>
      </c>
      <c r="K257" s="4">
        <v>9</v>
      </c>
      <c r="L257" s="4">
        <v>96</v>
      </c>
      <c r="M257" s="4">
        <v>32</v>
      </c>
      <c r="N257" s="4">
        <v>8</v>
      </c>
      <c r="O257" s="4">
        <v>0</v>
      </c>
      <c r="P257" s="4">
        <v>0</v>
      </c>
      <c r="Q257" s="4">
        <v>0</v>
      </c>
      <c r="R257" s="4">
        <v>0</v>
      </c>
      <c r="S257" s="4">
        <v>3</v>
      </c>
      <c r="T257" s="4">
        <v>3</v>
      </c>
      <c r="U257" s="4">
        <v>1</v>
      </c>
      <c r="V257" s="4">
        <v>13</v>
      </c>
      <c r="W257" s="6">
        <v>332</v>
      </c>
      <c r="X257" s="41">
        <f t="shared" si="4"/>
        <v>55.333333333333336</v>
      </c>
    </row>
    <row r="258" spans="1:24" hidden="1" outlineLevel="1" x14ac:dyDescent="0.25">
      <c r="A258" s="6" t="s">
        <v>165</v>
      </c>
      <c r="B258" s="6" t="s">
        <v>84</v>
      </c>
      <c r="C258" s="6">
        <v>1874</v>
      </c>
      <c r="D258" s="6" t="s">
        <v>11</v>
      </c>
      <c r="E258" s="4">
        <v>600</v>
      </c>
      <c r="F258" s="4">
        <v>46</v>
      </c>
      <c r="G258" s="4">
        <v>86</v>
      </c>
      <c r="H258" s="4">
        <v>14</v>
      </c>
      <c r="I258" s="4">
        <v>8</v>
      </c>
      <c r="J258" s="4">
        <v>9</v>
      </c>
      <c r="K258" s="4">
        <v>1</v>
      </c>
      <c r="L258" s="4">
        <v>134</v>
      </c>
      <c r="M258" s="4">
        <v>26</v>
      </c>
      <c r="N258" s="4">
        <v>5</v>
      </c>
      <c r="O258" s="4">
        <v>1</v>
      </c>
      <c r="P258" s="4">
        <v>0</v>
      </c>
      <c r="Q258" s="4">
        <v>0</v>
      </c>
      <c r="R258" s="4">
        <v>1</v>
      </c>
      <c r="S258" s="4">
        <v>8</v>
      </c>
      <c r="T258" s="4">
        <v>2</v>
      </c>
      <c r="U258" s="4">
        <v>0</v>
      </c>
      <c r="V258" s="4">
        <v>8</v>
      </c>
      <c r="W258" s="6">
        <v>349</v>
      </c>
      <c r="X258" s="41">
        <f t="shared" si="4"/>
        <v>58.166666666666664</v>
      </c>
    </row>
    <row r="259" spans="1:24" hidden="1" outlineLevel="1" x14ac:dyDescent="0.25">
      <c r="A259" s="6" t="s">
        <v>165</v>
      </c>
      <c r="B259" s="6" t="s">
        <v>84</v>
      </c>
      <c r="C259" s="6">
        <v>1874</v>
      </c>
      <c r="D259" s="6" t="s">
        <v>16</v>
      </c>
      <c r="E259" s="4">
        <v>600</v>
      </c>
      <c r="F259" s="4">
        <v>34</v>
      </c>
      <c r="G259" s="4">
        <v>112</v>
      </c>
      <c r="H259" s="4">
        <v>20</v>
      </c>
      <c r="I259" s="4">
        <v>7</v>
      </c>
      <c r="J259" s="4">
        <v>12</v>
      </c>
      <c r="K259" s="4">
        <v>7</v>
      </c>
      <c r="L259" s="4">
        <v>107</v>
      </c>
      <c r="M259" s="4">
        <v>28</v>
      </c>
      <c r="N259" s="4">
        <v>4</v>
      </c>
      <c r="O259" s="4">
        <v>1</v>
      </c>
      <c r="P259" s="4">
        <v>1</v>
      </c>
      <c r="Q259" s="4">
        <v>0</v>
      </c>
      <c r="R259" s="4">
        <v>0</v>
      </c>
      <c r="S259" s="4">
        <v>7</v>
      </c>
      <c r="T259" s="4">
        <v>2</v>
      </c>
      <c r="U259" s="4">
        <v>0</v>
      </c>
      <c r="V259" s="4">
        <v>9</v>
      </c>
      <c r="W259" s="6">
        <v>351</v>
      </c>
      <c r="X259" s="41">
        <f t="shared" si="4"/>
        <v>58.5</v>
      </c>
    </row>
    <row r="260" spans="1:24" hidden="1" outlineLevel="1" x14ac:dyDescent="0.25">
      <c r="A260" s="6" t="s">
        <v>165</v>
      </c>
      <c r="B260" s="6" t="s">
        <v>84</v>
      </c>
      <c r="C260" s="6">
        <v>1875</v>
      </c>
      <c r="D260" s="6" t="s">
        <v>10</v>
      </c>
      <c r="E260" s="4">
        <v>632</v>
      </c>
      <c r="F260" s="4">
        <v>63</v>
      </c>
      <c r="G260" s="4">
        <v>115</v>
      </c>
      <c r="H260" s="4">
        <v>14</v>
      </c>
      <c r="I260" s="4">
        <v>5</v>
      </c>
      <c r="J260" s="4">
        <v>6</v>
      </c>
      <c r="K260" s="4">
        <v>2</v>
      </c>
      <c r="L260" s="4">
        <v>79</v>
      </c>
      <c r="M260" s="4">
        <v>37</v>
      </c>
      <c r="N260" s="4">
        <v>4</v>
      </c>
      <c r="O260" s="4">
        <v>0</v>
      </c>
      <c r="P260" s="4">
        <v>2</v>
      </c>
      <c r="Q260" s="4">
        <v>0</v>
      </c>
      <c r="R260" s="4">
        <v>0</v>
      </c>
      <c r="S260" s="4">
        <v>5</v>
      </c>
      <c r="T260" s="4">
        <v>4</v>
      </c>
      <c r="U260" s="4">
        <v>0</v>
      </c>
      <c r="V260" s="4">
        <v>10</v>
      </c>
      <c r="W260" s="6">
        <v>346</v>
      </c>
      <c r="X260" s="41">
        <f t="shared" si="4"/>
        <v>54.746835443037973</v>
      </c>
    </row>
    <row r="261" spans="1:24" hidden="1" outlineLevel="1" x14ac:dyDescent="0.25">
      <c r="A261" s="6" t="s">
        <v>165</v>
      </c>
      <c r="B261" s="6" t="s">
        <v>84</v>
      </c>
      <c r="C261" s="6">
        <v>1875</v>
      </c>
      <c r="D261" s="6" t="s">
        <v>11</v>
      </c>
      <c r="E261" s="4">
        <v>632</v>
      </c>
      <c r="F261" s="4">
        <v>43</v>
      </c>
      <c r="G261" s="4">
        <v>130</v>
      </c>
      <c r="H261" s="4">
        <v>16</v>
      </c>
      <c r="I261" s="4">
        <v>7</v>
      </c>
      <c r="J261" s="4">
        <v>8</v>
      </c>
      <c r="K261" s="4">
        <v>2</v>
      </c>
      <c r="L261" s="4">
        <v>84</v>
      </c>
      <c r="M261" s="4">
        <v>27</v>
      </c>
      <c r="N261" s="4">
        <v>3</v>
      </c>
      <c r="O261" s="4">
        <v>0</v>
      </c>
      <c r="P261" s="4">
        <v>1</v>
      </c>
      <c r="Q261" s="4">
        <v>0</v>
      </c>
      <c r="R261" s="4">
        <v>0</v>
      </c>
      <c r="S261" s="4">
        <v>8</v>
      </c>
      <c r="T261" s="4">
        <v>5</v>
      </c>
      <c r="U261" s="4">
        <v>0</v>
      </c>
      <c r="V261" s="4">
        <v>10</v>
      </c>
      <c r="W261" s="6">
        <v>344</v>
      </c>
      <c r="X261" s="41">
        <f t="shared" si="4"/>
        <v>54.430379746835442</v>
      </c>
    </row>
    <row r="262" spans="1:24" hidden="1" outlineLevel="1" x14ac:dyDescent="0.25">
      <c r="A262" s="6" t="s">
        <v>165</v>
      </c>
      <c r="B262" s="6" t="s">
        <v>84</v>
      </c>
      <c r="C262" s="6">
        <v>1876</v>
      </c>
      <c r="D262" s="6" t="s">
        <v>10</v>
      </c>
      <c r="E262" s="4">
        <v>347</v>
      </c>
      <c r="F262" s="4">
        <v>21</v>
      </c>
      <c r="G262" s="4">
        <v>76</v>
      </c>
      <c r="H262" s="4">
        <v>12</v>
      </c>
      <c r="I262" s="4">
        <v>6</v>
      </c>
      <c r="J262" s="4">
        <v>3</v>
      </c>
      <c r="K262" s="4">
        <v>0</v>
      </c>
      <c r="L262" s="4">
        <v>80</v>
      </c>
      <c r="M262" s="4">
        <v>15</v>
      </c>
      <c r="N262" s="4">
        <v>9</v>
      </c>
      <c r="O262" s="4">
        <v>1</v>
      </c>
      <c r="P262" s="4">
        <v>2</v>
      </c>
      <c r="Q262" s="4">
        <v>1</v>
      </c>
      <c r="R262" s="4">
        <v>0</v>
      </c>
      <c r="S262" s="4">
        <v>2</v>
      </c>
      <c r="T262" s="4">
        <v>0</v>
      </c>
      <c r="U262" s="4">
        <v>0</v>
      </c>
      <c r="V262" s="4">
        <v>9</v>
      </c>
      <c r="W262" s="6">
        <v>237</v>
      </c>
      <c r="X262" s="41">
        <f t="shared" si="4"/>
        <v>68.299711815561963</v>
      </c>
    </row>
    <row r="263" spans="1:24" hidden="1" outlineLevel="1" x14ac:dyDescent="0.25">
      <c r="A263" s="6" t="s">
        <v>165</v>
      </c>
      <c r="B263" s="6" t="s">
        <v>84</v>
      </c>
      <c r="C263" s="6">
        <v>1877</v>
      </c>
      <c r="D263" s="6" t="s">
        <v>10</v>
      </c>
      <c r="E263" s="4">
        <v>416</v>
      </c>
      <c r="F263" s="4">
        <v>25</v>
      </c>
      <c r="G263" s="4">
        <v>76</v>
      </c>
      <c r="H263" s="4">
        <v>32</v>
      </c>
      <c r="I263" s="4">
        <v>10</v>
      </c>
      <c r="J263" s="4">
        <v>35</v>
      </c>
      <c r="K263" s="4">
        <v>1</v>
      </c>
      <c r="L263" s="4">
        <v>55</v>
      </c>
      <c r="M263" s="4">
        <v>13</v>
      </c>
      <c r="N263" s="4">
        <v>0</v>
      </c>
      <c r="O263" s="4">
        <v>1</v>
      </c>
      <c r="P263" s="4">
        <v>0</v>
      </c>
      <c r="Q263" s="4">
        <v>0</v>
      </c>
      <c r="R263" s="4">
        <v>0</v>
      </c>
      <c r="S263" s="4">
        <v>1</v>
      </c>
      <c r="T263" s="4">
        <v>4</v>
      </c>
      <c r="U263" s="4">
        <v>0</v>
      </c>
      <c r="V263" s="4">
        <v>11</v>
      </c>
      <c r="W263" s="6">
        <v>264</v>
      </c>
      <c r="X263" s="41">
        <f t="shared" si="4"/>
        <v>63.46153846153846</v>
      </c>
    </row>
    <row r="264" spans="1:24" hidden="1" outlineLevel="1" x14ac:dyDescent="0.25">
      <c r="A264" s="6" t="s">
        <v>165</v>
      </c>
      <c r="B264" s="6" t="s">
        <v>84</v>
      </c>
      <c r="C264" s="6">
        <v>1877</v>
      </c>
      <c r="D264" s="6" t="s">
        <v>11</v>
      </c>
      <c r="E264" s="4">
        <v>415</v>
      </c>
      <c r="F264" s="4">
        <v>40</v>
      </c>
      <c r="G264" s="4">
        <v>61</v>
      </c>
      <c r="H264" s="4">
        <v>28</v>
      </c>
      <c r="I264" s="4">
        <v>7</v>
      </c>
      <c r="J264" s="4">
        <v>24</v>
      </c>
      <c r="K264" s="4">
        <v>2</v>
      </c>
      <c r="L264" s="4">
        <v>85</v>
      </c>
      <c r="M264" s="4">
        <v>9</v>
      </c>
      <c r="N264" s="4">
        <v>13</v>
      </c>
      <c r="O264" s="4">
        <v>0</v>
      </c>
      <c r="P264" s="4">
        <v>1</v>
      </c>
      <c r="Q264" s="4">
        <v>0</v>
      </c>
      <c r="R264" s="4">
        <v>0</v>
      </c>
      <c r="S264" s="4">
        <v>0</v>
      </c>
      <c r="T264" s="4">
        <v>1</v>
      </c>
      <c r="U264" s="4">
        <v>0</v>
      </c>
      <c r="V264" s="4">
        <v>9</v>
      </c>
      <c r="W264" s="6">
        <v>280</v>
      </c>
      <c r="X264" s="41">
        <f t="shared" si="4"/>
        <v>67.46987951807229</v>
      </c>
    </row>
    <row r="265" spans="1:24" hidden="1" outlineLevel="1" x14ac:dyDescent="0.25">
      <c r="A265" s="6" t="s">
        <v>165</v>
      </c>
      <c r="B265" s="6" t="s">
        <v>84</v>
      </c>
      <c r="C265" s="6">
        <v>1878</v>
      </c>
      <c r="D265" s="6" t="s">
        <v>10</v>
      </c>
      <c r="E265" s="4">
        <v>462</v>
      </c>
      <c r="F265" s="4">
        <v>16</v>
      </c>
      <c r="G265" s="4">
        <v>132</v>
      </c>
      <c r="H265" s="4">
        <v>16</v>
      </c>
      <c r="I265" s="4">
        <v>9</v>
      </c>
      <c r="J265" s="4">
        <v>13</v>
      </c>
      <c r="K265" s="4">
        <v>4</v>
      </c>
      <c r="L265" s="4">
        <v>90</v>
      </c>
      <c r="M265" s="4">
        <v>10</v>
      </c>
      <c r="N265" s="4">
        <v>10</v>
      </c>
      <c r="O265" s="4">
        <v>0</v>
      </c>
      <c r="P265" s="4">
        <v>0</v>
      </c>
      <c r="Q265" s="4">
        <v>0</v>
      </c>
      <c r="R265" s="4">
        <v>0</v>
      </c>
      <c r="S265" s="4">
        <v>4</v>
      </c>
      <c r="T265" s="4">
        <v>0</v>
      </c>
      <c r="U265" s="4">
        <v>0</v>
      </c>
      <c r="V265" s="4">
        <v>8</v>
      </c>
      <c r="W265" s="6">
        <v>312</v>
      </c>
      <c r="X265" s="41">
        <f t="shared" si="4"/>
        <v>67.532467532467535</v>
      </c>
    </row>
    <row r="266" spans="1:24" hidden="1" outlineLevel="1" x14ac:dyDescent="0.25">
      <c r="A266" s="6" t="s">
        <v>165</v>
      </c>
      <c r="B266" s="6" t="s">
        <v>84</v>
      </c>
      <c r="C266" s="6">
        <v>1879</v>
      </c>
      <c r="D266" s="6" t="s">
        <v>10</v>
      </c>
      <c r="E266" s="4">
        <v>418</v>
      </c>
      <c r="F266" s="4">
        <v>46</v>
      </c>
      <c r="G266" s="4">
        <v>117</v>
      </c>
      <c r="H266" s="4">
        <v>25</v>
      </c>
      <c r="I266" s="4">
        <v>5</v>
      </c>
      <c r="J266" s="4">
        <v>7</v>
      </c>
      <c r="K266" s="4">
        <v>6</v>
      </c>
      <c r="L266" s="4">
        <v>23</v>
      </c>
      <c r="M266" s="4">
        <v>8</v>
      </c>
      <c r="N266" s="4">
        <v>27</v>
      </c>
      <c r="O266" s="4">
        <v>0</v>
      </c>
      <c r="P266" s="4">
        <v>1</v>
      </c>
      <c r="Q266" s="4">
        <v>0</v>
      </c>
      <c r="R266" s="4">
        <v>0</v>
      </c>
      <c r="S266" s="4">
        <v>0</v>
      </c>
      <c r="T266" s="4">
        <v>3</v>
      </c>
      <c r="U266" s="4">
        <v>0</v>
      </c>
      <c r="V266" s="4">
        <v>8</v>
      </c>
      <c r="W266" s="6">
        <v>276</v>
      </c>
      <c r="X266" s="41">
        <f t="shared" ref="X266:X271" si="5">(W266*100)/E266</f>
        <v>66.028708133971293</v>
      </c>
    </row>
    <row r="267" spans="1:24" hidden="1" outlineLevel="1" x14ac:dyDescent="0.25">
      <c r="A267" s="6" t="s">
        <v>165</v>
      </c>
      <c r="B267" s="6" t="s">
        <v>84</v>
      </c>
      <c r="C267" s="6">
        <v>1880</v>
      </c>
      <c r="D267" s="6" t="s">
        <v>10</v>
      </c>
      <c r="E267" s="4">
        <v>616</v>
      </c>
      <c r="F267" s="4">
        <v>43</v>
      </c>
      <c r="G267" s="4">
        <v>152</v>
      </c>
      <c r="H267" s="4">
        <v>29</v>
      </c>
      <c r="I267" s="4">
        <v>5</v>
      </c>
      <c r="J267" s="4">
        <v>25</v>
      </c>
      <c r="K267" s="4">
        <v>3</v>
      </c>
      <c r="L267" s="4">
        <v>130</v>
      </c>
      <c r="M267" s="4">
        <v>9</v>
      </c>
      <c r="N267" s="4">
        <v>15</v>
      </c>
      <c r="O267" s="4">
        <v>0</v>
      </c>
      <c r="P267" s="4">
        <v>0</v>
      </c>
      <c r="Q267" s="4">
        <v>0</v>
      </c>
      <c r="R267" s="4">
        <v>0</v>
      </c>
      <c r="S267" s="4">
        <v>3</v>
      </c>
      <c r="T267" s="4">
        <v>1</v>
      </c>
      <c r="U267" s="4">
        <v>0</v>
      </c>
      <c r="V267" s="4">
        <v>13</v>
      </c>
      <c r="W267" s="6">
        <v>428</v>
      </c>
      <c r="X267" s="41">
        <f t="shared" si="5"/>
        <v>69.480519480519476</v>
      </c>
    </row>
    <row r="268" spans="1:24" hidden="1" outlineLevel="1" x14ac:dyDescent="0.25">
      <c r="A268" s="6" t="s">
        <v>165</v>
      </c>
      <c r="B268" s="6" t="s">
        <v>84</v>
      </c>
      <c r="C268" s="6">
        <v>1881</v>
      </c>
      <c r="D268" s="6" t="s">
        <v>10</v>
      </c>
      <c r="E268" s="4">
        <v>226</v>
      </c>
      <c r="F268" s="4">
        <v>15</v>
      </c>
      <c r="G268" s="4">
        <v>78</v>
      </c>
      <c r="H268" s="4">
        <v>7</v>
      </c>
      <c r="I268" s="4">
        <v>1</v>
      </c>
      <c r="J268" s="4">
        <v>1</v>
      </c>
      <c r="K268" s="4">
        <v>0</v>
      </c>
      <c r="L268" s="4">
        <v>45</v>
      </c>
      <c r="M268" s="4">
        <v>1</v>
      </c>
      <c r="N268" s="4">
        <v>9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1</v>
      </c>
      <c r="U268" s="4">
        <v>1</v>
      </c>
      <c r="V268" s="4">
        <v>4</v>
      </c>
      <c r="W268" s="6">
        <v>164</v>
      </c>
      <c r="X268" s="41">
        <f t="shared" si="5"/>
        <v>72.56637168141593</v>
      </c>
    </row>
    <row r="269" spans="1:24" hidden="1" outlineLevel="1" x14ac:dyDescent="0.25">
      <c r="A269" s="6" t="s">
        <v>165</v>
      </c>
      <c r="B269" s="6" t="s">
        <v>84</v>
      </c>
      <c r="C269" s="6">
        <v>1882</v>
      </c>
      <c r="D269" s="6" t="s">
        <v>10</v>
      </c>
      <c r="E269" s="4">
        <v>169</v>
      </c>
      <c r="F269" s="4">
        <v>10</v>
      </c>
      <c r="G269" s="4">
        <v>64</v>
      </c>
      <c r="H269" s="4">
        <v>4</v>
      </c>
      <c r="I269" s="4">
        <v>2</v>
      </c>
      <c r="J269" s="4">
        <v>5</v>
      </c>
      <c r="K269" s="4">
        <v>1</v>
      </c>
      <c r="L269" s="4">
        <v>22</v>
      </c>
      <c r="M269" s="4">
        <v>6</v>
      </c>
      <c r="N269" s="4">
        <v>2</v>
      </c>
      <c r="O269" s="4">
        <v>0</v>
      </c>
      <c r="P269" s="4">
        <v>1</v>
      </c>
      <c r="Q269" s="4">
        <v>1</v>
      </c>
      <c r="R269" s="4">
        <v>0</v>
      </c>
      <c r="S269" s="4">
        <v>1</v>
      </c>
      <c r="T269" s="4">
        <v>2</v>
      </c>
      <c r="U269" s="4">
        <v>0</v>
      </c>
      <c r="V269" s="4">
        <v>2</v>
      </c>
      <c r="W269" s="6">
        <v>123</v>
      </c>
      <c r="X269" s="41">
        <f t="shared" si="5"/>
        <v>72.781065088757401</v>
      </c>
    </row>
    <row r="270" spans="1:24" s="1" customFormat="1" collapsed="1" x14ac:dyDescent="0.25">
      <c r="A270" s="18" t="s">
        <v>184</v>
      </c>
      <c r="B270" s="19"/>
      <c r="C270" s="19"/>
      <c r="D270" s="19"/>
      <c r="E270" s="20">
        <f>SUM(E137:E269)</f>
        <v>69765</v>
      </c>
      <c r="F270" s="20">
        <f t="shared" ref="F270:W270" si="6">SUM(F137:F269)</f>
        <v>4452</v>
      </c>
      <c r="G270" s="20">
        <f t="shared" si="6"/>
        <v>12580</v>
      </c>
      <c r="H270" s="20">
        <f t="shared" si="6"/>
        <v>2600</v>
      </c>
      <c r="I270" s="20">
        <f t="shared" si="6"/>
        <v>921</v>
      </c>
      <c r="J270" s="20">
        <f t="shared" si="6"/>
        <v>605</v>
      </c>
      <c r="K270" s="20">
        <f t="shared" si="6"/>
        <v>870</v>
      </c>
      <c r="L270" s="20">
        <f t="shared" si="6"/>
        <v>13515</v>
      </c>
      <c r="M270" s="20">
        <f t="shared" si="6"/>
        <v>3809</v>
      </c>
      <c r="N270" s="20">
        <f t="shared" si="6"/>
        <v>618</v>
      </c>
      <c r="O270" s="20">
        <f t="shared" si="6"/>
        <v>69</v>
      </c>
      <c r="P270" s="20">
        <f t="shared" si="6"/>
        <v>88</v>
      </c>
      <c r="Q270" s="20">
        <f t="shared" si="6"/>
        <v>20</v>
      </c>
      <c r="R270" s="20">
        <f t="shared" si="6"/>
        <v>6</v>
      </c>
      <c r="S270" s="20">
        <f>SUM(S137:S269)</f>
        <v>841</v>
      </c>
      <c r="T270" s="20">
        <f t="shared" si="6"/>
        <v>921</v>
      </c>
      <c r="U270" s="20">
        <f t="shared" si="6"/>
        <v>25</v>
      </c>
      <c r="V270" s="20">
        <f t="shared" si="6"/>
        <v>1082</v>
      </c>
      <c r="W270" s="20">
        <f t="shared" si="6"/>
        <v>43022</v>
      </c>
      <c r="X270" s="41">
        <f t="shared" si="5"/>
        <v>61.667025012542105</v>
      </c>
    </row>
    <row r="271" spans="1:24" hidden="1" outlineLevel="1" x14ac:dyDescent="0.25">
      <c r="A271" s="6" t="s">
        <v>166</v>
      </c>
      <c r="B271" s="6" t="s">
        <v>35</v>
      </c>
      <c r="C271" s="6">
        <v>460</v>
      </c>
      <c r="D271" s="6" t="s">
        <v>10</v>
      </c>
      <c r="E271" s="4">
        <v>505</v>
      </c>
      <c r="F271" s="4">
        <v>23</v>
      </c>
      <c r="G271" s="4">
        <v>84</v>
      </c>
      <c r="H271" s="4">
        <v>22</v>
      </c>
      <c r="I271" s="4">
        <v>3</v>
      </c>
      <c r="J271" s="4">
        <v>1</v>
      </c>
      <c r="K271" s="4">
        <v>3</v>
      </c>
      <c r="L271" s="4">
        <v>133</v>
      </c>
      <c r="M271" s="4">
        <v>10</v>
      </c>
      <c r="N271" s="4">
        <v>3</v>
      </c>
      <c r="O271" s="4">
        <v>0</v>
      </c>
      <c r="P271" s="4">
        <v>1</v>
      </c>
      <c r="Q271" s="4">
        <v>0</v>
      </c>
      <c r="R271" s="4">
        <v>0</v>
      </c>
      <c r="S271" s="4">
        <v>16</v>
      </c>
      <c r="T271" s="4">
        <v>0</v>
      </c>
      <c r="U271" s="4">
        <v>1</v>
      </c>
      <c r="V271" s="4">
        <v>5</v>
      </c>
      <c r="W271" s="6">
        <v>305</v>
      </c>
      <c r="X271" s="41">
        <f t="shared" si="5"/>
        <v>60.396039603960396</v>
      </c>
    </row>
    <row r="272" spans="1:24" hidden="1" outlineLevel="1" x14ac:dyDescent="0.25">
      <c r="A272" s="6" t="s">
        <v>166</v>
      </c>
      <c r="B272" s="6" t="s">
        <v>35</v>
      </c>
      <c r="C272" s="6">
        <v>460</v>
      </c>
      <c r="D272" s="6" t="s">
        <v>11</v>
      </c>
      <c r="E272" s="4">
        <v>505</v>
      </c>
      <c r="F272" s="4">
        <v>23</v>
      </c>
      <c r="G272" s="4">
        <v>94</v>
      </c>
      <c r="H272" s="4">
        <v>28</v>
      </c>
      <c r="I272" s="4">
        <v>6</v>
      </c>
      <c r="J272" s="4">
        <v>3</v>
      </c>
      <c r="K272" s="4">
        <v>2</v>
      </c>
      <c r="L272" s="4">
        <v>119</v>
      </c>
      <c r="M272" s="4">
        <v>15</v>
      </c>
      <c r="N272" s="4">
        <v>4</v>
      </c>
      <c r="O272" s="4">
        <v>0</v>
      </c>
      <c r="P272" s="4">
        <v>0</v>
      </c>
      <c r="Q272" s="4">
        <v>1</v>
      </c>
      <c r="R272" s="4">
        <v>0</v>
      </c>
      <c r="S272" s="4">
        <v>10</v>
      </c>
      <c r="T272" s="4">
        <v>11</v>
      </c>
      <c r="U272" s="4">
        <v>0</v>
      </c>
      <c r="V272" s="4">
        <v>4</v>
      </c>
      <c r="W272" s="6">
        <v>320</v>
      </c>
      <c r="X272" s="41">
        <f t="shared" ref="X272:X335" si="7">(W272*100)/E272</f>
        <v>63.366336633663366</v>
      </c>
    </row>
    <row r="273" spans="1:24" hidden="1" outlineLevel="1" x14ac:dyDescent="0.25">
      <c r="A273" s="6" t="s">
        <v>166</v>
      </c>
      <c r="B273" s="6" t="s">
        <v>35</v>
      </c>
      <c r="C273" s="6">
        <v>460</v>
      </c>
      <c r="D273" s="6" t="s">
        <v>16</v>
      </c>
      <c r="E273" s="4">
        <v>505</v>
      </c>
      <c r="F273" s="4">
        <v>22</v>
      </c>
      <c r="G273" s="4">
        <v>100</v>
      </c>
      <c r="H273" s="4">
        <v>20</v>
      </c>
      <c r="I273" s="4">
        <v>5</v>
      </c>
      <c r="J273" s="4">
        <v>4</v>
      </c>
      <c r="K273" s="4">
        <v>2</v>
      </c>
      <c r="L273" s="4">
        <v>125</v>
      </c>
      <c r="M273" s="4">
        <v>14</v>
      </c>
      <c r="N273" s="4">
        <v>1</v>
      </c>
      <c r="O273" s="4">
        <v>0</v>
      </c>
      <c r="P273" s="4">
        <v>0</v>
      </c>
      <c r="Q273" s="4">
        <v>0</v>
      </c>
      <c r="R273" s="4">
        <v>0</v>
      </c>
      <c r="S273" s="4">
        <v>5</v>
      </c>
      <c r="T273" s="4">
        <v>8</v>
      </c>
      <c r="U273" s="4">
        <v>0</v>
      </c>
      <c r="V273" s="4">
        <v>5</v>
      </c>
      <c r="W273" s="6">
        <v>311</v>
      </c>
      <c r="X273" s="41">
        <f t="shared" si="7"/>
        <v>61.584158415841586</v>
      </c>
    </row>
    <row r="274" spans="1:24" hidden="1" outlineLevel="1" x14ac:dyDescent="0.25">
      <c r="A274" s="6" t="s">
        <v>166</v>
      </c>
      <c r="B274" s="6" t="s">
        <v>35</v>
      </c>
      <c r="C274" s="6">
        <v>461</v>
      </c>
      <c r="D274" s="6" t="s">
        <v>10</v>
      </c>
      <c r="E274" s="4">
        <v>679</v>
      </c>
      <c r="F274" s="4">
        <v>17</v>
      </c>
      <c r="G274" s="4">
        <v>97</v>
      </c>
      <c r="H274" s="4">
        <v>25</v>
      </c>
      <c r="I274" s="4">
        <v>10</v>
      </c>
      <c r="J274" s="4">
        <v>14</v>
      </c>
      <c r="K274" s="4">
        <v>7</v>
      </c>
      <c r="L274" s="4">
        <v>129</v>
      </c>
      <c r="M274" s="4">
        <v>27</v>
      </c>
      <c r="N274" s="4">
        <v>3</v>
      </c>
      <c r="O274" s="4">
        <v>2</v>
      </c>
      <c r="P274" s="4">
        <v>4</v>
      </c>
      <c r="Q274" s="4">
        <v>0</v>
      </c>
      <c r="R274" s="4">
        <v>0</v>
      </c>
      <c r="S274" s="4">
        <v>9</v>
      </c>
      <c r="T274" s="4">
        <v>7</v>
      </c>
      <c r="U274" s="4">
        <v>0</v>
      </c>
      <c r="V274" s="4">
        <v>10</v>
      </c>
      <c r="W274" s="6">
        <v>361</v>
      </c>
      <c r="X274" s="41">
        <f t="shared" si="7"/>
        <v>53.166421207658324</v>
      </c>
    </row>
    <row r="275" spans="1:24" hidden="1" outlineLevel="1" x14ac:dyDescent="0.25">
      <c r="A275" s="6" t="s">
        <v>166</v>
      </c>
      <c r="B275" s="6" t="s">
        <v>35</v>
      </c>
      <c r="C275" s="6">
        <v>462</v>
      </c>
      <c r="D275" s="6" t="s">
        <v>10</v>
      </c>
      <c r="E275" s="4">
        <v>403</v>
      </c>
      <c r="F275" s="4">
        <v>11</v>
      </c>
      <c r="G275" s="4">
        <v>60</v>
      </c>
      <c r="H275" s="4">
        <v>26</v>
      </c>
      <c r="I275" s="4">
        <v>2</v>
      </c>
      <c r="J275" s="4">
        <v>11</v>
      </c>
      <c r="K275" s="4">
        <v>0</v>
      </c>
      <c r="L275" s="4">
        <v>80</v>
      </c>
      <c r="M275" s="4">
        <v>7</v>
      </c>
      <c r="N275" s="4">
        <v>1</v>
      </c>
      <c r="O275" s="4">
        <v>0</v>
      </c>
      <c r="P275" s="4">
        <v>4</v>
      </c>
      <c r="Q275" s="4">
        <v>1</v>
      </c>
      <c r="R275" s="4">
        <v>0</v>
      </c>
      <c r="S275" s="4">
        <v>4</v>
      </c>
      <c r="T275" s="4">
        <v>6</v>
      </c>
      <c r="U275" s="4">
        <v>0</v>
      </c>
      <c r="V275" s="4">
        <v>5</v>
      </c>
      <c r="W275" s="6">
        <v>218</v>
      </c>
      <c r="X275" s="41">
        <f t="shared" si="7"/>
        <v>54.094292803970227</v>
      </c>
    </row>
    <row r="276" spans="1:24" hidden="1" outlineLevel="1" x14ac:dyDescent="0.25">
      <c r="A276" s="6" t="s">
        <v>166</v>
      </c>
      <c r="B276" s="6" t="s">
        <v>35</v>
      </c>
      <c r="C276" s="6">
        <v>471</v>
      </c>
      <c r="D276" s="6" t="s">
        <v>10</v>
      </c>
      <c r="E276" s="4">
        <v>592</v>
      </c>
      <c r="F276" s="4">
        <v>23</v>
      </c>
      <c r="G276" s="4">
        <v>92</v>
      </c>
      <c r="H276" s="4">
        <v>26</v>
      </c>
      <c r="I276" s="4">
        <v>2</v>
      </c>
      <c r="J276" s="4">
        <v>3</v>
      </c>
      <c r="K276" s="4">
        <v>2</v>
      </c>
      <c r="L276" s="4">
        <v>144</v>
      </c>
      <c r="M276" s="4">
        <v>17</v>
      </c>
      <c r="N276" s="4">
        <v>2</v>
      </c>
      <c r="O276" s="4">
        <v>0</v>
      </c>
      <c r="P276" s="4">
        <v>1</v>
      </c>
      <c r="Q276" s="4">
        <v>1</v>
      </c>
      <c r="R276" s="4">
        <v>0</v>
      </c>
      <c r="S276" s="4">
        <v>2</v>
      </c>
      <c r="T276" s="4">
        <v>12</v>
      </c>
      <c r="U276" s="4">
        <v>0</v>
      </c>
      <c r="V276" s="4">
        <v>3</v>
      </c>
      <c r="W276" s="6">
        <v>330</v>
      </c>
      <c r="X276" s="41">
        <f t="shared" si="7"/>
        <v>55.743243243243242</v>
      </c>
    </row>
    <row r="277" spans="1:24" hidden="1" outlineLevel="1" x14ac:dyDescent="0.25">
      <c r="A277" s="6" t="s">
        <v>166</v>
      </c>
      <c r="B277" s="6" t="s">
        <v>35</v>
      </c>
      <c r="C277" s="6">
        <v>471</v>
      </c>
      <c r="D277" s="6" t="s">
        <v>11</v>
      </c>
      <c r="E277" s="4">
        <v>591</v>
      </c>
      <c r="F277" s="4">
        <v>27</v>
      </c>
      <c r="G277" s="4">
        <v>99</v>
      </c>
      <c r="H277" s="4">
        <v>38</v>
      </c>
      <c r="I277" s="4">
        <v>12</v>
      </c>
      <c r="J277" s="4">
        <v>6</v>
      </c>
      <c r="K277" s="4">
        <v>2</v>
      </c>
      <c r="L277" s="4">
        <v>132</v>
      </c>
      <c r="M277" s="4">
        <v>21</v>
      </c>
      <c r="N277" s="4">
        <v>4</v>
      </c>
      <c r="O277" s="4">
        <v>0</v>
      </c>
      <c r="P277" s="4">
        <v>0</v>
      </c>
      <c r="Q277" s="4">
        <v>0</v>
      </c>
      <c r="R277" s="4">
        <v>0</v>
      </c>
      <c r="S277" s="4">
        <v>7</v>
      </c>
      <c r="T277" s="4">
        <v>10</v>
      </c>
      <c r="U277" s="4">
        <v>0</v>
      </c>
      <c r="V277" s="4">
        <v>6</v>
      </c>
      <c r="W277" s="6">
        <v>364</v>
      </c>
      <c r="X277" s="41">
        <f t="shared" si="7"/>
        <v>61.590524534686971</v>
      </c>
    </row>
    <row r="278" spans="1:24" hidden="1" outlineLevel="1" x14ac:dyDescent="0.25">
      <c r="A278" s="6" t="s">
        <v>166</v>
      </c>
      <c r="B278" s="6" t="s">
        <v>35</v>
      </c>
      <c r="C278" s="6">
        <v>471</v>
      </c>
      <c r="D278" s="6" t="s">
        <v>16</v>
      </c>
      <c r="E278" s="4">
        <v>591</v>
      </c>
      <c r="F278" s="4">
        <v>24</v>
      </c>
      <c r="G278" s="4">
        <v>71</v>
      </c>
      <c r="H278" s="4">
        <v>28</v>
      </c>
      <c r="I278" s="4">
        <v>8</v>
      </c>
      <c r="J278" s="4">
        <v>9</v>
      </c>
      <c r="K278" s="4">
        <v>1</v>
      </c>
      <c r="L278" s="4">
        <v>126</v>
      </c>
      <c r="M278" s="4">
        <v>22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6</v>
      </c>
      <c r="T278" s="4">
        <v>8</v>
      </c>
      <c r="U278" s="4">
        <v>0</v>
      </c>
      <c r="V278" s="4">
        <v>7</v>
      </c>
      <c r="W278" s="6">
        <v>310</v>
      </c>
      <c r="X278" s="41">
        <f t="shared" si="7"/>
        <v>52.453468697123519</v>
      </c>
    </row>
    <row r="279" spans="1:24" hidden="1" outlineLevel="1" x14ac:dyDescent="0.25">
      <c r="A279" s="6" t="s">
        <v>166</v>
      </c>
      <c r="B279" s="6" t="s">
        <v>35</v>
      </c>
      <c r="C279" s="6">
        <v>471</v>
      </c>
      <c r="D279" s="6" t="s">
        <v>17</v>
      </c>
      <c r="E279" s="4">
        <v>591</v>
      </c>
      <c r="F279" s="4">
        <v>31</v>
      </c>
      <c r="G279" s="4">
        <v>80</v>
      </c>
      <c r="H279" s="4">
        <v>42</v>
      </c>
      <c r="I279" s="4">
        <v>10</v>
      </c>
      <c r="J279" s="4">
        <v>4</v>
      </c>
      <c r="K279" s="4">
        <v>3</v>
      </c>
      <c r="L279" s="4">
        <v>131</v>
      </c>
      <c r="M279" s="4">
        <v>19</v>
      </c>
      <c r="N279" s="4">
        <v>2</v>
      </c>
      <c r="O279" s="4">
        <v>0</v>
      </c>
      <c r="P279" s="4">
        <v>4</v>
      </c>
      <c r="Q279" s="4">
        <v>0</v>
      </c>
      <c r="R279" s="4">
        <v>0</v>
      </c>
      <c r="S279" s="4">
        <v>9</v>
      </c>
      <c r="T279" s="4">
        <v>6</v>
      </c>
      <c r="U279" s="4">
        <v>0</v>
      </c>
      <c r="V279" s="4">
        <v>5</v>
      </c>
      <c r="W279" s="6">
        <v>346</v>
      </c>
      <c r="X279" s="41">
        <f t="shared" si="7"/>
        <v>58.544839255499156</v>
      </c>
    </row>
    <row r="280" spans="1:24" hidden="1" outlineLevel="1" x14ac:dyDescent="0.25">
      <c r="A280" s="6" t="s">
        <v>166</v>
      </c>
      <c r="B280" s="6" t="s">
        <v>35</v>
      </c>
      <c r="C280" s="6">
        <v>472</v>
      </c>
      <c r="D280" s="6" t="s">
        <v>10</v>
      </c>
      <c r="E280" s="4">
        <v>654</v>
      </c>
      <c r="F280" s="4">
        <v>14</v>
      </c>
      <c r="G280" s="4">
        <v>83</v>
      </c>
      <c r="H280" s="4">
        <v>38</v>
      </c>
      <c r="I280" s="4">
        <v>12</v>
      </c>
      <c r="J280" s="4">
        <v>12</v>
      </c>
      <c r="K280" s="4">
        <v>4</v>
      </c>
      <c r="L280" s="4">
        <v>95</v>
      </c>
      <c r="M280" s="4">
        <v>38</v>
      </c>
      <c r="N280" s="4">
        <v>4</v>
      </c>
      <c r="O280" s="4">
        <v>1</v>
      </c>
      <c r="P280" s="4">
        <v>5</v>
      </c>
      <c r="Q280" s="4">
        <v>0</v>
      </c>
      <c r="R280" s="4">
        <v>0</v>
      </c>
      <c r="S280" s="4">
        <v>7</v>
      </c>
      <c r="T280" s="4">
        <v>20</v>
      </c>
      <c r="U280" s="4">
        <v>0</v>
      </c>
      <c r="V280" s="4">
        <v>15</v>
      </c>
      <c r="W280" s="6">
        <v>348</v>
      </c>
      <c r="X280" s="41">
        <f t="shared" si="7"/>
        <v>53.211009174311926</v>
      </c>
    </row>
    <row r="281" spans="1:24" hidden="1" outlineLevel="1" x14ac:dyDescent="0.25">
      <c r="A281" s="6" t="s">
        <v>166</v>
      </c>
      <c r="B281" s="6" t="s">
        <v>35</v>
      </c>
      <c r="C281" s="6">
        <v>472</v>
      </c>
      <c r="D281" s="6" t="s">
        <v>11</v>
      </c>
      <c r="E281" s="4">
        <v>654</v>
      </c>
      <c r="F281" s="4">
        <v>21</v>
      </c>
      <c r="G281" s="4">
        <v>71</v>
      </c>
      <c r="H281" s="4">
        <v>28</v>
      </c>
      <c r="I281" s="4">
        <v>7</v>
      </c>
      <c r="J281" s="4">
        <v>12</v>
      </c>
      <c r="K281" s="4">
        <v>2</v>
      </c>
      <c r="L281" s="4">
        <v>107</v>
      </c>
      <c r="M281" s="4">
        <v>30</v>
      </c>
      <c r="N281" s="4">
        <v>1</v>
      </c>
      <c r="O281" s="4">
        <v>2</v>
      </c>
      <c r="P281" s="4">
        <v>5</v>
      </c>
      <c r="Q281" s="4">
        <v>0</v>
      </c>
      <c r="R281" s="4">
        <v>0</v>
      </c>
      <c r="S281" s="4">
        <v>8</v>
      </c>
      <c r="T281" s="4">
        <v>8</v>
      </c>
      <c r="U281" s="4">
        <v>0</v>
      </c>
      <c r="V281" s="4">
        <v>10</v>
      </c>
      <c r="W281" s="6">
        <v>312</v>
      </c>
      <c r="X281" s="41">
        <f t="shared" si="7"/>
        <v>47.706422018348626</v>
      </c>
    </row>
    <row r="282" spans="1:24" hidden="1" outlineLevel="1" x14ac:dyDescent="0.25">
      <c r="A282" s="6" t="s">
        <v>166</v>
      </c>
      <c r="B282" s="6" t="s">
        <v>35</v>
      </c>
      <c r="C282" s="6">
        <v>473</v>
      </c>
      <c r="D282" s="6" t="s">
        <v>10</v>
      </c>
      <c r="E282" s="4">
        <v>434</v>
      </c>
      <c r="F282" s="4">
        <v>18</v>
      </c>
      <c r="G282" s="4">
        <v>59</v>
      </c>
      <c r="H282" s="4">
        <v>29</v>
      </c>
      <c r="I282" s="4">
        <v>6</v>
      </c>
      <c r="J282" s="4">
        <v>2</v>
      </c>
      <c r="K282" s="4">
        <v>3</v>
      </c>
      <c r="L282" s="4">
        <v>94</v>
      </c>
      <c r="M282" s="4">
        <v>8</v>
      </c>
      <c r="N282" s="4">
        <v>0</v>
      </c>
      <c r="O282" s="4">
        <v>1</v>
      </c>
      <c r="P282" s="4">
        <v>1</v>
      </c>
      <c r="Q282" s="4">
        <v>1</v>
      </c>
      <c r="R282" s="4">
        <v>0</v>
      </c>
      <c r="S282" s="4">
        <v>7</v>
      </c>
      <c r="T282" s="4">
        <v>10</v>
      </c>
      <c r="U282" s="4">
        <v>0</v>
      </c>
      <c r="V282" s="4">
        <v>10</v>
      </c>
      <c r="W282" s="6">
        <v>249</v>
      </c>
      <c r="X282" s="41">
        <f t="shared" si="7"/>
        <v>57.373271889400918</v>
      </c>
    </row>
    <row r="283" spans="1:24" hidden="1" outlineLevel="1" x14ac:dyDescent="0.25">
      <c r="A283" s="6" t="s">
        <v>166</v>
      </c>
      <c r="B283" s="6" t="s">
        <v>35</v>
      </c>
      <c r="C283" s="6">
        <v>473</v>
      </c>
      <c r="D283" s="6" t="s">
        <v>11</v>
      </c>
      <c r="E283" s="4">
        <v>434</v>
      </c>
      <c r="F283" s="4">
        <v>15</v>
      </c>
      <c r="G283" s="4">
        <v>66</v>
      </c>
      <c r="H283" s="4">
        <v>28</v>
      </c>
      <c r="I283" s="4">
        <v>7</v>
      </c>
      <c r="J283" s="4">
        <v>4</v>
      </c>
      <c r="K283" s="4">
        <v>1</v>
      </c>
      <c r="L283" s="4">
        <v>109</v>
      </c>
      <c r="M283" s="4">
        <v>11</v>
      </c>
      <c r="N283" s="4">
        <v>5</v>
      </c>
      <c r="O283" s="4">
        <v>1</v>
      </c>
      <c r="P283" s="4">
        <v>0</v>
      </c>
      <c r="Q283" s="4">
        <v>0</v>
      </c>
      <c r="R283" s="4">
        <v>0</v>
      </c>
      <c r="S283" s="4">
        <v>6</v>
      </c>
      <c r="T283" s="4">
        <v>5</v>
      </c>
      <c r="U283" s="4">
        <v>0</v>
      </c>
      <c r="V283" s="4">
        <v>9</v>
      </c>
      <c r="W283" s="6">
        <v>267</v>
      </c>
      <c r="X283" s="41">
        <f t="shared" si="7"/>
        <v>61.52073732718894</v>
      </c>
    </row>
    <row r="284" spans="1:24" hidden="1" outlineLevel="1" x14ac:dyDescent="0.25">
      <c r="A284" s="6" t="s">
        <v>166</v>
      </c>
      <c r="B284" s="6" t="s">
        <v>35</v>
      </c>
      <c r="C284" s="6">
        <v>474</v>
      </c>
      <c r="D284" s="6" t="s">
        <v>10</v>
      </c>
      <c r="E284" s="4">
        <v>684</v>
      </c>
      <c r="F284" s="4">
        <v>53</v>
      </c>
      <c r="G284" s="4">
        <v>118</v>
      </c>
      <c r="H284" s="4">
        <v>39</v>
      </c>
      <c r="I284" s="4">
        <v>7</v>
      </c>
      <c r="J284" s="4">
        <v>6</v>
      </c>
      <c r="K284" s="4">
        <v>3</v>
      </c>
      <c r="L284" s="4">
        <v>161</v>
      </c>
      <c r="M284" s="4">
        <v>6</v>
      </c>
      <c r="N284" s="4">
        <v>7</v>
      </c>
      <c r="O284" s="4">
        <v>2</v>
      </c>
      <c r="P284" s="4">
        <v>0</v>
      </c>
      <c r="Q284" s="4">
        <v>0</v>
      </c>
      <c r="R284" s="4">
        <v>0</v>
      </c>
      <c r="S284" s="4">
        <v>12</v>
      </c>
      <c r="T284" s="4">
        <v>13</v>
      </c>
      <c r="U284" s="4">
        <v>0</v>
      </c>
      <c r="V284" s="4">
        <v>15</v>
      </c>
      <c r="W284" s="6">
        <v>442</v>
      </c>
      <c r="X284" s="41">
        <f t="shared" si="7"/>
        <v>64.619883040935676</v>
      </c>
    </row>
    <row r="285" spans="1:24" hidden="1" outlineLevel="1" x14ac:dyDescent="0.25">
      <c r="A285" s="6" t="s">
        <v>166</v>
      </c>
      <c r="B285" s="6" t="s">
        <v>35</v>
      </c>
      <c r="C285" s="6">
        <v>475</v>
      </c>
      <c r="D285" s="6" t="s">
        <v>10</v>
      </c>
      <c r="E285" s="4">
        <v>431</v>
      </c>
      <c r="F285" s="4">
        <v>30</v>
      </c>
      <c r="G285" s="4">
        <v>87</v>
      </c>
      <c r="H285" s="4">
        <v>19</v>
      </c>
      <c r="I285" s="4">
        <v>3</v>
      </c>
      <c r="J285" s="4">
        <v>1</v>
      </c>
      <c r="K285" s="4">
        <v>1</v>
      </c>
      <c r="L285" s="4">
        <v>106</v>
      </c>
      <c r="M285" s="4">
        <v>11</v>
      </c>
      <c r="N285" s="4">
        <v>2</v>
      </c>
      <c r="O285" s="4">
        <v>2</v>
      </c>
      <c r="P285" s="4">
        <v>1</v>
      </c>
      <c r="Q285" s="4">
        <v>0</v>
      </c>
      <c r="R285" s="4">
        <v>0</v>
      </c>
      <c r="S285" s="4">
        <v>6</v>
      </c>
      <c r="T285" s="4">
        <v>8</v>
      </c>
      <c r="U285" s="4">
        <v>0</v>
      </c>
      <c r="V285" s="4">
        <v>7</v>
      </c>
      <c r="W285" s="6">
        <v>284</v>
      </c>
      <c r="X285" s="41">
        <f t="shared" si="7"/>
        <v>65.893271461716935</v>
      </c>
    </row>
    <row r="286" spans="1:24" hidden="1" outlineLevel="1" x14ac:dyDescent="0.25">
      <c r="A286" s="6" t="s">
        <v>166</v>
      </c>
      <c r="B286" s="6" t="s">
        <v>35</v>
      </c>
      <c r="C286" s="6">
        <v>475</v>
      </c>
      <c r="D286" s="6" t="s">
        <v>11</v>
      </c>
      <c r="E286" s="4">
        <v>431</v>
      </c>
      <c r="F286" s="4">
        <v>20</v>
      </c>
      <c r="G286" s="4">
        <v>76</v>
      </c>
      <c r="H286" s="4">
        <v>18</v>
      </c>
      <c r="I286" s="4">
        <v>5</v>
      </c>
      <c r="J286" s="4">
        <v>2</v>
      </c>
      <c r="K286" s="4">
        <v>2</v>
      </c>
      <c r="L286" s="4">
        <v>99</v>
      </c>
      <c r="M286" s="4">
        <v>10</v>
      </c>
      <c r="N286" s="4">
        <v>3</v>
      </c>
      <c r="O286" s="4">
        <v>0</v>
      </c>
      <c r="P286" s="4">
        <v>0</v>
      </c>
      <c r="Q286" s="4">
        <v>0</v>
      </c>
      <c r="R286" s="4">
        <v>0</v>
      </c>
      <c r="S286" s="4">
        <v>8</v>
      </c>
      <c r="T286" s="4">
        <v>8</v>
      </c>
      <c r="U286" s="4">
        <v>0</v>
      </c>
      <c r="V286" s="4">
        <v>10</v>
      </c>
      <c r="W286" s="6">
        <v>261</v>
      </c>
      <c r="X286" s="41">
        <f t="shared" si="7"/>
        <v>60.556844547563806</v>
      </c>
    </row>
    <row r="287" spans="1:24" hidden="1" outlineLevel="1" x14ac:dyDescent="0.25">
      <c r="A287" s="6" t="s">
        <v>166</v>
      </c>
      <c r="B287" s="6" t="s">
        <v>35</v>
      </c>
      <c r="C287" s="6">
        <v>476</v>
      </c>
      <c r="D287" s="6" t="s">
        <v>10</v>
      </c>
      <c r="E287" s="4">
        <v>589</v>
      </c>
      <c r="F287" s="4">
        <v>40</v>
      </c>
      <c r="G287" s="4">
        <v>139</v>
      </c>
      <c r="H287" s="4">
        <v>34</v>
      </c>
      <c r="I287" s="4">
        <v>8</v>
      </c>
      <c r="J287" s="4">
        <v>5</v>
      </c>
      <c r="K287" s="4">
        <v>3</v>
      </c>
      <c r="L287" s="4">
        <v>125</v>
      </c>
      <c r="M287" s="4">
        <v>0</v>
      </c>
      <c r="N287" s="4">
        <v>3</v>
      </c>
      <c r="O287" s="4">
        <v>1</v>
      </c>
      <c r="P287" s="4">
        <v>1</v>
      </c>
      <c r="Q287" s="4">
        <v>2</v>
      </c>
      <c r="R287" s="4">
        <v>0</v>
      </c>
      <c r="S287" s="4">
        <v>2</v>
      </c>
      <c r="T287" s="4">
        <v>10</v>
      </c>
      <c r="U287" s="4">
        <v>0</v>
      </c>
      <c r="V287" s="4">
        <v>11</v>
      </c>
      <c r="W287" s="6">
        <v>384</v>
      </c>
      <c r="X287" s="41">
        <f t="shared" si="7"/>
        <v>65.195246179966048</v>
      </c>
    </row>
    <row r="288" spans="1:24" hidden="1" outlineLevel="1" x14ac:dyDescent="0.25">
      <c r="A288" s="6" t="s">
        <v>166</v>
      </c>
      <c r="B288" s="6" t="s">
        <v>35</v>
      </c>
      <c r="C288" s="6">
        <v>477</v>
      </c>
      <c r="D288" s="6" t="s">
        <v>10</v>
      </c>
      <c r="E288" s="4">
        <v>691</v>
      </c>
      <c r="F288" s="4">
        <v>50</v>
      </c>
      <c r="G288" s="4">
        <v>146</v>
      </c>
      <c r="H288" s="4">
        <v>29</v>
      </c>
      <c r="I288" s="4">
        <v>6</v>
      </c>
      <c r="J288" s="4">
        <v>4</v>
      </c>
      <c r="K288" s="4">
        <v>1</v>
      </c>
      <c r="L288" s="4">
        <v>165</v>
      </c>
      <c r="M288" s="4">
        <v>10</v>
      </c>
      <c r="N288" s="4">
        <v>3</v>
      </c>
      <c r="O288" s="4">
        <v>3</v>
      </c>
      <c r="P288" s="4">
        <v>0</v>
      </c>
      <c r="Q288" s="4">
        <v>1</v>
      </c>
      <c r="R288" s="4">
        <v>0</v>
      </c>
      <c r="S288" s="4">
        <v>15</v>
      </c>
      <c r="T288" s="4">
        <v>7</v>
      </c>
      <c r="U288" s="4">
        <v>0</v>
      </c>
      <c r="V288" s="4">
        <v>13</v>
      </c>
      <c r="W288" s="6">
        <v>453</v>
      </c>
      <c r="X288" s="41">
        <f t="shared" si="7"/>
        <v>65.557163531114327</v>
      </c>
    </row>
    <row r="289" spans="1:24" hidden="1" outlineLevel="1" x14ac:dyDescent="0.25">
      <c r="A289" s="6" t="s">
        <v>166</v>
      </c>
      <c r="B289" s="6" t="s">
        <v>35</v>
      </c>
      <c r="C289" s="6">
        <v>478</v>
      </c>
      <c r="D289" s="6" t="s">
        <v>10</v>
      </c>
      <c r="E289" s="4">
        <v>553</v>
      </c>
      <c r="F289" s="4">
        <v>20</v>
      </c>
      <c r="G289" s="4">
        <v>93</v>
      </c>
      <c r="H289" s="4">
        <v>24</v>
      </c>
      <c r="I289" s="4">
        <v>14</v>
      </c>
      <c r="J289" s="4">
        <v>7</v>
      </c>
      <c r="K289" s="4">
        <v>1</v>
      </c>
      <c r="L289" s="4">
        <v>105</v>
      </c>
      <c r="M289" s="4">
        <v>13</v>
      </c>
      <c r="N289" s="4">
        <v>2</v>
      </c>
      <c r="O289" s="4">
        <v>1</v>
      </c>
      <c r="P289" s="4">
        <v>4</v>
      </c>
      <c r="Q289" s="4">
        <v>0</v>
      </c>
      <c r="R289" s="4">
        <v>0</v>
      </c>
      <c r="S289" s="4">
        <v>8</v>
      </c>
      <c r="T289" s="4">
        <v>10</v>
      </c>
      <c r="U289" s="4">
        <v>0</v>
      </c>
      <c r="V289" s="4">
        <v>8</v>
      </c>
      <c r="W289" s="6">
        <v>310</v>
      </c>
      <c r="X289" s="41">
        <f t="shared" si="7"/>
        <v>56.057866184448464</v>
      </c>
    </row>
    <row r="290" spans="1:24" hidden="1" outlineLevel="1" x14ac:dyDescent="0.25">
      <c r="A290" s="6" t="s">
        <v>166</v>
      </c>
      <c r="B290" s="6" t="s">
        <v>35</v>
      </c>
      <c r="C290" s="6">
        <v>479</v>
      </c>
      <c r="D290" s="6" t="s">
        <v>10</v>
      </c>
      <c r="E290" s="4">
        <v>546</v>
      </c>
      <c r="F290" s="4">
        <v>17</v>
      </c>
      <c r="G290" s="4">
        <v>99</v>
      </c>
      <c r="H290" s="4">
        <v>20</v>
      </c>
      <c r="I290" s="4">
        <v>9</v>
      </c>
      <c r="J290" s="4">
        <v>8</v>
      </c>
      <c r="K290" s="4">
        <v>5</v>
      </c>
      <c r="L290" s="4">
        <v>87</v>
      </c>
      <c r="M290" s="4">
        <v>16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10</v>
      </c>
      <c r="T290" s="4">
        <v>12</v>
      </c>
      <c r="U290" s="4">
        <v>0</v>
      </c>
      <c r="V290" s="4">
        <v>12</v>
      </c>
      <c r="W290" s="6">
        <v>295</v>
      </c>
      <c r="X290" s="41">
        <f t="shared" si="7"/>
        <v>54.029304029304029</v>
      </c>
    </row>
    <row r="291" spans="1:24" hidden="1" outlineLevel="1" x14ac:dyDescent="0.25">
      <c r="A291" s="6" t="s">
        <v>166</v>
      </c>
      <c r="B291" s="6" t="s">
        <v>35</v>
      </c>
      <c r="C291" s="6">
        <v>480</v>
      </c>
      <c r="D291" s="6" t="s">
        <v>10</v>
      </c>
      <c r="E291" s="4">
        <v>624</v>
      </c>
      <c r="F291" s="4">
        <v>41</v>
      </c>
      <c r="G291" s="4">
        <v>111</v>
      </c>
      <c r="H291" s="4">
        <v>21</v>
      </c>
      <c r="I291" s="4">
        <v>6</v>
      </c>
      <c r="J291" s="4">
        <v>9</v>
      </c>
      <c r="K291" s="4">
        <v>1</v>
      </c>
      <c r="L291" s="4">
        <v>135</v>
      </c>
      <c r="M291" s="4">
        <v>21</v>
      </c>
      <c r="N291" s="4">
        <v>6</v>
      </c>
      <c r="O291" s="4">
        <v>1</v>
      </c>
      <c r="P291" s="4">
        <v>3</v>
      </c>
      <c r="Q291" s="4">
        <v>1</v>
      </c>
      <c r="R291" s="4">
        <v>0</v>
      </c>
      <c r="S291" s="4">
        <v>5</v>
      </c>
      <c r="T291" s="4">
        <v>11</v>
      </c>
      <c r="U291" s="4">
        <v>0</v>
      </c>
      <c r="V291" s="4">
        <v>7</v>
      </c>
      <c r="W291" s="6">
        <v>379</v>
      </c>
      <c r="X291" s="41">
        <f t="shared" si="7"/>
        <v>60.737179487179489</v>
      </c>
    </row>
    <row r="292" spans="1:24" hidden="1" outlineLevel="1" x14ac:dyDescent="0.25">
      <c r="A292" s="6" t="s">
        <v>166</v>
      </c>
      <c r="B292" s="6" t="s">
        <v>35</v>
      </c>
      <c r="C292" s="6">
        <v>481</v>
      </c>
      <c r="D292" s="6" t="s">
        <v>10</v>
      </c>
      <c r="E292" s="4">
        <v>506</v>
      </c>
      <c r="F292" s="4">
        <v>16</v>
      </c>
      <c r="G292" s="4">
        <v>71</v>
      </c>
      <c r="H292" s="4">
        <v>30</v>
      </c>
      <c r="I292" s="4">
        <v>8</v>
      </c>
      <c r="J292" s="4">
        <v>8</v>
      </c>
      <c r="K292" s="4">
        <v>1</v>
      </c>
      <c r="L292" s="4">
        <v>109</v>
      </c>
      <c r="M292" s="4">
        <v>22</v>
      </c>
      <c r="N292" s="4">
        <v>0</v>
      </c>
      <c r="O292" s="4">
        <v>0</v>
      </c>
      <c r="P292" s="4">
        <v>1</v>
      </c>
      <c r="Q292" s="4">
        <v>0</v>
      </c>
      <c r="R292" s="4">
        <v>0</v>
      </c>
      <c r="S292" s="4">
        <v>13</v>
      </c>
      <c r="T292" s="4">
        <v>5</v>
      </c>
      <c r="U292" s="4">
        <v>0</v>
      </c>
      <c r="V292" s="4">
        <v>7</v>
      </c>
      <c r="W292" s="6">
        <v>291</v>
      </c>
      <c r="X292" s="41">
        <f t="shared" si="7"/>
        <v>57.509881422924899</v>
      </c>
    </row>
    <row r="293" spans="1:24" hidden="1" outlineLevel="1" x14ac:dyDescent="0.25">
      <c r="A293" s="6" t="s">
        <v>166</v>
      </c>
      <c r="B293" s="6" t="s">
        <v>35</v>
      </c>
      <c r="C293" s="6">
        <v>482</v>
      </c>
      <c r="D293" s="6" t="s">
        <v>10</v>
      </c>
      <c r="E293" s="4">
        <v>623</v>
      </c>
      <c r="F293" s="4">
        <v>19</v>
      </c>
      <c r="G293" s="4">
        <v>155</v>
      </c>
      <c r="H293" s="4">
        <v>31</v>
      </c>
      <c r="I293" s="4">
        <v>6</v>
      </c>
      <c r="J293" s="4">
        <v>4</v>
      </c>
      <c r="K293" s="4">
        <v>2</v>
      </c>
      <c r="L293" s="4">
        <v>165</v>
      </c>
      <c r="M293" s="4">
        <v>16</v>
      </c>
      <c r="N293" s="4">
        <v>3</v>
      </c>
      <c r="O293" s="4">
        <v>1</v>
      </c>
      <c r="P293" s="4">
        <v>0</v>
      </c>
      <c r="Q293" s="4">
        <v>0</v>
      </c>
      <c r="R293" s="4">
        <v>0</v>
      </c>
      <c r="S293" s="4">
        <v>8</v>
      </c>
      <c r="T293" s="4">
        <v>10</v>
      </c>
      <c r="U293" s="4">
        <v>0</v>
      </c>
      <c r="V293" s="4">
        <v>7</v>
      </c>
      <c r="W293" s="6">
        <v>427</v>
      </c>
      <c r="X293" s="41">
        <f t="shared" si="7"/>
        <v>68.539325842696627</v>
      </c>
    </row>
    <row r="294" spans="1:24" hidden="1" outlineLevel="1" x14ac:dyDescent="0.25">
      <c r="A294" s="6" t="s">
        <v>166</v>
      </c>
      <c r="B294" s="6" t="s">
        <v>35</v>
      </c>
      <c r="C294" s="6">
        <v>483</v>
      </c>
      <c r="D294" s="6" t="s">
        <v>10</v>
      </c>
      <c r="E294" s="4">
        <v>603</v>
      </c>
      <c r="F294" s="4">
        <v>25</v>
      </c>
      <c r="G294" s="4">
        <v>131</v>
      </c>
      <c r="H294" s="4">
        <v>19</v>
      </c>
      <c r="I294" s="4">
        <v>4</v>
      </c>
      <c r="J294" s="4">
        <v>5</v>
      </c>
      <c r="K294" s="4">
        <v>2</v>
      </c>
      <c r="L294" s="4">
        <v>173</v>
      </c>
      <c r="M294" s="4">
        <v>16</v>
      </c>
      <c r="N294" s="4">
        <v>4</v>
      </c>
      <c r="O294" s="4">
        <v>1</v>
      </c>
      <c r="P294" s="4">
        <v>1</v>
      </c>
      <c r="Q294" s="4">
        <v>0</v>
      </c>
      <c r="R294" s="4">
        <v>0</v>
      </c>
      <c r="S294" s="4">
        <v>10</v>
      </c>
      <c r="T294" s="4">
        <v>6</v>
      </c>
      <c r="U294" s="4">
        <v>0</v>
      </c>
      <c r="V294" s="4">
        <v>6</v>
      </c>
      <c r="W294" s="6">
        <v>403</v>
      </c>
      <c r="X294" s="41">
        <f t="shared" si="7"/>
        <v>66.83250414593698</v>
      </c>
    </row>
    <row r="295" spans="1:24" hidden="1" outlineLevel="1" x14ac:dyDescent="0.25">
      <c r="A295" s="6" t="s">
        <v>166</v>
      </c>
      <c r="B295" s="6" t="s">
        <v>35</v>
      </c>
      <c r="C295" s="6">
        <v>484</v>
      </c>
      <c r="D295" s="6" t="s">
        <v>10</v>
      </c>
      <c r="E295" s="4">
        <v>564</v>
      </c>
      <c r="F295" s="4">
        <v>37</v>
      </c>
      <c r="G295" s="4">
        <v>111</v>
      </c>
      <c r="H295" s="4">
        <v>38</v>
      </c>
      <c r="I295" s="4">
        <v>7</v>
      </c>
      <c r="J295" s="4">
        <v>5</v>
      </c>
      <c r="K295" s="4">
        <v>2</v>
      </c>
      <c r="L295" s="4">
        <v>113</v>
      </c>
      <c r="M295" s="4">
        <v>10</v>
      </c>
      <c r="N295" s="4">
        <v>4</v>
      </c>
      <c r="O295" s="4">
        <v>1</v>
      </c>
      <c r="P295" s="4">
        <v>1</v>
      </c>
      <c r="Q295" s="4">
        <v>0</v>
      </c>
      <c r="R295" s="4">
        <v>1</v>
      </c>
      <c r="S295" s="4">
        <v>7</v>
      </c>
      <c r="T295" s="4">
        <v>6</v>
      </c>
      <c r="U295" s="4">
        <v>0</v>
      </c>
      <c r="V295" s="4">
        <v>1</v>
      </c>
      <c r="W295" s="6">
        <v>344</v>
      </c>
      <c r="X295" s="41">
        <f t="shared" si="7"/>
        <v>60.99290780141844</v>
      </c>
    </row>
    <row r="296" spans="1:24" hidden="1" outlineLevel="1" x14ac:dyDescent="0.25">
      <c r="A296" s="6" t="s">
        <v>166</v>
      </c>
      <c r="B296" s="6" t="s">
        <v>35</v>
      </c>
      <c r="C296" s="6">
        <v>485</v>
      </c>
      <c r="D296" s="6" t="s">
        <v>10</v>
      </c>
      <c r="E296" s="4">
        <v>679</v>
      </c>
      <c r="F296" s="4">
        <v>28</v>
      </c>
      <c r="G296" s="4">
        <v>103</v>
      </c>
      <c r="H296" s="4">
        <v>41</v>
      </c>
      <c r="I296" s="4">
        <v>7</v>
      </c>
      <c r="J296" s="4">
        <v>5</v>
      </c>
      <c r="K296" s="4">
        <v>2</v>
      </c>
      <c r="L296" s="4">
        <v>146</v>
      </c>
      <c r="M296" s="4">
        <v>34</v>
      </c>
      <c r="N296" s="4">
        <v>7</v>
      </c>
      <c r="O296" s="4">
        <v>7</v>
      </c>
      <c r="P296" s="4">
        <v>2</v>
      </c>
      <c r="Q296" s="4">
        <v>7</v>
      </c>
      <c r="R296" s="4">
        <v>0</v>
      </c>
      <c r="S296" s="4">
        <v>0</v>
      </c>
      <c r="T296" s="4">
        <v>10</v>
      </c>
      <c r="U296" s="4">
        <v>0</v>
      </c>
      <c r="V296" s="4">
        <v>9</v>
      </c>
      <c r="W296" s="6">
        <v>408</v>
      </c>
      <c r="X296" s="41">
        <f t="shared" si="7"/>
        <v>60.088365243004418</v>
      </c>
    </row>
    <row r="297" spans="1:24" hidden="1" outlineLevel="1" x14ac:dyDescent="0.25">
      <c r="A297" s="6" t="s">
        <v>166</v>
      </c>
      <c r="B297" s="6" t="s">
        <v>35</v>
      </c>
      <c r="C297" s="6">
        <v>486</v>
      </c>
      <c r="D297" s="6" t="s">
        <v>10</v>
      </c>
      <c r="E297" s="4">
        <v>424</v>
      </c>
      <c r="F297" s="4">
        <v>18</v>
      </c>
      <c r="G297" s="4">
        <v>64</v>
      </c>
      <c r="H297" s="4">
        <v>17</v>
      </c>
      <c r="I297" s="4">
        <v>9</v>
      </c>
      <c r="J297" s="4">
        <v>4</v>
      </c>
      <c r="K297" s="4">
        <v>2</v>
      </c>
      <c r="L297" s="4">
        <v>66</v>
      </c>
      <c r="M297" s="4">
        <v>17</v>
      </c>
      <c r="N297" s="4">
        <v>2</v>
      </c>
      <c r="O297" s="4">
        <v>1</v>
      </c>
      <c r="P297" s="4">
        <v>0</v>
      </c>
      <c r="Q297" s="4">
        <v>0</v>
      </c>
      <c r="R297" s="4">
        <v>0</v>
      </c>
      <c r="S297" s="4">
        <v>1</v>
      </c>
      <c r="T297" s="4">
        <v>5</v>
      </c>
      <c r="U297" s="4">
        <v>0</v>
      </c>
      <c r="V297" s="4">
        <v>6</v>
      </c>
      <c r="W297" s="6">
        <v>212</v>
      </c>
      <c r="X297" s="41">
        <f t="shared" si="7"/>
        <v>50</v>
      </c>
    </row>
    <row r="298" spans="1:24" hidden="1" outlineLevel="1" x14ac:dyDescent="0.25">
      <c r="A298" s="6" t="s">
        <v>166</v>
      </c>
      <c r="B298" s="6" t="s">
        <v>35</v>
      </c>
      <c r="C298" s="6">
        <v>486</v>
      </c>
      <c r="D298" s="6" t="s">
        <v>11</v>
      </c>
      <c r="E298" s="4">
        <v>423</v>
      </c>
      <c r="F298" s="4">
        <v>13</v>
      </c>
      <c r="G298" s="4">
        <v>67</v>
      </c>
      <c r="H298" s="4">
        <v>22</v>
      </c>
      <c r="I298" s="4">
        <v>12</v>
      </c>
      <c r="J298" s="4">
        <v>4</v>
      </c>
      <c r="K298" s="4">
        <v>5</v>
      </c>
      <c r="L298" s="4">
        <v>71</v>
      </c>
      <c r="M298" s="4">
        <v>12</v>
      </c>
      <c r="N298" s="4">
        <v>0</v>
      </c>
      <c r="O298" s="4">
        <v>0</v>
      </c>
      <c r="P298" s="4">
        <v>2</v>
      </c>
      <c r="Q298" s="4">
        <v>0</v>
      </c>
      <c r="R298" s="4">
        <v>0</v>
      </c>
      <c r="S298" s="4">
        <v>2</v>
      </c>
      <c r="T298" s="4">
        <v>2</v>
      </c>
      <c r="U298" s="4">
        <v>0</v>
      </c>
      <c r="V298" s="4">
        <v>4</v>
      </c>
      <c r="W298" s="6">
        <v>216</v>
      </c>
      <c r="X298" s="41">
        <f t="shared" si="7"/>
        <v>51.063829787234042</v>
      </c>
    </row>
    <row r="299" spans="1:24" hidden="1" outlineLevel="1" x14ac:dyDescent="0.25">
      <c r="A299" s="6" t="s">
        <v>166</v>
      </c>
      <c r="B299" s="6" t="s">
        <v>35</v>
      </c>
      <c r="C299" s="6">
        <v>487</v>
      </c>
      <c r="D299" s="6" t="s">
        <v>10</v>
      </c>
      <c r="E299" s="4">
        <v>736</v>
      </c>
      <c r="F299" s="4">
        <v>23</v>
      </c>
      <c r="G299" s="4">
        <v>121</v>
      </c>
      <c r="H299" s="4">
        <v>29</v>
      </c>
      <c r="I299" s="4">
        <v>4</v>
      </c>
      <c r="J299" s="4">
        <v>11</v>
      </c>
      <c r="K299" s="4">
        <v>4</v>
      </c>
      <c r="L299" s="4">
        <v>128</v>
      </c>
      <c r="M299" s="4">
        <v>22</v>
      </c>
      <c r="N299" s="4">
        <v>6</v>
      </c>
      <c r="O299" s="4">
        <v>0</v>
      </c>
      <c r="P299" s="4">
        <v>4</v>
      </c>
      <c r="Q299" s="4">
        <v>0</v>
      </c>
      <c r="R299" s="4">
        <v>0</v>
      </c>
      <c r="S299" s="4">
        <v>6</v>
      </c>
      <c r="T299" s="4">
        <v>7</v>
      </c>
      <c r="U299" s="4">
        <v>0</v>
      </c>
      <c r="V299" s="4">
        <v>9</v>
      </c>
      <c r="W299" s="6">
        <v>374</v>
      </c>
      <c r="X299" s="41">
        <f t="shared" si="7"/>
        <v>50.815217391304351</v>
      </c>
    </row>
    <row r="300" spans="1:24" hidden="1" outlineLevel="1" x14ac:dyDescent="0.25">
      <c r="A300" s="6" t="s">
        <v>166</v>
      </c>
      <c r="B300" s="6" t="s">
        <v>35</v>
      </c>
      <c r="C300" s="6">
        <v>488</v>
      </c>
      <c r="D300" s="6" t="s">
        <v>10</v>
      </c>
      <c r="E300" s="4">
        <v>579</v>
      </c>
      <c r="F300" s="4">
        <v>47</v>
      </c>
      <c r="G300" s="4">
        <v>98</v>
      </c>
      <c r="H300" s="4">
        <v>27</v>
      </c>
      <c r="I300" s="4">
        <v>2</v>
      </c>
      <c r="J300" s="4">
        <v>6</v>
      </c>
      <c r="K300" s="4">
        <v>2</v>
      </c>
      <c r="L300" s="4">
        <v>129</v>
      </c>
      <c r="M300" s="4">
        <v>24</v>
      </c>
      <c r="N300" s="4">
        <v>1</v>
      </c>
      <c r="O300" s="4">
        <v>2</v>
      </c>
      <c r="P300" s="4">
        <v>1</v>
      </c>
      <c r="Q300" s="4">
        <v>1</v>
      </c>
      <c r="R300" s="4">
        <v>1</v>
      </c>
      <c r="S300" s="4">
        <v>6</v>
      </c>
      <c r="T300" s="4">
        <v>15</v>
      </c>
      <c r="U300" s="4">
        <v>1</v>
      </c>
      <c r="V300" s="4">
        <v>2</v>
      </c>
      <c r="W300" s="6">
        <v>365</v>
      </c>
      <c r="X300" s="41">
        <f t="shared" si="7"/>
        <v>63.039723661485318</v>
      </c>
    </row>
    <row r="301" spans="1:24" hidden="1" outlineLevel="1" x14ac:dyDescent="0.25">
      <c r="A301" s="6" t="s">
        <v>166</v>
      </c>
      <c r="B301" s="6" t="s">
        <v>35</v>
      </c>
      <c r="C301" s="6">
        <v>489</v>
      </c>
      <c r="D301" s="6" t="s">
        <v>10</v>
      </c>
      <c r="E301" s="4">
        <v>408</v>
      </c>
      <c r="F301" s="4">
        <v>11</v>
      </c>
      <c r="G301" s="4">
        <v>74</v>
      </c>
      <c r="H301" s="4">
        <v>15</v>
      </c>
      <c r="I301" s="4">
        <v>8</v>
      </c>
      <c r="J301" s="4">
        <v>3</v>
      </c>
      <c r="K301" s="4">
        <v>2</v>
      </c>
      <c r="L301" s="4">
        <v>72</v>
      </c>
      <c r="M301" s="4">
        <v>21</v>
      </c>
      <c r="N301" s="4">
        <v>2</v>
      </c>
      <c r="O301" s="4">
        <v>0</v>
      </c>
      <c r="P301" s="4">
        <v>0</v>
      </c>
      <c r="Q301" s="4">
        <v>0</v>
      </c>
      <c r="R301" s="4">
        <v>0</v>
      </c>
      <c r="S301" s="4">
        <v>2</v>
      </c>
      <c r="T301" s="4">
        <v>2</v>
      </c>
      <c r="U301" s="4">
        <v>0</v>
      </c>
      <c r="V301" s="4">
        <v>5</v>
      </c>
      <c r="W301" s="6">
        <v>217</v>
      </c>
      <c r="X301" s="41">
        <f t="shared" si="7"/>
        <v>53.186274509803923</v>
      </c>
    </row>
    <row r="302" spans="1:24" hidden="1" outlineLevel="1" x14ac:dyDescent="0.25">
      <c r="A302" s="6" t="s">
        <v>166</v>
      </c>
      <c r="B302" s="6" t="s">
        <v>35</v>
      </c>
      <c r="C302" s="6">
        <v>489</v>
      </c>
      <c r="D302" s="6" t="s">
        <v>11</v>
      </c>
      <c r="E302" s="4">
        <v>408</v>
      </c>
      <c r="F302" s="4">
        <v>19</v>
      </c>
      <c r="G302" s="4">
        <v>53</v>
      </c>
      <c r="H302" s="4">
        <v>33</v>
      </c>
      <c r="I302" s="4">
        <v>5</v>
      </c>
      <c r="J302" s="4">
        <v>6</v>
      </c>
      <c r="K302" s="4">
        <v>3</v>
      </c>
      <c r="L302" s="4">
        <v>66</v>
      </c>
      <c r="M302" s="4">
        <v>16</v>
      </c>
      <c r="N302" s="4">
        <v>2</v>
      </c>
      <c r="O302" s="4">
        <v>2</v>
      </c>
      <c r="P302" s="4">
        <v>3</v>
      </c>
      <c r="Q302" s="4">
        <v>0</v>
      </c>
      <c r="R302" s="4">
        <v>0</v>
      </c>
      <c r="S302" s="4">
        <v>3</v>
      </c>
      <c r="T302" s="4">
        <v>7</v>
      </c>
      <c r="U302" s="4">
        <v>0</v>
      </c>
      <c r="V302" s="4">
        <v>5</v>
      </c>
      <c r="W302" s="6">
        <v>223</v>
      </c>
      <c r="X302" s="41">
        <f t="shared" si="7"/>
        <v>54.656862745098039</v>
      </c>
    </row>
    <row r="303" spans="1:24" hidden="1" outlineLevel="1" x14ac:dyDescent="0.25">
      <c r="A303" s="6" t="s">
        <v>166</v>
      </c>
      <c r="B303" s="6" t="s">
        <v>35</v>
      </c>
      <c r="C303" s="6">
        <v>490</v>
      </c>
      <c r="D303" s="6" t="s">
        <v>10</v>
      </c>
      <c r="E303" s="4">
        <v>737</v>
      </c>
      <c r="F303" s="4">
        <v>51</v>
      </c>
      <c r="G303" s="4">
        <v>119</v>
      </c>
      <c r="H303" s="4">
        <v>70</v>
      </c>
      <c r="I303" s="4">
        <v>6</v>
      </c>
      <c r="J303" s="4">
        <v>8</v>
      </c>
      <c r="K303" s="4">
        <v>0</v>
      </c>
      <c r="L303" s="4">
        <v>138</v>
      </c>
      <c r="M303" s="4">
        <v>19</v>
      </c>
      <c r="N303" s="4">
        <v>11</v>
      </c>
      <c r="O303" s="4">
        <v>1</v>
      </c>
      <c r="P303" s="4">
        <v>3</v>
      </c>
      <c r="Q303" s="4">
        <v>1</v>
      </c>
      <c r="R303" s="4">
        <v>0</v>
      </c>
      <c r="S303" s="4">
        <v>8</v>
      </c>
      <c r="T303" s="4">
        <v>10</v>
      </c>
      <c r="U303" s="4">
        <v>0</v>
      </c>
      <c r="V303" s="4">
        <v>20</v>
      </c>
      <c r="W303" s="6">
        <v>465</v>
      </c>
      <c r="X303" s="41">
        <f t="shared" si="7"/>
        <v>63.09362279511533</v>
      </c>
    </row>
    <row r="304" spans="1:24" hidden="1" outlineLevel="1" x14ac:dyDescent="0.25">
      <c r="A304" s="6" t="s">
        <v>166</v>
      </c>
      <c r="B304" s="6" t="s">
        <v>35</v>
      </c>
      <c r="C304" s="6">
        <v>491</v>
      </c>
      <c r="D304" s="6" t="s">
        <v>10</v>
      </c>
      <c r="E304" s="4">
        <v>545</v>
      </c>
      <c r="F304" s="4">
        <v>29</v>
      </c>
      <c r="G304" s="4">
        <v>81</v>
      </c>
      <c r="H304" s="4">
        <v>22</v>
      </c>
      <c r="I304" s="4">
        <v>2</v>
      </c>
      <c r="J304" s="4">
        <v>2</v>
      </c>
      <c r="K304" s="4">
        <v>0</v>
      </c>
      <c r="L304" s="4">
        <v>121</v>
      </c>
      <c r="M304" s="4">
        <v>11</v>
      </c>
      <c r="N304" s="4">
        <v>1</v>
      </c>
      <c r="O304" s="4">
        <v>1</v>
      </c>
      <c r="P304" s="4">
        <v>1</v>
      </c>
      <c r="Q304" s="4">
        <v>0</v>
      </c>
      <c r="R304" s="4">
        <v>0</v>
      </c>
      <c r="S304" s="4">
        <v>4</v>
      </c>
      <c r="T304" s="4">
        <v>6</v>
      </c>
      <c r="U304" s="4">
        <v>0</v>
      </c>
      <c r="V304" s="4">
        <v>3</v>
      </c>
      <c r="W304" s="6">
        <v>284</v>
      </c>
      <c r="X304" s="41">
        <f t="shared" si="7"/>
        <v>52.110091743119263</v>
      </c>
    </row>
    <row r="305" spans="1:24" hidden="1" outlineLevel="1" x14ac:dyDescent="0.25">
      <c r="A305" s="6" t="s">
        <v>166</v>
      </c>
      <c r="B305" s="6" t="s">
        <v>35</v>
      </c>
      <c r="C305" s="6">
        <v>491</v>
      </c>
      <c r="D305" s="6" t="s">
        <v>11</v>
      </c>
      <c r="E305" s="4">
        <v>545</v>
      </c>
      <c r="F305" s="4">
        <v>26</v>
      </c>
      <c r="G305" s="4">
        <v>61</v>
      </c>
      <c r="H305" s="4">
        <v>31</v>
      </c>
      <c r="I305" s="4">
        <v>6</v>
      </c>
      <c r="J305" s="4">
        <v>3</v>
      </c>
      <c r="K305" s="4">
        <v>1</v>
      </c>
      <c r="L305" s="4">
        <v>127</v>
      </c>
      <c r="M305" s="4">
        <v>9</v>
      </c>
      <c r="N305" s="4">
        <v>0</v>
      </c>
      <c r="O305" s="4">
        <v>1</v>
      </c>
      <c r="P305" s="4">
        <v>0</v>
      </c>
      <c r="Q305" s="4">
        <v>0</v>
      </c>
      <c r="R305" s="4">
        <v>0</v>
      </c>
      <c r="S305" s="4">
        <v>3</v>
      </c>
      <c r="T305" s="4">
        <v>2</v>
      </c>
      <c r="U305" s="4">
        <v>0</v>
      </c>
      <c r="V305" s="4">
        <v>2</v>
      </c>
      <c r="W305" s="6">
        <v>272</v>
      </c>
      <c r="X305" s="41">
        <f t="shared" si="7"/>
        <v>49.908256880733944</v>
      </c>
    </row>
    <row r="306" spans="1:24" hidden="1" outlineLevel="1" x14ac:dyDescent="0.25">
      <c r="A306" s="6" t="s">
        <v>166</v>
      </c>
      <c r="B306" s="6" t="s">
        <v>35</v>
      </c>
      <c r="C306" s="6">
        <v>491</v>
      </c>
      <c r="D306" s="6" t="s">
        <v>16</v>
      </c>
      <c r="E306" s="4">
        <v>544</v>
      </c>
      <c r="F306" s="4">
        <v>20</v>
      </c>
      <c r="G306" s="4">
        <v>70</v>
      </c>
      <c r="H306" s="4">
        <v>43</v>
      </c>
      <c r="I306" s="4">
        <v>7</v>
      </c>
      <c r="J306" s="4">
        <v>1</v>
      </c>
      <c r="K306" s="4">
        <v>3</v>
      </c>
      <c r="L306" s="4">
        <v>95</v>
      </c>
      <c r="M306" s="4">
        <v>24</v>
      </c>
      <c r="N306" s="4">
        <v>5</v>
      </c>
      <c r="O306" s="4">
        <v>1</v>
      </c>
      <c r="P306" s="4">
        <v>1</v>
      </c>
      <c r="Q306" s="4">
        <v>0</v>
      </c>
      <c r="R306" s="4">
        <v>0</v>
      </c>
      <c r="S306" s="4">
        <v>3</v>
      </c>
      <c r="T306" s="4">
        <v>9</v>
      </c>
      <c r="U306" s="4">
        <v>0</v>
      </c>
      <c r="V306" s="4">
        <v>6</v>
      </c>
      <c r="W306" s="6">
        <v>288</v>
      </c>
      <c r="X306" s="41">
        <f t="shared" si="7"/>
        <v>52.941176470588232</v>
      </c>
    </row>
    <row r="307" spans="1:24" hidden="1" outlineLevel="1" x14ac:dyDescent="0.25">
      <c r="A307" s="6" t="s">
        <v>166</v>
      </c>
      <c r="B307" s="6" t="s">
        <v>35</v>
      </c>
      <c r="C307" s="6">
        <v>492</v>
      </c>
      <c r="D307" s="6" t="s">
        <v>10</v>
      </c>
      <c r="E307" s="4">
        <v>391</v>
      </c>
      <c r="F307" s="4">
        <v>26</v>
      </c>
      <c r="G307" s="4">
        <v>100</v>
      </c>
      <c r="H307" s="4">
        <v>29</v>
      </c>
      <c r="I307" s="4">
        <v>4</v>
      </c>
      <c r="J307" s="4">
        <v>5</v>
      </c>
      <c r="K307" s="4">
        <v>1</v>
      </c>
      <c r="L307" s="4">
        <v>60</v>
      </c>
      <c r="M307" s="4">
        <v>8</v>
      </c>
      <c r="N307" s="4">
        <v>4</v>
      </c>
      <c r="O307" s="4">
        <v>0</v>
      </c>
      <c r="P307" s="4">
        <v>1</v>
      </c>
      <c r="Q307" s="4">
        <v>0</v>
      </c>
      <c r="R307" s="4">
        <v>0</v>
      </c>
      <c r="S307" s="4">
        <v>4</v>
      </c>
      <c r="T307" s="4">
        <v>6</v>
      </c>
      <c r="U307" s="4">
        <v>0</v>
      </c>
      <c r="V307" s="4">
        <v>9</v>
      </c>
      <c r="W307" s="6">
        <v>257</v>
      </c>
      <c r="X307" s="41">
        <f t="shared" si="7"/>
        <v>65.728900255754482</v>
      </c>
    </row>
    <row r="308" spans="1:24" hidden="1" outlineLevel="1" x14ac:dyDescent="0.25">
      <c r="A308" s="6" t="s">
        <v>166</v>
      </c>
      <c r="B308" s="6" t="s">
        <v>35</v>
      </c>
      <c r="C308" s="6">
        <v>492</v>
      </c>
      <c r="D308" s="6" t="s">
        <v>11</v>
      </c>
      <c r="E308" s="4">
        <v>390</v>
      </c>
      <c r="F308" s="4">
        <v>28</v>
      </c>
      <c r="G308" s="4">
        <v>78</v>
      </c>
      <c r="H308" s="4">
        <v>17</v>
      </c>
      <c r="I308" s="4">
        <v>4</v>
      </c>
      <c r="J308" s="4">
        <v>4</v>
      </c>
      <c r="K308" s="4">
        <v>2</v>
      </c>
      <c r="L308" s="4">
        <v>62</v>
      </c>
      <c r="M308" s="4">
        <v>4</v>
      </c>
      <c r="N308" s="4">
        <v>4</v>
      </c>
      <c r="O308" s="4">
        <v>0</v>
      </c>
      <c r="P308" s="4">
        <v>0</v>
      </c>
      <c r="Q308" s="4">
        <v>0</v>
      </c>
      <c r="R308" s="4">
        <v>0</v>
      </c>
      <c r="S308" s="4">
        <v>6</v>
      </c>
      <c r="T308" s="4">
        <v>7</v>
      </c>
      <c r="U308" s="4">
        <v>0</v>
      </c>
      <c r="V308" s="4">
        <v>11</v>
      </c>
      <c r="W308" s="6">
        <v>227</v>
      </c>
      <c r="X308" s="41">
        <f t="shared" si="7"/>
        <v>58.205128205128204</v>
      </c>
    </row>
    <row r="309" spans="1:24" hidden="1" outlineLevel="1" x14ac:dyDescent="0.25">
      <c r="A309" s="6" t="s">
        <v>166</v>
      </c>
      <c r="B309" s="6" t="s">
        <v>35</v>
      </c>
      <c r="C309" s="6">
        <v>493</v>
      </c>
      <c r="D309" s="6" t="s">
        <v>10</v>
      </c>
      <c r="E309" s="4">
        <v>403</v>
      </c>
      <c r="F309" s="4">
        <v>16</v>
      </c>
      <c r="G309" s="4">
        <v>62</v>
      </c>
      <c r="H309" s="4">
        <v>22</v>
      </c>
      <c r="I309" s="4">
        <v>10</v>
      </c>
      <c r="J309" s="4">
        <v>6</v>
      </c>
      <c r="K309" s="4">
        <v>1</v>
      </c>
      <c r="L309" s="4">
        <v>77</v>
      </c>
      <c r="M309" s="4">
        <v>16</v>
      </c>
      <c r="N309" s="4">
        <v>3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2</v>
      </c>
      <c r="U309" s="4">
        <v>0</v>
      </c>
      <c r="V309" s="4">
        <v>6</v>
      </c>
      <c r="W309" s="6">
        <v>222</v>
      </c>
      <c r="X309" s="41">
        <f t="shared" si="7"/>
        <v>55.086848635235732</v>
      </c>
    </row>
    <row r="310" spans="1:24" hidden="1" outlineLevel="1" x14ac:dyDescent="0.25">
      <c r="A310" s="6" t="s">
        <v>166</v>
      </c>
      <c r="B310" s="6" t="s">
        <v>35</v>
      </c>
      <c r="C310" s="6">
        <v>493</v>
      </c>
      <c r="D310" s="6" t="s">
        <v>11</v>
      </c>
      <c r="E310" s="4">
        <v>403</v>
      </c>
      <c r="F310" s="4">
        <v>14</v>
      </c>
      <c r="G310" s="4">
        <v>71</v>
      </c>
      <c r="H310" s="4">
        <v>13</v>
      </c>
      <c r="I310" s="4">
        <v>9</v>
      </c>
      <c r="J310" s="4">
        <v>9</v>
      </c>
      <c r="K310" s="4">
        <v>2</v>
      </c>
      <c r="L310" s="4">
        <v>76</v>
      </c>
      <c r="M310" s="4">
        <v>19</v>
      </c>
      <c r="N310" s="4">
        <v>1</v>
      </c>
      <c r="O310" s="4">
        <v>1</v>
      </c>
      <c r="P310" s="4">
        <v>0</v>
      </c>
      <c r="Q310" s="4">
        <v>0</v>
      </c>
      <c r="R310" s="4">
        <v>0</v>
      </c>
      <c r="S310" s="4">
        <v>3</v>
      </c>
      <c r="T310" s="4">
        <v>5</v>
      </c>
      <c r="U310" s="4">
        <v>0</v>
      </c>
      <c r="V310" s="4">
        <v>5</v>
      </c>
      <c r="W310" s="6">
        <v>228</v>
      </c>
      <c r="X310" s="41">
        <f t="shared" si="7"/>
        <v>56.575682382133998</v>
      </c>
    </row>
    <row r="311" spans="1:24" hidden="1" outlineLevel="1" x14ac:dyDescent="0.25">
      <c r="A311" s="6" t="s">
        <v>166</v>
      </c>
      <c r="B311" s="6" t="s">
        <v>35</v>
      </c>
      <c r="C311" s="6">
        <v>494</v>
      </c>
      <c r="D311" s="6" t="s">
        <v>10</v>
      </c>
      <c r="E311" s="4">
        <v>633</v>
      </c>
      <c r="F311" s="4">
        <v>22</v>
      </c>
      <c r="G311" s="4">
        <v>126</v>
      </c>
      <c r="H311" s="4">
        <v>23</v>
      </c>
      <c r="I311" s="4">
        <v>8</v>
      </c>
      <c r="J311" s="4">
        <v>4</v>
      </c>
      <c r="K311" s="4">
        <v>2</v>
      </c>
      <c r="L311" s="4">
        <v>144</v>
      </c>
      <c r="M311" s="4">
        <v>26</v>
      </c>
      <c r="N311" s="4">
        <v>4</v>
      </c>
      <c r="O311" s="4">
        <v>2</v>
      </c>
      <c r="P311" s="4">
        <v>2</v>
      </c>
      <c r="Q311" s="4">
        <v>0</v>
      </c>
      <c r="R311" s="4">
        <v>0</v>
      </c>
      <c r="S311" s="4">
        <v>5</v>
      </c>
      <c r="T311" s="4">
        <v>6</v>
      </c>
      <c r="U311" s="4">
        <v>0</v>
      </c>
      <c r="V311" s="4">
        <v>8</v>
      </c>
      <c r="W311" s="6">
        <v>382</v>
      </c>
      <c r="X311" s="41">
        <f t="shared" si="7"/>
        <v>60.347551342812004</v>
      </c>
    </row>
    <row r="312" spans="1:24" hidden="1" outlineLevel="1" x14ac:dyDescent="0.25">
      <c r="A312" s="6" t="s">
        <v>166</v>
      </c>
      <c r="B312" s="6" t="s">
        <v>35</v>
      </c>
      <c r="C312" s="6">
        <v>494</v>
      </c>
      <c r="D312" s="6" t="s">
        <v>11</v>
      </c>
      <c r="E312" s="4">
        <v>632</v>
      </c>
      <c r="F312" s="4">
        <v>21</v>
      </c>
      <c r="G312" s="4">
        <v>111</v>
      </c>
      <c r="H312" s="4">
        <v>31</v>
      </c>
      <c r="I312" s="4">
        <v>6</v>
      </c>
      <c r="J312" s="4">
        <v>5</v>
      </c>
      <c r="K312" s="4">
        <v>4</v>
      </c>
      <c r="L312" s="4">
        <v>137</v>
      </c>
      <c r="M312" s="4">
        <v>22</v>
      </c>
      <c r="N312" s="4">
        <v>3</v>
      </c>
      <c r="O312" s="4">
        <v>0</v>
      </c>
      <c r="P312" s="4">
        <v>1</v>
      </c>
      <c r="Q312" s="4">
        <v>0</v>
      </c>
      <c r="R312" s="4">
        <v>0</v>
      </c>
      <c r="S312" s="4">
        <v>10</v>
      </c>
      <c r="T312" s="4">
        <v>11</v>
      </c>
      <c r="U312" s="4">
        <v>3</v>
      </c>
      <c r="V312" s="4">
        <v>9</v>
      </c>
      <c r="W312" s="6">
        <v>374</v>
      </c>
      <c r="X312" s="41">
        <f t="shared" si="7"/>
        <v>59.177215189873415</v>
      </c>
    </row>
    <row r="313" spans="1:24" hidden="1" outlineLevel="1" x14ac:dyDescent="0.25">
      <c r="A313" s="6" t="s">
        <v>166</v>
      </c>
      <c r="B313" s="6" t="s">
        <v>35</v>
      </c>
      <c r="C313" s="6">
        <v>494</v>
      </c>
      <c r="D313" s="6" t="s">
        <v>16</v>
      </c>
      <c r="E313" s="4">
        <v>632</v>
      </c>
      <c r="F313" s="4">
        <v>14</v>
      </c>
      <c r="G313" s="4">
        <v>112</v>
      </c>
      <c r="H313" s="4">
        <v>31</v>
      </c>
      <c r="I313" s="4">
        <v>9</v>
      </c>
      <c r="J313" s="4">
        <v>3</v>
      </c>
      <c r="K313" s="4">
        <v>7</v>
      </c>
      <c r="L313" s="4">
        <v>149</v>
      </c>
      <c r="M313" s="4">
        <v>33</v>
      </c>
      <c r="N313" s="4">
        <v>4</v>
      </c>
      <c r="O313" s="4">
        <v>1</v>
      </c>
      <c r="P313" s="4">
        <v>2</v>
      </c>
      <c r="Q313" s="4">
        <v>0</v>
      </c>
      <c r="R313" s="4">
        <v>0</v>
      </c>
      <c r="S313" s="4">
        <v>5</v>
      </c>
      <c r="T313" s="4">
        <v>6</v>
      </c>
      <c r="U313" s="4">
        <v>0</v>
      </c>
      <c r="V313" s="4">
        <v>5</v>
      </c>
      <c r="W313" s="6">
        <v>381</v>
      </c>
      <c r="X313" s="41">
        <f t="shared" si="7"/>
        <v>60.284810126582279</v>
      </c>
    </row>
    <row r="314" spans="1:24" hidden="1" outlineLevel="1" x14ac:dyDescent="0.25">
      <c r="A314" s="6" t="s">
        <v>166</v>
      </c>
      <c r="B314" s="6" t="s">
        <v>35</v>
      </c>
      <c r="C314" s="6">
        <v>494</v>
      </c>
      <c r="D314" s="6" t="s">
        <v>17</v>
      </c>
      <c r="E314" s="4">
        <v>632</v>
      </c>
      <c r="F314" s="4">
        <v>14</v>
      </c>
      <c r="G314" s="4">
        <v>116</v>
      </c>
      <c r="H314" s="4">
        <v>26</v>
      </c>
      <c r="I314" s="4">
        <v>6</v>
      </c>
      <c r="J314" s="4">
        <v>4</v>
      </c>
      <c r="K314" s="4">
        <v>6</v>
      </c>
      <c r="L314" s="4">
        <v>133</v>
      </c>
      <c r="M314" s="4">
        <v>29</v>
      </c>
      <c r="N314" s="4">
        <v>3</v>
      </c>
      <c r="O314" s="4">
        <v>0</v>
      </c>
      <c r="P314" s="4">
        <v>1</v>
      </c>
      <c r="Q314" s="4">
        <v>1</v>
      </c>
      <c r="R314" s="4">
        <v>0</v>
      </c>
      <c r="S314" s="4">
        <v>10</v>
      </c>
      <c r="T314" s="4">
        <v>9</v>
      </c>
      <c r="U314" s="4">
        <v>0</v>
      </c>
      <c r="V314" s="4">
        <v>12</v>
      </c>
      <c r="W314" s="6">
        <v>370</v>
      </c>
      <c r="X314" s="41">
        <f t="shared" si="7"/>
        <v>58.544303797468352</v>
      </c>
    </row>
    <row r="315" spans="1:24" hidden="1" outlineLevel="1" x14ac:dyDescent="0.25">
      <c r="A315" s="6" t="s">
        <v>166</v>
      </c>
      <c r="B315" s="6" t="s">
        <v>35</v>
      </c>
      <c r="C315" s="6">
        <v>494</v>
      </c>
      <c r="D315" s="6" t="s">
        <v>18</v>
      </c>
      <c r="E315" s="4">
        <v>632</v>
      </c>
      <c r="F315" s="4">
        <v>35</v>
      </c>
      <c r="G315" s="4">
        <v>118</v>
      </c>
      <c r="H315" s="4">
        <v>30</v>
      </c>
      <c r="I315" s="4">
        <v>7</v>
      </c>
      <c r="J315" s="4">
        <v>2</v>
      </c>
      <c r="K315" s="4">
        <v>5</v>
      </c>
      <c r="L315" s="4">
        <v>108</v>
      </c>
      <c r="M315" s="4">
        <v>26</v>
      </c>
      <c r="N315" s="4">
        <v>8</v>
      </c>
      <c r="O315" s="4">
        <v>0</v>
      </c>
      <c r="P315" s="4">
        <v>1</v>
      </c>
      <c r="Q315" s="4">
        <v>0</v>
      </c>
      <c r="R315" s="4">
        <v>0</v>
      </c>
      <c r="S315" s="4">
        <v>4</v>
      </c>
      <c r="T315" s="4">
        <v>11</v>
      </c>
      <c r="U315" s="4">
        <v>0</v>
      </c>
      <c r="V315" s="4">
        <v>3</v>
      </c>
      <c r="W315" s="6">
        <v>358</v>
      </c>
      <c r="X315" s="41">
        <f t="shared" si="7"/>
        <v>56.645569620253163</v>
      </c>
    </row>
    <row r="316" spans="1:24" hidden="1" outlineLevel="1" x14ac:dyDescent="0.25">
      <c r="A316" s="6" t="s">
        <v>166</v>
      </c>
      <c r="B316" s="6" t="s">
        <v>35</v>
      </c>
      <c r="C316" s="6">
        <v>495</v>
      </c>
      <c r="D316" s="6" t="s">
        <v>10</v>
      </c>
      <c r="E316" s="4">
        <v>692</v>
      </c>
      <c r="F316" s="4">
        <v>21</v>
      </c>
      <c r="G316" s="4">
        <v>126</v>
      </c>
      <c r="H316" s="4">
        <v>30</v>
      </c>
      <c r="I316" s="4">
        <v>7</v>
      </c>
      <c r="J316" s="4">
        <v>8</v>
      </c>
      <c r="K316" s="4">
        <v>7</v>
      </c>
      <c r="L316" s="4">
        <v>157</v>
      </c>
      <c r="M316" s="4">
        <v>17</v>
      </c>
      <c r="N316" s="4">
        <v>1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8</v>
      </c>
      <c r="U316" s="4">
        <v>10</v>
      </c>
      <c r="V316" s="4">
        <v>14</v>
      </c>
      <c r="W316" s="6">
        <v>406</v>
      </c>
      <c r="X316" s="41">
        <f t="shared" si="7"/>
        <v>58.670520231213871</v>
      </c>
    </row>
    <row r="317" spans="1:24" hidden="1" outlineLevel="1" x14ac:dyDescent="0.25">
      <c r="A317" s="6" t="s">
        <v>166</v>
      </c>
      <c r="B317" s="6" t="s">
        <v>35</v>
      </c>
      <c r="C317" s="6">
        <v>496</v>
      </c>
      <c r="D317" s="6" t="s">
        <v>10</v>
      </c>
      <c r="E317" s="4">
        <v>446</v>
      </c>
      <c r="F317" s="4">
        <v>30</v>
      </c>
      <c r="G317" s="4">
        <v>104</v>
      </c>
      <c r="H317" s="4">
        <v>18</v>
      </c>
      <c r="I317" s="4">
        <v>5</v>
      </c>
      <c r="J317" s="4">
        <v>2</v>
      </c>
      <c r="K317" s="4">
        <v>0</v>
      </c>
      <c r="L317" s="4">
        <v>128</v>
      </c>
      <c r="M317" s="4">
        <v>16</v>
      </c>
      <c r="N317" s="4">
        <v>3</v>
      </c>
      <c r="O317" s="4">
        <v>1</v>
      </c>
      <c r="P317" s="4">
        <v>1</v>
      </c>
      <c r="Q317" s="4">
        <v>0</v>
      </c>
      <c r="R317" s="4">
        <v>0</v>
      </c>
      <c r="S317" s="4">
        <v>5</v>
      </c>
      <c r="T317" s="4">
        <v>3</v>
      </c>
      <c r="U317" s="4">
        <v>0</v>
      </c>
      <c r="V317" s="4">
        <v>4</v>
      </c>
      <c r="W317" s="6">
        <v>320</v>
      </c>
      <c r="X317" s="41">
        <f t="shared" si="7"/>
        <v>71.74887892376681</v>
      </c>
    </row>
    <row r="318" spans="1:24" hidden="1" outlineLevel="1" x14ac:dyDescent="0.25">
      <c r="A318" s="6" t="s">
        <v>166</v>
      </c>
      <c r="B318" s="6" t="s">
        <v>35</v>
      </c>
      <c r="C318" s="6">
        <v>496</v>
      </c>
      <c r="D318" s="6" t="s">
        <v>11</v>
      </c>
      <c r="E318" s="4">
        <v>446</v>
      </c>
      <c r="F318" s="4">
        <v>35</v>
      </c>
      <c r="G318" s="4">
        <v>97</v>
      </c>
      <c r="H318" s="4">
        <v>25</v>
      </c>
      <c r="I318" s="4">
        <v>4</v>
      </c>
      <c r="J318" s="4">
        <v>7</v>
      </c>
      <c r="K318" s="4">
        <v>2</v>
      </c>
      <c r="L318" s="4">
        <v>120</v>
      </c>
      <c r="M318" s="4">
        <v>19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8</v>
      </c>
      <c r="T318" s="4">
        <v>3</v>
      </c>
      <c r="U318" s="4">
        <v>0</v>
      </c>
      <c r="V318" s="4">
        <v>6</v>
      </c>
      <c r="W318" s="6">
        <v>327</v>
      </c>
      <c r="X318" s="41">
        <f t="shared" si="7"/>
        <v>73.318385650224215</v>
      </c>
    </row>
    <row r="319" spans="1:24" hidden="1" outlineLevel="1" x14ac:dyDescent="0.25">
      <c r="A319" s="6" t="s">
        <v>166</v>
      </c>
      <c r="B319" s="6" t="s">
        <v>35</v>
      </c>
      <c r="C319" s="6">
        <v>497</v>
      </c>
      <c r="D319" s="6" t="s">
        <v>10</v>
      </c>
      <c r="E319" s="4">
        <v>406</v>
      </c>
      <c r="F319" s="4">
        <v>18</v>
      </c>
      <c r="G319" s="4">
        <v>94</v>
      </c>
      <c r="H319" s="4">
        <v>17</v>
      </c>
      <c r="I319" s="4">
        <v>3</v>
      </c>
      <c r="J319" s="4">
        <v>4</v>
      </c>
      <c r="K319" s="4">
        <v>1</v>
      </c>
      <c r="L319" s="4">
        <v>132</v>
      </c>
      <c r="M319" s="4">
        <v>11</v>
      </c>
      <c r="N319" s="4">
        <v>4</v>
      </c>
      <c r="O319" s="4">
        <v>0</v>
      </c>
      <c r="P319" s="4">
        <v>0</v>
      </c>
      <c r="Q319" s="4">
        <v>0</v>
      </c>
      <c r="R319" s="4">
        <v>0</v>
      </c>
      <c r="S319" s="4">
        <v>3</v>
      </c>
      <c r="T319" s="4">
        <v>5</v>
      </c>
      <c r="U319" s="4">
        <v>0</v>
      </c>
      <c r="V319" s="4">
        <v>4</v>
      </c>
      <c r="W319" s="6">
        <v>296</v>
      </c>
      <c r="X319" s="41">
        <f t="shared" si="7"/>
        <v>72.906403940886705</v>
      </c>
    </row>
    <row r="320" spans="1:24" hidden="1" outlineLevel="1" x14ac:dyDescent="0.25">
      <c r="A320" s="6" t="s">
        <v>166</v>
      </c>
      <c r="B320" s="6" t="s">
        <v>35</v>
      </c>
      <c r="C320" s="6">
        <v>498</v>
      </c>
      <c r="D320" s="6" t="s">
        <v>10</v>
      </c>
      <c r="E320" s="4">
        <v>503</v>
      </c>
      <c r="F320" s="4">
        <v>30</v>
      </c>
      <c r="G320" s="4">
        <v>96</v>
      </c>
      <c r="H320" s="4">
        <v>23</v>
      </c>
      <c r="I320" s="4">
        <v>2</v>
      </c>
      <c r="J320" s="4">
        <v>7</v>
      </c>
      <c r="K320" s="4">
        <v>3</v>
      </c>
      <c r="L320" s="4">
        <v>150</v>
      </c>
      <c r="M320" s="4">
        <v>7</v>
      </c>
      <c r="N320" s="4">
        <v>2</v>
      </c>
      <c r="O320" s="4">
        <v>1</v>
      </c>
      <c r="P320" s="4">
        <v>0</v>
      </c>
      <c r="Q320" s="4">
        <v>0</v>
      </c>
      <c r="R320" s="4">
        <v>0</v>
      </c>
      <c r="S320" s="4">
        <v>6</v>
      </c>
      <c r="T320" s="4">
        <v>11</v>
      </c>
      <c r="U320" s="4">
        <v>0</v>
      </c>
      <c r="V320" s="4">
        <v>6</v>
      </c>
      <c r="W320" s="6">
        <v>344</v>
      </c>
      <c r="X320" s="41">
        <f t="shared" si="7"/>
        <v>68.389662027832998</v>
      </c>
    </row>
    <row r="321" spans="1:24" hidden="1" outlineLevel="1" x14ac:dyDescent="0.25">
      <c r="A321" s="6" t="s">
        <v>166</v>
      </c>
      <c r="B321" s="6" t="s">
        <v>35</v>
      </c>
      <c r="C321" s="6">
        <v>499</v>
      </c>
      <c r="D321" s="6" t="s">
        <v>10</v>
      </c>
      <c r="E321" s="4">
        <v>720</v>
      </c>
      <c r="F321" s="4">
        <v>37</v>
      </c>
      <c r="G321" s="4">
        <v>150</v>
      </c>
      <c r="H321" s="4">
        <v>44</v>
      </c>
      <c r="I321" s="4">
        <v>7</v>
      </c>
      <c r="J321" s="4">
        <v>6</v>
      </c>
      <c r="K321" s="4">
        <v>2</v>
      </c>
      <c r="L321" s="4">
        <v>185</v>
      </c>
      <c r="M321" s="4">
        <v>5</v>
      </c>
      <c r="N321" s="4">
        <v>4</v>
      </c>
      <c r="O321" s="4">
        <v>1</v>
      </c>
      <c r="P321" s="4">
        <v>0</v>
      </c>
      <c r="Q321" s="4">
        <v>0</v>
      </c>
      <c r="R321" s="4">
        <v>0</v>
      </c>
      <c r="S321" s="4">
        <v>6</v>
      </c>
      <c r="T321" s="4">
        <v>12</v>
      </c>
      <c r="U321" s="4">
        <v>1</v>
      </c>
      <c r="V321" s="4">
        <v>10</v>
      </c>
      <c r="W321" s="6">
        <v>470</v>
      </c>
      <c r="X321" s="41">
        <f t="shared" si="7"/>
        <v>65.277777777777771</v>
      </c>
    </row>
    <row r="322" spans="1:24" hidden="1" outlineLevel="1" x14ac:dyDescent="0.25">
      <c r="A322" s="6" t="s">
        <v>166</v>
      </c>
      <c r="B322" s="6" t="s">
        <v>35</v>
      </c>
      <c r="C322" s="6">
        <v>500</v>
      </c>
      <c r="D322" s="6" t="s">
        <v>10</v>
      </c>
      <c r="E322" s="4">
        <v>600</v>
      </c>
      <c r="F322" s="4">
        <v>32</v>
      </c>
      <c r="G322" s="4">
        <v>104</v>
      </c>
      <c r="H322" s="4">
        <v>27</v>
      </c>
      <c r="I322" s="4">
        <v>11</v>
      </c>
      <c r="J322" s="4">
        <v>3</v>
      </c>
      <c r="K322" s="4">
        <v>4</v>
      </c>
      <c r="L322" s="4">
        <v>155</v>
      </c>
      <c r="M322" s="4">
        <v>12</v>
      </c>
      <c r="N322" s="4">
        <v>5</v>
      </c>
      <c r="O322" s="4">
        <v>2</v>
      </c>
      <c r="P322" s="4">
        <v>0</v>
      </c>
      <c r="Q322" s="4">
        <v>0</v>
      </c>
      <c r="R322" s="4">
        <v>0</v>
      </c>
      <c r="S322" s="4">
        <v>10</v>
      </c>
      <c r="T322" s="4">
        <v>12</v>
      </c>
      <c r="U322" s="4">
        <v>0</v>
      </c>
      <c r="V322" s="4">
        <v>5</v>
      </c>
      <c r="W322" s="6">
        <v>382</v>
      </c>
      <c r="X322" s="41">
        <f t="shared" si="7"/>
        <v>63.666666666666664</v>
      </c>
    </row>
    <row r="323" spans="1:24" hidden="1" outlineLevel="1" x14ac:dyDescent="0.25">
      <c r="A323" s="6" t="s">
        <v>166</v>
      </c>
      <c r="B323" s="6" t="s">
        <v>35</v>
      </c>
      <c r="C323" s="6">
        <v>500</v>
      </c>
      <c r="D323" s="6" t="s">
        <v>11</v>
      </c>
      <c r="E323" s="4">
        <v>600</v>
      </c>
      <c r="F323" s="4">
        <v>27</v>
      </c>
      <c r="G323" s="4">
        <v>108</v>
      </c>
      <c r="H323" s="4">
        <v>26</v>
      </c>
      <c r="I323" s="4">
        <v>11</v>
      </c>
      <c r="J323" s="4">
        <v>0</v>
      </c>
      <c r="K323" s="4">
        <v>2</v>
      </c>
      <c r="L323" s="4">
        <v>153</v>
      </c>
      <c r="M323" s="4">
        <v>20</v>
      </c>
      <c r="N323" s="4">
        <v>3</v>
      </c>
      <c r="O323" s="4">
        <v>1</v>
      </c>
      <c r="P323" s="4">
        <v>0</v>
      </c>
      <c r="Q323" s="4">
        <v>0</v>
      </c>
      <c r="R323" s="4">
        <v>0</v>
      </c>
      <c r="S323" s="4">
        <v>7</v>
      </c>
      <c r="T323" s="4">
        <v>7</v>
      </c>
      <c r="U323" s="4">
        <v>0</v>
      </c>
      <c r="V323" s="4">
        <v>4</v>
      </c>
      <c r="W323" s="6">
        <v>369</v>
      </c>
      <c r="X323" s="41">
        <f t="shared" si="7"/>
        <v>61.5</v>
      </c>
    </row>
    <row r="324" spans="1:24" hidden="1" outlineLevel="1" x14ac:dyDescent="0.25">
      <c r="A324" s="6" t="s">
        <v>166</v>
      </c>
      <c r="B324" s="6" t="s">
        <v>35</v>
      </c>
      <c r="C324" s="6">
        <v>500</v>
      </c>
      <c r="D324" s="6" t="s">
        <v>16</v>
      </c>
      <c r="E324" s="4">
        <v>600</v>
      </c>
      <c r="F324" s="4">
        <v>35</v>
      </c>
      <c r="G324" s="4">
        <v>100</v>
      </c>
      <c r="H324" s="4">
        <v>36</v>
      </c>
      <c r="I324" s="4">
        <v>3</v>
      </c>
      <c r="J324" s="4">
        <v>4</v>
      </c>
      <c r="K324" s="4">
        <v>2</v>
      </c>
      <c r="L324" s="4">
        <v>149</v>
      </c>
      <c r="M324" s="4">
        <v>11</v>
      </c>
      <c r="N324" s="4">
        <v>5</v>
      </c>
      <c r="O324" s="4">
        <v>1</v>
      </c>
      <c r="P324" s="4">
        <v>0</v>
      </c>
      <c r="Q324" s="4">
        <v>0</v>
      </c>
      <c r="R324" s="4">
        <v>0</v>
      </c>
      <c r="S324" s="4">
        <v>9</v>
      </c>
      <c r="T324" s="4">
        <v>9</v>
      </c>
      <c r="U324" s="4">
        <v>0</v>
      </c>
      <c r="V324" s="4">
        <v>6</v>
      </c>
      <c r="W324" s="6">
        <v>370</v>
      </c>
      <c r="X324" s="41">
        <f t="shared" si="7"/>
        <v>61.666666666666664</v>
      </c>
    </row>
    <row r="325" spans="1:24" hidden="1" outlineLevel="1" x14ac:dyDescent="0.25">
      <c r="A325" s="6" t="s">
        <v>166</v>
      </c>
      <c r="B325" s="6" t="s">
        <v>35</v>
      </c>
      <c r="C325" s="6">
        <v>501</v>
      </c>
      <c r="D325" s="6" t="s">
        <v>10</v>
      </c>
      <c r="E325" s="4">
        <v>497</v>
      </c>
      <c r="F325" s="4">
        <v>29</v>
      </c>
      <c r="G325" s="4">
        <v>71</v>
      </c>
      <c r="H325" s="4">
        <v>36</v>
      </c>
      <c r="I325" s="4">
        <v>5</v>
      </c>
      <c r="J325" s="4">
        <v>1</v>
      </c>
      <c r="K325" s="4">
        <v>6</v>
      </c>
      <c r="L325" s="4">
        <v>157</v>
      </c>
      <c r="M325" s="4">
        <v>10</v>
      </c>
      <c r="N325" s="4">
        <v>0</v>
      </c>
      <c r="O325" s="4">
        <v>1</v>
      </c>
      <c r="P325" s="4">
        <v>0</v>
      </c>
      <c r="Q325" s="4">
        <v>0</v>
      </c>
      <c r="R325" s="4">
        <v>0</v>
      </c>
      <c r="S325" s="4">
        <v>6</v>
      </c>
      <c r="T325" s="4">
        <v>10</v>
      </c>
      <c r="U325" s="4">
        <v>0</v>
      </c>
      <c r="V325" s="4">
        <v>4</v>
      </c>
      <c r="W325" s="6">
        <v>336</v>
      </c>
      <c r="X325" s="41">
        <f t="shared" si="7"/>
        <v>67.605633802816897</v>
      </c>
    </row>
    <row r="326" spans="1:24" hidden="1" outlineLevel="1" x14ac:dyDescent="0.25">
      <c r="A326" s="6" t="s">
        <v>166</v>
      </c>
      <c r="B326" s="6" t="s">
        <v>35</v>
      </c>
      <c r="C326" s="6">
        <v>501</v>
      </c>
      <c r="D326" s="6" t="s">
        <v>11</v>
      </c>
      <c r="E326" s="4">
        <v>497</v>
      </c>
      <c r="F326" s="4">
        <v>39</v>
      </c>
      <c r="G326" s="4">
        <v>63</v>
      </c>
      <c r="H326" s="4">
        <v>17</v>
      </c>
      <c r="I326" s="4">
        <v>7</v>
      </c>
      <c r="J326" s="4">
        <v>3</v>
      </c>
      <c r="K326" s="4">
        <v>0</v>
      </c>
      <c r="L326" s="4">
        <v>148</v>
      </c>
      <c r="M326" s="4">
        <v>5</v>
      </c>
      <c r="N326" s="4">
        <v>8</v>
      </c>
      <c r="O326" s="4">
        <v>0</v>
      </c>
      <c r="P326" s="4">
        <v>2</v>
      </c>
      <c r="Q326" s="4">
        <v>0</v>
      </c>
      <c r="R326" s="4">
        <v>0</v>
      </c>
      <c r="S326" s="4">
        <v>6</v>
      </c>
      <c r="T326" s="4">
        <v>12</v>
      </c>
      <c r="U326" s="4">
        <v>0</v>
      </c>
      <c r="V326" s="4">
        <v>5</v>
      </c>
      <c r="W326" s="6">
        <v>315</v>
      </c>
      <c r="X326" s="41">
        <f t="shared" si="7"/>
        <v>63.380281690140848</v>
      </c>
    </row>
    <row r="327" spans="1:24" hidden="1" outlineLevel="1" x14ac:dyDescent="0.25">
      <c r="A327" s="6" t="s">
        <v>166</v>
      </c>
      <c r="B327" s="6" t="s">
        <v>35</v>
      </c>
      <c r="C327" s="6">
        <v>502</v>
      </c>
      <c r="D327" s="6" t="s">
        <v>10</v>
      </c>
      <c r="E327" s="4">
        <v>462</v>
      </c>
      <c r="F327" s="4">
        <v>18</v>
      </c>
      <c r="G327" s="4">
        <v>120</v>
      </c>
      <c r="H327" s="4">
        <v>19</v>
      </c>
      <c r="I327" s="4">
        <v>12</v>
      </c>
      <c r="J327" s="4">
        <v>3</v>
      </c>
      <c r="K327" s="4">
        <v>4</v>
      </c>
      <c r="L327" s="4">
        <v>80</v>
      </c>
      <c r="M327" s="4">
        <v>13</v>
      </c>
      <c r="N327" s="4">
        <v>0</v>
      </c>
      <c r="O327" s="4">
        <v>0</v>
      </c>
      <c r="P327" s="4">
        <v>3</v>
      </c>
      <c r="Q327" s="4">
        <v>0</v>
      </c>
      <c r="R327" s="4">
        <v>0</v>
      </c>
      <c r="S327" s="4">
        <v>5</v>
      </c>
      <c r="T327" s="4">
        <v>11</v>
      </c>
      <c r="U327" s="4">
        <v>0</v>
      </c>
      <c r="V327" s="4">
        <v>5</v>
      </c>
      <c r="W327" s="6">
        <v>293</v>
      </c>
      <c r="X327" s="41">
        <f t="shared" si="7"/>
        <v>63.419913419913421</v>
      </c>
    </row>
    <row r="328" spans="1:24" hidden="1" outlineLevel="1" x14ac:dyDescent="0.25">
      <c r="A328" s="6" t="s">
        <v>166</v>
      </c>
      <c r="B328" s="6" t="s">
        <v>35</v>
      </c>
      <c r="C328" s="6">
        <v>502</v>
      </c>
      <c r="D328" s="6" t="s">
        <v>11</v>
      </c>
      <c r="E328" s="4">
        <v>461</v>
      </c>
      <c r="F328" s="4">
        <v>15</v>
      </c>
      <c r="G328" s="4">
        <v>99</v>
      </c>
      <c r="H328" s="4">
        <v>26</v>
      </c>
      <c r="I328" s="4">
        <v>22</v>
      </c>
      <c r="J328" s="4">
        <v>3</v>
      </c>
      <c r="K328" s="4">
        <v>3</v>
      </c>
      <c r="L328" s="4">
        <v>54</v>
      </c>
      <c r="M328" s="4">
        <v>21</v>
      </c>
      <c r="N328" s="4">
        <v>2</v>
      </c>
      <c r="O328" s="4">
        <v>1</v>
      </c>
      <c r="P328" s="4">
        <v>1</v>
      </c>
      <c r="Q328" s="4">
        <v>0</v>
      </c>
      <c r="R328" s="4">
        <v>0</v>
      </c>
      <c r="S328" s="4">
        <v>6</v>
      </c>
      <c r="T328" s="4">
        <v>5</v>
      </c>
      <c r="U328" s="4">
        <v>0</v>
      </c>
      <c r="V328" s="4">
        <v>12</v>
      </c>
      <c r="W328" s="6">
        <v>270</v>
      </c>
      <c r="X328" s="41">
        <f t="shared" si="7"/>
        <v>58.568329718004335</v>
      </c>
    </row>
    <row r="329" spans="1:24" hidden="1" outlineLevel="1" x14ac:dyDescent="0.25">
      <c r="A329" s="6" t="s">
        <v>166</v>
      </c>
      <c r="B329" s="6" t="s">
        <v>35</v>
      </c>
      <c r="C329" s="6">
        <v>503</v>
      </c>
      <c r="D329" s="6" t="s">
        <v>29</v>
      </c>
      <c r="E329" s="4">
        <v>0</v>
      </c>
      <c r="F329" s="4">
        <v>40</v>
      </c>
      <c r="G329" s="4">
        <v>135</v>
      </c>
      <c r="H329" s="4">
        <v>45</v>
      </c>
      <c r="I329" s="4">
        <v>25</v>
      </c>
      <c r="J329" s="4">
        <v>5</v>
      </c>
      <c r="K329" s="4">
        <v>1</v>
      </c>
      <c r="L329" s="4">
        <v>222</v>
      </c>
      <c r="M329" s="4">
        <v>42</v>
      </c>
      <c r="N329" s="4">
        <v>7</v>
      </c>
      <c r="O329" s="4">
        <v>2</v>
      </c>
      <c r="P329" s="4">
        <v>2</v>
      </c>
      <c r="Q329" s="4">
        <v>0</v>
      </c>
      <c r="R329" s="4">
        <v>0</v>
      </c>
      <c r="S329" s="4">
        <v>13</v>
      </c>
      <c r="T329" s="4">
        <v>12</v>
      </c>
      <c r="U329" s="4">
        <v>0</v>
      </c>
      <c r="V329" s="4">
        <v>9</v>
      </c>
      <c r="W329" s="6">
        <v>560</v>
      </c>
      <c r="X329" s="41" t="s">
        <v>250</v>
      </c>
    </row>
    <row r="330" spans="1:24" hidden="1" outlineLevel="1" x14ac:dyDescent="0.25">
      <c r="A330" s="6" t="s">
        <v>166</v>
      </c>
      <c r="B330" s="6" t="s">
        <v>35</v>
      </c>
      <c r="C330" s="6">
        <v>503</v>
      </c>
      <c r="D330" s="6" t="s">
        <v>10</v>
      </c>
      <c r="E330" s="4">
        <v>743</v>
      </c>
      <c r="F330" s="4">
        <v>25</v>
      </c>
      <c r="G330" s="4">
        <v>147</v>
      </c>
      <c r="H330" s="4">
        <v>35</v>
      </c>
      <c r="I330" s="4">
        <v>27</v>
      </c>
      <c r="J330" s="4">
        <v>7</v>
      </c>
      <c r="K330" s="4">
        <v>3</v>
      </c>
      <c r="L330" s="4">
        <v>106</v>
      </c>
      <c r="M330" s="4">
        <v>26</v>
      </c>
      <c r="N330" s="4">
        <v>3</v>
      </c>
      <c r="O330" s="4">
        <v>1</v>
      </c>
      <c r="P330" s="4">
        <v>1</v>
      </c>
      <c r="Q330" s="4">
        <v>0</v>
      </c>
      <c r="R330" s="4">
        <v>0</v>
      </c>
      <c r="S330" s="4">
        <v>7</v>
      </c>
      <c r="T330" s="4">
        <v>9</v>
      </c>
      <c r="U330" s="4">
        <v>0</v>
      </c>
      <c r="V330" s="4">
        <v>10</v>
      </c>
      <c r="W330" s="6">
        <v>407</v>
      </c>
      <c r="X330" s="41">
        <f t="shared" si="7"/>
        <v>54.777927321668912</v>
      </c>
    </row>
    <row r="331" spans="1:24" hidden="1" outlineLevel="1" x14ac:dyDescent="0.25">
      <c r="A331" s="6" t="s">
        <v>166</v>
      </c>
      <c r="B331" s="6" t="s">
        <v>35</v>
      </c>
      <c r="C331" s="6">
        <v>504</v>
      </c>
      <c r="D331" s="6" t="s">
        <v>10</v>
      </c>
      <c r="E331" s="4">
        <v>467</v>
      </c>
      <c r="F331" s="4">
        <v>19</v>
      </c>
      <c r="G331" s="4">
        <v>62</v>
      </c>
      <c r="H331" s="4">
        <v>24</v>
      </c>
      <c r="I331" s="4">
        <v>7</v>
      </c>
      <c r="J331" s="4">
        <v>4</v>
      </c>
      <c r="K331" s="4">
        <v>4</v>
      </c>
      <c r="L331" s="4">
        <v>78</v>
      </c>
      <c r="M331" s="4">
        <v>30</v>
      </c>
      <c r="N331" s="4">
        <v>5</v>
      </c>
      <c r="O331" s="4">
        <v>0</v>
      </c>
      <c r="P331" s="4">
        <v>0</v>
      </c>
      <c r="Q331" s="4">
        <v>0</v>
      </c>
      <c r="R331" s="4">
        <v>0</v>
      </c>
      <c r="S331" s="4">
        <v>2</v>
      </c>
      <c r="T331" s="4">
        <v>6</v>
      </c>
      <c r="U331" s="4">
        <v>0</v>
      </c>
      <c r="V331" s="4">
        <v>8</v>
      </c>
      <c r="W331" s="6">
        <v>249</v>
      </c>
      <c r="X331" s="41">
        <f t="shared" si="7"/>
        <v>53.319057815845824</v>
      </c>
    </row>
    <row r="332" spans="1:24" hidden="1" outlineLevel="1" x14ac:dyDescent="0.25">
      <c r="A332" s="6" t="s">
        <v>166</v>
      </c>
      <c r="B332" s="6" t="s">
        <v>35</v>
      </c>
      <c r="C332" s="6">
        <v>504</v>
      </c>
      <c r="D332" s="6" t="s">
        <v>11</v>
      </c>
      <c r="E332" s="4">
        <v>466</v>
      </c>
      <c r="F332" s="4">
        <v>16</v>
      </c>
      <c r="G332" s="4">
        <v>85</v>
      </c>
      <c r="H332" s="4">
        <v>17</v>
      </c>
      <c r="I332" s="4">
        <v>10</v>
      </c>
      <c r="J332" s="4">
        <v>2</v>
      </c>
      <c r="K332" s="4">
        <v>3</v>
      </c>
      <c r="L332" s="4">
        <v>85</v>
      </c>
      <c r="M332" s="4">
        <v>26</v>
      </c>
      <c r="N332" s="4">
        <v>1</v>
      </c>
      <c r="O332" s="4">
        <v>0</v>
      </c>
      <c r="P332" s="4">
        <v>3</v>
      </c>
      <c r="Q332" s="4">
        <v>1</v>
      </c>
      <c r="R332" s="4">
        <v>0</v>
      </c>
      <c r="S332" s="4">
        <v>5</v>
      </c>
      <c r="T332" s="4">
        <v>6</v>
      </c>
      <c r="U332" s="4">
        <v>1</v>
      </c>
      <c r="V332" s="4">
        <v>8</v>
      </c>
      <c r="W332" s="6">
        <v>269</v>
      </c>
      <c r="X332" s="41">
        <f t="shared" si="7"/>
        <v>57.725321888412019</v>
      </c>
    </row>
    <row r="333" spans="1:24" hidden="1" outlineLevel="1" x14ac:dyDescent="0.25">
      <c r="A333" s="6" t="s">
        <v>166</v>
      </c>
      <c r="B333" s="6" t="s">
        <v>35</v>
      </c>
      <c r="C333" s="6">
        <v>505</v>
      </c>
      <c r="D333" s="6" t="s">
        <v>10</v>
      </c>
      <c r="E333" s="4">
        <v>525</v>
      </c>
      <c r="F333" s="4">
        <v>38</v>
      </c>
      <c r="G333" s="4">
        <v>108</v>
      </c>
      <c r="H333" s="4">
        <v>49</v>
      </c>
      <c r="I333" s="4">
        <v>6</v>
      </c>
      <c r="J333" s="4">
        <v>5</v>
      </c>
      <c r="K333" s="4">
        <v>2</v>
      </c>
      <c r="L333" s="4">
        <v>98</v>
      </c>
      <c r="M333" s="4">
        <v>15</v>
      </c>
      <c r="N333" s="4">
        <v>2</v>
      </c>
      <c r="O333" s="4">
        <v>0</v>
      </c>
      <c r="P333" s="4">
        <v>1</v>
      </c>
      <c r="Q333" s="4">
        <v>1</v>
      </c>
      <c r="R333" s="4">
        <v>0</v>
      </c>
      <c r="S333" s="4">
        <v>9</v>
      </c>
      <c r="T333" s="4">
        <v>7</v>
      </c>
      <c r="U333" s="4">
        <v>0</v>
      </c>
      <c r="V333" s="4">
        <v>7</v>
      </c>
      <c r="W333" s="6">
        <v>348</v>
      </c>
      <c r="X333" s="41">
        <f t="shared" si="7"/>
        <v>66.285714285714292</v>
      </c>
    </row>
    <row r="334" spans="1:24" hidden="1" outlineLevel="1" x14ac:dyDescent="0.25">
      <c r="A334" s="6" t="s">
        <v>166</v>
      </c>
      <c r="B334" s="6" t="s">
        <v>35</v>
      </c>
      <c r="C334" s="6">
        <v>506</v>
      </c>
      <c r="D334" s="6" t="s">
        <v>10</v>
      </c>
      <c r="E334" s="4">
        <v>500</v>
      </c>
      <c r="F334" s="4">
        <v>17</v>
      </c>
      <c r="G334" s="4">
        <v>101</v>
      </c>
      <c r="H334" s="4">
        <v>17</v>
      </c>
      <c r="I334" s="4">
        <v>7</v>
      </c>
      <c r="J334" s="4">
        <v>4</v>
      </c>
      <c r="K334" s="4">
        <v>3</v>
      </c>
      <c r="L334" s="4">
        <v>67</v>
      </c>
      <c r="M334" s="4">
        <v>23</v>
      </c>
      <c r="N334" s="4">
        <v>2</v>
      </c>
      <c r="O334" s="4">
        <v>0</v>
      </c>
      <c r="P334" s="4">
        <v>3</v>
      </c>
      <c r="Q334" s="4">
        <v>0</v>
      </c>
      <c r="R334" s="4">
        <v>0</v>
      </c>
      <c r="S334" s="4">
        <v>4</v>
      </c>
      <c r="T334" s="4">
        <v>3</v>
      </c>
      <c r="U334" s="4">
        <v>0</v>
      </c>
      <c r="V334" s="4">
        <v>4</v>
      </c>
      <c r="W334" s="6">
        <v>255</v>
      </c>
      <c r="X334" s="41">
        <f t="shared" si="7"/>
        <v>51</v>
      </c>
    </row>
    <row r="335" spans="1:24" hidden="1" outlineLevel="1" x14ac:dyDescent="0.25">
      <c r="A335" s="6" t="s">
        <v>166</v>
      </c>
      <c r="B335" s="6" t="s">
        <v>35</v>
      </c>
      <c r="C335" s="6">
        <v>506</v>
      </c>
      <c r="D335" s="6" t="s">
        <v>11</v>
      </c>
      <c r="E335" s="4">
        <v>499</v>
      </c>
      <c r="F335" s="4">
        <v>11</v>
      </c>
      <c r="G335" s="4">
        <v>118</v>
      </c>
      <c r="H335" s="4">
        <v>17</v>
      </c>
      <c r="I335" s="4">
        <v>8</v>
      </c>
      <c r="J335" s="4">
        <v>10</v>
      </c>
      <c r="K335" s="4">
        <v>3</v>
      </c>
      <c r="L335" s="4">
        <v>61</v>
      </c>
      <c r="M335" s="4">
        <v>31</v>
      </c>
      <c r="N335" s="4">
        <v>2</v>
      </c>
      <c r="O335" s="4">
        <v>0</v>
      </c>
      <c r="P335" s="4">
        <v>2</v>
      </c>
      <c r="Q335" s="4">
        <v>0</v>
      </c>
      <c r="R335" s="4">
        <v>0</v>
      </c>
      <c r="S335" s="4">
        <v>3</v>
      </c>
      <c r="T335" s="4">
        <v>3</v>
      </c>
      <c r="U335" s="4">
        <v>0</v>
      </c>
      <c r="V335" s="4">
        <v>7</v>
      </c>
      <c r="W335" s="6">
        <v>276</v>
      </c>
      <c r="X335" s="41">
        <f t="shared" si="7"/>
        <v>55.31062124248497</v>
      </c>
    </row>
    <row r="336" spans="1:24" hidden="1" outlineLevel="1" x14ac:dyDescent="0.25">
      <c r="A336" s="6" t="s">
        <v>166</v>
      </c>
      <c r="B336" s="6" t="s">
        <v>35</v>
      </c>
      <c r="C336" s="6">
        <v>507</v>
      </c>
      <c r="D336" s="6" t="s">
        <v>10</v>
      </c>
      <c r="E336" s="4">
        <v>668</v>
      </c>
      <c r="F336" s="4">
        <v>16</v>
      </c>
      <c r="G336" s="4">
        <v>99</v>
      </c>
      <c r="H336" s="4">
        <v>29</v>
      </c>
      <c r="I336" s="4">
        <v>16</v>
      </c>
      <c r="J336" s="4">
        <v>9</v>
      </c>
      <c r="K336" s="4">
        <v>3</v>
      </c>
      <c r="L336" s="4">
        <v>106</v>
      </c>
      <c r="M336" s="4">
        <v>38</v>
      </c>
      <c r="N336" s="4">
        <v>6</v>
      </c>
      <c r="O336" s="4">
        <v>1</v>
      </c>
      <c r="P336" s="4">
        <v>3</v>
      </c>
      <c r="Q336" s="4">
        <v>0</v>
      </c>
      <c r="R336" s="4">
        <v>0</v>
      </c>
      <c r="S336" s="4">
        <v>4</v>
      </c>
      <c r="T336" s="4">
        <v>6</v>
      </c>
      <c r="U336" s="4">
        <v>0</v>
      </c>
      <c r="V336" s="4">
        <v>4</v>
      </c>
      <c r="W336" s="6">
        <v>340</v>
      </c>
      <c r="X336" s="41">
        <f t="shared" ref="X336:X384" si="8">(W336*100)/E336</f>
        <v>50.898203592814369</v>
      </c>
    </row>
    <row r="337" spans="1:24" hidden="1" outlineLevel="1" x14ac:dyDescent="0.25">
      <c r="A337" s="6" t="s">
        <v>166</v>
      </c>
      <c r="B337" s="6" t="s">
        <v>35</v>
      </c>
      <c r="C337" s="6">
        <v>507</v>
      </c>
      <c r="D337" s="6" t="s">
        <v>11</v>
      </c>
      <c r="E337" s="4">
        <v>668</v>
      </c>
      <c r="F337" s="4">
        <v>12</v>
      </c>
      <c r="G337" s="4">
        <v>108</v>
      </c>
      <c r="H337" s="4">
        <v>27</v>
      </c>
      <c r="I337" s="4">
        <v>11</v>
      </c>
      <c r="J337" s="4">
        <v>7</v>
      </c>
      <c r="K337" s="4">
        <v>3</v>
      </c>
      <c r="L337" s="4">
        <v>90</v>
      </c>
      <c r="M337" s="4">
        <v>49</v>
      </c>
      <c r="N337" s="4">
        <v>1</v>
      </c>
      <c r="O337" s="4">
        <v>1</v>
      </c>
      <c r="P337" s="4">
        <v>2</v>
      </c>
      <c r="Q337" s="4">
        <v>0</v>
      </c>
      <c r="R337" s="4">
        <v>0</v>
      </c>
      <c r="S337" s="4">
        <v>4</v>
      </c>
      <c r="T337" s="4">
        <v>8</v>
      </c>
      <c r="U337" s="4">
        <v>0</v>
      </c>
      <c r="V337" s="4">
        <v>15</v>
      </c>
      <c r="W337" s="6">
        <v>338</v>
      </c>
      <c r="X337" s="41">
        <f t="shared" si="8"/>
        <v>50.598802395209582</v>
      </c>
    </row>
    <row r="338" spans="1:24" hidden="1" outlineLevel="1" x14ac:dyDescent="0.25">
      <c r="A338" s="6" t="s">
        <v>166</v>
      </c>
      <c r="B338" s="6" t="s">
        <v>35</v>
      </c>
      <c r="C338" s="6">
        <v>507</v>
      </c>
      <c r="D338" s="6" t="s">
        <v>16</v>
      </c>
      <c r="E338" s="4">
        <v>668</v>
      </c>
      <c r="F338" s="4">
        <v>22</v>
      </c>
      <c r="G338" s="4">
        <v>93</v>
      </c>
      <c r="H338" s="4">
        <v>28</v>
      </c>
      <c r="I338" s="4">
        <v>6</v>
      </c>
      <c r="J338" s="4">
        <v>9</v>
      </c>
      <c r="K338" s="4">
        <v>2</v>
      </c>
      <c r="L338" s="4">
        <v>83</v>
      </c>
      <c r="M338" s="4">
        <v>35</v>
      </c>
      <c r="N338" s="4">
        <v>3</v>
      </c>
      <c r="O338" s="4">
        <v>2</v>
      </c>
      <c r="P338" s="4">
        <v>2</v>
      </c>
      <c r="Q338" s="4">
        <v>0</v>
      </c>
      <c r="R338" s="4">
        <v>1</v>
      </c>
      <c r="S338" s="4">
        <v>5</v>
      </c>
      <c r="T338" s="4">
        <v>9</v>
      </c>
      <c r="U338" s="4">
        <v>1</v>
      </c>
      <c r="V338" s="4">
        <v>15</v>
      </c>
      <c r="W338" s="6">
        <v>316</v>
      </c>
      <c r="X338" s="41">
        <f t="shared" si="8"/>
        <v>47.305389221556887</v>
      </c>
    </row>
    <row r="339" spans="1:24" hidden="1" outlineLevel="1" x14ac:dyDescent="0.25">
      <c r="A339" s="6" t="s">
        <v>166</v>
      </c>
      <c r="B339" s="6" t="s">
        <v>35</v>
      </c>
      <c r="C339" s="6">
        <v>507</v>
      </c>
      <c r="D339" s="6" t="s">
        <v>17</v>
      </c>
      <c r="E339" s="4">
        <v>668</v>
      </c>
      <c r="F339" s="4">
        <v>16</v>
      </c>
      <c r="G339" s="4">
        <v>105</v>
      </c>
      <c r="H339" s="4">
        <v>30</v>
      </c>
      <c r="I339" s="4">
        <v>11</v>
      </c>
      <c r="J339" s="4">
        <v>6</v>
      </c>
      <c r="K339" s="4">
        <v>3</v>
      </c>
      <c r="L339" s="4">
        <v>108</v>
      </c>
      <c r="M339" s="4">
        <v>25</v>
      </c>
      <c r="N339" s="4">
        <v>1</v>
      </c>
      <c r="O339" s="4">
        <v>1</v>
      </c>
      <c r="P339" s="4">
        <v>0</v>
      </c>
      <c r="Q339" s="4">
        <v>2</v>
      </c>
      <c r="R339" s="4">
        <v>0</v>
      </c>
      <c r="S339" s="4">
        <v>5</v>
      </c>
      <c r="T339" s="4">
        <v>5</v>
      </c>
      <c r="U339" s="4">
        <v>0</v>
      </c>
      <c r="V339" s="4">
        <v>16</v>
      </c>
      <c r="W339" s="6">
        <v>334</v>
      </c>
      <c r="X339" s="41">
        <f t="shared" si="8"/>
        <v>50</v>
      </c>
    </row>
    <row r="340" spans="1:24" hidden="1" outlineLevel="1" x14ac:dyDescent="0.25">
      <c r="A340" s="6" t="s">
        <v>166</v>
      </c>
      <c r="B340" s="6" t="s">
        <v>35</v>
      </c>
      <c r="C340" s="6">
        <v>507</v>
      </c>
      <c r="D340" s="6" t="s">
        <v>18</v>
      </c>
      <c r="E340" s="4">
        <v>668</v>
      </c>
      <c r="F340" s="4">
        <v>16</v>
      </c>
      <c r="G340" s="4">
        <v>119</v>
      </c>
      <c r="H340" s="4">
        <v>29</v>
      </c>
      <c r="I340" s="4">
        <v>9</v>
      </c>
      <c r="J340" s="4">
        <v>10</v>
      </c>
      <c r="K340" s="4">
        <v>6</v>
      </c>
      <c r="L340" s="4">
        <v>113</v>
      </c>
      <c r="M340" s="4">
        <v>38</v>
      </c>
      <c r="N340" s="4">
        <v>3</v>
      </c>
      <c r="O340" s="4">
        <v>5</v>
      </c>
      <c r="P340" s="4">
        <v>0</v>
      </c>
      <c r="Q340" s="4">
        <v>0</v>
      </c>
      <c r="R340" s="4">
        <v>0</v>
      </c>
      <c r="S340" s="4">
        <v>6</v>
      </c>
      <c r="T340" s="4">
        <v>3</v>
      </c>
      <c r="U340" s="4">
        <v>0</v>
      </c>
      <c r="V340" s="4">
        <v>10</v>
      </c>
      <c r="W340" s="6">
        <v>367</v>
      </c>
      <c r="X340" s="41">
        <f t="shared" si="8"/>
        <v>54.940119760479043</v>
      </c>
    </row>
    <row r="341" spans="1:24" hidden="1" outlineLevel="1" x14ac:dyDescent="0.25">
      <c r="A341" s="6" t="s">
        <v>166</v>
      </c>
      <c r="B341" s="6" t="s">
        <v>35</v>
      </c>
      <c r="C341" s="6">
        <v>507</v>
      </c>
      <c r="D341" s="6" t="s">
        <v>27</v>
      </c>
      <c r="E341" s="4">
        <v>667</v>
      </c>
      <c r="F341" s="4">
        <v>16</v>
      </c>
      <c r="G341" s="4">
        <v>110</v>
      </c>
      <c r="H341" s="4">
        <v>28</v>
      </c>
      <c r="I341" s="4">
        <v>12</v>
      </c>
      <c r="J341" s="4">
        <v>5</v>
      </c>
      <c r="K341" s="4">
        <v>4</v>
      </c>
      <c r="L341" s="4">
        <v>90</v>
      </c>
      <c r="M341" s="4">
        <v>43</v>
      </c>
      <c r="N341" s="4">
        <v>1</v>
      </c>
      <c r="O341" s="4">
        <v>1</v>
      </c>
      <c r="P341" s="4">
        <v>1</v>
      </c>
      <c r="Q341" s="4">
        <v>0</v>
      </c>
      <c r="R341" s="4">
        <v>0</v>
      </c>
      <c r="S341" s="4">
        <v>1</v>
      </c>
      <c r="T341" s="4">
        <v>5</v>
      </c>
      <c r="U341" s="4">
        <v>0</v>
      </c>
      <c r="V341" s="4">
        <v>9</v>
      </c>
      <c r="W341" s="6">
        <v>326</v>
      </c>
      <c r="X341" s="41">
        <f t="shared" si="8"/>
        <v>48.875562218890558</v>
      </c>
    </row>
    <row r="342" spans="1:24" hidden="1" outlineLevel="1" x14ac:dyDescent="0.25">
      <c r="A342" s="6" t="s">
        <v>166</v>
      </c>
      <c r="B342" s="6" t="s">
        <v>35</v>
      </c>
      <c r="C342" s="6">
        <v>507</v>
      </c>
      <c r="D342" s="6" t="s">
        <v>28</v>
      </c>
      <c r="E342" s="4">
        <v>667</v>
      </c>
      <c r="F342" s="4">
        <v>18</v>
      </c>
      <c r="G342" s="4">
        <v>118</v>
      </c>
      <c r="H342" s="4">
        <v>26</v>
      </c>
      <c r="I342" s="4">
        <v>12</v>
      </c>
      <c r="J342" s="4">
        <v>10</v>
      </c>
      <c r="K342" s="4">
        <v>2</v>
      </c>
      <c r="L342" s="4">
        <v>112</v>
      </c>
      <c r="M342" s="4">
        <v>41</v>
      </c>
      <c r="N342" s="4">
        <v>1</v>
      </c>
      <c r="O342" s="4">
        <v>1</v>
      </c>
      <c r="P342" s="4">
        <v>1</v>
      </c>
      <c r="Q342" s="4">
        <v>0</v>
      </c>
      <c r="R342" s="4">
        <v>0</v>
      </c>
      <c r="S342" s="4">
        <v>7</v>
      </c>
      <c r="T342" s="4">
        <v>5</v>
      </c>
      <c r="U342" s="4">
        <v>0</v>
      </c>
      <c r="V342" s="4">
        <v>6</v>
      </c>
      <c r="W342" s="6">
        <v>360</v>
      </c>
      <c r="X342" s="41">
        <f t="shared" si="8"/>
        <v>53.973013493253376</v>
      </c>
    </row>
    <row r="343" spans="1:24" hidden="1" outlineLevel="1" x14ac:dyDescent="0.25">
      <c r="A343" s="6" t="s">
        <v>166</v>
      </c>
      <c r="B343" s="6" t="s">
        <v>35</v>
      </c>
      <c r="C343" s="6">
        <v>507</v>
      </c>
      <c r="D343" s="6" t="s">
        <v>30</v>
      </c>
      <c r="E343" s="4">
        <v>667</v>
      </c>
      <c r="F343" s="4">
        <v>12</v>
      </c>
      <c r="G343" s="4">
        <v>100</v>
      </c>
      <c r="H343" s="4">
        <v>23</v>
      </c>
      <c r="I343" s="4">
        <v>8</v>
      </c>
      <c r="J343" s="4">
        <v>6</v>
      </c>
      <c r="K343" s="4">
        <v>1</v>
      </c>
      <c r="L343" s="4">
        <v>132</v>
      </c>
      <c r="M343" s="4">
        <v>30</v>
      </c>
      <c r="N343" s="4">
        <v>3</v>
      </c>
      <c r="O343" s="4">
        <v>0</v>
      </c>
      <c r="P343" s="4">
        <v>2</v>
      </c>
      <c r="Q343" s="4">
        <v>0</v>
      </c>
      <c r="R343" s="4">
        <v>0</v>
      </c>
      <c r="S343" s="4">
        <v>6</v>
      </c>
      <c r="T343" s="4">
        <v>9</v>
      </c>
      <c r="U343" s="4">
        <v>0</v>
      </c>
      <c r="V343" s="4">
        <v>11</v>
      </c>
      <c r="W343" s="6">
        <v>343</v>
      </c>
      <c r="X343" s="41">
        <f t="shared" si="8"/>
        <v>51.424287856071963</v>
      </c>
    </row>
    <row r="344" spans="1:24" hidden="1" outlineLevel="1" x14ac:dyDescent="0.25">
      <c r="A344" s="6" t="s">
        <v>166</v>
      </c>
      <c r="B344" s="6" t="s">
        <v>35</v>
      </c>
      <c r="C344" s="6">
        <v>508</v>
      </c>
      <c r="D344" s="6" t="s">
        <v>10</v>
      </c>
      <c r="E344" s="4">
        <v>497</v>
      </c>
      <c r="F344" s="4">
        <v>16</v>
      </c>
      <c r="G344" s="4">
        <v>85</v>
      </c>
      <c r="H344" s="4">
        <v>25</v>
      </c>
      <c r="I344" s="4">
        <v>18</v>
      </c>
      <c r="J344" s="4">
        <v>5</v>
      </c>
      <c r="K344" s="4">
        <v>1</v>
      </c>
      <c r="L344" s="4">
        <v>102</v>
      </c>
      <c r="M344" s="4">
        <v>31</v>
      </c>
      <c r="N344" s="4">
        <v>2</v>
      </c>
      <c r="O344" s="4">
        <v>0</v>
      </c>
      <c r="P344" s="4">
        <v>1</v>
      </c>
      <c r="Q344" s="4">
        <v>0</v>
      </c>
      <c r="R344" s="4">
        <v>0</v>
      </c>
      <c r="S344" s="4">
        <v>7</v>
      </c>
      <c r="T344" s="4">
        <v>3</v>
      </c>
      <c r="U344" s="4">
        <v>0</v>
      </c>
      <c r="V344" s="4">
        <v>8</v>
      </c>
      <c r="W344" s="6">
        <v>304</v>
      </c>
      <c r="X344" s="41">
        <f t="shared" si="8"/>
        <v>61.167002012072437</v>
      </c>
    </row>
    <row r="345" spans="1:24" hidden="1" outlineLevel="1" x14ac:dyDescent="0.25">
      <c r="A345" s="6" t="s">
        <v>166</v>
      </c>
      <c r="B345" s="6" t="s">
        <v>35</v>
      </c>
      <c r="C345" s="6">
        <v>508</v>
      </c>
      <c r="D345" s="6" t="s">
        <v>11</v>
      </c>
      <c r="E345" s="4">
        <v>496</v>
      </c>
      <c r="F345" s="4">
        <v>21</v>
      </c>
      <c r="G345" s="4">
        <v>76</v>
      </c>
      <c r="H345" s="4">
        <v>29</v>
      </c>
      <c r="I345" s="4">
        <v>14</v>
      </c>
      <c r="J345" s="4">
        <v>6</v>
      </c>
      <c r="K345" s="4">
        <v>3</v>
      </c>
      <c r="L345" s="4">
        <v>94</v>
      </c>
      <c r="M345" s="4">
        <v>25</v>
      </c>
      <c r="N345" s="4">
        <v>1</v>
      </c>
      <c r="O345" s="4">
        <v>0</v>
      </c>
      <c r="P345" s="4">
        <v>2</v>
      </c>
      <c r="Q345" s="4">
        <v>0</v>
      </c>
      <c r="R345" s="4">
        <v>0</v>
      </c>
      <c r="S345" s="4">
        <v>6</v>
      </c>
      <c r="T345" s="4">
        <v>3</v>
      </c>
      <c r="U345" s="4">
        <v>0</v>
      </c>
      <c r="V345" s="4">
        <v>13</v>
      </c>
      <c r="W345" s="6">
        <v>293</v>
      </c>
      <c r="X345" s="41">
        <f t="shared" si="8"/>
        <v>59.072580645161288</v>
      </c>
    </row>
    <row r="346" spans="1:24" hidden="1" outlineLevel="1" x14ac:dyDescent="0.25">
      <c r="A346" s="6" t="s">
        <v>166</v>
      </c>
      <c r="B346" s="6" t="s">
        <v>35</v>
      </c>
      <c r="C346" s="6">
        <v>509</v>
      </c>
      <c r="D346" s="6" t="s">
        <v>10</v>
      </c>
      <c r="E346" s="4">
        <v>613</v>
      </c>
      <c r="F346" s="4">
        <v>7</v>
      </c>
      <c r="G346" s="4">
        <v>97</v>
      </c>
      <c r="H346" s="4">
        <v>20</v>
      </c>
      <c r="I346" s="4">
        <v>22</v>
      </c>
      <c r="J346" s="4">
        <v>5</v>
      </c>
      <c r="K346" s="4">
        <v>4</v>
      </c>
      <c r="L346" s="4">
        <v>102</v>
      </c>
      <c r="M346" s="4">
        <v>36</v>
      </c>
      <c r="N346" s="4">
        <v>0</v>
      </c>
      <c r="O346" s="4">
        <v>0</v>
      </c>
      <c r="P346" s="4">
        <v>1</v>
      </c>
      <c r="Q346" s="4">
        <v>0</v>
      </c>
      <c r="R346" s="4">
        <v>0</v>
      </c>
      <c r="S346" s="4">
        <v>6</v>
      </c>
      <c r="T346" s="4">
        <v>9</v>
      </c>
      <c r="U346" s="4">
        <v>0</v>
      </c>
      <c r="V346" s="4">
        <v>18</v>
      </c>
      <c r="W346" s="6">
        <v>327</v>
      </c>
      <c r="X346" s="41">
        <f t="shared" si="8"/>
        <v>53.344208809135402</v>
      </c>
    </row>
    <row r="347" spans="1:24" hidden="1" outlineLevel="1" x14ac:dyDescent="0.25">
      <c r="A347" s="6" t="s">
        <v>166</v>
      </c>
      <c r="B347" s="6" t="s">
        <v>35</v>
      </c>
      <c r="C347" s="6">
        <v>509</v>
      </c>
      <c r="D347" s="6" t="s">
        <v>11</v>
      </c>
      <c r="E347" s="4">
        <v>612</v>
      </c>
      <c r="F347" s="4">
        <v>11</v>
      </c>
      <c r="G347" s="4">
        <v>98</v>
      </c>
      <c r="H347" s="4">
        <v>29</v>
      </c>
      <c r="I347" s="4">
        <v>16</v>
      </c>
      <c r="J347" s="4">
        <v>14</v>
      </c>
      <c r="K347" s="4">
        <v>1</v>
      </c>
      <c r="L347" s="4">
        <v>94</v>
      </c>
      <c r="M347" s="4">
        <v>42</v>
      </c>
      <c r="N347" s="4">
        <v>1</v>
      </c>
      <c r="O347" s="4">
        <v>0</v>
      </c>
      <c r="P347" s="4">
        <v>0</v>
      </c>
      <c r="Q347" s="4">
        <v>1</v>
      </c>
      <c r="R347" s="4">
        <v>0</v>
      </c>
      <c r="S347" s="4">
        <v>2</v>
      </c>
      <c r="T347" s="4">
        <v>10</v>
      </c>
      <c r="U347" s="4">
        <v>0</v>
      </c>
      <c r="V347" s="4">
        <v>16</v>
      </c>
      <c r="W347" s="6">
        <v>335</v>
      </c>
      <c r="X347" s="41">
        <f t="shared" si="8"/>
        <v>54.738562091503269</v>
      </c>
    </row>
    <row r="348" spans="1:24" hidden="1" outlineLevel="1" x14ac:dyDescent="0.25">
      <c r="A348" s="6" t="s">
        <v>166</v>
      </c>
      <c r="B348" s="6" t="s">
        <v>35</v>
      </c>
      <c r="C348" s="6">
        <v>510</v>
      </c>
      <c r="D348" s="6" t="s">
        <v>10</v>
      </c>
      <c r="E348" s="4">
        <v>666</v>
      </c>
      <c r="F348" s="4">
        <v>13</v>
      </c>
      <c r="G348" s="4">
        <v>91</v>
      </c>
      <c r="H348" s="4">
        <v>30</v>
      </c>
      <c r="I348" s="4">
        <v>18</v>
      </c>
      <c r="J348" s="4">
        <v>7</v>
      </c>
      <c r="K348" s="4">
        <v>3</v>
      </c>
      <c r="L348" s="4">
        <v>99</v>
      </c>
      <c r="M348" s="4">
        <v>16</v>
      </c>
      <c r="N348" s="4">
        <v>5</v>
      </c>
      <c r="O348" s="4">
        <v>1</v>
      </c>
      <c r="P348" s="4">
        <v>3</v>
      </c>
      <c r="Q348" s="4">
        <v>1</v>
      </c>
      <c r="R348" s="4">
        <v>1</v>
      </c>
      <c r="S348" s="4">
        <v>13</v>
      </c>
      <c r="T348" s="4">
        <v>8</v>
      </c>
      <c r="U348" s="4">
        <v>0</v>
      </c>
      <c r="V348" s="4">
        <v>18</v>
      </c>
      <c r="W348" s="6">
        <v>327</v>
      </c>
      <c r="X348" s="41">
        <f t="shared" si="8"/>
        <v>49.099099099099099</v>
      </c>
    </row>
    <row r="349" spans="1:24" hidden="1" outlineLevel="1" x14ac:dyDescent="0.25">
      <c r="A349" s="6" t="s">
        <v>166</v>
      </c>
      <c r="B349" s="6" t="s">
        <v>35</v>
      </c>
      <c r="C349" s="6">
        <v>510</v>
      </c>
      <c r="D349" s="6" t="s">
        <v>11</v>
      </c>
      <c r="E349" s="4">
        <v>666</v>
      </c>
      <c r="F349" s="4">
        <v>0</v>
      </c>
      <c r="G349" s="4">
        <v>89</v>
      </c>
      <c r="H349" s="4">
        <v>28</v>
      </c>
      <c r="I349" s="4">
        <v>17</v>
      </c>
      <c r="J349" s="4">
        <v>8</v>
      </c>
      <c r="K349" s="4">
        <v>1</v>
      </c>
      <c r="L349" s="4">
        <v>126</v>
      </c>
      <c r="M349" s="4">
        <v>31</v>
      </c>
      <c r="N349" s="4">
        <v>22</v>
      </c>
      <c r="O349" s="4">
        <v>2</v>
      </c>
      <c r="P349" s="4">
        <v>1</v>
      </c>
      <c r="Q349" s="4">
        <v>0</v>
      </c>
      <c r="R349" s="4">
        <v>0</v>
      </c>
      <c r="S349" s="4">
        <v>6</v>
      </c>
      <c r="T349" s="4">
        <v>4</v>
      </c>
      <c r="U349" s="4">
        <v>0</v>
      </c>
      <c r="V349" s="4">
        <v>5</v>
      </c>
      <c r="W349" s="6">
        <v>340</v>
      </c>
      <c r="X349" s="41">
        <f t="shared" si="8"/>
        <v>51.051051051051054</v>
      </c>
    </row>
    <row r="350" spans="1:24" hidden="1" outlineLevel="1" x14ac:dyDescent="0.25">
      <c r="A350" s="6" t="s">
        <v>166</v>
      </c>
      <c r="B350" s="6" t="s">
        <v>35</v>
      </c>
      <c r="C350" s="6">
        <v>510</v>
      </c>
      <c r="D350" s="6" t="s">
        <v>16</v>
      </c>
      <c r="E350" s="4">
        <v>666</v>
      </c>
      <c r="F350" s="4">
        <v>14</v>
      </c>
      <c r="G350" s="4">
        <v>90</v>
      </c>
      <c r="H350" s="4">
        <v>39</v>
      </c>
      <c r="I350" s="4">
        <v>13</v>
      </c>
      <c r="J350" s="4">
        <v>4</v>
      </c>
      <c r="K350" s="4">
        <v>4</v>
      </c>
      <c r="L350" s="4">
        <v>109</v>
      </c>
      <c r="M350" s="4">
        <v>28</v>
      </c>
      <c r="N350" s="4">
        <v>2</v>
      </c>
      <c r="O350" s="4">
        <v>0</v>
      </c>
      <c r="P350" s="4">
        <v>1</v>
      </c>
      <c r="Q350" s="4">
        <v>0</v>
      </c>
      <c r="R350" s="4">
        <v>0</v>
      </c>
      <c r="S350" s="4">
        <v>7</v>
      </c>
      <c r="T350" s="4">
        <v>7</v>
      </c>
      <c r="U350" s="4">
        <v>0</v>
      </c>
      <c r="V350" s="4">
        <v>8</v>
      </c>
      <c r="W350" s="6">
        <v>326</v>
      </c>
      <c r="X350" s="41">
        <f t="shared" si="8"/>
        <v>48.948948948948946</v>
      </c>
    </row>
    <row r="351" spans="1:24" hidden="1" outlineLevel="1" x14ac:dyDescent="0.25">
      <c r="A351" s="6" t="s">
        <v>166</v>
      </c>
      <c r="B351" s="6" t="s">
        <v>35</v>
      </c>
      <c r="C351" s="6">
        <v>510</v>
      </c>
      <c r="D351" s="6" t="s">
        <v>17</v>
      </c>
      <c r="E351" s="4">
        <v>666</v>
      </c>
      <c r="F351" s="4">
        <v>17</v>
      </c>
      <c r="G351" s="4">
        <v>100</v>
      </c>
      <c r="H351" s="4">
        <v>36</v>
      </c>
      <c r="I351" s="4">
        <v>13</v>
      </c>
      <c r="J351" s="4">
        <v>3</v>
      </c>
      <c r="K351" s="4">
        <v>5</v>
      </c>
      <c r="L351" s="4">
        <v>103</v>
      </c>
      <c r="M351" s="4">
        <v>21</v>
      </c>
      <c r="N351" s="4">
        <v>1</v>
      </c>
      <c r="O351" s="4">
        <v>0</v>
      </c>
      <c r="P351" s="4">
        <v>0</v>
      </c>
      <c r="Q351" s="4">
        <v>0</v>
      </c>
      <c r="R351" s="4">
        <v>1</v>
      </c>
      <c r="S351" s="4">
        <v>4</v>
      </c>
      <c r="T351" s="4">
        <v>12</v>
      </c>
      <c r="U351" s="4">
        <v>0</v>
      </c>
      <c r="V351" s="4">
        <v>5</v>
      </c>
      <c r="W351" s="6">
        <v>321</v>
      </c>
      <c r="X351" s="41">
        <f t="shared" si="8"/>
        <v>48.198198198198199</v>
      </c>
    </row>
    <row r="352" spans="1:24" hidden="1" outlineLevel="1" x14ac:dyDescent="0.25">
      <c r="A352" s="6" t="s">
        <v>166</v>
      </c>
      <c r="B352" s="6" t="s">
        <v>35</v>
      </c>
      <c r="C352" s="6">
        <v>534</v>
      </c>
      <c r="D352" s="6" t="s">
        <v>10</v>
      </c>
      <c r="E352" s="4">
        <v>405</v>
      </c>
      <c r="F352" s="4">
        <v>12</v>
      </c>
      <c r="G352" s="4">
        <v>89</v>
      </c>
      <c r="H352" s="4">
        <v>23</v>
      </c>
      <c r="I352" s="4">
        <v>5</v>
      </c>
      <c r="J352" s="4">
        <v>8</v>
      </c>
      <c r="K352" s="4">
        <v>3</v>
      </c>
      <c r="L352" s="4">
        <v>89</v>
      </c>
      <c r="M352" s="4">
        <v>16</v>
      </c>
      <c r="N352" s="4">
        <v>3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4</v>
      </c>
      <c r="U352" s="4">
        <v>0</v>
      </c>
      <c r="V352" s="4">
        <v>1</v>
      </c>
      <c r="W352" s="6">
        <v>254</v>
      </c>
      <c r="X352" s="41">
        <f t="shared" si="8"/>
        <v>62.716049382716051</v>
      </c>
    </row>
    <row r="353" spans="1:24" hidden="1" outlineLevel="1" x14ac:dyDescent="0.25">
      <c r="A353" s="6" t="s">
        <v>166</v>
      </c>
      <c r="B353" s="6" t="s">
        <v>35</v>
      </c>
      <c r="C353" s="6">
        <v>534</v>
      </c>
      <c r="D353" s="6" t="s">
        <v>11</v>
      </c>
      <c r="E353" s="4">
        <v>404</v>
      </c>
      <c r="F353" s="4">
        <v>15</v>
      </c>
      <c r="G353" s="4">
        <v>99</v>
      </c>
      <c r="H353" s="4">
        <v>24</v>
      </c>
      <c r="I353" s="4">
        <v>10</v>
      </c>
      <c r="J353" s="4">
        <v>13</v>
      </c>
      <c r="K353" s="4">
        <v>3</v>
      </c>
      <c r="L353" s="4">
        <v>58</v>
      </c>
      <c r="M353" s="4">
        <v>19</v>
      </c>
      <c r="N353" s="4">
        <v>2</v>
      </c>
      <c r="O353" s="4">
        <v>0</v>
      </c>
      <c r="P353" s="4">
        <v>3</v>
      </c>
      <c r="Q353" s="4">
        <v>0</v>
      </c>
      <c r="R353" s="4">
        <v>0</v>
      </c>
      <c r="S353" s="4">
        <v>6</v>
      </c>
      <c r="T353" s="4">
        <v>2</v>
      </c>
      <c r="U353" s="4">
        <v>0</v>
      </c>
      <c r="V353" s="4">
        <v>7</v>
      </c>
      <c r="W353" s="6">
        <v>261</v>
      </c>
      <c r="X353" s="41">
        <f t="shared" si="8"/>
        <v>64.603960396039611</v>
      </c>
    </row>
    <row r="354" spans="1:24" hidden="1" outlineLevel="1" x14ac:dyDescent="0.25">
      <c r="A354" s="6" t="s">
        <v>166</v>
      </c>
      <c r="B354" s="6" t="s">
        <v>35</v>
      </c>
      <c r="C354" s="6">
        <v>535</v>
      </c>
      <c r="D354" s="6" t="s">
        <v>10</v>
      </c>
      <c r="E354" s="4">
        <v>552</v>
      </c>
      <c r="F354" s="4">
        <v>15</v>
      </c>
      <c r="G354" s="4">
        <v>134</v>
      </c>
      <c r="H354" s="4">
        <v>14</v>
      </c>
      <c r="I354" s="4">
        <v>24</v>
      </c>
      <c r="J354" s="4">
        <v>5</v>
      </c>
      <c r="K354" s="4">
        <v>4</v>
      </c>
      <c r="L354" s="4">
        <v>90</v>
      </c>
      <c r="M354" s="4">
        <v>22</v>
      </c>
      <c r="N354" s="4">
        <v>0</v>
      </c>
      <c r="O354" s="4">
        <v>1</v>
      </c>
      <c r="P354" s="4">
        <v>1</v>
      </c>
      <c r="Q354" s="4">
        <v>0</v>
      </c>
      <c r="R354" s="4">
        <v>0</v>
      </c>
      <c r="S354" s="4">
        <v>4</v>
      </c>
      <c r="T354" s="4">
        <v>5</v>
      </c>
      <c r="U354" s="4">
        <v>0</v>
      </c>
      <c r="V354" s="4">
        <v>14</v>
      </c>
      <c r="W354" s="6">
        <v>333</v>
      </c>
      <c r="X354" s="41">
        <f t="shared" si="8"/>
        <v>60.326086956521742</v>
      </c>
    </row>
    <row r="355" spans="1:24" hidden="1" outlineLevel="1" x14ac:dyDescent="0.25">
      <c r="A355" s="6" t="s">
        <v>166</v>
      </c>
      <c r="B355" s="6" t="s">
        <v>35</v>
      </c>
      <c r="C355" s="6">
        <v>535</v>
      </c>
      <c r="D355" s="6" t="s">
        <v>11</v>
      </c>
      <c r="E355" s="4">
        <v>551</v>
      </c>
      <c r="F355" s="4">
        <v>10</v>
      </c>
      <c r="G355" s="4">
        <v>148</v>
      </c>
      <c r="H355" s="4">
        <v>27</v>
      </c>
      <c r="I355" s="4">
        <v>34</v>
      </c>
      <c r="J355" s="4">
        <v>5</v>
      </c>
      <c r="K355" s="4">
        <v>6</v>
      </c>
      <c r="L355" s="4">
        <v>96</v>
      </c>
      <c r="M355" s="4">
        <v>29</v>
      </c>
      <c r="N355" s="4">
        <v>0</v>
      </c>
      <c r="O355" s="4">
        <v>0</v>
      </c>
      <c r="P355" s="4">
        <v>1</v>
      </c>
      <c r="Q355" s="4">
        <v>0</v>
      </c>
      <c r="R355" s="4">
        <v>0</v>
      </c>
      <c r="S355" s="4">
        <v>3</v>
      </c>
      <c r="T355" s="4">
        <v>6</v>
      </c>
      <c r="U355" s="4">
        <v>0</v>
      </c>
      <c r="V355" s="4">
        <v>7</v>
      </c>
      <c r="W355" s="6">
        <v>372</v>
      </c>
      <c r="X355" s="41">
        <f t="shared" si="8"/>
        <v>67.513611615245011</v>
      </c>
    </row>
    <row r="356" spans="1:24" hidden="1" outlineLevel="1" x14ac:dyDescent="0.25">
      <c r="A356" s="6" t="s">
        <v>166</v>
      </c>
      <c r="B356" s="6" t="s">
        <v>35</v>
      </c>
      <c r="C356" s="6">
        <v>536</v>
      </c>
      <c r="D356" s="6" t="s">
        <v>10</v>
      </c>
      <c r="E356" s="4">
        <v>465</v>
      </c>
      <c r="F356" s="4">
        <v>14</v>
      </c>
      <c r="G356" s="4">
        <v>169</v>
      </c>
      <c r="H356" s="4">
        <v>12</v>
      </c>
      <c r="I356" s="4">
        <v>10</v>
      </c>
      <c r="J356" s="4">
        <v>2</v>
      </c>
      <c r="K356" s="4">
        <v>2</v>
      </c>
      <c r="L356" s="4">
        <v>68</v>
      </c>
      <c r="M356" s="4">
        <v>15</v>
      </c>
      <c r="N356" s="4">
        <v>1</v>
      </c>
      <c r="O356" s="4">
        <v>1</v>
      </c>
      <c r="P356" s="4">
        <v>0</v>
      </c>
      <c r="Q356" s="4">
        <v>0</v>
      </c>
      <c r="R356" s="4">
        <v>0</v>
      </c>
      <c r="S356" s="4">
        <v>1</v>
      </c>
      <c r="T356" s="4">
        <v>2</v>
      </c>
      <c r="U356" s="4">
        <v>0</v>
      </c>
      <c r="V356" s="4">
        <v>9</v>
      </c>
      <c r="W356" s="6">
        <v>306</v>
      </c>
      <c r="X356" s="41">
        <f t="shared" si="8"/>
        <v>65.806451612903231</v>
      </c>
    </row>
    <row r="357" spans="1:24" hidden="1" outlineLevel="1" x14ac:dyDescent="0.25">
      <c r="A357" s="6" t="s">
        <v>166</v>
      </c>
      <c r="B357" s="6" t="s">
        <v>35</v>
      </c>
      <c r="C357" s="6">
        <v>536</v>
      </c>
      <c r="D357" s="6" t="s">
        <v>11</v>
      </c>
      <c r="E357" s="4">
        <v>464</v>
      </c>
      <c r="F357" s="4">
        <v>10</v>
      </c>
      <c r="G357" s="4">
        <v>133</v>
      </c>
      <c r="H357" s="4">
        <v>11</v>
      </c>
      <c r="I357" s="4">
        <v>10</v>
      </c>
      <c r="J357" s="4">
        <v>9</v>
      </c>
      <c r="K357" s="4">
        <v>5</v>
      </c>
      <c r="L357" s="4">
        <v>63</v>
      </c>
      <c r="M357" s="4">
        <v>13</v>
      </c>
      <c r="N357" s="4">
        <v>0</v>
      </c>
      <c r="O357" s="4">
        <v>0</v>
      </c>
      <c r="P357" s="4">
        <v>1</v>
      </c>
      <c r="Q357" s="4">
        <v>1</v>
      </c>
      <c r="R357" s="4">
        <v>0</v>
      </c>
      <c r="S357" s="4">
        <v>4</v>
      </c>
      <c r="T357" s="4">
        <v>0</v>
      </c>
      <c r="U357" s="4">
        <v>0</v>
      </c>
      <c r="V357" s="4">
        <v>9</v>
      </c>
      <c r="W357" s="6">
        <v>269</v>
      </c>
      <c r="X357" s="41">
        <f t="shared" si="8"/>
        <v>57.974137931034484</v>
      </c>
    </row>
    <row r="358" spans="1:24" hidden="1" outlineLevel="1" x14ac:dyDescent="0.25">
      <c r="A358" s="6" t="s">
        <v>166</v>
      </c>
      <c r="B358" s="6" t="s">
        <v>35</v>
      </c>
      <c r="C358" s="6">
        <v>537</v>
      </c>
      <c r="D358" s="6" t="s">
        <v>10</v>
      </c>
      <c r="E358" s="4">
        <v>644</v>
      </c>
      <c r="F358" s="4">
        <v>6</v>
      </c>
      <c r="G358" s="4">
        <v>173</v>
      </c>
      <c r="H358" s="4">
        <v>19</v>
      </c>
      <c r="I358" s="4">
        <v>25</v>
      </c>
      <c r="J358" s="4">
        <v>6</v>
      </c>
      <c r="K358" s="4">
        <v>5</v>
      </c>
      <c r="L358" s="4">
        <v>113</v>
      </c>
      <c r="M358" s="4">
        <v>27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7</v>
      </c>
      <c r="U358" s="4">
        <v>0</v>
      </c>
      <c r="V358" s="4">
        <v>14</v>
      </c>
      <c r="W358" s="6">
        <v>395</v>
      </c>
      <c r="X358" s="41">
        <f t="shared" si="8"/>
        <v>61.335403726708073</v>
      </c>
    </row>
    <row r="359" spans="1:24" hidden="1" outlineLevel="1" x14ac:dyDescent="0.25">
      <c r="A359" s="6" t="s">
        <v>166</v>
      </c>
      <c r="B359" s="6" t="s">
        <v>35</v>
      </c>
      <c r="C359" s="6">
        <v>537</v>
      </c>
      <c r="D359" s="6" t="s">
        <v>11</v>
      </c>
      <c r="E359" s="4">
        <v>643</v>
      </c>
      <c r="F359" s="4">
        <v>12</v>
      </c>
      <c r="G359" s="4">
        <v>138</v>
      </c>
      <c r="H359" s="4">
        <v>25</v>
      </c>
      <c r="I359" s="4">
        <v>19</v>
      </c>
      <c r="J359" s="4">
        <v>7</v>
      </c>
      <c r="K359" s="4">
        <v>2</v>
      </c>
      <c r="L359" s="4">
        <v>137</v>
      </c>
      <c r="M359" s="4">
        <v>31</v>
      </c>
      <c r="N359" s="4">
        <v>4</v>
      </c>
      <c r="O359" s="4">
        <v>0</v>
      </c>
      <c r="P359" s="4">
        <v>0</v>
      </c>
      <c r="Q359" s="4">
        <v>1</v>
      </c>
      <c r="R359" s="4">
        <v>0</v>
      </c>
      <c r="S359" s="4">
        <v>6</v>
      </c>
      <c r="T359" s="4">
        <v>2</v>
      </c>
      <c r="U359" s="4">
        <v>0</v>
      </c>
      <c r="V359" s="4">
        <v>11</v>
      </c>
      <c r="W359" s="6">
        <v>395</v>
      </c>
      <c r="X359" s="41">
        <f t="shared" si="8"/>
        <v>61.430793157076202</v>
      </c>
    </row>
    <row r="360" spans="1:24" hidden="1" outlineLevel="1" x14ac:dyDescent="0.25">
      <c r="A360" s="6" t="s">
        <v>166</v>
      </c>
      <c r="B360" s="6" t="s">
        <v>35</v>
      </c>
      <c r="C360" s="6">
        <v>538</v>
      </c>
      <c r="D360" s="6" t="s">
        <v>10</v>
      </c>
      <c r="E360" s="4">
        <v>583</v>
      </c>
      <c r="F360" s="4">
        <v>5</v>
      </c>
      <c r="G360" s="4">
        <v>77</v>
      </c>
      <c r="H360" s="4">
        <v>6</v>
      </c>
      <c r="I360" s="4">
        <v>22</v>
      </c>
      <c r="J360" s="4">
        <v>5</v>
      </c>
      <c r="K360" s="4">
        <v>2</v>
      </c>
      <c r="L360" s="4">
        <v>111</v>
      </c>
      <c r="M360" s="4">
        <v>35</v>
      </c>
      <c r="N360" s="4">
        <v>1</v>
      </c>
      <c r="O360" s="4">
        <v>0</v>
      </c>
      <c r="P360" s="4">
        <v>2</v>
      </c>
      <c r="Q360" s="4">
        <v>0</v>
      </c>
      <c r="R360" s="4">
        <v>0</v>
      </c>
      <c r="S360" s="4">
        <v>7</v>
      </c>
      <c r="T360" s="4">
        <v>4</v>
      </c>
      <c r="U360" s="4">
        <v>0</v>
      </c>
      <c r="V360" s="4">
        <v>7</v>
      </c>
      <c r="W360" s="6">
        <v>284</v>
      </c>
      <c r="X360" s="41">
        <f t="shared" si="8"/>
        <v>48.713550600343055</v>
      </c>
    </row>
    <row r="361" spans="1:24" hidden="1" outlineLevel="1" x14ac:dyDescent="0.25">
      <c r="A361" s="6" t="s">
        <v>166</v>
      </c>
      <c r="B361" s="6" t="s">
        <v>35</v>
      </c>
      <c r="C361" s="6">
        <v>539</v>
      </c>
      <c r="D361" s="6" t="s">
        <v>10</v>
      </c>
      <c r="E361" s="4">
        <v>736</v>
      </c>
      <c r="F361" s="4">
        <v>10</v>
      </c>
      <c r="G361" s="4">
        <v>120</v>
      </c>
      <c r="H361" s="4">
        <v>27</v>
      </c>
      <c r="I361" s="4">
        <v>16</v>
      </c>
      <c r="J361" s="4">
        <v>6</v>
      </c>
      <c r="K361" s="4">
        <v>5</v>
      </c>
      <c r="L361" s="4">
        <v>92</v>
      </c>
      <c r="M361" s="4">
        <v>35</v>
      </c>
      <c r="N361" s="4">
        <v>3</v>
      </c>
      <c r="O361" s="4">
        <v>1</v>
      </c>
      <c r="P361" s="4">
        <v>1</v>
      </c>
      <c r="Q361" s="4">
        <v>1</v>
      </c>
      <c r="R361" s="4">
        <v>0</v>
      </c>
      <c r="S361" s="4">
        <v>6</v>
      </c>
      <c r="T361" s="4">
        <v>4</v>
      </c>
      <c r="U361" s="4">
        <v>0</v>
      </c>
      <c r="V361" s="4">
        <v>10</v>
      </c>
      <c r="W361" s="6">
        <v>337</v>
      </c>
      <c r="X361" s="41">
        <f t="shared" si="8"/>
        <v>45.788043478260867</v>
      </c>
    </row>
    <row r="362" spans="1:24" hidden="1" outlineLevel="1" x14ac:dyDescent="0.25">
      <c r="A362" s="6" t="s">
        <v>166</v>
      </c>
      <c r="B362" s="6" t="s">
        <v>35</v>
      </c>
      <c r="C362" s="6">
        <v>539</v>
      </c>
      <c r="D362" s="6" t="s">
        <v>11</v>
      </c>
      <c r="E362" s="4">
        <v>735</v>
      </c>
      <c r="F362" s="4">
        <v>11</v>
      </c>
      <c r="G362" s="4">
        <v>133</v>
      </c>
      <c r="H362" s="4">
        <v>20</v>
      </c>
      <c r="I362" s="4">
        <v>15</v>
      </c>
      <c r="J362" s="4">
        <v>8</v>
      </c>
      <c r="K362" s="4">
        <v>2</v>
      </c>
      <c r="L362" s="4">
        <v>120</v>
      </c>
      <c r="M362" s="4">
        <v>54</v>
      </c>
      <c r="N362" s="4">
        <v>1</v>
      </c>
      <c r="O362" s="4">
        <v>3</v>
      </c>
      <c r="P362" s="4">
        <v>0</v>
      </c>
      <c r="Q362" s="4">
        <v>2</v>
      </c>
      <c r="R362" s="4">
        <v>0</v>
      </c>
      <c r="S362" s="4">
        <v>3</v>
      </c>
      <c r="T362" s="4">
        <v>2</v>
      </c>
      <c r="U362" s="4">
        <v>0</v>
      </c>
      <c r="V362" s="4">
        <v>9</v>
      </c>
      <c r="W362" s="6">
        <v>383</v>
      </c>
      <c r="X362" s="41">
        <f t="shared" si="8"/>
        <v>52.108843537414963</v>
      </c>
    </row>
    <row r="363" spans="1:24" hidden="1" outlineLevel="1" x14ac:dyDescent="0.25">
      <c r="A363" s="6" t="s">
        <v>166</v>
      </c>
      <c r="B363" s="6" t="s">
        <v>35</v>
      </c>
      <c r="C363" s="6">
        <v>539</v>
      </c>
      <c r="D363" s="6" t="s">
        <v>16</v>
      </c>
      <c r="E363" s="4">
        <v>735</v>
      </c>
      <c r="F363" s="4">
        <v>15</v>
      </c>
      <c r="G363" s="4">
        <v>128</v>
      </c>
      <c r="H363" s="4">
        <v>31</v>
      </c>
      <c r="I363" s="4">
        <v>8</v>
      </c>
      <c r="J363" s="4">
        <v>8</v>
      </c>
      <c r="K363" s="4">
        <v>2</v>
      </c>
      <c r="L363" s="4">
        <v>105</v>
      </c>
      <c r="M363" s="4">
        <v>36</v>
      </c>
      <c r="N363" s="4">
        <v>3</v>
      </c>
      <c r="O363" s="4">
        <v>0</v>
      </c>
      <c r="P363" s="4">
        <v>0</v>
      </c>
      <c r="Q363" s="4">
        <v>0</v>
      </c>
      <c r="R363" s="4">
        <v>0</v>
      </c>
      <c r="S363" s="4">
        <v>5</v>
      </c>
      <c r="T363" s="4">
        <v>3</v>
      </c>
      <c r="U363" s="4">
        <v>0</v>
      </c>
      <c r="V363" s="4">
        <v>3</v>
      </c>
      <c r="W363" s="6">
        <v>347</v>
      </c>
      <c r="X363" s="41">
        <f t="shared" si="8"/>
        <v>47.210884353741498</v>
      </c>
    </row>
    <row r="364" spans="1:24" hidden="1" outlineLevel="1" x14ac:dyDescent="0.25">
      <c r="A364" s="6" t="s">
        <v>166</v>
      </c>
      <c r="B364" s="6" t="s">
        <v>35</v>
      </c>
      <c r="C364" s="6">
        <v>539</v>
      </c>
      <c r="D364" s="6" t="s">
        <v>17</v>
      </c>
      <c r="E364" s="4">
        <v>735</v>
      </c>
      <c r="F364" s="4">
        <v>14</v>
      </c>
      <c r="G364" s="4">
        <v>115</v>
      </c>
      <c r="H364" s="4">
        <v>32</v>
      </c>
      <c r="I364" s="4">
        <v>7</v>
      </c>
      <c r="J364" s="4">
        <v>9</v>
      </c>
      <c r="K364" s="4">
        <v>4</v>
      </c>
      <c r="L364" s="4">
        <v>100</v>
      </c>
      <c r="M364" s="4">
        <v>41</v>
      </c>
      <c r="N364" s="4">
        <v>1</v>
      </c>
      <c r="O364" s="4">
        <v>3</v>
      </c>
      <c r="P364" s="4">
        <v>1</v>
      </c>
      <c r="Q364" s="4">
        <v>0</v>
      </c>
      <c r="R364" s="4">
        <v>0</v>
      </c>
      <c r="S364" s="4">
        <v>7</v>
      </c>
      <c r="T364" s="4">
        <v>3</v>
      </c>
      <c r="U364" s="4">
        <v>0</v>
      </c>
      <c r="V364" s="4">
        <v>5</v>
      </c>
      <c r="W364" s="6">
        <v>342</v>
      </c>
      <c r="X364" s="41">
        <f t="shared" si="8"/>
        <v>46.530612244897959</v>
      </c>
    </row>
    <row r="365" spans="1:24" hidden="1" outlineLevel="1" x14ac:dyDescent="0.25">
      <c r="A365" s="6" t="s">
        <v>166</v>
      </c>
      <c r="B365" s="6" t="s">
        <v>35</v>
      </c>
      <c r="C365" s="6">
        <v>540</v>
      </c>
      <c r="D365" s="6" t="s">
        <v>10</v>
      </c>
      <c r="E365" s="4">
        <v>491</v>
      </c>
      <c r="F365" s="4">
        <v>3</v>
      </c>
      <c r="G365" s="4">
        <v>128</v>
      </c>
      <c r="H365" s="4">
        <v>31</v>
      </c>
      <c r="I365" s="4">
        <v>26</v>
      </c>
      <c r="J365" s="4">
        <v>4</v>
      </c>
      <c r="K365" s="4">
        <v>2</v>
      </c>
      <c r="L365" s="4">
        <v>60</v>
      </c>
      <c r="M365" s="4">
        <v>19</v>
      </c>
      <c r="N365" s="4">
        <v>3</v>
      </c>
      <c r="O365" s="4">
        <v>2</v>
      </c>
      <c r="P365" s="4">
        <v>2</v>
      </c>
      <c r="Q365" s="4">
        <v>0</v>
      </c>
      <c r="R365" s="4">
        <v>0</v>
      </c>
      <c r="S365" s="4">
        <v>1</v>
      </c>
      <c r="T365" s="4">
        <v>5</v>
      </c>
      <c r="U365" s="4">
        <v>0</v>
      </c>
      <c r="V365" s="4">
        <v>10</v>
      </c>
      <c r="W365" s="6">
        <v>296</v>
      </c>
      <c r="X365" s="41">
        <f t="shared" si="8"/>
        <v>60.285132382892058</v>
      </c>
    </row>
    <row r="366" spans="1:24" hidden="1" outlineLevel="1" x14ac:dyDescent="0.25">
      <c r="A366" s="6" t="s">
        <v>166</v>
      </c>
      <c r="B366" s="6" t="s">
        <v>35</v>
      </c>
      <c r="C366" s="6">
        <v>540</v>
      </c>
      <c r="D366" s="6" t="s">
        <v>11</v>
      </c>
      <c r="E366" s="4">
        <v>491</v>
      </c>
      <c r="F366" s="4">
        <v>4</v>
      </c>
      <c r="G366" s="4">
        <v>107</v>
      </c>
      <c r="H366" s="4">
        <v>38</v>
      </c>
      <c r="I366" s="4">
        <v>16</v>
      </c>
      <c r="J366" s="4">
        <v>5</v>
      </c>
      <c r="K366" s="4">
        <v>1</v>
      </c>
      <c r="L366" s="4">
        <v>80</v>
      </c>
      <c r="M366" s="4">
        <v>21</v>
      </c>
      <c r="N366" s="4">
        <v>0</v>
      </c>
      <c r="O366" s="4">
        <v>1</v>
      </c>
      <c r="P366" s="4">
        <v>0</v>
      </c>
      <c r="Q366" s="4">
        <v>0</v>
      </c>
      <c r="R366" s="4">
        <v>0</v>
      </c>
      <c r="S366" s="4">
        <v>4</v>
      </c>
      <c r="T366" s="4">
        <v>2</v>
      </c>
      <c r="U366" s="4">
        <v>0</v>
      </c>
      <c r="V366" s="4">
        <v>9</v>
      </c>
      <c r="W366" s="6">
        <v>288</v>
      </c>
      <c r="X366" s="41">
        <f t="shared" si="8"/>
        <v>58.655804480651732</v>
      </c>
    </row>
    <row r="367" spans="1:24" hidden="1" outlineLevel="1" x14ac:dyDescent="0.25">
      <c r="A367" s="6" t="s">
        <v>166</v>
      </c>
      <c r="B367" s="6" t="s">
        <v>35</v>
      </c>
      <c r="C367" s="6">
        <v>541</v>
      </c>
      <c r="D367" s="6" t="s">
        <v>10</v>
      </c>
      <c r="E367" s="4">
        <v>581</v>
      </c>
      <c r="F367" s="4">
        <v>3</v>
      </c>
      <c r="G367" s="4">
        <v>192</v>
      </c>
      <c r="H367" s="4">
        <v>14</v>
      </c>
      <c r="I367" s="4">
        <v>7</v>
      </c>
      <c r="J367" s="4">
        <v>12</v>
      </c>
      <c r="K367" s="4">
        <v>2</v>
      </c>
      <c r="L367" s="4">
        <v>106</v>
      </c>
      <c r="M367" s="4">
        <v>38</v>
      </c>
      <c r="N367" s="4">
        <v>2</v>
      </c>
      <c r="O367" s="4">
        <v>0</v>
      </c>
      <c r="P367" s="4">
        <v>1</v>
      </c>
      <c r="Q367" s="4">
        <v>0</v>
      </c>
      <c r="R367" s="4">
        <v>0</v>
      </c>
      <c r="S367" s="4">
        <v>3</v>
      </c>
      <c r="T367" s="4">
        <v>2</v>
      </c>
      <c r="U367" s="4">
        <v>0</v>
      </c>
      <c r="V367" s="4">
        <v>6</v>
      </c>
      <c r="W367" s="6">
        <v>388</v>
      </c>
      <c r="X367" s="41">
        <f t="shared" si="8"/>
        <v>66.781411359724615</v>
      </c>
    </row>
    <row r="368" spans="1:24" hidden="1" outlineLevel="1" x14ac:dyDescent="0.25">
      <c r="A368" s="6" t="s">
        <v>166</v>
      </c>
      <c r="B368" s="6" t="s">
        <v>35</v>
      </c>
      <c r="C368" s="6">
        <v>542</v>
      </c>
      <c r="D368" s="6" t="s">
        <v>10</v>
      </c>
      <c r="E368" s="4">
        <v>479</v>
      </c>
      <c r="F368" s="4">
        <v>15</v>
      </c>
      <c r="G368" s="4">
        <v>114</v>
      </c>
      <c r="H368" s="4">
        <v>12</v>
      </c>
      <c r="I368" s="4">
        <v>22</v>
      </c>
      <c r="J368" s="4">
        <v>9</v>
      </c>
      <c r="K368" s="4">
        <v>3</v>
      </c>
      <c r="L368" s="4">
        <v>50</v>
      </c>
      <c r="M368" s="4">
        <v>24</v>
      </c>
      <c r="N368" s="4">
        <v>2</v>
      </c>
      <c r="O368" s="4">
        <v>0</v>
      </c>
      <c r="P368" s="4">
        <v>2</v>
      </c>
      <c r="Q368" s="4">
        <v>0</v>
      </c>
      <c r="R368" s="4">
        <v>0</v>
      </c>
      <c r="S368" s="4">
        <v>1</v>
      </c>
      <c r="T368" s="4">
        <v>7</v>
      </c>
      <c r="U368" s="4">
        <v>0</v>
      </c>
      <c r="V368" s="4">
        <v>10</v>
      </c>
      <c r="W368" s="6">
        <v>271</v>
      </c>
      <c r="X368" s="41">
        <f t="shared" si="8"/>
        <v>56.576200417536533</v>
      </c>
    </row>
    <row r="369" spans="1:24" hidden="1" outlineLevel="1" x14ac:dyDescent="0.25">
      <c r="A369" s="6" t="s">
        <v>166</v>
      </c>
      <c r="B369" s="6" t="s">
        <v>35</v>
      </c>
      <c r="C369" s="6">
        <v>542</v>
      </c>
      <c r="D369" s="6" t="s">
        <v>11</v>
      </c>
      <c r="E369" s="4">
        <v>479</v>
      </c>
      <c r="F369" s="4">
        <v>8</v>
      </c>
      <c r="G369" s="4">
        <v>119</v>
      </c>
      <c r="H369" s="4">
        <v>18</v>
      </c>
      <c r="I369" s="4">
        <v>26</v>
      </c>
      <c r="J369" s="4">
        <v>6</v>
      </c>
      <c r="K369" s="4">
        <v>5</v>
      </c>
      <c r="L369" s="4">
        <v>40</v>
      </c>
      <c r="M369" s="4">
        <v>30</v>
      </c>
      <c r="N369" s="4">
        <v>1</v>
      </c>
      <c r="O369" s="4">
        <v>0</v>
      </c>
      <c r="P369" s="4">
        <v>1</v>
      </c>
      <c r="Q369" s="4">
        <v>0</v>
      </c>
      <c r="R369" s="4">
        <v>0</v>
      </c>
      <c r="S369" s="4">
        <v>8</v>
      </c>
      <c r="T369" s="4">
        <v>2</v>
      </c>
      <c r="U369" s="4">
        <v>1</v>
      </c>
      <c r="V369" s="4">
        <v>8</v>
      </c>
      <c r="W369" s="6">
        <v>273</v>
      </c>
      <c r="X369" s="41">
        <f t="shared" si="8"/>
        <v>56.993736951983301</v>
      </c>
    </row>
    <row r="370" spans="1:24" hidden="1" outlineLevel="1" x14ac:dyDescent="0.25">
      <c r="A370" s="6" t="s">
        <v>166</v>
      </c>
      <c r="B370" s="6" t="s">
        <v>35</v>
      </c>
      <c r="C370" s="6">
        <v>543</v>
      </c>
      <c r="D370" s="6" t="s">
        <v>10</v>
      </c>
      <c r="E370" s="4">
        <v>521</v>
      </c>
      <c r="F370" s="4">
        <v>7</v>
      </c>
      <c r="G370" s="4">
        <v>126</v>
      </c>
      <c r="H370" s="4">
        <v>12</v>
      </c>
      <c r="I370" s="4">
        <v>31</v>
      </c>
      <c r="J370" s="4">
        <v>11</v>
      </c>
      <c r="K370" s="4">
        <v>1</v>
      </c>
      <c r="L370" s="4">
        <v>50</v>
      </c>
      <c r="M370" s="4">
        <v>30</v>
      </c>
      <c r="N370" s="4">
        <v>0</v>
      </c>
      <c r="O370" s="4">
        <v>2</v>
      </c>
      <c r="P370" s="4">
        <v>1</v>
      </c>
      <c r="Q370" s="4">
        <v>0</v>
      </c>
      <c r="R370" s="4">
        <v>0</v>
      </c>
      <c r="S370" s="4">
        <v>2</v>
      </c>
      <c r="T370" s="4">
        <v>2</v>
      </c>
      <c r="U370" s="4">
        <v>0</v>
      </c>
      <c r="V370" s="4">
        <v>11</v>
      </c>
      <c r="W370" s="6">
        <v>286</v>
      </c>
      <c r="X370" s="41">
        <f t="shared" si="8"/>
        <v>54.894433781190017</v>
      </c>
    </row>
    <row r="371" spans="1:24" hidden="1" outlineLevel="1" x14ac:dyDescent="0.25">
      <c r="A371" s="6" t="s">
        <v>166</v>
      </c>
      <c r="B371" s="6" t="s">
        <v>35</v>
      </c>
      <c r="C371" s="6">
        <v>543</v>
      </c>
      <c r="D371" s="6" t="s">
        <v>11</v>
      </c>
      <c r="E371" s="4">
        <v>520</v>
      </c>
      <c r="F371" s="4">
        <v>6</v>
      </c>
      <c r="G371" s="4">
        <v>124</v>
      </c>
      <c r="H371" s="4">
        <v>16</v>
      </c>
      <c r="I371" s="4">
        <v>21</v>
      </c>
      <c r="J371" s="4">
        <v>7</v>
      </c>
      <c r="K371" s="4">
        <v>5</v>
      </c>
      <c r="L371" s="4">
        <v>70</v>
      </c>
      <c r="M371" s="4">
        <v>44</v>
      </c>
      <c r="N371" s="4">
        <v>3</v>
      </c>
      <c r="O371" s="4">
        <v>0</v>
      </c>
      <c r="P371" s="4">
        <v>0</v>
      </c>
      <c r="Q371" s="4">
        <v>0</v>
      </c>
      <c r="R371" s="4">
        <v>0</v>
      </c>
      <c r="S371" s="4">
        <v>1</v>
      </c>
      <c r="T371" s="4">
        <v>2</v>
      </c>
      <c r="U371" s="4">
        <v>0</v>
      </c>
      <c r="V371" s="4">
        <v>22</v>
      </c>
      <c r="W371" s="6">
        <v>321</v>
      </c>
      <c r="X371" s="41">
        <f t="shared" si="8"/>
        <v>61.730769230769234</v>
      </c>
    </row>
    <row r="372" spans="1:24" hidden="1" outlineLevel="1" x14ac:dyDescent="0.25">
      <c r="A372" s="6" t="s">
        <v>166</v>
      </c>
      <c r="B372" s="6" t="s">
        <v>35</v>
      </c>
      <c r="C372" s="6">
        <v>543</v>
      </c>
      <c r="D372" s="6" t="s">
        <v>16</v>
      </c>
      <c r="E372" s="4">
        <v>520</v>
      </c>
      <c r="F372" s="4">
        <v>9</v>
      </c>
      <c r="G372" s="4">
        <v>132</v>
      </c>
      <c r="H372" s="4">
        <v>15</v>
      </c>
      <c r="I372" s="4">
        <v>19</v>
      </c>
      <c r="J372" s="4">
        <v>23</v>
      </c>
      <c r="K372" s="4">
        <v>3</v>
      </c>
      <c r="L372" s="4">
        <v>50</v>
      </c>
      <c r="M372" s="4">
        <v>41</v>
      </c>
      <c r="N372" s="4">
        <v>1</v>
      </c>
      <c r="O372" s="4">
        <v>3</v>
      </c>
      <c r="P372" s="4">
        <v>0</v>
      </c>
      <c r="Q372" s="4">
        <v>0</v>
      </c>
      <c r="R372" s="4">
        <v>0</v>
      </c>
      <c r="S372" s="4">
        <v>3</v>
      </c>
      <c r="T372" s="4">
        <v>2</v>
      </c>
      <c r="U372" s="4">
        <v>0</v>
      </c>
      <c r="V372" s="4">
        <v>12</v>
      </c>
      <c r="W372" s="6">
        <v>313</v>
      </c>
      <c r="X372" s="41">
        <f t="shared" si="8"/>
        <v>60.192307692307693</v>
      </c>
    </row>
    <row r="373" spans="1:24" hidden="1" outlineLevel="1" x14ac:dyDescent="0.25">
      <c r="A373" s="6" t="s">
        <v>166</v>
      </c>
      <c r="B373" s="6" t="s">
        <v>35</v>
      </c>
      <c r="C373" s="6">
        <v>545</v>
      </c>
      <c r="D373" s="6" t="s">
        <v>10</v>
      </c>
      <c r="E373" s="4">
        <v>385</v>
      </c>
      <c r="F373" s="4">
        <v>9</v>
      </c>
      <c r="G373" s="4">
        <v>151</v>
      </c>
      <c r="H373" s="4">
        <v>12</v>
      </c>
      <c r="I373" s="4">
        <v>13</v>
      </c>
      <c r="J373" s="4">
        <v>12</v>
      </c>
      <c r="K373" s="4">
        <v>4</v>
      </c>
      <c r="L373" s="4">
        <v>33</v>
      </c>
      <c r="M373" s="4">
        <v>30</v>
      </c>
      <c r="N373" s="4">
        <v>3</v>
      </c>
      <c r="O373" s="4">
        <v>1</v>
      </c>
      <c r="P373" s="4">
        <v>1</v>
      </c>
      <c r="Q373" s="4">
        <v>1</v>
      </c>
      <c r="R373" s="4">
        <v>0</v>
      </c>
      <c r="S373" s="4">
        <v>1</v>
      </c>
      <c r="T373" s="4">
        <v>0</v>
      </c>
      <c r="U373" s="4">
        <v>0</v>
      </c>
      <c r="V373" s="4">
        <v>5</v>
      </c>
      <c r="W373" s="6">
        <v>276</v>
      </c>
      <c r="X373" s="41">
        <f t="shared" si="8"/>
        <v>71.688311688311686</v>
      </c>
    </row>
    <row r="374" spans="1:24" hidden="1" outlineLevel="1" x14ac:dyDescent="0.25">
      <c r="A374" s="6" t="s">
        <v>166</v>
      </c>
      <c r="B374" s="6" t="s">
        <v>35</v>
      </c>
      <c r="C374" s="6">
        <v>551</v>
      </c>
      <c r="D374" s="6" t="s">
        <v>10</v>
      </c>
      <c r="E374" s="4">
        <v>605</v>
      </c>
      <c r="F374" s="4">
        <v>7</v>
      </c>
      <c r="G374" s="4">
        <v>98</v>
      </c>
      <c r="H374" s="4">
        <v>41</v>
      </c>
      <c r="I374" s="4">
        <v>8</v>
      </c>
      <c r="J374" s="4">
        <v>7</v>
      </c>
      <c r="K374" s="4">
        <v>2</v>
      </c>
      <c r="L374" s="4">
        <v>99</v>
      </c>
      <c r="M374" s="4">
        <v>40</v>
      </c>
      <c r="N374" s="4">
        <v>2</v>
      </c>
      <c r="O374" s="4">
        <v>0</v>
      </c>
      <c r="P374" s="4">
        <v>0</v>
      </c>
      <c r="Q374" s="4">
        <v>1</v>
      </c>
      <c r="R374" s="4">
        <v>1</v>
      </c>
      <c r="S374" s="4">
        <v>6</v>
      </c>
      <c r="T374" s="4">
        <v>5</v>
      </c>
      <c r="U374" s="4">
        <v>0</v>
      </c>
      <c r="V374" s="4">
        <v>13</v>
      </c>
      <c r="W374" s="6">
        <v>330</v>
      </c>
      <c r="X374" s="41">
        <f t="shared" si="8"/>
        <v>54.545454545454547</v>
      </c>
    </row>
    <row r="375" spans="1:24" hidden="1" outlineLevel="1" x14ac:dyDescent="0.25">
      <c r="A375" s="6" t="s">
        <v>166</v>
      </c>
      <c r="B375" s="6" t="s">
        <v>35</v>
      </c>
      <c r="C375" s="6">
        <v>551</v>
      </c>
      <c r="D375" s="6" t="s">
        <v>11</v>
      </c>
      <c r="E375" s="4">
        <v>605</v>
      </c>
      <c r="F375" s="4">
        <v>11</v>
      </c>
      <c r="G375" s="4">
        <v>122</v>
      </c>
      <c r="H375" s="4">
        <v>35</v>
      </c>
      <c r="I375" s="4">
        <v>8</v>
      </c>
      <c r="J375" s="4">
        <v>5</v>
      </c>
      <c r="K375" s="4">
        <v>1</v>
      </c>
      <c r="L375" s="4">
        <v>84</v>
      </c>
      <c r="M375" s="4">
        <v>25</v>
      </c>
      <c r="N375" s="4">
        <v>4</v>
      </c>
      <c r="O375" s="4">
        <v>0</v>
      </c>
      <c r="P375" s="4">
        <v>2</v>
      </c>
      <c r="Q375" s="4">
        <v>0</v>
      </c>
      <c r="R375" s="4">
        <v>0</v>
      </c>
      <c r="S375" s="4">
        <v>2</v>
      </c>
      <c r="T375" s="4">
        <v>12</v>
      </c>
      <c r="U375" s="4">
        <v>0</v>
      </c>
      <c r="V375" s="4">
        <v>12</v>
      </c>
      <c r="W375" s="6">
        <v>323</v>
      </c>
      <c r="X375" s="41">
        <f t="shared" si="8"/>
        <v>53.388429752066116</v>
      </c>
    </row>
    <row r="376" spans="1:24" hidden="1" outlineLevel="1" x14ac:dyDescent="0.25">
      <c r="A376" s="6" t="s">
        <v>166</v>
      </c>
      <c r="B376" s="6" t="s">
        <v>35</v>
      </c>
      <c r="C376" s="6">
        <v>551</v>
      </c>
      <c r="D376" s="6" t="s">
        <v>16</v>
      </c>
      <c r="E376" s="4">
        <v>604</v>
      </c>
      <c r="F376" s="4">
        <v>14</v>
      </c>
      <c r="G376" s="4">
        <v>103</v>
      </c>
      <c r="H376" s="4">
        <v>21</v>
      </c>
      <c r="I376" s="4">
        <v>7</v>
      </c>
      <c r="J376" s="4">
        <v>5</v>
      </c>
      <c r="K376" s="4">
        <v>4</v>
      </c>
      <c r="L376" s="4">
        <v>94</v>
      </c>
      <c r="M376" s="4">
        <v>36</v>
      </c>
      <c r="N376" s="4">
        <v>2</v>
      </c>
      <c r="O376" s="4">
        <v>1</v>
      </c>
      <c r="P376" s="4">
        <v>3</v>
      </c>
      <c r="Q376" s="4">
        <v>2</v>
      </c>
      <c r="R376" s="4">
        <v>0</v>
      </c>
      <c r="S376" s="4">
        <v>10</v>
      </c>
      <c r="T376" s="4">
        <v>6</v>
      </c>
      <c r="U376" s="4">
        <v>0</v>
      </c>
      <c r="V376" s="4">
        <v>5</v>
      </c>
      <c r="W376" s="6">
        <v>313</v>
      </c>
      <c r="X376" s="41">
        <f t="shared" si="8"/>
        <v>51.82119205298013</v>
      </c>
    </row>
    <row r="377" spans="1:24" hidden="1" outlineLevel="1" x14ac:dyDescent="0.25">
      <c r="A377" s="6" t="s">
        <v>166</v>
      </c>
      <c r="B377" s="6" t="s">
        <v>35</v>
      </c>
      <c r="C377" s="6">
        <v>551</v>
      </c>
      <c r="D377" s="6" t="s">
        <v>17</v>
      </c>
      <c r="E377" s="4">
        <v>604</v>
      </c>
      <c r="F377" s="4">
        <v>17</v>
      </c>
      <c r="G377" s="4">
        <v>99</v>
      </c>
      <c r="H377" s="4">
        <v>26</v>
      </c>
      <c r="I377" s="4">
        <v>12</v>
      </c>
      <c r="J377" s="4">
        <v>9</v>
      </c>
      <c r="K377" s="4">
        <v>1</v>
      </c>
      <c r="L377" s="4">
        <v>84</v>
      </c>
      <c r="M377" s="4">
        <v>36</v>
      </c>
      <c r="N377" s="4">
        <v>3</v>
      </c>
      <c r="O377" s="4">
        <v>1</v>
      </c>
      <c r="P377" s="4">
        <v>1</v>
      </c>
      <c r="Q377" s="4">
        <v>0</v>
      </c>
      <c r="R377" s="4">
        <v>0</v>
      </c>
      <c r="S377" s="4">
        <v>5</v>
      </c>
      <c r="T377" s="4">
        <v>8</v>
      </c>
      <c r="U377" s="4">
        <v>0</v>
      </c>
      <c r="V377" s="4">
        <v>14</v>
      </c>
      <c r="W377" s="6">
        <v>316</v>
      </c>
      <c r="X377" s="41">
        <f t="shared" si="8"/>
        <v>52.317880794701985</v>
      </c>
    </row>
    <row r="378" spans="1:24" hidden="1" outlineLevel="1" x14ac:dyDescent="0.25">
      <c r="A378" s="6" t="s">
        <v>166</v>
      </c>
      <c r="B378" s="6" t="s">
        <v>35</v>
      </c>
      <c r="C378" s="6">
        <v>551</v>
      </c>
      <c r="D378" s="6" t="s">
        <v>18</v>
      </c>
      <c r="E378" s="4">
        <v>604</v>
      </c>
      <c r="F378" s="4">
        <v>17</v>
      </c>
      <c r="G378" s="4">
        <v>117</v>
      </c>
      <c r="H378" s="4">
        <v>30</v>
      </c>
      <c r="I378" s="4">
        <v>8</v>
      </c>
      <c r="J378" s="4">
        <v>11</v>
      </c>
      <c r="K378" s="4">
        <v>1</v>
      </c>
      <c r="L378" s="4">
        <v>98</v>
      </c>
      <c r="M378" s="4">
        <v>43</v>
      </c>
      <c r="N378" s="4">
        <v>0</v>
      </c>
      <c r="O378" s="4">
        <v>1</v>
      </c>
      <c r="P378" s="4">
        <v>0</v>
      </c>
      <c r="Q378" s="4">
        <v>0</v>
      </c>
      <c r="R378" s="4">
        <v>1</v>
      </c>
      <c r="S378" s="4">
        <v>6</v>
      </c>
      <c r="T378" s="4">
        <v>6</v>
      </c>
      <c r="U378" s="4">
        <v>0</v>
      </c>
      <c r="V378" s="4">
        <v>10</v>
      </c>
      <c r="W378" s="6">
        <v>349</v>
      </c>
      <c r="X378" s="41">
        <f t="shared" si="8"/>
        <v>57.781456953642383</v>
      </c>
    </row>
    <row r="379" spans="1:24" hidden="1" outlineLevel="1" x14ac:dyDescent="0.25">
      <c r="A379" s="6" t="s">
        <v>166</v>
      </c>
      <c r="B379" s="6" t="s">
        <v>35</v>
      </c>
      <c r="C379" s="6">
        <v>1904</v>
      </c>
      <c r="D379" s="6" t="s">
        <v>10</v>
      </c>
      <c r="E379" s="4">
        <v>384</v>
      </c>
      <c r="F379" s="4">
        <v>22</v>
      </c>
      <c r="G379" s="4">
        <v>48</v>
      </c>
      <c r="H379" s="4">
        <v>11</v>
      </c>
      <c r="I379" s="4">
        <v>7</v>
      </c>
      <c r="J379" s="4">
        <v>6</v>
      </c>
      <c r="K379" s="4">
        <v>3</v>
      </c>
      <c r="L379" s="4">
        <v>105</v>
      </c>
      <c r="M379" s="4">
        <v>13</v>
      </c>
      <c r="N379" s="4">
        <v>1</v>
      </c>
      <c r="O379" s="4">
        <v>0</v>
      </c>
      <c r="P379" s="4">
        <v>0</v>
      </c>
      <c r="Q379" s="4">
        <v>0</v>
      </c>
      <c r="R379" s="4">
        <v>0</v>
      </c>
      <c r="S379" s="4">
        <v>1</v>
      </c>
      <c r="T379" s="4">
        <v>4</v>
      </c>
      <c r="U379" s="4">
        <v>0</v>
      </c>
      <c r="V379" s="4">
        <v>2</v>
      </c>
      <c r="W379" s="6">
        <v>223</v>
      </c>
      <c r="X379" s="41">
        <f t="shared" si="8"/>
        <v>58.072916666666664</v>
      </c>
    </row>
    <row r="380" spans="1:24" hidden="1" outlineLevel="1" x14ac:dyDescent="0.25">
      <c r="A380" s="6" t="s">
        <v>166</v>
      </c>
      <c r="B380" s="6" t="s">
        <v>35</v>
      </c>
      <c r="C380" s="6">
        <v>1904</v>
      </c>
      <c r="D380" s="6" t="s">
        <v>11</v>
      </c>
      <c r="E380" s="4">
        <v>383</v>
      </c>
      <c r="F380" s="4">
        <v>15</v>
      </c>
      <c r="G380" s="4">
        <v>54</v>
      </c>
      <c r="H380" s="4">
        <v>15</v>
      </c>
      <c r="I380" s="4">
        <v>2</v>
      </c>
      <c r="J380" s="4">
        <v>4</v>
      </c>
      <c r="K380" s="4">
        <v>2</v>
      </c>
      <c r="L380" s="4">
        <v>101</v>
      </c>
      <c r="M380" s="4">
        <v>13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4</v>
      </c>
      <c r="T380" s="4">
        <v>4</v>
      </c>
      <c r="U380" s="4">
        <v>1</v>
      </c>
      <c r="V380" s="4">
        <v>7</v>
      </c>
      <c r="W380" s="6">
        <v>222</v>
      </c>
      <c r="X380" s="41">
        <f t="shared" si="8"/>
        <v>57.963446475195823</v>
      </c>
    </row>
    <row r="381" spans="1:24" hidden="1" outlineLevel="1" x14ac:dyDescent="0.25">
      <c r="A381" s="6" t="s">
        <v>166</v>
      </c>
      <c r="B381" s="6" t="s">
        <v>35</v>
      </c>
      <c r="C381" s="6">
        <v>1907</v>
      </c>
      <c r="D381" s="6" t="s">
        <v>10</v>
      </c>
      <c r="E381" s="4">
        <v>621</v>
      </c>
      <c r="F381" s="4">
        <v>52</v>
      </c>
      <c r="G381" s="4">
        <v>102</v>
      </c>
      <c r="H381" s="4">
        <v>18</v>
      </c>
      <c r="I381" s="4">
        <v>8</v>
      </c>
      <c r="J381" s="4">
        <v>2</v>
      </c>
      <c r="K381" s="4">
        <v>5</v>
      </c>
      <c r="L381" s="4">
        <v>141</v>
      </c>
      <c r="M381" s="4">
        <v>14</v>
      </c>
      <c r="N381" s="4">
        <v>3</v>
      </c>
      <c r="O381" s="4">
        <v>0</v>
      </c>
      <c r="P381" s="4">
        <v>0</v>
      </c>
      <c r="Q381" s="4">
        <v>0</v>
      </c>
      <c r="R381" s="4">
        <v>0</v>
      </c>
      <c r="S381" s="4">
        <v>12</v>
      </c>
      <c r="T381" s="4">
        <v>7</v>
      </c>
      <c r="U381" s="4">
        <v>0</v>
      </c>
      <c r="V381" s="4">
        <v>5</v>
      </c>
      <c r="W381" s="6">
        <v>369</v>
      </c>
      <c r="X381" s="41">
        <f t="shared" si="8"/>
        <v>59.420289855072461</v>
      </c>
    </row>
    <row r="382" spans="1:24" hidden="1" outlineLevel="1" x14ac:dyDescent="0.25">
      <c r="A382" s="6" t="s">
        <v>166</v>
      </c>
      <c r="B382" s="6" t="s">
        <v>35</v>
      </c>
      <c r="C382" s="6">
        <v>1908</v>
      </c>
      <c r="D382" s="6" t="s">
        <v>10</v>
      </c>
      <c r="E382" s="4">
        <v>500</v>
      </c>
      <c r="F382" s="4">
        <v>22</v>
      </c>
      <c r="G382" s="4">
        <v>87</v>
      </c>
      <c r="H382" s="4">
        <v>21</v>
      </c>
      <c r="I382" s="4">
        <v>4</v>
      </c>
      <c r="J382" s="4">
        <v>0</v>
      </c>
      <c r="K382" s="4">
        <v>1</v>
      </c>
      <c r="L382" s="4">
        <v>107</v>
      </c>
      <c r="M382" s="4">
        <v>25</v>
      </c>
      <c r="N382" s="4">
        <v>3</v>
      </c>
      <c r="O382" s="4">
        <v>0</v>
      </c>
      <c r="P382" s="4">
        <v>0</v>
      </c>
      <c r="Q382" s="4">
        <v>0</v>
      </c>
      <c r="R382" s="4">
        <v>0</v>
      </c>
      <c r="S382" s="4">
        <v>6</v>
      </c>
      <c r="T382" s="4">
        <v>6</v>
      </c>
      <c r="U382" s="4">
        <v>0</v>
      </c>
      <c r="V382" s="4">
        <v>4</v>
      </c>
      <c r="W382" s="6">
        <v>286</v>
      </c>
      <c r="X382" s="41">
        <f t="shared" si="8"/>
        <v>57.2</v>
      </c>
    </row>
    <row r="383" spans="1:24" hidden="1" outlineLevel="1" x14ac:dyDescent="0.25">
      <c r="A383" s="6" t="s">
        <v>166</v>
      </c>
      <c r="B383" s="6" t="s">
        <v>35</v>
      </c>
      <c r="C383" s="6">
        <v>1908</v>
      </c>
      <c r="D383" s="6" t="s">
        <v>11</v>
      </c>
      <c r="E383" s="4">
        <v>499</v>
      </c>
      <c r="F383" s="4">
        <v>21</v>
      </c>
      <c r="G383" s="4">
        <v>62</v>
      </c>
      <c r="H383" s="4">
        <v>29</v>
      </c>
      <c r="I383" s="4">
        <v>4</v>
      </c>
      <c r="J383" s="4">
        <v>3</v>
      </c>
      <c r="K383" s="4">
        <v>1</v>
      </c>
      <c r="L383" s="4">
        <v>123</v>
      </c>
      <c r="M383" s="4">
        <v>14</v>
      </c>
      <c r="N383" s="4">
        <v>3</v>
      </c>
      <c r="O383" s="4">
        <v>0</v>
      </c>
      <c r="P383" s="4">
        <v>0</v>
      </c>
      <c r="Q383" s="4">
        <v>0</v>
      </c>
      <c r="R383" s="4">
        <v>1</v>
      </c>
      <c r="S383" s="4">
        <v>12</v>
      </c>
      <c r="T383" s="4">
        <v>7</v>
      </c>
      <c r="U383" s="4">
        <v>0</v>
      </c>
      <c r="V383" s="4">
        <v>2</v>
      </c>
      <c r="W383" s="6">
        <v>282</v>
      </c>
      <c r="X383" s="41">
        <f t="shared" si="8"/>
        <v>56.513026052104209</v>
      </c>
    </row>
    <row r="384" spans="1:24" hidden="1" outlineLevel="1" x14ac:dyDescent="0.25">
      <c r="A384" s="6" t="s">
        <v>166</v>
      </c>
      <c r="B384" s="6" t="s">
        <v>35</v>
      </c>
      <c r="C384" s="6">
        <v>1909</v>
      </c>
      <c r="D384" s="6" t="s">
        <v>10</v>
      </c>
      <c r="E384" s="4">
        <v>237</v>
      </c>
      <c r="F384" s="4">
        <v>10</v>
      </c>
      <c r="G384" s="4">
        <v>23</v>
      </c>
      <c r="H384" s="4">
        <v>8</v>
      </c>
      <c r="I384" s="4">
        <v>1</v>
      </c>
      <c r="J384" s="4">
        <v>1</v>
      </c>
      <c r="K384" s="4">
        <v>3</v>
      </c>
      <c r="L384" s="4">
        <v>27</v>
      </c>
      <c r="M384" s="4">
        <v>11</v>
      </c>
      <c r="N384" s="4">
        <v>2</v>
      </c>
      <c r="O384" s="4">
        <v>1</v>
      </c>
      <c r="P384" s="4">
        <v>0</v>
      </c>
      <c r="Q384" s="4">
        <v>0</v>
      </c>
      <c r="R384" s="4">
        <v>0</v>
      </c>
      <c r="S384" s="4">
        <v>0</v>
      </c>
      <c r="T384" s="4">
        <v>4</v>
      </c>
      <c r="U384" s="4">
        <v>0</v>
      </c>
      <c r="V384" s="4">
        <v>2</v>
      </c>
      <c r="W384" s="6">
        <v>93</v>
      </c>
      <c r="X384" s="41">
        <f t="shared" si="8"/>
        <v>39.240506329113927</v>
      </c>
    </row>
    <row r="385" spans="1:24" s="1" customFormat="1" collapsed="1" x14ac:dyDescent="0.25">
      <c r="A385" s="5" t="s">
        <v>185</v>
      </c>
      <c r="B385" s="6"/>
      <c r="C385" s="6"/>
      <c r="D385" s="6"/>
      <c r="E385" s="7">
        <f>SUM(E271:E384)</f>
        <v>62877</v>
      </c>
      <c r="F385" s="7">
        <f t="shared" ref="F385:W385" si="9">SUM(F271:F384)</f>
        <v>2292</v>
      </c>
      <c r="G385" s="7">
        <f t="shared" si="9"/>
        <v>11628</v>
      </c>
      <c r="H385" s="7">
        <f t="shared" si="9"/>
        <v>2970</v>
      </c>
      <c r="I385" s="7">
        <f t="shared" si="9"/>
        <v>1164</v>
      </c>
      <c r="J385" s="7">
        <f t="shared" si="9"/>
        <v>679</v>
      </c>
      <c r="K385" s="7">
        <f t="shared" si="9"/>
        <v>306</v>
      </c>
      <c r="L385" s="7">
        <f t="shared" si="9"/>
        <v>12164</v>
      </c>
      <c r="M385" s="7">
        <f t="shared" si="9"/>
        <v>2591</v>
      </c>
      <c r="N385" s="7">
        <f t="shared" si="9"/>
        <v>308</v>
      </c>
      <c r="O385" s="7">
        <f t="shared" si="9"/>
        <v>90</v>
      </c>
      <c r="P385" s="7">
        <f t="shared" si="9"/>
        <v>126</v>
      </c>
      <c r="Q385" s="7">
        <f t="shared" si="9"/>
        <v>33</v>
      </c>
      <c r="R385" s="7">
        <f t="shared" si="9"/>
        <v>8</v>
      </c>
      <c r="S385" s="7">
        <f>SUM(S271:S384)</f>
        <v>634</v>
      </c>
      <c r="T385" s="7">
        <f t="shared" si="9"/>
        <v>752</v>
      </c>
      <c r="U385" s="7">
        <f t="shared" si="9"/>
        <v>20</v>
      </c>
      <c r="V385" s="7">
        <f t="shared" si="9"/>
        <v>927</v>
      </c>
      <c r="W385" s="7">
        <f t="shared" si="9"/>
        <v>36692</v>
      </c>
      <c r="X385" s="41">
        <f>(W385*100)/E385</f>
        <v>58.355201425004374</v>
      </c>
    </row>
    <row r="386" spans="1:24" hidden="1" outlineLevel="1" x14ac:dyDescent="0.25">
      <c r="A386" s="6" t="s">
        <v>167</v>
      </c>
      <c r="B386" s="6" t="s">
        <v>35</v>
      </c>
      <c r="C386" s="6">
        <v>463</v>
      </c>
      <c r="D386" s="6" t="s">
        <v>10</v>
      </c>
      <c r="E386" s="4">
        <v>710</v>
      </c>
      <c r="F386" s="4">
        <v>50</v>
      </c>
      <c r="G386" s="4">
        <v>140</v>
      </c>
      <c r="H386" s="4">
        <v>38</v>
      </c>
      <c r="I386" s="4">
        <v>10</v>
      </c>
      <c r="J386" s="4">
        <v>5</v>
      </c>
      <c r="K386" s="4">
        <v>2</v>
      </c>
      <c r="L386" s="4">
        <v>188</v>
      </c>
      <c r="M386" s="4">
        <v>7</v>
      </c>
      <c r="N386" s="4">
        <v>8</v>
      </c>
      <c r="O386" s="4">
        <v>0</v>
      </c>
      <c r="P386" s="4">
        <v>0</v>
      </c>
      <c r="Q386" s="4">
        <v>0</v>
      </c>
      <c r="R386" s="4">
        <v>0</v>
      </c>
      <c r="S386" s="4">
        <v>6</v>
      </c>
      <c r="T386" s="4">
        <v>6</v>
      </c>
      <c r="U386" s="4">
        <v>1</v>
      </c>
      <c r="V386" s="4">
        <v>6</v>
      </c>
      <c r="W386" s="6">
        <v>467</v>
      </c>
      <c r="X386" s="41">
        <f>(386*100)/E386</f>
        <v>54.366197183098592</v>
      </c>
    </row>
    <row r="387" spans="1:24" hidden="1" outlineLevel="1" x14ac:dyDescent="0.25">
      <c r="A387" s="6" t="s">
        <v>167</v>
      </c>
      <c r="B387" s="6" t="s">
        <v>35</v>
      </c>
      <c r="C387" s="6">
        <v>463</v>
      </c>
      <c r="D387" s="6" t="s">
        <v>11</v>
      </c>
      <c r="E387" s="4">
        <v>709</v>
      </c>
      <c r="F387" s="4">
        <v>49</v>
      </c>
      <c r="G387" s="4">
        <v>140</v>
      </c>
      <c r="H387" s="4">
        <v>38</v>
      </c>
      <c r="I387" s="4">
        <v>7</v>
      </c>
      <c r="J387" s="4">
        <v>7</v>
      </c>
      <c r="K387" s="4">
        <v>2</v>
      </c>
      <c r="L387" s="4">
        <v>184</v>
      </c>
      <c r="M387" s="4">
        <v>7</v>
      </c>
      <c r="N387" s="4">
        <v>5</v>
      </c>
      <c r="O387" s="4">
        <v>3</v>
      </c>
      <c r="P387" s="4">
        <v>0</v>
      </c>
      <c r="Q387" s="4">
        <v>0</v>
      </c>
      <c r="R387" s="4">
        <v>0</v>
      </c>
      <c r="S387" s="4">
        <v>4</v>
      </c>
      <c r="T387" s="4">
        <v>9</v>
      </c>
      <c r="U387" s="4">
        <v>0</v>
      </c>
      <c r="V387" s="4">
        <v>7</v>
      </c>
      <c r="W387" s="6">
        <v>462</v>
      </c>
      <c r="X387" s="41">
        <f t="shared" ref="X387:X450" si="10">(386*100)/E387</f>
        <v>54.442877291960507</v>
      </c>
    </row>
    <row r="388" spans="1:24" hidden="1" outlineLevel="1" x14ac:dyDescent="0.25">
      <c r="A388" s="6" t="s">
        <v>167</v>
      </c>
      <c r="B388" s="6" t="s">
        <v>35</v>
      </c>
      <c r="C388" s="6">
        <v>463</v>
      </c>
      <c r="D388" s="6" t="s">
        <v>16</v>
      </c>
      <c r="E388" s="4">
        <v>709</v>
      </c>
      <c r="F388" s="4">
        <v>53</v>
      </c>
      <c r="G388" s="4">
        <v>141</v>
      </c>
      <c r="H388" s="4">
        <v>34</v>
      </c>
      <c r="I388" s="4">
        <v>6</v>
      </c>
      <c r="J388" s="4">
        <v>4</v>
      </c>
      <c r="K388" s="4">
        <v>3</v>
      </c>
      <c r="L388" s="4">
        <v>164</v>
      </c>
      <c r="M388" s="4">
        <v>20</v>
      </c>
      <c r="N388" s="4">
        <v>2</v>
      </c>
      <c r="O388" s="4">
        <v>2</v>
      </c>
      <c r="P388" s="4">
        <v>2</v>
      </c>
      <c r="Q388" s="4">
        <v>0</v>
      </c>
      <c r="R388" s="4">
        <v>0</v>
      </c>
      <c r="S388" s="4">
        <v>14</v>
      </c>
      <c r="T388" s="4">
        <v>9</v>
      </c>
      <c r="U388" s="4">
        <v>0</v>
      </c>
      <c r="V388" s="4">
        <v>8</v>
      </c>
      <c r="W388" s="6">
        <v>462</v>
      </c>
      <c r="X388" s="41">
        <f t="shared" si="10"/>
        <v>54.442877291960507</v>
      </c>
    </row>
    <row r="389" spans="1:24" hidden="1" outlineLevel="1" x14ac:dyDescent="0.25">
      <c r="A389" s="6" t="s">
        <v>167</v>
      </c>
      <c r="B389" s="6" t="s">
        <v>35</v>
      </c>
      <c r="C389" s="6">
        <v>464</v>
      </c>
      <c r="D389" s="6" t="s">
        <v>10</v>
      </c>
      <c r="E389" s="4">
        <v>711</v>
      </c>
      <c r="F389" s="4">
        <v>56</v>
      </c>
      <c r="G389" s="4">
        <v>238</v>
      </c>
      <c r="H389" s="4">
        <v>13</v>
      </c>
      <c r="I389" s="4">
        <v>7</v>
      </c>
      <c r="J389" s="4">
        <v>14</v>
      </c>
      <c r="K389" s="4">
        <v>4</v>
      </c>
      <c r="L389" s="4">
        <v>119</v>
      </c>
      <c r="M389" s="4">
        <v>4</v>
      </c>
      <c r="N389" s="4">
        <v>6</v>
      </c>
      <c r="O389" s="4">
        <v>0</v>
      </c>
      <c r="P389" s="4">
        <v>3</v>
      </c>
      <c r="Q389" s="4">
        <v>0</v>
      </c>
      <c r="R389" s="4">
        <v>0</v>
      </c>
      <c r="S389" s="4">
        <v>0</v>
      </c>
      <c r="T389" s="4">
        <v>7</v>
      </c>
      <c r="U389" s="4">
        <v>1</v>
      </c>
      <c r="V389" s="4">
        <v>4</v>
      </c>
      <c r="W389" s="6">
        <v>476</v>
      </c>
      <c r="X389" s="41">
        <f t="shared" si="10"/>
        <v>54.289732770745431</v>
      </c>
    </row>
    <row r="390" spans="1:24" hidden="1" outlineLevel="1" x14ac:dyDescent="0.25">
      <c r="A390" s="6" t="s">
        <v>167</v>
      </c>
      <c r="B390" s="6" t="s">
        <v>35</v>
      </c>
      <c r="C390" s="6">
        <v>464</v>
      </c>
      <c r="D390" s="6" t="s">
        <v>11</v>
      </c>
      <c r="E390" s="4">
        <v>711</v>
      </c>
      <c r="F390" s="4">
        <v>44</v>
      </c>
      <c r="G390" s="4">
        <v>180</v>
      </c>
      <c r="H390" s="4">
        <v>31</v>
      </c>
      <c r="I390" s="4">
        <v>6</v>
      </c>
      <c r="J390" s="4">
        <v>12</v>
      </c>
      <c r="K390" s="4">
        <v>2</v>
      </c>
      <c r="L390" s="4">
        <v>132</v>
      </c>
      <c r="M390" s="4">
        <v>3</v>
      </c>
      <c r="N390" s="4">
        <v>3</v>
      </c>
      <c r="O390" s="4">
        <v>2</v>
      </c>
      <c r="P390" s="4">
        <v>0</v>
      </c>
      <c r="Q390" s="4">
        <v>0</v>
      </c>
      <c r="R390" s="4">
        <v>0</v>
      </c>
      <c r="S390" s="4">
        <v>2</v>
      </c>
      <c r="T390" s="4">
        <v>7</v>
      </c>
      <c r="U390" s="4">
        <v>1</v>
      </c>
      <c r="V390" s="4">
        <v>7</v>
      </c>
      <c r="W390" s="6">
        <v>432</v>
      </c>
      <c r="X390" s="41">
        <f t="shared" si="10"/>
        <v>54.289732770745431</v>
      </c>
    </row>
    <row r="391" spans="1:24" hidden="1" outlineLevel="1" x14ac:dyDescent="0.25">
      <c r="A391" s="6" t="s">
        <v>167</v>
      </c>
      <c r="B391" s="6" t="s">
        <v>35</v>
      </c>
      <c r="C391" s="6">
        <v>465</v>
      </c>
      <c r="D391" s="6" t="s">
        <v>10</v>
      </c>
      <c r="E391" s="4">
        <v>618</v>
      </c>
      <c r="F391" s="4">
        <v>37</v>
      </c>
      <c r="G391" s="4">
        <v>130</v>
      </c>
      <c r="H391" s="4">
        <v>22</v>
      </c>
      <c r="I391" s="4">
        <v>7</v>
      </c>
      <c r="J391" s="4">
        <v>8</v>
      </c>
      <c r="K391" s="4">
        <v>2</v>
      </c>
      <c r="L391" s="4">
        <v>124</v>
      </c>
      <c r="M391" s="4">
        <v>16</v>
      </c>
      <c r="N391" s="4">
        <v>6</v>
      </c>
      <c r="O391" s="4">
        <v>1</v>
      </c>
      <c r="P391" s="4">
        <v>4</v>
      </c>
      <c r="Q391" s="4">
        <v>0</v>
      </c>
      <c r="R391" s="4">
        <v>0</v>
      </c>
      <c r="S391" s="4">
        <v>7</v>
      </c>
      <c r="T391" s="4">
        <v>9</v>
      </c>
      <c r="U391" s="4">
        <v>0</v>
      </c>
      <c r="V391" s="4">
        <v>7</v>
      </c>
      <c r="W391" s="6">
        <v>380</v>
      </c>
      <c r="X391" s="41">
        <f t="shared" si="10"/>
        <v>62.459546925566343</v>
      </c>
    </row>
    <row r="392" spans="1:24" hidden="1" outlineLevel="1" x14ac:dyDescent="0.25">
      <c r="A392" s="6" t="s">
        <v>167</v>
      </c>
      <c r="B392" s="6" t="s">
        <v>35</v>
      </c>
      <c r="C392" s="6">
        <v>465</v>
      </c>
      <c r="D392" s="6" t="s">
        <v>11</v>
      </c>
      <c r="E392" s="4">
        <v>618</v>
      </c>
      <c r="F392" s="4">
        <v>29</v>
      </c>
      <c r="G392" s="4">
        <v>112</v>
      </c>
      <c r="H392" s="4">
        <v>27</v>
      </c>
      <c r="I392" s="4">
        <v>2</v>
      </c>
      <c r="J392" s="4">
        <v>12</v>
      </c>
      <c r="K392" s="4">
        <v>2</v>
      </c>
      <c r="L392" s="4">
        <v>140</v>
      </c>
      <c r="M392" s="4">
        <v>17</v>
      </c>
      <c r="N392" s="4">
        <v>2</v>
      </c>
      <c r="O392" s="4">
        <v>0</v>
      </c>
      <c r="P392" s="4">
        <v>1</v>
      </c>
      <c r="Q392" s="4">
        <v>0</v>
      </c>
      <c r="R392" s="4">
        <v>0</v>
      </c>
      <c r="S392" s="4">
        <v>0</v>
      </c>
      <c r="T392" s="4">
        <v>5</v>
      </c>
      <c r="U392" s="4">
        <v>0</v>
      </c>
      <c r="V392" s="4">
        <v>6</v>
      </c>
      <c r="W392" s="6">
        <v>355</v>
      </c>
      <c r="X392" s="41">
        <f t="shared" si="10"/>
        <v>62.459546925566343</v>
      </c>
    </row>
    <row r="393" spans="1:24" hidden="1" outlineLevel="1" x14ac:dyDescent="0.25">
      <c r="A393" s="6" t="s">
        <v>167</v>
      </c>
      <c r="B393" s="6" t="s">
        <v>35</v>
      </c>
      <c r="C393" s="6">
        <v>466</v>
      </c>
      <c r="D393" s="6" t="s">
        <v>10</v>
      </c>
      <c r="E393" s="4">
        <v>717</v>
      </c>
      <c r="F393" s="4">
        <v>18</v>
      </c>
      <c r="G393" s="4">
        <v>103</v>
      </c>
      <c r="H393" s="4">
        <v>41</v>
      </c>
      <c r="I393" s="4">
        <v>6</v>
      </c>
      <c r="J393" s="4">
        <v>11</v>
      </c>
      <c r="K393" s="4">
        <v>2</v>
      </c>
      <c r="L393" s="4">
        <v>165</v>
      </c>
      <c r="M393" s="4">
        <v>22</v>
      </c>
      <c r="N393" s="4">
        <v>3</v>
      </c>
      <c r="O393" s="4">
        <v>1</v>
      </c>
      <c r="P393" s="4">
        <v>1</v>
      </c>
      <c r="Q393" s="4">
        <v>1</v>
      </c>
      <c r="R393" s="4">
        <v>0</v>
      </c>
      <c r="S393" s="4">
        <v>9</v>
      </c>
      <c r="T393" s="4">
        <v>12</v>
      </c>
      <c r="U393" s="4">
        <v>0</v>
      </c>
      <c r="V393" s="4">
        <v>14</v>
      </c>
      <c r="W393" s="6">
        <v>409</v>
      </c>
      <c r="X393" s="41">
        <f t="shared" si="10"/>
        <v>53.835425383542535</v>
      </c>
    </row>
    <row r="394" spans="1:24" hidden="1" outlineLevel="1" x14ac:dyDescent="0.25">
      <c r="A394" s="6" t="s">
        <v>167</v>
      </c>
      <c r="B394" s="6" t="s">
        <v>35</v>
      </c>
      <c r="C394" s="6">
        <v>466</v>
      </c>
      <c r="D394" s="6" t="s">
        <v>11</v>
      </c>
      <c r="E394" s="4">
        <v>716</v>
      </c>
      <c r="F394" s="4">
        <v>23</v>
      </c>
      <c r="G394" s="4">
        <v>120</v>
      </c>
      <c r="H394" s="4">
        <v>43</v>
      </c>
      <c r="I394" s="4">
        <v>2</v>
      </c>
      <c r="J394" s="4">
        <v>13</v>
      </c>
      <c r="K394" s="4">
        <v>3</v>
      </c>
      <c r="L394" s="4">
        <v>137</v>
      </c>
      <c r="M394" s="4">
        <v>18</v>
      </c>
      <c r="N394" s="4">
        <v>2</v>
      </c>
      <c r="O394" s="4">
        <v>0</v>
      </c>
      <c r="P394" s="4">
        <v>1</v>
      </c>
      <c r="Q394" s="4">
        <v>0</v>
      </c>
      <c r="R394" s="4">
        <v>0</v>
      </c>
      <c r="S394" s="4">
        <v>11</v>
      </c>
      <c r="T394" s="4">
        <v>13</v>
      </c>
      <c r="U394" s="4">
        <v>0</v>
      </c>
      <c r="V394" s="4">
        <v>7</v>
      </c>
      <c r="W394" s="6">
        <v>393</v>
      </c>
      <c r="X394" s="41">
        <f t="shared" si="10"/>
        <v>53.910614525139664</v>
      </c>
    </row>
    <row r="395" spans="1:24" hidden="1" outlineLevel="1" x14ac:dyDescent="0.25">
      <c r="A395" s="6" t="s">
        <v>167</v>
      </c>
      <c r="B395" s="6" t="s">
        <v>35</v>
      </c>
      <c r="C395" s="6">
        <v>467</v>
      </c>
      <c r="D395" s="6" t="s">
        <v>10</v>
      </c>
      <c r="E395" s="4">
        <v>614</v>
      </c>
      <c r="F395" s="4">
        <v>35</v>
      </c>
      <c r="G395" s="4">
        <v>114</v>
      </c>
      <c r="H395" s="4">
        <v>35</v>
      </c>
      <c r="I395" s="4">
        <v>10</v>
      </c>
      <c r="J395" s="4">
        <v>7</v>
      </c>
      <c r="K395" s="4">
        <v>1</v>
      </c>
      <c r="L395" s="4">
        <v>105</v>
      </c>
      <c r="M395" s="4">
        <v>16</v>
      </c>
      <c r="N395" s="4">
        <v>6</v>
      </c>
      <c r="O395" s="4">
        <v>2</v>
      </c>
      <c r="P395" s="4">
        <v>1</v>
      </c>
      <c r="Q395" s="4">
        <v>0</v>
      </c>
      <c r="R395" s="4">
        <v>0</v>
      </c>
      <c r="S395" s="4">
        <v>6</v>
      </c>
      <c r="T395" s="4">
        <v>14</v>
      </c>
      <c r="U395" s="4">
        <v>0</v>
      </c>
      <c r="V395" s="4">
        <v>10</v>
      </c>
      <c r="W395" s="6">
        <v>362</v>
      </c>
      <c r="X395" s="41">
        <f t="shared" si="10"/>
        <v>62.866449511400653</v>
      </c>
    </row>
    <row r="396" spans="1:24" hidden="1" outlineLevel="1" x14ac:dyDescent="0.25">
      <c r="A396" s="6" t="s">
        <v>167</v>
      </c>
      <c r="B396" s="6" t="s">
        <v>35</v>
      </c>
      <c r="C396" s="6">
        <v>467</v>
      </c>
      <c r="D396" s="6" t="s">
        <v>11</v>
      </c>
      <c r="E396" s="4">
        <v>613</v>
      </c>
      <c r="F396" s="4">
        <v>23</v>
      </c>
      <c r="G396" s="4">
        <v>114</v>
      </c>
      <c r="H396" s="4">
        <v>26</v>
      </c>
      <c r="I396" s="4">
        <v>12</v>
      </c>
      <c r="J396" s="4">
        <v>5</v>
      </c>
      <c r="K396" s="4">
        <v>6</v>
      </c>
      <c r="L396" s="4">
        <v>144</v>
      </c>
      <c r="M396" s="4">
        <v>17</v>
      </c>
      <c r="N396" s="4">
        <v>2</v>
      </c>
      <c r="O396" s="4">
        <v>1</v>
      </c>
      <c r="P396" s="4">
        <v>1</v>
      </c>
      <c r="Q396" s="4">
        <v>0</v>
      </c>
      <c r="R396" s="4">
        <v>0</v>
      </c>
      <c r="S396" s="4">
        <v>8</v>
      </c>
      <c r="T396" s="4">
        <v>5</v>
      </c>
      <c r="U396" s="4">
        <v>0</v>
      </c>
      <c r="V396" s="4">
        <v>7</v>
      </c>
      <c r="W396" s="6">
        <v>371</v>
      </c>
      <c r="X396" s="41">
        <f t="shared" si="10"/>
        <v>62.969004893964112</v>
      </c>
    </row>
    <row r="397" spans="1:24" hidden="1" outlineLevel="1" x14ac:dyDescent="0.25">
      <c r="A397" s="6" t="s">
        <v>167</v>
      </c>
      <c r="B397" s="6" t="s">
        <v>35</v>
      </c>
      <c r="C397" s="6">
        <v>467</v>
      </c>
      <c r="D397" s="6" t="s">
        <v>16</v>
      </c>
      <c r="E397" s="4">
        <v>613</v>
      </c>
      <c r="F397" s="4">
        <v>23</v>
      </c>
      <c r="G397" s="4">
        <v>111</v>
      </c>
      <c r="H397" s="4">
        <v>27</v>
      </c>
      <c r="I397" s="4">
        <v>5</v>
      </c>
      <c r="J397" s="4">
        <v>6</v>
      </c>
      <c r="K397" s="4">
        <v>2</v>
      </c>
      <c r="L397" s="4">
        <v>152</v>
      </c>
      <c r="M397" s="4">
        <v>13</v>
      </c>
      <c r="N397" s="4">
        <v>4</v>
      </c>
      <c r="O397" s="4">
        <v>0</v>
      </c>
      <c r="P397" s="4">
        <v>0</v>
      </c>
      <c r="Q397" s="4">
        <v>0</v>
      </c>
      <c r="R397" s="4">
        <v>0</v>
      </c>
      <c r="S397" s="4">
        <v>7</v>
      </c>
      <c r="T397" s="4">
        <v>10</v>
      </c>
      <c r="U397" s="4">
        <v>0</v>
      </c>
      <c r="V397" s="4">
        <v>7</v>
      </c>
      <c r="W397" s="6">
        <v>367</v>
      </c>
      <c r="X397" s="41">
        <f t="shared" si="10"/>
        <v>62.969004893964112</v>
      </c>
    </row>
    <row r="398" spans="1:24" hidden="1" outlineLevel="1" x14ac:dyDescent="0.25">
      <c r="A398" s="6" t="s">
        <v>167</v>
      </c>
      <c r="B398" s="6" t="s">
        <v>35</v>
      </c>
      <c r="C398" s="6">
        <v>468</v>
      </c>
      <c r="D398" s="6" t="s">
        <v>10</v>
      </c>
      <c r="E398" s="4">
        <v>529</v>
      </c>
      <c r="F398" s="4">
        <v>6</v>
      </c>
      <c r="G398" s="4">
        <v>110</v>
      </c>
      <c r="H398" s="4">
        <v>23</v>
      </c>
      <c r="I398" s="4">
        <v>7</v>
      </c>
      <c r="J398" s="4">
        <v>10</v>
      </c>
      <c r="K398" s="4">
        <v>0</v>
      </c>
      <c r="L398" s="4">
        <v>67</v>
      </c>
      <c r="M398" s="4">
        <v>24</v>
      </c>
      <c r="N398" s="4">
        <v>0</v>
      </c>
      <c r="O398" s="4">
        <v>2</v>
      </c>
      <c r="P398" s="4">
        <v>4</v>
      </c>
      <c r="Q398" s="4">
        <v>1</v>
      </c>
      <c r="R398" s="4">
        <v>0</v>
      </c>
      <c r="S398" s="4">
        <v>2</v>
      </c>
      <c r="T398" s="4">
        <v>5</v>
      </c>
      <c r="U398" s="4">
        <v>0</v>
      </c>
      <c r="V398" s="4">
        <v>9</v>
      </c>
      <c r="W398" s="6">
        <v>270</v>
      </c>
      <c r="X398" s="41">
        <f t="shared" si="10"/>
        <v>72.967863894139882</v>
      </c>
    </row>
    <row r="399" spans="1:24" hidden="1" outlineLevel="1" x14ac:dyDescent="0.25">
      <c r="A399" s="6" t="s">
        <v>167</v>
      </c>
      <c r="B399" s="6" t="s">
        <v>35</v>
      </c>
      <c r="C399" s="6">
        <v>468</v>
      </c>
      <c r="D399" s="6" t="s">
        <v>11</v>
      </c>
      <c r="E399" s="4">
        <v>529</v>
      </c>
      <c r="F399" s="4">
        <v>5</v>
      </c>
      <c r="G399" s="4">
        <v>137</v>
      </c>
      <c r="H399" s="4">
        <v>23</v>
      </c>
      <c r="I399" s="4">
        <v>11</v>
      </c>
      <c r="J399" s="4">
        <v>10</v>
      </c>
      <c r="K399" s="4">
        <v>3</v>
      </c>
      <c r="L399" s="4">
        <v>58</v>
      </c>
      <c r="M399" s="4">
        <v>32</v>
      </c>
      <c r="N399" s="4">
        <v>0</v>
      </c>
      <c r="O399" s="4">
        <v>1</v>
      </c>
      <c r="P399" s="4">
        <v>8</v>
      </c>
      <c r="Q399" s="4">
        <v>1</v>
      </c>
      <c r="R399" s="4">
        <v>0</v>
      </c>
      <c r="S399" s="4">
        <v>3</v>
      </c>
      <c r="T399" s="4">
        <v>7</v>
      </c>
      <c r="U399" s="4">
        <v>0</v>
      </c>
      <c r="V399" s="4">
        <v>11</v>
      </c>
      <c r="W399" s="6">
        <v>310</v>
      </c>
      <c r="X399" s="41">
        <f t="shared" si="10"/>
        <v>72.967863894139882</v>
      </c>
    </row>
    <row r="400" spans="1:24" hidden="1" outlineLevel="1" x14ac:dyDescent="0.25">
      <c r="A400" s="6" t="s">
        <v>167</v>
      </c>
      <c r="B400" s="6" t="s">
        <v>35</v>
      </c>
      <c r="C400" s="6">
        <v>468</v>
      </c>
      <c r="D400" s="6" t="s">
        <v>16</v>
      </c>
      <c r="E400" s="4">
        <v>529</v>
      </c>
      <c r="F400" s="4">
        <v>5</v>
      </c>
      <c r="G400" s="4">
        <v>101</v>
      </c>
      <c r="H400" s="4">
        <v>22</v>
      </c>
      <c r="I400" s="4">
        <v>12</v>
      </c>
      <c r="J400" s="4">
        <v>11</v>
      </c>
      <c r="K400" s="4">
        <v>4</v>
      </c>
      <c r="L400" s="4">
        <v>52</v>
      </c>
      <c r="M400" s="4">
        <v>26</v>
      </c>
      <c r="N400" s="4">
        <v>0</v>
      </c>
      <c r="O400" s="4">
        <v>0</v>
      </c>
      <c r="P400" s="4">
        <v>3</v>
      </c>
      <c r="Q400" s="4">
        <v>0</v>
      </c>
      <c r="R400" s="4">
        <v>0</v>
      </c>
      <c r="S400" s="4">
        <v>6</v>
      </c>
      <c r="T400" s="4">
        <v>6</v>
      </c>
      <c r="U400" s="4">
        <v>1</v>
      </c>
      <c r="V400" s="4">
        <v>12</v>
      </c>
      <c r="W400" s="6">
        <v>261</v>
      </c>
      <c r="X400" s="41">
        <f t="shared" si="10"/>
        <v>72.967863894139882</v>
      </c>
    </row>
    <row r="401" spans="1:24" hidden="1" outlineLevel="1" x14ac:dyDescent="0.25">
      <c r="A401" s="6" t="s">
        <v>167</v>
      </c>
      <c r="B401" s="6" t="s">
        <v>35</v>
      </c>
      <c r="C401" s="6">
        <v>469</v>
      </c>
      <c r="D401" s="6" t="s">
        <v>10</v>
      </c>
      <c r="E401" s="4">
        <v>625</v>
      </c>
      <c r="F401" s="4">
        <v>23</v>
      </c>
      <c r="G401" s="4">
        <v>114</v>
      </c>
      <c r="H401" s="4">
        <v>24</v>
      </c>
      <c r="I401" s="4">
        <v>9</v>
      </c>
      <c r="J401" s="4">
        <v>23</v>
      </c>
      <c r="K401" s="4">
        <v>6</v>
      </c>
      <c r="L401" s="4">
        <v>114</v>
      </c>
      <c r="M401" s="4">
        <v>26</v>
      </c>
      <c r="N401" s="4">
        <v>1</v>
      </c>
      <c r="O401" s="4">
        <v>0</v>
      </c>
      <c r="P401" s="4">
        <v>1</v>
      </c>
      <c r="Q401" s="4">
        <v>0</v>
      </c>
      <c r="R401" s="4">
        <v>0</v>
      </c>
      <c r="S401" s="4">
        <v>4</v>
      </c>
      <c r="T401" s="4">
        <v>7</v>
      </c>
      <c r="U401" s="4">
        <v>0</v>
      </c>
      <c r="V401" s="4">
        <v>16</v>
      </c>
      <c r="W401" s="6">
        <v>368</v>
      </c>
      <c r="X401" s="41">
        <f t="shared" si="10"/>
        <v>61.76</v>
      </c>
    </row>
    <row r="402" spans="1:24" hidden="1" outlineLevel="1" x14ac:dyDescent="0.25">
      <c r="A402" s="6" t="s">
        <v>167</v>
      </c>
      <c r="B402" s="6" t="s">
        <v>35</v>
      </c>
      <c r="C402" s="6">
        <v>469</v>
      </c>
      <c r="D402" s="6" t="s">
        <v>11</v>
      </c>
      <c r="E402" s="4">
        <v>625</v>
      </c>
      <c r="F402" s="4">
        <v>16</v>
      </c>
      <c r="G402" s="4">
        <v>98</v>
      </c>
      <c r="H402" s="4">
        <v>27</v>
      </c>
      <c r="I402" s="4">
        <v>12</v>
      </c>
      <c r="J402" s="4">
        <v>12</v>
      </c>
      <c r="K402" s="4">
        <v>2</v>
      </c>
      <c r="L402" s="4">
        <v>95</v>
      </c>
      <c r="M402" s="4">
        <v>26</v>
      </c>
      <c r="N402" s="4">
        <v>0</v>
      </c>
      <c r="O402" s="4">
        <v>2</v>
      </c>
      <c r="P402" s="4">
        <v>3</v>
      </c>
      <c r="Q402" s="4">
        <v>0</v>
      </c>
      <c r="R402" s="4">
        <v>0</v>
      </c>
      <c r="S402" s="4">
        <v>8</v>
      </c>
      <c r="T402" s="4">
        <v>7</v>
      </c>
      <c r="U402" s="4">
        <v>0</v>
      </c>
      <c r="V402" s="4">
        <v>11</v>
      </c>
      <c r="W402" s="6">
        <v>319</v>
      </c>
      <c r="X402" s="41">
        <f t="shared" si="10"/>
        <v>61.76</v>
      </c>
    </row>
    <row r="403" spans="1:24" hidden="1" outlineLevel="1" x14ac:dyDescent="0.25">
      <c r="A403" s="6" t="s">
        <v>167</v>
      </c>
      <c r="B403" s="6" t="s">
        <v>35</v>
      </c>
      <c r="C403" s="6">
        <v>469</v>
      </c>
      <c r="D403" s="6" t="s">
        <v>16</v>
      </c>
      <c r="E403" s="4">
        <v>625</v>
      </c>
      <c r="F403" s="4">
        <v>19</v>
      </c>
      <c r="G403" s="4">
        <v>106</v>
      </c>
      <c r="H403" s="4">
        <v>21</v>
      </c>
      <c r="I403" s="4">
        <v>12</v>
      </c>
      <c r="J403" s="4">
        <v>17</v>
      </c>
      <c r="K403" s="4">
        <v>5</v>
      </c>
      <c r="L403" s="4">
        <v>105</v>
      </c>
      <c r="M403" s="4">
        <v>27</v>
      </c>
      <c r="N403" s="4">
        <v>1</v>
      </c>
      <c r="O403" s="4">
        <v>0</v>
      </c>
      <c r="P403" s="4">
        <v>6</v>
      </c>
      <c r="Q403" s="4">
        <v>0</v>
      </c>
      <c r="R403" s="4">
        <v>0</v>
      </c>
      <c r="S403" s="4">
        <v>9</v>
      </c>
      <c r="T403" s="4">
        <v>3</v>
      </c>
      <c r="U403" s="4">
        <v>0</v>
      </c>
      <c r="V403" s="4">
        <v>5</v>
      </c>
      <c r="W403" s="6">
        <v>336</v>
      </c>
      <c r="X403" s="41">
        <f t="shared" si="10"/>
        <v>61.76</v>
      </c>
    </row>
    <row r="404" spans="1:24" hidden="1" outlineLevel="1" x14ac:dyDescent="0.25">
      <c r="A404" s="6" t="s">
        <v>167</v>
      </c>
      <c r="B404" s="6" t="s">
        <v>35</v>
      </c>
      <c r="C404" s="6">
        <v>470</v>
      </c>
      <c r="D404" s="6" t="s">
        <v>29</v>
      </c>
      <c r="E404" s="4">
        <v>0</v>
      </c>
      <c r="F404" s="4">
        <v>28</v>
      </c>
      <c r="G404" s="4">
        <v>114</v>
      </c>
      <c r="H404" s="4">
        <v>28</v>
      </c>
      <c r="I404" s="4">
        <v>16</v>
      </c>
      <c r="J404" s="4">
        <v>11</v>
      </c>
      <c r="K404" s="4">
        <v>6</v>
      </c>
      <c r="L404" s="4">
        <v>222</v>
      </c>
      <c r="M404" s="4">
        <v>30</v>
      </c>
      <c r="N404" s="4">
        <v>2</v>
      </c>
      <c r="O404" s="4">
        <v>0</v>
      </c>
      <c r="P404" s="4">
        <v>2</v>
      </c>
      <c r="Q404" s="4">
        <v>0</v>
      </c>
      <c r="R404" s="4">
        <v>0</v>
      </c>
      <c r="S404" s="4">
        <v>7</v>
      </c>
      <c r="T404" s="4">
        <v>7</v>
      </c>
      <c r="U404" s="4">
        <v>0</v>
      </c>
      <c r="V404" s="4">
        <v>12</v>
      </c>
      <c r="W404" s="6">
        <v>485</v>
      </c>
      <c r="X404" s="41" t="s">
        <v>250</v>
      </c>
    </row>
    <row r="405" spans="1:24" hidden="1" outlineLevel="1" x14ac:dyDescent="0.25">
      <c r="A405" s="6" t="s">
        <v>167</v>
      </c>
      <c r="B405" s="6" t="s">
        <v>35</v>
      </c>
      <c r="C405" s="6">
        <v>470</v>
      </c>
      <c r="D405" s="6" t="s">
        <v>10</v>
      </c>
      <c r="E405" s="4">
        <v>725</v>
      </c>
      <c r="F405" s="4">
        <v>13</v>
      </c>
      <c r="G405" s="4">
        <v>115</v>
      </c>
      <c r="H405" s="4">
        <v>29</v>
      </c>
      <c r="I405" s="4">
        <v>22</v>
      </c>
      <c r="J405" s="4">
        <v>0</v>
      </c>
      <c r="K405" s="4">
        <v>4</v>
      </c>
      <c r="L405" s="4">
        <v>114</v>
      </c>
      <c r="M405" s="4">
        <v>28</v>
      </c>
      <c r="N405" s="4">
        <v>3</v>
      </c>
      <c r="O405" s="4">
        <v>0</v>
      </c>
      <c r="P405" s="4">
        <v>2</v>
      </c>
      <c r="Q405" s="4">
        <v>1</v>
      </c>
      <c r="R405" s="4">
        <v>0</v>
      </c>
      <c r="S405" s="4">
        <v>5</v>
      </c>
      <c r="T405" s="4">
        <v>7</v>
      </c>
      <c r="U405" s="4">
        <v>0</v>
      </c>
      <c r="V405" s="4">
        <v>8</v>
      </c>
      <c r="W405" s="6">
        <v>351</v>
      </c>
      <c r="X405" s="41">
        <f t="shared" si="10"/>
        <v>53.241379310344826</v>
      </c>
    </row>
    <row r="406" spans="1:24" hidden="1" outlineLevel="1" x14ac:dyDescent="0.25">
      <c r="A406" s="6" t="s">
        <v>167</v>
      </c>
      <c r="B406" s="6" t="s">
        <v>35</v>
      </c>
      <c r="C406" s="6">
        <v>470</v>
      </c>
      <c r="D406" s="6" t="s">
        <v>11</v>
      </c>
      <c r="E406" s="4">
        <v>725</v>
      </c>
      <c r="F406" s="4">
        <v>17</v>
      </c>
      <c r="G406" s="4">
        <v>118</v>
      </c>
      <c r="H406" s="4">
        <v>21</v>
      </c>
      <c r="I406" s="4">
        <v>21</v>
      </c>
      <c r="J406" s="4">
        <v>9</v>
      </c>
      <c r="K406" s="4">
        <v>4</v>
      </c>
      <c r="L406" s="4">
        <v>117</v>
      </c>
      <c r="M406" s="4">
        <v>21</v>
      </c>
      <c r="N406" s="4">
        <v>7</v>
      </c>
      <c r="O406" s="4">
        <v>0</v>
      </c>
      <c r="P406" s="4">
        <v>1</v>
      </c>
      <c r="Q406" s="4">
        <v>0</v>
      </c>
      <c r="R406" s="4">
        <v>0</v>
      </c>
      <c r="S406" s="4">
        <v>11</v>
      </c>
      <c r="T406" s="4">
        <v>8</v>
      </c>
      <c r="U406" s="4">
        <v>0</v>
      </c>
      <c r="V406" s="4">
        <v>8</v>
      </c>
      <c r="W406" s="6">
        <v>363</v>
      </c>
      <c r="X406" s="41">
        <f t="shared" si="10"/>
        <v>53.241379310344826</v>
      </c>
    </row>
    <row r="407" spans="1:24" hidden="1" outlineLevel="1" x14ac:dyDescent="0.25">
      <c r="A407" s="6" t="s">
        <v>167</v>
      </c>
      <c r="B407" s="6" t="s">
        <v>35</v>
      </c>
      <c r="C407" s="6">
        <v>470</v>
      </c>
      <c r="D407" s="6" t="s">
        <v>16</v>
      </c>
      <c r="E407" s="4">
        <v>725</v>
      </c>
      <c r="F407" s="4">
        <v>15</v>
      </c>
      <c r="G407" s="4">
        <v>94</v>
      </c>
      <c r="H407" s="4">
        <v>29</v>
      </c>
      <c r="I407" s="4">
        <v>17</v>
      </c>
      <c r="J407" s="4">
        <v>10</v>
      </c>
      <c r="K407" s="4">
        <v>2</v>
      </c>
      <c r="L407" s="4">
        <v>140</v>
      </c>
      <c r="M407" s="4">
        <v>17</v>
      </c>
      <c r="N407" s="4">
        <v>4</v>
      </c>
      <c r="O407" s="4">
        <v>1</v>
      </c>
      <c r="P407" s="4">
        <v>1</v>
      </c>
      <c r="Q407" s="4">
        <v>0</v>
      </c>
      <c r="R407" s="4">
        <v>0</v>
      </c>
      <c r="S407" s="4">
        <v>10</v>
      </c>
      <c r="T407" s="4">
        <v>6</v>
      </c>
      <c r="U407" s="4">
        <v>0</v>
      </c>
      <c r="V407" s="4">
        <v>7</v>
      </c>
      <c r="W407" s="6">
        <v>353</v>
      </c>
      <c r="X407" s="41">
        <f t="shared" si="10"/>
        <v>53.241379310344826</v>
      </c>
    </row>
    <row r="408" spans="1:24" hidden="1" outlineLevel="1" x14ac:dyDescent="0.25">
      <c r="A408" s="6" t="s">
        <v>167</v>
      </c>
      <c r="B408" s="6" t="s">
        <v>35</v>
      </c>
      <c r="C408" s="6">
        <v>470</v>
      </c>
      <c r="D408" s="6" t="s">
        <v>17</v>
      </c>
      <c r="E408" s="4">
        <v>725</v>
      </c>
      <c r="F408" s="4">
        <v>18</v>
      </c>
      <c r="G408" s="4">
        <v>112</v>
      </c>
      <c r="H408" s="4">
        <v>32</v>
      </c>
      <c r="I408" s="4">
        <v>22</v>
      </c>
      <c r="J408" s="4">
        <v>11</v>
      </c>
      <c r="K408" s="4">
        <v>4</v>
      </c>
      <c r="L408" s="4">
        <v>101</v>
      </c>
      <c r="M408" s="4">
        <v>28</v>
      </c>
      <c r="N408" s="4">
        <v>2</v>
      </c>
      <c r="O408" s="4">
        <v>1</v>
      </c>
      <c r="P408" s="4">
        <v>2</v>
      </c>
      <c r="Q408" s="4">
        <v>0</v>
      </c>
      <c r="R408" s="4">
        <v>0</v>
      </c>
      <c r="S408" s="4">
        <v>0</v>
      </c>
      <c r="T408" s="4">
        <v>7</v>
      </c>
      <c r="U408" s="4">
        <v>0</v>
      </c>
      <c r="V408" s="4">
        <v>14</v>
      </c>
      <c r="W408" s="6">
        <v>354</v>
      </c>
      <c r="X408" s="41">
        <f t="shared" si="10"/>
        <v>53.241379310344826</v>
      </c>
    </row>
    <row r="409" spans="1:24" hidden="1" outlineLevel="1" x14ac:dyDescent="0.25">
      <c r="A409" s="6" t="s">
        <v>167</v>
      </c>
      <c r="B409" s="6" t="s">
        <v>35</v>
      </c>
      <c r="C409" s="6">
        <v>470</v>
      </c>
      <c r="D409" s="6" t="s">
        <v>18</v>
      </c>
      <c r="E409" s="4">
        <v>725</v>
      </c>
      <c r="F409" s="4">
        <v>23</v>
      </c>
      <c r="G409" s="4">
        <v>102</v>
      </c>
      <c r="H409" s="4">
        <v>27</v>
      </c>
      <c r="I409" s="4">
        <v>12</v>
      </c>
      <c r="J409" s="4">
        <v>4</v>
      </c>
      <c r="K409" s="4">
        <v>0</v>
      </c>
      <c r="L409" s="4">
        <v>112</v>
      </c>
      <c r="M409" s="4">
        <v>25</v>
      </c>
      <c r="N409" s="4">
        <v>4</v>
      </c>
      <c r="O409" s="4">
        <v>0</v>
      </c>
      <c r="P409" s="4">
        <v>1</v>
      </c>
      <c r="Q409" s="4">
        <v>0</v>
      </c>
      <c r="R409" s="4">
        <v>0</v>
      </c>
      <c r="S409" s="4">
        <v>3</v>
      </c>
      <c r="T409" s="4">
        <v>4</v>
      </c>
      <c r="U409" s="4">
        <v>1</v>
      </c>
      <c r="V409" s="4">
        <v>11</v>
      </c>
      <c r="W409" s="6">
        <v>329</v>
      </c>
      <c r="X409" s="41">
        <f t="shared" si="10"/>
        <v>53.241379310344826</v>
      </c>
    </row>
    <row r="410" spans="1:24" hidden="1" outlineLevel="1" x14ac:dyDescent="0.25">
      <c r="A410" s="6" t="s">
        <v>167</v>
      </c>
      <c r="B410" s="6" t="s">
        <v>35</v>
      </c>
      <c r="C410" s="6">
        <v>470</v>
      </c>
      <c r="D410" s="6" t="s">
        <v>27</v>
      </c>
      <c r="E410" s="4">
        <v>725</v>
      </c>
      <c r="F410" s="4">
        <v>14</v>
      </c>
      <c r="G410" s="4">
        <v>111</v>
      </c>
      <c r="H410" s="4">
        <v>24</v>
      </c>
      <c r="I410" s="4">
        <v>15</v>
      </c>
      <c r="J410" s="4">
        <v>6</v>
      </c>
      <c r="K410" s="4">
        <v>5</v>
      </c>
      <c r="L410" s="4">
        <v>127</v>
      </c>
      <c r="M410" s="4">
        <v>28</v>
      </c>
      <c r="N410" s="4">
        <v>1</v>
      </c>
      <c r="O410" s="4">
        <v>2</v>
      </c>
      <c r="P410" s="4">
        <v>1</v>
      </c>
      <c r="Q410" s="4">
        <v>0</v>
      </c>
      <c r="R410" s="4">
        <v>1</v>
      </c>
      <c r="S410" s="4">
        <v>1</v>
      </c>
      <c r="T410" s="4">
        <v>7</v>
      </c>
      <c r="U410" s="4">
        <v>0</v>
      </c>
      <c r="V410" s="4">
        <v>11</v>
      </c>
      <c r="W410" s="6">
        <v>354</v>
      </c>
      <c r="X410" s="41">
        <f t="shared" si="10"/>
        <v>53.241379310344826</v>
      </c>
    </row>
    <row r="411" spans="1:24" hidden="1" outlineLevel="1" x14ac:dyDescent="0.25">
      <c r="A411" s="6" t="s">
        <v>167</v>
      </c>
      <c r="B411" s="6" t="s">
        <v>35</v>
      </c>
      <c r="C411" s="6">
        <v>470</v>
      </c>
      <c r="D411" s="6" t="s">
        <v>28</v>
      </c>
      <c r="E411" s="4">
        <v>725</v>
      </c>
      <c r="F411" s="4">
        <v>11</v>
      </c>
      <c r="G411" s="4">
        <v>113</v>
      </c>
      <c r="H411" s="4">
        <v>26</v>
      </c>
      <c r="I411" s="4">
        <v>24</v>
      </c>
      <c r="J411" s="4">
        <v>9</v>
      </c>
      <c r="K411" s="4">
        <v>2</v>
      </c>
      <c r="L411" s="4">
        <v>127</v>
      </c>
      <c r="M411" s="4">
        <v>25</v>
      </c>
      <c r="N411" s="4">
        <v>2</v>
      </c>
      <c r="O411" s="4">
        <v>0</v>
      </c>
      <c r="P411" s="4">
        <v>2</v>
      </c>
      <c r="Q411" s="4">
        <v>0</v>
      </c>
      <c r="R411" s="4">
        <v>0</v>
      </c>
      <c r="S411" s="4">
        <v>7</v>
      </c>
      <c r="T411" s="4">
        <v>10</v>
      </c>
      <c r="U411" s="4">
        <v>0</v>
      </c>
      <c r="V411" s="4">
        <v>8</v>
      </c>
      <c r="W411" s="6">
        <v>366</v>
      </c>
      <c r="X411" s="41">
        <f t="shared" si="10"/>
        <v>53.241379310344826</v>
      </c>
    </row>
    <row r="412" spans="1:24" hidden="1" outlineLevel="1" x14ac:dyDescent="0.25">
      <c r="A412" s="6" t="s">
        <v>167</v>
      </c>
      <c r="B412" s="6" t="s">
        <v>35</v>
      </c>
      <c r="C412" s="6">
        <v>470</v>
      </c>
      <c r="D412" s="6" t="s">
        <v>30</v>
      </c>
      <c r="E412" s="4">
        <v>725</v>
      </c>
      <c r="F412" s="4">
        <v>22</v>
      </c>
      <c r="G412" s="4">
        <v>102</v>
      </c>
      <c r="H412" s="4">
        <v>21</v>
      </c>
      <c r="I412" s="4">
        <v>13</v>
      </c>
      <c r="J412" s="4">
        <v>6</v>
      </c>
      <c r="K412" s="4">
        <v>5</v>
      </c>
      <c r="L412" s="4">
        <v>144</v>
      </c>
      <c r="M412" s="4">
        <v>23</v>
      </c>
      <c r="N412" s="4">
        <v>2</v>
      </c>
      <c r="O412" s="4">
        <v>0</v>
      </c>
      <c r="P412" s="4">
        <v>3</v>
      </c>
      <c r="Q412" s="4">
        <v>0</v>
      </c>
      <c r="R412" s="4">
        <v>0</v>
      </c>
      <c r="S412" s="4">
        <v>3</v>
      </c>
      <c r="T412" s="4">
        <v>4</v>
      </c>
      <c r="U412" s="4">
        <v>0</v>
      </c>
      <c r="V412" s="4">
        <v>4</v>
      </c>
      <c r="W412" s="6">
        <v>352</v>
      </c>
      <c r="X412" s="41">
        <f t="shared" si="10"/>
        <v>53.241379310344826</v>
      </c>
    </row>
    <row r="413" spans="1:24" hidden="1" outlineLevel="1" x14ac:dyDescent="0.25">
      <c r="A413" s="6" t="s">
        <v>167</v>
      </c>
      <c r="B413" s="6" t="s">
        <v>35</v>
      </c>
      <c r="C413" s="6">
        <v>470</v>
      </c>
      <c r="D413" s="6" t="s">
        <v>36</v>
      </c>
      <c r="E413" s="4">
        <v>725</v>
      </c>
      <c r="F413" s="4">
        <v>25</v>
      </c>
      <c r="G413" s="4">
        <v>106</v>
      </c>
      <c r="H413" s="4">
        <v>17</v>
      </c>
      <c r="I413" s="4">
        <v>18</v>
      </c>
      <c r="J413" s="4">
        <v>5</v>
      </c>
      <c r="K413" s="4">
        <v>9</v>
      </c>
      <c r="L413" s="4">
        <v>119</v>
      </c>
      <c r="M413" s="4">
        <v>26</v>
      </c>
      <c r="N413" s="4">
        <v>2</v>
      </c>
      <c r="O413" s="4">
        <v>2</v>
      </c>
      <c r="P413" s="4">
        <v>1</v>
      </c>
      <c r="Q413" s="4">
        <v>0</v>
      </c>
      <c r="R413" s="4">
        <v>0</v>
      </c>
      <c r="S413" s="4">
        <v>1</v>
      </c>
      <c r="T413" s="4">
        <v>3</v>
      </c>
      <c r="U413" s="4">
        <v>0</v>
      </c>
      <c r="V413" s="4">
        <v>9</v>
      </c>
      <c r="W413" s="6">
        <v>343</v>
      </c>
      <c r="X413" s="41">
        <f t="shared" si="10"/>
        <v>53.241379310344826</v>
      </c>
    </row>
    <row r="414" spans="1:24" hidden="1" outlineLevel="1" x14ac:dyDescent="0.25">
      <c r="A414" s="6" t="s">
        <v>167</v>
      </c>
      <c r="B414" s="6" t="s">
        <v>35</v>
      </c>
      <c r="C414" s="6">
        <v>470</v>
      </c>
      <c r="D414" s="6" t="s">
        <v>37</v>
      </c>
      <c r="E414" s="4">
        <v>724</v>
      </c>
      <c r="F414" s="4">
        <v>12</v>
      </c>
      <c r="G414" s="4">
        <v>112</v>
      </c>
      <c r="H414" s="4">
        <v>25</v>
      </c>
      <c r="I414" s="4">
        <v>27</v>
      </c>
      <c r="J414" s="4">
        <v>6</v>
      </c>
      <c r="K414" s="4">
        <v>0</v>
      </c>
      <c r="L414" s="4">
        <v>123</v>
      </c>
      <c r="M414" s="4">
        <v>21</v>
      </c>
      <c r="N414" s="4">
        <v>4</v>
      </c>
      <c r="O414" s="4">
        <v>3</v>
      </c>
      <c r="P414" s="4">
        <v>1</v>
      </c>
      <c r="Q414" s="4">
        <v>0</v>
      </c>
      <c r="R414" s="4">
        <v>0</v>
      </c>
      <c r="S414" s="4">
        <v>3</v>
      </c>
      <c r="T414" s="4">
        <v>4</v>
      </c>
      <c r="U414" s="4">
        <v>0</v>
      </c>
      <c r="V414" s="4">
        <v>12</v>
      </c>
      <c r="W414" s="6">
        <v>353</v>
      </c>
      <c r="X414" s="41">
        <f t="shared" si="10"/>
        <v>53.314917127071823</v>
      </c>
    </row>
    <row r="415" spans="1:24" hidden="1" outlineLevel="1" x14ac:dyDescent="0.25">
      <c r="A415" s="6" t="s">
        <v>167</v>
      </c>
      <c r="B415" s="6" t="s">
        <v>35</v>
      </c>
      <c r="C415" s="6">
        <v>470</v>
      </c>
      <c r="D415" s="6" t="s">
        <v>38</v>
      </c>
      <c r="E415" s="4">
        <v>724</v>
      </c>
      <c r="F415" s="4">
        <v>14</v>
      </c>
      <c r="G415" s="4">
        <v>116</v>
      </c>
      <c r="H415" s="4">
        <v>30</v>
      </c>
      <c r="I415" s="4">
        <v>15</v>
      </c>
      <c r="J415" s="4">
        <v>6</v>
      </c>
      <c r="K415" s="4">
        <v>5</v>
      </c>
      <c r="L415" s="4">
        <v>104</v>
      </c>
      <c r="M415" s="4">
        <v>30</v>
      </c>
      <c r="N415" s="4">
        <v>1</v>
      </c>
      <c r="O415" s="4">
        <v>0</v>
      </c>
      <c r="P415" s="4">
        <v>4</v>
      </c>
      <c r="Q415" s="4">
        <v>0</v>
      </c>
      <c r="R415" s="4">
        <v>0</v>
      </c>
      <c r="S415" s="4">
        <v>4</v>
      </c>
      <c r="T415" s="4">
        <v>1</v>
      </c>
      <c r="U415" s="4">
        <v>0</v>
      </c>
      <c r="V415" s="4">
        <v>5</v>
      </c>
      <c r="W415" s="6">
        <v>335</v>
      </c>
      <c r="X415" s="41">
        <f t="shared" si="10"/>
        <v>53.314917127071823</v>
      </c>
    </row>
    <row r="416" spans="1:24" hidden="1" outlineLevel="1" x14ac:dyDescent="0.25">
      <c r="A416" s="6" t="s">
        <v>167</v>
      </c>
      <c r="B416" s="6" t="s">
        <v>35</v>
      </c>
      <c r="C416" s="6">
        <v>470</v>
      </c>
      <c r="D416" s="6" t="s">
        <v>39</v>
      </c>
      <c r="E416" s="4">
        <v>724</v>
      </c>
      <c r="F416" s="4">
        <v>13</v>
      </c>
      <c r="G416" s="4">
        <v>108</v>
      </c>
      <c r="H416" s="4">
        <v>36</v>
      </c>
      <c r="I416" s="4">
        <v>25</v>
      </c>
      <c r="J416" s="4">
        <v>4</v>
      </c>
      <c r="K416" s="4">
        <v>3</v>
      </c>
      <c r="L416" s="4">
        <v>136</v>
      </c>
      <c r="M416" s="4">
        <v>20</v>
      </c>
      <c r="N416" s="4">
        <v>4</v>
      </c>
      <c r="O416" s="4">
        <v>1</v>
      </c>
      <c r="P416" s="4">
        <v>2</v>
      </c>
      <c r="Q416" s="4">
        <v>0</v>
      </c>
      <c r="R416" s="4">
        <v>0</v>
      </c>
      <c r="S416" s="4">
        <v>6</v>
      </c>
      <c r="T416" s="4">
        <v>2</v>
      </c>
      <c r="U416" s="4">
        <v>0</v>
      </c>
      <c r="V416" s="4">
        <v>11</v>
      </c>
      <c r="W416" s="6">
        <v>371</v>
      </c>
      <c r="X416" s="41">
        <f t="shared" si="10"/>
        <v>53.314917127071823</v>
      </c>
    </row>
    <row r="417" spans="1:24" hidden="1" outlineLevel="1" x14ac:dyDescent="0.25">
      <c r="A417" s="6" t="s">
        <v>167</v>
      </c>
      <c r="B417" s="6" t="s">
        <v>35</v>
      </c>
      <c r="C417" s="6">
        <v>470</v>
      </c>
      <c r="D417" s="6" t="s">
        <v>40</v>
      </c>
      <c r="E417" s="4">
        <v>724</v>
      </c>
      <c r="F417" s="4">
        <v>12</v>
      </c>
      <c r="G417" s="4">
        <v>108</v>
      </c>
      <c r="H417" s="4">
        <v>21</v>
      </c>
      <c r="I417" s="4">
        <v>18</v>
      </c>
      <c r="J417" s="4">
        <v>9</v>
      </c>
      <c r="K417" s="4">
        <v>5</v>
      </c>
      <c r="L417" s="4">
        <v>110</v>
      </c>
      <c r="M417" s="4">
        <v>16</v>
      </c>
      <c r="N417" s="4">
        <v>1</v>
      </c>
      <c r="O417" s="4">
        <v>1</v>
      </c>
      <c r="P417" s="4">
        <v>0</v>
      </c>
      <c r="Q417" s="4">
        <v>0</v>
      </c>
      <c r="R417" s="4">
        <v>0</v>
      </c>
      <c r="S417" s="4">
        <v>2</v>
      </c>
      <c r="T417" s="4">
        <v>9</v>
      </c>
      <c r="U417" s="4">
        <v>0</v>
      </c>
      <c r="V417" s="4">
        <v>6</v>
      </c>
      <c r="W417" s="6">
        <v>318</v>
      </c>
      <c r="X417" s="41">
        <f t="shared" si="10"/>
        <v>53.314917127071823</v>
      </c>
    </row>
    <row r="418" spans="1:24" hidden="1" outlineLevel="1" x14ac:dyDescent="0.25">
      <c r="A418" s="6" t="s">
        <v>167</v>
      </c>
      <c r="B418" s="6" t="s">
        <v>35</v>
      </c>
      <c r="C418" s="6">
        <v>470</v>
      </c>
      <c r="D418" s="6" t="s">
        <v>41</v>
      </c>
      <c r="E418" s="4">
        <v>724</v>
      </c>
      <c r="F418" s="4">
        <v>19</v>
      </c>
      <c r="G418" s="4">
        <v>99</v>
      </c>
      <c r="H418" s="4">
        <v>22</v>
      </c>
      <c r="I418" s="4">
        <v>30</v>
      </c>
      <c r="J418" s="4">
        <v>7</v>
      </c>
      <c r="K418" s="4">
        <v>4</v>
      </c>
      <c r="L418" s="4">
        <v>128</v>
      </c>
      <c r="M418" s="4">
        <v>27</v>
      </c>
      <c r="N418" s="4">
        <v>4</v>
      </c>
      <c r="O418" s="4">
        <v>1</v>
      </c>
      <c r="P418" s="4">
        <v>1</v>
      </c>
      <c r="Q418" s="4">
        <v>1</v>
      </c>
      <c r="R418" s="4">
        <v>0</v>
      </c>
      <c r="S418" s="4">
        <v>5</v>
      </c>
      <c r="T418" s="4">
        <v>8</v>
      </c>
      <c r="U418" s="4">
        <v>0</v>
      </c>
      <c r="V418" s="4">
        <v>10</v>
      </c>
      <c r="W418" s="6">
        <v>366</v>
      </c>
      <c r="X418" s="41">
        <f t="shared" si="10"/>
        <v>53.314917127071823</v>
      </c>
    </row>
    <row r="419" spans="1:24" hidden="1" outlineLevel="1" x14ac:dyDescent="0.25">
      <c r="A419" s="6" t="s">
        <v>167</v>
      </c>
      <c r="B419" s="6" t="s">
        <v>35</v>
      </c>
      <c r="C419" s="6">
        <v>511</v>
      </c>
      <c r="D419" s="6" t="s">
        <v>10</v>
      </c>
      <c r="E419" s="4">
        <v>399</v>
      </c>
      <c r="F419" s="4">
        <v>2</v>
      </c>
      <c r="G419" s="4">
        <v>116</v>
      </c>
      <c r="H419" s="4">
        <v>16</v>
      </c>
      <c r="I419" s="4">
        <v>7</v>
      </c>
      <c r="J419" s="4">
        <v>6</v>
      </c>
      <c r="K419" s="4">
        <v>2</v>
      </c>
      <c r="L419" s="4">
        <v>73</v>
      </c>
      <c r="M419" s="4">
        <v>8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1</v>
      </c>
      <c r="U419" s="4">
        <v>0</v>
      </c>
      <c r="V419" s="4">
        <v>5</v>
      </c>
      <c r="W419" s="6">
        <v>236</v>
      </c>
      <c r="X419" s="41">
        <f t="shared" si="10"/>
        <v>96.741854636591484</v>
      </c>
    </row>
    <row r="420" spans="1:24" hidden="1" outlineLevel="1" x14ac:dyDescent="0.25">
      <c r="A420" s="6" t="s">
        <v>167</v>
      </c>
      <c r="B420" s="6" t="s">
        <v>35</v>
      </c>
      <c r="C420" s="6">
        <v>512</v>
      </c>
      <c r="D420" s="6" t="s">
        <v>10</v>
      </c>
      <c r="E420" s="4">
        <v>391</v>
      </c>
      <c r="F420" s="4">
        <v>8</v>
      </c>
      <c r="G420" s="4">
        <v>99</v>
      </c>
      <c r="H420" s="4">
        <v>61</v>
      </c>
      <c r="I420" s="4">
        <v>3</v>
      </c>
      <c r="J420" s="4">
        <v>9</v>
      </c>
      <c r="K420" s="4">
        <v>2</v>
      </c>
      <c r="L420" s="4">
        <v>33</v>
      </c>
      <c r="M420" s="4">
        <v>3</v>
      </c>
      <c r="N420" s="4">
        <v>3</v>
      </c>
      <c r="O420" s="4">
        <v>0</v>
      </c>
      <c r="P420" s="4">
        <v>3</v>
      </c>
      <c r="Q420" s="4">
        <v>0</v>
      </c>
      <c r="R420" s="4">
        <v>0</v>
      </c>
      <c r="S420" s="4">
        <v>0</v>
      </c>
      <c r="T420" s="4">
        <v>2</v>
      </c>
      <c r="U420" s="4">
        <v>0</v>
      </c>
      <c r="V420" s="4">
        <v>8</v>
      </c>
      <c r="W420" s="6">
        <v>234</v>
      </c>
      <c r="X420" s="41">
        <f t="shared" si="10"/>
        <v>98.721227621483379</v>
      </c>
    </row>
    <row r="421" spans="1:24" hidden="1" outlineLevel="1" x14ac:dyDescent="0.25">
      <c r="A421" s="6" t="s">
        <v>167</v>
      </c>
      <c r="B421" s="6" t="s">
        <v>35</v>
      </c>
      <c r="C421" s="6">
        <v>512</v>
      </c>
      <c r="D421" s="6" t="s">
        <v>11</v>
      </c>
      <c r="E421" s="4">
        <v>391</v>
      </c>
      <c r="F421" s="4">
        <v>10</v>
      </c>
      <c r="G421" s="4">
        <v>109</v>
      </c>
      <c r="H421" s="4">
        <v>37</v>
      </c>
      <c r="I421" s="4">
        <v>2</v>
      </c>
      <c r="J421" s="4">
        <v>7</v>
      </c>
      <c r="K421" s="4">
        <v>2</v>
      </c>
      <c r="L421" s="4">
        <v>41</v>
      </c>
      <c r="M421" s="4">
        <v>6</v>
      </c>
      <c r="N421" s="4">
        <v>1</v>
      </c>
      <c r="O421" s="4">
        <v>0</v>
      </c>
      <c r="P421" s="4">
        <v>1</v>
      </c>
      <c r="Q421" s="4">
        <v>0</v>
      </c>
      <c r="R421" s="4">
        <v>0</v>
      </c>
      <c r="S421" s="4">
        <v>2</v>
      </c>
      <c r="T421" s="4">
        <v>1</v>
      </c>
      <c r="U421" s="4">
        <v>0</v>
      </c>
      <c r="V421" s="4">
        <v>7</v>
      </c>
      <c r="W421" s="6">
        <v>226</v>
      </c>
      <c r="X421" s="41">
        <f t="shared" si="10"/>
        <v>98.721227621483379</v>
      </c>
    </row>
    <row r="422" spans="1:24" hidden="1" outlineLevel="1" x14ac:dyDescent="0.25">
      <c r="A422" s="6" t="s">
        <v>167</v>
      </c>
      <c r="B422" s="6" t="s">
        <v>35</v>
      </c>
      <c r="C422" s="6">
        <v>513</v>
      </c>
      <c r="D422" s="6" t="s">
        <v>10</v>
      </c>
      <c r="E422" s="4">
        <v>716</v>
      </c>
      <c r="F422" s="4">
        <v>9</v>
      </c>
      <c r="G422" s="4">
        <v>215</v>
      </c>
      <c r="H422" s="4">
        <v>40</v>
      </c>
      <c r="I422" s="4">
        <v>11</v>
      </c>
      <c r="J422" s="4">
        <v>16</v>
      </c>
      <c r="K422" s="4">
        <v>4</v>
      </c>
      <c r="L422" s="4">
        <v>101</v>
      </c>
      <c r="M422" s="4">
        <v>47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3</v>
      </c>
      <c r="T422" s="4">
        <v>3</v>
      </c>
      <c r="U422" s="4">
        <v>0</v>
      </c>
      <c r="V422" s="4">
        <v>11</v>
      </c>
      <c r="W422" s="6">
        <v>460</v>
      </c>
      <c r="X422" s="41">
        <f t="shared" si="10"/>
        <v>53.910614525139664</v>
      </c>
    </row>
    <row r="423" spans="1:24" hidden="1" outlineLevel="1" x14ac:dyDescent="0.25">
      <c r="A423" s="6" t="s">
        <v>167</v>
      </c>
      <c r="B423" s="6" t="s">
        <v>35</v>
      </c>
      <c r="C423" s="6">
        <v>514</v>
      </c>
      <c r="D423" s="6" t="s">
        <v>10</v>
      </c>
      <c r="E423" s="4">
        <v>484</v>
      </c>
      <c r="F423" s="4">
        <v>3</v>
      </c>
      <c r="G423" s="4">
        <v>109</v>
      </c>
      <c r="H423" s="4">
        <v>13</v>
      </c>
      <c r="I423" s="4">
        <v>17</v>
      </c>
      <c r="J423" s="4">
        <v>10</v>
      </c>
      <c r="K423" s="4">
        <v>6</v>
      </c>
      <c r="L423" s="4">
        <v>87</v>
      </c>
      <c r="M423" s="4">
        <v>26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9</v>
      </c>
      <c r="W423" s="6">
        <v>280</v>
      </c>
      <c r="X423" s="41">
        <f t="shared" si="10"/>
        <v>79.752066115702476</v>
      </c>
    </row>
    <row r="424" spans="1:24" hidden="1" outlineLevel="1" x14ac:dyDescent="0.25">
      <c r="A424" s="6" t="s">
        <v>167</v>
      </c>
      <c r="B424" s="6" t="s">
        <v>35</v>
      </c>
      <c r="C424" s="6">
        <v>514</v>
      </c>
      <c r="D424" s="6" t="s">
        <v>11</v>
      </c>
      <c r="E424" s="4">
        <v>484</v>
      </c>
      <c r="F424" s="4">
        <v>6</v>
      </c>
      <c r="G424" s="4">
        <v>115</v>
      </c>
      <c r="H424" s="4">
        <v>28</v>
      </c>
      <c r="I424" s="4">
        <v>17</v>
      </c>
      <c r="J424" s="4">
        <v>11</v>
      </c>
      <c r="K424" s="4">
        <v>3</v>
      </c>
      <c r="L424" s="4">
        <v>59</v>
      </c>
      <c r="M424" s="4">
        <v>32</v>
      </c>
      <c r="N424" s="4">
        <v>0</v>
      </c>
      <c r="O424" s="4">
        <v>0</v>
      </c>
      <c r="P424" s="4">
        <v>4</v>
      </c>
      <c r="Q424" s="4">
        <v>0</v>
      </c>
      <c r="R424" s="4">
        <v>0</v>
      </c>
      <c r="S424" s="4">
        <v>0</v>
      </c>
      <c r="T424" s="4">
        <v>1</v>
      </c>
      <c r="U424" s="4">
        <v>0</v>
      </c>
      <c r="V424" s="4">
        <v>10</v>
      </c>
      <c r="W424" s="6">
        <v>286</v>
      </c>
      <c r="X424" s="41">
        <f t="shared" si="10"/>
        <v>79.752066115702476</v>
      </c>
    </row>
    <row r="425" spans="1:24" hidden="1" outlineLevel="1" x14ac:dyDescent="0.25">
      <c r="A425" s="6" t="s">
        <v>167</v>
      </c>
      <c r="B425" s="6" t="s">
        <v>35</v>
      </c>
      <c r="C425" s="6">
        <v>515</v>
      </c>
      <c r="D425" s="6" t="s">
        <v>10</v>
      </c>
      <c r="E425" s="4">
        <v>378</v>
      </c>
      <c r="F425" s="4">
        <v>0</v>
      </c>
      <c r="G425" s="4">
        <v>171</v>
      </c>
      <c r="H425" s="4">
        <v>16</v>
      </c>
      <c r="I425" s="4">
        <v>7</v>
      </c>
      <c r="J425" s="4">
        <v>12</v>
      </c>
      <c r="K425" s="4">
        <v>2</v>
      </c>
      <c r="L425" s="4">
        <v>17</v>
      </c>
      <c r="M425" s="4">
        <v>3</v>
      </c>
      <c r="N425" s="4">
        <v>4</v>
      </c>
      <c r="O425" s="4">
        <v>0</v>
      </c>
      <c r="P425" s="4">
        <v>8</v>
      </c>
      <c r="Q425" s="4">
        <v>0</v>
      </c>
      <c r="R425" s="4">
        <v>0</v>
      </c>
      <c r="S425" s="4">
        <v>0</v>
      </c>
      <c r="T425" s="4">
        <v>0</v>
      </c>
      <c r="U425" s="4">
        <v>1</v>
      </c>
      <c r="V425" s="4">
        <v>2</v>
      </c>
      <c r="W425" s="6">
        <v>243</v>
      </c>
      <c r="X425" s="41">
        <f t="shared" si="10"/>
        <v>102.11640211640211</v>
      </c>
    </row>
    <row r="426" spans="1:24" hidden="1" outlineLevel="1" x14ac:dyDescent="0.25">
      <c r="A426" s="6" t="s">
        <v>167</v>
      </c>
      <c r="B426" s="6" t="s">
        <v>35</v>
      </c>
      <c r="C426" s="6">
        <v>515</v>
      </c>
      <c r="D426" s="6" t="s">
        <v>11</v>
      </c>
      <c r="E426" s="4">
        <v>377</v>
      </c>
      <c r="F426" s="4">
        <v>3</v>
      </c>
      <c r="G426" s="4">
        <v>137</v>
      </c>
      <c r="H426" s="4">
        <v>26</v>
      </c>
      <c r="I426" s="4">
        <v>4</v>
      </c>
      <c r="J426" s="4">
        <v>5</v>
      </c>
      <c r="K426" s="4">
        <v>4</v>
      </c>
      <c r="L426" s="4">
        <v>23</v>
      </c>
      <c r="M426" s="4">
        <v>7</v>
      </c>
      <c r="N426" s="4">
        <v>1</v>
      </c>
      <c r="O426" s="4">
        <v>2</v>
      </c>
      <c r="P426" s="4">
        <v>8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6</v>
      </c>
      <c r="W426" s="6">
        <v>226</v>
      </c>
      <c r="X426" s="41">
        <f t="shared" si="10"/>
        <v>102.38726790450929</v>
      </c>
    </row>
    <row r="427" spans="1:24" hidden="1" outlineLevel="1" x14ac:dyDescent="0.25">
      <c r="A427" s="6" t="s">
        <v>167</v>
      </c>
      <c r="B427" s="6" t="s">
        <v>35</v>
      </c>
      <c r="C427" s="6">
        <v>517</v>
      </c>
      <c r="D427" s="6" t="s">
        <v>10</v>
      </c>
      <c r="E427" s="4">
        <v>509</v>
      </c>
      <c r="F427" s="4">
        <v>2</v>
      </c>
      <c r="G427" s="4">
        <v>184</v>
      </c>
      <c r="H427" s="4">
        <v>25</v>
      </c>
      <c r="I427" s="4">
        <v>14</v>
      </c>
      <c r="J427" s="4">
        <v>13</v>
      </c>
      <c r="K427" s="4">
        <v>0</v>
      </c>
      <c r="L427" s="4">
        <v>46</v>
      </c>
      <c r="M427" s="4">
        <v>11</v>
      </c>
      <c r="N427" s="4">
        <v>1</v>
      </c>
      <c r="O427" s="4">
        <v>1</v>
      </c>
      <c r="P427" s="4">
        <v>1</v>
      </c>
      <c r="Q427" s="4">
        <v>0</v>
      </c>
      <c r="R427" s="4">
        <v>0</v>
      </c>
      <c r="S427" s="4">
        <v>1</v>
      </c>
      <c r="T427" s="4">
        <v>1</v>
      </c>
      <c r="U427" s="4">
        <v>0</v>
      </c>
      <c r="V427" s="4">
        <v>4</v>
      </c>
      <c r="W427" s="6">
        <v>304</v>
      </c>
      <c r="X427" s="41">
        <f t="shared" si="10"/>
        <v>75.834970530451869</v>
      </c>
    </row>
    <row r="428" spans="1:24" hidden="1" outlineLevel="1" x14ac:dyDescent="0.25">
      <c r="A428" s="6" t="s">
        <v>167</v>
      </c>
      <c r="B428" s="6" t="s">
        <v>35</v>
      </c>
      <c r="C428" s="6">
        <v>517</v>
      </c>
      <c r="D428" s="6" t="s">
        <v>11</v>
      </c>
      <c r="E428" s="4">
        <v>508</v>
      </c>
      <c r="F428" s="4">
        <v>13</v>
      </c>
      <c r="G428" s="4">
        <v>169</v>
      </c>
      <c r="H428" s="4">
        <v>31</v>
      </c>
      <c r="I428" s="4">
        <v>14</v>
      </c>
      <c r="J428" s="4">
        <v>6</v>
      </c>
      <c r="K428" s="4">
        <v>3</v>
      </c>
      <c r="L428" s="4">
        <v>30</v>
      </c>
      <c r="M428" s="4">
        <v>14</v>
      </c>
      <c r="N428" s="4">
        <v>2</v>
      </c>
      <c r="O428" s="4">
        <v>2</v>
      </c>
      <c r="P428" s="4">
        <v>7</v>
      </c>
      <c r="Q428" s="4">
        <v>0</v>
      </c>
      <c r="R428" s="4">
        <v>0</v>
      </c>
      <c r="S428" s="4">
        <v>1</v>
      </c>
      <c r="T428" s="4">
        <v>1</v>
      </c>
      <c r="U428" s="4">
        <v>0</v>
      </c>
      <c r="V428" s="4">
        <v>13</v>
      </c>
      <c r="W428" s="6">
        <v>306</v>
      </c>
      <c r="X428" s="41">
        <f t="shared" si="10"/>
        <v>75.984251968503941</v>
      </c>
    </row>
    <row r="429" spans="1:24" hidden="1" outlineLevel="1" x14ac:dyDescent="0.25">
      <c r="A429" s="6" t="s">
        <v>167</v>
      </c>
      <c r="B429" s="6" t="s">
        <v>35</v>
      </c>
      <c r="C429" s="6">
        <v>518</v>
      </c>
      <c r="D429" s="6" t="s">
        <v>10</v>
      </c>
      <c r="E429" s="4">
        <v>444</v>
      </c>
      <c r="F429" s="4">
        <v>16</v>
      </c>
      <c r="G429" s="4">
        <v>102</v>
      </c>
      <c r="H429" s="4">
        <v>81</v>
      </c>
      <c r="I429" s="4">
        <v>11</v>
      </c>
      <c r="J429" s="4">
        <v>9</v>
      </c>
      <c r="K429" s="4">
        <v>3</v>
      </c>
      <c r="L429" s="4">
        <v>75</v>
      </c>
      <c r="M429" s="4">
        <v>18</v>
      </c>
      <c r="N429" s="4">
        <v>1</v>
      </c>
      <c r="O429" s="4">
        <v>2</v>
      </c>
      <c r="P429" s="4">
        <v>4</v>
      </c>
      <c r="Q429" s="4">
        <v>0</v>
      </c>
      <c r="R429" s="4">
        <v>0</v>
      </c>
      <c r="S429" s="4">
        <v>4</v>
      </c>
      <c r="T429" s="4">
        <v>1</v>
      </c>
      <c r="U429" s="4">
        <v>0</v>
      </c>
      <c r="V429" s="4">
        <v>5</v>
      </c>
      <c r="W429" s="6">
        <v>332</v>
      </c>
      <c r="X429" s="41">
        <f t="shared" si="10"/>
        <v>86.936936936936931</v>
      </c>
    </row>
    <row r="430" spans="1:24" hidden="1" outlineLevel="1" x14ac:dyDescent="0.25">
      <c r="A430" s="6" t="s">
        <v>167</v>
      </c>
      <c r="B430" s="6" t="s">
        <v>35</v>
      </c>
      <c r="C430" s="6">
        <v>518</v>
      </c>
      <c r="D430" s="6" t="s">
        <v>11</v>
      </c>
      <c r="E430" s="4">
        <v>444</v>
      </c>
      <c r="F430" s="4">
        <v>6</v>
      </c>
      <c r="G430" s="4">
        <v>93</v>
      </c>
      <c r="H430" s="4">
        <v>71</v>
      </c>
      <c r="I430" s="4">
        <v>6</v>
      </c>
      <c r="J430" s="4">
        <v>5</v>
      </c>
      <c r="K430" s="4">
        <v>4</v>
      </c>
      <c r="L430" s="4">
        <v>62</v>
      </c>
      <c r="M430" s="4">
        <v>18</v>
      </c>
      <c r="N430" s="4">
        <v>3</v>
      </c>
      <c r="O430" s="4">
        <v>6</v>
      </c>
      <c r="P430" s="4">
        <v>4</v>
      </c>
      <c r="Q430" s="4">
        <v>0</v>
      </c>
      <c r="R430" s="4">
        <v>0</v>
      </c>
      <c r="S430" s="4">
        <v>4</v>
      </c>
      <c r="T430" s="4">
        <v>4</v>
      </c>
      <c r="U430" s="4">
        <v>0</v>
      </c>
      <c r="V430" s="4">
        <v>9</v>
      </c>
      <c r="W430" s="6">
        <v>295</v>
      </c>
      <c r="X430" s="41">
        <f t="shared" si="10"/>
        <v>86.936936936936931</v>
      </c>
    </row>
    <row r="431" spans="1:24" hidden="1" outlineLevel="1" x14ac:dyDescent="0.25">
      <c r="A431" s="6" t="s">
        <v>167</v>
      </c>
      <c r="B431" s="6" t="s">
        <v>35</v>
      </c>
      <c r="C431" s="6">
        <v>519</v>
      </c>
      <c r="D431" s="6" t="s">
        <v>10</v>
      </c>
      <c r="E431" s="4">
        <v>399</v>
      </c>
      <c r="F431" s="4">
        <v>6</v>
      </c>
      <c r="G431" s="4">
        <v>84</v>
      </c>
      <c r="H431" s="4">
        <v>41</v>
      </c>
      <c r="I431" s="4">
        <v>9</v>
      </c>
      <c r="J431" s="4">
        <v>7</v>
      </c>
      <c r="K431" s="4">
        <v>2</v>
      </c>
      <c r="L431" s="4">
        <v>80</v>
      </c>
      <c r="M431" s="4">
        <v>12</v>
      </c>
      <c r="N431" s="4">
        <v>7</v>
      </c>
      <c r="O431" s="4">
        <v>0</v>
      </c>
      <c r="P431" s="4">
        <v>3</v>
      </c>
      <c r="Q431" s="4">
        <v>0</v>
      </c>
      <c r="R431" s="4">
        <v>0</v>
      </c>
      <c r="S431" s="4">
        <v>2</v>
      </c>
      <c r="T431" s="4">
        <v>4</v>
      </c>
      <c r="U431" s="4">
        <v>0</v>
      </c>
      <c r="V431" s="4">
        <v>8</v>
      </c>
      <c r="W431" s="6">
        <v>265</v>
      </c>
      <c r="X431" s="41">
        <f t="shared" si="10"/>
        <v>96.741854636591484</v>
      </c>
    </row>
    <row r="432" spans="1:24" hidden="1" outlineLevel="1" x14ac:dyDescent="0.25">
      <c r="A432" s="6" t="s">
        <v>167</v>
      </c>
      <c r="B432" s="6" t="s">
        <v>35</v>
      </c>
      <c r="C432" s="6">
        <v>519</v>
      </c>
      <c r="D432" s="6" t="s">
        <v>11</v>
      </c>
      <c r="E432" s="4">
        <v>399</v>
      </c>
      <c r="F432" s="4">
        <v>14</v>
      </c>
      <c r="G432" s="4">
        <v>93</v>
      </c>
      <c r="H432" s="4">
        <v>37</v>
      </c>
      <c r="I432" s="4">
        <v>11</v>
      </c>
      <c r="J432" s="4">
        <v>3</v>
      </c>
      <c r="K432" s="4">
        <v>2</v>
      </c>
      <c r="L432" s="4">
        <v>81</v>
      </c>
      <c r="M432" s="4">
        <v>18</v>
      </c>
      <c r="N432" s="4">
        <v>10</v>
      </c>
      <c r="O432" s="4">
        <v>3</v>
      </c>
      <c r="P432" s="4">
        <v>4</v>
      </c>
      <c r="Q432" s="4">
        <v>0</v>
      </c>
      <c r="R432" s="4">
        <v>0</v>
      </c>
      <c r="S432" s="4">
        <v>2</v>
      </c>
      <c r="T432" s="4">
        <v>2</v>
      </c>
      <c r="U432" s="4">
        <v>0</v>
      </c>
      <c r="V432" s="4">
        <v>2</v>
      </c>
      <c r="W432" s="6">
        <v>282</v>
      </c>
      <c r="X432" s="41">
        <f t="shared" si="10"/>
        <v>96.741854636591484</v>
      </c>
    </row>
    <row r="433" spans="1:24" hidden="1" outlineLevel="1" x14ac:dyDescent="0.25">
      <c r="A433" s="6" t="s">
        <v>167</v>
      </c>
      <c r="B433" s="6" t="s">
        <v>35</v>
      </c>
      <c r="C433" s="6">
        <v>520</v>
      </c>
      <c r="D433" s="6" t="s">
        <v>10</v>
      </c>
      <c r="E433" s="4">
        <v>507</v>
      </c>
      <c r="F433" s="4">
        <v>7</v>
      </c>
      <c r="G433" s="4">
        <v>140</v>
      </c>
      <c r="H433" s="4">
        <v>42</v>
      </c>
      <c r="I433" s="4">
        <v>16</v>
      </c>
      <c r="J433" s="4">
        <v>3</v>
      </c>
      <c r="K433" s="4">
        <v>2</v>
      </c>
      <c r="L433" s="4">
        <v>84</v>
      </c>
      <c r="M433" s="4">
        <v>27</v>
      </c>
      <c r="N433" s="4">
        <v>5</v>
      </c>
      <c r="O433" s="4">
        <v>1</v>
      </c>
      <c r="P433" s="4">
        <v>2</v>
      </c>
      <c r="Q433" s="4">
        <v>0</v>
      </c>
      <c r="R433" s="4">
        <v>0</v>
      </c>
      <c r="S433" s="4">
        <v>2</v>
      </c>
      <c r="T433" s="4">
        <v>1</v>
      </c>
      <c r="U433" s="4">
        <v>0</v>
      </c>
      <c r="V433" s="4">
        <v>7</v>
      </c>
      <c r="W433" s="6">
        <v>339</v>
      </c>
      <c r="X433" s="41">
        <f t="shared" si="10"/>
        <v>76.134122287968438</v>
      </c>
    </row>
    <row r="434" spans="1:24" hidden="1" outlineLevel="1" x14ac:dyDescent="0.25">
      <c r="A434" s="6" t="s">
        <v>167</v>
      </c>
      <c r="B434" s="6" t="s">
        <v>35</v>
      </c>
      <c r="C434" s="6">
        <v>520</v>
      </c>
      <c r="D434" s="6" t="s">
        <v>11</v>
      </c>
      <c r="E434" s="4">
        <v>507</v>
      </c>
      <c r="F434" s="4">
        <v>12</v>
      </c>
      <c r="G434" s="4">
        <v>139</v>
      </c>
      <c r="H434" s="4">
        <v>53</v>
      </c>
      <c r="I434" s="4">
        <v>18</v>
      </c>
      <c r="J434" s="4">
        <v>9</v>
      </c>
      <c r="K434" s="4">
        <v>4</v>
      </c>
      <c r="L434" s="4">
        <v>56</v>
      </c>
      <c r="M434" s="4">
        <v>0</v>
      </c>
      <c r="N434" s="4">
        <v>2</v>
      </c>
      <c r="O434" s="4">
        <v>1</v>
      </c>
      <c r="P434" s="4">
        <v>5</v>
      </c>
      <c r="Q434" s="4">
        <v>0</v>
      </c>
      <c r="R434" s="4">
        <v>0</v>
      </c>
      <c r="S434" s="4">
        <v>0</v>
      </c>
      <c r="T434" s="4">
        <v>3</v>
      </c>
      <c r="U434" s="4">
        <v>0</v>
      </c>
      <c r="V434" s="4">
        <v>0</v>
      </c>
      <c r="W434" s="6">
        <v>302</v>
      </c>
      <c r="X434" s="41">
        <f t="shared" si="10"/>
        <v>76.134122287968438</v>
      </c>
    </row>
    <row r="435" spans="1:24" hidden="1" outlineLevel="1" x14ac:dyDescent="0.25">
      <c r="A435" s="6" t="s">
        <v>167</v>
      </c>
      <c r="B435" s="6" t="s">
        <v>35</v>
      </c>
      <c r="C435" s="6">
        <v>520</v>
      </c>
      <c r="D435" s="6" t="s">
        <v>16</v>
      </c>
      <c r="E435" s="4">
        <v>507</v>
      </c>
      <c r="F435" s="4">
        <v>12</v>
      </c>
      <c r="G435" s="4">
        <v>119</v>
      </c>
      <c r="H435" s="4">
        <v>45</v>
      </c>
      <c r="I435" s="4">
        <v>11</v>
      </c>
      <c r="J435" s="4">
        <v>8</v>
      </c>
      <c r="K435" s="4">
        <v>3</v>
      </c>
      <c r="L435" s="4">
        <v>84</v>
      </c>
      <c r="M435" s="4">
        <v>30</v>
      </c>
      <c r="N435" s="4">
        <v>8</v>
      </c>
      <c r="O435" s="4">
        <v>3</v>
      </c>
      <c r="P435" s="4">
        <v>4</v>
      </c>
      <c r="Q435" s="4">
        <v>0</v>
      </c>
      <c r="R435" s="4">
        <v>0</v>
      </c>
      <c r="S435" s="4">
        <v>5</v>
      </c>
      <c r="T435" s="4">
        <v>3</v>
      </c>
      <c r="U435" s="4">
        <v>0</v>
      </c>
      <c r="V435" s="4">
        <v>8</v>
      </c>
      <c r="W435" s="6">
        <v>343</v>
      </c>
      <c r="X435" s="41">
        <f t="shared" si="10"/>
        <v>76.134122287968438</v>
      </c>
    </row>
    <row r="436" spans="1:24" hidden="1" outlineLevel="1" x14ac:dyDescent="0.25">
      <c r="A436" s="6" t="s">
        <v>167</v>
      </c>
      <c r="B436" s="6" t="s">
        <v>35</v>
      </c>
      <c r="C436" s="6">
        <v>521</v>
      </c>
      <c r="D436" s="6" t="s">
        <v>10</v>
      </c>
      <c r="E436" s="4">
        <v>565</v>
      </c>
      <c r="F436" s="4">
        <v>11</v>
      </c>
      <c r="G436" s="4">
        <v>126</v>
      </c>
      <c r="H436" s="4">
        <v>55</v>
      </c>
      <c r="I436" s="4">
        <v>20</v>
      </c>
      <c r="J436" s="4">
        <v>6</v>
      </c>
      <c r="K436" s="4">
        <v>3</v>
      </c>
      <c r="L436" s="4">
        <v>95</v>
      </c>
      <c r="M436" s="4">
        <v>33</v>
      </c>
      <c r="N436" s="4">
        <v>2</v>
      </c>
      <c r="O436" s="4">
        <v>1</v>
      </c>
      <c r="P436" s="4">
        <v>6</v>
      </c>
      <c r="Q436" s="4">
        <v>0</v>
      </c>
      <c r="R436" s="4">
        <v>0</v>
      </c>
      <c r="S436" s="4">
        <v>4</v>
      </c>
      <c r="T436" s="4">
        <v>2</v>
      </c>
      <c r="U436" s="4">
        <v>0</v>
      </c>
      <c r="V436" s="4">
        <v>11</v>
      </c>
      <c r="W436" s="6">
        <v>375</v>
      </c>
      <c r="X436" s="41">
        <f t="shared" si="10"/>
        <v>68.318584070796462</v>
      </c>
    </row>
    <row r="437" spans="1:24" hidden="1" outlineLevel="1" x14ac:dyDescent="0.25">
      <c r="A437" s="6" t="s">
        <v>167</v>
      </c>
      <c r="B437" s="6" t="s">
        <v>35</v>
      </c>
      <c r="C437" s="6">
        <v>521</v>
      </c>
      <c r="D437" s="6" t="s">
        <v>11</v>
      </c>
      <c r="E437" s="4">
        <v>564</v>
      </c>
      <c r="F437" s="4">
        <v>10</v>
      </c>
      <c r="G437" s="4">
        <v>111</v>
      </c>
      <c r="H437" s="4">
        <v>48</v>
      </c>
      <c r="I437" s="4">
        <v>21</v>
      </c>
      <c r="J437" s="4">
        <v>5</v>
      </c>
      <c r="K437" s="4">
        <v>2</v>
      </c>
      <c r="L437" s="4">
        <v>86</v>
      </c>
      <c r="M437" s="4">
        <v>24</v>
      </c>
      <c r="N437" s="4">
        <v>3</v>
      </c>
      <c r="O437" s="4">
        <v>0</v>
      </c>
      <c r="P437" s="4">
        <v>8</v>
      </c>
      <c r="Q437" s="4">
        <v>0</v>
      </c>
      <c r="R437" s="4">
        <v>0</v>
      </c>
      <c r="S437" s="4">
        <v>5</v>
      </c>
      <c r="T437" s="4">
        <v>5</v>
      </c>
      <c r="U437" s="4">
        <v>0</v>
      </c>
      <c r="V437" s="4">
        <v>10</v>
      </c>
      <c r="W437" s="6">
        <v>338</v>
      </c>
      <c r="X437" s="41">
        <f t="shared" si="10"/>
        <v>68.439716312056731</v>
      </c>
    </row>
    <row r="438" spans="1:24" hidden="1" outlineLevel="1" x14ac:dyDescent="0.25">
      <c r="A438" s="6" t="s">
        <v>167</v>
      </c>
      <c r="B438" s="6" t="s">
        <v>35</v>
      </c>
      <c r="C438" s="6">
        <v>521</v>
      </c>
      <c r="D438" s="6" t="s">
        <v>16</v>
      </c>
      <c r="E438" s="4">
        <v>564</v>
      </c>
      <c r="F438" s="4">
        <v>19</v>
      </c>
      <c r="G438" s="4">
        <v>114</v>
      </c>
      <c r="H438" s="4">
        <v>59</v>
      </c>
      <c r="I438" s="4">
        <v>20</v>
      </c>
      <c r="J438" s="4">
        <v>6</v>
      </c>
      <c r="K438" s="4">
        <v>4</v>
      </c>
      <c r="L438" s="4">
        <v>64</v>
      </c>
      <c r="M438" s="4">
        <v>26</v>
      </c>
      <c r="N438" s="4">
        <v>5</v>
      </c>
      <c r="O438" s="4">
        <v>2</v>
      </c>
      <c r="P438" s="4">
        <v>4</v>
      </c>
      <c r="Q438" s="4">
        <v>1</v>
      </c>
      <c r="R438" s="4">
        <v>0</v>
      </c>
      <c r="S438" s="4">
        <v>2</v>
      </c>
      <c r="T438" s="4">
        <v>5</v>
      </c>
      <c r="U438" s="4">
        <v>0</v>
      </c>
      <c r="V438" s="4">
        <v>11</v>
      </c>
      <c r="W438" s="6">
        <v>342</v>
      </c>
      <c r="X438" s="41">
        <f t="shared" si="10"/>
        <v>68.439716312056731</v>
      </c>
    </row>
    <row r="439" spans="1:24" hidden="1" outlineLevel="1" x14ac:dyDescent="0.25">
      <c r="A439" s="6" t="s">
        <v>167</v>
      </c>
      <c r="B439" s="6" t="s">
        <v>35</v>
      </c>
      <c r="C439" s="6">
        <v>521</v>
      </c>
      <c r="D439" s="6" t="s">
        <v>17</v>
      </c>
      <c r="E439" s="4">
        <v>564</v>
      </c>
      <c r="F439" s="4">
        <v>76</v>
      </c>
      <c r="G439" s="4">
        <v>0</v>
      </c>
      <c r="H439" s="4">
        <v>0</v>
      </c>
      <c r="I439" s="4">
        <v>25</v>
      </c>
      <c r="J439" s="4">
        <v>0</v>
      </c>
      <c r="K439" s="4">
        <v>0</v>
      </c>
      <c r="L439" s="4">
        <v>73</v>
      </c>
      <c r="M439" s="4">
        <v>28</v>
      </c>
      <c r="N439" s="4">
        <v>72</v>
      </c>
      <c r="O439" s="4">
        <v>158</v>
      </c>
      <c r="P439" s="4">
        <v>0</v>
      </c>
      <c r="Q439" s="4">
        <v>0</v>
      </c>
      <c r="R439" s="4">
        <v>0</v>
      </c>
      <c r="S439" s="4">
        <v>0</v>
      </c>
      <c r="T439" s="4">
        <v>3</v>
      </c>
      <c r="U439" s="4">
        <v>0</v>
      </c>
      <c r="V439" s="4">
        <v>10</v>
      </c>
      <c r="W439" s="6">
        <v>445</v>
      </c>
      <c r="X439" s="41">
        <f t="shared" si="10"/>
        <v>68.439716312056731</v>
      </c>
    </row>
    <row r="440" spans="1:24" hidden="1" outlineLevel="1" x14ac:dyDescent="0.25">
      <c r="A440" s="6" t="s">
        <v>167</v>
      </c>
      <c r="B440" s="6" t="s">
        <v>35</v>
      </c>
      <c r="C440" s="6">
        <v>522</v>
      </c>
      <c r="D440" s="6" t="s">
        <v>10</v>
      </c>
      <c r="E440" s="4">
        <v>489</v>
      </c>
      <c r="F440" s="4">
        <v>11</v>
      </c>
      <c r="G440" s="4">
        <v>107</v>
      </c>
      <c r="H440" s="4">
        <v>41</v>
      </c>
      <c r="I440" s="4">
        <v>23</v>
      </c>
      <c r="J440" s="4">
        <v>4</v>
      </c>
      <c r="K440" s="4">
        <v>4</v>
      </c>
      <c r="L440" s="4">
        <v>58</v>
      </c>
      <c r="M440" s="4">
        <v>26</v>
      </c>
      <c r="N440" s="4">
        <v>0</v>
      </c>
      <c r="O440" s="4">
        <v>1</v>
      </c>
      <c r="P440" s="4">
        <v>3</v>
      </c>
      <c r="Q440" s="4">
        <v>1</v>
      </c>
      <c r="R440" s="4">
        <v>0</v>
      </c>
      <c r="S440" s="4">
        <v>1</v>
      </c>
      <c r="T440" s="4">
        <v>2</v>
      </c>
      <c r="U440" s="4">
        <v>0</v>
      </c>
      <c r="V440" s="4">
        <v>11</v>
      </c>
      <c r="W440" s="6">
        <v>293</v>
      </c>
      <c r="X440" s="41">
        <f t="shared" si="10"/>
        <v>78.936605316973413</v>
      </c>
    </row>
    <row r="441" spans="1:24" hidden="1" outlineLevel="1" x14ac:dyDescent="0.25">
      <c r="A441" s="6" t="s">
        <v>167</v>
      </c>
      <c r="B441" s="6" t="s">
        <v>35</v>
      </c>
      <c r="C441" s="6">
        <v>522</v>
      </c>
      <c r="D441" s="6" t="s">
        <v>11</v>
      </c>
      <c r="E441" s="4">
        <v>489</v>
      </c>
      <c r="F441" s="4">
        <v>9</v>
      </c>
      <c r="G441" s="4">
        <v>105</v>
      </c>
      <c r="H441" s="4">
        <v>52</v>
      </c>
      <c r="I441" s="4">
        <v>15</v>
      </c>
      <c r="J441" s="4">
        <v>4</v>
      </c>
      <c r="K441" s="4">
        <v>1</v>
      </c>
      <c r="L441" s="4">
        <v>79</v>
      </c>
      <c r="M441" s="4">
        <v>27</v>
      </c>
      <c r="N441" s="4">
        <v>1</v>
      </c>
      <c r="O441" s="4">
        <v>4</v>
      </c>
      <c r="P441" s="4">
        <v>1</v>
      </c>
      <c r="Q441" s="4">
        <v>3</v>
      </c>
      <c r="R441" s="4">
        <v>0</v>
      </c>
      <c r="S441" s="4">
        <v>2</v>
      </c>
      <c r="T441" s="4">
        <v>2</v>
      </c>
      <c r="U441" s="4">
        <v>0</v>
      </c>
      <c r="V441" s="4">
        <v>13</v>
      </c>
      <c r="W441" s="6">
        <v>318</v>
      </c>
      <c r="X441" s="41">
        <f t="shared" si="10"/>
        <v>78.936605316973413</v>
      </c>
    </row>
    <row r="442" spans="1:24" hidden="1" outlineLevel="1" x14ac:dyDescent="0.25">
      <c r="A442" s="6" t="s">
        <v>167</v>
      </c>
      <c r="B442" s="6" t="s">
        <v>35</v>
      </c>
      <c r="C442" s="6">
        <v>523</v>
      </c>
      <c r="D442" s="6" t="s">
        <v>10</v>
      </c>
      <c r="E442" s="4">
        <v>519</v>
      </c>
      <c r="F442" s="4">
        <v>2</v>
      </c>
      <c r="G442" s="4">
        <v>149</v>
      </c>
      <c r="H442" s="4">
        <v>44</v>
      </c>
      <c r="I442" s="4">
        <v>5</v>
      </c>
      <c r="J442" s="4">
        <v>7</v>
      </c>
      <c r="K442" s="4">
        <v>2</v>
      </c>
      <c r="L442" s="4">
        <v>130</v>
      </c>
      <c r="M442" s="4">
        <v>15</v>
      </c>
      <c r="N442" s="4">
        <v>0</v>
      </c>
      <c r="O442" s="4">
        <v>2</v>
      </c>
      <c r="P442" s="4">
        <v>4</v>
      </c>
      <c r="Q442" s="4">
        <v>2</v>
      </c>
      <c r="R442" s="4">
        <v>0</v>
      </c>
      <c r="S442" s="4">
        <v>4</v>
      </c>
      <c r="T442" s="4">
        <v>0</v>
      </c>
      <c r="U442" s="4">
        <v>0</v>
      </c>
      <c r="V442" s="4">
        <v>7</v>
      </c>
      <c r="W442" s="6">
        <v>373</v>
      </c>
      <c r="X442" s="41">
        <f t="shared" si="10"/>
        <v>74.373795761078995</v>
      </c>
    </row>
    <row r="443" spans="1:24" hidden="1" outlineLevel="1" x14ac:dyDescent="0.25">
      <c r="A443" s="6" t="s">
        <v>167</v>
      </c>
      <c r="B443" s="6" t="s">
        <v>35</v>
      </c>
      <c r="C443" s="6">
        <v>523</v>
      </c>
      <c r="D443" s="6" t="s">
        <v>11</v>
      </c>
      <c r="E443" s="4">
        <v>518</v>
      </c>
      <c r="F443" s="4">
        <v>2</v>
      </c>
      <c r="G443" s="4">
        <v>136</v>
      </c>
      <c r="H443" s="4">
        <v>51</v>
      </c>
      <c r="I443" s="4">
        <v>11</v>
      </c>
      <c r="J443" s="4">
        <v>7</v>
      </c>
      <c r="K443" s="4">
        <v>2</v>
      </c>
      <c r="L443" s="4">
        <v>127</v>
      </c>
      <c r="M443" s="4">
        <v>16</v>
      </c>
      <c r="N443" s="4">
        <v>0</v>
      </c>
      <c r="O443" s="4">
        <v>6</v>
      </c>
      <c r="P443" s="4">
        <v>4</v>
      </c>
      <c r="Q443" s="4">
        <v>0</v>
      </c>
      <c r="R443" s="4">
        <v>0</v>
      </c>
      <c r="S443" s="4">
        <v>1</v>
      </c>
      <c r="T443" s="4">
        <v>1</v>
      </c>
      <c r="U443" s="4">
        <v>0</v>
      </c>
      <c r="V443" s="4">
        <v>11</v>
      </c>
      <c r="W443" s="6">
        <v>375</v>
      </c>
      <c r="X443" s="41">
        <f t="shared" si="10"/>
        <v>74.51737451737452</v>
      </c>
    </row>
    <row r="444" spans="1:24" hidden="1" outlineLevel="1" x14ac:dyDescent="0.25">
      <c r="A444" s="6" t="s">
        <v>167</v>
      </c>
      <c r="B444" s="6" t="s">
        <v>35</v>
      </c>
      <c r="C444" s="6">
        <v>524</v>
      </c>
      <c r="D444" s="6" t="s">
        <v>10</v>
      </c>
      <c r="E444" s="4">
        <v>614</v>
      </c>
      <c r="F444" s="4">
        <v>5</v>
      </c>
      <c r="G444" s="4">
        <v>126</v>
      </c>
      <c r="H444" s="4">
        <v>62</v>
      </c>
      <c r="I444" s="4">
        <v>17</v>
      </c>
      <c r="J444" s="4">
        <v>11</v>
      </c>
      <c r="K444" s="4">
        <v>1</v>
      </c>
      <c r="L444" s="4">
        <v>183</v>
      </c>
      <c r="M444" s="4">
        <v>13</v>
      </c>
      <c r="N444" s="4">
        <v>0</v>
      </c>
      <c r="O444" s="4">
        <v>1</v>
      </c>
      <c r="P444" s="4">
        <v>1</v>
      </c>
      <c r="Q444" s="4">
        <v>0</v>
      </c>
      <c r="R444" s="4">
        <v>0</v>
      </c>
      <c r="S444" s="4">
        <v>1</v>
      </c>
      <c r="T444" s="4">
        <v>1</v>
      </c>
      <c r="U444" s="4">
        <v>0</v>
      </c>
      <c r="V444" s="4">
        <v>2</v>
      </c>
      <c r="W444" s="6">
        <v>424</v>
      </c>
      <c r="X444" s="41">
        <f t="shared" si="10"/>
        <v>62.866449511400653</v>
      </c>
    </row>
    <row r="445" spans="1:24" hidden="1" outlineLevel="1" x14ac:dyDescent="0.25">
      <c r="A445" s="6" t="s">
        <v>167</v>
      </c>
      <c r="B445" s="6" t="s">
        <v>35</v>
      </c>
      <c r="C445" s="6">
        <v>524</v>
      </c>
      <c r="D445" s="6" t="s">
        <v>11</v>
      </c>
      <c r="E445" s="4">
        <v>614</v>
      </c>
      <c r="F445" s="4">
        <v>2</v>
      </c>
      <c r="G445" s="4">
        <v>116</v>
      </c>
      <c r="H445" s="4">
        <v>49</v>
      </c>
      <c r="I445" s="4">
        <v>10</v>
      </c>
      <c r="J445" s="4">
        <v>2</v>
      </c>
      <c r="K445" s="4">
        <v>4</v>
      </c>
      <c r="L445" s="4">
        <v>200</v>
      </c>
      <c r="M445" s="4">
        <v>17</v>
      </c>
      <c r="N445" s="4">
        <v>0</v>
      </c>
      <c r="O445" s="4">
        <v>1</v>
      </c>
      <c r="P445" s="4">
        <v>2</v>
      </c>
      <c r="Q445" s="4">
        <v>0</v>
      </c>
      <c r="R445" s="4">
        <v>0</v>
      </c>
      <c r="S445" s="4">
        <v>5</v>
      </c>
      <c r="T445" s="4">
        <v>3</v>
      </c>
      <c r="U445" s="4">
        <v>0</v>
      </c>
      <c r="V445" s="4">
        <v>11</v>
      </c>
      <c r="W445" s="6">
        <v>422</v>
      </c>
      <c r="X445" s="41">
        <f t="shared" si="10"/>
        <v>62.866449511400653</v>
      </c>
    </row>
    <row r="446" spans="1:24" hidden="1" outlineLevel="1" x14ac:dyDescent="0.25">
      <c r="A446" s="6" t="s">
        <v>167</v>
      </c>
      <c r="B446" s="6" t="s">
        <v>35</v>
      </c>
      <c r="C446" s="6">
        <v>524</v>
      </c>
      <c r="D446" s="6" t="s">
        <v>16</v>
      </c>
      <c r="E446" s="4">
        <v>614</v>
      </c>
      <c r="F446" s="4">
        <v>8</v>
      </c>
      <c r="G446" s="4">
        <v>131</v>
      </c>
      <c r="H446" s="4">
        <v>49</v>
      </c>
      <c r="I446" s="4">
        <v>19</v>
      </c>
      <c r="J446" s="4">
        <v>5</v>
      </c>
      <c r="K446" s="4">
        <v>4</v>
      </c>
      <c r="L446" s="4">
        <v>187</v>
      </c>
      <c r="M446" s="4">
        <v>14</v>
      </c>
      <c r="N446" s="4">
        <v>1</v>
      </c>
      <c r="O446" s="4">
        <v>0</v>
      </c>
      <c r="P446" s="4">
        <v>4</v>
      </c>
      <c r="Q446" s="4">
        <v>0</v>
      </c>
      <c r="R446" s="4">
        <v>0</v>
      </c>
      <c r="S446" s="4">
        <v>1</v>
      </c>
      <c r="T446" s="4">
        <v>3</v>
      </c>
      <c r="U446" s="4">
        <v>0</v>
      </c>
      <c r="V446" s="4">
        <v>15</v>
      </c>
      <c r="W446" s="6">
        <v>441</v>
      </c>
      <c r="X446" s="41">
        <f t="shared" si="10"/>
        <v>62.866449511400653</v>
      </c>
    </row>
    <row r="447" spans="1:24" hidden="1" outlineLevel="1" x14ac:dyDescent="0.25">
      <c r="A447" s="6" t="s">
        <v>167</v>
      </c>
      <c r="B447" s="6" t="s">
        <v>35</v>
      </c>
      <c r="C447" s="6">
        <v>546</v>
      </c>
      <c r="D447" s="6" t="s">
        <v>10</v>
      </c>
      <c r="E447" s="4">
        <v>249</v>
      </c>
      <c r="F447" s="4">
        <v>6</v>
      </c>
      <c r="G447" s="4">
        <v>93</v>
      </c>
      <c r="H447" s="4">
        <v>7</v>
      </c>
      <c r="I447" s="4">
        <v>9</v>
      </c>
      <c r="J447" s="4">
        <v>8</v>
      </c>
      <c r="K447" s="4">
        <v>2</v>
      </c>
      <c r="L447" s="4">
        <v>15</v>
      </c>
      <c r="M447" s="4">
        <v>8</v>
      </c>
      <c r="N447" s="4">
        <v>0</v>
      </c>
      <c r="O447" s="4">
        <v>2</v>
      </c>
      <c r="P447" s="4">
        <v>6</v>
      </c>
      <c r="Q447" s="4">
        <v>1</v>
      </c>
      <c r="R447" s="4">
        <v>0</v>
      </c>
      <c r="S447" s="4">
        <v>0</v>
      </c>
      <c r="T447" s="4">
        <v>1</v>
      </c>
      <c r="U447" s="4">
        <v>0</v>
      </c>
      <c r="V447" s="4">
        <v>1</v>
      </c>
      <c r="W447" s="6">
        <v>159</v>
      </c>
      <c r="X447" s="41">
        <f t="shared" si="10"/>
        <v>155.02008032128515</v>
      </c>
    </row>
    <row r="448" spans="1:24" hidden="1" outlineLevel="1" x14ac:dyDescent="0.25">
      <c r="A448" s="6" t="s">
        <v>167</v>
      </c>
      <c r="B448" s="6" t="s">
        <v>35</v>
      </c>
      <c r="C448" s="6">
        <v>547</v>
      </c>
      <c r="D448" s="6" t="s">
        <v>10</v>
      </c>
      <c r="E448" s="4">
        <v>371</v>
      </c>
      <c r="F448" s="4">
        <v>6</v>
      </c>
      <c r="G448" s="4">
        <v>162</v>
      </c>
      <c r="H448" s="4">
        <v>22</v>
      </c>
      <c r="I448" s="4">
        <v>10</v>
      </c>
      <c r="J448" s="4">
        <v>6</v>
      </c>
      <c r="K448" s="4">
        <v>1</v>
      </c>
      <c r="L448" s="4">
        <v>52</v>
      </c>
      <c r="M448" s="4">
        <v>13</v>
      </c>
      <c r="N448" s="4">
        <v>2</v>
      </c>
      <c r="O448" s="4">
        <v>0</v>
      </c>
      <c r="P448" s="4">
        <v>1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6">
        <v>275</v>
      </c>
      <c r="X448" s="41">
        <f t="shared" si="10"/>
        <v>104.04312668463612</v>
      </c>
    </row>
    <row r="449" spans="1:24" hidden="1" outlineLevel="1" x14ac:dyDescent="0.25">
      <c r="A449" s="6" t="s">
        <v>167</v>
      </c>
      <c r="B449" s="6" t="s">
        <v>35</v>
      </c>
      <c r="C449" s="6">
        <v>549</v>
      </c>
      <c r="D449" s="6" t="s">
        <v>10</v>
      </c>
      <c r="E449" s="4">
        <v>733</v>
      </c>
      <c r="F449" s="4">
        <v>0</v>
      </c>
      <c r="G449" s="4">
        <v>0</v>
      </c>
      <c r="H449" s="4">
        <v>0</v>
      </c>
      <c r="I449" s="4">
        <v>13</v>
      </c>
      <c r="J449" s="4">
        <v>0</v>
      </c>
      <c r="K449" s="4">
        <v>0</v>
      </c>
      <c r="L449" s="4">
        <v>119</v>
      </c>
      <c r="M449" s="4">
        <v>26</v>
      </c>
      <c r="N449" s="4">
        <v>45</v>
      </c>
      <c r="O449" s="4">
        <v>100</v>
      </c>
      <c r="P449" s="4">
        <v>0</v>
      </c>
      <c r="Q449" s="4">
        <v>0</v>
      </c>
      <c r="R449" s="4">
        <v>0</v>
      </c>
      <c r="S449" s="4">
        <v>8</v>
      </c>
      <c r="T449" s="4">
        <v>11</v>
      </c>
      <c r="U449" s="4">
        <v>0</v>
      </c>
      <c r="V449" s="4">
        <v>3</v>
      </c>
      <c r="W449" s="6">
        <v>325</v>
      </c>
      <c r="X449" s="41">
        <f t="shared" si="10"/>
        <v>52.660300136425647</v>
      </c>
    </row>
    <row r="450" spans="1:24" hidden="1" outlineLevel="1" x14ac:dyDescent="0.25">
      <c r="A450" s="6" t="s">
        <v>167</v>
      </c>
      <c r="B450" s="6" t="s">
        <v>35</v>
      </c>
      <c r="C450" s="6">
        <v>549</v>
      </c>
      <c r="D450" s="6" t="s">
        <v>11</v>
      </c>
      <c r="E450" s="4">
        <v>733</v>
      </c>
      <c r="F450" s="4">
        <v>19</v>
      </c>
      <c r="G450" s="4">
        <v>99</v>
      </c>
      <c r="H450" s="4">
        <v>17</v>
      </c>
      <c r="I450" s="4">
        <v>8</v>
      </c>
      <c r="J450" s="4">
        <v>5</v>
      </c>
      <c r="K450" s="4">
        <v>2</v>
      </c>
      <c r="L450" s="4">
        <v>123</v>
      </c>
      <c r="M450" s="4">
        <v>23</v>
      </c>
      <c r="N450" s="4">
        <v>2</v>
      </c>
      <c r="O450" s="4">
        <v>1</v>
      </c>
      <c r="P450" s="4">
        <v>1</v>
      </c>
      <c r="Q450" s="4">
        <v>0</v>
      </c>
      <c r="R450" s="4">
        <v>0</v>
      </c>
      <c r="S450" s="4">
        <v>8</v>
      </c>
      <c r="T450" s="4">
        <v>9</v>
      </c>
      <c r="U450" s="4">
        <v>0</v>
      </c>
      <c r="V450" s="4">
        <v>7</v>
      </c>
      <c r="W450" s="6">
        <v>324</v>
      </c>
      <c r="X450" s="41">
        <f t="shared" si="10"/>
        <v>52.660300136425647</v>
      </c>
    </row>
    <row r="451" spans="1:24" hidden="1" outlineLevel="1" x14ac:dyDescent="0.25">
      <c r="A451" s="6" t="s">
        <v>167</v>
      </c>
      <c r="B451" s="6" t="s">
        <v>35</v>
      </c>
      <c r="C451" s="6">
        <v>549</v>
      </c>
      <c r="D451" s="6" t="s">
        <v>16</v>
      </c>
      <c r="E451" s="4">
        <v>733</v>
      </c>
      <c r="F451" s="4">
        <v>18</v>
      </c>
      <c r="G451" s="4">
        <v>74</v>
      </c>
      <c r="H451" s="4">
        <v>26</v>
      </c>
      <c r="I451" s="4">
        <v>7</v>
      </c>
      <c r="J451" s="4">
        <v>6</v>
      </c>
      <c r="K451" s="4">
        <v>1</v>
      </c>
      <c r="L451" s="4">
        <v>127</v>
      </c>
      <c r="M451" s="4">
        <v>29</v>
      </c>
      <c r="N451" s="4">
        <v>3</v>
      </c>
      <c r="O451" s="4">
        <v>1</v>
      </c>
      <c r="P451" s="4">
        <v>0</v>
      </c>
      <c r="Q451" s="4">
        <v>0</v>
      </c>
      <c r="R451" s="4">
        <v>0</v>
      </c>
      <c r="S451" s="4">
        <v>14</v>
      </c>
      <c r="T451" s="4">
        <v>10</v>
      </c>
      <c r="U451" s="4">
        <v>0</v>
      </c>
      <c r="V451" s="4">
        <v>4</v>
      </c>
      <c r="W451" s="6">
        <v>320</v>
      </c>
      <c r="X451" s="41">
        <f t="shared" ref="X451:X500" si="11">(386*100)/E451</f>
        <v>52.660300136425647</v>
      </c>
    </row>
    <row r="452" spans="1:24" hidden="1" outlineLevel="1" x14ac:dyDescent="0.25">
      <c r="A452" s="6" t="s">
        <v>167</v>
      </c>
      <c r="B452" s="6" t="s">
        <v>35</v>
      </c>
      <c r="C452" s="6">
        <v>549</v>
      </c>
      <c r="D452" s="6" t="s">
        <v>17</v>
      </c>
      <c r="E452" s="4">
        <v>732</v>
      </c>
      <c r="F452" s="4">
        <v>15</v>
      </c>
      <c r="G452" s="4">
        <v>77</v>
      </c>
      <c r="H452" s="4">
        <v>22</v>
      </c>
      <c r="I452" s="4">
        <v>10</v>
      </c>
      <c r="J452" s="4">
        <v>8</v>
      </c>
      <c r="K452" s="4">
        <v>3</v>
      </c>
      <c r="L452" s="4">
        <v>113</v>
      </c>
      <c r="M452" s="4">
        <v>24</v>
      </c>
      <c r="N452" s="4">
        <v>1</v>
      </c>
      <c r="O452" s="4">
        <v>0</v>
      </c>
      <c r="P452" s="4">
        <v>2</v>
      </c>
      <c r="Q452" s="4">
        <v>0</v>
      </c>
      <c r="R452" s="4">
        <v>0</v>
      </c>
      <c r="S452" s="4">
        <v>5</v>
      </c>
      <c r="T452" s="4">
        <v>5</v>
      </c>
      <c r="U452" s="4">
        <v>0</v>
      </c>
      <c r="V452" s="4">
        <v>2</v>
      </c>
      <c r="W452" s="6">
        <v>287</v>
      </c>
      <c r="X452" s="41">
        <f t="shared" si="11"/>
        <v>52.732240437158467</v>
      </c>
    </row>
    <row r="453" spans="1:24" hidden="1" outlineLevel="1" x14ac:dyDescent="0.25">
      <c r="A453" s="6" t="s">
        <v>167</v>
      </c>
      <c r="B453" s="6" t="s">
        <v>35</v>
      </c>
      <c r="C453" s="6">
        <v>549</v>
      </c>
      <c r="D453" s="6" t="s">
        <v>18</v>
      </c>
      <c r="E453" s="4">
        <v>732</v>
      </c>
      <c r="F453" s="4">
        <v>23</v>
      </c>
      <c r="G453" s="4">
        <v>76</v>
      </c>
      <c r="H453" s="4">
        <v>20</v>
      </c>
      <c r="I453" s="4">
        <v>6</v>
      </c>
      <c r="J453" s="4">
        <v>14</v>
      </c>
      <c r="K453" s="4">
        <v>2</v>
      </c>
      <c r="L453" s="4">
        <v>117</v>
      </c>
      <c r="M453" s="4">
        <v>28</v>
      </c>
      <c r="N453" s="4">
        <v>2</v>
      </c>
      <c r="O453" s="4">
        <v>2</v>
      </c>
      <c r="P453" s="4">
        <v>0</v>
      </c>
      <c r="Q453" s="4">
        <v>0</v>
      </c>
      <c r="R453" s="4">
        <v>0</v>
      </c>
      <c r="S453" s="4">
        <v>13</v>
      </c>
      <c r="T453" s="4">
        <v>0</v>
      </c>
      <c r="U453" s="4">
        <v>1</v>
      </c>
      <c r="V453" s="4">
        <v>4</v>
      </c>
      <c r="W453" s="6">
        <v>308</v>
      </c>
      <c r="X453" s="41">
        <f t="shared" si="11"/>
        <v>52.732240437158467</v>
      </c>
    </row>
    <row r="454" spans="1:24" hidden="1" outlineLevel="1" x14ac:dyDescent="0.25">
      <c r="A454" s="6" t="s">
        <v>167</v>
      </c>
      <c r="B454" s="6" t="s">
        <v>35</v>
      </c>
      <c r="C454" s="6">
        <v>549</v>
      </c>
      <c r="D454" s="6" t="s">
        <v>21</v>
      </c>
      <c r="E454" s="4">
        <v>162</v>
      </c>
      <c r="F454" s="4">
        <v>8</v>
      </c>
      <c r="G454" s="4">
        <v>44</v>
      </c>
      <c r="H454" s="4">
        <v>11</v>
      </c>
      <c r="I454" s="4">
        <v>5</v>
      </c>
      <c r="J454" s="4">
        <v>4</v>
      </c>
      <c r="K454" s="4">
        <v>1</v>
      </c>
      <c r="L454" s="4">
        <v>24</v>
      </c>
      <c r="M454" s="4">
        <v>11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1</v>
      </c>
      <c r="U454" s="4">
        <v>0</v>
      </c>
      <c r="V454" s="4">
        <v>2</v>
      </c>
      <c r="W454" s="6">
        <v>111</v>
      </c>
      <c r="X454" s="41">
        <f t="shared" si="11"/>
        <v>238.27160493827159</v>
      </c>
    </row>
    <row r="455" spans="1:24" hidden="1" outlineLevel="1" x14ac:dyDescent="0.25">
      <c r="A455" s="6" t="s">
        <v>167</v>
      </c>
      <c r="B455" s="6" t="s">
        <v>35</v>
      </c>
      <c r="C455" s="6">
        <v>1883</v>
      </c>
      <c r="D455" s="6" t="s">
        <v>10</v>
      </c>
      <c r="E455" s="4">
        <v>433</v>
      </c>
      <c r="F455" s="4">
        <v>5</v>
      </c>
      <c r="G455" s="4">
        <v>67</v>
      </c>
      <c r="H455" s="4">
        <v>18</v>
      </c>
      <c r="I455" s="4">
        <v>5</v>
      </c>
      <c r="J455" s="4">
        <v>8</v>
      </c>
      <c r="K455" s="4">
        <v>2</v>
      </c>
      <c r="L455" s="4">
        <v>90</v>
      </c>
      <c r="M455" s="4">
        <v>10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2</v>
      </c>
      <c r="T455" s="4">
        <v>6</v>
      </c>
      <c r="U455" s="4">
        <v>0</v>
      </c>
      <c r="V455" s="4">
        <v>3</v>
      </c>
      <c r="W455" s="6">
        <v>216</v>
      </c>
      <c r="X455" s="41">
        <f t="shared" si="11"/>
        <v>89.145496535796767</v>
      </c>
    </row>
    <row r="456" spans="1:24" hidden="1" outlineLevel="1" x14ac:dyDescent="0.25">
      <c r="A456" s="6" t="s">
        <v>167</v>
      </c>
      <c r="B456" s="6" t="s">
        <v>35</v>
      </c>
      <c r="C456" s="6">
        <v>1883</v>
      </c>
      <c r="D456" s="6" t="s">
        <v>11</v>
      </c>
      <c r="E456" s="4">
        <v>432</v>
      </c>
      <c r="F456" s="4">
        <v>7</v>
      </c>
      <c r="G456" s="4">
        <v>40</v>
      </c>
      <c r="H456" s="4">
        <v>20</v>
      </c>
      <c r="I456" s="4">
        <v>9</v>
      </c>
      <c r="J456" s="4">
        <v>1</v>
      </c>
      <c r="K456" s="4">
        <v>2</v>
      </c>
      <c r="L456" s="4">
        <v>102</v>
      </c>
      <c r="M456" s="4">
        <v>16</v>
      </c>
      <c r="N456" s="4">
        <v>3</v>
      </c>
      <c r="O456" s="4">
        <v>1</v>
      </c>
      <c r="P456" s="4">
        <v>4</v>
      </c>
      <c r="Q456" s="4">
        <v>0</v>
      </c>
      <c r="R456" s="4">
        <v>0</v>
      </c>
      <c r="S456" s="4">
        <v>6</v>
      </c>
      <c r="T456" s="4">
        <v>2</v>
      </c>
      <c r="U456" s="4">
        <v>0</v>
      </c>
      <c r="V456" s="4">
        <v>3</v>
      </c>
      <c r="W456" s="6">
        <v>216</v>
      </c>
      <c r="X456" s="41">
        <f t="shared" si="11"/>
        <v>89.351851851851848</v>
      </c>
    </row>
    <row r="457" spans="1:24" hidden="1" outlineLevel="1" x14ac:dyDescent="0.25">
      <c r="A457" s="6" t="s">
        <v>167</v>
      </c>
      <c r="B457" s="6" t="s">
        <v>35</v>
      </c>
      <c r="C457" s="6">
        <v>1884</v>
      </c>
      <c r="D457" s="6" t="s">
        <v>10</v>
      </c>
      <c r="E457" s="4">
        <v>413</v>
      </c>
      <c r="F457" s="4">
        <v>9</v>
      </c>
      <c r="G457" s="4">
        <v>70</v>
      </c>
      <c r="H457" s="4">
        <v>19</v>
      </c>
      <c r="I457" s="4">
        <v>3</v>
      </c>
      <c r="J457" s="4">
        <v>7</v>
      </c>
      <c r="K457" s="4">
        <v>1</v>
      </c>
      <c r="L457" s="4">
        <v>107</v>
      </c>
      <c r="M457" s="4">
        <v>14</v>
      </c>
      <c r="N457" s="4">
        <v>2</v>
      </c>
      <c r="O457" s="4">
        <v>1</v>
      </c>
      <c r="P457" s="4">
        <v>0</v>
      </c>
      <c r="Q457" s="4">
        <v>0</v>
      </c>
      <c r="R457" s="4">
        <v>0</v>
      </c>
      <c r="S457" s="4">
        <v>3</v>
      </c>
      <c r="T457" s="4">
        <v>3</v>
      </c>
      <c r="U457" s="4">
        <v>0</v>
      </c>
      <c r="V457" s="4">
        <v>0</v>
      </c>
      <c r="W457" s="6">
        <v>239</v>
      </c>
      <c r="X457" s="41">
        <f t="shared" si="11"/>
        <v>93.462469733656178</v>
      </c>
    </row>
    <row r="458" spans="1:24" hidden="1" outlineLevel="1" x14ac:dyDescent="0.25">
      <c r="A458" s="6" t="s">
        <v>167</v>
      </c>
      <c r="B458" s="6" t="s">
        <v>35</v>
      </c>
      <c r="C458" s="6">
        <v>1884</v>
      </c>
      <c r="D458" s="6" t="s">
        <v>11</v>
      </c>
      <c r="E458" s="4">
        <v>413</v>
      </c>
      <c r="F458" s="4">
        <v>13</v>
      </c>
      <c r="G458" s="4">
        <v>62</v>
      </c>
      <c r="H458" s="4">
        <v>13</v>
      </c>
      <c r="I458" s="4">
        <v>4</v>
      </c>
      <c r="J458" s="4">
        <v>7</v>
      </c>
      <c r="K458" s="4">
        <v>1</v>
      </c>
      <c r="L458" s="4">
        <v>106</v>
      </c>
      <c r="M458" s="4">
        <v>15</v>
      </c>
      <c r="N458" s="4">
        <v>1</v>
      </c>
      <c r="O458" s="4">
        <v>1</v>
      </c>
      <c r="P458" s="4">
        <v>0</v>
      </c>
      <c r="Q458" s="4">
        <v>0</v>
      </c>
      <c r="R458" s="4">
        <v>0</v>
      </c>
      <c r="S458" s="4">
        <v>6</v>
      </c>
      <c r="T458" s="4">
        <v>6</v>
      </c>
      <c r="U458" s="4">
        <v>0</v>
      </c>
      <c r="V458" s="4">
        <v>8</v>
      </c>
      <c r="W458" s="6">
        <v>243</v>
      </c>
      <c r="X458" s="41">
        <f t="shared" si="11"/>
        <v>93.462469733656178</v>
      </c>
    </row>
    <row r="459" spans="1:24" hidden="1" outlineLevel="1" x14ac:dyDescent="0.25">
      <c r="A459" s="6" t="s">
        <v>167</v>
      </c>
      <c r="B459" s="6" t="s">
        <v>35</v>
      </c>
      <c r="C459" s="6">
        <v>1885</v>
      </c>
      <c r="D459" s="6" t="s">
        <v>10</v>
      </c>
      <c r="E459" s="4">
        <v>408</v>
      </c>
      <c r="F459" s="4">
        <v>12</v>
      </c>
      <c r="G459" s="4">
        <v>46</v>
      </c>
      <c r="H459" s="4">
        <v>11</v>
      </c>
      <c r="I459" s="4">
        <v>5</v>
      </c>
      <c r="J459" s="4">
        <v>9</v>
      </c>
      <c r="K459" s="4">
        <v>0</v>
      </c>
      <c r="L459" s="4">
        <v>89</v>
      </c>
      <c r="M459" s="4">
        <v>24</v>
      </c>
      <c r="N459" s="4">
        <v>1</v>
      </c>
      <c r="O459" s="4">
        <v>0</v>
      </c>
      <c r="P459" s="4">
        <v>0</v>
      </c>
      <c r="Q459" s="4">
        <v>1</v>
      </c>
      <c r="R459" s="4">
        <v>0</v>
      </c>
      <c r="S459" s="4">
        <v>3</v>
      </c>
      <c r="T459" s="4">
        <v>6</v>
      </c>
      <c r="U459" s="4">
        <v>0</v>
      </c>
      <c r="V459" s="4">
        <v>2</v>
      </c>
      <c r="W459" s="6">
        <v>209</v>
      </c>
      <c r="X459" s="41">
        <f t="shared" si="11"/>
        <v>94.607843137254903</v>
      </c>
    </row>
    <row r="460" spans="1:24" hidden="1" outlineLevel="1" x14ac:dyDescent="0.25">
      <c r="A460" s="6" t="s">
        <v>167</v>
      </c>
      <c r="B460" s="6" t="s">
        <v>35</v>
      </c>
      <c r="C460" s="6">
        <v>1886</v>
      </c>
      <c r="D460" s="6" t="s">
        <v>10</v>
      </c>
      <c r="E460" s="4">
        <v>524</v>
      </c>
      <c r="F460" s="4">
        <v>17</v>
      </c>
      <c r="G460" s="4">
        <v>73</v>
      </c>
      <c r="H460" s="4">
        <v>22</v>
      </c>
      <c r="I460" s="4">
        <v>6</v>
      </c>
      <c r="J460" s="4">
        <v>7</v>
      </c>
      <c r="K460" s="4">
        <v>2</v>
      </c>
      <c r="L460" s="4">
        <v>137</v>
      </c>
      <c r="M460" s="4">
        <v>17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5</v>
      </c>
      <c r="T460" s="4">
        <v>2</v>
      </c>
      <c r="U460" s="4">
        <v>0</v>
      </c>
      <c r="V460" s="4">
        <v>9</v>
      </c>
      <c r="W460" s="6">
        <v>297</v>
      </c>
      <c r="X460" s="41">
        <f t="shared" si="11"/>
        <v>73.664122137404576</v>
      </c>
    </row>
    <row r="461" spans="1:24" hidden="1" outlineLevel="1" x14ac:dyDescent="0.25">
      <c r="A461" s="6" t="s">
        <v>167</v>
      </c>
      <c r="B461" s="6" t="s">
        <v>35</v>
      </c>
      <c r="C461" s="6">
        <v>1887</v>
      </c>
      <c r="D461" s="6" t="s">
        <v>10</v>
      </c>
      <c r="E461" s="4">
        <v>451</v>
      </c>
      <c r="F461" s="4">
        <v>15</v>
      </c>
      <c r="G461" s="4">
        <v>68</v>
      </c>
      <c r="H461" s="4">
        <v>15</v>
      </c>
      <c r="I461" s="4">
        <v>8</v>
      </c>
      <c r="J461" s="4">
        <v>4</v>
      </c>
      <c r="K461" s="4">
        <v>6</v>
      </c>
      <c r="L461" s="4">
        <v>98</v>
      </c>
      <c r="M461" s="4">
        <v>21</v>
      </c>
      <c r="N461" s="4">
        <v>1</v>
      </c>
      <c r="O461" s="4">
        <v>0</v>
      </c>
      <c r="P461" s="4">
        <v>0</v>
      </c>
      <c r="Q461" s="4">
        <v>0</v>
      </c>
      <c r="R461" s="4">
        <v>0</v>
      </c>
      <c r="S461" s="4">
        <v>6</v>
      </c>
      <c r="T461" s="4">
        <v>8</v>
      </c>
      <c r="U461" s="4">
        <v>0</v>
      </c>
      <c r="V461" s="4">
        <v>2</v>
      </c>
      <c r="W461" s="6">
        <v>252</v>
      </c>
      <c r="X461" s="41">
        <f t="shared" si="11"/>
        <v>85.587583148558764</v>
      </c>
    </row>
    <row r="462" spans="1:24" hidden="1" outlineLevel="1" x14ac:dyDescent="0.25">
      <c r="A462" s="6" t="s">
        <v>167</v>
      </c>
      <c r="B462" s="6" t="s">
        <v>35</v>
      </c>
      <c r="C462" s="6">
        <v>1887</v>
      </c>
      <c r="D462" s="6" t="s">
        <v>11</v>
      </c>
      <c r="E462" s="4">
        <v>450</v>
      </c>
      <c r="F462" s="4">
        <v>13</v>
      </c>
      <c r="G462" s="4">
        <v>67</v>
      </c>
      <c r="H462" s="4">
        <v>12</v>
      </c>
      <c r="I462" s="4">
        <v>4</v>
      </c>
      <c r="J462" s="4">
        <v>3</v>
      </c>
      <c r="K462" s="4">
        <v>5</v>
      </c>
      <c r="L462" s="4">
        <v>102</v>
      </c>
      <c r="M462" s="4">
        <v>12</v>
      </c>
      <c r="N462" s="4">
        <v>2</v>
      </c>
      <c r="O462" s="4">
        <v>0</v>
      </c>
      <c r="P462" s="4">
        <v>1</v>
      </c>
      <c r="Q462" s="4">
        <v>0</v>
      </c>
      <c r="R462" s="4">
        <v>0</v>
      </c>
      <c r="S462" s="4">
        <v>1</v>
      </c>
      <c r="T462" s="4">
        <v>9</v>
      </c>
      <c r="U462" s="4">
        <v>0</v>
      </c>
      <c r="V462" s="4">
        <v>8</v>
      </c>
      <c r="W462" s="6">
        <v>239</v>
      </c>
      <c r="X462" s="41">
        <f t="shared" si="11"/>
        <v>85.777777777777771</v>
      </c>
    </row>
    <row r="463" spans="1:24" hidden="1" outlineLevel="1" x14ac:dyDescent="0.25">
      <c r="A463" s="6" t="s">
        <v>167</v>
      </c>
      <c r="B463" s="6" t="s">
        <v>35</v>
      </c>
      <c r="C463" s="6">
        <v>1888</v>
      </c>
      <c r="D463" s="6" t="s">
        <v>10</v>
      </c>
      <c r="E463" s="4">
        <v>530</v>
      </c>
      <c r="F463" s="4">
        <v>17</v>
      </c>
      <c r="G463" s="4">
        <v>85</v>
      </c>
      <c r="H463" s="4">
        <v>20</v>
      </c>
      <c r="I463" s="4">
        <v>7</v>
      </c>
      <c r="J463" s="4">
        <v>1</v>
      </c>
      <c r="K463" s="4">
        <v>1</v>
      </c>
      <c r="L463" s="4">
        <v>148</v>
      </c>
      <c r="M463" s="4">
        <v>6</v>
      </c>
      <c r="N463" s="4">
        <v>2</v>
      </c>
      <c r="O463" s="4">
        <v>0</v>
      </c>
      <c r="P463" s="4">
        <v>0</v>
      </c>
      <c r="Q463" s="4">
        <v>0</v>
      </c>
      <c r="R463" s="4">
        <v>0</v>
      </c>
      <c r="S463" s="4">
        <v>4</v>
      </c>
      <c r="T463" s="4">
        <v>3</v>
      </c>
      <c r="U463" s="4">
        <v>0</v>
      </c>
      <c r="V463" s="4">
        <v>3</v>
      </c>
      <c r="W463" s="6">
        <v>297</v>
      </c>
      <c r="X463" s="41">
        <f t="shared" si="11"/>
        <v>72.830188679245282</v>
      </c>
    </row>
    <row r="464" spans="1:24" hidden="1" outlineLevel="1" x14ac:dyDescent="0.25">
      <c r="A464" s="6" t="s">
        <v>167</v>
      </c>
      <c r="B464" s="6" t="s">
        <v>35</v>
      </c>
      <c r="C464" s="6">
        <v>1889</v>
      </c>
      <c r="D464" s="6" t="s">
        <v>10</v>
      </c>
      <c r="E464" s="4">
        <v>430</v>
      </c>
      <c r="F464" s="4">
        <v>10</v>
      </c>
      <c r="G464" s="4">
        <v>65</v>
      </c>
      <c r="H464" s="4">
        <v>21</v>
      </c>
      <c r="I464" s="4">
        <v>5</v>
      </c>
      <c r="J464" s="4">
        <v>6</v>
      </c>
      <c r="K464" s="4">
        <v>0</v>
      </c>
      <c r="L464" s="4">
        <v>70</v>
      </c>
      <c r="M464" s="4">
        <v>17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7</v>
      </c>
      <c r="T464" s="4">
        <v>7</v>
      </c>
      <c r="U464" s="4">
        <v>0</v>
      </c>
      <c r="V464" s="4">
        <v>5</v>
      </c>
      <c r="W464" s="6">
        <v>213</v>
      </c>
      <c r="X464" s="41">
        <f t="shared" si="11"/>
        <v>89.767441860465112</v>
      </c>
    </row>
    <row r="465" spans="1:24" hidden="1" outlineLevel="1" x14ac:dyDescent="0.25">
      <c r="A465" s="6" t="s">
        <v>167</v>
      </c>
      <c r="B465" s="6" t="s">
        <v>35</v>
      </c>
      <c r="C465" s="6">
        <v>1889</v>
      </c>
      <c r="D465" s="6" t="s">
        <v>11</v>
      </c>
      <c r="E465" s="4">
        <v>430</v>
      </c>
      <c r="F465" s="4">
        <v>10</v>
      </c>
      <c r="G465" s="4">
        <v>72</v>
      </c>
      <c r="H465" s="4">
        <v>19</v>
      </c>
      <c r="I465" s="4">
        <v>2</v>
      </c>
      <c r="J465" s="4">
        <v>6</v>
      </c>
      <c r="K465" s="4">
        <v>4</v>
      </c>
      <c r="L465" s="4">
        <v>67</v>
      </c>
      <c r="M465" s="4">
        <v>21</v>
      </c>
      <c r="N465" s="4">
        <v>0</v>
      </c>
      <c r="O465" s="4">
        <v>0</v>
      </c>
      <c r="P465" s="4">
        <v>2</v>
      </c>
      <c r="Q465" s="4">
        <v>0</v>
      </c>
      <c r="R465" s="4">
        <v>0</v>
      </c>
      <c r="S465" s="4">
        <v>4</v>
      </c>
      <c r="T465" s="4">
        <v>2</v>
      </c>
      <c r="U465" s="4">
        <v>0</v>
      </c>
      <c r="V465" s="4">
        <v>4</v>
      </c>
      <c r="W465" s="6">
        <v>213</v>
      </c>
      <c r="X465" s="41">
        <f t="shared" si="11"/>
        <v>89.767441860465112</v>
      </c>
    </row>
    <row r="466" spans="1:24" hidden="1" outlineLevel="1" x14ac:dyDescent="0.25">
      <c r="A466" s="6" t="s">
        <v>167</v>
      </c>
      <c r="B466" s="6" t="s">
        <v>35</v>
      </c>
      <c r="C466" s="6">
        <v>1890</v>
      </c>
      <c r="D466" s="6" t="s">
        <v>10</v>
      </c>
      <c r="E466" s="4">
        <v>457</v>
      </c>
      <c r="F466" s="4">
        <v>10</v>
      </c>
      <c r="G466" s="4">
        <v>49</v>
      </c>
      <c r="H466" s="4">
        <v>18</v>
      </c>
      <c r="I466" s="4">
        <v>5</v>
      </c>
      <c r="J466" s="4">
        <v>5</v>
      </c>
      <c r="K466" s="4">
        <v>0</v>
      </c>
      <c r="L466" s="4">
        <v>99</v>
      </c>
      <c r="M466" s="4">
        <v>17</v>
      </c>
      <c r="N466" s="4">
        <v>1</v>
      </c>
      <c r="O466" s="4">
        <v>0</v>
      </c>
      <c r="P466" s="4">
        <v>1</v>
      </c>
      <c r="Q466" s="4">
        <v>0</v>
      </c>
      <c r="R466" s="4">
        <v>0</v>
      </c>
      <c r="S466" s="4">
        <v>5</v>
      </c>
      <c r="T466" s="4">
        <v>4</v>
      </c>
      <c r="U466" s="4">
        <v>1</v>
      </c>
      <c r="V466" s="4">
        <v>5</v>
      </c>
      <c r="W466" s="6">
        <v>220</v>
      </c>
      <c r="X466" s="41">
        <f t="shared" si="11"/>
        <v>84.463894967177239</v>
      </c>
    </row>
    <row r="467" spans="1:24" hidden="1" outlineLevel="1" x14ac:dyDescent="0.25">
      <c r="A467" s="6" t="s">
        <v>167</v>
      </c>
      <c r="B467" s="6" t="s">
        <v>35</v>
      </c>
      <c r="C467" s="6">
        <v>1891</v>
      </c>
      <c r="D467" s="6" t="s">
        <v>10</v>
      </c>
      <c r="E467" s="4">
        <v>408</v>
      </c>
      <c r="F467" s="4">
        <v>18</v>
      </c>
      <c r="G467" s="4">
        <v>61</v>
      </c>
      <c r="H467" s="4">
        <v>18</v>
      </c>
      <c r="I467" s="4">
        <v>3</v>
      </c>
      <c r="J467" s="4">
        <v>0</v>
      </c>
      <c r="K467" s="4">
        <v>2</v>
      </c>
      <c r="L467" s="4">
        <v>99</v>
      </c>
      <c r="M467" s="4">
        <v>10</v>
      </c>
      <c r="N467" s="4">
        <v>1</v>
      </c>
      <c r="O467" s="4">
        <v>0</v>
      </c>
      <c r="P467" s="4">
        <v>1</v>
      </c>
      <c r="Q467" s="4">
        <v>0</v>
      </c>
      <c r="R467" s="4">
        <v>0</v>
      </c>
      <c r="S467" s="4">
        <v>2</v>
      </c>
      <c r="T467" s="4">
        <v>7</v>
      </c>
      <c r="U467" s="4">
        <v>0</v>
      </c>
      <c r="V467" s="4">
        <v>4</v>
      </c>
      <c r="W467" s="6">
        <v>226</v>
      </c>
      <c r="X467" s="41">
        <f t="shared" si="11"/>
        <v>94.607843137254903</v>
      </c>
    </row>
    <row r="468" spans="1:24" hidden="1" outlineLevel="1" x14ac:dyDescent="0.25">
      <c r="A468" s="6" t="s">
        <v>167</v>
      </c>
      <c r="B468" s="6" t="s">
        <v>35</v>
      </c>
      <c r="C468" s="6">
        <v>1891</v>
      </c>
      <c r="D468" s="6" t="s">
        <v>11</v>
      </c>
      <c r="E468" s="4">
        <v>407</v>
      </c>
      <c r="F468" s="4">
        <v>12</v>
      </c>
      <c r="G468" s="4">
        <v>58</v>
      </c>
      <c r="H468" s="4">
        <v>18</v>
      </c>
      <c r="I468" s="4">
        <v>5</v>
      </c>
      <c r="J468" s="4">
        <v>0</v>
      </c>
      <c r="K468" s="4">
        <v>2</v>
      </c>
      <c r="L468" s="4">
        <v>87</v>
      </c>
      <c r="M468" s="4">
        <v>13</v>
      </c>
      <c r="N468" s="4">
        <v>3</v>
      </c>
      <c r="O468" s="4">
        <v>1</v>
      </c>
      <c r="P468" s="4">
        <v>0</v>
      </c>
      <c r="Q468" s="4">
        <v>0</v>
      </c>
      <c r="R468" s="4">
        <v>0</v>
      </c>
      <c r="S468" s="4">
        <v>6</v>
      </c>
      <c r="T468" s="4">
        <v>4</v>
      </c>
      <c r="U468" s="4">
        <v>0</v>
      </c>
      <c r="V468" s="4">
        <v>7</v>
      </c>
      <c r="W468" s="6">
        <v>216</v>
      </c>
      <c r="X468" s="41">
        <f t="shared" si="11"/>
        <v>94.840294840294845</v>
      </c>
    </row>
    <row r="469" spans="1:24" hidden="1" outlineLevel="1" x14ac:dyDescent="0.25">
      <c r="A469" s="6" t="s">
        <v>167</v>
      </c>
      <c r="B469" s="6" t="s">
        <v>35</v>
      </c>
      <c r="C469" s="6">
        <v>1892</v>
      </c>
      <c r="D469" s="6" t="s">
        <v>10</v>
      </c>
      <c r="E469" s="4">
        <v>653</v>
      </c>
      <c r="F469" s="4">
        <v>17</v>
      </c>
      <c r="G469" s="4">
        <v>102</v>
      </c>
      <c r="H469" s="4">
        <v>31</v>
      </c>
      <c r="I469" s="4">
        <v>4</v>
      </c>
      <c r="J469" s="4">
        <v>3</v>
      </c>
      <c r="K469" s="4">
        <v>7</v>
      </c>
      <c r="L469" s="4">
        <v>145</v>
      </c>
      <c r="M469" s="4">
        <v>26</v>
      </c>
      <c r="N469" s="4">
        <v>4</v>
      </c>
      <c r="O469" s="4">
        <v>0</v>
      </c>
      <c r="P469" s="4">
        <v>0</v>
      </c>
      <c r="Q469" s="4">
        <v>0</v>
      </c>
      <c r="R469" s="4">
        <v>0</v>
      </c>
      <c r="S469" s="4">
        <v>10</v>
      </c>
      <c r="T469" s="4">
        <v>8</v>
      </c>
      <c r="U469" s="4">
        <v>0</v>
      </c>
      <c r="V469" s="4">
        <v>10</v>
      </c>
      <c r="W469" s="6">
        <v>367</v>
      </c>
      <c r="X469" s="41">
        <f t="shared" si="11"/>
        <v>59.111791730474735</v>
      </c>
    </row>
    <row r="470" spans="1:24" hidden="1" outlineLevel="1" x14ac:dyDescent="0.25">
      <c r="A470" s="6" t="s">
        <v>167</v>
      </c>
      <c r="B470" s="6" t="s">
        <v>35</v>
      </c>
      <c r="C470" s="6">
        <v>1893</v>
      </c>
      <c r="D470" s="6" t="s">
        <v>10</v>
      </c>
      <c r="E470" s="4">
        <v>598</v>
      </c>
      <c r="F470" s="4">
        <v>20</v>
      </c>
      <c r="G470" s="4">
        <v>82</v>
      </c>
      <c r="H470" s="4">
        <v>13</v>
      </c>
      <c r="I470" s="4">
        <v>6</v>
      </c>
      <c r="J470" s="4">
        <v>9</v>
      </c>
      <c r="K470" s="4">
        <v>4</v>
      </c>
      <c r="L470" s="4">
        <v>104</v>
      </c>
      <c r="M470" s="4">
        <v>19</v>
      </c>
      <c r="N470" s="4">
        <v>2</v>
      </c>
      <c r="O470" s="4">
        <v>2</v>
      </c>
      <c r="P470" s="4">
        <v>0</v>
      </c>
      <c r="Q470" s="4">
        <v>0</v>
      </c>
      <c r="R470" s="4">
        <v>0</v>
      </c>
      <c r="S470" s="4">
        <v>0</v>
      </c>
      <c r="T470" s="4">
        <v>2</v>
      </c>
      <c r="U470" s="4">
        <v>0</v>
      </c>
      <c r="V470" s="4">
        <v>0</v>
      </c>
      <c r="W470" s="6">
        <v>263</v>
      </c>
      <c r="X470" s="41">
        <f t="shared" si="11"/>
        <v>64.548494983277592</v>
      </c>
    </row>
    <row r="471" spans="1:24" hidden="1" outlineLevel="1" x14ac:dyDescent="0.25">
      <c r="A471" s="6" t="s">
        <v>167</v>
      </c>
      <c r="B471" s="6" t="s">
        <v>35</v>
      </c>
      <c r="C471" s="6">
        <v>1894</v>
      </c>
      <c r="D471" s="6" t="s">
        <v>10</v>
      </c>
      <c r="E471" s="4">
        <v>530</v>
      </c>
      <c r="F471" s="4">
        <v>6</v>
      </c>
      <c r="G471" s="4">
        <v>77</v>
      </c>
      <c r="H471" s="4">
        <v>24</v>
      </c>
      <c r="I471" s="4">
        <v>11</v>
      </c>
      <c r="J471" s="4">
        <v>14</v>
      </c>
      <c r="K471" s="4">
        <v>0</v>
      </c>
      <c r="L471" s="4">
        <v>90</v>
      </c>
      <c r="M471" s="4">
        <v>31</v>
      </c>
      <c r="N471" s="4">
        <v>2</v>
      </c>
      <c r="O471" s="4">
        <v>0</v>
      </c>
      <c r="P471" s="4">
        <v>2</v>
      </c>
      <c r="Q471" s="4">
        <v>0</v>
      </c>
      <c r="R471" s="4">
        <v>0</v>
      </c>
      <c r="S471" s="4">
        <v>14</v>
      </c>
      <c r="T471" s="4">
        <v>0</v>
      </c>
      <c r="U471" s="4">
        <v>0</v>
      </c>
      <c r="V471" s="4">
        <v>3</v>
      </c>
      <c r="W471" s="6">
        <v>274</v>
      </c>
      <c r="X471" s="41">
        <f t="shared" si="11"/>
        <v>72.830188679245282</v>
      </c>
    </row>
    <row r="472" spans="1:24" hidden="1" outlineLevel="1" x14ac:dyDescent="0.25">
      <c r="A472" s="6" t="s">
        <v>167</v>
      </c>
      <c r="B472" s="6" t="s">
        <v>35</v>
      </c>
      <c r="C472" s="6">
        <v>1895</v>
      </c>
      <c r="D472" s="6" t="s">
        <v>10</v>
      </c>
      <c r="E472" s="4">
        <v>439</v>
      </c>
      <c r="F472" s="4">
        <v>14</v>
      </c>
      <c r="G472" s="4">
        <v>65</v>
      </c>
      <c r="H472" s="4">
        <v>16</v>
      </c>
      <c r="I472" s="4">
        <v>3</v>
      </c>
      <c r="J472" s="4">
        <v>7</v>
      </c>
      <c r="K472" s="4">
        <v>2</v>
      </c>
      <c r="L472" s="4">
        <v>73</v>
      </c>
      <c r="M472" s="4">
        <v>12</v>
      </c>
      <c r="N472" s="4">
        <v>1</v>
      </c>
      <c r="O472" s="4">
        <v>0</v>
      </c>
      <c r="P472" s="4">
        <v>0</v>
      </c>
      <c r="Q472" s="4">
        <v>0</v>
      </c>
      <c r="R472" s="4">
        <v>0</v>
      </c>
      <c r="S472" s="4">
        <v>1</v>
      </c>
      <c r="T472" s="4">
        <v>5</v>
      </c>
      <c r="U472" s="4">
        <v>0</v>
      </c>
      <c r="V472" s="4">
        <v>9</v>
      </c>
      <c r="W472" s="6">
        <v>208</v>
      </c>
      <c r="X472" s="41">
        <f t="shared" si="11"/>
        <v>87.92710706150342</v>
      </c>
    </row>
    <row r="473" spans="1:24" hidden="1" outlineLevel="1" x14ac:dyDescent="0.25">
      <c r="A473" s="6" t="s">
        <v>167</v>
      </c>
      <c r="B473" s="6" t="s">
        <v>35</v>
      </c>
      <c r="C473" s="6">
        <v>1896</v>
      </c>
      <c r="D473" s="6" t="s">
        <v>10</v>
      </c>
      <c r="E473" s="4">
        <v>698</v>
      </c>
      <c r="F473" s="4">
        <v>20</v>
      </c>
      <c r="G473" s="4">
        <v>127</v>
      </c>
      <c r="H473" s="4">
        <v>31</v>
      </c>
      <c r="I473" s="4">
        <v>6</v>
      </c>
      <c r="J473" s="4">
        <v>10</v>
      </c>
      <c r="K473" s="4">
        <v>5</v>
      </c>
      <c r="L473" s="4">
        <v>155</v>
      </c>
      <c r="M473" s="4">
        <v>20</v>
      </c>
      <c r="N473" s="4">
        <v>4</v>
      </c>
      <c r="O473" s="4">
        <v>1</v>
      </c>
      <c r="P473" s="4">
        <v>2</v>
      </c>
      <c r="Q473" s="4">
        <v>0</v>
      </c>
      <c r="R473" s="4">
        <v>0</v>
      </c>
      <c r="S473" s="4">
        <v>4</v>
      </c>
      <c r="T473" s="4">
        <v>7</v>
      </c>
      <c r="U473" s="4">
        <v>1</v>
      </c>
      <c r="V473" s="4">
        <v>9</v>
      </c>
      <c r="W473" s="6">
        <v>402</v>
      </c>
      <c r="X473" s="41">
        <f t="shared" si="11"/>
        <v>55.300859598853869</v>
      </c>
    </row>
    <row r="474" spans="1:24" hidden="1" outlineLevel="1" x14ac:dyDescent="0.25">
      <c r="A474" s="6" t="s">
        <v>167</v>
      </c>
      <c r="B474" s="6" t="s">
        <v>35</v>
      </c>
      <c r="C474" s="6">
        <v>1897</v>
      </c>
      <c r="D474" s="6" t="s">
        <v>10</v>
      </c>
      <c r="E474" s="4">
        <v>471</v>
      </c>
      <c r="F474" s="4">
        <v>13</v>
      </c>
      <c r="G474" s="4">
        <v>47</v>
      </c>
      <c r="H474" s="4">
        <v>13</v>
      </c>
      <c r="I474" s="4">
        <v>10</v>
      </c>
      <c r="J474" s="4">
        <v>10</v>
      </c>
      <c r="K474" s="4">
        <v>1</v>
      </c>
      <c r="L474" s="4">
        <v>81</v>
      </c>
      <c r="M474" s="4">
        <v>26</v>
      </c>
      <c r="N474" s="4">
        <v>2</v>
      </c>
      <c r="O474" s="4">
        <v>0</v>
      </c>
      <c r="P474" s="4">
        <v>2</v>
      </c>
      <c r="Q474" s="4">
        <v>0</v>
      </c>
      <c r="R474" s="4">
        <v>0</v>
      </c>
      <c r="S474" s="4">
        <v>0</v>
      </c>
      <c r="T474" s="4">
        <v>4</v>
      </c>
      <c r="U474" s="4">
        <v>0</v>
      </c>
      <c r="V474" s="4">
        <v>2</v>
      </c>
      <c r="W474" s="6">
        <v>211</v>
      </c>
      <c r="X474" s="41">
        <f t="shared" si="11"/>
        <v>81.953290870488317</v>
      </c>
    </row>
    <row r="475" spans="1:24" hidden="1" outlineLevel="1" x14ac:dyDescent="0.25">
      <c r="A475" s="6" t="s">
        <v>167</v>
      </c>
      <c r="B475" s="6" t="s">
        <v>35</v>
      </c>
      <c r="C475" s="6">
        <v>1898</v>
      </c>
      <c r="D475" s="6" t="s">
        <v>10</v>
      </c>
      <c r="E475" s="4">
        <v>345</v>
      </c>
      <c r="F475" s="4">
        <v>14</v>
      </c>
      <c r="G475" s="4">
        <v>63</v>
      </c>
      <c r="H475" s="4">
        <v>24</v>
      </c>
      <c r="I475" s="4">
        <v>0</v>
      </c>
      <c r="J475" s="4">
        <v>9</v>
      </c>
      <c r="K475" s="4">
        <v>3</v>
      </c>
      <c r="L475" s="4">
        <v>85</v>
      </c>
      <c r="M475" s="4">
        <v>13</v>
      </c>
      <c r="N475" s="4">
        <v>1</v>
      </c>
      <c r="O475" s="4">
        <v>0</v>
      </c>
      <c r="P475" s="4">
        <v>2</v>
      </c>
      <c r="Q475" s="4">
        <v>0</v>
      </c>
      <c r="R475" s="4">
        <v>0</v>
      </c>
      <c r="S475" s="4">
        <v>5</v>
      </c>
      <c r="T475" s="4">
        <v>3</v>
      </c>
      <c r="U475" s="4">
        <v>0</v>
      </c>
      <c r="V475" s="4">
        <v>1</v>
      </c>
      <c r="W475" s="6">
        <v>223</v>
      </c>
      <c r="X475" s="41">
        <f t="shared" si="11"/>
        <v>111.8840579710145</v>
      </c>
    </row>
    <row r="476" spans="1:24" hidden="1" outlineLevel="1" x14ac:dyDescent="0.25">
      <c r="A476" s="6" t="s">
        <v>167</v>
      </c>
      <c r="B476" s="6" t="s">
        <v>35</v>
      </c>
      <c r="C476" s="6">
        <v>1899</v>
      </c>
      <c r="D476" s="6" t="s">
        <v>10</v>
      </c>
      <c r="E476" s="4">
        <v>421</v>
      </c>
      <c r="F476" s="4">
        <v>11</v>
      </c>
      <c r="G476" s="4">
        <v>71</v>
      </c>
      <c r="H476" s="4">
        <v>24</v>
      </c>
      <c r="I476" s="4">
        <v>5</v>
      </c>
      <c r="J476" s="4">
        <v>5</v>
      </c>
      <c r="K476" s="4">
        <v>5</v>
      </c>
      <c r="L476" s="4">
        <v>94</v>
      </c>
      <c r="M476" s="4">
        <v>9</v>
      </c>
      <c r="N476" s="4">
        <v>1</v>
      </c>
      <c r="O476" s="4">
        <v>0</v>
      </c>
      <c r="P476" s="4">
        <v>2</v>
      </c>
      <c r="Q476" s="4">
        <v>0</v>
      </c>
      <c r="R476" s="4">
        <v>0</v>
      </c>
      <c r="S476" s="4">
        <v>5</v>
      </c>
      <c r="T476" s="4">
        <v>3</v>
      </c>
      <c r="U476" s="4">
        <v>0</v>
      </c>
      <c r="V476" s="4">
        <v>7</v>
      </c>
      <c r="W476" s="6">
        <v>242</v>
      </c>
      <c r="X476" s="41">
        <f t="shared" si="11"/>
        <v>91.686460807600952</v>
      </c>
    </row>
    <row r="477" spans="1:24" hidden="1" outlineLevel="1" x14ac:dyDescent="0.25">
      <c r="A477" s="6" t="s">
        <v>167</v>
      </c>
      <c r="B477" s="6" t="s">
        <v>35</v>
      </c>
      <c r="C477" s="6">
        <v>1899</v>
      </c>
      <c r="D477" s="6" t="s">
        <v>11</v>
      </c>
      <c r="E477" s="4">
        <v>420</v>
      </c>
      <c r="F477" s="4">
        <v>25</v>
      </c>
      <c r="G477" s="4">
        <v>63</v>
      </c>
      <c r="H477" s="4">
        <v>25</v>
      </c>
      <c r="I477" s="4">
        <v>3</v>
      </c>
      <c r="J477" s="4">
        <v>5</v>
      </c>
      <c r="K477" s="4">
        <v>1</v>
      </c>
      <c r="L477" s="4">
        <v>108</v>
      </c>
      <c r="M477" s="4">
        <v>8</v>
      </c>
      <c r="N477" s="4">
        <v>4</v>
      </c>
      <c r="O477" s="4">
        <v>0</v>
      </c>
      <c r="P477" s="4">
        <v>0</v>
      </c>
      <c r="Q477" s="4">
        <v>0</v>
      </c>
      <c r="R477" s="4">
        <v>0</v>
      </c>
      <c r="S477" s="4">
        <v>4</v>
      </c>
      <c r="T477" s="4">
        <v>6</v>
      </c>
      <c r="U477" s="4">
        <v>2</v>
      </c>
      <c r="V477" s="4">
        <v>6</v>
      </c>
      <c r="W477" s="6">
        <v>260</v>
      </c>
      <c r="X477" s="41">
        <f t="shared" si="11"/>
        <v>91.904761904761898</v>
      </c>
    </row>
    <row r="478" spans="1:24" hidden="1" outlineLevel="1" x14ac:dyDescent="0.25">
      <c r="A478" s="6" t="s">
        <v>167</v>
      </c>
      <c r="B478" s="6" t="s">
        <v>35</v>
      </c>
      <c r="C478" s="6">
        <v>1900</v>
      </c>
      <c r="D478" s="6" t="s">
        <v>10</v>
      </c>
      <c r="E478" s="4">
        <v>437</v>
      </c>
      <c r="F478" s="4">
        <v>12</v>
      </c>
      <c r="G478" s="4">
        <v>63</v>
      </c>
      <c r="H478" s="4">
        <v>25</v>
      </c>
      <c r="I478" s="4">
        <v>6</v>
      </c>
      <c r="J478" s="4">
        <v>1</v>
      </c>
      <c r="K478" s="4">
        <v>1</v>
      </c>
      <c r="L478" s="4">
        <v>140</v>
      </c>
      <c r="M478" s="4">
        <v>9</v>
      </c>
      <c r="N478" s="4">
        <v>2</v>
      </c>
      <c r="O478" s="4">
        <v>0</v>
      </c>
      <c r="P478" s="4">
        <v>1</v>
      </c>
      <c r="Q478" s="4">
        <v>0</v>
      </c>
      <c r="R478" s="4">
        <v>0</v>
      </c>
      <c r="S478" s="4">
        <v>4</v>
      </c>
      <c r="T478" s="4">
        <v>12</v>
      </c>
      <c r="U478" s="4">
        <v>0</v>
      </c>
      <c r="V478" s="4">
        <v>1</v>
      </c>
      <c r="W478" s="6">
        <v>277</v>
      </c>
      <c r="X478" s="41">
        <f t="shared" si="11"/>
        <v>88.329519450800916</v>
      </c>
    </row>
    <row r="479" spans="1:24" hidden="1" outlineLevel="1" x14ac:dyDescent="0.25">
      <c r="A479" s="6" t="s">
        <v>167</v>
      </c>
      <c r="B479" s="6" t="s">
        <v>35</v>
      </c>
      <c r="C479" s="6">
        <v>1900</v>
      </c>
      <c r="D479" s="6" t="s">
        <v>11</v>
      </c>
      <c r="E479" s="4">
        <v>436</v>
      </c>
      <c r="F479" s="4">
        <v>25</v>
      </c>
      <c r="G479" s="4">
        <v>64</v>
      </c>
      <c r="H479" s="4">
        <v>22</v>
      </c>
      <c r="I479" s="4">
        <v>3</v>
      </c>
      <c r="J479" s="4">
        <v>1</v>
      </c>
      <c r="K479" s="4">
        <v>2</v>
      </c>
      <c r="L479" s="4">
        <v>123</v>
      </c>
      <c r="M479" s="4">
        <v>7</v>
      </c>
      <c r="N479" s="4">
        <v>2</v>
      </c>
      <c r="O479" s="4">
        <v>0</v>
      </c>
      <c r="P479" s="4">
        <v>0</v>
      </c>
      <c r="Q479" s="4">
        <v>0</v>
      </c>
      <c r="R479" s="4">
        <v>0</v>
      </c>
      <c r="S479" s="4">
        <v>10</v>
      </c>
      <c r="T479" s="4">
        <v>10</v>
      </c>
      <c r="U479" s="4">
        <v>0</v>
      </c>
      <c r="V479" s="4">
        <v>9</v>
      </c>
      <c r="W479" s="6">
        <v>278</v>
      </c>
      <c r="X479" s="41">
        <f t="shared" si="11"/>
        <v>88.532110091743121</v>
      </c>
    </row>
    <row r="480" spans="1:24" hidden="1" outlineLevel="1" x14ac:dyDescent="0.25">
      <c r="A480" s="6" t="s">
        <v>167</v>
      </c>
      <c r="B480" s="6" t="s">
        <v>35</v>
      </c>
      <c r="C480" s="6">
        <v>1901</v>
      </c>
      <c r="D480" s="6" t="s">
        <v>10</v>
      </c>
      <c r="E480" s="4">
        <v>539</v>
      </c>
      <c r="F480" s="4">
        <v>16</v>
      </c>
      <c r="G480" s="4">
        <v>60</v>
      </c>
      <c r="H480" s="4">
        <v>24</v>
      </c>
      <c r="I480" s="4">
        <v>10</v>
      </c>
      <c r="J480" s="4">
        <v>0</v>
      </c>
      <c r="K480" s="4">
        <v>0</v>
      </c>
      <c r="L480" s="4">
        <v>155</v>
      </c>
      <c r="M480" s="4">
        <v>11</v>
      </c>
      <c r="N480" s="4">
        <v>2</v>
      </c>
      <c r="O480" s="4">
        <v>1</v>
      </c>
      <c r="P480" s="4">
        <v>1</v>
      </c>
      <c r="Q480" s="4">
        <v>0</v>
      </c>
      <c r="R480" s="4">
        <v>0</v>
      </c>
      <c r="S480" s="4">
        <v>6</v>
      </c>
      <c r="T480" s="4">
        <v>6</v>
      </c>
      <c r="U480" s="4">
        <v>0</v>
      </c>
      <c r="V480" s="4">
        <v>13</v>
      </c>
      <c r="W480" s="6">
        <v>305</v>
      </c>
      <c r="X480" s="41">
        <f t="shared" si="11"/>
        <v>71.614100185528756</v>
      </c>
    </row>
    <row r="481" spans="1:24" hidden="1" outlineLevel="1" x14ac:dyDescent="0.25">
      <c r="A481" s="6" t="s">
        <v>167</v>
      </c>
      <c r="B481" s="6" t="s">
        <v>35</v>
      </c>
      <c r="C481" s="6">
        <v>1902</v>
      </c>
      <c r="D481" s="6" t="s">
        <v>10</v>
      </c>
      <c r="E481" s="4">
        <v>418</v>
      </c>
      <c r="F481" s="4">
        <v>16</v>
      </c>
      <c r="G481" s="4">
        <v>52</v>
      </c>
      <c r="H481" s="4">
        <v>20</v>
      </c>
      <c r="I481" s="4">
        <v>7</v>
      </c>
      <c r="J481" s="4">
        <v>6</v>
      </c>
      <c r="K481" s="4">
        <v>0</v>
      </c>
      <c r="L481" s="4">
        <v>94</v>
      </c>
      <c r="M481" s="4">
        <v>17</v>
      </c>
      <c r="N481" s="4">
        <v>1</v>
      </c>
      <c r="O481" s="4">
        <v>0</v>
      </c>
      <c r="P481" s="4">
        <v>0</v>
      </c>
      <c r="Q481" s="4">
        <v>0</v>
      </c>
      <c r="R481" s="4">
        <v>0</v>
      </c>
      <c r="S481" s="4">
        <v>6</v>
      </c>
      <c r="T481" s="4">
        <v>5</v>
      </c>
      <c r="U481" s="4">
        <v>0</v>
      </c>
      <c r="V481" s="4">
        <v>4</v>
      </c>
      <c r="W481" s="6">
        <v>228</v>
      </c>
      <c r="X481" s="41">
        <f t="shared" si="11"/>
        <v>92.344497607655498</v>
      </c>
    </row>
    <row r="482" spans="1:24" hidden="1" outlineLevel="1" x14ac:dyDescent="0.25">
      <c r="A482" s="6" t="s">
        <v>167</v>
      </c>
      <c r="B482" s="6" t="s">
        <v>35</v>
      </c>
      <c r="C482" s="6">
        <v>1903</v>
      </c>
      <c r="D482" s="6" t="s">
        <v>10</v>
      </c>
      <c r="E482" s="4">
        <v>432</v>
      </c>
      <c r="F482" s="4">
        <v>15</v>
      </c>
      <c r="G482" s="4">
        <v>55</v>
      </c>
      <c r="H482" s="4">
        <v>19</v>
      </c>
      <c r="I482" s="4">
        <v>9</v>
      </c>
      <c r="J482" s="4">
        <v>1</v>
      </c>
      <c r="K482" s="4">
        <v>1</v>
      </c>
      <c r="L482" s="4">
        <v>128</v>
      </c>
      <c r="M482" s="4">
        <v>11</v>
      </c>
      <c r="N482" s="4">
        <v>1</v>
      </c>
      <c r="O482" s="4">
        <v>0</v>
      </c>
      <c r="P482" s="4">
        <v>0</v>
      </c>
      <c r="Q482" s="4">
        <v>0</v>
      </c>
      <c r="R482" s="4">
        <v>0</v>
      </c>
      <c r="S482" s="4">
        <v>3</v>
      </c>
      <c r="T482" s="4">
        <v>5</v>
      </c>
      <c r="U482" s="4">
        <v>0</v>
      </c>
      <c r="V482" s="4">
        <v>4</v>
      </c>
      <c r="W482" s="6">
        <v>252</v>
      </c>
      <c r="X482" s="41">
        <f t="shared" si="11"/>
        <v>89.351851851851848</v>
      </c>
    </row>
    <row r="483" spans="1:24" hidden="1" outlineLevel="1" x14ac:dyDescent="0.25">
      <c r="A483" s="6" t="s">
        <v>167</v>
      </c>
      <c r="B483" s="6" t="s">
        <v>35</v>
      </c>
      <c r="C483" s="6">
        <v>1905</v>
      </c>
      <c r="D483" s="6" t="s">
        <v>10</v>
      </c>
      <c r="E483" s="4">
        <v>557</v>
      </c>
      <c r="F483" s="4">
        <v>23</v>
      </c>
      <c r="G483" s="4">
        <v>56</v>
      </c>
      <c r="H483" s="4">
        <v>25</v>
      </c>
      <c r="I483" s="4">
        <v>11</v>
      </c>
      <c r="J483" s="4">
        <v>5</v>
      </c>
      <c r="K483" s="4">
        <v>1</v>
      </c>
      <c r="L483" s="4">
        <v>132</v>
      </c>
      <c r="M483" s="4">
        <v>14</v>
      </c>
      <c r="N483" s="4">
        <v>2</v>
      </c>
      <c r="O483" s="4">
        <v>1</v>
      </c>
      <c r="P483" s="4">
        <v>3</v>
      </c>
      <c r="Q483" s="4">
        <v>0</v>
      </c>
      <c r="R483" s="4">
        <v>0</v>
      </c>
      <c r="S483" s="4">
        <v>5</v>
      </c>
      <c r="T483" s="4">
        <v>15</v>
      </c>
      <c r="U483" s="4">
        <v>0</v>
      </c>
      <c r="V483" s="4">
        <v>5</v>
      </c>
      <c r="W483" s="6">
        <v>298</v>
      </c>
      <c r="X483" s="41">
        <f t="shared" si="11"/>
        <v>69.299820466786358</v>
      </c>
    </row>
    <row r="484" spans="1:24" hidden="1" outlineLevel="1" x14ac:dyDescent="0.25">
      <c r="A484" s="6" t="s">
        <v>167</v>
      </c>
      <c r="B484" s="6" t="s">
        <v>35</v>
      </c>
      <c r="C484" s="6">
        <v>1905</v>
      </c>
      <c r="D484" s="6" t="s">
        <v>11</v>
      </c>
      <c r="E484" s="4">
        <v>556</v>
      </c>
      <c r="F484" s="4">
        <v>14</v>
      </c>
      <c r="G484" s="4">
        <v>77</v>
      </c>
      <c r="H484" s="4">
        <v>15</v>
      </c>
      <c r="I484" s="4">
        <v>4</v>
      </c>
      <c r="J484" s="4">
        <v>1</v>
      </c>
      <c r="K484" s="4">
        <v>1</v>
      </c>
      <c r="L484" s="4">
        <v>142</v>
      </c>
      <c r="M484" s="4">
        <v>19</v>
      </c>
      <c r="N484" s="4">
        <v>2</v>
      </c>
      <c r="O484" s="4">
        <v>0</v>
      </c>
      <c r="P484" s="4">
        <v>3</v>
      </c>
      <c r="Q484" s="4">
        <v>0</v>
      </c>
      <c r="R484" s="4">
        <v>0</v>
      </c>
      <c r="S484" s="4">
        <v>6</v>
      </c>
      <c r="T484" s="4">
        <v>6</v>
      </c>
      <c r="U484" s="4">
        <v>0</v>
      </c>
      <c r="V484" s="4">
        <v>4</v>
      </c>
      <c r="W484" s="6">
        <v>294</v>
      </c>
      <c r="X484" s="41">
        <f t="shared" si="11"/>
        <v>69.42446043165468</v>
      </c>
    </row>
    <row r="485" spans="1:24" hidden="1" outlineLevel="1" x14ac:dyDescent="0.25">
      <c r="A485" s="6" t="s">
        <v>167</v>
      </c>
      <c r="B485" s="6" t="s">
        <v>35</v>
      </c>
      <c r="C485" s="6">
        <v>1906</v>
      </c>
      <c r="D485" s="6" t="s">
        <v>10</v>
      </c>
      <c r="E485" s="4">
        <v>595</v>
      </c>
      <c r="F485" s="4">
        <v>25</v>
      </c>
      <c r="G485" s="4">
        <v>88</v>
      </c>
      <c r="H485" s="4">
        <v>24</v>
      </c>
      <c r="I485" s="4">
        <v>8</v>
      </c>
      <c r="J485" s="4">
        <v>5</v>
      </c>
      <c r="K485" s="4">
        <v>2</v>
      </c>
      <c r="L485" s="4">
        <v>154</v>
      </c>
      <c r="M485" s="4">
        <v>11</v>
      </c>
      <c r="N485" s="4">
        <v>4</v>
      </c>
      <c r="O485" s="4">
        <v>0</v>
      </c>
      <c r="P485" s="4">
        <v>0</v>
      </c>
      <c r="Q485" s="4">
        <v>0</v>
      </c>
      <c r="R485" s="4">
        <v>0</v>
      </c>
      <c r="S485" s="4">
        <v>7</v>
      </c>
      <c r="T485" s="4">
        <v>5</v>
      </c>
      <c r="U485" s="4">
        <v>0</v>
      </c>
      <c r="V485" s="4">
        <v>2</v>
      </c>
      <c r="W485" s="6">
        <v>335</v>
      </c>
      <c r="X485" s="41">
        <f t="shared" si="11"/>
        <v>64.87394957983193</v>
      </c>
    </row>
    <row r="486" spans="1:24" hidden="1" outlineLevel="1" x14ac:dyDescent="0.25">
      <c r="A486" s="6" t="s">
        <v>167</v>
      </c>
      <c r="B486" s="6" t="s">
        <v>78</v>
      </c>
      <c r="C486" s="6">
        <v>1601</v>
      </c>
      <c r="D486" s="6" t="s">
        <v>10</v>
      </c>
      <c r="E486" s="4">
        <v>404</v>
      </c>
      <c r="F486" s="4">
        <v>6</v>
      </c>
      <c r="G486" s="4">
        <v>102</v>
      </c>
      <c r="H486" s="4">
        <v>21</v>
      </c>
      <c r="I486" s="4">
        <v>11</v>
      </c>
      <c r="J486" s="4">
        <v>2</v>
      </c>
      <c r="K486" s="4">
        <v>4</v>
      </c>
      <c r="L486" s="4">
        <v>110</v>
      </c>
      <c r="M486" s="4">
        <v>20</v>
      </c>
      <c r="N486" s="4">
        <v>5</v>
      </c>
      <c r="O486" s="4">
        <v>0</v>
      </c>
      <c r="P486" s="4">
        <v>3</v>
      </c>
      <c r="Q486" s="4">
        <v>0</v>
      </c>
      <c r="R486" s="4">
        <v>0</v>
      </c>
      <c r="S486" s="4">
        <v>2</v>
      </c>
      <c r="T486" s="4">
        <v>0</v>
      </c>
      <c r="U486" s="4">
        <v>0</v>
      </c>
      <c r="V486" s="4">
        <v>10</v>
      </c>
      <c r="W486" s="6">
        <v>296</v>
      </c>
      <c r="X486" s="41">
        <f t="shared" si="11"/>
        <v>95.544554455445549</v>
      </c>
    </row>
    <row r="487" spans="1:24" hidden="1" outlineLevel="1" x14ac:dyDescent="0.25">
      <c r="A487" s="6" t="s">
        <v>167</v>
      </c>
      <c r="B487" s="6" t="s">
        <v>78</v>
      </c>
      <c r="C487" s="6">
        <v>1601</v>
      </c>
      <c r="D487" s="6" t="s">
        <v>11</v>
      </c>
      <c r="E487" s="4">
        <v>404</v>
      </c>
      <c r="F487" s="4">
        <v>9</v>
      </c>
      <c r="G487" s="4">
        <v>97</v>
      </c>
      <c r="H487" s="4">
        <v>45</v>
      </c>
      <c r="I487" s="4">
        <v>30</v>
      </c>
      <c r="J487" s="4">
        <v>2</v>
      </c>
      <c r="K487" s="4">
        <v>2</v>
      </c>
      <c r="L487" s="4">
        <v>97</v>
      </c>
      <c r="M487" s="4">
        <v>15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4</v>
      </c>
      <c r="T487" s="4">
        <v>2</v>
      </c>
      <c r="U487" s="4">
        <v>0</v>
      </c>
      <c r="V487" s="4">
        <v>11</v>
      </c>
      <c r="W487" s="6">
        <v>314</v>
      </c>
      <c r="X487" s="41">
        <f t="shared" si="11"/>
        <v>95.544554455445549</v>
      </c>
    </row>
    <row r="488" spans="1:24" hidden="1" outlineLevel="1" x14ac:dyDescent="0.25">
      <c r="A488" s="6" t="s">
        <v>167</v>
      </c>
      <c r="B488" s="6" t="s">
        <v>78</v>
      </c>
      <c r="C488" s="6">
        <v>1602</v>
      </c>
      <c r="D488" s="6" t="s">
        <v>10</v>
      </c>
      <c r="E488" s="4">
        <v>414</v>
      </c>
      <c r="F488" s="4">
        <v>11</v>
      </c>
      <c r="G488" s="4">
        <v>147</v>
      </c>
      <c r="H488" s="4">
        <v>34</v>
      </c>
      <c r="I488" s="4">
        <v>15</v>
      </c>
      <c r="J488" s="4">
        <v>1</v>
      </c>
      <c r="K488" s="4">
        <v>2</v>
      </c>
      <c r="L488" s="4">
        <v>89</v>
      </c>
      <c r="M488" s="4">
        <v>5</v>
      </c>
      <c r="N488" s="4">
        <v>4</v>
      </c>
      <c r="O488" s="4">
        <v>0</v>
      </c>
      <c r="P488" s="4">
        <v>2</v>
      </c>
      <c r="Q488" s="4">
        <v>0</v>
      </c>
      <c r="R488" s="4">
        <v>0</v>
      </c>
      <c r="S488" s="4">
        <v>3</v>
      </c>
      <c r="T488" s="4">
        <v>1</v>
      </c>
      <c r="U488" s="4">
        <v>0</v>
      </c>
      <c r="V488" s="4">
        <v>5</v>
      </c>
      <c r="W488" s="6">
        <v>319</v>
      </c>
      <c r="X488" s="41">
        <f t="shared" si="11"/>
        <v>93.236714975845416</v>
      </c>
    </row>
    <row r="489" spans="1:24" hidden="1" outlineLevel="1" x14ac:dyDescent="0.25">
      <c r="A489" s="6" t="s">
        <v>167</v>
      </c>
      <c r="B489" s="6" t="s">
        <v>78</v>
      </c>
      <c r="C489" s="6">
        <v>1602</v>
      </c>
      <c r="D489" s="6" t="s">
        <v>11</v>
      </c>
      <c r="E489" s="4">
        <v>413</v>
      </c>
      <c r="F489" s="4">
        <v>13</v>
      </c>
      <c r="G489" s="4">
        <v>147</v>
      </c>
      <c r="H489" s="4">
        <v>62</v>
      </c>
      <c r="I489" s="4">
        <v>7</v>
      </c>
      <c r="J489" s="4">
        <v>1</v>
      </c>
      <c r="K489" s="4">
        <v>2</v>
      </c>
      <c r="L489" s="4">
        <v>94</v>
      </c>
      <c r="M489" s="4">
        <v>22</v>
      </c>
      <c r="N489" s="4">
        <v>8</v>
      </c>
      <c r="O489" s="4">
        <v>1</v>
      </c>
      <c r="P489" s="4">
        <v>2</v>
      </c>
      <c r="Q489" s="4">
        <v>0</v>
      </c>
      <c r="R489" s="4">
        <v>0</v>
      </c>
      <c r="S489" s="4">
        <v>2</v>
      </c>
      <c r="T489" s="4">
        <v>2</v>
      </c>
      <c r="U489" s="4">
        <v>0</v>
      </c>
      <c r="V489" s="4">
        <v>9</v>
      </c>
      <c r="W489" s="6">
        <v>372</v>
      </c>
      <c r="X489" s="41">
        <f t="shared" si="11"/>
        <v>93.462469733656178</v>
      </c>
    </row>
    <row r="490" spans="1:24" hidden="1" outlineLevel="1" x14ac:dyDescent="0.25">
      <c r="A490" s="6" t="s">
        <v>167</v>
      </c>
      <c r="B490" s="6" t="s">
        <v>78</v>
      </c>
      <c r="C490" s="6">
        <v>1603</v>
      </c>
      <c r="D490" s="6" t="s">
        <v>10</v>
      </c>
      <c r="E490" s="4">
        <v>522</v>
      </c>
      <c r="F490" s="4">
        <v>17</v>
      </c>
      <c r="G490" s="4">
        <v>118</v>
      </c>
      <c r="H490" s="4">
        <v>73</v>
      </c>
      <c r="I490" s="4">
        <v>4</v>
      </c>
      <c r="J490" s="4">
        <v>4</v>
      </c>
      <c r="K490" s="4">
        <v>1</v>
      </c>
      <c r="L490" s="4">
        <v>64</v>
      </c>
      <c r="M490" s="4">
        <v>32</v>
      </c>
      <c r="N490" s="4">
        <v>11</v>
      </c>
      <c r="O490" s="4">
        <v>0</v>
      </c>
      <c r="P490" s="4">
        <v>2</v>
      </c>
      <c r="Q490" s="4">
        <v>0</v>
      </c>
      <c r="R490" s="4">
        <v>0</v>
      </c>
      <c r="S490" s="4">
        <v>8</v>
      </c>
      <c r="T490" s="4">
        <v>0</v>
      </c>
      <c r="U490" s="4">
        <v>0</v>
      </c>
      <c r="V490" s="4">
        <v>12</v>
      </c>
      <c r="W490" s="6">
        <v>346</v>
      </c>
      <c r="X490" s="41">
        <f t="shared" si="11"/>
        <v>73.946360153256705</v>
      </c>
    </row>
    <row r="491" spans="1:24" hidden="1" outlineLevel="1" x14ac:dyDescent="0.25">
      <c r="A491" s="6" t="s">
        <v>167</v>
      </c>
      <c r="B491" s="6" t="s">
        <v>78</v>
      </c>
      <c r="C491" s="6">
        <v>1603</v>
      </c>
      <c r="D491" s="6" t="s">
        <v>11</v>
      </c>
      <c r="E491" s="4">
        <v>521</v>
      </c>
      <c r="F491" s="4">
        <v>38</v>
      </c>
      <c r="G491" s="4">
        <v>109</v>
      </c>
      <c r="H491" s="4">
        <v>51</v>
      </c>
      <c r="I491" s="4">
        <v>6</v>
      </c>
      <c r="J491" s="4">
        <v>3</v>
      </c>
      <c r="K491" s="4">
        <v>3</v>
      </c>
      <c r="L491" s="4">
        <v>72</v>
      </c>
      <c r="M491" s="4">
        <v>34</v>
      </c>
      <c r="N491" s="4">
        <v>19</v>
      </c>
      <c r="O491" s="4">
        <v>1</v>
      </c>
      <c r="P491" s="4">
        <v>2</v>
      </c>
      <c r="Q491" s="4">
        <v>0</v>
      </c>
      <c r="R491" s="4">
        <v>0</v>
      </c>
      <c r="S491" s="4">
        <v>7</v>
      </c>
      <c r="T491" s="4">
        <v>1</v>
      </c>
      <c r="U491" s="4">
        <v>0</v>
      </c>
      <c r="V491" s="4">
        <v>9</v>
      </c>
      <c r="W491" s="6">
        <v>355</v>
      </c>
      <c r="X491" s="41">
        <f t="shared" si="11"/>
        <v>74.088291746641076</v>
      </c>
    </row>
    <row r="492" spans="1:24" hidden="1" outlineLevel="1" x14ac:dyDescent="0.25">
      <c r="A492" s="6" t="s">
        <v>167</v>
      </c>
      <c r="B492" s="6" t="s">
        <v>78</v>
      </c>
      <c r="C492" s="6">
        <v>1604</v>
      </c>
      <c r="D492" s="6" t="s">
        <v>10</v>
      </c>
      <c r="E492" s="4">
        <v>489</v>
      </c>
      <c r="F492" s="4">
        <v>13</v>
      </c>
      <c r="G492" s="4">
        <v>77</v>
      </c>
      <c r="H492" s="4">
        <v>66</v>
      </c>
      <c r="I492" s="4">
        <v>22</v>
      </c>
      <c r="J492" s="4">
        <v>2</v>
      </c>
      <c r="K492" s="4">
        <v>2</v>
      </c>
      <c r="L492" s="4">
        <v>65</v>
      </c>
      <c r="M492" s="4">
        <v>44</v>
      </c>
      <c r="N492" s="4">
        <v>25</v>
      </c>
      <c r="O492" s="4">
        <v>0</v>
      </c>
      <c r="P492" s="4">
        <v>0</v>
      </c>
      <c r="Q492" s="4">
        <v>2</v>
      </c>
      <c r="R492" s="4">
        <v>0</v>
      </c>
      <c r="S492" s="4">
        <v>0</v>
      </c>
      <c r="T492" s="4">
        <v>0</v>
      </c>
      <c r="U492" s="4">
        <v>2</v>
      </c>
      <c r="V492" s="4">
        <v>2</v>
      </c>
      <c r="W492" s="6">
        <v>322</v>
      </c>
      <c r="X492" s="41">
        <f t="shared" si="11"/>
        <v>78.936605316973413</v>
      </c>
    </row>
    <row r="493" spans="1:24" hidden="1" outlineLevel="1" x14ac:dyDescent="0.25">
      <c r="A493" s="6" t="s">
        <v>167</v>
      </c>
      <c r="B493" s="6" t="s">
        <v>78</v>
      </c>
      <c r="C493" s="6">
        <v>1604</v>
      </c>
      <c r="D493" s="6" t="s">
        <v>11</v>
      </c>
      <c r="E493" s="4">
        <v>488</v>
      </c>
      <c r="F493" s="4">
        <v>19</v>
      </c>
      <c r="G493" s="4">
        <v>84</v>
      </c>
      <c r="H493" s="4">
        <v>72</v>
      </c>
      <c r="I493" s="4">
        <v>30</v>
      </c>
      <c r="J493" s="4">
        <v>1</v>
      </c>
      <c r="K493" s="4">
        <v>1</v>
      </c>
      <c r="L493" s="4">
        <v>53</v>
      </c>
      <c r="M493" s="4">
        <v>26</v>
      </c>
      <c r="N493" s="4">
        <v>19</v>
      </c>
      <c r="O493" s="4">
        <v>1</v>
      </c>
      <c r="P493" s="4">
        <v>5</v>
      </c>
      <c r="Q493" s="4">
        <v>0</v>
      </c>
      <c r="R493" s="4">
        <v>0</v>
      </c>
      <c r="S493" s="4">
        <v>1</v>
      </c>
      <c r="T493" s="4">
        <v>4</v>
      </c>
      <c r="U493" s="4">
        <v>0</v>
      </c>
      <c r="V493" s="4">
        <v>11</v>
      </c>
      <c r="W493" s="6">
        <v>327</v>
      </c>
      <c r="X493" s="41">
        <f t="shared" si="11"/>
        <v>79.098360655737707</v>
      </c>
    </row>
    <row r="494" spans="1:24" hidden="1" outlineLevel="1" x14ac:dyDescent="0.25">
      <c r="A494" s="6" t="s">
        <v>167</v>
      </c>
      <c r="B494" s="6" t="s">
        <v>78</v>
      </c>
      <c r="C494" s="6">
        <v>1605</v>
      </c>
      <c r="D494" s="6" t="s">
        <v>10</v>
      </c>
      <c r="E494" s="4">
        <v>214</v>
      </c>
      <c r="F494" s="4">
        <v>7</v>
      </c>
      <c r="G494" s="4">
        <v>71</v>
      </c>
      <c r="H494" s="4">
        <v>26</v>
      </c>
      <c r="I494" s="4">
        <v>13</v>
      </c>
      <c r="J494" s="4">
        <v>2</v>
      </c>
      <c r="K494" s="4">
        <v>0</v>
      </c>
      <c r="L494" s="4">
        <v>50</v>
      </c>
      <c r="M494" s="4">
        <v>9</v>
      </c>
      <c r="N494" s="4">
        <v>5</v>
      </c>
      <c r="O494" s="4">
        <v>0</v>
      </c>
      <c r="P494" s="4">
        <v>0</v>
      </c>
      <c r="Q494" s="4">
        <v>1</v>
      </c>
      <c r="R494" s="4">
        <v>0</v>
      </c>
      <c r="S494" s="4">
        <v>1</v>
      </c>
      <c r="T494" s="4">
        <v>0</v>
      </c>
      <c r="U494" s="4">
        <v>0</v>
      </c>
      <c r="V494" s="4">
        <v>1</v>
      </c>
      <c r="W494" s="6">
        <v>186</v>
      </c>
      <c r="X494" s="41">
        <f t="shared" si="11"/>
        <v>180.37383177570092</v>
      </c>
    </row>
    <row r="495" spans="1:24" hidden="1" outlineLevel="1" x14ac:dyDescent="0.25">
      <c r="A495" s="6" t="s">
        <v>167</v>
      </c>
      <c r="B495" s="6" t="s">
        <v>78</v>
      </c>
      <c r="C495" s="6">
        <v>1606</v>
      </c>
      <c r="D495" s="6" t="s">
        <v>10</v>
      </c>
      <c r="E495" s="4">
        <v>507</v>
      </c>
      <c r="F495" s="4">
        <v>12</v>
      </c>
      <c r="G495" s="4">
        <v>142</v>
      </c>
      <c r="H495" s="4">
        <v>51</v>
      </c>
      <c r="I495" s="4">
        <v>8</v>
      </c>
      <c r="J495" s="4">
        <v>1</v>
      </c>
      <c r="K495" s="4">
        <v>2</v>
      </c>
      <c r="L495" s="4">
        <v>118</v>
      </c>
      <c r="M495" s="4">
        <v>27</v>
      </c>
      <c r="N495" s="4">
        <v>3</v>
      </c>
      <c r="O495" s="4">
        <v>1</v>
      </c>
      <c r="P495" s="4">
        <v>1</v>
      </c>
      <c r="Q495" s="4">
        <v>0</v>
      </c>
      <c r="R495" s="4">
        <v>0</v>
      </c>
      <c r="S495" s="4">
        <v>8</v>
      </c>
      <c r="T495" s="4">
        <v>1</v>
      </c>
      <c r="U495" s="4">
        <v>0</v>
      </c>
      <c r="V495" s="4">
        <v>7</v>
      </c>
      <c r="W495" s="6">
        <v>382</v>
      </c>
      <c r="X495" s="41">
        <f t="shared" si="11"/>
        <v>76.134122287968438</v>
      </c>
    </row>
    <row r="496" spans="1:24" hidden="1" outlineLevel="1" x14ac:dyDescent="0.25">
      <c r="A496" s="6" t="s">
        <v>167</v>
      </c>
      <c r="B496" s="6" t="s">
        <v>78</v>
      </c>
      <c r="C496" s="6">
        <v>1606</v>
      </c>
      <c r="D496" s="6" t="s">
        <v>11</v>
      </c>
      <c r="E496" s="4">
        <v>506</v>
      </c>
      <c r="F496" s="4">
        <v>13</v>
      </c>
      <c r="G496" s="4">
        <v>148</v>
      </c>
      <c r="H496" s="4">
        <v>62</v>
      </c>
      <c r="I496" s="4">
        <v>7</v>
      </c>
      <c r="J496" s="4">
        <v>1</v>
      </c>
      <c r="K496" s="4">
        <v>2</v>
      </c>
      <c r="L496" s="4">
        <v>95</v>
      </c>
      <c r="M496" s="4">
        <v>22</v>
      </c>
      <c r="N496" s="4">
        <v>8</v>
      </c>
      <c r="O496" s="4">
        <v>1</v>
      </c>
      <c r="P496" s="4">
        <v>2</v>
      </c>
      <c r="Q496" s="4">
        <v>0</v>
      </c>
      <c r="R496" s="4">
        <v>0</v>
      </c>
      <c r="S496" s="4">
        <v>2</v>
      </c>
      <c r="T496" s="4">
        <v>2</v>
      </c>
      <c r="U496" s="4">
        <v>0</v>
      </c>
      <c r="V496" s="4">
        <v>8</v>
      </c>
      <c r="W496" s="6">
        <v>373</v>
      </c>
      <c r="X496" s="41">
        <f t="shared" si="11"/>
        <v>76.284584980237156</v>
      </c>
    </row>
    <row r="497" spans="1:24" hidden="1" outlineLevel="1" x14ac:dyDescent="0.25">
      <c r="A497" s="6" t="s">
        <v>167</v>
      </c>
      <c r="B497" s="6" t="s">
        <v>78</v>
      </c>
      <c r="C497" s="6">
        <v>1607</v>
      </c>
      <c r="D497" s="6" t="s">
        <v>10</v>
      </c>
      <c r="E497" s="4">
        <v>613</v>
      </c>
      <c r="F497" s="4">
        <v>18</v>
      </c>
      <c r="G497" s="4">
        <v>179</v>
      </c>
      <c r="H497" s="4">
        <v>85</v>
      </c>
      <c r="I497" s="4">
        <v>10</v>
      </c>
      <c r="J497" s="4">
        <v>1</v>
      </c>
      <c r="K497" s="4">
        <v>6</v>
      </c>
      <c r="L497" s="4">
        <v>106</v>
      </c>
      <c r="M497" s="4">
        <v>55</v>
      </c>
      <c r="N497" s="4">
        <v>9</v>
      </c>
      <c r="O497" s="4">
        <v>0</v>
      </c>
      <c r="P497" s="4">
        <v>1</v>
      </c>
      <c r="Q497" s="4">
        <v>0</v>
      </c>
      <c r="R497" s="4">
        <v>0</v>
      </c>
      <c r="S497" s="4">
        <v>8</v>
      </c>
      <c r="T497" s="4">
        <v>1</v>
      </c>
      <c r="U497" s="4">
        <v>0</v>
      </c>
      <c r="V497" s="4">
        <v>6</v>
      </c>
      <c r="W497" s="6">
        <v>485</v>
      </c>
      <c r="X497" s="41">
        <f t="shared" si="11"/>
        <v>62.969004893964112</v>
      </c>
    </row>
    <row r="498" spans="1:24" hidden="1" outlineLevel="1" x14ac:dyDescent="0.25">
      <c r="A498" s="6" t="s">
        <v>167</v>
      </c>
      <c r="B498" s="6" t="s">
        <v>78</v>
      </c>
      <c r="C498" s="6">
        <v>1607</v>
      </c>
      <c r="D498" s="6" t="s">
        <v>11</v>
      </c>
      <c r="E498" s="4">
        <v>612</v>
      </c>
      <c r="F498" s="4">
        <v>24</v>
      </c>
      <c r="G498" s="4">
        <v>171</v>
      </c>
      <c r="H498" s="4">
        <v>85</v>
      </c>
      <c r="I498" s="4">
        <v>7</v>
      </c>
      <c r="J498" s="4">
        <v>3</v>
      </c>
      <c r="K498" s="4">
        <v>1</v>
      </c>
      <c r="L498" s="4">
        <v>105</v>
      </c>
      <c r="M498" s="4">
        <v>40</v>
      </c>
      <c r="N498" s="4">
        <v>11</v>
      </c>
      <c r="O498" s="4">
        <v>1</v>
      </c>
      <c r="P498" s="4">
        <v>0</v>
      </c>
      <c r="Q498" s="4">
        <v>0</v>
      </c>
      <c r="R498" s="4">
        <v>1</v>
      </c>
      <c r="S498" s="4">
        <v>7</v>
      </c>
      <c r="T498" s="4">
        <v>0</v>
      </c>
      <c r="U498" s="4">
        <v>0</v>
      </c>
      <c r="V498" s="4">
        <v>4</v>
      </c>
      <c r="W498" s="6">
        <v>460</v>
      </c>
      <c r="X498" s="41">
        <f t="shared" si="11"/>
        <v>63.071895424836605</v>
      </c>
    </row>
    <row r="499" spans="1:24" hidden="1" outlineLevel="1" x14ac:dyDescent="0.25">
      <c r="A499" s="6" t="s">
        <v>167</v>
      </c>
      <c r="B499" s="6" t="s">
        <v>78</v>
      </c>
      <c r="C499" s="6">
        <v>1608</v>
      </c>
      <c r="D499" s="6" t="s">
        <v>10</v>
      </c>
      <c r="E499" s="4">
        <v>600</v>
      </c>
      <c r="F499" s="4">
        <v>19</v>
      </c>
      <c r="G499" s="4">
        <v>149</v>
      </c>
      <c r="H499" s="4">
        <v>105</v>
      </c>
      <c r="I499" s="4">
        <v>7</v>
      </c>
      <c r="J499" s="4">
        <v>2</v>
      </c>
      <c r="K499" s="4">
        <v>0</v>
      </c>
      <c r="L499" s="4">
        <v>103</v>
      </c>
      <c r="M499" s="4">
        <v>39</v>
      </c>
      <c r="N499" s="4">
        <v>12</v>
      </c>
      <c r="O499" s="4">
        <v>0</v>
      </c>
      <c r="P499" s="4">
        <v>3</v>
      </c>
      <c r="Q499" s="4">
        <v>0</v>
      </c>
      <c r="R499" s="4">
        <v>0</v>
      </c>
      <c r="S499" s="4">
        <v>9</v>
      </c>
      <c r="T499" s="4">
        <v>4</v>
      </c>
      <c r="U499" s="4">
        <v>0</v>
      </c>
      <c r="V499" s="4">
        <v>20</v>
      </c>
      <c r="W499" s="6">
        <v>472</v>
      </c>
      <c r="X499" s="41">
        <f t="shared" si="11"/>
        <v>64.333333333333329</v>
      </c>
    </row>
    <row r="500" spans="1:24" hidden="1" outlineLevel="1" x14ac:dyDescent="0.25">
      <c r="A500" s="6" t="s">
        <v>167</v>
      </c>
      <c r="B500" s="6" t="s">
        <v>78</v>
      </c>
      <c r="C500" s="6">
        <v>1608</v>
      </c>
      <c r="D500" s="6" t="s">
        <v>11</v>
      </c>
      <c r="E500" s="4">
        <v>600</v>
      </c>
      <c r="F500" s="4">
        <v>21</v>
      </c>
      <c r="G500" s="4">
        <v>163</v>
      </c>
      <c r="H500" s="4">
        <v>88</v>
      </c>
      <c r="I500" s="4">
        <v>7</v>
      </c>
      <c r="J500" s="4">
        <v>2</v>
      </c>
      <c r="K500" s="4">
        <v>1</v>
      </c>
      <c r="L500" s="4">
        <v>96</v>
      </c>
      <c r="M500" s="4">
        <v>53</v>
      </c>
      <c r="N500" s="4">
        <v>20</v>
      </c>
      <c r="O500" s="4">
        <v>0</v>
      </c>
      <c r="P500" s="4">
        <v>2</v>
      </c>
      <c r="Q500" s="4">
        <v>1</v>
      </c>
      <c r="R500" s="4">
        <v>0</v>
      </c>
      <c r="S500" s="4">
        <v>3</v>
      </c>
      <c r="T500" s="4">
        <v>1</v>
      </c>
      <c r="U500" s="4">
        <v>0</v>
      </c>
      <c r="V500" s="4">
        <v>9</v>
      </c>
      <c r="W500" s="6">
        <v>467</v>
      </c>
      <c r="X500" s="41">
        <f t="shared" si="11"/>
        <v>64.333333333333329</v>
      </c>
    </row>
    <row r="501" spans="1:24" s="1" customFormat="1" collapsed="1" x14ac:dyDescent="0.25">
      <c r="A501" s="18" t="s">
        <v>186</v>
      </c>
      <c r="B501" s="19"/>
      <c r="C501" s="19"/>
      <c r="D501" s="19"/>
      <c r="E501" s="20">
        <f>SUM(E386:E500)</f>
        <v>62107</v>
      </c>
      <c r="F501" s="20">
        <f t="shared" ref="F501:W501" si="12">SUM(F386:F500)</f>
        <v>1843</v>
      </c>
      <c r="G501" s="20">
        <f t="shared" si="12"/>
        <v>11978</v>
      </c>
      <c r="H501" s="20">
        <f t="shared" si="12"/>
        <v>3746</v>
      </c>
      <c r="I501" s="20">
        <f t="shared" si="12"/>
        <v>1231</v>
      </c>
      <c r="J501" s="20">
        <f t="shared" si="12"/>
        <v>721</v>
      </c>
      <c r="K501" s="20">
        <f t="shared" si="12"/>
        <v>289</v>
      </c>
      <c r="L501" s="20">
        <f t="shared" si="12"/>
        <v>11894</v>
      </c>
      <c r="M501" s="20">
        <f t="shared" si="12"/>
        <v>2286</v>
      </c>
      <c r="N501" s="20">
        <f t="shared" si="12"/>
        <v>494</v>
      </c>
      <c r="O501" s="20">
        <f t="shared" si="12"/>
        <v>347</v>
      </c>
      <c r="P501" s="20">
        <f t="shared" si="12"/>
        <v>220</v>
      </c>
      <c r="Q501" s="20">
        <f t="shared" si="12"/>
        <v>18</v>
      </c>
      <c r="R501" s="20">
        <f t="shared" si="12"/>
        <v>2</v>
      </c>
      <c r="S501" s="20">
        <f>SUM(S386:S500)</f>
        <v>489</v>
      </c>
      <c r="T501" s="20">
        <f t="shared" si="12"/>
        <v>510</v>
      </c>
      <c r="U501" s="20">
        <f t="shared" si="12"/>
        <v>13</v>
      </c>
      <c r="V501" s="20">
        <f t="shared" si="12"/>
        <v>815</v>
      </c>
      <c r="W501" s="20">
        <f t="shared" si="12"/>
        <v>36896</v>
      </c>
      <c r="X501" s="41">
        <f>(W501*100)/E501</f>
        <v>59.407152172862965</v>
      </c>
    </row>
    <row r="502" spans="1:24" hidden="1" outlineLevel="1" x14ac:dyDescent="0.25">
      <c r="A502" s="6" t="s">
        <v>168</v>
      </c>
      <c r="B502" s="6" t="s">
        <v>26</v>
      </c>
      <c r="C502" s="6">
        <v>137</v>
      </c>
      <c r="D502" s="6" t="s">
        <v>10</v>
      </c>
      <c r="E502" s="4">
        <v>602</v>
      </c>
      <c r="F502" s="4">
        <v>19</v>
      </c>
      <c r="G502" s="4">
        <v>91</v>
      </c>
      <c r="H502" s="4">
        <v>17</v>
      </c>
      <c r="I502" s="4">
        <v>7</v>
      </c>
      <c r="J502" s="4">
        <v>6</v>
      </c>
      <c r="K502" s="4">
        <v>10</v>
      </c>
      <c r="L502" s="4">
        <v>80</v>
      </c>
      <c r="M502" s="4">
        <v>47</v>
      </c>
      <c r="N502" s="4">
        <v>4</v>
      </c>
      <c r="O502" s="4">
        <v>1</v>
      </c>
      <c r="P502" s="4">
        <v>0</v>
      </c>
      <c r="Q502" s="4">
        <v>0</v>
      </c>
      <c r="R502" s="4">
        <v>0</v>
      </c>
      <c r="S502" s="4">
        <v>4</v>
      </c>
      <c r="T502" s="4">
        <v>6</v>
      </c>
      <c r="U502" s="4">
        <v>0</v>
      </c>
      <c r="V502" s="4">
        <v>12</v>
      </c>
      <c r="W502" s="6">
        <v>304</v>
      </c>
      <c r="X502" s="41">
        <f>(W502*100)/E502</f>
        <v>50.498338870431894</v>
      </c>
    </row>
    <row r="503" spans="1:24" hidden="1" outlineLevel="1" x14ac:dyDescent="0.25">
      <c r="A503" s="6" t="s">
        <v>168</v>
      </c>
      <c r="B503" s="6" t="s">
        <v>26</v>
      </c>
      <c r="C503" s="6">
        <v>137</v>
      </c>
      <c r="D503" s="6" t="s">
        <v>11</v>
      </c>
      <c r="E503" s="4">
        <v>601</v>
      </c>
      <c r="F503" s="4">
        <v>18</v>
      </c>
      <c r="G503" s="4">
        <v>94</v>
      </c>
      <c r="H503" s="4">
        <v>12</v>
      </c>
      <c r="I503" s="4">
        <v>1</v>
      </c>
      <c r="J503" s="4">
        <v>5</v>
      </c>
      <c r="K503" s="4">
        <v>2</v>
      </c>
      <c r="L503" s="4">
        <v>87</v>
      </c>
      <c r="M503" s="4">
        <v>43</v>
      </c>
      <c r="N503" s="4">
        <v>2</v>
      </c>
      <c r="O503" s="4">
        <v>2</v>
      </c>
      <c r="P503" s="4">
        <v>3</v>
      </c>
      <c r="Q503" s="4">
        <v>0</v>
      </c>
      <c r="R503" s="4">
        <v>0</v>
      </c>
      <c r="S503" s="4">
        <v>6</v>
      </c>
      <c r="T503" s="4">
        <v>7</v>
      </c>
      <c r="U503" s="4">
        <v>0</v>
      </c>
      <c r="V503" s="4">
        <v>7</v>
      </c>
      <c r="W503" s="6">
        <v>289</v>
      </c>
      <c r="X503" s="41">
        <f t="shared" ref="X503:X566" si="13">(W503*100)/E503</f>
        <v>48.086522462562399</v>
      </c>
    </row>
    <row r="504" spans="1:24" hidden="1" outlineLevel="1" x14ac:dyDescent="0.25">
      <c r="A504" s="6" t="s">
        <v>168</v>
      </c>
      <c r="B504" s="6" t="s">
        <v>26</v>
      </c>
      <c r="C504" s="6">
        <v>137</v>
      </c>
      <c r="D504" s="6" t="s">
        <v>16</v>
      </c>
      <c r="E504" s="4">
        <v>601</v>
      </c>
      <c r="F504" s="4">
        <v>23</v>
      </c>
      <c r="G504" s="4">
        <v>90</v>
      </c>
      <c r="H504" s="4">
        <v>9</v>
      </c>
      <c r="I504" s="4">
        <v>9</v>
      </c>
      <c r="J504" s="4">
        <v>0</v>
      </c>
      <c r="K504" s="4">
        <v>4</v>
      </c>
      <c r="L504" s="4">
        <v>91</v>
      </c>
      <c r="M504" s="4">
        <v>34</v>
      </c>
      <c r="N504" s="4">
        <v>2</v>
      </c>
      <c r="O504" s="4">
        <v>0</v>
      </c>
      <c r="P504" s="4">
        <v>1</v>
      </c>
      <c r="Q504" s="4">
        <v>0</v>
      </c>
      <c r="R504" s="4">
        <v>0</v>
      </c>
      <c r="S504" s="4">
        <v>2</v>
      </c>
      <c r="T504" s="4">
        <v>4</v>
      </c>
      <c r="U504" s="4">
        <v>0</v>
      </c>
      <c r="V504" s="4">
        <v>9</v>
      </c>
      <c r="W504" s="6">
        <v>278</v>
      </c>
      <c r="X504" s="41">
        <f t="shared" si="13"/>
        <v>46.256239600665559</v>
      </c>
    </row>
    <row r="505" spans="1:24" hidden="1" outlineLevel="1" x14ac:dyDescent="0.25">
      <c r="A505" s="6" t="s">
        <v>168</v>
      </c>
      <c r="B505" s="6" t="s">
        <v>26</v>
      </c>
      <c r="C505" s="6">
        <v>137</v>
      </c>
      <c r="D505" s="6" t="s">
        <v>17</v>
      </c>
      <c r="E505" s="4">
        <v>601</v>
      </c>
      <c r="F505" s="4">
        <v>17</v>
      </c>
      <c r="G505" s="4">
        <v>70</v>
      </c>
      <c r="H505" s="4">
        <v>15</v>
      </c>
      <c r="I505" s="4">
        <v>7</v>
      </c>
      <c r="J505" s="4">
        <v>6</v>
      </c>
      <c r="K505" s="4">
        <v>4</v>
      </c>
      <c r="L505" s="4">
        <v>84</v>
      </c>
      <c r="M505" s="4">
        <v>37</v>
      </c>
      <c r="N505" s="4">
        <v>4</v>
      </c>
      <c r="O505" s="4">
        <v>0</v>
      </c>
      <c r="P505" s="4">
        <v>2</v>
      </c>
      <c r="Q505" s="4">
        <v>0</v>
      </c>
      <c r="R505" s="4">
        <v>0</v>
      </c>
      <c r="S505" s="4">
        <v>6</v>
      </c>
      <c r="T505" s="4">
        <v>4</v>
      </c>
      <c r="U505" s="4">
        <v>0</v>
      </c>
      <c r="V505" s="4">
        <v>4</v>
      </c>
      <c r="W505" s="6">
        <v>260</v>
      </c>
      <c r="X505" s="41">
        <f t="shared" si="13"/>
        <v>43.261231281198</v>
      </c>
    </row>
    <row r="506" spans="1:24" hidden="1" outlineLevel="1" x14ac:dyDescent="0.25">
      <c r="A506" s="6" t="s">
        <v>168</v>
      </c>
      <c r="B506" s="6" t="s">
        <v>26</v>
      </c>
      <c r="C506" s="6">
        <v>137</v>
      </c>
      <c r="D506" s="6" t="s">
        <v>18</v>
      </c>
      <c r="E506" s="4">
        <v>601</v>
      </c>
      <c r="F506" s="4">
        <v>18</v>
      </c>
      <c r="G506" s="4">
        <v>95</v>
      </c>
      <c r="H506" s="4">
        <v>13</v>
      </c>
      <c r="I506" s="4">
        <v>8</v>
      </c>
      <c r="J506" s="4">
        <v>5</v>
      </c>
      <c r="K506" s="4">
        <v>5</v>
      </c>
      <c r="L506" s="4">
        <v>86</v>
      </c>
      <c r="M506" s="4">
        <v>53</v>
      </c>
      <c r="N506" s="4">
        <v>2</v>
      </c>
      <c r="O506" s="4">
        <v>0</v>
      </c>
      <c r="P506" s="4">
        <v>1</v>
      </c>
      <c r="Q506" s="4">
        <v>0</v>
      </c>
      <c r="R506" s="4">
        <v>0</v>
      </c>
      <c r="S506" s="4">
        <v>1</v>
      </c>
      <c r="T506" s="4">
        <v>5</v>
      </c>
      <c r="U506" s="4">
        <v>0</v>
      </c>
      <c r="V506" s="4">
        <v>1</v>
      </c>
      <c r="W506" s="6">
        <v>293</v>
      </c>
      <c r="X506" s="41">
        <f t="shared" si="13"/>
        <v>48.752079866888522</v>
      </c>
    </row>
    <row r="507" spans="1:24" hidden="1" outlineLevel="1" x14ac:dyDescent="0.25">
      <c r="A507" s="6" t="s">
        <v>168</v>
      </c>
      <c r="B507" s="6" t="s">
        <v>26</v>
      </c>
      <c r="C507" s="6">
        <v>138</v>
      </c>
      <c r="D507" s="6" t="s">
        <v>10</v>
      </c>
      <c r="E507" s="4">
        <v>652</v>
      </c>
      <c r="F507" s="4">
        <v>24</v>
      </c>
      <c r="G507" s="4">
        <v>121</v>
      </c>
      <c r="H507" s="4">
        <v>9</v>
      </c>
      <c r="I507" s="4">
        <v>11</v>
      </c>
      <c r="J507" s="4">
        <v>8</v>
      </c>
      <c r="K507" s="4">
        <v>5</v>
      </c>
      <c r="L507" s="4">
        <v>106</v>
      </c>
      <c r="M507" s="4">
        <v>41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5</v>
      </c>
      <c r="T507" s="4">
        <v>7</v>
      </c>
      <c r="U507" s="4">
        <v>1</v>
      </c>
      <c r="V507" s="4">
        <v>12</v>
      </c>
      <c r="W507" s="6">
        <v>350</v>
      </c>
      <c r="X507" s="41">
        <f t="shared" si="13"/>
        <v>53.680981595092021</v>
      </c>
    </row>
    <row r="508" spans="1:24" hidden="1" outlineLevel="1" x14ac:dyDescent="0.25">
      <c r="A508" s="6" t="s">
        <v>168</v>
      </c>
      <c r="B508" s="6" t="s">
        <v>26</v>
      </c>
      <c r="C508" s="6">
        <v>139</v>
      </c>
      <c r="D508" s="6" t="s">
        <v>10</v>
      </c>
      <c r="E508" s="4">
        <v>699</v>
      </c>
      <c r="F508" s="4">
        <v>17</v>
      </c>
      <c r="G508" s="4">
        <v>114</v>
      </c>
      <c r="H508" s="4">
        <v>7</v>
      </c>
      <c r="I508" s="4">
        <v>8</v>
      </c>
      <c r="J508" s="4">
        <v>4</v>
      </c>
      <c r="K508" s="4">
        <v>4</v>
      </c>
      <c r="L508" s="4">
        <v>112</v>
      </c>
      <c r="M508" s="4">
        <v>45</v>
      </c>
      <c r="N508" s="4">
        <v>2</v>
      </c>
      <c r="O508" s="4">
        <v>2</v>
      </c>
      <c r="P508" s="4">
        <v>5</v>
      </c>
      <c r="Q508" s="4">
        <v>0</v>
      </c>
      <c r="R508" s="4">
        <v>0</v>
      </c>
      <c r="S508" s="4">
        <v>4</v>
      </c>
      <c r="T508" s="4">
        <v>8</v>
      </c>
      <c r="U508" s="4">
        <v>0</v>
      </c>
      <c r="V508" s="4">
        <v>6</v>
      </c>
      <c r="W508" s="6">
        <v>338</v>
      </c>
      <c r="X508" s="41">
        <f t="shared" si="13"/>
        <v>48.354792560801144</v>
      </c>
    </row>
    <row r="509" spans="1:24" hidden="1" outlineLevel="1" x14ac:dyDescent="0.25">
      <c r="A509" s="6" t="s">
        <v>168</v>
      </c>
      <c r="B509" s="6" t="s">
        <v>26</v>
      </c>
      <c r="C509" s="6">
        <v>139</v>
      </c>
      <c r="D509" s="6" t="s">
        <v>11</v>
      </c>
      <c r="E509" s="4">
        <v>698</v>
      </c>
      <c r="F509" s="4">
        <v>19</v>
      </c>
      <c r="G509" s="4">
        <v>112</v>
      </c>
      <c r="H509" s="4">
        <v>16</v>
      </c>
      <c r="I509" s="4">
        <v>6</v>
      </c>
      <c r="J509" s="4">
        <v>5</v>
      </c>
      <c r="K509" s="4">
        <v>6</v>
      </c>
      <c r="L509" s="4">
        <v>105</v>
      </c>
      <c r="M509" s="4">
        <v>41</v>
      </c>
      <c r="N509" s="4">
        <v>2</v>
      </c>
      <c r="O509" s="4">
        <v>4</v>
      </c>
      <c r="P509" s="4">
        <v>2</v>
      </c>
      <c r="Q509" s="4">
        <v>0</v>
      </c>
      <c r="R509" s="4">
        <v>0</v>
      </c>
      <c r="S509" s="4">
        <v>4</v>
      </c>
      <c r="T509" s="4">
        <v>5</v>
      </c>
      <c r="U509" s="4">
        <v>0</v>
      </c>
      <c r="V509" s="4">
        <v>13</v>
      </c>
      <c r="W509" s="6">
        <v>340</v>
      </c>
      <c r="X509" s="41">
        <f t="shared" si="13"/>
        <v>48.710601719197705</v>
      </c>
    </row>
    <row r="510" spans="1:24" hidden="1" outlineLevel="1" x14ac:dyDescent="0.25">
      <c r="A510" s="6" t="s">
        <v>168</v>
      </c>
      <c r="B510" s="6" t="s">
        <v>26</v>
      </c>
      <c r="C510" s="6">
        <v>139</v>
      </c>
      <c r="D510" s="6" t="s">
        <v>16</v>
      </c>
      <c r="E510" s="4">
        <v>698</v>
      </c>
      <c r="F510" s="4">
        <v>21</v>
      </c>
      <c r="G510" s="4">
        <v>84</v>
      </c>
      <c r="H510" s="4">
        <v>13</v>
      </c>
      <c r="I510" s="4">
        <v>9</v>
      </c>
      <c r="J510" s="4">
        <v>9</v>
      </c>
      <c r="K510" s="4">
        <v>17</v>
      </c>
      <c r="L510" s="4">
        <v>121</v>
      </c>
      <c r="M510" s="4">
        <v>41</v>
      </c>
      <c r="N510" s="4">
        <v>0</v>
      </c>
      <c r="O510" s="4">
        <v>3</v>
      </c>
      <c r="P510" s="4">
        <v>3</v>
      </c>
      <c r="Q510" s="4">
        <v>0</v>
      </c>
      <c r="R510" s="4">
        <v>0</v>
      </c>
      <c r="S510" s="4">
        <v>7</v>
      </c>
      <c r="T510" s="4">
        <v>9</v>
      </c>
      <c r="U510" s="4">
        <v>0</v>
      </c>
      <c r="V510" s="4">
        <v>9</v>
      </c>
      <c r="W510" s="6">
        <v>346</v>
      </c>
      <c r="X510" s="41">
        <f t="shared" si="13"/>
        <v>49.570200573065904</v>
      </c>
    </row>
    <row r="511" spans="1:24" hidden="1" outlineLevel="1" x14ac:dyDescent="0.25">
      <c r="A511" s="6" t="s">
        <v>168</v>
      </c>
      <c r="B511" s="6" t="s">
        <v>26</v>
      </c>
      <c r="C511" s="6">
        <v>140</v>
      </c>
      <c r="D511" s="6" t="s">
        <v>10</v>
      </c>
      <c r="E511" s="4">
        <v>727</v>
      </c>
      <c r="F511" s="4">
        <v>23</v>
      </c>
      <c r="G511" s="4">
        <v>108</v>
      </c>
      <c r="H511" s="4">
        <v>15</v>
      </c>
      <c r="I511" s="4">
        <v>1</v>
      </c>
      <c r="J511" s="4">
        <v>3</v>
      </c>
      <c r="K511" s="4">
        <v>5</v>
      </c>
      <c r="L511" s="4">
        <v>124</v>
      </c>
      <c r="M511" s="4">
        <v>53</v>
      </c>
      <c r="N511" s="4">
        <v>0</v>
      </c>
      <c r="O511" s="4">
        <v>0</v>
      </c>
      <c r="P511" s="4">
        <v>14</v>
      </c>
      <c r="Q511" s="4">
        <v>0</v>
      </c>
      <c r="R511" s="4">
        <v>0</v>
      </c>
      <c r="S511" s="4">
        <v>9</v>
      </c>
      <c r="T511" s="4">
        <v>11</v>
      </c>
      <c r="U511" s="4">
        <v>0</v>
      </c>
      <c r="V511" s="4">
        <v>5</v>
      </c>
      <c r="W511" s="6">
        <v>371</v>
      </c>
      <c r="X511" s="41">
        <f t="shared" si="13"/>
        <v>51.031636863823934</v>
      </c>
    </row>
    <row r="512" spans="1:24" hidden="1" outlineLevel="1" x14ac:dyDescent="0.25">
      <c r="A512" s="6" t="s">
        <v>168</v>
      </c>
      <c r="B512" s="6" t="s">
        <v>26</v>
      </c>
      <c r="C512" s="6">
        <v>140</v>
      </c>
      <c r="D512" s="6" t="s">
        <v>11</v>
      </c>
      <c r="E512" s="4">
        <v>727</v>
      </c>
      <c r="F512" s="4">
        <v>31</v>
      </c>
      <c r="G512" s="4">
        <v>110</v>
      </c>
      <c r="H512" s="4">
        <v>16</v>
      </c>
      <c r="I512" s="4">
        <v>5</v>
      </c>
      <c r="J512" s="4">
        <v>2</v>
      </c>
      <c r="K512" s="4">
        <v>4</v>
      </c>
      <c r="L512" s="4">
        <v>113</v>
      </c>
      <c r="M512" s="4">
        <v>53</v>
      </c>
      <c r="N512" s="4">
        <v>3</v>
      </c>
      <c r="O512" s="4">
        <v>0</v>
      </c>
      <c r="P512" s="4">
        <v>3</v>
      </c>
      <c r="Q512" s="4">
        <v>0</v>
      </c>
      <c r="R512" s="4">
        <v>0</v>
      </c>
      <c r="S512" s="4">
        <v>10</v>
      </c>
      <c r="T512" s="4">
        <v>6</v>
      </c>
      <c r="U512" s="4">
        <v>0</v>
      </c>
      <c r="V512" s="4">
        <v>11</v>
      </c>
      <c r="W512" s="6">
        <v>367</v>
      </c>
      <c r="X512" s="41">
        <f t="shared" si="13"/>
        <v>50.481430536451171</v>
      </c>
    </row>
    <row r="513" spans="1:24" hidden="1" outlineLevel="1" x14ac:dyDescent="0.25">
      <c r="A513" s="6" t="s">
        <v>168</v>
      </c>
      <c r="B513" s="6" t="s">
        <v>26</v>
      </c>
      <c r="C513" s="6">
        <v>140</v>
      </c>
      <c r="D513" s="6" t="s">
        <v>16</v>
      </c>
      <c r="E513" s="4">
        <v>727</v>
      </c>
      <c r="F513" s="4">
        <v>28</v>
      </c>
      <c r="G513" s="4">
        <v>106</v>
      </c>
      <c r="H513" s="4">
        <v>10</v>
      </c>
      <c r="I513" s="4">
        <v>3</v>
      </c>
      <c r="J513" s="4">
        <v>5</v>
      </c>
      <c r="K513" s="4">
        <v>5</v>
      </c>
      <c r="L513" s="4">
        <v>128</v>
      </c>
      <c r="M513" s="4">
        <v>51</v>
      </c>
      <c r="N513" s="4">
        <v>4</v>
      </c>
      <c r="O513" s="4">
        <v>0</v>
      </c>
      <c r="P513" s="4">
        <v>6</v>
      </c>
      <c r="Q513" s="4">
        <v>0</v>
      </c>
      <c r="R513" s="4">
        <v>0</v>
      </c>
      <c r="S513" s="4">
        <v>4</v>
      </c>
      <c r="T513" s="4">
        <v>8</v>
      </c>
      <c r="U513" s="4">
        <v>0</v>
      </c>
      <c r="V513" s="4">
        <v>8</v>
      </c>
      <c r="W513" s="6">
        <v>366</v>
      </c>
      <c r="X513" s="41">
        <f t="shared" si="13"/>
        <v>50.34387895460798</v>
      </c>
    </row>
    <row r="514" spans="1:24" hidden="1" outlineLevel="1" x14ac:dyDescent="0.25">
      <c r="A514" s="6" t="s">
        <v>168</v>
      </c>
      <c r="B514" s="6" t="s">
        <v>26</v>
      </c>
      <c r="C514" s="6">
        <v>140</v>
      </c>
      <c r="D514" s="6" t="s">
        <v>17</v>
      </c>
      <c r="E514" s="4">
        <v>727</v>
      </c>
      <c r="F514" s="4">
        <v>22</v>
      </c>
      <c r="G514" s="4">
        <v>81</v>
      </c>
      <c r="H514" s="4">
        <v>18</v>
      </c>
      <c r="I514" s="4">
        <v>5</v>
      </c>
      <c r="J514" s="4">
        <v>6</v>
      </c>
      <c r="K514" s="4">
        <v>6</v>
      </c>
      <c r="L514" s="4">
        <v>116</v>
      </c>
      <c r="M514" s="4">
        <v>50</v>
      </c>
      <c r="N514" s="4">
        <v>1</v>
      </c>
      <c r="O514" s="4">
        <v>0</v>
      </c>
      <c r="P514" s="4">
        <v>9</v>
      </c>
      <c r="Q514" s="4">
        <v>0</v>
      </c>
      <c r="R514" s="4">
        <v>0</v>
      </c>
      <c r="S514" s="4">
        <v>5</v>
      </c>
      <c r="T514" s="4">
        <v>7</v>
      </c>
      <c r="U514" s="4">
        <v>0</v>
      </c>
      <c r="V514" s="4">
        <v>9</v>
      </c>
      <c r="W514" s="6">
        <v>335</v>
      </c>
      <c r="X514" s="41">
        <f t="shared" si="13"/>
        <v>46.079779917469054</v>
      </c>
    </row>
    <row r="515" spans="1:24" hidden="1" outlineLevel="1" x14ac:dyDescent="0.25">
      <c r="A515" s="6" t="s">
        <v>168</v>
      </c>
      <c r="B515" s="6" t="s">
        <v>26</v>
      </c>
      <c r="C515" s="6">
        <v>140</v>
      </c>
      <c r="D515" s="6" t="s">
        <v>18</v>
      </c>
      <c r="E515" s="4">
        <v>727</v>
      </c>
      <c r="F515" s="4">
        <v>32</v>
      </c>
      <c r="G515" s="4">
        <v>103</v>
      </c>
      <c r="H515" s="4">
        <v>14</v>
      </c>
      <c r="I515" s="4">
        <v>5</v>
      </c>
      <c r="J515" s="4">
        <v>5</v>
      </c>
      <c r="K515" s="4">
        <v>2</v>
      </c>
      <c r="L515" s="4">
        <v>105</v>
      </c>
      <c r="M515" s="4">
        <v>42</v>
      </c>
      <c r="N515" s="4">
        <v>3</v>
      </c>
      <c r="O515" s="4">
        <v>2</v>
      </c>
      <c r="P515" s="4">
        <v>7</v>
      </c>
      <c r="Q515" s="4">
        <v>2</v>
      </c>
      <c r="R515" s="4">
        <v>0</v>
      </c>
      <c r="S515" s="4">
        <v>7</v>
      </c>
      <c r="T515" s="4">
        <v>9</v>
      </c>
      <c r="U515" s="4">
        <v>0</v>
      </c>
      <c r="V515" s="4">
        <v>14</v>
      </c>
      <c r="W515" s="6">
        <v>352</v>
      </c>
      <c r="X515" s="41">
        <f t="shared" si="13"/>
        <v>48.418156808803303</v>
      </c>
    </row>
    <row r="516" spans="1:24" hidden="1" outlineLevel="1" x14ac:dyDescent="0.25">
      <c r="A516" s="6" t="s">
        <v>168</v>
      </c>
      <c r="B516" s="6" t="s">
        <v>26</v>
      </c>
      <c r="C516" s="6">
        <v>140</v>
      </c>
      <c r="D516" s="6" t="s">
        <v>27</v>
      </c>
      <c r="E516" s="4">
        <v>726</v>
      </c>
      <c r="F516" s="4">
        <v>31</v>
      </c>
      <c r="G516" s="4">
        <v>104</v>
      </c>
      <c r="H516" s="4">
        <v>11</v>
      </c>
      <c r="I516" s="4">
        <v>6</v>
      </c>
      <c r="J516" s="4">
        <v>4</v>
      </c>
      <c r="K516" s="4">
        <v>8</v>
      </c>
      <c r="L516" s="4">
        <v>108</v>
      </c>
      <c r="M516" s="4">
        <v>49</v>
      </c>
      <c r="N516" s="4">
        <v>0</v>
      </c>
      <c r="O516" s="4">
        <v>0</v>
      </c>
      <c r="P516" s="4">
        <v>11</v>
      </c>
      <c r="Q516" s="4">
        <v>1</v>
      </c>
      <c r="R516" s="4">
        <v>0</v>
      </c>
      <c r="S516" s="4">
        <v>7</v>
      </c>
      <c r="T516" s="4">
        <v>7</v>
      </c>
      <c r="U516" s="4">
        <v>0</v>
      </c>
      <c r="V516" s="4">
        <v>3</v>
      </c>
      <c r="W516" s="6">
        <v>350</v>
      </c>
      <c r="X516" s="41">
        <f t="shared" si="13"/>
        <v>48.209366391184574</v>
      </c>
    </row>
    <row r="517" spans="1:24" hidden="1" outlineLevel="1" x14ac:dyDescent="0.25">
      <c r="A517" s="6" t="s">
        <v>168</v>
      </c>
      <c r="B517" s="6" t="s">
        <v>26</v>
      </c>
      <c r="C517" s="6">
        <v>140</v>
      </c>
      <c r="D517" s="6" t="s">
        <v>28</v>
      </c>
      <c r="E517" s="4">
        <v>726</v>
      </c>
      <c r="F517" s="4">
        <v>38</v>
      </c>
      <c r="G517" s="4">
        <v>99</v>
      </c>
      <c r="H517" s="4">
        <v>12</v>
      </c>
      <c r="I517" s="4">
        <v>8</v>
      </c>
      <c r="J517" s="4">
        <v>8</v>
      </c>
      <c r="K517" s="4">
        <v>5</v>
      </c>
      <c r="L517" s="4">
        <v>119</v>
      </c>
      <c r="M517" s="4">
        <v>45</v>
      </c>
      <c r="N517" s="4">
        <v>2</v>
      </c>
      <c r="O517" s="4">
        <v>2</v>
      </c>
      <c r="P517" s="4">
        <v>8</v>
      </c>
      <c r="Q517" s="4">
        <v>0</v>
      </c>
      <c r="R517" s="4">
        <v>0</v>
      </c>
      <c r="S517" s="4">
        <v>6</v>
      </c>
      <c r="T517" s="4">
        <v>8</v>
      </c>
      <c r="U517" s="4">
        <v>0</v>
      </c>
      <c r="V517" s="4">
        <v>7</v>
      </c>
      <c r="W517" s="6">
        <v>367</v>
      </c>
      <c r="X517" s="41">
        <f t="shared" si="13"/>
        <v>50.550964187327821</v>
      </c>
    </row>
    <row r="518" spans="1:24" hidden="1" outlineLevel="1" x14ac:dyDescent="0.25">
      <c r="A518" s="6" t="s">
        <v>168</v>
      </c>
      <c r="B518" s="6" t="s">
        <v>26</v>
      </c>
      <c r="C518" s="6">
        <v>141</v>
      </c>
      <c r="D518" s="6" t="s">
        <v>10</v>
      </c>
      <c r="E518" s="4">
        <v>455</v>
      </c>
      <c r="F518" s="4">
        <v>17</v>
      </c>
      <c r="G518" s="4">
        <v>70</v>
      </c>
      <c r="H518" s="4">
        <v>7</v>
      </c>
      <c r="I518" s="4">
        <v>6</v>
      </c>
      <c r="J518" s="4">
        <v>1</v>
      </c>
      <c r="K518" s="4">
        <v>2</v>
      </c>
      <c r="L518" s="4">
        <v>88</v>
      </c>
      <c r="M518" s="4">
        <v>30</v>
      </c>
      <c r="N518" s="4">
        <v>3</v>
      </c>
      <c r="O518" s="4">
        <v>3</v>
      </c>
      <c r="P518" s="4">
        <v>1</v>
      </c>
      <c r="Q518" s="4">
        <v>1</v>
      </c>
      <c r="R518" s="4">
        <v>0</v>
      </c>
      <c r="S518" s="4">
        <v>4</v>
      </c>
      <c r="T518" s="4">
        <v>3</v>
      </c>
      <c r="U518" s="4">
        <v>0</v>
      </c>
      <c r="V518" s="4">
        <v>4</v>
      </c>
      <c r="W518" s="6">
        <v>240</v>
      </c>
      <c r="X518" s="41">
        <f t="shared" si="13"/>
        <v>52.747252747252745</v>
      </c>
    </row>
    <row r="519" spans="1:24" hidden="1" outlineLevel="1" x14ac:dyDescent="0.25">
      <c r="A519" s="6" t="s">
        <v>168</v>
      </c>
      <c r="B519" s="6" t="s">
        <v>26</v>
      </c>
      <c r="C519" s="6">
        <v>141</v>
      </c>
      <c r="D519" s="6" t="s">
        <v>11</v>
      </c>
      <c r="E519" s="4">
        <v>454</v>
      </c>
      <c r="F519" s="4">
        <v>15</v>
      </c>
      <c r="G519" s="4">
        <v>61</v>
      </c>
      <c r="H519" s="4">
        <v>12</v>
      </c>
      <c r="I519" s="4">
        <v>5</v>
      </c>
      <c r="J519" s="4">
        <v>4</v>
      </c>
      <c r="K519" s="4">
        <v>1</v>
      </c>
      <c r="L519" s="4">
        <v>59</v>
      </c>
      <c r="M519" s="4">
        <v>23</v>
      </c>
      <c r="N519" s="4">
        <v>1</v>
      </c>
      <c r="O519" s="4">
        <v>2</v>
      </c>
      <c r="P519" s="4">
        <v>0</v>
      </c>
      <c r="Q519" s="4">
        <v>0</v>
      </c>
      <c r="R519" s="4">
        <v>0</v>
      </c>
      <c r="S519" s="4">
        <v>6</v>
      </c>
      <c r="T519" s="4">
        <v>2</v>
      </c>
      <c r="U519" s="4">
        <v>0</v>
      </c>
      <c r="V519" s="4">
        <v>6</v>
      </c>
      <c r="W519" s="6">
        <v>197</v>
      </c>
      <c r="X519" s="41">
        <f t="shared" si="13"/>
        <v>43.392070484581495</v>
      </c>
    </row>
    <row r="520" spans="1:24" hidden="1" outlineLevel="1" x14ac:dyDescent="0.25">
      <c r="A520" s="6" t="s">
        <v>168</v>
      </c>
      <c r="B520" s="6" t="s">
        <v>26</v>
      </c>
      <c r="C520" s="6">
        <v>142</v>
      </c>
      <c r="D520" s="6" t="s">
        <v>10</v>
      </c>
      <c r="E520" s="4">
        <v>420</v>
      </c>
      <c r="F520" s="4">
        <v>17</v>
      </c>
      <c r="G520" s="4">
        <v>46</v>
      </c>
      <c r="H520" s="4">
        <v>10</v>
      </c>
      <c r="I520" s="4">
        <v>1</v>
      </c>
      <c r="J520" s="4">
        <v>1</v>
      </c>
      <c r="K520" s="4">
        <v>3</v>
      </c>
      <c r="L520" s="4">
        <v>75</v>
      </c>
      <c r="M520" s="4">
        <v>28</v>
      </c>
      <c r="N520" s="4">
        <v>1</v>
      </c>
      <c r="O520" s="4">
        <v>0</v>
      </c>
      <c r="P520" s="4">
        <v>2</v>
      </c>
      <c r="Q520" s="4">
        <v>0</v>
      </c>
      <c r="R520" s="4">
        <v>0</v>
      </c>
      <c r="S520" s="4">
        <v>1</v>
      </c>
      <c r="T520" s="4">
        <v>4</v>
      </c>
      <c r="U520" s="4">
        <v>0</v>
      </c>
      <c r="V520" s="4">
        <v>4</v>
      </c>
      <c r="W520" s="6">
        <v>193</v>
      </c>
      <c r="X520" s="41">
        <f t="shared" si="13"/>
        <v>45.952380952380949</v>
      </c>
    </row>
    <row r="521" spans="1:24" hidden="1" outlineLevel="1" x14ac:dyDescent="0.25">
      <c r="A521" s="6" t="s">
        <v>168</v>
      </c>
      <c r="B521" s="6" t="s">
        <v>26</v>
      </c>
      <c r="C521" s="6">
        <v>142</v>
      </c>
      <c r="D521" s="6" t="s">
        <v>11</v>
      </c>
      <c r="E521" s="4">
        <v>419</v>
      </c>
      <c r="F521" s="4">
        <v>12</v>
      </c>
      <c r="G521" s="4">
        <v>67</v>
      </c>
      <c r="H521" s="4">
        <v>6</v>
      </c>
      <c r="I521" s="4">
        <v>3</v>
      </c>
      <c r="J521" s="4">
        <v>1</v>
      </c>
      <c r="K521" s="4">
        <v>1</v>
      </c>
      <c r="L521" s="4">
        <v>83</v>
      </c>
      <c r="M521" s="4">
        <v>26</v>
      </c>
      <c r="N521" s="4">
        <v>1</v>
      </c>
      <c r="O521" s="4">
        <v>3</v>
      </c>
      <c r="P521" s="4">
        <v>4</v>
      </c>
      <c r="Q521" s="4">
        <v>0</v>
      </c>
      <c r="R521" s="4">
        <v>0</v>
      </c>
      <c r="S521" s="4">
        <v>4</v>
      </c>
      <c r="T521" s="4">
        <v>5</v>
      </c>
      <c r="U521" s="4">
        <v>0</v>
      </c>
      <c r="V521" s="4">
        <v>4</v>
      </c>
      <c r="W521" s="6">
        <v>220</v>
      </c>
      <c r="X521" s="41">
        <f t="shared" si="13"/>
        <v>52.505966587112169</v>
      </c>
    </row>
    <row r="522" spans="1:24" hidden="1" outlineLevel="1" x14ac:dyDescent="0.25">
      <c r="A522" s="6" t="s">
        <v>168</v>
      </c>
      <c r="B522" s="6" t="s">
        <v>26</v>
      </c>
      <c r="C522" s="6">
        <v>143</v>
      </c>
      <c r="D522" s="6" t="s">
        <v>10</v>
      </c>
      <c r="E522" s="4">
        <v>680</v>
      </c>
      <c r="F522" s="4">
        <v>23</v>
      </c>
      <c r="G522" s="4">
        <v>112</v>
      </c>
      <c r="H522" s="4">
        <v>15</v>
      </c>
      <c r="I522" s="4">
        <v>7</v>
      </c>
      <c r="J522" s="4">
        <v>4</v>
      </c>
      <c r="K522" s="4">
        <v>2</v>
      </c>
      <c r="L522" s="4">
        <v>137</v>
      </c>
      <c r="M522" s="4">
        <v>46</v>
      </c>
      <c r="N522" s="4">
        <v>0</v>
      </c>
      <c r="O522" s="4">
        <v>0</v>
      </c>
      <c r="P522" s="4">
        <v>1</v>
      </c>
      <c r="Q522" s="4">
        <v>0</v>
      </c>
      <c r="R522" s="4">
        <v>0</v>
      </c>
      <c r="S522" s="4">
        <v>6</v>
      </c>
      <c r="T522" s="4">
        <v>5</v>
      </c>
      <c r="U522" s="4">
        <v>0</v>
      </c>
      <c r="V522" s="4">
        <v>9</v>
      </c>
      <c r="W522" s="6">
        <v>367</v>
      </c>
      <c r="X522" s="41">
        <f t="shared" si="13"/>
        <v>53.970588235294116</v>
      </c>
    </row>
    <row r="523" spans="1:24" hidden="1" outlineLevel="1" x14ac:dyDescent="0.25">
      <c r="A523" s="6" t="s">
        <v>168</v>
      </c>
      <c r="B523" s="6" t="s">
        <v>26</v>
      </c>
      <c r="C523" s="6">
        <v>144</v>
      </c>
      <c r="D523" s="6" t="s">
        <v>10</v>
      </c>
      <c r="E523" s="4">
        <v>495</v>
      </c>
      <c r="F523" s="4">
        <v>15</v>
      </c>
      <c r="G523" s="4">
        <v>91</v>
      </c>
      <c r="H523" s="4">
        <v>6</v>
      </c>
      <c r="I523" s="4">
        <v>7</v>
      </c>
      <c r="J523" s="4">
        <v>5</v>
      </c>
      <c r="K523" s="4">
        <v>5</v>
      </c>
      <c r="L523" s="4">
        <v>64</v>
      </c>
      <c r="M523" s="4">
        <v>49</v>
      </c>
      <c r="N523" s="4">
        <v>0</v>
      </c>
      <c r="O523" s="4">
        <v>0</v>
      </c>
      <c r="P523" s="4">
        <v>1</v>
      </c>
      <c r="Q523" s="4">
        <v>0</v>
      </c>
      <c r="R523" s="4">
        <v>0</v>
      </c>
      <c r="S523" s="4">
        <v>7</v>
      </c>
      <c r="T523" s="4">
        <v>5</v>
      </c>
      <c r="U523" s="4">
        <v>0</v>
      </c>
      <c r="V523" s="4">
        <v>11</v>
      </c>
      <c r="W523" s="6">
        <v>266</v>
      </c>
      <c r="X523" s="41">
        <f t="shared" si="13"/>
        <v>53.737373737373737</v>
      </c>
    </row>
    <row r="524" spans="1:24" hidden="1" outlineLevel="1" x14ac:dyDescent="0.25">
      <c r="A524" s="6" t="s">
        <v>168</v>
      </c>
      <c r="B524" s="6" t="s">
        <v>26</v>
      </c>
      <c r="C524" s="6">
        <v>144</v>
      </c>
      <c r="D524" s="6" t="s">
        <v>11</v>
      </c>
      <c r="E524" s="4">
        <v>494</v>
      </c>
      <c r="F524" s="4">
        <v>14</v>
      </c>
      <c r="G524" s="4">
        <v>108</v>
      </c>
      <c r="H524" s="4">
        <v>7</v>
      </c>
      <c r="I524" s="4">
        <v>5</v>
      </c>
      <c r="J524" s="4">
        <v>7</v>
      </c>
      <c r="K524" s="4">
        <v>3</v>
      </c>
      <c r="L524" s="4">
        <v>65</v>
      </c>
      <c r="M524" s="4">
        <v>42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2</v>
      </c>
      <c r="T524" s="4">
        <v>1</v>
      </c>
      <c r="U524" s="4">
        <v>0</v>
      </c>
      <c r="V524" s="4">
        <v>4</v>
      </c>
      <c r="W524" s="6">
        <v>258</v>
      </c>
      <c r="X524" s="41">
        <f t="shared" si="13"/>
        <v>52.226720647773277</v>
      </c>
    </row>
    <row r="525" spans="1:24" hidden="1" outlineLevel="1" x14ac:dyDescent="0.25">
      <c r="A525" s="6" t="s">
        <v>168</v>
      </c>
      <c r="B525" s="6" t="s">
        <v>26</v>
      </c>
      <c r="C525" s="6">
        <v>145</v>
      </c>
      <c r="D525" s="6" t="s">
        <v>10</v>
      </c>
      <c r="E525" s="4">
        <v>547</v>
      </c>
      <c r="F525" s="4">
        <v>14</v>
      </c>
      <c r="G525" s="4">
        <v>95</v>
      </c>
      <c r="H525" s="4">
        <v>5</v>
      </c>
      <c r="I525" s="4">
        <v>11</v>
      </c>
      <c r="J525" s="4">
        <v>5</v>
      </c>
      <c r="K525" s="4">
        <v>3</v>
      </c>
      <c r="L525" s="4">
        <v>86</v>
      </c>
      <c r="M525" s="4">
        <v>48</v>
      </c>
      <c r="N525" s="4">
        <v>0</v>
      </c>
      <c r="O525" s="4">
        <v>0</v>
      </c>
      <c r="P525" s="4">
        <v>1</v>
      </c>
      <c r="Q525" s="4">
        <v>0</v>
      </c>
      <c r="R525" s="4">
        <v>0</v>
      </c>
      <c r="S525" s="4">
        <v>6</v>
      </c>
      <c r="T525" s="4">
        <v>3</v>
      </c>
      <c r="U525" s="4">
        <v>0</v>
      </c>
      <c r="V525" s="4">
        <v>5</v>
      </c>
      <c r="W525" s="6">
        <v>282</v>
      </c>
      <c r="X525" s="41">
        <f t="shared" si="13"/>
        <v>51.553930530164536</v>
      </c>
    </row>
    <row r="526" spans="1:24" hidden="1" outlineLevel="1" x14ac:dyDescent="0.25">
      <c r="A526" s="6" t="s">
        <v>168</v>
      </c>
      <c r="B526" s="6" t="s">
        <v>26</v>
      </c>
      <c r="C526" s="6">
        <v>146</v>
      </c>
      <c r="D526" s="6" t="s">
        <v>10</v>
      </c>
      <c r="E526" s="4">
        <v>452</v>
      </c>
      <c r="F526" s="4">
        <v>13</v>
      </c>
      <c r="G526" s="4">
        <v>57</v>
      </c>
      <c r="H526" s="4">
        <v>7</v>
      </c>
      <c r="I526" s="4">
        <v>1</v>
      </c>
      <c r="J526" s="4">
        <v>2</v>
      </c>
      <c r="K526" s="4">
        <v>4</v>
      </c>
      <c r="L526" s="4">
        <v>90</v>
      </c>
      <c r="M526" s="4">
        <v>25</v>
      </c>
      <c r="N526" s="4">
        <v>0</v>
      </c>
      <c r="O526" s="4">
        <v>1</v>
      </c>
      <c r="P526" s="4">
        <v>2</v>
      </c>
      <c r="Q526" s="4">
        <v>0</v>
      </c>
      <c r="R526" s="4">
        <v>0</v>
      </c>
      <c r="S526" s="4">
        <v>4</v>
      </c>
      <c r="T526" s="4">
        <v>7</v>
      </c>
      <c r="U526" s="4">
        <v>0</v>
      </c>
      <c r="V526" s="4">
        <v>5</v>
      </c>
      <c r="W526" s="6">
        <v>218</v>
      </c>
      <c r="X526" s="41">
        <f t="shared" si="13"/>
        <v>48.230088495575224</v>
      </c>
    </row>
    <row r="527" spans="1:24" hidden="1" outlineLevel="1" x14ac:dyDescent="0.25">
      <c r="A527" s="6" t="s">
        <v>168</v>
      </c>
      <c r="B527" s="6" t="s">
        <v>26</v>
      </c>
      <c r="C527" s="6">
        <v>146</v>
      </c>
      <c r="D527" s="6" t="s">
        <v>11</v>
      </c>
      <c r="E527" s="4">
        <v>452</v>
      </c>
      <c r="F527" s="4">
        <v>21</v>
      </c>
      <c r="G527" s="4">
        <v>51</v>
      </c>
      <c r="H527" s="4">
        <v>13</v>
      </c>
      <c r="I527" s="4">
        <v>4</v>
      </c>
      <c r="J527" s="4">
        <v>1</v>
      </c>
      <c r="K527" s="4">
        <v>6</v>
      </c>
      <c r="L527" s="4">
        <v>96</v>
      </c>
      <c r="M527" s="4">
        <v>31</v>
      </c>
      <c r="N527" s="4">
        <v>2</v>
      </c>
      <c r="O527" s="4">
        <v>1</v>
      </c>
      <c r="P527" s="4">
        <v>1</v>
      </c>
      <c r="Q527" s="4">
        <v>0</v>
      </c>
      <c r="R527" s="4">
        <v>0</v>
      </c>
      <c r="S527" s="4">
        <v>5</v>
      </c>
      <c r="T527" s="4">
        <v>2</v>
      </c>
      <c r="U527" s="4">
        <v>1</v>
      </c>
      <c r="V527" s="4">
        <v>7</v>
      </c>
      <c r="W527" s="6">
        <v>242</v>
      </c>
      <c r="X527" s="41">
        <f t="shared" si="13"/>
        <v>53.539823008849559</v>
      </c>
    </row>
    <row r="528" spans="1:24" hidden="1" outlineLevel="1" x14ac:dyDescent="0.25">
      <c r="A528" s="6" t="s">
        <v>168</v>
      </c>
      <c r="B528" s="6" t="s">
        <v>26</v>
      </c>
      <c r="C528" s="6">
        <v>147</v>
      </c>
      <c r="D528" s="6" t="s">
        <v>10</v>
      </c>
      <c r="E528" s="4">
        <v>401</v>
      </c>
      <c r="F528" s="4">
        <v>23</v>
      </c>
      <c r="G528" s="4">
        <v>48</v>
      </c>
      <c r="H528" s="4">
        <v>6</v>
      </c>
      <c r="I528" s="4">
        <v>5</v>
      </c>
      <c r="J528" s="4">
        <v>3</v>
      </c>
      <c r="K528" s="4">
        <v>3</v>
      </c>
      <c r="L528" s="4">
        <v>55</v>
      </c>
      <c r="M528" s="4">
        <v>28</v>
      </c>
      <c r="N528" s="4">
        <v>1</v>
      </c>
      <c r="O528" s="4">
        <v>0</v>
      </c>
      <c r="P528" s="4">
        <v>3</v>
      </c>
      <c r="Q528" s="4">
        <v>0</v>
      </c>
      <c r="R528" s="4">
        <v>0</v>
      </c>
      <c r="S528" s="4">
        <v>1</v>
      </c>
      <c r="T528" s="4">
        <v>6</v>
      </c>
      <c r="U528" s="4">
        <v>0</v>
      </c>
      <c r="V528" s="4">
        <v>13</v>
      </c>
      <c r="W528" s="6">
        <v>195</v>
      </c>
      <c r="X528" s="41">
        <f t="shared" si="13"/>
        <v>48.628428927680801</v>
      </c>
    </row>
    <row r="529" spans="1:24" hidden="1" outlineLevel="1" x14ac:dyDescent="0.25">
      <c r="A529" s="6" t="s">
        <v>168</v>
      </c>
      <c r="B529" s="6" t="s">
        <v>26</v>
      </c>
      <c r="C529" s="6">
        <v>147</v>
      </c>
      <c r="D529" s="6" t="s">
        <v>11</v>
      </c>
      <c r="E529" s="4">
        <v>400</v>
      </c>
      <c r="F529" s="4">
        <v>19</v>
      </c>
      <c r="G529" s="4">
        <v>48</v>
      </c>
      <c r="H529" s="4">
        <v>10</v>
      </c>
      <c r="I529" s="4">
        <v>1</v>
      </c>
      <c r="J529" s="4">
        <v>2</v>
      </c>
      <c r="K529" s="4">
        <v>2</v>
      </c>
      <c r="L529" s="4">
        <v>78</v>
      </c>
      <c r="M529" s="4">
        <v>23</v>
      </c>
      <c r="N529" s="4">
        <v>1</v>
      </c>
      <c r="O529" s="4">
        <v>1</v>
      </c>
      <c r="P529" s="4">
        <v>0</v>
      </c>
      <c r="Q529" s="4">
        <v>0</v>
      </c>
      <c r="R529" s="4">
        <v>0</v>
      </c>
      <c r="S529" s="4">
        <v>6</v>
      </c>
      <c r="T529" s="4">
        <v>6</v>
      </c>
      <c r="U529" s="4">
        <v>0</v>
      </c>
      <c r="V529" s="4">
        <v>9</v>
      </c>
      <c r="W529" s="6">
        <v>206</v>
      </c>
      <c r="X529" s="41">
        <f t="shared" si="13"/>
        <v>51.5</v>
      </c>
    </row>
    <row r="530" spans="1:24" hidden="1" outlineLevel="1" x14ac:dyDescent="0.25">
      <c r="A530" s="6" t="s">
        <v>168</v>
      </c>
      <c r="B530" s="6" t="s">
        <v>26</v>
      </c>
      <c r="C530" s="6">
        <v>153</v>
      </c>
      <c r="D530" s="6" t="s">
        <v>10</v>
      </c>
      <c r="E530" s="4">
        <v>406</v>
      </c>
      <c r="F530" s="4">
        <v>29</v>
      </c>
      <c r="G530" s="4">
        <v>76</v>
      </c>
      <c r="H530" s="4">
        <v>10</v>
      </c>
      <c r="I530" s="4">
        <v>3</v>
      </c>
      <c r="J530" s="4">
        <v>1</v>
      </c>
      <c r="K530" s="4">
        <v>3</v>
      </c>
      <c r="L530" s="4">
        <v>102</v>
      </c>
      <c r="M530" s="4">
        <v>18</v>
      </c>
      <c r="N530" s="4">
        <v>0</v>
      </c>
      <c r="O530" s="4">
        <v>0</v>
      </c>
      <c r="P530" s="4">
        <v>1</v>
      </c>
      <c r="Q530" s="4">
        <v>0</v>
      </c>
      <c r="R530" s="4">
        <v>0</v>
      </c>
      <c r="S530" s="4">
        <v>4</v>
      </c>
      <c r="T530" s="4">
        <v>4</v>
      </c>
      <c r="U530" s="4">
        <v>0</v>
      </c>
      <c r="V530" s="4">
        <v>5</v>
      </c>
      <c r="W530" s="6">
        <v>256</v>
      </c>
      <c r="X530" s="41">
        <f t="shared" si="13"/>
        <v>63.054187192118228</v>
      </c>
    </row>
    <row r="531" spans="1:24" hidden="1" outlineLevel="1" x14ac:dyDescent="0.25">
      <c r="A531" s="6" t="s">
        <v>168</v>
      </c>
      <c r="B531" s="6" t="s">
        <v>26</v>
      </c>
      <c r="C531" s="6">
        <v>154</v>
      </c>
      <c r="D531" s="6" t="s">
        <v>10</v>
      </c>
      <c r="E531" s="4">
        <v>715</v>
      </c>
      <c r="F531" s="4">
        <v>23</v>
      </c>
      <c r="G531" s="4">
        <v>105</v>
      </c>
      <c r="H531" s="4">
        <v>19</v>
      </c>
      <c r="I531" s="4">
        <v>8</v>
      </c>
      <c r="J531" s="4">
        <v>5</v>
      </c>
      <c r="K531" s="4">
        <v>8</v>
      </c>
      <c r="L531" s="4">
        <v>128</v>
      </c>
      <c r="M531" s="4">
        <v>61</v>
      </c>
      <c r="N531" s="4">
        <v>1</v>
      </c>
      <c r="O531" s="4">
        <v>0</v>
      </c>
      <c r="P531" s="4">
        <v>0</v>
      </c>
      <c r="Q531" s="4">
        <v>0</v>
      </c>
      <c r="R531" s="4">
        <v>1</v>
      </c>
      <c r="S531" s="4">
        <v>4</v>
      </c>
      <c r="T531" s="4">
        <v>14</v>
      </c>
      <c r="U531" s="4">
        <v>0</v>
      </c>
      <c r="V531" s="4">
        <v>7</v>
      </c>
      <c r="W531" s="6">
        <v>384</v>
      </c>
      <c r="X531" s="41">
        <f t="shared" si="13"/>
        <v>53.706293706293707</v>
      </c>
    </row>
    <row r="532" spans="1:24" hidden="1" outlineLevel="1" x14ac:dyDescent="0.25">
      <c r="A532" s="6" t="s">
        <v>168</v>
      </c>
      <c r="B532" s="6" t="s">
        <v>26</v>
      </c>
      <c r="C532" s="6">
        <v>154</v>
      </c>
      <c r="D532" s="6" t="s">
        <v>11</v>
      </c>
      <c r="E532" s="4">
        <v>715</v>
      </c>
      <c r="F532" s="4">
        <v>23</v>
      </c>
      <c r="G532" s="4">
        <v>82</v>
      </c>
      <c r="H532" s="4">
        <v>8</v>
      </c>
      <c r="I532" s="4">
        <v>4</v>
      </c>
      <c r="J532" s="4">
        <v>7</v>
      </c>
      <c r="K532" s="4">
        <v>3</v>
      </c>
      <c r="L532" s="4">
        <v>156</v>
      </c>
      <c r="M532" s="4">
        <v>44</v>
      </c>
      <c r="N532" s="4">
        <v>4</v>
      </c>
      <c r="O532" s="4">
        <v>1</v>
      </c>
      <c r="P532" s="4">
        <v>0</v>
      </c>
      <c r="Q532" s="4">
        <v>0</v>
      </c>
      <c r="R532" s="4">
        <v>0</v>
      </c>
      <c r="S532" s="4">
        <v>3</v>
      </c>
      <c r="T532" s="4">
        <v>5</v>
      </c>
      <c r="U532" s="4">
        <v>0</v>
      </c>
      <c r="V532" s="4">
        <v>6</v>
      </c>
      <c r="W532" s="6">
        <v>346</v>
      </c>
      <c r="X532" s="41">
        <f t="shared" si="13"/>
        <v>48.391608391608393</v>
      </c>
    </row>
    <row r="533" spans="1:24" hidden="1" outlineLevel="1" x14ac:dyDescent="0.25">
      <c r="A533" s="6" t="s">
        <v>168</v>
      </c>
      <c r="B533" s="6" t="s">
        <v>26</v>
      </c>
      <c r="C533" s="6">
        <v>155</v>
      </c>
      <c r="D533" s="6" t="s">
        <v>10</v>
      </c>
      <c r="E533" s="4">
        <v>618</v>
      </c>
      <c r="F533" s="4">
        <v>19</v>
      </c>
      <c r="G533" s="4">
        <v>116</v>
      </c>
      <c r="H533" s="4">
        <v>7</v>
      </c>
      <c r="I533" s="4">
        <v>8</v>
      </c>
      <c r="J533" s="4">
        <v>6</v>
      </c>
      <c r="K533" s="4">
        <v>5</v>
      </c>
      <c r="L533" s="4">
        <v>109</v>
      </c>
      <c r="M533" s="4">
        <v>51</v>
      </c>
      <c r="N533" s="4">
        <v>0</v>
      </c>
      <c r="O533" s="4">
        <v>1</v>
      </c>
      <c r="P533" s="4">
        <v>1</v>
      </c>
      <c r="Q533" s="4">
        <v>0</v>
      </c>
      <c r="R533" s="4">
        <v>0</v>
      </c>
      <c r="S533" s="4">
        <v>3</v>
      </c>
      <c r="T533" s="4">
        <v>4</v>
      </c>
      <c r="U533" s="4">
        <v>0</v>
      </c>
      <c r="V533" s="4">
        <v>11</v>
      </c>
      <c r="W533" s="6">
        <v>341</v>
      </c>
      <c r="X533" s="41">
        <f t="shared" si="13"/>
        <v>55.177993527508093</v>
      </c>
    </row>
    <row r="534" spans="1:24" hidden="1" outlineLevel="1" x14ac:dyDescent="0.25">
      <c r="A534" s="6" t="s">
        <v>168</v>
      </c>
      <c r="B534" s="6" t="s">
        <v>26</v>
      </c>
      <c r="C534" s="6">
        <v>155</v>
      </c>
      <c r="D534" s="6" t="s">
        <v>11</v>
      </c>
      <c r="E534" s="4">
        <v>617</v>
      </c>
      <c r="F534" s="4">
        <v>17</v>
      </c>
      <c r="G534" s="4">
        <v>126</v>
      </c>
      <c r="H534" s="4">
        <v>14</v>
      </c>
      <c r="I534" s="4">
        <v>11</v>
      </c>
      <c r="J534" s="4">
        <v>11</v>
      </c>
      <c r="K534" s="4">
        <v>4</v>
      </c>
      <c r="L534" s="4">
        <v>82</v>
      </c>
      <c r="M534" s="4">
        <v>44</v>
      </c>
      <c r="N534" s="4">
        <v>0</v>
      </c>
      <c r="O534" s="4">
        <v>0</v>
      </c>
      <c r="P534" s="4">
        <v>0</v>
      </c>
      <c r="Q534" s="4">
        <v>1</v>
      </c>
      <c r="R534" s="4">
        <v>2</v>
      </c>
      <c r="S534" s="4">
        <v>0</v>
      </c>
      <c r="T534" s="4">
        <v>8</v>
      </c>
      <c r="U534" s="4">
        <v>2</v>
      </c>
      <c r="V534" s="4">
        <v>4</v>
      </c>
      <c r="W534" s="6">
        <v>326</v>
      </c>
      <c r="X534" s="41">
        <f t="shared" si="13"/>
        <v>52.836304700162074</v>
      </c>
    </row>
    <row r="535" spans="1:24" hidden="1" outlineLevel="1" x14ac:dyDescent="0.25">
      <c r="A535" s="6" t="s">
        <v>168</v>
      </c>
      <c r="B535" s="6" t="s">
        <v>26</v>
      </c>
      <c r="C535" s="6">
        <v>155</v>
      </c>
      <c r="D535" s="6" t="s">
        <v>16</v>
      </c>
      <c r="E535" s="4">
        <v>617</v>
      </c>
      <c r="F535" s="4">
        <v>19</v>
      </c>
      <c r="G535" s="4">
        <v>104</v>
      </c>
      <c r="H535" s="4">
        <v>11</v>
      </c>
      <c r="I535" s="4">
        <v>10</v>
      </c>
      <c r="J535" s="4">
        <v>3</v>
      </c>
      <c r="K535" s="4">
        <v>6</v>
      </c>
      <c r="L535" s="4">
        <v>94</v>
      </c>
      <c r="M535" s="4">
        <v>39</v>
      </c>
      <c r="N535" s="4">
        <v>0</v>
      </c>
      <c r="O535" s="4">
        <v>2</v>
      </c>
      <c r="P535" s="4">
        <v>1</v>
      </c>
      <c r="Q535" s="4">
        <v>0</v>
      </c>
      <c r="R535" s="4">
        <v>0</v>
      </c>
      <c r="S535" s="4">
        <v>5</v>
      </c>
      <c r="T535" s="4">
        <v>5</v>
      </c>
      <c r="U535" s="4">
        <v>0</v>
      </c>
      <c r="V535" s="4">
        <v>9</v>
      </c>
      <c r="W535" s="6">
        <v>308</v>
      </c>
      <c r="X535" s="41">
        <f t="shared" si="13"/>
        <v>49.918962722852513</v>
      </c>
    </row>
    <row r="536" spans="1:24" hidden="1" outlineLevel="1" x14ac:dyDescent="0.25">
      <c r="A536" s="6" t="s">
        <v>168</v>
      </c>
      <c r="B536" s="6" t="s">
        <v>26</v>
      </c>
      <c r="C536" s="6">
        <v>157</v>
      </c>
      <c r="D536" s="6" t="s">
        <v>10</v>
      </c>
      <c r="E536" s="4">
        <v>677</v>
      </c>
      <c r="F536" s="4">
        <v>38</v>
      </c>
      <c r="G536" s="4">
        <v>110</v>
      </c>
      <c r="H536" s="4">
        <v>15</v>
      </c>
      <c r="I536" s="4">
        <v>4</v>
      </c>
      <c r="J536" s="4">
        <v>3</v>
      </c>
      <c r="K536" s="4">
        <v>8</v>
      </c>
      <c r="L536" s="4">
        <v>150</v>
      </c>
      <c r="M536" s="4">
        <v>26</v>
      </c>
      <c r="N536" s="4">
        <v>0</v>
      </c>
      <c r="O536" s="4">
        <v>0</v>
      </c>
      <c r="P536" s="4">
        <v>2</v>
      </c>
      <c r="Q536" s="4">
        <v>0</v>
      </c>
      <c r="R536" s="4">
        <v>0</v>
      </c>
      <c r="S536" s="4">
        <v>4</v>
      </c>
      <c r="T536" s="4">
        <v>9</v>
      </c>
      <c r="U536" s="4">
        <v>1</v>
      </c>
      <c r="V536" s="4">
        <v>12</v>
      </c>
      <c r="W536" s="6">
        <v>382</v>
      </c>
      <c r="X536" s="41">
        <f t="shared" si="13"/>
        <v>56.425406203840474</v>
      </c>
    </row>
    <row r="537" spans="1:24" hidden="1" outlineLevel="1" x14ac:dyDescent="0.25">
      <c r="A537" s="6" t="s">
        <v>168</v>
      </c>
      <c r="B537" s="6" t="s">
        <v>26</v>
      </c>
      <c r="C537" s="6">
        <v>157</v>
      </c>
      <c r="D537" s="6" t="s">
        <v>11</v>
      </c>
      <c r="E537" s="4">
        <v>677</v>
      </c>
      <c r="F537" s="4">
        <v>31</v>
      </c>
      <c r="G537" s="4">
        <v>102</v>
      </c>
      <c r="H537" s="4">
        <v>18</v>
      </c>
      <c r="I537" s="4">
        <v>4</v>
      </c>
      <c r="J537" s="4">
        <v>2</v>
      </c>
      <c r="K537" s="4">
        <v>9</v>
      </c>
      <c r="L537" s="4">
        <v>133</v>
      </c>
      <c r="M537" s="4">
        <v>39</v>
      </c>
      <c r="N537" s="4">
        <v>0</v>
      </c>
      <c r="O537" s="4">
        <v>2</v>
      </c>
      <c r="P537" s="4">
        <v>1</v>
      </c>
      <c r="Q537" s="4">
        <v>1</v>
      </c>
      <c r="R537" s="4">
        <v>0</v>
      </c>
      <c r="S537" s="4">
        <v>3</v>
      </c>
      <c r="T537" s="4">
        <v>11</v>
      </c>
      <c r="U537" s="4">
        <v>0</v>
      </c>
      <c r="V537" s="4">
        <v>8</v>
      </c>
      <c r="W537" s="6">
        <v>364</v>
      </c>
      <c r="X537" s="41">
        <f t="shared" si="13"/>
        <v>53.766617429837517</v>
      </c>
    </row>
    <row r="538" spans="1:24" hidden="1" outlineLevel="1" x14ac:dyDescent="0.25">
      <c r="A538" s="6" t="s">
        <v>168</v>
      </c>
      <c r="B538" s="6" t="s">
        <v>26</v>
      </c>
      <c r="C538" s="6">
        <v>157</v>
      </c>
      <c r="D538" s="6" t="s">
        <v>16</v>
      </c>
      <c r="E538" s="4">
        <v>677</v>
      </c>
      <c r="F538" s="4">
        <v>27</v>
      </c>
      <c r="G538" s="4">
        <v>119</v>
      </c>
      <c r="H538" s="4">
        <v>19</v>
      </c>
      <c r="I538" s="4">
        <v>7</v>
      </c>
      <c r="J538" s="4">
        <v>2</v>
      </c>
      <c r="K538" s="4">
        <v>9</v>
      </c>
      <c r="L538" s="4">
        <v>133</v>
      </c>
      <c r="M538" s="4">
        <v>42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7</v>
      </c>
      <c r="T538" s="4">
        <v>10</v>
      </c>
      <c r="U538" s="4">
        <v>1</v>
      </c>
      <c r="V538" s="4">
        <v>8</v>
      </c>
      <c r="W538" s="6">
        <v>384</v>
      </c>
      <c r="X538" s="41">
        <f t="shared" si="13"/>
        <v>56.720827178729692</v>
      </c>
    </row>
    <row r="539" spans="1:24" hidden="1" outlineLevel="1" x14ac:dyDescent="0.25">
      <c r="A539" s="6" t="s">
        <v>168</v>
      </c>
      <c r="B539" s="6" t="s">
        <v>26</v>
      </c>
      <c r="C539" s="6">
        <v>218</v>
      </c>
      <c r="D539" s="6" t="s">
        <v>10</v>
      </c>
      <c r="E539" s="4">
        <v>489</v>
      </c>
      <c r="F539" s="4">
        <v>0</v>
      </c>
      <c r="G539" s="4">
        <v>133</v>
      </c>
      <c r="H539" s="4">
        <v>5</v>
      </c>
      <c r="I539" s="4">
        <v>11</v>
      </c>
      <c r="J539" s="4">
        <v>4</v>
      </c>
      <c r="K539" s="4">
        <v>1</v>
      </c>
      <c r="L539" s="4">
        <v>186</v>
      </c>
      <c r="M539" s="4">
        <v>3</v>
      </c>
      <c r="N539" s="4">
        <v>0</v>
      </c>
      <c r="O539" s="4">
        <v>0</v>
      </c>
      <c r="P539" s="4">
        <v>1</v>
      </c>
      <c r="Q539" s="4">
        <v>0</v>
      </c>
      <c r="R539" s="4">
        <v>0</v>
      </c>
      <c r="S539" s="4">
        <v>1</v>
      </c>
      <c r="T539" s="4">
        <v>0</v>
      </c>
      <c r="U539" s="4">
        <v>0</v>
      </c>
      <c r="V539" s="4">
        <v>9</v>
      </c>
      <c r="W539" s="6">
        <v>354</v>
      </c>
      <c r="X539" s="41">
        <f t="shared" si="13"/>
        <v>72.392638036809814</v>
      </c>
    </row>
    <row r="540" spans="1:24" hidden="1" outlineLevel="1" x14ac:dyDescent="0.25">
      <c r="A540" s="6" t="s">
        <v>168</v>
      </c>
      <c r="B540" s="6" t="s">
        <v>26</v>
      </c>
      <c r="C540" s="6">
        <v>219</v>
      </c>
      <c r="D540" s="6" t="s">
        <v>10</v>
      </c>
      <c r="E540" s="4">
        <v>314</v>
      </c>
      <c r="F540" s="4">
        <v>6</v>
      </c>
      <c r="G540" s="4">
        <v>120</v>
      </c>
      <c r="H540" s="4">
        <v>11</v>
      </c>
      <c r="I540" s="4">
        <v>5</v>
      </c>
      <c r="J540" s="4">
        <v>16</v>
      </c>
      <c r="K540" s="4">
        <v>0</v>
      </c>
      <c r="L540" s="4">
        <v>42</v>
      </c>
      <c r="M540" s="4">
        <v>9</v>
      </c>
      <c r="N540" s="4">
        <v>1</v>
      </c>
      <c r="O540" s="4">
        <v>0</v>
      </c>
      <c r="P540" s="4">
        <v>0</v>
      </c>
      <c r="Q540" s="4">
        <v>0</v>
      </c>
      <c r="R540" s="4">
        <v>0</v>
      </c>
      <c r="S540" s="4">
        <v>1</v>
      </c>
      <c r="T540" s="4">
        <v>1</v>
      </c>
      <c r="U540" s="4">
        <v>0</v>
      </c>
      <c r="V540" s="4">
        <v>4</v>
      </c>
      <c r="W540" s="6">
        <v>216</v>
      </c>
      <c r="X540" s="41">
        <f t="shared" si="13"/>
        <v>68.789808917197448</v>
      </c>
    </row>
    <row r="541" spans="1:24" hidden="1" outlineLevel="1" x14ac:dyDescent="0.25">
      <c r="A541" s="6" t="s">
        <v>168</v>
      </c>
      <c r="B541" s="6" t="s">
        <v>26</v>
      </c>
      <c r="C541" s="6">
        <v>220</v>
      </c>
      <c r="D541" s="6" t="s">
        <v>10</v>
      </c>
      <c r="E541" s="4">
        <v>487</v>
      </c>
      <c r="F541" s="4">
        <v>4</v>
      </c>
      <c r="G541" s="4">
        <v>128</v>
      </c>
      <c r="H541" s="4">
        <v>9</v>
      </c>
      <c r="I541" s="4">
        <v>7</v>
      </c>
      <c r="J541" s="4">
        <v>33</v>
      </c>
      <c r="K541" s="4">
        <v>1</v>
      </c>
      <c r="L541" s="4">
        <v>131</v>
      </c>
      <c r="M541" s="4">
        <v>14</v>
      </c>
      <c r="N541" s="4">
        <v>0</v>
      </c>
      <c r="O541" s="4">
        <v>0</v>
      </c>
      <c r="P541" s="4">
        <v>1</v>
      </c>
      <c r="Q541" s="4">
        <v>0</v>
      </c>
      <c r="R541" s="4">
        <v>0</v>
      </c>
      <c r="S541" s="4">
        <v>2</v>
      </c>
      <c r="T541" s="4">
        <v>0</v>
      </c>
      <c r="U541" s="4">
        <v>0</v>
      </c>
      <c r="V541" s="4">
        <v>8</v>
      </c>
      <c r="W541" s="6">
        <v>338</v>
      </c>
      <c r="X541" s="41">
        <f t="shared" si="13"/>
        <v>69.404517453798775</v>
      </c>
    </row>
    <row r="542" spans="1:24" hidden="1" outlineLevel="1" x14ac:dyDescent="0.25">
      <c r="A542" s="6" t="s">
        <v>168</v>
      </c>
      <c r="B542" s="6" t="s">
        <v>26</v>
      </c>
      <c r="C542" s="6">
        <v>221</v>
      </c>
      <c r="D542" s="6" t="s">
        <v>10</v>
      </c>
      <c r="E542" s="4">
        <v>409</v>
      </c>
      <c r="F542" s="4">
        <v>16</v>
      </c>
      <c r="G542" s="4">
        <v>155</v>
      </c>
      <c r="H542" s="4">
        <v>0</v>
      </c>
      <c r="I542" s="4">
        <v>5</v>
      </c>
      <c r="J542" s="4">
        <v>0</v>
      </c>
      <c r="K542" s="4">
        <v>4</v>
      </c>
      <c r="L542" s="4">
        <v>97</v>
      </c>
      <c r="M542" s="4">
        <v>20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1</v>
      </c>
      <c r="U542" s="4">
        <v>0</v>
      </c>
      <c r="V542" s="4">
        <v>0</v>
      </c>
      <c r="W542" s="6">
        <v>298</v>
      </c>
      <c r="X542" s="41">
        <f t="shared" si="13"/>
        <v>72.860635696821518</v>
      </c>
    </row>
    <row r="543" spans="1:24" hidden="1" outlineLevel="1" x14ac:dyDescent="0.25">
      <c r="A543" s="6" t="s">
        <v>168</v>
      </c>
      <c r="B543" s="6" t="s">
        <v>26</v>
      </c>
      <c r="C543" s="6">
        <v>222</v>
      </c>
      <c r="D543" s="6" t="s">
        <v>10</v>
      </c>
      <c r="E543" s="4">
        <v>226</v>
      </c>
      <c r="F543" s="4">
        <v>3</v>
      </c>
      <c r="G543" s="4">
        <v>35</v>
      </c>
      <c r="H543" s="4">
        <v>4</v>
      </c>
      <c r="I543" s="4">
        <v>8</v>
      </c>
      <c r="J543" s="4">
        <v>2</v>
      </c>
      <c r="K543" s="4">
        <v>1</v>
      </c>
      <c r="L543" s="4">
        <v>70</v>
      </c>
      <c r="M543" s="4">
        <v>5</v>
      </c>
      <c r="N543" s="4">
        <v>1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1</v>
      </c>
      <c r="U543" s="4">
        <v>0</v>
      </c>
      <c r="V543" s="4">
        <v>4</v>
      </c>
      <c r="W543" s="6">
        <v>134</v>
      </c>
      <c r="X543" s="41">
        <f t="shared" si="13"/>
        <v>59.292035398230091</v>
      </c>
    </row>
    <row r="544" spans="1:24" hidden="1" outlineLevel="1" x14ac:dyDescent="0.25">
      <c r="A544" s="6" t="s">
        <v>168</v>
      </c>
      <c r="B544" s="6" t="s">
        <v>26</v>
      </c>
      <c r="C544" s="6">
        <v>223</v>
      </c>
      <c r="D544" s="6" t="s">
        <v>10</v>
      </c>
      <c r="E544" s="4">
        <v>228</v>
      </c>
      <c r="F544" s="4">
        <v>0</v>
      </c>
      <c r="G544" s="4">
        <v>84</v>
      </c>
      <c r="H544" s="4">
        <v>5</v>
      </c>
      <c r="I544" s="4">
        <v>2</v>
      </c>
      <c r="J544" s="4">
        <v>0</v>
      </c>
      <c r="K544" s="4">
        <v>2</v>
      </c>
      <c r="L544" s="4">
        <v>48</v>
      </c>
      <c r="M544" s="4">
        <v>5</v>
      </c>
      <c r="N544" s="4">
        <v>1</v>
      </c>
      <c r="O544" s="4">
        <v>1</v>
      </c>
      <c r="P544" s="4">
        <v>0</v>
      </c>
      <c r="Q544" s="4">
        <v>0</v>
      </c>
      <c r="R544" s="4">
        <v>0</v>
      </c>
      <c r="S544" s="4">
        <v>1</v>
      </c>
      <c r="T544" s="4">
        <v>0</v>
      </c>
      <c r="U544" s="4">
        <v>0</v>
      </c>
      <c r="V544" s="4">
        <v>0</v>
      </c>
      <c r="W544" s="6">
        <v>149</v>
      </c>
      <c r="X544" s="41">
        <f t="shared" si="13"/>
        <v>65.350877192982452</v>
      </c>
    </row>
    <row r="545" spans="1:24" hidden="1" outlineLevel="1" x14ac:dyDescent="0.25">
      <c r="A545" s="6" t="s">
        <v>168</v>
      </c>
      <c r="B545" s="6" t="s">
        <v>26</v>
      </c>
      <c r="C545" s="6">
        <v>224</v>
      </c>
      <c r="D545" s="6" t="s">
        <v>10</v>
      </c>
      <c r="E545" s="4">
        <v>331</v>
      </c>
      <c r="F545" s="4">
        <v>5</v>
      </c>
      <c r="G545" s="4">
        <v>51</v>
      </c>
      <c r="H545" s="4">
        <v>5</v>
      </c>
      <c r="I545" s="4">
        <v>7</v>
      </c>
      <c r="J545" s="4">
        <v>1</v>
      </c>
      <c r="K545" s="4">
        <v>4</v>
      </c>
      <c r="L545" s="4">
        <v>94</v>
      </c>
      <c r="M545" s="4">
        <v>20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1</v>
      </c>
      <c r="T545" s="4">
        <v>1</v>
      </c>
      <c r="U545" s="4">
        <v>0</v>
      </c>
      <c r="V545" s="4">
        <v>4</v>
      </c>
      <c r="W545" s="6">
        <v>193</v>
      </c>
      <c r="X545" s="41">
        <f t="shared" si="13"/>
        <v>58.308157099697887</v>
      </c>
    </row>
    <row r="546" spans="1:24" hidden="1" outlineLevel="1" x14ac:dyDescent="0.25">
      <c r="A546" s="6" t="s">
        <v>168</v>
      </c>
      <c r="B546" s="6" t="s">
        <v>26</v>
      </c>
      <c r="C546" s="6">
        <v>225</v>
      </c>
      <c r="D546" s="6" t="s">
        <v>10</v>
      </c>
      <c r="E546" s="4">
        <v>688</v>
      </c>
      <c r="F546" s="4">
        <v>6</v>
      </c>
      <c r="G546" s="4">
        <v>109</v>
      </c>
      <c r="H546" s="4">
        <v>8</v>
      </c>
      <c r="I546" s="4">
        <v>18</v>
      </c>
      <c r="J546" s="4">
        <v>7</v>
      </c>
      <c r="K546" s="4">
        <v>5</v>
      </c>
      <c r="L546" s="4">
        <v>199</v>
      </c>
      <c r="M546" s="4">
        <v>65</v>
      </c>
      <c r="N546" s="4">
        <v>1</v>
      </c>
      <c r="O546" s="4">
        <v>0</v>
      </c>
      <c r="P546" s="4">
        <v>1</v>
      </c>
      <c r="Q546" s="4">
        <v>0</v>
      </c>
      <c r="R546" s="4">
        <v>0</v>
      </c>
      <c r="S546" s="4">
        <v>1</v>
      </c>
      <c r="T546" s="4">
        <v>4</v>
      </c>
      <c r="U546" s="4">
        <v>0</v>
      </c>
      <c r="V546" s="4">
        <v>20</v>
      </c>
      <c r="W546" s="6">
        <v>444</v>
      </c>
      <c r="X546" s="41">
        <f t="shared" si="13"/>
        <v>64.534883720930239</v>
      </c>
    </row>
    <row r="547" spans="1:24" hidden="1" outlineLevel="1" x14ac:dyDescent="0.25">
      <c r="A547" s="6" t="s">
        <v>168</v>
      </c>
      <c r="B547" s="6" t="s">
        <v>26</v>
      </c>
      <c r="C547" s="6">
        <v>226</v>
      </c>
      <c r="D547" s="6" t="s">
        <v>10</v>
      </c>
      <c r="E547" s="4">
        <v>328</v>
      </c>
      <c r="F547" s="4">
        <v>2</v>
      </c>
      <c r="G547" s="4">
        <v>45</v>
      </c>
      <c r="H547" s="4">
        <v>4</v>
      </c>
      <c r="I547" s="4">
        <v>7</v>
      </c>
      <c r="J547" s="4">
        <v>1</v>
      </c>
      <c r="K547" s="4">
        <v>2</v>
      </c>
      <c r="L547" s="4">
        <v>156</v>
      </c>
      <c r="M547" s="4">
        <v>17</v>
      </c>
      <c r="N547" s="4">
        <v>0</v>
      </c>
      <c r="O547" s="4">
        <v>0</v>
      </c>
      <c r="P547" s="4">
        <v>1</v>
      </c>
      <c r="Q547" s="4">
        <v>0</v>
      </c>
      <c r="R547" s="4">
        <v>0</v>
      </c>
      <c r="S547" s="4">
        <v>1</v>
      </c>
      <c r="T547" s="4">
        <v>1</v>
      </c>
      <c r="U547" s="4">
        <v>0</v>
      </c>
      <c r="V547" s="4">
        <v>7</v>
      </c>
      <c r="W547" s="6">
        <v>244</v>
      </c>
      <c r="X547" s="41">
        <f t="shared" si="13"/>
        <v>74.390243902439025</v>
      </c>
    </row>
    <row r="548" spans="1:24" hidden="1" outlineLevel="1" x14ac:dyDescent="0.25">
      <c r="A548" s="6" t="s">
        <v>168</v>
      </c>
      <c r="B548" s="6" t="s">
        <v>26</v>
      </c>
      <c r="C548" s="6">
        <v>227</v>
      </c>
      <c r="D548" s="6" t="s">
        <v>10</v>
      </c>
      <c r="E548" s="4">
        <v>478</v>
      </c>
      <c r="F548" s="4">
        <v>4</v>
      </c>
      <c r="G548" s="4">
        <v>146</v>
      </c>
      <c r="H548" s="4">
        <v>4</v>
      </c>
      <c r="I548" s="4">
        <v>20</v>
      </c>
      <c r="J548" s="4">
        <v>8</v>
      </c>
      <c r="K548" s="4">
        <v>1</v>
      </c>
      <c r="L548" s="4">
        <v>188</v>
      </c>
      <c r="M548" s="4">
        <v>18</v>
      </c>
      <c r="N548" s="4">
        <v>0</v>
      </c>
      <c r="O548" s="4">
        <v>0</v>
      </c>
      <c r="P548" s="4">
        <v>2</v>
      </c>
      <c r="Q548" s="4">
        <v>0</v>
      </c>
      <c r="R548" s="4">
        <v>1</v>
      </c>
      <c r="S548" s="4">
        <v>0</v>
      </c>
      <c r="T548" s="4">
        <v>2</v>
      </c>
      <c r="U548" s="4">
        <v>0</v>
      </c>
      <c r="V548" s="4">
        <v>3</v>
      </c>
      <c r="W548" s="6">
        <v>397</v>
      </c>
      <c r="X548" s="41">
        <f t="shared" si="13"/>
        <v>83.054393305439334</v>
      </c>
    </row>
    <row r="549" spans="1:24" hidden="1" outlineLevel="1" x14ac:dyDescent="0.25">
      <c r="A549" s="6" t="s">
        <v>168</v>
      </c>
      <c r="B549" s="6" t="s">
        <v>26</v>
      </c>
      <c r="C549" s="6">
        <v>228</v>
      </c>
      <c r="D549" s="6" t="s">
        <v>10</v>
      </c>
      <c r="E549" s="4">
        <v>544</v>
      </c>
      <c r="F549" s="4">
        <v>11</v>
      </c>
      <c r="G549" s="4">
        <v>112</v>
      </c>
      <c r="H549" s="4">
        <v>32</v>
      </c>
      <c r="I549" s="4">
        <v>15</v>
      </c>
      <c r="J549" s="4">
        <v>5</v>
      </c>
      <c r="K549" s="4">
        <v>4</v>
      </c>
      <c r="L549" s="4">
        <v>134</v>
      </c>
      <c r="M549" s="4">
        <v>21</v>
      </c>
      <c r="N549" s="4">
        <v>2</v>
      </c>
      <c r="O549" s="4">
        <v>0</v>
      </c>
      <c r="P549" s="4">
        <v>1</v>
      </c>
      <c r="Q549" s="4">
        <v>0</v>
      </c>
      <c r="R549" s="4">
        <v>0</v>
      </c>
      <c r="S549" s="4">
        <v>0</v>
      </c>
      <c r="T549" s="4">
        <v>4</v>
      </c>
      <c r="U549" s="4">
        <v>0</v>
      </c>
      <c r="V549" s="4">
        <v>5</v>
      </c>
      <c r="W549" s="6">
        <v>346</v>
      </c>
      <c r="X549" s="41">
        <f t="shared" si="13"/>
        <v>63.602941176470587</v>
      </c>
    </row>
    <row r="550" spans="1:24" hidden="1" outlineLevel="1" x14ac:dyDescent="0.25">
      <c r="A550" s="6" t="s">
        <v>168</v>
      </c>
      <c r="B550" s="6" t="s">
        <v>26</v>
      </c>
      <c r="C550" s="6">
        <v>228</v>
      </c>
      <c r="D550" s="6" t="s">
        <v>11</v>
      </c>
      <c r="E550" s="4">
        <v>543</v>
      </c>
      <c r="F550" s="4">
        <v>12</v>
      </c>
      <c r="G550" s="4">
        <v>74</v>
      </c>
      <c r="H550" s="4">
        <v>18</v>
      </c>
      <c r="I550" s="4">
        <v>16</v>
      </c>
      <c r="J550" s="4">
        <v>4</v>
      </c>
      <c r="K550" s="4">
        <v>3</v>
      </c>
      <c r="L550" s="4">
        <v>179</v>
      </c>
      <c r="M550" s="4">
        <v>29</v>
      </c>
      <c r="N550" s="4">
        <v>1</v>
      </c>
      <c r="O550" s="4">
        <v>0</v>
      </c>
      <c r="P550" s="4">
        <v>0</v>
      </c>
      <c r="Q550" s="4">
        <v>0</v>
      </c>
      <c r="R550" s="4">
        <v>0</v>
      </c>
      <c r="S550" s="4">
        <v>4</v>
      </c>
      <c r="T550" s="4">
        <v>2</v>
      </c>
      <c r="U550" s="4">
        <v>0</v>
      </c>
      <c r="V550" s="4">
        <v>13</v>
      </c>
      <c r="W550" s="6">
        <v>355</v>
      </c>
      <c r="X550" s="41">
        <f t="shared" si="13"/>
        <v>65.377532228360963</v>
      </c>
    </row>
    <row r="551" spans="1:24" hidden="1" outlineLevel="1" x14ac:dyDescent="0.25">
      <c r="A551" s="6" t="s">
        <v>168</v>
      </c>
      <c r="B551" s="6" t="s">
        <v>26</v>
      </c>
      <c r="C551" s="6">
        <v>228</v>
      </c>
      <c r="D551" s="6" t="s">
        <v>16</v>
      </c>
      <c r="E551" s="4">
        <v>543</v>
      </c>
      <c r="F551" s="4">
        <v>23</v>
      </c>
      <c r="G551" s="4">
        <v>79</v>
      </c>
      <c r="H551" s="4">
        <v>15</v>
      </c>
      <c r="I551" s="4">
        <v>16</v>
      </c>
      <c r="J551" s="4">
        <v>1</v>
      </c>
      <c r="K551" s="4">
        <v>4</v>
      </c>
      <c r="L551" s="4">
        <v>147</v>
      </c>
      <c r="M551" s="4">
        <v>38</v>
      </c>
      <c r="N551" s="4">
        <v>4</v>
      </c>
      <c r="O551" s="4">
        <v>0</v>
      </c>
      <c r="P551" s="4">
        <v>2</v>
      </c>
      <c r="Q551" s="4">
        <v>0</v>
      </c>
      <c r="R551" s="4">
        <v>0</v>
      </c>
      <c r="S551" s="4">
        <v>1</v>
      </c>
      <c r="T551" s="4">
        <v>0</v>
      </c>
      <c r="U551" s="4">
        <v>0</v>
      </c>
      <c r="V551" s="4">
        <v>13</v>
      </c>
      <c r="W551" s="6">
        <v>343</v>
      </c>
      <c r="X551" s="41">
        <f t="shared" si="13"/>
        <v>63.16758747697974</v>
      </c>
    </row>
    <row r="552" spans="1:24" hidden="1" outlineLevel="1" x14ac:dyDescent="0.25">
      <c r="A552" s="6" t="s">
        <v>168</v>
      </c>
      <c r="B552" s="6" t="s">
        <v>26</v>
      </c>
      <c r="C552" s="6">
        <v>229</v>
      </c>
      <c r="D552" s="6" t="s">
        <v>10</v>
      </c>
      <c r="E552" s="4">
        <v>743</v>
      </c>
      <c r="F552" s="4">
        <v>22</v>
      </c>
      <c r="G552" s="4">
        <v>119</v>
      </c>
      <c r="H552" s="4">
        <v>18</v>
      </c>
      <c r="I552" s="4">
        <v>18</v>
      </c>
      <c r="J552" s="4">
        <v>8</v>
      </c>
      <c r="K552" s="4">
        <v>3</v>
      </c>
      <c r="L552" s="4">
        <v>223</v>
      </c>
      <c r="M552" s="4">
        <v>37</v>
      </c>
      <c r="N552" s="4">
        <v>2</v>
      </c>
      <c r="O552" s="4">
        <v>0</v>
      </c>
      <c r="P552" s="4">
        <v>1</v>
      </c>
      <c r="Q552" s="4">
        <v>0</v>
      </c>
      <c r="R552" s="4">
        <v>0</v>
      </c>
      <c r="S552" s="4">
        <v>4</v>
      </c>
      <c r="T552" s="4">
        <v>0</v>
      </c>
      <c r="U552" s="4">
        <v>0</v>
      </c>
      <c r="V552" s="4">
        <v>15</v>
      </c>
      <c r="W552" s="6">
        <v>470</v>
      </c>
      <c r="X552" s="41">
        <f t="shared" si="13"/>
        <v>63.257065948855988</v>
      </c>
    </row>
    <row r="553" spans="1:24" hidden="1" outlineLevel="1" x14ac:dyDescent="0.25">
      <c r="A553" s="6" t="s">
        <v>168</v>
      </c>
      <c r="B553" s="6" t="s">
        <v>26</v>
      </c>
      <c r="C553" s="6">
        <v>229</v>
      </c>
      <c r="D553" s="6" t="s">
        <v>11</v>
      </c>
      <c r="E553" s="4">
        <v>743</v>
      </c>
      <c r="F553" s="4">
        <v>18</v>
      </c>
      <c r="G553" s="4">
        <v>158</v>
      </c>
      <c r="H553" s="4">
        <v>10</v>
      </c>
      <c r="I553" s="4">
        <v>12</v>
      </c>
      <c r="J553" s="4">
        <v>13</v>
      </c>
      <c r="K553" s="4">
        <v>4</v>
      </c>
      <c r="L553" s="4">
        <v>219</v>
      </c>
      <c r="M553" s="4">
        <v>40</v>
      </c>
      <c r="N553" s="4">
        <v>2</v>
      </c>
      <c r="O553" s="4">
        <v>2</v>
      </c>
      <c r="P553" s="4">
        <v>2</v>
      </c>
      <c r="Q553" s="4">
        <v>0</v>
      </c>
      <c r="R553" s="4">
        <v>0</v>
      </c>
      <c r="S553" s="4">
        <v>0</v>
      </c>
      <c r="T553" s="4">
        <v>8</v>
      </c>
      <c r="U553" s="4">
        <v>0</v>
      </c>
      <c r="V553" s="4">
        <v>19</v>
      </c>
      <c r="W553" s="6">
        <v>507</v>
      </c>
      <c r="X553" s="41">
        <f t="shared" si="13"/>
        <v>68.236877523553161</v>
      </c>
    </row>
    <row r="554" spans="1:24" hidden="1" outlineLevel="1" x14ac:dyDescent="0.25">
      <c r="A554" s="6" t="s">
        <v>168</v>
      </c>
      <c r="B554" s="6" t="s">
        <v>26</v>
      </c>
      <c r="C554" s="6">
        <v>230</v>
      </c>
      <c r="D554" s="6" t="s">
        <v>10</v>
      </c>
      <c r="E554" s="4">
        <v>378</v>
      </c>
      <c r="F554" s="4">
        <v>11</v>
      </c>
      <c r="G554" s="4">
        <v>124</v>
      </c>
      <c r="H554" s="4">
        <v>14</v>
      </c>
      <c r="I554" s="4">
        <v>5</v>
      </c>
      <c r="J554" s="4">
        <v>9</v>
      </c>
      <c r="K554" s="4">
        <v>2</v>
      </c>
      <c r="L554" s="4">
        <v>37</v>
      </c>
      <c r="M554" s="4">
        <v>27</v>
      </c>
      <c r="N554" s="4">
        <v>0</v>
      </c>
      <c r="O554" s="4">
        <v>2</v>
      </c>
      <c r="P554" s="4">
        <v>2</v>
      </c>
      <c r="Q554" s="4">
        <v>0</v>
      </c>
      <c r="R554" s="4">
        <v>0</v>
      </c>
      <c r="S554" s="4">
        <v>1</v>
      </c>
      <c r="T554" s="4">
        <v>1</v>
      </c>
      <c r="U554" s="4">
        <v>0</v>
      </c>
      <c r="V554" s="4">
        <v>12</v>
      </c>
      <c r="W554" s="6">
        <v>247</v>
      </c>
      <c r="X554" s="41">
        <f t="shared" si="13"/>
        <v>65.343915343915342</v>
      </c>
    </row>
    <row r="555" spans="1:24" hidden="1" outlineLevel="1" x14ac:dyDescent="0.25">
      <c r="A555" s="6" t="s">
        <v>168</v>
      </c>
      <c r="B555" s="6" t="s">
        <v>26</v>
      </c>
      <c r="C555" s="6">
        <v>230</v>
      </c>
      <c r="D555" s="6" t="s">
        <v>11</v>
      </c>
      <c r="E555" s="4">
        <v>378</v>
      </c>
      <c r="F555" s="4">
        <v>11</v>
      </c>
      <c r="G555" s="4">
        <v>134</v>
      </c>
      <c r="H555" s="4">
        <v>8</v>
      </c>
      <c r="I555" s="4">
        <v>4</v>
      </c>
      <c r="J555" s="4">
        <v>2</v>
      </c>
      <c r="K555" s="4">
        <v>0</v>
      </c>
      <c r="L555" s="4">
        <v>56</v>
      </c>
      <c r="M555" s="4">
        <v>22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1</v>
      </c>
      <c r="T555" s="4">
        <v>1</v>
      </c>
      <c r="U555" s="4">
        <v>0</v>
      </c>
      <c r="V555" s="4">
        <v>5</v>
      </c>
      <c r="W555" s="6">
        <v>244</v>
      </c>
      <c r="X555" s="41">
        <f t="shared" si="13"/>
        <v>64.550264550264544</v>
      </c>
    </row>
    <row r="556" spans="1:24" hidden="1" outlineLevel="1" x14ac:dyDescent="0.25">
      <c r="A556" s="6" t="s">
        <v>168</v>
      </c>
      <c r="B556" s="6" t="s">
        <v>26</v>
      </c>
      <c r="C556" s="6">
        <v>231</v>
      </c>
      <c r="D556" s="6" t="s">
        <v>10</v>
      </c>
      <c r="E556" s="4">
        <v>418</v>
      </c>
      <c r="F556" s="4">
        <v>14</v>
      </c>
      <c r="G556" s="4">
        <v>117</v>
      </c>
      <c r="H556" s="4">
        <v>9</v>
      </c>
      <c r="I556" s="4">
        <v>13</v>
      </c>
      <c r="J556" s="4">
        <v>6</v>
      </c>
      <c r="K556" s="4">
        <v>4</v>
      </c>
      <c r="L556" s="4">
        <v>64</v>
      </c>
      <c r="M556" s="4">
        <v>21</v>
      </c>
      <c r="N556" s="4">
        <v>1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0</v>
      </c>
      <c r="V556" s="4">
        <v>16</v>
      </c>
      <c r="W556" s="6">
        <v>266</v>
      </c>
      <c r="X556" s="41">
        <f t="shared" si="13"/>
        <v>63.636363636363633</v>
      </c>
    </row>
    <row r="557" spans="1:24" hidden="1" outlineLevel="1" x14ac:dyDescent="0.25">
      <c r="A557" s="6" t="s">
        <v>168</v>
      </c>
      <c r="B557" s="6" t="s">
        <v>26</v>
      </c>
      <c r="C557" s="6">
        <v>231</v>
      </c>
      <c r="D557" s="6" t="s">
        <v>11</v>
      </c>
      <c r="E557" s="4">
        <v>418</v>
      </c>
      <c r="F557" s="4">
        <v>7</v>
      </c>
      <c r="G557" s="4">
        <v>119</v>
      </c>
      <c r="H557" s="4">
        <v>12</v>
      </c>
      <c r="I557" s="4">
        <v>9</v>
      </c>
      <c r="J557" s="4">
        <v>2</v>
      </c>
      <c r="K557" s="4">
        <v>5</v>
      </c>
      <c r="L557" s="4">
        <v>64</v>
      </c>
      <c r="M557" s="4">
        <v>18</v>
      </c>
      <c r="N557" s="4">
        <v>5</v>
      </c>
      <c r="O557" s="4">
        <v>1</v>
      </c>
      <c r="P557" s="4">
        <v>0</v>
      </c>
      <c r="Q557" s="4">
        <v>0</v>
      </c>
      <c r="R557" s="4">
        <v>0</v>
      </c>
      <c r="S557" s="4">
        <v>3</v>
      </c>
      <c r="T557" s="4">
        <v>1</v>
      </c>
      <c r="U557" s="4">
        <v>0</v>
      </c>
      <c r="V557" s="4">
        <v>12</v>
      </c>
      <c r="W557" s="6">
        <v>258</v>
      </c>
      <c r="X557" s="41">
        <f t="shared" si="13"/>
        <v>61.722488038277511</v>
      </c>
    </row>
    <row r="558" spans="1:24" hidden="1" outlineLevel="1" x14ac:dyDescent="0.25">
      <c r="A558" s="6" t="s">
        <v>168</v>
      </c>
      <c r="B558" s="6" t="s">
        <v>26</v>
      </c>
      <c r="C558" s="6">
        <v>232</v>
      </c>
      <c r="D558" s="6" t="s">
        <v>10</v>
      </c>
      <c r="E558" s="4">
        <v>461</v>
      </c>
      <c r="F558" s="4">
        <v>15</v>
      </c>
      <c r="G558" s="4">
        <v>107</v>
      </c>
      <c r="H558" s="4">
        <v>8</v>
      </c>
      <c r="I558" s="4">
        <v>17</v>
      </c>
      <c r="J558" s="4">
        <v>0</v>
      </c>
      <c r="K558" s="4">
        <v>6</v>
      </c>
      <c r="L558" s="4">
        <v>85</v>
      </c>
      <c r="M558" s="4">
        <v>34</v>
      </c>
      <c r="N558" s="4">
        <v>0</v>
      </c>
      <c r="O558" s="4">
        <v>1</v>
      </c>
      <c r="P558" s="4">
        <v>2</v>
      </c>
      <c r="Q558" s="4">
        <v>2</v>
      </c>
      <c r="R558" s="4">
        <v>0</v>
      </c>
      <c r="S558" s="4">
        <v>2</v>
      </c>
      <c r="T558" s="4">
        <v>5</v>
      </c>
      <c r="U558" s="4">
        <v>0</v>
      </c>
      <c r="V558" s="4">
        <v>14</v>
      </c>
      <c r="W558" s="6">
        <v>298</v>
      </c>
      <c r="X558" s="41">
        <f t="shared" si="13"/>
        <v>64.642082429501087</v>
      </c>
    </row>
    <row r="559" spans="1:24" hidden="1" outlineLevel="1" x14ac:dyDescent="0.25">
      <c r="A559" s="6" t="s">
        <v>168</v>
      </c>
      <c r="B559" s="6" t="s">
        <v>26</v>
      </c>
      <c r="C559" s="6">
        <v>232</v>
      </c>
      <c r="D559" s="6" t="s">
        <v>11</v>
      </c>
      <c r="E559" s="4">
        <v>460</v>
      </c>
      <c r="F559" s="4">
        <v>13</v>
      </c>
      <c r="G559" s="4">
        <v>122</v>
      </c>
      <c r="H559" s="4">
        <v>11</v>
      </c>
      <c r="I559" s="4">
        <v>18</v>
      </c>
      <c r="J559" s="4">
        <v>4</v>
      </c>
      <c r="K559" s="4">
        <v>7</v>
      </c>
      <c r="L559" s="4">
        <v>83</v>
      </c>
      <c r="M559" s="4">
        <v>53</v>
      </c>
      <c r="N559" s="4">
        <v>2</v>
      </c>
      <c r="O559" s="4">
        <v>0</v>
      </c>
      <c r="P559" s="4">
        <v>0</v>
      </c>
      <c r="Q559" s="4">
        <v>0</v>
      </c>
      <c r="R559" s="4">
        <v>0</v>
      </c>
      <c r="S559" s="4">
        <v>3</v>
      </c>
      <c r="T559" s="4">
        <v>1</v>
      </c>
      <c r="U559" s="4">
        <v>0</v>
      </c>
      <c r="V559" s="4">
        <v>8</v>
      </c>
      <c r="W559" s="6">
        <v>325</v>
      </c>
      <c r="X559" s="41">
        <f t="shared" si="13"/>
        <v>70.652173913043484</v>
      </c>
    </row>
    <row r="560" spans="1:24" hidden="1" outlineLevel="1" x14ac:dyDescent="0.25">
      <c r="A560" s="6" t="s">
        <v>168</v>
      </c>
      <c r="B560" s="6" t="s">
        <v>26</v>
      </c>
      <c r="C560" s="6">
        <v>242</v>
      </c>
      <c r="D560" s="6" t="s">
        <v>10</v>
      </c>
      <c r="E560" s="4">
        <v>334</v>
      </c>
      <c r="F560" s="4">
        <v>4</v>
      </c>
      <c r="G560" s="4">
        <v>81</v>
      </c>
      <c r="H560" s="4">
        <v>6</v>
      </c>
      <c r="I560" s="4">
        <v>15</v>
      </c>
      <c r="J560" s="4">
        <v>1</v>
      </c>
      <c r="K560" s="4">
        <v>2</v>
      </c>
      <c r="L560" s="4">
        <v>87</v>
      </c>
      <c r="M560" s="4">
        <v>15</v>
      </c>
      <c r="N560" s="4">
        <v>2</v>
      </c>
      <c r="O560" s="4">
        <v>0</v>
      </c>
      <c r="P560" s="4">
        <v>0</v>
      </c>
      <c r="Q560" s="4">
        <v>0</v>
      </c>
      <c r="R560" s="4">
        <v>0</v>
      </c>
      <c r="S560" s="4">
        <v>1</v>
      </c>
      <c r="T560" s="4">
        <v>0</v>
      </c>
      <c r="U560" s="4">
        <v>0</v>
      </c>
      <c r="V560" s="4">
        <v>4</v>
      </c>
      <c r="W560" s="6">
        <v>218</v>
      </c>
      <c r="X560" s="41">
        <f t="shared" si="13"/>
        <v>65.269461077844312</v>
      </c>
    </row>
    <row r="561" spans="1:24" hidden="1" outlineLevel="1" x14ac:dyDescent="0.25">
      <c r="A561" s="6" t="s">
        <v>168</v>
      </c>
      <c r="B561" s="6" t="s">
        <v>26</v>
      </c>
      <c r="C561" s="6">
        <v>243</v>
      </c>
      <c r="D561" s="6" t="s">
        <v>10</v>
      </c>
      <c r="E561" s="4">
        <v>670</v>
      </c>
      <c r="F561" s="4">
        <v>18</v>
      </c>
      <c r="G561" s="4">
        <v>157</v>
      </c>
      <c r="H561" s="4">
        <v>6</v>
      </c>
      <c r="I561" s="4">
        <v>23</v>
      </c>
      <c r="J561" s="4">
        <v>15</v>
      </c>
      <c r="K561" s="4">
        <v>6</v>
      </c>
      <c r="L561" s="4">
        <v>157</v>
      </c>
      <c r="M561" s="4">
        <v>35</v>
      </c>
      <c r="N561" s="4">
        <v>5</v>
      </c>
      <c r="O561" s="4">
        <v>1</v>
      </c>
      <c r="P561" s="4">
        <v>0</v>
      </c>
      <c r="Q561" s="4">
        <v>1</v>
      </c>
      <c r="R561" s="4">
        <v>0</v>
      </c>
      <c r="S561" s="4">
        <v>4</v>
      </c>
      <c r="T561" s="4">
        <v>3</v>
      </c>
      <c r="U561" s="4">
        <v>0</v>
      </c>
      <c r="V561" s="4">
        <v>14</v>
      </c>
      <c r="W561" s="6">
        <v>445</v>
      </c>
      <c r="X561" s="41">
        <f t="shared" si="13"/>
        <v>66.417910447761187</v>
      </c>
    </row>
    <row r="562" spans="1:24" hidden="1" outlineLevel="1" x14ac:dyDescent="0.25">
      <c r="A562" s="6" t="s">
        <v>168</v>
      </c>
      <c r="B562" s="6" t="s">
        <v>26</v>
      </c>
      <c r="C562" s="6">
        <v>244</v>
      </c>
      <c r="D562" s="6" t="s">
        <v>10</v>
      </c>
      <c r="E562" s="4">
        <v>405</v>
      </c>
      <c r="F562" s="4">
        <v>13</v>
      </c>
      <c r="G562" s="4">
        <v>129</v>
      </c>
      <c r="H562" s="4">
        <v>6</v>
      </c>
      <c r="I562" s="4">
        <v>13</v>
      </c>
      <c r="J562" s="4">
        <v>0</v>
      </c>
      <c r="K562" s="4">
        <v>1</v>
      </c>
      <c r="L562" s="4">
        <v>88</v>
      </c>
      <c r="M562" s="4">
        <v>23</v>
      </c>
      <c r="N562" s="4">
        <v>1</v>
      </c>
      <c r="O562" s="4">
        <v>1</v>
      </c>
      <c r="P562" s="4">
        <v>0</v>
      </c>
      <c r="Q562" s="4">
        <v>0</v>
      </c>
      <c r="R562" s="4">
        <v>0</v>
      </c>
      <c r="S562" s="4">
        <v>0</v>
      </c>
      <c r="T562" s="4">
        <v>4</v>
      </c>
      <c r="U562" s="4">
        <v>0</v>
      </c>
      <c r="V562" s="4">
        <v>7</v>
      </c>
      <c r="W562" s="6">
        <v>286</v>
      </c>
      <c r="X562" s="41">
        <f t="shared" si="13"/>
        <v>70.617283950617278</v>
      </c>
    </row>
    <row r="563" spans="1:24" hidden="1" outlineLevel="1" x14ac:dyDescent="0.25">
      <c r="A563" s="6" t="s">
        <v>168</v>
      </c>
      <c r="B563" s="6" t="s">
        <v>26</v>
      </c>
      <c r="C563" s="6">
        <v>245</v>
      </c>
      <c r="D563" s="6" t="s">
        <v>10</v>
      </c>
      <c r="E563" s="4">
        <v>562</v>
      </c>
      <c r="F563" s="4">
        <v>20</v>
      </c>
      <c r="G563" s="4">
        <v>100</v>
      </c>
      <c r="H563" s="4">
        <v>37</v>
      </c>
      <c r="I563" s="4">
        <v>19</v>
      </c>
      <c r="J563" s="4">
        <v>7</v>
      </c>
      <c r="K563" s="4">
        <v>1</v>
      </c>
      <c r="L563" s="4">
        <v>130</v>
      </c>
      <c r="M563" s="4">
        <v>28</v>
      </c>
      <c r="N563" s="4">
        <v>6</v>
      </c>
      <c r="O563" s="4">
        <v>0</v>
      </c>
      <c r="P563" s="4">
        <v>3</v>
      </c>
      <c r="Q563" s="4">
        <v>0</v>
      </c>
      <c r="R563" s="4">
        <v>0</v>
      </c>
      <c r="S563" s="4">
        <v>2</v>
      </c>
      <c r="T563" s="4">
        <v>5</v>
      </c>
      <c r="U563" s="4">
        <v>0</v>
      </c>
      <c r="V563" s="4">
        <v>4</v>
      </c>
      <c r="W563" s="6">
        <v>362</v>
      </c>
      <c r="X563" s="41">
        <f t="shared" si="13"/>
        <v>64.412811387900362</v>
      </c>
    </row>
    <row r="564" spans="1:24" hidden="1" outlineLevel="1" x14ac:dyDescent="0.25">
      <c r="A564" s="6" t="s">
        <v>168</v>
      </c>
      <c r="B564" s="6" t="s">
        <v>26</v>
      </c>
      <c r="C564" s="6">
        <v>246</v>
      </c>
      <c r="D564" s="6" t="s">
        <v>10</v>
      </c>
      <c r="E564" s="4">
        <v>517</v>
      </c>
      <c r="F564" s="4">
        <v>10</v>
      </c>
      <c r="G564" s="4">
        <v>109</v>
      </c>
      <c r="H564" s="4">
        <v>17</v>
      </c>
      <c r="I564" s="4">
        <v>14</v>
      </c>
      <c r="J564" s="4">
        <v>1</v>
      </c>
      <c r="K564" s="4">
        <v>1</v>
      </c>
      <c r="L564" s="4">
        <v>157</v>
      </c>
      <c r="M564" s="4">
        <v>17</v>
      </c>
      <c r="N564" s="4">
        <v>3</v>
      </c>
      <c r="O564" s="4">
        <v>0</v>
      </c>
      <c r="P564" s="4">
        <v>2</v>
      </c>
      <c r="Q564" s="4">
        <v>0</v>
      </c>
      <c r="R564" s="4">
        <v>0</v>
      </c>
      <c r="S564" s="4">
        <v>2</v>
      </c>
      <c r="T564" s="4">
        <v>0</v>
      </c>
      <c r="U564" s="4">
        <v>1</v>
      </c>
      <c r="V564" s="4">
        <v>9</v>
      </c>
      <c r="W564" s="6">
        <v>343</v>
      </c>
      <c r="X564" s="41">
        <f t="shared" si="13"/>
        <v>66.34429400386847</v>
      </c>
    </row>
    <row r="565" spans="1:24" hidden="1" outlineLevel="1" x14ac:dyDescent="0.25">
      <c r="A565" s="6" t="s">
        <v>168</v>
      </c>
      <c r="B565" s="6" t="s">
        <v>26</v>
      </c>
      <c r="C565" s="6">
        <v>246</v>
      </c>
      <c r="D565" s="6" t="s">
        <v>11</v>
      </c>
      <c r="E565" s="4">
        <v>517</v>
      </c>
      <c r="F565" s="4">
        <v>11</v>
      </c>
      <c r="G565" s="4">
        <v>107</v>
      </c>
      <c r="H565" s="4">
        <v>27</v>
      </c>
      <c r="I565" s="4">
        <v>10</v>
      </c>
      <c r="J565" s="4">
        <v>7</v>
      </c>
      <c r="K565" s="4">
        <v>1</v>
      </c>
      <c r="L565" s="4">
        <v>146</v>
      </c>
      <c r="M565" s="4">
        <v>15</v>
      </c>
      <c r="N565" s="4">
        <v>6</v>
      </c>
      <c r="O565" s="4">
        <v>1</v>
      </c>
      <c r="P565" s="4">
        <v>0</v>
      </c>
      <c r="Q565" s="4">
        <v>0</v>
      </c>
      <c r="R565" s="4">
        <v>0</v>
      </c>
      <c r="S565" s="4">
        <v>1</v>
      </c>
      <c r="T565" s="4">
        <v>2</v>
      </c>
      <c r="U565" s="4">
        <v>0</v>
      </c>
      <c r="V565" s="4">
        <v>7</v>
      </c>
      <c r="W565" s="6">
        <v>341</v>
      </c>
      <c r="X565" s="41">
        <f t="shared" si="13"/>
        <v>65.957446808510639</v>
      </c>
    </row>
    <row r="566" spans="1:24" hidden="1" outlineLevel="1" x14ac:dyDescent="0.25">
      <c r="A566" s="6" t="s">
        <v>168</v>
      </c>
      <c r="B566" s="6" t="s">
        <v>26</v>
      </c>
      <c r="C566" s="6">
        <v>247</v>
      </c>
      <c r="D566" s="6" t="s">
        <v>10</v>
      </c>
      <c r="E566" s="4">
        <v>222</v>
      </c>
      <c r="F566" s="4">
        <v>8</v>
      </c>
      <c r="G566" s="4">
        <v>65</v>
      </c>
      <c r="H566" s="4">
        <v>9</v>
      </c>
      <c r="I566" s="4">
        <v>5</v>
      </c>
      <c r="J566" s="4">
        <v>2</v>
      </c>
      <c r="K566" s="4">
        <v>2</v>
      </c>
      <c r="L566" s="4">
        <v>54</v>
      </c>
      <c r="M566" s="4">
        <v>16</v>
      </c>
      <c r="N566" s="4">
        <v>0</v>
      </c>
      <c r="O566" s="4">
        <v>2</v>
      </c>
      <c r="P566" s="4">
        <v>0</v>
      </c>
      <c r="Q566" s="4">
        <v>0</v>
      </c>
      <c r="R566" s="4">
        <v>0</v>
      </c>
      <c r="S566" s="4">
        <v>1</v>
      </c>
      <c r="T566" s="4">
        <v>0</v>
      </c>
      <c r="U566" s="4">
        <v>0</v>
      </c>
      <c r="V566" s="4">
        <v>4</v>
      </c>
      <c r="W566" s="6">
        <v>168</v>
      </c>
      <c r="X566" s="41">
        <f t="shared" si="13"/>
        <v>75.675675675675677</v>
      </c>
    </row>
    <row r="567" spans="1:24" hidden="1" outlineLevel="1" x14ac:dyDescent="0.25">
      <c r="A567" s="6" t="s">
        <v>168</v>
      </c>
      <c r="B567" s="6" t="s">
        <v>26</v>
      </c>
      <c r="C567" s="6">
        <v>248</v>
      </c>
      <c r="D567" s="6" t="s">
        <v>10</v>
      </c>
      <c r="E567" s="4">
        <v>450</v>
      </c>
      <c r="F567" s="4">
        <v>9</v>
      </c>
      <c r="G567" s="4">
        <v>95</v>
      </c>
      <c r="H567" s="4">
        <v>10</v>
      </c>
      <c r="I567" s="4">
        <v>7</v>
      </c>
      <c r="J567" s="4">
        <v>6</v>
      </c>
      <c r="K567" s="4">
        <v>2</v>
      </c>
      <c r="L567" s="4">
        <v>102</v>
      </c>
      <c r="M567" s="4">
        <v>37</v>
      </c>
      <c r="N567" s="4">
        <v>0</v>
      </c>
      <c r="O567" s="4">
        <v>0</v>
      </c>
      <c r="P567" s="4">
        <v>2</v>
      </c>
      <c r="Q567" s="4">
        <v>0</v>
      </c>
      <c r="R567" s="4">
        <v>0</v>
      </c>
      <c r="S567" s="4">
        <v>1</v>
      </c>
      <c r="T567" s="4">
        <v>2</v>
      </c>
      <c r="U567" s="4">
        <v>0</v>
      </c>
      <c r="V567" s="4">
        <v>10</v>
      </c>
      <c r="W567" s="6">
        <v>283</v>
      </c>
      <c r="X567" s="41">
        <f t="shared" ref="X567:X617" si="14">(W567*100)/E567</f>
        <v>62.888888888888886</v>
      </c>
    </row>
    <row r="568" spans="1:24" hidden="1" outlineLevel="1" x14ac:dyDescent="0.25">
      <c r="A568" s="6" t="s">
        <v>168</v>
      </c>
      <c r="B568" s="6" t="s">
        <v>26</v>
      </c>
      <c r="C568" s="6">
        <v>249</v>
      </c>
      <c r="D568" s="6" t="s">
        <v>10</v>
      </c>
      <c r="E568" s="4">
        <v>638</v>
      </c>
      <c r="F568" s="4">
        <v>24</v>
      </c>
      <c r="G568" s="4">
        <v>179</v>
      </c>
      <c r="H568" s="4">
        <v>19</v>
      </c>
      <c r="I568" s="4">
        <v>14</v>
      </c>
      <c r="J568" s="4">
        <v>5</v>
      </c>
      <c r="K568" s="4">
        <v>4</v>
      </c>
      <c r="L568" s="4">
        <v>80</v>
      </c>
      <c r="M568" s="4">
        <v>44</v>
      </c>
      <c r="N568" s="4">
        <v>1</v>
      </c>
      <c r="O568" s="4">
        <v>2</v>
      </c>
      <c r="P568" s="4">
        <v>1</v>
      </c>
      <c r="Q568" s="4">
        <v>2</v>
      </c>
      <c r="R568" s="4">
        <v>0</v>
      </c>
      <c r="S568" s="4">
        <v>4</v>
      </c>
      <c r="T568" s="4">
        <v>5</v>
      </c>
      <c r="U568" s="4">
        <v>0</v>
      </c>
      <c r="V568" s="4">
        <v>12</v>
      </c>
      <c r="W568" s="6">
        <v>396</v>
      </c>
      <c r="X568" s="41">
        <f t="shared" si="14"/>
        <v>62.068965517241381</v>
      </c>
    </row>
    <row r="569" spans="1:24" hidden="1" outlineLevel="1" x14ac:dyDescent="0.25">
      <c r="A569" s="6" t="s">
        <v>168</v>
      </c>
      <c r="B569" s="6" t="s">
        <v>26</v>
      </c>
      <c r="C569" s="6">
        <v>249</v>
      </c>
      <c r="D569" s="6" t="s">
        <v>11</v>
      </c>
      <c r="E569" s="4">
        <v>638</v>
      </c>
      <c r="F569" s="4">
        <v>25</v>
      </c>
      <c r="G569" s="4">
        <v>131</v>
      </c>
      <c r="H569" s="4">
        <v>20</v>
      </c>
      <c r="I569" s="4">
        <v>12</v>
      </c>
      <c r="J569" s="4">
        <v>8</v>
      </c>
      <c r="K569" s="4">
        <v>8</v>
      </c>
      <c r="L569" s="4">
        <v>86</v>
      </c>
      <c r="M569" s="4">
        <v>49</v>
      </c>
      <c r="N569" s="4">
        <v>2</v>
      </c>
      <c r="O569" s="4">
        <v>0</v>
      </c>
      <c r="P569" s="4">
        <v>0</v>
      </c>
      <c r="Q569" s="4">
        <v>0</v>
      </c>
      <c r="R569" s="4">
        <v>0</v>
      </c>
      <c r="S569" s="4">
        <v>1</v>
      </c>
      <c r="T569" s="4">
        <v>4</v>
      </c>
      <c r="U569" s="4">
        <v>0</v>
      </c>
      <c r="V569" s="4">
        <v>6</v>
      </c>
      <c r="W569" s="6">
        <v>352</v>
      </c>
      <c r="X569" s="41">
        <f t="shared" si="14"/>
        <v>55.172413793103445</v>
      </c>
    </row>
    <row r="570" spans="1:24" hidden="1" outlineLevel="1" x14ac:dyDescent="0.25">
      <c r="A570" s="6" t="s">
        <v>168</v>
      </c>
      <c r="B570" s="6" t="s">
        <v>26</v>
      </c>
      <c r="C570" s="6">
        <v>250</v>
      </c>
      <c r="D570" s="6" t="s">
        <v>10</v>
      </c>
      <c r="E570" s="4">
        <v>549</v>
      </c>
      <c r="F570" s="4">
        <v>15</v>
      </c>
      <c r="G570" s="4">
        <v>162</v>
      </c>
      <c r="H570" s="4">
        <v>5</v>
      </c>
      <c r="I570" s="4">
        <v>20</v>
      </c>
      <c r="J570" s="4">
        <v>4</v>
      </c>
      <c r="K570" s="4">
        <v>6</v>
      </c>
      <c r="L570" s="4">
        <v>64</v>
      </c>
      <c r="M570" s="4">
        <v>37</v>
      </c>
      <c r="N570" s="4">
        <v>0</v>
      </c>
      <c r="O570" s="4">
        <v>1</v>
      </c>
      <c r="P570" s="4">
        <v>0</v>
      </c>
      <c r="Q570" s="4">
        <v>0</v>
      </c>
      <c r="R570" s="4">
        <v>0</v>
      </c>
      <c r="S570" s="4">
        <v>1</v>
      </c>
      <c r="T570" s="4">
        <v>3</v>
      </c>
      <c r="U570" s="4">
        <v>0</v>
      </c>
      <c r="V570" s="4">
        <v>11</v>
      </c>
      <c r="W570" s="6">
        <v>329</v>
      </c>
      <c r="X570" s="41">
        <f t="shared" si="14"/>
        <v>59.927140255009107</v>
      </c>
    </row>
    <row r="571" spans="1:24" hidden="1" outlineLevel="1" x14ac:dyDescent="0.25">
      <c r="A571" s="6" t="s">
        <v>168</v>
      </c>
      <c r="B571" s="6" t="s">
        <v>26</v>
      </c>
      <c r="C571" s="6">
        <v>250</v>
      </c>
      <c r="D571" s="6" t="s">
        <v>11</v>
      </c>
      <c r="E571" s="4">
        <v>548</v>
      </c>
      <c r="F571" s="4">
        <v>11</v>
      </c>
      <c r="G571" s="4">
        <v>145</v>
      </c>
      <c r="H571" s="4">
        <v>10</v>
      </c>
      <c r="I571" s="4">
        <v>10</v>
      </c>
      <c r="J571" s="4">
        <v>4</v>
      </c>
      <c r="K571" s="4">
        <v>4</v>
      </c>
      <c r="L571" s="4">
        <v>82</v>
      </c>
      <c r="M571" s="4">
        <v>22</v>
      </c>
      <c r="N571" s="4">
        <v>0</v>
      </c>
      <c r="O571" s="4">
        <v>1</v>
      </c>
      <c r="P571" s="4">
        <v>2</v>
      </c>
      <c r="Q571" s="4">
        <v>1</v>
      </c>
      <c r="R571" s="4">
        <v>0</v>
      </c>
      <c r="S571" s="4">
        <v>2</v>
      </c>
      <c r="T571" s="4">
        <v>3</v>
      </c>
      <c r="U571" s="4">
        <v>0</v>
      </c>
      <c r="V571" s="4">
        <v>7</v>
      </c>
      <c r="W571" s="6">
        <v>304</v>
      </c>
      <c r="X571" s="41">
        <f t="shared" si="14"/>
        <v>55.474452554744524</v>
      </c>
    </row>
    <row r="572" spans="1:24" hidden="1" outlineLevel="1" x14ac:dyDescent="0.25">
      <c r="A572" s="6" t="s">
        <v>168</v>
      </c>
      <c r="B572" s="6" t="s">
        <v>26</v>
      </c>
      <c r="C572" s="6">
        <v>251</v>
      </c>
      <c r="D572" s="6" t="s">
        <v>10</v>
      </c>
      <c r="E572" s="4">
        <v>377</v>
      </c>
      <c r="F572" s="4">
        <v>13</v>
      </c>
      <c r="G572" s="4">
        <v>52</v>
      </c>
      <c r="H572" s="4">
        <v>7</v>
      </c>
      <c r="I572" s="4">
        <v>11</v>
      </c>
      <c r="J572" s="4">
        <v>5</v>
      </c>
      <c r="K572" s="4">
        <v>2</v>
      </c>
      <c r="L572" s="4">
        <v>71</v>
      </c>
      <c r="M572" s="4">
        <v>23</v>
      </c>
      <c r="N572" s="4">
        <v>5</v>
      </c>
      <c r="O572" s="4">
        <v>0</v>
      </c>
      <c r="P572" s="4">
        <v>1</v>
      </c>
      <c r="Q572" s="4">
        <v>0</v>
      </c>
      <c r="R572" s="4">
        <v>0</v>
      </c>
      <c r="S572" s="4">
        <v>1</v>
      </c>
      <c r="T572" s="4">
        <v>1</v>
      </c>
      <c r="U572" s="4">
        <v>0</v>
      </c>
      <c r="V572" s="4">
        <v>7</v>
      </c>
      <c r="W572" s="6">
        <v>199</v>
      </c>
      <c r="X572" s="41">
        <f t="shared" si="14"/>
        <v>52.785145888594165</v>
      </c>
    </row>
    <row r="573" spans="1:24" hidden="1" outlineLevel="1" x14ac:dyDescent="0.25">
      <c r="A573" s="6" t="s">
        <v>168</v>
      </c>
      <c r="B573" s="6" t="s">
        <v>26</v>
      </c>
      <c r="C573" s="6">
        <v>251</v>
      </c>
      <c r="D573" s="6" t="s">
        <v>11</v>
      </c>
      <c r="E573" s="4">
        <v>377</v>
      </c>
      <c r="F573" s="4">
        <v>12</v>
      </c>
      <c r="G573" s="4">
        <v>63</v>
      </c>
      <c r="H573" s="4">
        <v>8</v>
      </c>
      <c r="I573" s="4">
        <v>11</v>
      </c>
      <c r="J573" s="4">
        <v>3</v>
      </c>
      <c r="K573" s="4">
        <v>4</v>
      </c>
      <c r="L573" s="4">
        <v>74</v>
      </c>
      <c r="M573" s="4">
        <v>19</v>
      </c>
      <c r="N573" s="4">
        <v>3</v>
      </c>
      <c r="O573" s="4">
        <v>1</v>
      </c>
      <c r="P573" s="4">
        <v>1</v>
      </c>
      <c r="Q573" s="4">
        <v>0</v>
      </c>
      <c r="R573" s="4">
        <v>0</v>
      </c>
      <c r="S573" s="4">
        <v>1</v>
      </c>
      <c r="T573" s="4">
        <v>2</v>
      </c>
      <c r="U573" s="4">
        <v>0</v>
      </c>
      <c r="V573" s="4">
        <v>8</v>
      </c>
      <c r="W573" s="6">
        <v>210</v>
      </c>
      <c r="X573" s="41">
        <f t="shared" si="14"/>
        <v>55.702917771883293</v>
      </c>
    </row>
    <row r="574" spans="1:24" hidden="1" outlineLevel="1" x14ac:dyDescent="0.25">
      <c r="A574" s="6" t="s">
        <v>168</v>
      </c>
      <c r="B574" s="6" t="s">
        <v>26</v>
      </c>
      <c r="C574" s="6">
        <v>252</v>
      </c>
      <c r="D574" s="6" t="s">
        <v>10</v>
      </c>
      <c r="E574" s="4">
        <v>469</v>
      </c>
      <c r="F574" s="4">
        <v>10</v>
      </c>
      <c r="G574" s="4">
        <v>92</v>
      </c>
      <c r="H574" s="4">
        <v>10</v>
      </c>
      <c r="I574" s="4">
        <v>12</v>
      </c>
      <c r="J574" s="4">
        <v>3</v>
      </c>
      <c r="K574" s="4">
        <v>3</v>
      </c>
      <c r="L574" s="4">
        <v>112</v>
      </c>
      <c r="M574" s="4">
        <v>24</v>
      </c>
      <c r="N574" s="4">
        <v>5</v>
      </c>
      <c r="O574" s="4">
        <v>0</v>
      </c>
      <c r="P574" s="4">
        <v>0</v>
      </c>
      <c r="Q574" s="4">
        <v>0</v>
      </c>
      <c r="R574" s="4">
        <v>0</v>
      </c>
      <c r="S574" s="4">
        <v>4</v>
      </c>
      <c r="T574" s="4">
        <v>1</v>
      </c>
      <c r="U574" s="4">
        <v>0</v>
      </c>
      <c r="V574" s="4">
        <v>9</v>
      </c>
      <c r="W574" s="6">
        <v>285</v>
      </c>
      <c r="X574" s="41">
        <f t="shared" si="14"/>
        <v>60.767590618336889</v>
      </c>
    </row>
    <row r="575" spans="1:24" hidden="1" outlineLevel="1" x14ac:dyDescent="0.25">
      <c r="A575" s="6" t="s">
        <v>168</v>
      </c>
      <c r="B575" s="6" t="s">
        <v>26</v>
      </c>
      <c r="C575" s="6">
        <v>252</v>
      </c>
      <c r="D575" s="6" t="s">
        <v>11</v>
      </c>
      <c r="E575" s="4">
        <v>469</v>
      </c>
      <c r="F575" s="4">
        <v>7</v>
      </c>
      <c r="G575" s="4">
        <v>95</v>
      </c>
      <c r="H575" s="4">
        <v>6</v>
      </c>
      <c r="I575" s="4">
        <v>12</v>
      </c>
      <c r="J575" s="4">
        <v>2</v>
      </c>
      <c r="K575" s="4">
        <v>7</v>
      </c>
      <c r="L575" s="4">
        <v>96</v>
      </c>
      <c r="M575" s="4">
        <v>28</v>
      </c>
      <c r="N575" s="4">
        <v>1</v>
      </c>
      <c r="O575" s="4">
        <v>0</v>
      </c>
      <c r="P575" s="4">
        <v>0</v>
      </c>
      <c r="Q575" s="4">
        <v>0</v>
      </c>
      <c r="R575" s="4">
        <v>0</v>
      </c>
      <c r="S575" s="4">
        <v>1</v>
      </c>
      <c r="T575" s="4">
        <v>4</v>
      </c>
      <c r="U575" s="4">
        <v>0</v>
      </c>
      <c r="V575" s="4">
        <v>2</v>
      </c>
      <c r="W575" s="6">
        <v>261</v>
      </c>
      <c r="X575" s="41">
        <f t="shared" si="14"/>
        <v>55.650319829424305</v>
      </c>
    </row>
    <row r="576" spans="1:24" hidden="1" outlineLevel="1" x14ac:dyDescent="0.25">
      <c r="A576" s="6" t="s">
        <v>168</v>
      </c>
      <c r="B576" s="6" t="s">
        <v>26</v>
      </c>
      <c r="C576" s="6">
        <v>261</v>
      </c>
      <c r="D576" s="6" t="s">
        <v>10</v>
      </c>
      <c r="E576" s="4">
        <v>412</v>
      </c>
      <c r="F576" s="4">
        <v>5</v>
      </c>
      <c r="G576" s="4">
        <v>34</v>
      </c>
      <c r="H576" s="4">
        <v>4</v>
      </c>
      <c r="I576" s="4">
        <v>7</v>
      </c>
      <c r="J576" s="4">
        <v>4</v>
      </c>
      <c r="K576" s="4">
        <v>2</v>
      </c>
      <c r="L576" s="4">
        <v>186</v>
      </c>
      <c r="M576" s="4">
        <v>10</v>
      </c>
      <c r="N576" s="4">
        <v>1</v>
      </c>
      <c r="O576" s="4">
        <v>0</v>
      </c>
      <c r="P576" s="4">
        <v>0</v>
      </c>
      <c r="Q576" s="4">
        <v>0</v>
      </c>
      <c r="R576" s="4">
        <v>0</v>
      </c>
      <c r="S576" s="4">
        <v>2</v>
      </c>
      <c r="T576" s="4">
        <v>0</v>
      </c>
      <c r="U576" s="4">
        <v>0</v>
      </c>
      <c r="V576" s="4">
        <v>7</v>
      </c>
      <c r="W576" s="6">
        <v>262</v>
      </c>
      <c r="X576" s="41">
        <f t="shared" si="14"/>
        <v>63.592233009708735</v>
      </c>
    </row>
    <row r="577" spans="1:24" hidden="1" outlineLevel="1" x14ac:dyDescent="0.25">
      <c r="A577" s="6" t="s">
        <v>168</v>
      </c>
      <c r="B577" s="6" t="s">
        <v>26</v>
      </c>
      <c r="C577" s="6">
        <v>262</v>
      </c>
      <c r="D577" s="6" t="s">
        <v>10</v>
      </c>
      <c r="E577" s="4">
        <v>116</v>
      </c>
      <c r="F577" s="4">
        <v>1</v>
      </c>
      <c r="G577" s="4">
        <v>23</v>
      </c>
      <c r="H577" s="4">
        <v>3</v>
      </c>
      <c r="I577" s="4">
        <v>2</v>
      </c>
      <c r="J577" s="4">
        <v>11</v>
      </c>
      <c r="K577" s="4">
        <v>1</v>
      </c>
      <c r="L577" s="4">
        <v>20</v>
      </c>
      <c r="M577" s="4">
        <v>11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1</v>
      </c>
      <c r="W577" s="6">
        <v>74</v>
      </c>
      <c r="X577" s="41">
        <f t="shared" si="14"/>
        <v>63.793103448275865</v>
      </c>
    </row>
    <row r="578" spans="1:24" hidden="1" outlineLevel="1" x14ac:dyDescent="0.25">
      <c r="A578" s="6" t="s">
        <v>168</v>
      </c>
      <c r="B578" s="6" t="s">
        <v>26</v>
      </c>
      <c r="C578" s="6">
        <v>265</v>
      </c>
      <c r="D578" s="6" t="s">
        <v>10</v>
      </c>
      <c r="E578" s="4">
        <v>615</v>
      </c>
      <c r="F578" s="4">
        <v>14</v>
      </c>
      <c r="G578" s="4">
        <v>119</v>
      </c>
      <c r="H578" s="4">
        <v>12</v>
      </c>
      <c r="I578" s="4">
        <v>13</v>
      </c>
      <c r="J578" s="4">
        <v>15</v>
      </c>
      <c r="K578" s="4">
        <v>5</v>
      </c>
      <c r="L578" s="4">
        <v>106</v>
      </c>
      <c r="M578" s="4">
        <v>42</v>
      </c>
      <c r="N578" s="4">
        <v>1</v>
      </c>
      <c r="O578" s="4">
        <v>1</v>
      </c>
      <c r="P578" s="4">
        <v>0</v>
      </c>
      <c r="Q578" s="4">
        <v>0</v>
      </c>
      <c r="R578" s="4">
        <v>0</v>
      </c>
      <c r="S578" s="4">
        <v>5</v>
      </c>
      <c r="T578" s="4">
        <v>7</v>
      </c>
      <c r="U578" s="4">
        <v>0</v>
      </c>
      <c r="V578" s="4">
        <v>3</v>
      </c>
      <c r="W578" s="6">
        <v>343</v>
      </c>
      <c r="X578" s="41">
        <f t="shared" si="14"/>
        <v>55.772357723577237</v>
      </c>
    </row>
    <row r="579" spans="1:24" hidden="1" outlineLevel="1" x14ac:dyDescent="0.25">
      <c r="A579" s="6" t="s">
        <v>168</v>
      </c>
      <c r="B579" s="6" t="s">
        <v>26</v>
      </c>
      <c r="C579" s="6">
        <v>265</v>
      </c>
      <c r="D579" s="6" t="s">
        <v>11</v>
      </c>
      <c r="E579" s="4">
        <v>615</v>
      </c>
      <c r="F579" s="4">
        <v>10</v>
      </c>
      <c r="G579" s="4">
        <v>102</v>
      </c>
      <c r="H579" s="4">
        <v>9</v>
      </c>
      <c r="I579" s="4">
        <v>12</v>
      </c>
      <c r="J579" s="4">
        <v>12</v>
      </c>
      <c r="K579" s="4">
        <v>0</v>
      </c>
      <c r="L579" s="4">
        <v>96</v>
      </c>
      <c r="M579" s="4">
        <v>61</v>
      </c>
      <c r="N579" s="4">
        <v>1</v>
      </c>
      <c r="O579" s="4">
        <v>1</v>
      </c>
      <c r="P579" s="4">
        <v>3</v>
      </c>
      <c r="Q579" s="4">
        <v>1</v>
      </c>
      <c r="R579" s="4">
        <v>3</v>
      </c>
      <c r="S579" s="4">
        <v>5</v>
      </c>
      <c r="T579" s="4">
        <v>4</v>
      </c>
      <c r="U579" s="4">
        <v>0</v>
      </c>
      <c r="V579" s="4">
        <v>5</v>
      </c>
      <c r="W579" s="6">
        <v>325</v>
      </c>
      <c r="X579" s="41">
        <f t="shared" si="14"/>
        <v>52.845528455284551</v>
      </c>
    </row>
    <row r="580" spans="1:24" hidden="1" outlineLevel="1" x14ac:dyDescent="0.25">
      <c r="A580" s="6" t="s">
        <v>168</v>
      </c>
      <c r="B580" s="6" t="s">
        <v>26</v>
      </c>
      <c r="C580" s="6">
        <v>266</v>
      </c>
      <c r="D580" s="6" t="s">
        <v>10</v>
      </c>
      <c r="E580" s="4">
        <v>494</v>
      </c>
      <c r="F580" s="4">
        <v>8</v>
      </c>
      <c r="G580" s="4">
        <v>97</v>
      </c>
      <c r="H580" s="4">
        <v>5</v>
      </c>
      <c r="I580" s="4">
        <v>19</v>
      </c>
      <c r="J580" s="4">
        <v>9</v>
      </c>
      <c r="K580" s="4">
        <v>5</v>
      </c>
      <c r="L580" s="4">
        <v>71</v>
      </c>
      <c r="M580" s="4">
        <v>44</v>
      </c>
      <c r="N580" s="4">
        <v>0</v>
      </c>
      <c r="O580" s="4">
        <v>1</v>
      </c>
      <c r="P580" s="4">
        <v>3</v>
      </c>
      <c r="Q580" s="4">
        <v>1</v>
      </c>
      <c r="R580" s="4">
        <v>1</v>
      </c>
      <c r="S580" s="4">
        <v>4</v>
      </c>
      <c r="T580" s="4">
        <v>5</v>
      </c>
      <c r="U580" s="4">
        <v>0</v>
      </c>
      <c r="V580" s="4">
        <v>5</v>
      </c>
      <c r="W580" s="6">
        <v>278</v>
      </c>
      <c r="X580" s="41">
        <f t="shared" si="14"/>
        <v>56.275303643724698</v>
      </c>
    </row>
    <row r="581" spans="1:24" hidden="1" outlineLevel="1" x14ac:dyDescent="0.25">
      <c r="A581" s="6" t="s">
        <v>168</v>
      </c>
      <c r="B581" s="6" t="s">
        <v>26</v>
      </c>
      <c r="C581" s="6">
        <v>266</v>
      </c>
      <c r="D581" s="6" t="s">
        <v>11</v>
      </c>
      <c r="E581" s="4">
        <v>494</v>
      </c>
      <c r="F581" s="4">
        <v>7</v>
      </c>
      <c r="G581" s="4">
        <v>92</v>
      </c>
      <c r="H581" s="4">
        <v>2</v>
      </c>
      <c r="I581" s="4">
        <v>15</v>
      </c>
      <c r="J581" s="4">
        <v>7</v>
      </c>
      <c r="K581" s="4">
        <v>6</v>
      </c>
      <c r="L581" s="4">
        <v>95</v>
      </c>
      <c r="M581" s="4">
        <v>35</v>
      </c>
      <c r="N581" s="4">
        <v>0</v>
      </c>
      <c r="O581" s="4">
        <v>0</v>
      </c>
      <c r="P581" s="4">
        <v>5</v>
      </c>
      <c r="Q581" s="4">
        <v>0</v>
      </c>
      <c r="R581" s="4">
        <v>0</v>
      </c>
      <c r="S581" s="4">
        <v>4</v>
      </c>
      <c r="T581" s="4">
        <v>1</v>
      </c>
      <c r="U581" s="4">
        <v>0</v>
      </c>
      <c r="V581" s="4">
        <v>15</v>
      </c>
      <c r="W581" s="6">
        <v>284</v>
      </c>
      <c r="X581" s="41">
        <f t="shared" si="14"/>
        <v>57.48987854251012</v>
      </c>
    </row>
    <row r="582" spans="1:24" hidden="1" outlineLevel="1" x14ac:dyDescent="0.25">
      <c r="A582" s="6" t="s">
        <v>168</v>
      </c>
      <c r="B582" s="6" t="s">
        <v>26</v>
      </c>
      <c r="C582" s="6">
        <v>268</v>
      </c>
      <c r="D582" s="6" t="s">
        <v>10</v>
      </c>
      <c r="E582" s="4">
        <v>410</v>
      </c>
      <c r="F582" s="4">
        <v>9</v>
      </c>
      <c r="G582" s="4">
        <v>52</v>
      </c>
      <c r="H582" s="4">
        <v>5</v>
      </c>
      <c r="I582" s="4">
        <v>17</v>
      </c>
      <c r="J582" s="4">
        <v>8</v>
      </c>
      <c r="K582" s="4">
        <v>6</v>
      </c>
      <c r="L582" s="4">
        <v>62</v>
      </c>
      <c r="M582" s="4">
        <v>37</v>
      </c>
      <c r="N582" s="4">
        <v>3</v>
      </c>
      <c r="O582" s="4">
        <v>1</v>
      </c>
      <c r="P582" s="4">
        <v>0</v>
      </c>
      <c r="Q582" s="4">
        <v>0</v>
      </c>
      <c r="R582" s="4">
        <v>0</v>
      </c>
      <c r="S582" s="4">
        <v>1</v>
      </c>
      <c r="T582" s="4">
        <v>0</v>
      </c>
      <c r="U582" s="4">
        <v>0</v>
      </c>
      <c r="V582" s="4">
        <v>6</v>
      </c>
      <c r="W582" s="6">
        <v>207</v>
      </c>
      <c r="X582" s="41">
        <f t="shared" si="14"/>
        <v>50.487804878048777</v>
      </c>
    </row>
    <row r="583" spans="1:24" hidden="1" outlineLevel="1" x14ac:dyDescent="0.25">
      <c r="A583" s="6" t="s">
        <v>168</v>
      </c>
      <c r="B583" s="6" t="s">
        <v>26</v>
      </c>
      <c r="C583" s="6">
        <v>268</v>
      </c>
      <c r="D583" s="6" t="s">
        <v>11</v>
      </c>
      <c r="E583" s="4">
        <v>409</v>
      </c>
      <c r="F583" s="4">
        <v>17</v>
      </c>
      <c r="G583" s="4">
        <v>56</v>
      </c>
      <c r="H583" s="4">
        <v>4</v>
      </c>
      <c r="I583" s="4">
        <v>16</v>
      </c>
      <c r="J583" s="4">
        <v>7</v>
      </c>
      <c r="K583" s="4">
        <v>10</v>
      </c>
      <c r="L583" s="4">
        <v>58</v>
      </c>
      <c r="M583" s="4">
        <v>23</v>
      </c>
      <c r="N583" s="4">
        <v>3</v>
      </c>
      <c r="O583" s="4">
        <v>1</v>
      </c>
      <c r="P583" s="4">
        <v>2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6</v>
      </c>
      <c r="W583" s="6">
        <v>203</v>
      </c>
      <c r="X583" s="41">
        <f t="shared" si="14"/>
        <v>49.633251833740829</v>
      </c>
    </row>
    <row r="584" spans="1:24" hidden="1" outlineLevel="1" x14ac:dyDescent="0.25">
      <c r="A584" s="6" t="s">
        <v>168</v>
      </c>
      <c r="B584" s="6" t="s">
        <v>26</v>
      </c>
      <c r="C584" s="6">
        <v>269</v>
      </c>
      <c r="D584" s="6" t="s">
        <v>10</v>
      </c>
      <c r="E584" s="4">
        <v>474</v>
      </c>
      <c r="F584" s="4">
        <v>19</v>
      </c>
      <c r="G584" s="4">
        <v>97</v>
      </c>
      <c r="H584" s="4">
        <v>12</v>
      </c>
      <c r="I584" s="4">
        <v>11</v>
      </c>
      <c r="J584" s="4">
        <v>0</v>
      </c>
      <c r="K584" s="4">
        <v>5</v>
      </c>
      <c r="L584" s="4">
        <v>104</v>
      </c>
      <c r="M584" s="4">
        <v>22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1</v>
      </c>
      <c r="T584" s="4">
        <v>2</v>
      </c>
      <c r="U584" s="4">
        <v>0</v>
      </c>
      <c r="V584" s="4">
        <v>2</v>
      </c>
      <c r="W584" s="6">
        <v>275</v>
      </c>
      <c r="X584" s="41">
        <f t="shared" si="14"/>
        <v>58.016877637130804</v>
      </c>
    </row>
    <row r="585" spans="1:24" hidden="1" outlineLevel="1" x14ac:dyDescent="0.25">
      <c r="A585" s="6" t="s">
        <v>168</v>
      </c>
      <c r="B585" s="6" t="s">
        <v>26</v>
      </c>
      <c r="C585" s="6">
        <v>270</v>
      </c>
      <c r="D585" s="6" t="s">
        <v>10</v>
      </c>
      <c r="E585" s="4">
        <v>534</v>
      </c>
      <c r="F585" s="4">
        <v>7</v>
      </c>
      <c r="G585" s="4">
        <v>77</v>
      </c>
      <c r="H585" s="4">
        <v>5</v>
      </c>
      <c r="I585" s="4">
        <v>11</v>
      </c>
      <c r="J585" s="4">
        <v>9</v>
      </c>
      <c r="K585" s="4">
        <v>0</v>
      </c>
      <c r="L585" s="4">
        <v>180</v>
      </c>
      <c r="M585" s="4">
        <v>22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2</v>
      </c>
      <c r="U585" s="4">
        <v>0</v>
      </c>
      <c r="V585" s="4">
        <v>8</v>
      </c>
      <c r="W585" s="6">
        <v>321</v>
      </c>
      <c r="X585" s="41">
        <f t="shared" si="14"/>
        <v>60.112359550561798</v>
      </c>
    </row>
    <row r="586" spans="1:24" hidden="1" outlineLevel="1" x14ac:dyDescent="0.25">
      <c r="A586" s="6" t="s">
        <v>168</v>
      </c>
      <c r="B586" s="6" t="s">
        <v>26</v>
      </c>
      <c r="C586" s="6">
        <v>270</v>
      </c>
      <c r="D586" s="6" t="s">
        <v>11</v>
      </c>
      <c r="E586" s="4">
        <v>534</v>
      </c>
      <c r="F586" s="4">
        <v>7</v>
      </c>
      <c r="G586" s="4">
        <v>68</v>
      </c>
      <c r="H586" s="4">
        <v>4</v>
      </c>
      <c r="I586" s="4">
        <v>12</v>
      </c>
      <c r="J586" s="4">
        <v>7</v>
      </c>
      <c r="K586" s="4">
        <v>5</v>
      </c>
      <c r="L586" s="4">
        <v>184</v>
      </c>
      <c r="M586" s="4">
        <v>14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1</v>
      </c>
      <c r="T586" s="4">
        <v>2</v>
      </c>
      <c r="U586" s="4">
        <v>0</v>
      </c>
      <c r="V586" s="4">
        <v>5</v>
      </c>
      <c r="W586" s="6">
        <v>310</v>
      </c>
      <c r="X586" s="41">
        <f t="shared" si="14"/>
        <v>58.052434456928836</v>
      </c>
    </row>
    <row r="587" spans="1:24" hidden="1" outlineLevel="1" x14ac:dyDescent="0.25">
      <c r="A587" s="6" t="s">
        <v>168</v>
      </c>
      <c r="B587" s="6" t="s">
        <v>26</v>
      </c>
      <c r="C587" s="6">
        <v>271</v>
      </c>
      <c r="D587" s="6" t="s">
        <v>10</v>
      </c>
      <c r="E587" s="4">
        <v>733</v>
      </c>
      <c r="F587" s="4">
        <v>11</v>
      </c>
      <c r="G587" s="4">
        <v>128</v>
      </c>
      <c r="H587" s="4">
        <v>4</v>
      </c>
      <c r="I587" s="4">
        <v>7</v>
      </c>
      <c r="J587" s="4">
        <v>5</v>
      </c>
      <c r="K587" s="4">
        <v>3</v>
      </c>
      <c r="L587" s="4">
        <v>224</v>
      </c>
      <c r="M587" s="4">
        <v>28</v>
      </c>
      <c r="N587" s="4">
        <v>0</v>
      </c>
      <c r="O587" s="4">
        <v>0</v>
      </c>
      <c r="P587" s="4">
        <v>3</v>
      </c>
      <c r="Q587" s="4">
        <v>0</v>
      </c>
      <c r="R587" s="4">
        <v>0</v>
      </c>
      <c r="S587" s="4">
        <v>2</v>
      </c>
      <c r="T587" s="4">
        <v>0</v>
      </c>
      <c r="U587" s="4">
        <v>0</v>
      </c>
      <c r="V587" s="4">
        <v>16</v>
      </c>
      <c r="W587" s="6">
        <v>431</v>
      </c>
      <c r="X587" s="41">
        <f t="shared" si="14"/>
        <v>58.799454297407912</v>
      </c>
    </row>
    <row r="588" spans="1:24" hidden="1" outlineLevel="1" x14ac:dyDescent="0.25">
      <c r="A588" s="6" t="s">
        <v>168</v>
      </c>
      <c r="B588" s="6" t="s">
        <v>26</v>
      </c>
      <c r="C588" s="6">
        <v>271</v>
      </c>
      <c r="D588" s="6" t="s">
        <v>11</v>
      </c>
      <c r="E588" s="4">
        <v>733</v>
      </c>
      <c r="F588" s="4">
        <v>11</v>
      </c>
      <c r="G588" s="4">
        <v>117</v>
      </c>
      <c r="H588" s="4">
        <v>4</v>
      </c>
      <c r="I588" s="4">
        <v>10</v>
      </c>
      <c r="J588" s="4">
        <v>5</v>
      </c>
      <c r="K588" s="4">
        <v>3</v>
      </c>
      <c r="L588" s="4">
        <v>240</v>
      </c>
      <c r="M588" s="4">
        <v>30</v>
      </c>
      <c r="N588" s="4">
        <v>1</v>
      </c>
      <c r="O588" s="4">
        <v>0</v>
      </c>
      <c r="P588" s="4">
        <v>1</v>
      </c>
      <c r="Q588" s="4">
        <v>1</v>
      </c>
      <c r="R588" s="4">
        <v>0</v>
      </c>
      <c r="S588" s="4">
        <v>2</v>
      </c>
      <c r="T588" s="4">
        <v>3</v>
      </c>
      <c r="U588" s="4">
        <v>0</v>
      </c>
      <c r="V588" s="4">
        <v>10</v>
      </c>
      <c r="W588" s="6">
        <v>438</v>
      </c>
      <c r="X588" s="41">
        <f t="shared" si="14"/>
        <v>59.754433833560711</v>
      </c>
    </row>
    <row r="589" spans="1:24" hidden="1" outlineLevel="1" x14ac:dyDescent="0.25">
      <c r="A589" s="6" t="s">
        <v>168</v>
      </c>
      <c r="B589" s="6" t="s">
        <v>26</v>
      </c>
      <c r="C589" s="6">
        <v>272</v>
      </c>
      <c r="D589" s="6" t="s">
        <v>10</v>
      </c>
      <c r="E589" s="4">
        <v>592</v>
      </c>
      <c r="F589" s="4">
        <v>14</v>
      </c>
      <c r="G589" s="4">
        <v>85</v>
      </c>
      <c r="H589" s="4">
        <v>2</v>
      </c>
      <c r="I589" s="4">
        <v>10</v>
      </c>
      <c r="J589" s="4">
        <v>4</v>
      </c>
      <c r="K589" s="4">
        <v>4</v>
      </c>
      <c r="L589" s="4">
        <v>176</v>
      </c>
      <c r="M589" s="4">
        <v>21</v>
      </c>
      <c r="N589" s="4">
        <v>0</v>
      </c>
      <c r="O589" s="4">
        <v>0</v>
      </c>
      <c r="P589" s="4">
        <v>1</v>
      </c>
      <c r="Q589" s="4">
        <v>0</v>
      </c>
      <c r="R589" s="4">
        <v>0</v>
      </c>
      <c r="S589" s="4">
        <v>4</v>
      </c>
      <c r="T589" s="4">
        <v>2</v>
      </c>
      <c r="U589" s="4">
        <v>0</v>
      </c>
      <c r="V589" s="4">
        <v>9</v>
      </c>
      <c r="W589" s="6">
        <v>332</v>
      </c>
      <c r="X589" s="41">
        <f t="shared" si="14"/>
        <v>56.081081081081081</v>
      </c>
    </row>
    <row r="590" spans="1:24" hidden="1" outlineLevel="1" x14ac:dyDescent="0.25">
      <c r="A590" s="6" t="s">
        <v>168</v>
      </c>
      <c r="B590" s="6" t="s">
        <v>26</v>
      </c>
      <c r="C590" s="6">
        <v>272</v>
      </c>
      <c r="D590" s="6" t="s">
        <v>11</v>
      </c>
      <c r="E590" s="4">
        <v>592</v>
      </c>
      <c r="F590" s="4">
        <v>10</v>
      </c>
      <c r="G590" s="4">
        <v>95</v>
      </c>
      <c r="H590" s="4">
        <v>2</v>
      </c>
      <c r="I590" s="4">
        <v>6</v>
      </c>
      <c r="J590" s="4">
        <v>4</v>
      </c>
      <c r="K590" s="4">
        <v>1</v>
      </c>
      <c r="L590" s="4">
        <v>194</v>
      </c>
      <c r="M590" s="4">
        <v>22</v>
      </c>
      <c r="N590" s="4">
        <v>1</v>
      </c>
      <c r="O590" s="4">
        <v>0</v>
      </c>
      <c r="P590" s="4">
        <v>1</v>
      </c>
      <c r="Q590" s="4">
        <v>1</v>
      </c>
      <c r="R590" s="4">
        <v>0</v>
      </c>
      <c r="S590" s="4">
        <v>0</v>
      </c>
      <c r="T590" s="4">
        <v>0</v>
      </c>
      <c r="U590" s="4">
        <v>0</v>
      </c>
      <c r="V590" s="4">
        <v>8</v>
      </c>
      <c r="W590" s="6">
        <v>345</v>
      </c>
      <c r="X590" s="41">
        <f t="shared" si="14"/>
        <v>58.277027027027025</v>
      </c>
    </row>
    <row r="591" spans="1:24" hidden="1" outlineLevel="1" x14ac:dyDescent="0.25">
      <c r="A591" s="6" t="s">
        <v>168</v>
      </c>
      <c r="B591" s="6" t="s">
        <v>26</v>
      </c>
      <c r="C591" s="6">
        <v>273</v>
      </c>
      <c r="D591" s="6" t="s">
        <v>10</v>
      </c>
      <c r="E591" s="4">
        <v>199</v>
      </c>
      <c r="F591" s="4">
        <v>3</v>
      </c>
      <c r="G591" s="4">
        <v>38</v>
      </c>
      <c r="H591" s="4">
        <v>5</v>
      </c>
      <c r="I591" s="4">
        <v>0</v>
      </c>
      <c r="J591" s="4">
        <v>1</v>
      </c>
      <c r="K591" s="4">
        <v>1</v>
      </c>
      <c r="L591" s="4">
        <v>52</v>
      </c>
      <c r="M591" s="4">
        <v>6</v>
      </c>
      <c r="N591" s="4">
        <v>2</v>
      </c>
      <c r="O591" s="4">
        <v>1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5</v>
      </c>
      <c r="W591" s="6">
        <v>114</v>
      </c>
      <c r="X591" s="41">
        <f t="shared" si="14"/>
        <v>57.286432160804019</v>
      </c>
    </row>
    <row r="592" spans="1:24" hidden="1" outlineLevel="1" x14ac:dyDescent="0.25">
      <c r="A592" s="6" t="s">
        <v>168</v>
      </c>
      <c r="B592" s="6" t="s">
        <v>26</v>
      </c>
      <c r="C592" s="6">
        <v>274</v>
      </c>
      <c r="D592" s="6" t="s">
        <v>10</v>
      </c>
      <c r="E592" s="4">
        <v>574</v>
      </c>
      <c r="F592" s="4">
        <v>24</v>
      </c>
      <c r="G592" s="4">
        <v>170</v>
      </c>
      <c r="H592" s="4">
        <v>31</v>
      </c>
      <c r="I592" s="4">
        <v>8</v>
      </c>
      <c r="J592" s="4">
        <v>8</v>
      </c>
      <c r="K592" s="4">
        <v>11</v>
      </c>
      <c r="L592" s="4">
        <v>51</v>
      </c>
      <c r="M592" s="4">
        <v>35</v>
      </c>
      <c r="N592" s="4">
        <v>5</v>
      </c>
      <c r="O592" s="4">
        <v>2</v>
      </c>
      <c r="P592" s="4">
        <v>4</v>
      </c>
      <c r="Q592" s="4">
        <v>0</v>
      </c>
      <c r="R592" s="4">
        <v>0</v>
      </c>
      <c r="S592" s="4">
        <v>1</v>
      </c>
      <c r="T592" s="4">
        <v>2</v>
      </c>
      <c r="U592" s="4">
        <v>0</v>
      </c>
      <c r="V592" s="4">
        <v>55</v>
      </c>
      <c r="W592" s="6">
        <v>407</v>
      </c>
      <c r="X592" s="41">
        <f t="shared" si="14"/>
        <v>70.905923344947738</v>
      </c>
    </row>
    <row r="593" spans="1:24" hidden="1" outlineLevel="1" x14ac:dyDescent="0.25">
      <c r="A593" s="6" t="s">
        <v>168</v>
      </c>
      <c r="B593" s="6" t="s">
        <v>26</v>
      </c>
      <c r="C593" s="6">
        <v>274</v>
      </c>
      <c r="D593" s="6" t="s">
        <v>11</v>
      </c>
      <c r="E593" s="4">
        <v>573</v>
      </c>
      <c r="F593" s="4">
        <v>31</v>
      </c>
      <c r="G593" s="4">
        <v>204</v>
      </c>
      <c r="H593" s="4">
        <v>34</v>
      </c>
      <c r="I593" s="4">
        <v>6</v>
      </c>
      <c r="J593" s="4">
        <v>6</v>
      </c>
      <c r="K593" s="4">
        <v>3</v>
      </c>
      <c r="L593" s="4">
        <v>54</v>
      </c>
      <c r="M593" s="4">
        <v>46</v>
      </c>
      <c r="N593" s="4">
        <v>6</v>
      </c>
      <c r="O593" s="4">
        <v>1</v>
      </c>
      <c r="P593" s="4">
        <v>3</v>
      </c>
      <c r="Q593" s="4">
        <v>4</v>
      </c>
      <c r="R593" s="4">
        <v>0</v>
      </c>
      <c r="S593" s="4">
        <v>2</v>
      </c>
      <c r="T593" s="4">
        <v>2</v>
      </c>
      <c r="U593" s="4">
        <v>1</v>
      </c>
      <c r="V593" s="4">
        <v>12</v>
      </c>
      <c r="W593" s="6">
        <v>415</v>
      </c>
      <c r="X593" s="41">
        <f t="shared" si="14"/>
        <v>72.425828970331594</v>
      </c>
    </row>
    <row r="594" spans="1:24" hidden="1" outlineLevel="1" x14ac:dyDescent="0.25">
      <c r="A594" s="6" t="s">
        <v>168</v>
      </c>
      <c r="B594" s="6" t="s">
        <v>26</v>
      </c>
      <c r="C594" s="6">
        <v>275</v>
      </c>
      <c r="D594" s="6" t="s">
        <v>10</v>
      </c>
      <c r="E594" s="4">
        <v>405</v>
      </c>
      <c r="F594" s="4">
        <v>13</v>
      </c>
      <c r="G594" s="4">
        <v>68</v>
      </c>
      <c r="H594" s="4">
        <v>10</v>
      </c>
      <c r="I594" s="4">
        <v>12</v>
      </c>
      <c r="J594" s="4">
        <v>6</v>
      </c>
      <c r="K594" s="4">
        <v>0</v>
      </c>
      <c r="L594" s="4">
        <v>71</v>
      </c>
      <c r="M594" s="4">
        <v>32</v>
      </c>
      <c r="N594" s="4">
        <v>3</v>
      </c>
      <c r="O594" s="4">
        <v>0</v>
      </c>
      <c r="P594" s="4">
        <v>0</v>
      </c>
      <c r="Q594" s="4">
        <v>0</v>
      </c>
      <c r="R594" s="4">
        <v>0</v>
      </c>
      <c r="S594" s="4">
        <v>1</v>
      </c>
      <c r="T594" s="4">
        <v>2</v>
      </c>
      <c r="U594" s="4">
        <v>0</v>
      </c>
      <c r="V594" s="4">
        <v>4</v>
      </c>
      <c r="W594" s="6">
        <v>222</v>
      </c>
      <c r="X594" s="41">
        <f t="shared" si="14"/>
        <v>54.814814814814817</v>
      </c>
    </row>
    <row r="595" spans="1:24" hidden="1" outlineLevel="1" x14ac:dyDescent="0.25">
      <c r="A595" s="6" t="s">
        <v>168</v>
      </c>
      <c r="B595" s="6" t="s">
        <v>26</v>
      </c>
      <c r="C595" s="6">
        <v>276</v>
      </c>
      <c r="D595" s="6" t="s">
        <v>10</v>
      </c>
      <c r="E595" s="4">
        <v>745</v>
      </c>
      <c r="F595" s="4">
        <v>31</v>
      </c>
      <c r="G595" s="4">
        <v>137</v>
      </c>
      <c r="H595" s="4">
        <v>31</v>
      </c>
      <c r="I595" s="4">
        <v>10</v>
      </c>
      <c r="J595" s="4">
        <v>14</v>
      </c>
      <c r="K595" s="4">
        <v>5</v>
      </c>
      <c r="L595" s="4">
        <v>125</v>
      </c>
      <c r="M595" s="4">
        <v>53</v>
      </c>
      <c r="N595" s="4">
        <v>5</v>
      </c>
      <c r="O595" s="4">
        <v>1</v>
      </c>
      <c r="P595" s="4">
        <v>1</v>
      </c>
      <c r="Q595" s="4">
        <v>0</v>
      </c>
      <c r="R595" s="4">
        <v>0</v>
      </c>
      <c r="S595" s="4">
        <v>4</v>
      </c>
      <c r="T595" s="4">
        <v>2</v>
      </c>
      <c r="U595" s="4">
        <v>0</v>
      </c>
      <c r="V595" s="4">
        <v>12</v>
      </c>
      <c r="W595" s="6">
        <v>431</v>
      </c>
      <c r="X595" s="41">
        <f t="shared" si="14"/>
        <v>57.852348993288594</v>
      </c>
    </row>
    <row r="596" spans="1:24" hidden="1" outlineLevel="1" x14ac:dyDescent="0.25">
      <c r="A596" s="6" t="s">
        <v>168</v>
      </c>
      <c r="B596" s="6" t="s">
        <v>26</v>
      </c>
      <c r="C596" s="6">
        <v>276</v>
      </c>
      <c r="D596" s="6" t="s">
        <v>11</v>
      </c>
      <c r="E596" s="4">
        <v>745</v>
      </c>
      <c r="F596" s="4">
        <v>36</v>
      </c>
      <c r="G596" s="4">
        <v>119</v>
      </c>
      <c r="H596" s="4">
        <v>22</v>
      </c>
      <c r="I596" s="4">
        <v>17</v>
      </c>
      <c r="J596" s="4">
        <v>7</v>
      </c>
      <c r="K596" s="4">
        <v>5</v>
      </c>
      <c r="L596" s="4">
        <v>130</v>
      </c>
      <c r="M596" s="4">
        <v>55</v>
      </c>
      <c r="N596" s="4">
        <v>3</v>
      </c>
      <c r="O596" s="4">
        <v>0</v>
      </c>
      <c r="P596" s="4">
        <v>1</v>
      </c>
      <c r="Q596" s="4">
        <v>1</v>
      </c>
      <c r="R596" s="4">
        <v>0</v>
      </c>
      <c r="S596" s="4">
        <v>4</v>
      </c>
      <c r="T596" s="4">
        <v>2</v>
      </c>
      <c r="U596" s="4">
        <v>0</v>
      </c>
      <c r="V596" s="4">
        <v>15</v>
      </c>
      <c r="W596" s="6">
        <v>417</v>
      </c>
      <c r="X596" s="41">
        <f t="shared" si="14"/>
        <v>55.973154362416111</v>
      </c>
    </row>
    <row r="597" spans="1:24" hidden="1" outlineLevel="1" x14ac:dyDescent="0.25">
      <c r="A597" s="6" t="s">
        <v>168</v>
      </c>
      <c r="B597" s="6" t="s">
        <v>26</v>
      </c>
      <c r="C597" s="6">
        <v>277</v>
      </c>
      <c r="D597" s="6" t="s">
        <v>10</v>
      </c>
      <c r="E597" s="4">
        <v>492</v>
      </c>
      <c r="F597" s="4">
        <v>17</v>
      </c>
      <c r="G597" s="4">
        <v>83</v>
      </c>
      <c r="H597" s="4">
        <v>12</v>
      </c>
      <c r="I597" s="4">
        <v>4</v>
      </c>
      <c r="J597" s="4">
        <v>2</v>
      </c>
      <c r="K597" s="4">
        <v>3</v>
      </c>
      <c r="L597" s="4">
        <v>119</v>
      </c>
      <c r="M597" s="4">
        <v>38</v>
      </c>
      <c r="N597" s="4">
        <v>2</v>
      </c>
      <c r="O597" s="4">
        <v>0</v>
      </c>
      <c r="P597" s="4">
        <v>2</v>
      </c>
      <c r="Q597" s="4">
        <v>0</v>
      </c>
      <c r="R597" s="4">
        <v>0</v>
      </c>
      <c r="S597" s="4">
        <v>3</v>
      </c>
      <c r="T597" s="4">
        <v>3</v>
      </c>
      <c r="U597" s="4">
        <v>0</v>
      </c>
      <c r="V597" s="4">
        <v>6</v>
      </c>
      <c r="W597" s="6">
        <v>294</v>
      </c>
      <c r="X597" s="41">
        <f t="shared" si="14"/>
        <v>59.756097560975611</v>
      </c>
    </row>
    <row r="598" spans="1:24" hidden="1" outlineLevel="1" x14ac:dyDescent="0.25">
      <c r="A598" s="6" t="s">
        <v>168</v>
      </c>
      <c r="B598" s="6" t="s">
        <v>26</v>
      </c>
      <c r="C598" s="6">
        <v>277</v>
      </c>
      <c r="D598" s="6" t="s">
        <v>11</v>
      </c>
      <c r="E598" s="4">
        <v>491</v>
      </c>
      <c r="F598" s="4">
        <v>12</v>
      </c>
      <c r="G598" s="4">
        <v>88</v>
      </c>
      <c r="H598" s="4">
        <v>8</v>
      </c>
      <c r="I598" s="4">
        <v>13</v>
      </c>
      <c r="J598" s="4">
        <v>2</v>
      </c>
      <c r="K598" s="4">
        <v>2</v>
      </c>
      <c r="L598" s="4">
        <v>111</v>
      </c>
      <c r="M598" s="4">
        <v>30</v>
      </c>
      <c r="N598" s="4">
        <v>4</v>
      </c>
      <c r="O598" s="4">
        <v>2</v>
      </c>
      <c r="P598" s="4">
        <v>1</v>
      </c>
      <c r="Q598" s="4">
        <v>0</v>
      </c>
      <c r="R598" s="4">
        <v>0</v>
      </c>
      <c r="S598" s="4">
        <v>2</v>
      </c>
      <c r="T598" s="4">
        <v>6</v>
      </c>
      <c r="U598" s="4">
        <v>0</v>
      </c>
      <c r="V598" s="4">
        <v>8</v>
      </c>
      <c r="W598" s="6">
        <v>289</v>
      </c>
      <c r="X598" s="41">
        <f t="shared" si="14"/>
        <v>58.859470468431773</v>
      </c>
    </row>
    <row r="599" spans="1:24" hidden="1" outlineLevel="1" x14ac:dyDescent="0.25">
      <c r="A599" s="6" t="s">
        <v>168</v>
      </c>
      <c r="B599" s="6" t="s">
        <v>26</v>
      </c>
      <c r="C599" s="6">
        <v>278</v>
      </c>
      <c r="D599" s="6" t="s">
        <v>10</v>
      </c>
      <c r="E599" s="4">
        <v>296</v>
      </c>
      <c r="F599" s="4">
        <v>21</v>
      </c>
      <c r="G599" s="4">
        <v>58</v>
      </c>
      <c r="H599" s="4">
        <v>5</v>
      </c>
      <c r="I599" s="4">
        <v>4</v>
      </c>
      <c r="J599" s="4">
        <v>1</v>
      </c>
      <c r="K599" s="4">
        <v>4</v>
      </c>
      <c r="L599" s="4">
        <v>46</v>
      </c>
      <c r="M599" s="4">
        <v>24</v>
      </c>
      <c r="N599" s="4">
        <v>4</v>
      </c>
      <c r="O599" s="4">
        <v>0</v>
      </c>
      <c r="P599" s="4">
        <v>0</v>
      </c>
      <c r="Q599" s="4">
        <v>0</v>
      </c>
      <c r="R599" s="4">
        <v>0</v>
      </c>
      <c r="S599" s="4">
        <v>1</v>
      </c>
      <c r="T599" s="4">
        <v>0</v>
      </c>
      <c r="U599" s="4">
        <v>0</v>
      </c>
      <c r="V599" s="4">
        <v>5</v>
      </c>
      <c r="W599" s="6">
        <v>173</v>
      </c>
      <c r="X599" s="41">
        <f t="shared" si="14"/>
        <v>58.445945945945944</v>
      </c>
    </row>
    <row r="600" spans="1:24" hidden="1" outlineLevel="1" x14ac:dyDescent="0.25">
      <c r="A600" s="6" t="s">
        <v>168</v>
      </c>
      <c r="B600" s="6" t="s">
        <v>26</v>
      </c>
      <c r="C600" s="6">
        <v>300</v>
      </c>
      <c r="D600" s="6" t="s">
        <v>10</v>
      </c>
      <c r="E600" s="4">
        <v>638</v>
      </c>
      <c r="F600" s="4">
        <v>38</v>
      </c>
      <c r="G600" s="4">
        <v>114</v>
      </c>
      <c r="H600" s="4">
        <v>14</v>
      </c>
      <c r="I600" s="4">
        <v>10</v>
      </c>
      <c r="J600" s="4">
        <v>12</v>
      </c>
      <c r="K600" s="4">
        <v>3</v>
      </c>
      <c r="L600" s="4">
        <v>93</v>
      </c>
      <c r="M600" s="4">
        <v>51</v>
      </c>
      <c r="N600" s="4">
        <v>5</v>
      </c>
      <c r="O600" s="4">
        <v>1</v>
      </c>
      <c r="P600" s="4">
        <v>6</v>
      </c>
      <c r="Q600" s="4">
        <v>0</v>
      </c>
      <c r="R600" s="4">
        <v>1</v>
      </c>
      <c r="S600" s="4">
        <v>1</v>
      </c>
      <c r="T600" s="4">
        <v>3</v>
      </c>
      <c r="U600" s="4">
        <v>0</v>
      </c>
      <c r="V600" s="4">
        <v>6</v>
      </c>
      <c r="W600" s="6">
        <v>358</v>
      </c>
      <c r="X600" s="41">
        <f t="shared" si="14"/>
        <v>56.112852664576799</v>
      </c>
    </row>
    <row r="601" spans="1:24" hidden="1" outlineLevel="1" x14ac:dyDescent="0.25">
      <c r="A601" s="6" t="s">
        <v>168</v>
      </c>
      <c r="B601" s="6" t="s">
        <v>26</v>
      </c>
      <c r="C601" s="6">
        <v>300</v>
      </c>
      <c r="D601" s="6" t="s">
        <v>11</v>
      </c>
      <c r="E601" s="4">
        <v>556</v>
      </c>
      <c r="F601" s="4">
        <v>31</v>
      </c>
      <c r="G601" s="4">
        <v>113</v>
      </c>
      <c r="H601" s="4">
        <v>14</v>
      </c>
      <c r="I601" s="4">
        <v>12</v>
      </c>
      <c r="J601" s="4">
        <v>10</v>
      </c>
      <c r="K601" s="4">
        <v>3</v>
      </c>
      <c r="L601" s="4">
        <v>92</v>
      </c>
      <c r="M601" s="4">
        <v>36</v>
      </c>
      <c r="N601" s="4">
        <v>4</v>
      </c>
      <c r="O601" s="4">
        <v>0</v>
      </c>
      <c r="P601" s="4">
        <v>2</v>
      </c>
      <c r="Q601" s="4">
        <v>0</v>
      </c>
      <c r="R601" s="4">
        <v>0</v>
      </c>
      <c r="S601" s="4">
        <v>2</v>
      </c>
      <c r="T601" s="4">
        <v>1</v>
      </c>
      <c r="U601" s="4">
        <v>0</v>
      </c>
      <c r="V601" s="4">
        <v>13</v>
      </c>
      <c r="W601" s="6">
        <v>333</v>
      </c>
      <c r="X601" s="41">
        <f t="shared" si="14"/>
        <v>59.89208633093525</v>
      </c>
    </row>
    <row r="602" spans="1:24" hidden="1" outlineLevel="1" x14ac:dyDescent="0.25">
      <c r="A602" s="6" t="s">
        <v>168</v>
      </c>
      <c r="B602" s="6" t="s">
        <v>26</v>
      </c>
      <c r="C602" s="6">
        <v>302</v>
      </c>
      <c r="D602" s="6" t="s">
        <v>10</v>
      </c>
      <c r="E602" s="4">
        <v>247</v>
      </c>
      <c r="F602" s="4">
        <v>11</v>
      </c>
      <c r="G602" s="4">
        <v>49</v>
      </c>
      <c r="H602" s="4">
        <v>23</v>
      </c>
      <c r="I602" s="4">
        <v>5</v>
      </c>
      <c r="J602" s="4">
        <v>3</v>
      </c>
      <c r="K602" s="4">
        <v>1</v>
      </c>
      <c r="L602" s="4">
        <v>54</v>
      </c>
      <c r="M602" s="4">
        <v>14</v>
      </c>
      <c r="N602" s="4">
        <v>2</v>
      </c>
      <c r="O602" s="4">
        <v>0</v>
      </c>
      <c r="P602" s="4">
        <v>0</v>
      </c>
      <c r="Q602" s="4">
        <v>1</v>
      </c>
      <c r="R602" s="4">
        <v>0</v>
      </c>
      <c r="S602" s="4">
        <v>0</v>
      </c>
      <c r="T602" s="4">
        <v>0</v>
      </c>
      <c r="U602" s="4">
        <v>0</v>
      </c>
      <c r="V602" s="4">
        <v>10</v>
      </c>
      <c r="W602" s="6">
        <v>173</v>
      </c>
      <c r="X602" s="41">
        <f t="shared" si="14"/>
        <v>70.040485829959508</v>
      </c>
    </row>
    <row r="603" spans="1:24" hidden="1" outlineLevel="1" x14ac:dyDescent="0.25">
      <c r="A603" s="6" t="s">
        <v>168</v>
      </c>
      <c r="B603" s="6" t="s">
        <v>26</v>
      </c>
      <c r="C603" s="6">
        <v>303</v>
      </c>
      <c r="D603" s="6" t="s">
        <v>10</v>
      </c>
      <c r="E603" s="4">
        <v>480</v>
      </c>
      <c r="F603" s="4">
        <v>1</v>
      </c>
      <c r="G603" s="4">
        <v>122</v>
      </c>
      <c r="H603" s="4">
        <v>9</v>
      </c>
      <c r="I603" s="4">
        <v>8</v>
      </c>
      <c r="J603" s="4">
        <v>5</v>
      </c>
      <c r="K603" s="4">
        <v>3</v>
      </c>
      <c r="L603" s="4">
        <v>84</v>
      </c>
      <c r="M603" s="4">
        <v>28</v>
      </c>
      <c r="N603" s="4">
        <v>1</v>
      </c>
      <c r="O603" s="4">
        <v>1</v>
      </c>
      <c r="P603" s="4">
        <v>6</v>
      </c>
      <c r="Q603" s="4">
        <v>0</v>
      </c>
      <c r="R603" s="4">
        <v>0</v>
      </c>
      <c r="S603" s="4">
        <v>0</v>
      </c>
      <c r="T603" s="4">
        <v>3</v>
      </c>
      <c r="U603" s="4">
        <v>0</v>
      </c>
      <c r="V603" s="4">
        <v>11</v>
      </c>
      <c r="W603" s="6">
        <v>282</v>
      </c>
      <c r="X603" s="41">
        <f t="shared" si="14"/>
        <v>58.75</v>
      </c>
    </row>
    <row r="604" spans="1:24" hidden="1" outlineLevel="1" x14ac:dyDescent="0.25">
      <c r="A604" s="6" t="s">
        <v>168</v>
      </c>
      <c r="B604" s="6" t="s">
        <v>26</v>
      </c>
      <c r="C604" s="6">
        <v>303</v>
      </c>
      <c r="D604" s="6" t="s">
        <v>11</v>
      </c>
      <c r="E604" s="4">
        <v>479</v>
      </c>
      <c r="F604" s="4">
        <v>8</v>
      </c>
      <c r="G604" s="4">
        <v>148</v>
      </c>
      <c r="H604" s="4">
        <v>9</v>
      </c>
      <c r="I604" s="4">
        <v>9</v>
      </c>
      <c r="J604" s="4">
        <v>1</v>
      </c>
      <c r="K604" s="4">
        <v>2</v>
      </c>
      <c r="L604" s="4">
        <v>91</v>
      </c>
      <c r="M604" s="4">
        <v>20</v>
      </c>
      <c r="N604" s="4">
        <v>0</v>
      </c>
      <c r="O604" s="4">
        <v>0</v>
      </c>
      <c r="P604" s="4">
        <v>2</v>
      </c>
      <c r="Q604" s="4">
        <v>0</v>
      </c>
      <c r="R604" s="4">
        <v>0</v>
      </c>
      <c r="S604" s="4">
        <v>1</v>
      </c>
      <c r="T604" s="4">
        <v>0</v>
      </c>
      <c r="U604" s="4">
        <v>0</v>
      </c>
      <c r="V604" s="4">
        <v>1</v>
      </c>
      <c r="W604" s="6">
        <v>292</v>
      </c>
      <c r="X604" s="41">
        <f t="shared" si="14"/>
        <v>60.96033402922756</v>
      </c>
    </row>
    <row r="605" spans="1:24" hidden="1" outlineLevel="1" x14ac:dyDescent="0.25">
      <c r="A605" s="6" t="s">
        <v>168</v>
      </c>
      <c r="B605" s="6" t="s">
        <v>26</v>
      </c>
      <c r="C605" s="6">
        <v>304</v>
      </c>
      <c r="D605" s="6" t="s">
        <v>10</v>
      </c>
      <c r="E605" s="4">
        <v>563</v>
      </c>
      <c r="F605" s="4">
        <v>13</v>
      </c>
      <c r="G605" s="4">
        <v>161</v>
      </c>
      <c r="H605" s="4">
        <v>16</v>
      </c>
      <c r="I605" s="4">
        <v>11</v>
      </c>
      <c r="J605" s="4">
        <v>15</v>
      </c>
      <c r="K605" s="4">
        <v>7</v>
      </c>
      <c r="L605" s="4">
        <v>40</v>
      </c>
      <c r="M605" s="4">
        <v>33</v>
      </c>
      <c r="N605" s="4">
        <v>2</v>
      </c>
      <c r="O605" s="4">
        <v>0</v>
      </c>
      <c r="P605" s="4">
        <v>1</v>
      </c>
      <c r="Q605" s="4">
        <v>0</v>
      </c>
      <c r="R605" s="4">
        <v>0</v>
      </c>
      <c r="S605" s="4">
        <v>1</v>
      </c>
      <c r="T605" s="4">
        <v>0</v>
      </c>
      <c r="U605" s="4">
        <v>0</v>
      </c>
      <c r="V605" s="4">
        <v>14</v>
      </c>
      <c r="W605" s="6">
        <v>314</v>
      </c>
      <c r="X605" s="41">
        <f t="shared" si="14"/>
        <v>55.772646536412076</v>
      </c>
    </row>
    <row r="606" spans="1:24" hidden="1" outlineLevel="1" x14ac:dyDescent="0.25">
      <c r="A606" s="6" t="s">
        <v>168</v>
      </c>
      <c r="B606" s="6" t="s">
        <v>26</v>
      </c>
      <c r="C606" s="6">
        <v>304</v>
      </c>
      <c r="D606" s="6" t="s">
        <v>11</v>
      </c>
      <c r="E606" s="4">
        <v>562</v>
      </c>
      <c r="F606" s="4">
        <v>19</v>
      </c>
      <c r="G606" s="4">
        <v>184</v>
      </c>
      <c r="H606" s="4">
        <v>14</v>
      </c>
      <c r="I606" s="4">
        <v>16</v>
      </c>
      <c r="J606" s="4">
        <v>14</v>
      </c>
      <c r="K606" s="4">
        <v>6</v>
      </c>
      <c r="L606" s="4">
        <v>48</v>
      </c>
      <c r="M606" s="4">
        <v>33</v>
      </c>
      <c r="N606" s="4">
        <v>1</v>
      </c>
      <c r="O606" s="4">
        <v>3</v>
      </c>
      <c r="P606" s="4">
        <v>0</v>
      </c>
      <c r="Q606" s="4">
        <v>0</v>
      </c>
      <c r="R606" s="4">
        <v>0</v>
      </c>
      <c r="S606" s="4">
        <v>2</v>
      </c>
      <c r="T606" s="4">
        <v>4</v>
      </c>
      <c r="U606" s="4">
        <v>3</v>
      </c>
      <c r="V606" s="4">
        <v>1</v>
      </c>
      <c r="W606" s="6">
        <v>348</v>
      </c>
      <c r="X606" s="41">
        <f t="shared" si="14"/>
        <v>61.921708185053383</v>
      </c>
    </row>
    <row r="607" spans="1:24" hidden="1" outlineLevel="1" x14ac:dyDescent="0.25">
      <c r="A607" s="6" t="s">
        <v>168</v>
      </c>
      <c r="B607" s="6" t="s">
        <v>26</v>
      </c>
      <c r="C607" s="6">
        <v>305</v>
      </c>
      <c r="D607" s="6" t="s">
        <v>10</v>
      </c>
      <c r="E607" s="4">
        <v>417</v>
      </c>
      <c r="F607" s="4">
        <v>11</v>
      </c>
      <c r="G607" s="4">
        <v>111</v>
      </c>
      <c r="H607" s="4">
        <v>9</v>
      </c>
      <c r="I607" s="4">
        <v>7</v>
      </c>
      <c r="J607" s="4">
        <v>6</v>
      </c>
      <c r="K607" s="4">
        <v>0</v>
      </c>
      <c r="L607" s="4">
        <v>60</v>
      </c>
      <c r="M607" s="4">
        <v>28</v>
      </c>
      <c r="N607" s="4">
        <v>3</v>
      </c>
      <c r="O607" s="4">
        <v>0</v>
      </c>
      <c r="P607" s="4">
        <v>0</v>
      </c>
      <c r="Q607" s="4">
        <v>0</v>
      </c>
      <c r="R607" s="4">
        <v>0</v>
      </c>
      <c r="S607" s="4">
        <v>2</v>
      </c>
      <c r="T607" s="4">
        <v>0</v>
      </c>
      <c r="U607" s="4">
        <v>0</v>
      </c>
      <c r="V607" s="4">
        <v>9</v>
      </c>
      <c r="W607" s="6">
        <v>246</v>
      </c>
      <c r="X607" s="41">
        <f t="shared" si="14"/>
        <v>58.992805755395686</v>
      </c>
    </row>
    <row r="608" spans="1:24" hidden="1" outlineLevel="1" x14ac:dyDescent="0.25">
      <c r="A608" s="6" t="s">
        <v>168</v>
      </c>
      <c r="B608" s="6" t="s">
        <v>26</v>
      </c>
      <c r="C608" s="6">
        <v>306</v>
      </c>
      <c r="D608" s="6" t="s">
        <v>10</v>
      </c>
      <c r="E608" s="4">
        <v>305</v>
      </c>
      <c r="F608" s="4">
        <v>5</v>
      </c>
      <c r="G608" s="4">
        <v>95</v>
      </c>
      <c r="H608" s="4">
        <v>10</v>
      </c>
      <c r="I608" s="4">
        <v>12</v>
      </c>
      <c r="J608" s="4">
        <v>2</v>
      </c>
      <c r="K608" s="4">
        <v>4</v>
      </c>
      <c r="L608" s="4">
        <v>55</v>
      </c>
      <c r="M608" s="4">
        <v>15</v>
      </c>
      <c r="N608" s="4">
        <v>0</v>
      </c>
      <c r="O608" s="4">
        <v>0</v>
      </c>
      <c r="P608" s="4">
        <v>1</v>
      </c>
      <c r="Q608" s="4">
        <v>0</v>
      </c>
      <c r="R608" s="4">
        <v>0</v>
      </c>
      <c r="S608" s="4">
        <v>1</v>
      </c>
      <c r="T608" s="4">
        <v>3</v>
      </c>
      <c r="U608" s="4">
        <v>0</v>
      </c>
      <c r="V608" s="4">
        <v>1</v>
      </c>
      <c r="W608" s="6">
        <v>204</v>
      </c>
      <c r="X608" s="41">
        <f t="shared" si="14"/>
        <v>66.885245901639351</v>
      </c>
    </row>
    <row r="609" spans="1:24" hidden="1" outlineLevel="1" x14ac:dyDescent="0.25">
      <c r="A609" s="6" t="s">
        <v>168</v>
      </c>
      <c r="B609" s="6" t="s">
        <v>26</v>
      </c>
      <c r="C609" s="6">
        <v>330</v>
      </c>
      <c r="D609" s="6" t="s">
        <v>10</v>
      </c>
      <c r="E609" s="4">
        <v>405</v>
      </c>
      <c r="F609" s="4">
        <v>3</v>
      </c>
      <c r="G609" s="4">
        <v>113</v>
      </c>
      <c r="H609" s="4">
        <v>3</v>
      </c>
      <c r="I609" s="4">
        <v>9</v>
      </c>
      <c r="J609" s="4">
        <v>1</v>
      </c>
      <c r="K609" s="4">
        <v>6</v>
      </c>
      <c r="L609" s="4">
        <v>67</v>
      </c>
      <c r="M609" s="4">
        <v>25</v>
      </c>
      <c r="N609" s="4">
        <v>1</v>
      </c>
      <c r="O609" s="4">
        <v>0</v>
      </c>
      <c r="P609" s="4">
        <v>1</v>
      </c>
      <c r="Q609" s="4">
        <v>0</v>
      </c>
      <c r="R609" s="4">
        <v>1</v>
      </c>
      <c r="S609" s="4">
        <v>2</v>
      </c>
      <c r="T609" s="4">
        <v>1</v>
      </c>
      <c r="U609" s="4">
        <v>0</v>
      </c>
      <c r="V609" s="4">
        <v>6</v>
      </c>
      <c r="W609" s="6">
        <v>239</v>
      </c>
      <c r="X609" s="41">
        <f t="shared" si="14"/>
        <v>59.012345679012348</v>
      </c>
    </row>
    <row r="610" spans="1:24" hidden="1" outlineLevel="1" x14ac:dyDescent="0.25">
      <c r="A610" s="6" t="s">
        <v>168</v>
      </c>
      <c r="B610" s="6" t="s">
        <v>26</v>
      </c>
      <c r="C610" s="6">
        <v>331</v>
      </c>
      <c r="D610" s="6" t="s">
        <v>10</v>
      </c>
      <c r="E610" s="4">
        <v>106</v>
      </c>
      <c r="F610" s="4">
        <v>3</v>
      </c>
      <c r="G610" s="4">
        <v>20</v>
      </c>
      <c r="H610" s="4">
        <v>2</v>
      </c>
      <c r="I610" s="4">
        <v>2</v>
      </c>
      <c r="J610" s="4">
        <v>0</v>
      </c>
      <c r="K610" s="4">
        <v>0</v>
      </c>
      <c r="L610" s="4">
        <v>42</v>
      </c>
      <c r="M610" s="4">
        <v>3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3</v>
      </c>
      <c r="W610" s="6">
        <v>75</v>
      </c>
      <c r="X610" s="41">
        <f t="shared" si="14"/>
        <v>70.754716981132077</v>
      </c>
    </row>
    <row r="611" spans="1:24" hidden="1" outlineLevel="1" x14ac:dyDescent="0.25">
      <c r="A611" s="6" t="s">
        <v>168</v>
      </c>
      <c r="B611" s="6" t="s">
        <v>26</v>
      </c>
      <c r="C611" s="6">
        <v>332</v>
      </c>
      <c r="D611" s="6" t="s">
        <v>10</v>
      </c>
      <c r="E611" s="4">
        <v>176</v>
      </c>
      <c r="F611" s="4">
        <v>0</v>
      </c>
      <c r="G611" s="4">
        <v>25</v>
      </c>
      <c r="H611" s="4">
        <v>3</v>
      </c>
      <c r="I611" s="4">
        <v>3</v>
      </c>
      <c r="J611" s="4">
        <v>4</v>
      </c>
      <c r="K611" s="4">
        <v>1</v>
      </c>
      <c r="L611" s="4">
        <v>90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1</v>
      </c>
      <c r="U611" s="4">
        <v>0</v>
      </c>
      <c r="V611" s="4">
        <v>1</v>
      </c>
      <c r="W611" s="6">
        <v>128</v>
      </c>
      <c r="X611" s="41">
        <f t="shared" si="14"/>
        <v>72.727272727272734</v>
      </c>
    </row>
    <row r="612" spans="1:24" hidden="1" outlineLevel="1" x14ac:dyDescent="0.25">
      <c r="A612" s="6" t="s">
        <v>168</v>
      </c>
      <c r="B612" s="6" t="s">
        <v>26</v>
      </c>
      <c r="C612" s="6">
        <v>336</v>
      </c>
      <c r="D612" s="6" t="s">
        <v>10</v>
      </c>
      <c r="E612" s="4">
        <v>136</v>
      </c>
      <c r="F612" s="4">
        <v>1</v>
      </c>
      <c r="G612" s="4">
        <v>34</v>
      </c>
      <c r="H612" s="4">
        <v>1</v>
      </c>
      <c r="I612" s="4">
        <v>2</v>
      </c>
      <c r="J612" s="4">
        <v>0</v>
      </c>
      <c r="K612" s="4">
        <v>0</v>
      </c>
      <c r="L612" s="4">
        <v>52</v>
      </c>
      <c r="M612" s="4">
        <v>9</v>
      </c>
      <c r="N612" s="4">
        <v>1</v>
      </c>
      <c r="O612" s="4">
        <v>0</v>
      </c>
      <c r="P612" s="4">
        <v>0</v>
      </c>
      <c r="Q612" s="4">
        <v>1</v>
      </c>
      <c r="R612" s="4">
        <v>0</v>
      </c>
      <c r="S612" s="4">
        <v>1</v>
      </c>
      <c r="T612" s="4">
        <v>1</v>
      </c>
      <c r="U612" s="4">
        <v>0</v>
      </c>
      <c r="V612" s="4">
        <v>3</v>
      </c>
      <c r="W612" s="6">
        <v>106</v>
      </c>
      <c r="X612" s="41">
        <f t="shared" si="14"/>
        <v>77.941176470588232</v>
      </c>
    </row>
    <row r="613" spans="1:24" hidden="1" outlineLevel="1" x14ac:dyDescent="0.25">
      <c r="A613" s="6" t="s">
        <v>168</v>
      </c>
      <c r="B613" s="6" t="s">
        <v>26</v>
      </c>
      <c r="C613" s="6">
        <v>338</v>
      </c>
      <c r="D613" s="6" t="s">
        <v>10</v>
      </c>
      <c r="E613" s="4">
        <v>328</v>
      </c>
      <c r="F613" s="4">
        <v>15</v>
      </c>
      <c r="G613" s="4">
        <v>118</v>
      </c>
      <c r="H613" s="4">
        <v>17</v>
      </c>
      <c r="I613" s="4">
        <v>7</v>
      </c>
      <c r="J613" s="4">
        <v>1</v>
      </c>
      <c r="K613" s="4">
        <v>3</v>
      </c>
      <c r="L613" s="4">
        <v>50</v>
      </c>
      <c r="M613" s="4">
        <v>27</v>
      </c>
      <c r="N613" s="4">
        <v>4</v>
      </c>
      <c r="O613" s="4">
        <v>0</v>
      </c>
      <c r="P613" s="4">
        <v>0</v>
      </c>
      <c r="Q613" s="4">
        <v>1</v>
      </c>
      <c r="R613" s="4">
        <v>0</v>
      </c>
      <c r="S613" s="4">
        <v>1</v>
      </c>
      <c r="T613" s="4">
        <v>0</v>
      </c>
      <c r="U613" s="4">
        <v>0</v>
      </c>
      <c r="V613" s="4">
        <v>7</v>
      </c>
      <c r="W613" s="6">
        <v>251</v>
      </c>
      <c r="X613" s="41">
        <f t="shared" si="14"/>
        <v>76.524390243902445</v>
      </c>
    </row>
    <row r="614" spans="1:24" hidden="1" outlineLevel="1" x14ac:dyDescent="0.25">
      <c r="A614" s="6" t="s">
        <v>168</v>
      </c>
      <c r="B614" s="6" t="s">
        <v>26</v>
      </c>
      <c r="C614" s="6">
        <v>339</v>
      </c>
      <c r="D614" s="6" t="s">
        <v>10</v>
      </c>
      <c r="E614" s="4">
        <v>361</v>
      </c>
      <c r="F614" s="4">
        <v>6</v>
      </c>
      <c r="G614" s="4">
        <v>37</v>
      </c>
      <c r="H614" s="4">
        <v>4</v>
      </c>
      <c r="I614" s="4">
        <v>5</v>
      </c>
      <c r="J614" s="4">
        <v>3</v>
      </c>
      <c r="K614" s="4">
        <v>3</v>
      </c>
      <c r="L614" s="4">
        <v>132</v>
      </c>
      <c r="M614" s="4">
        <v>28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1</v>
      </c>
      <c r="T614" s="4">
        <v>1</v>
      </c>
      <c r="U614" s="4">
        <v>0</v>
      </c>
      <c r="V614" s="4">
        <v>4</v>
      </c>
      <c r="W614" s="6">
        <v>224</v>
      </c>
      <c r="X614" s="41">
        <f t="shared" si="14"/>
        <v>62.049861495844873</v>
      </c>
    </row>
    <row r="615" spans="1:24" hidden="1" outlineLevel="1" x14ac:dyDescent="0.25">
      <c r="A615" s="6" t="s">
        <v>168</v>
      </c>
      <c r="B615" s="6" t="s">
        <v>26</v>
      </c>
      <c r="C615" s="6">
        <v>340</v>
      </c>
      <c r="D615" s="6" t="s">
        <v>10</v>
      </c>
      <c r="E615" s="4">
        <v>602</v>
      </c>
      <c r="F615" s="4">
        <v>37</v>
      </c>
      <c r="G615" s="4">
        <v>80</v>
      </c>
      <c r="H615" s="4">
        <v>17</v>
      </c>
      <c r="I615" s="4">
        <v>9</v>
      </c>
      <c r="J615" s="4">
        <v>5</v>
      </c>
      <c r="K615" s="4">
        <v>6</v>
      </c>
      <c r="L615" s="4">
        <v>122</v>
      </c>
      <c r="M615" s="4">
        <v>51</v>
      </c>
      <c r="N615" s="4">
        <v>2</v>
      </c>
      <c r="O615" s="4">
        <v>0</v>
      </c>
      <c r="P615" s="4">
        <v>0</v>
      </c>
      <c r="Q615" s="4">
        <v>0</v>
      </c>
      <c r="R615" s="4">
        <v>0</v>
      </c>
      <c r="S615" s="4">
        <v>5</v>
      </c>
      <c r="T615" s="4">
        <v>1</v>
      </c>
      <c r="U615" s="4">
        <v>0</v>
      </c>
      <c r="V615" s="4">
        <v>16</v>
      </c>
      <c r="W615" s="6">
        <v>351</v>
      </c>
      <c r="X615" s="41">
        <f t="shared" si="14"/>
        <v>58.305647840531563</v>
      </c>
    </row>
    <row r="616" spans="1:24" hidden="1" outlineLevel="1" x14ac:dyDescent="0.25">
      <c r="A616" s="6" t="s">
        <v>168</v>
      </c>
      <c r="B616" s="6" t="s">
        <v>26</v>
      </c>
      <c r="C616" s="6">
        <v>344</v>
      </c>
      <c r="D616" s="6" t="s">
        <v>10</v>
      </c>
      <c r="E616" s="4">
        <v>518</v>
      </c>
      <c r="F616" s="4">
        <v>17</v>
      </c>
      <c r="G616" s="4">
        <v>60</v>
      </c>
      <c r="H616" s="4">
        <v>9</v>
      </c>
      <c r="I616" s="4">
        <v>8</v>
      </c>
      <c r="J616" s="4">
        <v>4</v>
      </c>
      <c r="K616" s="4">
        <v>5</v>
      </c>
      <c r="L616" s="4">
        <v>117</v>
      </c>
      <c r="M616" s="4">
        <v>22</v>
      </c>
      <c r="N616" s="4">
        <v>3</v>
      </c>
      <c r="O616" s="4">
        <v>0</v>
      </c>
      <c r="P616" s="4">
        <v>0</v>
      </c>
      <c r="Q616" s="4">
        <v>0</v>
      </c>
      <c r="R616" s="4">
        <v>0</v>
      </c>
      <c r="S616" s="4">
        <v>2</v>
      </c>
      <c r="T616" s="4">
        <v>4</v>
      </c>
      <c r="U616" s="4">
        <v>0</v>
      </c>
      <c r="V616" s="4">
        <v>4</v>
      </c>
      <c r="W616" s="6">
        <v>255</v>
      </c>
      <c r="X616" s="41">
        <f t="shared" si="14"/>
        <v>49.227799227799231</v>
      </c>
    </row>
    <row r="617" spans="1:24" hidden="1" outlineLevel="1" x14ac:dyDescent="0.25">
      <c r="A617" s="6" t="s">
        <v>168</v>
      </c>
      <c r="B617" s="6" t="s">
        <v>26</v>
      </c>
      <c r="C617" s="6">
        <v>344</v>
      </c>
      <c r="D617" s="6" t="s">
        <v>11</v>
      </c>
      <c r="E617" s="4">
        <v>518</v>
      </c>
      <c r="F617" s="4">
        <v>12</v>
      </c>
      <c r="G617" s="4">
        <v>85</v>
      </c>
      <c r="H617" s="4">
        <v>6</v>
      </c>
      <c r="I617" s="4">
        <v>9</v>
      </c>
      <c r="J617" s="4">
        <v>5</v>
      </c>
      <c r="K617" s="4">
        <v>2</v>
      </c>
      <c r="L617" s="4">
        <v>104</v>
      </c>
      <c r="M617" s="4">
        <v>23</v>
      </c>
      <c r="N617" s="4">
        <v>0</v>
      </c>
      <c r="O617" s="4">
        <v>0</v>
      </c>
      <c r="P617" s="4">
        <v>1</v>
      </c>
      <c r="Q617" s="4">
        <v>0</v>
      </c>
      <c r="R617" s="4">
        <v>0</v>
      </c>
      <c r="S617" s="4">
        <v>3</v>
      </c>
      <c r="T617" s="4">
        <v>0</v>
      </c>
      <c r="U617" s="4">
        <v>0</v>
      </c>
      <c r="V617" s="4">
        <v>9</v>
      </c>
      <c r="W617" s="6">
        <v>259</v>
      </c>
      <c r="X617" s="41">
        <f t="shared" si="14"/>
        <v>50</v>
      </c>
    </row>
    <row r="618" spans="1:24" s="1" customFormat="1" collapsed="1" x14ac:dyDescent="0.25">
      <c r="A618" s="5" t="s">
        <v>187</v>
      </c>
      <c r="B618" s="6"/>
      <c r="C618" s="6"/>
      <c r="D618" s="6"/>
      <c r="E618" s="7">
        <f>SUM(E502:E617)</f>
        <v>59251</v>
      </c>
      <c r="F618" s="7">
        <f t="shared" ref="F618:W618" si="15">SUM(F502:F617)</f>
        <v>1792</v>
      </c>
      <c r="G618" s="7">
        <f t="shared" si="15"/>
        <v>11285</v>
      </c>
      <c r="H618" s="7">
        <f t="shared" si="15"/>
        <v>1260</v>
      </c>
      <c r="I618" s="7">
        <f t="shared" si="15"/>
        <v>1041</v>
      </c>
      <c r="J618" s="7">
        <f t="shared" si="15"/>
        <v>601</v>
      </c>
      <c r="K618" s="7">
        <f t="shared" si="15"/>
        <v>444</v>
      </c>
      <c r="L618" s="7">
        <f t="shared" si="15"/>
        <v>11984</v>
      </c>
      <c r="M618" s="7">
        <f t="shared" si="15"/>
        <v>3623</v>
      </c>
      <c r="N618" s="7">
        <f t="shared" si="15"/>
        <v>183</v>
      </c>
      <c r="O618" s="7">
        <f t="shared" si="15"/>
        <v>68</v>
      </c>
      <c r="P618" s="7">
        <f t="shared" si="15"/>
        <v>176</v>
      </c>
      <c r="Q618" s="7">
        <f t="shared" si="15"/>
        <v>24</v>
      </c>
      <c r="R618" s="7">
        <f t="shared" si="15"/>
        <v>10</v>
      </c>
      <c r="S618" s="7">
        <f>SUM(S502:S617)</f>
        <v>301</v>
      </c>
      <c r="T618" s="7">
        <f t="shared" si="15"/>
        <v>374</v>
      </c>
      <c r="U618" s="7">
        <f t="shared" si="15"/>
        <v>11</v>
      </c>
      <c r="V618" s="7">
        <f t="shared" si="15"/>
        <v>940</v>
      </c>
      <c r="W618" s="7">
        <f t="shared" si="15"/>
        <v>34117</v>
      </c>
      <c r="X618" s="41">
        <f>(W618*100)/E618</f>
        <v>57.580462776999546</v>
      </c>
    </row>
    <row r="619" spans="1:24" hidden="1" outlineLevel="1" x14ac:dyDescent="0.25">
      <c r="A619" s="6" t="s">
        <v>169</v>
      </c>
      <c r="B619" s="6" t="s">
        <v>26</v>
      </c>
      <c r="C619" s="6">
        <v>149</v>
      </c>
      <c r="D619" s="6" t="s">
        <v>10</v>
      </c>
      <c r="E619" s="4">
        <v>570</v>
      </c>
      <c r="F619" s="4">
        <v>44</v>
      </c>
      <c r="G619" s="4">
        <v>98</v>
      </c>
      <c r="H619" s="4">
        <v>21</v>
      </c>
      <c r="I619" s="4">
        <v>3</v>
      </c>
      <c r="J619" s="4">
        <v>1</v>
      </c>
      <c r="K619" s="4">
        <v>2</v>
      </c>
      <c r="L619" s="4">
        <v>107</v>
      </c>
      <c r="M619" s="4">
        <v>28</v>
      </c>
      <c r="N619" s="4">
        <v>5</v>
      </c>
      <c r="O619" s="4">
        <v>0</v>
      </c>
      <c r="P619" s="4">
        <v>1</v>
      </c>
      <c r="Q619" s="4">
        <v>0</v>
      </c>
      <c r="R619" s="4">
        <v>0</v>
      </c>
      <c r="S619" s="4">
        <v>2</v>
      </c>
      <c r="T619" s="4">
        <v>4</v>
      </c>
      <c r="U619" s="4">
        <v>1</v>
      </c>
      <c r="V619" s="4">
        <v>7</v>
      </c>
      <c r="W619" s="6">
        <v>324</v>
      </c>
      <c r="X619" s="41">
        <f>(W619*100)/E619</f>
        <v>56.842105263157897</v>
      </c>
    </row>
    <row r="620" spans="1:24" hidden="1" outlineLevel="1" x14ac:dyDescent="0.25">
      <c r="A620" s="6" t="s">
        <v>169</v>
      </c>
      <c r="B620" s="6" t="s">
        <v>26</v>
      </c>
      <c r="C620" s="6">
        <v>149</v>
      </c>
      <c r="D620" s="6" t="s">
        <v>11</v>
      </c>
      <c r="E620" s="4">
        <v>570</v>
      </c>
      <c r="F620" s="4">
        <v>57</v>
      </c>
      <c r="G620" s="4">
        <v>97</v>
      </c>
      <c r="H620" s="4">
        <v>4</v>
      </c>
      <c r="I620" s="4">
        <v>4</v>
      </c>
      <c r="J620" s="4">
        <v>3</v>
      </c>
      <c r="K620" s="4">
        <v>1</v>
      </c>
      <c r="L620" s="4">
        <v>105</v>
      </c>
      <c r="M620" s="4">
        <v>17</v>
      </c>
      <c r="N620" s="4">
        <v>4</v>
      </c>
      <c r="O620" s="4">
        <v>2</v>
      </c>
      <c r="P620" s="4">
        <v>0</v>
      </c>
      <c r="Q620" s="4">
        <v>0</v>
      </c>
      <c r="R620" s="4">
        <v>0</v>
      </c>
      <c r="S620" s="4">
        <v>5</v>
      </c>
      <c r="T620" s="4">
        <v>3</v>
      </c>
      <c r="U620" s="4">
        <v>0</v>
      </c>
      <c r="V620" s="4">
        <v>3</v>
      </c>
      <c r="W620" s="6">
        <v>305</v>
      </c>
      <c r="X620" s="41">
        <f t="shared" ref="X620:X683" si="16">(W620*100)/E620</f>
        <v>53.508771929824562</v>
      </c>
    </row>
    <row r="621" spans="1:24" hidden="1" outlineLevel="1" x14ac:dyDescent="0.25">
      <c r="A621" s="6" t="s">
        <v>169</v>
      </c>
      <c r="B621" s="6" t="s">
        <v>26</v>
      </c>
      <c r="C621" s="6">
        <v>150</v>
      </c>
      <c r="D621" s="6" t="s">
        <v>10</v>
      </c>
      <c r="E621" s="4">
        <v>449</v>
      </c>
      <c r="F621" s="4">
        <v>31</v>
      </c>
      <c r="G621" s="4">
        <v>74</v>
      </c>
      <c r="H621" s="4">
        <v>16</v>
      </c>
      <c r="I621" s="4">
        <v>3</v>
      </c>
      <c r="J621" s="4">
        <v>1</v>
      </c>
      <c r="K621" s="4">
        <v>6</v>
      </c>
      <c r="L621" s="4">
        <v>107</v>
      </c>
      <c r="M621" s="4">
        <v>27</v>
      </c>
      <c r="N621" s="4">
        <v>2</v>
      </c>
      <c r="O621" s="4">
        <v>1</v>
      </c>
      <c r="P621" s="4">
        <v>0</v>
      </c>
      <c r="Q621" s="4">
        <v>0</v>
      </c>
      <c r="R621" s="4">
        <v>0</v>
      </c>
      <c r="S621" s="4">
        <v>3</v>
      </c>
      <c r="T621" s="4">
        <v>7</v>
      </c>
      <c r="U621" s="4">
        <v>0</v>
      </c>
      <c r="V621" s="4">
        <v>7</v>
      </c>
      <c r="W621" s="6">
        <v>285</v>
      </c>
      <c r="X621" s="41">
        <f t="shared" si="16"/>
        <v>63.474387527839646</v>
      </c>
    </row>
    <row r="622" spans="1:24" hidden="1" outlineLevel="1" x14ac:dyDescent="0.25">
      <c r="A622" s="6" t="s">
        <v>169</v>
      </c>
      <c r="B622" s="6" t="s">
        <v>26</v>
      </c>
      <c r="C622" s="6">
        <v>150</v>
      </c>
      <c r="D622" s="6" t="s">
        <v>11</v>
      </c>
      <c r="E622" s="4">
        <v>449</v>
      </c>
      <c r="F622" s="4">
        <v>38</v>
      </c>
      <c r="G622" s="4">
        <v>74</v>
      </c>
      <c r="H622" s="4">
        <v>16</v>
      </c>
      <c r="I622" s="4">
        <v>7</v>
      </c>
      <c r="J622" s="4">
        <v>3</v>
      </c>
      <c r="K622" s="4">
        <v>2</v>
      </c>
      <c r="L622" s="4">
        <v>113</v>
      </c>
      <c r="M622" s="4">
        <v>21</v>
      </c>
      <c r="N622" s="4">
        <v>3</v>
      </c>
      <c r="O622" s="4">
        <v>1</v>
      </c>
      <c r="P622" s="4">
        <v>1</v>
      </c>
      <c r="Q622" s="4">
        <v>0</v>
      </c>
      <c r="R622" s="4">
        <v>0</v>
      </c>
      <c r="S622" s="4">
        <v>5</v>
      </c>
      <c r="T622" s="4">
        <v>9</v>
      </c>
      <c r="U622" s="4">
        <v>0</v>
      </c>
      <c r="V622" s="4">
        <v>4</v>
      </c>
      <c r="W622" s="6">
        <v>297</v>
      </c>
      <c r="X622" s="41">
        <f t="shared" si="16"/>
        <v>66.146993318485528</v>
      </c>
    </row>
    <row r="623" spans="1:24" hidden="1" outlineLevel="1" x14ac:dyDescent="0.25">
      <c r="A623" s="6" t="s">
        <v>169</v>
      </c>
      <c r="B623" s="6" t="s">
        <v>26</v>
      </c>
      <c r="C623" s="6">
        <v>151</v>
      </c>
      <c r="D623" s="6" t="s">
        <v>10</v>
      </c>
      <c r="E623" s="4">
        <v>508</v>
      </c>
      <c r="F623" s="4">
        <v>22</v>
      </c>
      <c r="G623" s="4">
        <v>80</v>
      </c>
      <c r="H623" s="4">
        <v>18</v>
      </c>
      <c r="I623" s="4">
        <v>13</v>
      </c>
      <c r="J623" s="4">
        <v>11</v>
      </c>
      <c r="K623" s="4">
        <v>3</v>
      </c>
      <c r="L623" s="4">
        <v>109</v>
      </c>
      <c r="M623" s="4">
        <v>16</v>
      </c>
      <c r="N623" s="4">
        <v>0</v>
      </c>
      <c r="O623" s="4">
        <v>0</v>
      </c>
      <c r="P623" s="4">
        <v>3</v>
      </c>
      <c r="Q623" s="4">
        <v>0</v>
      </c>
      <c r="R623" s="4">
        <v>0</v>
      </c>
      <c r="S623" s="4">
        <v>5</v>
      </c>
      <c r="T623" s="4">
        <v>5</v>
      </c>
      <c r="U623" s="4">
        <v>0</v>
      </c>
      <c r="V623" s="4">
        <v>7</v>
      </c>
      <c r="W623" s="6">
        <v>292</v>
      </c>
      <c r="X623" s="41">
        <f t="shared" si="16"/>
        <v>57.480314960629919</v>
      </c>
    </row>
    <row r="624" spans="1:24" hidden="1" outlineLevel="1" x14ac:dyDescent="0.25">
      <c r="A624" s="6" t="s">
        <v>169</v>
      </c>
      <c r="B624" s="6" t="s">
        <v>26</v>
      </c>
      <c r="C624" s="6">
        <v>151</v>
      </c>
      <c r="D624" s="6" t="s">
        <v>11</v>
      </c>
      <c r="E624" s="4">
        <v>508</v>
      </c>
      <c r="F624" s="4">
        <v>31</v>
      </c>
      <c r="G624" s="4">
        <v>80</v>
      </c>
      <c r="H624" s="4">
        <v>12</v>
      </c>
      <c r="I624" s="4">
        <v>6</v>
      </c>
      <c r="J624" s="4">
        <v>8</v>
      </c>
      <c r="K624" s="4">
        <v>4</v>
      </c>
      <c r="L624" s="4">
        <v>113</v>
      </c>
      <c r="M624" s="4">
        <v>13</v>
      </c>
      <c r="N624" s="4">
        <v>2</v>
      </c>
      <c r="O624" s="4">
        <v>1</v>
      </c>
      <c r="P624" s="4">
        <v>0</v>
      </c>
      <c r="Q624" s="4">
        <v>0</v>
      </c>
      <c r="R624" s="4">
        <v>0</v>
      </c>
      <c r="S624" s="4">
        <v>7</v>
      </c>
      <c r="T624" s="4">
        <v>6</v>
      </c>
      <c r="U624" s="4">
        <v>1</v>
      </c>
      <c r="V624" s="4">
        <v>9</v>
      </c>
      <c r="W624" s="6">
        <v>293</v>
      </c>
      <c r="X624" s="41">
        <f t="shared" si="16"/>
        <v>57.677165354330711</v>
      </c>
    </row>
    <row r="625" spans="1:24" hidden="1" outlineLevel="1" x14ac:dyDescent="0.25">
      <c r="A625" s="6" t="s">
        <v>169</v>
      </c>
      <c r="B625" s="6" t="s">
        <v>26</v>
      </c>
      <c r="C625" s="6">
        <v>152</v>
      </c>
      <c r="D625" s="6" t="s">
        <v>10</v>
      </c>
      <c r="E625" s="4">
        <v>390</v>
      </c>
      <c r="F625" s="4">
        <v>24</v>
      </c>
      <c r="G625" s="4">
        <v>67</v>
      </c>
      <c r="H625" s="4">
        <v>7</v>
      </c>
      <c r="I625" s="4">
        <v>9</v>
      </c>
      <c r="J625" s="4">
        <v>0</v>
      </c>
      <c r="K625" s="4">
        <v>0</v>
      </c>
      <c r="L625" s="4">
        <v>114</v>
      </c>
      <c r="M625" s="4">
        <v>9</v>
      </c>
      <c r="N625" s="4">
        <v>3</v>
      </c>
      <c r="O625" s="4">
        <v>0</v>
      </c>
      <c r="P625" s="4">
        <v>2</v>
      </c>
      <c r="Q625" s="4">
        <v>0</v>
      </c>
      <c r="R625" s="4">
        <v>0</v>
      </c>
      <c r="S625" s="4">
        <v>1</v>
      </c>
      <c r="T625" s="4">
        <v>1</v>
      </c>
      <c r="U625" s="4">
        <v>0</v>
      </c>
      <c r="V625" s="4">
        <v>4</v>
      </c>
      <c r="W625" s="6">
        <v>241</v>
      </c>
      <c r="X625" s="41">
        <f t="shared" si="16"/>
        <v>61.794871794871796</v>
      </c>
    </row>
    <row r="626" spans="1:24" hidden="1" outlineLevel="1" x14ac:dyDescent="0.25">
      <c r="A626" s="6" t="s">
        <v>169</v>
      </c>
      <c r="B626" s="6" t="s">
        <v>26</v>
      </c>
      <c r="C626" s="6">
        <v>152</v>
      </c>
      <c r="D626" s="6" t="s">
        <v>11</v>
      </c>
      <c r="E626" s="4">
        <v>389</v>
      </c>
      <c r="F626" s="4">
        <v>18</v>
      </c>
      <c r="G626" s="4">
        <v>60</v>
      </c>
      <c r="H626" s="4">
        <v>9</v>
      </c>
      <c r="I626" s="4">
        <v>7</v>
      </c>
      <c r="J626" s="4">
        <v>0</v>
      </c>
      <c r="K626" s="4">
        <v>3</v>
      </c>
      <c r="L626" s="4">
        <v>87</v>
      </c>
      <c r="M626" s="4">
        <v>9</v>
      </c>
      <c r="N626" s="4">
        <v>4</v>
      </c>
      <c r="O626" s="4">
        <v>1</v>
      </c>
      <c r="P626" s="4">
        <v>1</v>
      </c>
      <c r="Q626" s="4">
        <v>0</v>
      </c>
      <c r="R626" s="4">
        <v>0</v>
      </c>
      <c r="S626" s="4">
        <v>5</v>
      </c>
      <c r="T626" s="4">
        <v>9</v>
      </c>
      <c r="U626" s="4">
        <v>0</v>
      </c>
      <c r="V626" s="4">
        <v>6</v>
      </c>
      <c r="W626" s="6">
        <v>219</v>
      </c>
      <c r="X626" s="41">
        <f t="shared" si="16"/>
        <v>56.29820051413882</v>
      </c>
    </row>
    <row r="627" spans="1:24" hidden="1" outlineLevel="1" x14ac:dyDescent="0.25">
      <c r="A627" s="6" t="s">
        <v>169</v>
      </c>
      <c r="B627" s="6" t="s">
        <v>26</v>
      </c>
      <c r="C627" s="6">
        <v>156</v>
      </c>
      <c r="D627" s="6" t="s">
        <v>10</v>
      </c>
      <c r="E627" s="4">
        <v>645</v>
      </c>
      <c r="F627" s="4">
        <v>31</v>
      </c>
      <c r="G627" s="4">
        <v>99</v>
      </c>
      <c r="H627" s="4">
        <v>11</v>
      </c>
      <c r="I627" s="4">
        <v>9</v>
      </c>
      <c r="J627" s="4">
        <v>4</v>
      </c>
      <c r="K627" s="4">
        <v>6</v>
      </c>
      <c r="L627" s="4">
        <v>126</v>
      </c>
      <c r="M627" s="4">
        <v>42</v>
      </c>
      <c r="N627" s="4">
        <v>1</v>
      </c>
      <c r="O627" s="4">
        <v>0</v>
      </c>
      <c r="P627" s="4">
        <v>2</v>
      </c>
      <c r="Q627" s="4">
        <v>1</v>
      </c>
      <c r="R627" s="4">
        <v>0</v>
      </c>
      <c r="S627" s="4">
        <v>8</v>
      </c>
      <c r="T627" s="4">
        <v>7</v>
      </c>
      <c r="U627" s="4">
        <v>0</v>
      </c>
      <c r="V627" s="4">
        <v>6</v>
      </c>
      <c r="W627" s="6">
        <v>353</v>
      </c>
      <c r="X627" s="41">
        <f t="shared" si="16"/>
        <v>54.728682170542633</v>
      </c>
    </row>
    <row r="628" spans="1:24" hidden="1" outlineLevel="1" x14ac:dyDescent="0.25">
      <c r="A628" s="6" t="s">
        <v>169</v>
      </c>
      <c r="B628" s="6" t="s">
        <v>26</v>
      </c>
      <c r="C628" s="6">
        <v>156</v>
      </c>
      <c r="D628" s="6" t="s">
        <v>11</v>
      </c>
      <c r="E628" s="4">
        <v>645</v>
      </c>
      <c r="F628" s="4">
        <v>24</v>
      </c>
      <c r="G628" s="4">
        <v>100</v>
      </c>
      <c r="H628" s="4">
        <v>11</v>
      </c>
      <c r="I628" s="4">
        <v>6</v>
      </c>
      <c r="J628" s="4">
        <v>3</v>
      </c>
      <c r="K628" s="4">
        <v>9</v>
      </c>
      <c r="L628" s="4">
        <v>115</v>
      </c>
      <c r="M628" s="4">
        <v>42</v>
      </c>
      <c r="N628" s="4">
        <v>5</v>
      </c>
      <c r="O628" s="4">
        <v>0</v>
      </c>
      <c r="P628" s="4">
        <v>3</v>
      </c>
      <c r="Q628" s="4">
        <v>0</v>
      </c>
      <c r="R628" s="4">
        <v>0</v>
      </c>
      <c r="S628" s="4">
        <v>1</v>
      </c>
      <c r="T628" s="4">
        <v>7</v>
      </c>
      <c r="U628" s="4">
        <v>0</v>
      </c>
      <c r="V628" s="4">
        <v>5</v>
      </c>
      <c r="W628" s="6">
        <v>331</v>
      </c>
      <c r="X628" s="41">
        <f t="shared" si="16"/>
        <v>51.31782945736434</v>
      </c>
    </row>
    <row r="629" spans="1:24" hidden="1" outlineLevel="1" x14ac:dyDescent="0.25">
      <c r="A629" s="6" t="s">
        <v>169</v>
      </c>
      <c r="B629" s="6" t="s">
        <v>26</v>
      </c>
      <c r="C629" s="6">
        <v>156</v>
      </c>
      <c r="D629" s="6" t="s">
        <v>16</v>
      </c>
      <c r="E629" s="4">
        <v>645</v>
      </c>
      <c r="F629" s="4">
        <v>36</v>
      </c>
      <c r="G629" s="4">
        <v>118</v>
      </c>
      <c r="H629" s="4">
        <v>9</v>
      </c>
      <c r="I629" s="4">
        <v>12</v>
      </c>
      <c r="J629" s="4">
        <v>5</v>
      </c>
      <c r="K629" s="4">
        <v>5</v>
      </c>
      <c r="L629" s="4">
        <v>121</v>
      </c>
      <c r="M629" s="4">
        <v>44</v>
      </c>
      <c r="N629" s="4">
        <v>0</v>
      </c>
      <c r="O629" s="4">
        <v>1</v>
      </c>
      <c r="P629" s="4">
        <v>4</v>
      </c>
      <c r="Q629" s="4">
        <v>0</v>
      </c>
      <c r="R629" s="4">
        <v>0</v>
      </c>
      <c r="S629" s="4">
        <v>3</v>
      </c>
      <c r="T629" s="4">
        <v>3</v>
      </c>
      <c r="U629" s="4">
        <v>2</v>
      </c>
      <c r="V629" s="4">
        <v>6</v>
      </c>
      <c r="W629" s="6">
        <v>369</v>
      </c>
      <c r="X629" s="41">
        <f t="shared" si="16"/>
        <v>57.209302325581397</v>
      </c>
    </row>
    <row r="630" spans="1:24" hidden="1" outlineLevel="1" x14ac:dyDescent="0.25">
      <c r="A630" s="6" t="s">
        <v>169</v>
      </c>
      <c r="B630" s="6" t="s">
        <v>26</v>
      </c>
      <c r="C630" s="6">
        <v>158</v>
      </c>
      <c r="D630" s="6" t="s">
        <v>10</v>
      </c>
      <c r="E630" s="4">
        <v>391</v>
      </c>
      <c r="F630" s="4">
        <v>21</v>
      </c>
      <c r="G630" s="4">
        <v>49</v>
      </c>
      <c r="H630" s="4">
        <v>17</v>
      </c>
      <c r="I630" s="4">
        <v>5</v>
      </c>
      <c r="J630" s="4">
        <v>3</v>
      </c>
      <c r="K630" s="4">
        <v>1</v>
      </c>
      <c r="L630" s="4">
        <v>111</v>
      </c>
      <c r="M630" s="4">
        <v>16</v>
      </c>
      <c r="N630" s="4">
        <v>3</v>
      </c>
      <c r="O630" s="4">
        <v>2</v>
      </c>
      <c r="P630" s="4">
        <v>0</v>
      </c>
      <c r="Q630" s="4">
        <v>0</v>
      </c>
      <c r="R630" s="4">
        <v>0</v>
      </c>
      <c r="S630" s="4">
        <v>3</v>
      </c>
      <c r="T630" s="4">
        <v>3</v>
      </c>
      <c r="U630" s="4">
        <v>0</v>
      </c>
      <c r="V630" s="4">
        <v>3</v>
      </c>
      <c r="W630" s="6">
        <v>237</v>
      </c>
      <c r="X630" s="41">
        <f t="shared" si="16"/>
        <v>60.613810741687978</v>
      </c>
    </row>
    <row r="631" spans="1:24" hidden="1" outlineLevel="1" x14ac:dyDescent="0.25">
      <c r="A631" s="6" t="s">
        <v>169</v>
      </c>
      <c r="B631" s="6" t="s">
        <v>26</v>
      </c>
      <c r="C631" s="6">
        <v>159</v>
      </c>
      <c r="D631" s="6" t="s">
        <v>10</v>
      </c>
      <c r="E631" s="4">
        <v>572</v>
      </c>
      <c r="F631" s="4">
        <v>35</v>
      </c>
      <c r="G631" s="4">
        <v>101</v>
      </c>
      <c r="H631" s="4">
        <v>8</v>
      </c>
      <c r="I631" s="4">
        <v>6</v>
      </c>
      <c r="J631" s="4">
        <v>7</v>
      </c>
      <c r="K631" s="4">
        <v>0</v>
      </c>
      <c r="L631" s="4">
        <v>170</v>
      </c>
      <c r="M631" s="4">
        <v>30</v>
      </c>
      <c r="N631" s="4">
        <v>0</v>
      </c>
      <c r="O631" s="4">
        <v>0</v>
      </c>
      <c r="P631" s="4">
        <v>3</v>
      </c>
      <c r="Q631" s="4">
        <v>0</v>
      </c>
      <c r="R631" s="4">
        <v>0</v>
      </c>
      <c r="S631" s="4">
        <v>0</v>
      </c>
      <c r="T631" s="4">
        <v>11</v>
      </c>
      <c r="U631" s="4">
        <v>0</v>
      </c>
      <c r="V631" s="4">
        <v>14</v>
      </c>
      <c r="W631" s="6">
        <v>385</v>
      </c>
      <c r="X631" s="41">
        <f t="shared" si="16"/>
        <v>67.307692307692307</v>
      </c>
    </row>
    <row r="632" spans="1:24" hidden="1" outlineLevel="1" x14ac:dyDescent="0.25">
      <c r="A632" s="6" t="s">
        <v>169</v>
      </c>
      <c r="B632" s="6" t="s">
        <v>26</v>
      </c>
      <c r="C632" s="6">
        <v>160</v>
      </c>
      <c r="D632" s="6" t="s">
        <v>10</v>
      </c>
      <c r="E632" s="4">
        <v>389</v>
      </c>
      <c r="F632" s="4">
        <v>30</v>
      </c>
      <c r="G632" s="4">
        <v>73</v>
      </c>
      <c r="H632" s="4">
        <v>12</v>
      </c>
      <c r="I632" s="4">
        <v>4</v>
      </c>
      <c r="J632" s="4">
        <v>2</v>
      </c>
      <c r="K632" s="4">
        <v>1</v>
      </c>
      <c r="L632" s="4">
        <v>124</v>
      </c>
      <c r="M632" s="4">
        <v>12</v>
      </c>
      <c r="N632" s="4">
        <v>0</v>
      </c>
      <c r="O632" s="4">
        <v>1</v>
      </c>
      <c r="P632" s="4">
        <v>0</v>
      </c>
      <c r="Q632" s="4">
        <v>0</v>
      </c>
      <c r="R632" s="4">
        <v>0</v>
      </c>
      <c r="S632" s="4">
        <v>5</v>
      </c>
      <c r="T632" s="4">
        <v>3</v>
      </c>
      <c r="U632" s="4">
        <v>0</v>
      </c>
      <c r="V632" s="4">
        <v>3</v>
      </c>
      <c r="W632" s="6">
        <v>270</v>
      </c>
      <c r="X632" s="41">
        <f t="shared" si="16"/>
        <v>69.408740359897166</v>
      </c>
    </row>
    <row r="633" spans="1:24" hidden="1" outlineLevel="1" x14ac:dyDescent="0.25">
      <c r="A633" s="6" t="s">
        <v>169</v>
      </c>
      <c r="B633" s="6" t="s">
        <v>26</v>
      </c>
      <c r="C633" s="6">
        <v>161</v>
      </c>
      <c r="D633" s="6" t="s">
        <v>10</v>
      </c>
      <c r="E633" s="4">
        <v>510</v>
      </c>
      <c r="F633" s="4">
        <v>39</v>
      </c>
      <c r="G633" s="4">
        <v>95</v>
      </c>
      <c r="H633" s="4">
        <v>10</v>
      </c>
      <c r="I633" s="4">
        <v>6</v>
      </c>
      <c r="J633" s="4">
        <v>5</v>
      </c>
      <c r="K633" s="4">
        <v>0</v>
      </c>
      <c r="L633" s="4">
        <v>116</v>
      </c>
      <c r="M633" s="4">
        <v>20</v>
      </c>
      <c r="N633" s="4">
        <v>2</v>
      </c>
      <c r="O633" s="4">
        <v>1</v>
      </c>
      <c r="P633" s="4">
        <v>2</v>
      </c>
      <c r="Q633" s="4">
        <v>0</v>
      </c>
      <c r="R633" s="4">
        <v>1</v>
      </c>
      <c r="S633" s="4">
        <v>2</v>
      </c>
      <c r="T633" s="4">
        <v>3</v>
      </c>
      <c r="U633" s="4">
        <v>1</v>
      </c>
      <c r="V633" s="4">
        <v>4</v>
      </c>
      <c r="W633" s="6">
        <v>307</v>
      </c>
      <c r="X633" s="41">
        <f t="shared" si="16"/>
        <v>60.196078431372548</v>
      </c>
    </row>
    <row r="634" spans="1:24" hidden="1" outlineLevel="1" x14ac:dyDescent="0.25">
      <c r="A634" s="6" t="s">
        <v>169</v>
      </c>
      <c r="B634" s="6" t="s">
        <v>26</v>
      </c>
      <c r="C634" s="6">
        <v>162</v>
      </c>
      <c r="D634" s="6" t="s">
        <v>10</v>
      </c>
      <c r="E634" s="4">
        <v>715</v>
      </c>
      <c r="F634" s="4">
        <v>33</v>
      </c>
      <c r="G634" s="4">
        <v>101</v>
      </c>
      <c r="H634" s="4">
        <v>18</v>
      </c>
      <c r="I634" s="4">
        <v>10</v>
      </c>
      <c r="J634" s="4">
        <v>11</v>
      </c>
      <c r="K634" s="4">
        <v>4</v>
      </c>
      <c r="L634" s="4">
        <v>192</v>
      </c>
      <c r="M634" s="4">
        <v>39</v>
      </c>
      <c r="N634" s="4">
        <v>0</v>
      </c>
      <c r="O634" s="4">
        <v>1</v>
      </c>
      <c r="P634" s="4">
        <v>2</v>
      </c>
      <c r="Q634" s="4">
        <v>0</v>
      </c>
      <c r="R634" s="4">
        <v>0</v>
      </c>
      <c r="S634" s="4">
        <v>7</v>
      </c>
      <c r="T634" s="4">
        <v>10</v>
      </c>
      <c r="U634" s="4">
        <v>0</v>
      </c>
      <c r="V634" s="4">
        <v>8</v>
      </c>
      <c r="W634" s="6">
        <v>436</v>
      </c>
      <c r="X634" s="41">
        <f t="shared" si="16"/>
        <v>60.97902097902098</v>
      </c>
    </row>
    <row r="635" spans="1:24" hidden="1" outlineLevel="1" x14ac:dyDescent="0.25">
      <c r="A635" s="6" t="s">
        <v>169</v>
      </c>
      <c r="B635" s="6" t="s">
        <v>26</v>
      </c>
      <c r="C635" s="6">
        <v>164</v>
      </c>
      <c r="D635" s="6" t="s">
        <v>10</v>
      </c>
      <c r="E635" s="4">
        <v>550</v>
      </c>
      <c r="F635" s="4">
        <v>23</v>
      </c>
      <c r="G635" s="4">
        <v>72</v>
      </c>
      <c r="H635" s="4">
        <v>10</v>
      </c>
      <c r="I635" s="4">
        <v>9</v>
      </c>
      <c r="J635" s="4">
        <v>7</v>
      </c>
      <c r="K635" s="4">
        <v>3</v>
      </c>
      <c r="L635" s="4">
        <v>114</v>
      </c>
      <c r="M635" s="4">
        <v>43</v>
      </c>
      <c r="N635" s="4">
        <v>1</v>
      </c>
      <c r="O635" s="4">
        <v>0</v>
      </c>
      <c r="P635" s="4">
        <v>0</v>
      </c>
      <c r="Q635" s="4">
        <v>0</v>
      </c>
      <c r="R635" s="4">
        <v>0</v>
      </c>
      <c r="S635" s="4">
        <v>8</v>
      </c>
      <c r="T635" s="4">
        <v>7</v>
      </c>
      <c r="U635" s="4">
        <v>1</v>
      </c>
      <c r="V635" s="4">
        <v>7</v>
      </c>
      <c r="W635" s="6">
        <v>305</v>
      </c>
      <c r="X635" s="41">
        <f t="shared" si="16"/>
        <v>55.454545454545453</v>
      </c>
    </row>
    <row r="636" spans="1:24" hidden="1" outlineLevel="1" x14ac:dyDescent="0.25">
      <c r="A636" s="6" t="s">
        <v>169</v>
      </c>
      <c r="B636" s="6" t="s">
        <v>26</v>
      </c>
      <c r="C636" s="6">
        <v>164</v>
      </c>
      <c r="D636" s="6" t="s">
        <v>11</v>
      </c>
      <c r="E636" s="4">
        <v>550</v>
      </c>
      <c r="F636" s="4">
        <v>26</v>
      </c>
      <c r="G636" s="4">
        <v>71</v>
      </c>
      <c r="H636" s="4">
        <v>22</v>
      </c>
      <c r="I636" s="4">
        <v>11</v>
      </c>
      <c r="J636" s="4">
        <v>5</v>
      </c>
      <c r="K636" s="4">
        <v>4</v>
      </c>
      <c r="L636" s="4">
        <v>100</v>
      </c>
      <c r="M636" s="4">
        <v>37</v>
      </c>
      <c r="N636" s="4">
        <v>0</v>
      </c>
      <c r="O636" s="4">
        <v>0</v>
      </c>
      <c r="P636" s="4">
        <v>1</v>
      </c>
      <c r="Q636" s="4">
        <v>0</v>
      </c>
      <c r="R636" s="4">
        <v>0</v>
      </c>
      <c r="S636" s="4">
        <v>4</v>
      </c>
      <c r="T636" s="4">
        <v>5</v>
      </c>
      <c r="U636" s="4">
        <v>1</v>
      </c>
      <c r="V636" s="4">
        <v>2</v>
      </c>
      <c r="W636" s="6">
        <v>289</v>
      </c>
      <c r="X636" s="41">
        <f t="shared" si="16"/>
        <v>52.545454545454547</v>
      </c>
    </row>
    <row r="637" spans="1:24" hidden="1" outlineLevel="1" x14ac:dyDescent="0.25">
      <c r="A637" s="6" t="s">
        <v>169</v>
      </c>
      <c r="B637" s="6" t="s">
        <v>26</v>
      </c>
      <c r="C637" s="6">
        <v>165</v>
      </c>
      <c r="D637" s="6" t="s">
        <v>10</v>
      </c>
      <c r="E637" s="4">
        <v>597</v>
      </c>
      <c r="F637" s="4">
        <v>30</v>
      </c>
      <c r="G637" s="4">
        <v>70</v>
      </c>
      <c r="H637" s="4">
        <v>13</v>
      </c>
      <c r="I637" s="4">
        <v>3</v>
      </c>
      <c r="J637" s="4">
        <v>4</v>
      </c>
      <c r="K637" s="4">
        <v>4</v>
      </c>
      <c r="L637" s="4">
        <v>155</v>
      </c>
      <c r="M637" s="4">
        <v>30</v>
      </c>
      <c r="N637" s="4">
        <v>3</v>
      </c>
      <c r="O637" s="4">
        <v>1</v>
      </c>
      <c r="P637" s="4">
        <v>2</v>
      </c>
      <c r="Q637" s="4">
        <v>0</v>
      </c>
      <c r="R637" s="4">
        <v>0</v>
      </c>
      <c r="S637" s="4">
        <v>3</v>
      </c>
      <c r="T637" s="4">
        <v>9</v>
      </c>
      <c r="U637" s="4">
        <v>0</v>
      </c>
      <c r="V637" s="4">
        <v>5</v>
      </c>
      <c r="W637" s="6">
        <v>332</v>
      </c>
      <c r="X637" s="41">
        <f t="shared" si="16"/>
        <v>55.611390284757121</v>
      </c>
    </row>
    <row r="638" spans="1:24" hidden="1" outlineLevel="1" x14ac:dyDescent="0.25">
      <c r="A638" s="6" t="s">
        <v>169</v>
      </c>
      <c r="B638" s="6" t="s">
        <v>26</v>
      </c>
      <c r="C638" s="6">
        <v>166</v>
      </c>
      <c r="D638" s="6" t="s">
        <v>10</v>
      </c>
      <c r="E638" s="4">
        <v>656</v>
      </c>
      <c r="F638" s="4">
        <v>60</v>
      </c>
      <c r="G638" s="4">
        <v>110</v>
      </c>
      <c r="H638" s="4">
        <v>19</v>
      </c>
      <c r="I638" s="4">
        <v>10</v>
      </c>
      <c r="J638" s="4">
        <v>4</v>
      </c>
      <c r="K638" s="4">
        <v>3</v>
      </c>
      <c r="L638" s="4">
        <v>142</v>
      </c>
      <c r="M638" s="4">
        <v>22</v>
      </c>
      <c r="N638" s="4">
        <v>2</v>
      </c>
      <c r="O638" s="4">
        <v>1</v>
      </c>
      <c r="P638" s="4">
        <v>1</v>
      </c>
      <c r="Q638" s="4">
        <v>0</v>
      </c>
      <c r="R638" s="4">
        <v>0</v>
      </c>
      <c r="S638" s="4">
        <v>10</v>
      </c>
      <c r="T638" s="4">
        <v>10</v>
      </c>
      <c r="U638" s="4">
        <v>0</v>
      </c>
      <c r="V638" s="4">
        <v>10</v>
      </c>
      <c r="W638" s="6">
        <v>404</v>
      </c>
      <c r="X638" s="41">
        <f t="shared" si="16"/>
        <v>61.585365853658537</v>
      </c>
    </row>
    <row r="639" spans="1:24" hidden="1" outlineLevel="1" x14ac:dyDescent="0.25">
      <c r="A639" s="6" t="s">
        <v>169</v>
      </c>
      <c r="B639" s="6" t="s">
        <v>26</v>
      </c>
      <c r="C639" s="6">
        <v>167</v>
      </c>
      <c r="D639" s="6" t="s">
        <v>10</v>
      </c>
      <c r="E639" s="4">
        <v>644</v>
      </c>
      <c r="F639" s="4">
        <v>37</v>
      </c>
      <c r="G639" s="4">
        <v>85</v>
      </c>
      <c r="H639" s="4">
        <v>13</v>
      </c>
      <c r="I639" s="4">
        <v>1</v>
      </c>
      <c r="J639" s="4">
        <v>5</v>
      </c>
      <c r="K639" s="4">
        <v>2</v>
      </c>
      <c r="L639" s="4">
        <v>178</v>
      </c>
      <c r="M639" s="4">
        <v>40</v>
      </c>
      <c r="N639" s="4">
        <v>3</v>
      </c>
      <c r="O639" s="4">
        <v>0</v>
      </c>
      <c r="P639" s="4">
        <v>0</v>
      </c>
      <c r="Q639" s="4">
        <v>0</v>
      </c>
      <c r="R639" s="4">
        <v>0</v>
      </c>
      <c r="S639" s="4">
        <v>11</v>
      </c>
      <c r="T639" s="4">
        <v>6</v>
      </c>
      <c r="U639" s="4">
        <v>0</v>
      </c>
      <c r="V639" s="4">
        <v>16</v>
      </c>
      <c r="W639" s="6">
        <v>397</v>
      </c>
      <c r="X639" s="41">
        <f t="shared" si="16"/>
        <v>61.645962732919251</v>
      </c>
    </row>
    <row r="640" spans="1:24" hidden="1" outlineLevel="1" x14ac:dyDescent="0.25">
      <c r="A640" s="6" t="s">
        <v>169</v>
      </c>
      <c r="B640" s="6" t="s">
        <v>26</v>
      </c>
      <c r="C640" s="6">
        <v>168</v>
      </c>
      <c r="D640" s="6" t="s">
        <v>10</v>
      </c>
      <c r="E640" s="4">
        <v>542</v>
      </c>
      <c r="F640" s="4">
        <v>42</v>
      </c>
      <c r="G640" s="4">
        <v>72</v>
      </c>
      <c r="H640" s="4">
        <v>9</v>
      </c>
      <c r="I640" s="4">
        <v>9</v>
      </c>
      <c r="J640" s="4">
        <v>12</v>
      </c>
      <c r="K640" s="4">
        <v>3</v>
      </c>
      <c r="L640" s="4">
        <v>130</v>
      </c>
      <c r="M640" s="4">
        <v>20</v>
      </c>
      <c r="N640" s="4">
        <v>1</v>
      </c>
      <c r="O640" s="4">
        <v>0</v>
      </c>
      <c r="P640" s="4">
        <v>1</v>
      </c>
      <c r="Q640" s="4">
        <v>0</v>
      </c>
      <c r="R640" s="4">
        <v>0</v>
      </c>
      <c r="S640" s="4">
        <v>5</v>
      </c>
      <c r="T640" s="4">
        <v>4</v>
      </c>
      <c r="U640" s="4">
        <v>0</v>
      </c>
      <c r="V640" s="4">
        <v>10</v>
      </c>
      <c r="W640" s="6">
        <v>318</v>
      </c>
      <c r="X640" s="41">
        <f t="shared" si="16"/>
        <v>58.671586715867157</v>
      </c>
    </row>
    <row r="641" spans="1:24" hidden="1" outlineLevel="1" x14ac:dyDescent="0.25">
      <c r="A641" s="6" t="s">
        <v>169</v>
      </c>
      <c r="B641" s="6" t="s">
        <v>26</v>
      </c>
      <c r="C641" s="6">
        <v>169</v>
      </c>
      <c r="D641" s="6" t="s">
        <v>10</v>
      </c>
      <c r="E641" s="4">
        <v>706</v>
      </c>
      <c r="F641" s="4">
        <v>30</v>
      </c>
      <c r="G641" s="4">
        <v>103</v>
      </c>
      <c r="H641" s="4">
        <v>12</v>
      </c>
      <c r="I641" s="4">
        <v>6</v>
      </c>
      <c r="J641" s="4">
        <v>5</v>
      </c>
      <c r="K641" s="4">
        <v>3</v>
      </c>
      <c r="L641" s="4">
        <v>156</v>
      </c>
      <c r="M641" s="4">
        <v>31</v>
      </c>
      <c r="N641" s="4">
        <v>0</v>
      </c>
      <c r="O641" s="4">
        <v>1</v>
      </c>
      <c r="P641" s="4">
        <v>3</v>
      </c>
      <c r="Q641" s="4">
        <v>0</v>
      </c>
      <c r="R641" s="4">
        <v>0</v>
      </c>
      <c r="S641" s="4">
        <v>4</v>
      </c>
      <c r="T641" s="4">
        <v>7</v>
      </c>
      <c r="U641" s="4">
        <v>0</v>
      </c>
      <c r="V641" s="4">
        <v>17</v>
      </c>
      <c r="W641" s="6">
        <v>378</v>
      </c>
      <c r="X641" s="41">
        <f t="shared" si="16"/>
        <v>53.541076487252127</v>
      </c>
    </row>
    <row r="642" spans="1:24" hidden="1" outlineLevel="1" x14ac:dyDescent="0.25">
      <c r="A642" s="6" t="s">
        <v>169</v>
      </c>
      <c r="B642" s="6" t="s">
        <v>26</v>
      </c>
      <c r="C642" s="6">
        <v>170</v>
      </c>
      <c r="D642" s="6" t="s">
        <v>10</v>
      </c>
      <c r="E642" s="4">
        <v>379</v>
      </c>
      <c r="F642" s="4">
        <v>12</v>
      </c>
      <c r="G642" s="4">
        <v>45</v>
      </c>
      <c r="H642" s="4">
        <v>12</v>
      </c>
      <c r="I642" s="4">
        <v>8</v>
      </c>
      <c r="J642" s="4">
        <v>3</v>
      </c>
      <c r="K642" s="4">
        <v>2</v>
      </c>
      <c r="L642" s="4">
        <v>97</v>
      </c>
      <c r="M642" s="4">
        <v>27</v>
      </c>
      <c r="N642" s="4">
        <v>1</v>
      </c>
      <c r="O642" s="4">
        <v>1</v>
      </c>
      <c r="P642" s="4">
        <v>6</v>
      </c>
      <c r="Q642" s="4">
        <v>1</v>
      </c>
      <c r="R642" s="4">
        <v>0</v>
      </c>
      <c r="S642" s="4">
        <v>3</v>
      </c>
      <c r="T642" s="4">
        <v>4</v>
      </c>
      <c r="U642" s="4">
        <v>0</v>
      </c>
      <c r="V642" s="4">
        <v>8</v>
      </c>
      <c r="W642" s="6">
        <v>230</v>
      </c>
      <c r="X642" s="41">
        <f t="shared" si="16"/>
        <v>60.686015831134561</v>
      </c>
    </row>
    <row r="643" spans="1:24" hidden="1" outlineLevel="1" x14ac:dyDescent="0.25">
      <c r="A643" s="6" t="s">
        <v>169</v>
      </c>
      <c r="B643" s="6" t="s">
        <v>26</v>
      </c>
      <c r="C643" s="6">
        <v>170</v>
      </c>
      <c r="D643" s="6" t="s">
        <v>11</v>
      </c>
      <c r="E643" s="4">
        <v>379</v>
      </c>
      <c r="F643" s="4">
        <v>21</v>
      </c>
      <c r="G643" s="4">
        <v>63</v>
      </c>
      <c r="H643" s="4">
        <v>2</v>
      </c>
      <c r="I643" s="4">
        <v>2</v>
      </c>
      <c r="J643" s="4">
        <v>2</v>
      </c>
      <c r="K643" s="4">
        <v>5</v>
      </c>
      <c r="L643" s="4">
        <v>96</v>
      </c>
      <c r="M643" s="4">
        <v>14</v>
      </c>
      <c r="N643" s="4">
        <v>2</v>
      </c>
      <c r="O643" s="4">
        <v>1</v>
      </c>
      <c r="P643" s="4">
        <v>1</v>
      </c>
      <c r="Q643" s="4">
        <v>0</v>
      </c>
      <c r="R643" s="4">
        <v>0</v>
      </c>
      <c r="S643" s="4">
        <v>0</v>
      </c>
      <c r="T643" s="4">
        <v>2</v>
      </c>
      <c r="U643" s="4">
        <v>0</v>
      </c>
      <c r="V643" s="4">
        <v>2</v>
      </c>
      <c r="W643" s="6">
        <v>213</v>
      </c>
      <c r="X643" s="41">
        <f t="shared" si="16"/>
        <v>56.200527704485488</v>
      </c>
    </row>
    <row r="644" spans="1:24" hidden="1" outlineLevel="1" x14ac:dyDescent="0.25">
      <c r="A644" s="6" t="s">
        <v>169</v>
      </c>
      <c r="B644" s="6" t="s">
        <v>26</v>
      </c>
      <c r="C644" s="6">
        <v>171</v>
      </c>
      <c r="D644" s="6" t="s">
        <v>10</v>
      </c>
      <c r="E644" s="4">
        <v>500</v>
      </c>
      <c r="F644" s="4">
        <v>15</v>
      </c>
      <c r="G644" s="4">
        <v>67</v>
      </c>
      <c r="H644" s="4">
        <v>11</v>
      </c>
      <c r="I644" s="4">
        <v>15</v>
      </c>
      <c r="J644" s="4">
        <v>4</v>
      </c>
      <c r="K644" s="4">
        <v>7</v>
      </c>
      <c r="L644" s="4">
        <v>83</v>
      </c>
      <c r="M644" s="4">
        <v>25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7</v>
      </c>
      <c r="U644" s="4">
        <v>0</v>
      </c>
      <c r="V644" s="4">
        <v>7</v>
      </c>
      <c r="W644" s="6">
        <v>241</v>
      </c>
      <c r="X644" s="41">
        <f t="shared" si="16"/>
        <v>48.2</v>
      </c>
    </row>
    <row r="645" spans="1:24" hidden="1" outlineLevel="1" x14ac:dyDescent="0.25">
      <c r="A645" s="6" t="s">
        <v>169</v>
      </c>
      <c r="B645" s="6" t="s">
        <v>26</v>
      </c>
      <c r="C645" s="6">
        <v>171</v>
      </c>
      <c r="D645" s="6" t="s">
        <v>11</v>
      </c>
      <c r="E645" s="4">
        <v>500</v>
      </c>
      <c r="F645" s="4">
        <v>17</v>
      </c>
      <c r="G645" s="4">
        <v>64</v>
      </c>
      <c r="H645" s="4">
        <v>14</v>
      </c>
      <c r="I645" s="4">
        <v>8</v>
      </c>
      <c r="J645" s="4">
        <v>9</v>
      </c>
      <c r="K645" s="4">
        <v>1</v>
      </c>
      <c r="L645" s="4">
        <v>90</v>
      </c>
      <c r="M645" s="4">
        <v>32</v>
      </c>
      <c r="N645" s="4">
        <v>3</v>
      </c>
      <c r="O645" s="4">
        <v>1</v>
      </c>
      <c r="P645" s="4">
        <v>1</v>
      </c>
      <c r="Q645" s="4">
        <v>0</v>
      </c>
      <c r="R645" s="4">
        <v>0</v>
      </c>
      <c r="S645" s="4">
        <v>3</v>
      </c>
      <c r="T645" s="4">
        <v>6</v>
      </c>
      <c r="U645" s="4">
        <v>0</v>
      </c>
      <c r="V645" s="4">
        <v>8</v>
      </c>
      <c r="W645" s="6">
        <v>257</v>
      </c>
      <c r="X645" s="41">
        <f t="shared" si="16"/>
        <v>51.4</v>
      </c>
    </row>
    <row r="646" spans="1:24" hidden="1" outlineLevel="1" x14ac:dyDescent="0.25">
      <c r="A646" s="6" t="s">
        <v>169</v>
      </c>
      <c r="B646" s="6" t="s">
        <v>26</v>
      </c>
      <c r="C646" s="6">
        <v>172</v>
      </c>
      <c r="D646" s="6" t="s">
        <v>10</v>
      </c>
      <c r="E646" s="4">
        <v>461</v>
      </c>
      <c r="F646" s="4">
        <v>11</v>
      </c>
      <c r="G646" s="4">
        <v>77</v>
      </c>
      <c r="H646" s="4">
        <v>4</v>
      </c>
      <c r="I646" s="4">
        <v>1</v>
      </c>
      <c r="J646" s="4">
        <v>0</v>
      </c>
      <c r="K646" s="4">
        <v>1</v>
      </c>
      <c r="L646" s="4">
        <v>73</v>
      </c>
      <c r="M646" s="4">
        <v>39</v>
      </c>
      <c r="N646" s="4">
        <v>2</v>
      </c>
      <c r="O646" s="4">
        <v>0</v>
      </c>
      <c r="P646" s="4">
        <v>1</v>
      </c>
      <c r="Q646" s="4">
        <v>0</v>
      </c>
      <c r="R646" s="4">
        <v>0</v>
      </c>
      <c r="S646" s="4">
        <v>0</v>
      </c>
      <c r="T646" s="4">
        <v>5</v>
      </c>
      <c r="U646" s="4">
        <v>0</v>
      </c>
      <c r="V646" s="4">
        <v>7</v>
      </c>
      <c r="W646" s="6">
        <v>221</v>
      </c>
      <c r="X646" s="41">
        <f t="shared" si="16"/>
        <v>47.939262472885034</v>
      </c>
    </row>
    <row r="647" spans="1:24" hidden="1" outlineLevel="1" x14ac:dyDescent="0.25">
      <c r="A647" s="6" t="s">
        <v>169</v>
      </c>
      <c r="B647" s="6" t="s">
        <v>26</v>
      </c>
      <c r="C647" s="6">
        <v>173</v>
      </c>
      <c r="D647" s="6" t="s">
        <v>10</v>
      </c>
      <c r="E647" s="4">
        <v>729</v>
      </c>
      <c r="F647" s="4">
        <v>28</v>
      </c>
      <c r="G647" s="4">
        <v>114</v>
      </c>
      <c r="H647" s="4">
        <v>14</v>
      </c>
      <c r="I647" s="4">
        <v>4</v>
      </c>
      <c r="J647" s="4">
        <v>3</v>
      </c>
      <c r="K647" s="4">
        <v>3</v>
      </c>
      <c r="L647" s="4">
        <v>134</v>
      </c>
      <c r="M647" s="4">
        <v>42</v>
      </c>
      <c r="N647" s="4">
        <v>2</v>
      </c>
      <c r="O647" s="4">
        <v>0</v>
      </c>
      <c r="P647" s="4">
        <v>2</v>
      </c>
      <c r="Q647" s="4">
        <v>0</v>
      </c>
      <c r="R647" s="4">
        <v>0</v>
      </c>
      <c r="S647" s="4">
        <v>5</v>
      </c>
      <c r="T647" s="4">
        <v>5</v>
      </c>
      <c r="U647" s="4">
        <v>0</v>
      </c>
      <c r="V647" s="4">
        <v>3</v>
      </c>
      <c r="W647" s="6">
        <v>359</v>
      </c>
      <c r="X647" s="41">
        <f t="shared" si="16"/>
        <v>49.245541838134429</v>
      </c>
    </row>
    <row r="648" spans="1:24" hidden="1" outlineLevel="1" x14ac:dyDescent="0.25">
      <c r="A648" s="6" t="s">
        <v>169</v>
      </c>
      <c r="B648" s="6" t="s">
        <v>26</v>
      </c>
      <c r="C648" s="6">
        <v>174</v>
      </c>
      <c r="D648" s="6" t="s">
        <v>10</v>
      </c>
      <c r="E648" s="4">
        <v>623</v>
      </c>
      <c r="F648" s="4">
        <v>32</v>
      </c>
      <c r="G648" s="4">
        <v>71</v>
      </c>
      <c r="H648" s="4">
        <v>17</v>
      </c>
      <c r="I648" s="4">
        <v>6</v>
      </c>
      <c r="J648" s="4">
        <v>4</v>
      </c>
      <c r="K648" s="4">
        <v>0</v>
      </c>
      <c r="L648" s="4">
        <v>117</v>
      </c>
      <c r="M648" s="4">
        <v>33</v>
      </c>
      <c r="N648" s="4">
        <v>0</v>
      </c>
      <c r="O648" s="4">
        <v>1</v>
      </c>
      <c r="P648" s="4">
        <v>3</v>
      </c>
      <c r="Q648" s="4">
        <v>0</v>
      </c>
      <c r="R648" s="4">
        <v>0</v>
      </c>
      <c r="S648" s="4">
        <v>9</v>
      </c>
      <c r="T648" s="4">
        <v>1</v>
      </c>
      <c r="U648" s="4">
        <v>7</v>
      </c>
      <c r="V648" s="4">
        <v>0</v>
      </c>
      <c r="W648" s="6">
        <v>301</v>
      </c>
      <c r="X648" s="41">
        <f t="shared" si="16"/>
        <v>48.314606741573037</v>
      </c>
    </row>
    <row r="649" spans="1:24" hidden="1" outlineLevel="1" x14ac:dyDescent="0.25">
      <c r="A649" s="6" t="s">
        <v>169</v>
      </c>
      <c r="B649" s="6" t="s">
        <v>26</v>
      </c>
      <c r="C649" s="6">
        <v>175</v>
      </c>
      <c r="D649" s="6" t="s">
        <v>10</v>
      </c>
      <c r="E649" s="4">
        <v>561</v>
      </c>
      <c r="F649" s="4">
        <v>44</v>
      </c>
      <c r="G649" s="4">
        <v>101</v>
      </c>
      <c r="H649" s="4">
        <v>12</v>
      </c>
      <c r="I649" s="4">
        <v>6</v>
      </c>
      <c r="J649" s="4">
        <v>6</v>
      </c>
      <c r="K649" s="4">
        <v>3</v>
      </c>
      <c r="L649" s="4">
        <v>146</v>
      </c>
      <c r="M649" s="4">
        <v>25</v>
      </c>
      <c r="N649" s="4">
        <v>2</v>
      </c>
      <c r="O649" s="4">
        <v>0</v>
      </c>
      <c r="P649" s="4">
        <v>1</v>
      </c>
      <c r="Q649" s="4">
        <v>0</v>
      </c>
      <c r="R649" s="4">
        <v>0</v>
      </c>
      <c r="S649" s="4">
        <v>4</v>
      </c>
      <c r="T649" s="4">
        <v>6</v>
      </c>
      <c r="U649" s="4">
        <v>0</v>
      </c>
      <c r="V649" s="4">
        <v>5</v>
      </c>
      <c r="W649" s="6">
        <v>361</v>
      </c>
      <c r="X649" s="41">
        <f t="shared" si="16"/>
        <v>64.349376114081991</v>
      </c>
    </row>
    <row r="650" spans="1:24" hidden="1" outlineLevel="1" x14ac:dyDescent="0.25">
      <c r="A650" s="6" t="s">
        <v>169</v>
      </c>
      <c r="B650" s="6" t="s">
        <v>26</v>
      </c>
      <c r="C650" s="6">
        <v>176</v>
      </c>
      <c r="D650" s="6" t="s">
        <v>10</v>
      </c>
      <c r="E650" s="4">
        <v>533</v>
      </c>
      <c r="F650" s="4">
        <v>43</v>
      </c>
      <c r="G650" s="4">
        <v>70</v>
      </c>
      <c r="H650" s="4">
        <v>14</v>
      </c>
      <c r="I650" s="4">
        <v>7</v>
      </c>
      <c r="J650" s="4">
        <v>4</v>
      </c>
      <c r="K650" s="4">
        <v>5</v>
      </c>
      <c r="L650" s="4">
        <v>116</v>
      </c>
      <c r="M650" s="4">
        <v>22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5</v>
      </c>
      <c r="T650" s="4">
        <v>6</v>
      </c>
      <c r="U650" s="4">
        <v>0</v>
      </c>
      <c r="V650" s="4">
        <v>13</v>
      </c>
      <c r="W650" s="6">
        <v>305</v>
      </c>
      <c r="X650" s="41">
        <f t="shared" si="16"/>
        <v>57.223264540337709</v>
      </c>
    </row>
    <row r="651" spans="1:24" hidden="1" outlineLevel="1" x14ac:dyDescent="0.25">
      <c r="A651" s="6" t="s">
        <v>169</v>
      </c>
      <c r="B651" s="6" t="s">
        <v>26</v>
      </c>
      <c r="C651" s="6">
        <v>177</v>
      </c>
      <c r="D651" s="6" t="s">
        <v>10</v>
      </c>
      <c r="E651" s="4">
        <v>740</v>
      </c>
      <c r="F651" s="4">
        <v>62</v>
      </c>
      <c r="G651" s="4">
        <v>90</v>
      </c>
      <c r="H651" s="4">
        <v>12</v>
      </c>
      <c r="I651" s="4">
        <v>10</v>
      </c>
      <c r="J651" s="4">
        <v>0</v>
      </c>
      <c r="K651" s="4">
        <v>2</v>
      </c>
      <c r="L651" s="4">
        <v>179</v>
      </c>
      <c r="M651" s="4">
        <v>21</v>
      </c>
      <c r="N651" s="4">
        <v>7</v>
      </c>
      <c r="O651" s="4">
        <v>0</v>
      </c>
      <c r="P651" s="4">
        <v>2</v>
      </c>
      <c r="Q651" s="4">
        <v>0</v>
      </c>
      <c r="R651" s="4">
        <v>0</v>
      </c>
      <c r="S651" s="4">
        <v>6</v>
      </c>
      <c r="T651" s="4">
        <v>7</v>
      </c>
      <c r="U651" s="4">
        <v>0</v>
      </c>
      <c r="V651" s="4">
        <v>14</v>
      </c>
      <c r="W651" s="6">
        <v>412</v>
      </c>
      <c r="X651" s="41">
        <f t="shared" si="16"/>
        <v>55.675675675675677</v>
      </c>
    </row>
    <row r="652" spans="1:24" hidden="1" outlineLevel="1" x14ac:dyDescent="0.25">
      <c r="A652" s="6" t="s">
        <v>169</v>
      </c>
      <c r="B652" s="6" t="s">
        <v>26</v>
      </c>
      <c r="C652" s="6">
        <v>178</v>
      </c>
      <c r="D652" s="6" t="s">
        <v>10</v>
      </c>
      <c r="E652" s="4">
        <v>524</v>
      </c>
      <c r="F652" s="4">
        <v>26</v>
      </c>
      <c r="G652" s="4">
        <v>82</v>
      </c>
      <c r="H652" s="4">
        <v>13</v>
      </c>
      <c r="I652" s="4">
        <v>3</v>
      </c>
      <c r="J652" s="4">
        <v>3</v>
      </c>
      <c r="K652" s="4">
        <v>0</v>
      </c>
      <c r="L652" s="4">
        <v>159</v>
      </c>
      <c r="M652" s="4">
        <v>12</v>
      </c>
      <c r="N652" s="4">
        <v>3</v>
      </c>
      <c r="O652" s="4">
        <v>1</v>
      </c>
      <c r="P652" s="4">
        <v>2</v>
      </c>
      <c r="Q652" s="4">
        <v>0</v>
      </c>
      <c r="R652" s="4">
        <v>0</v>
      </c>
      <c r="S652" s="4">
        <v>4</v>
      </c>
      <c r="T652" s="4">
        <v>8</v>
      </c>
      <c r="U652" s="4">
        <v>0</v>
      </c>
      <c r="V652" s="4">
        <v>5</v>
      </c>
      <c r="W652" s="6">
        <v>321</v>
      </c>
      <c r="X652" s="41">
        <f t="shared" si="16"/>
        <v>61.259541984732827</v>
      </c>
    </row>
    <row r="653" spans="1:24" hidden="1" outlineLevel="1" x14ac:dyDescent="0.25">
      <c r="A653" s="6" t="s">
        <v>169</v>
      </c>
      <c r="B653" s="6" t="s">
        <v>26</v>
      </c>
      <c r="C653" s="6">
        <v>179</v>
      </c>
      <c r="D653" s="6" t="s">
        <v>10</v>
      </c>
      <c r="E653" s="4">
        <v>512</v>
      </c>
      <c r="F653" s="4">
        <v>50</v>
      </c>
      <c r="G653" s="4">
        <v>96</v>
      </c>
      <c r="H653" s="4">
        <v>11</v>
      </c>
      <c r="I653" s="4">
        <v>3</v>
      </c>
      <c r="J653" s="4">
        <v>5</v>
      </c>
      <c r="K653" s="4">
        <v>1</v>
      </c>
      <c r="L653" s="4">
        <v>100</v>
      </c>
      <c r="M653" s="4">
        <v>15</v>
      </c>
      <c r="N653" s="4">
        <v>4</v>
      </c>
      <c r="O653" s="4">
        <v>2</v>
      </c>
      <c r="P653" s="4">
        <v>1</v>
      </c>
      <c r="Q653" s="4">
        <v>0</v>
      </c>
      <c r="R653" s="4">
        <v>0</v>
      </c>
      <c r="S653" s="4">
        <v>6</v>
      </c>
      <c r="T653" s="4">
        <v>8</v>
      </c>
      <c r="U653" s="4">
        <v>0</v>
      </c>
      <c r="V653" s="4">
        <v>6</v>
      </c>
      <c r="W653" s="6">
        <v>308</v>
      </c>
      <c r="X653" s="41">
        <f t="shared" si="16"/>
        <v>60.15625</v>
      </c>
    </row>
    <row r="654" spans="1:24" hidden="1" outlineLevel="1" x14ac:dyDescent="0.25">
      <c r="A654" s="6" t="s">
        <v>169</v>
      </c>
      <c r="B654" s="6" t="s">
        <v>26</v>
      </c>
      <c r="C654" s="6">
        <v>180</v>
      </c>
      <c r="D654" s="6" t="s">
        <v>10</v>
      </c>
      <c r="E654" s="4">
        <v>443</v>
      </c>
      <c r="F654" s="4">
        <v>18</v>
      </c>
      <c r="G654" s="4">
        <v>70</v>
      </c>
      <c r="H654" s="4">
        <v>5</v>
      </c>
      <c r="I654" s="4">
        <v>9</v>
      </c>
      <c r="J654" s="4">
        <v>2</v>
      </c>
      <c r="K654" s="4">
        <v>3</v>
      </c>
      <c r="L654" s="4">
        <v>81</v>
      </c>
      <c r="M654" s="4">
        <v>33</v>
      </c>
      <c r="N654" s="4">
        <v>1</v>
      </c>
      <c r="O654" s="4">
        <v>1</v>
      </c>
      <c r="P654" s="4">
        <v>1</v>
      </c>
      <c r="Q654" s="4">
        <v>0</v>
      </c>
      <c r="R654" s="4">
        <v>0</v>
      </c>
      <c r="S654" s="4">
        <v>6</v>
      </c>
      <c r="T654" s="4">
        <v>2</v>
      </c>
      <c r="U654" s="4">
        <v>0</v>
      </c>
      <c r="V654" s="4">
        <v>6</v>
      </c>
      <c r="W654" s="6">
        <v>238</v>
      </c>
      <c r="X654" s="41">
        <f t="shared" si="16"/>
        <v>53.724604966139957</v>
      </c>
    </row>
    <row r="655" spans="1:24" hidden="1" outlineLevel="1" x14ac:dyDescent="0.25">
      <c r="A655" s="6" t="s">
        <v>169</v>
      </c>
      <c r="B655" s="6" t="s">
        <v>26</v>
      </c>
      <c r="C655" s="6">
        <v>180</v>
      </c>
      <c r="D655" s="6" t="s">
        <v>11</v>
      </c>
      <c r="E655" s="4">
        <v>442</v>
      </c>
      <c r="F655" s="4">
        <v>13</v>
      </c>
      <c r="G655" s="4">
        <v>54</v>
      </c>
      <c r="H655" s="4">
        <v>9</v>
      </c>
      <c r="I655" s="4">
        <v>6</v>
      </c>
      <c r="J655" s="4">
        <v>2</v>
      </c>
      <c r="K655" s="4">
        <v>1</v>
      </c>
      <c r="L655" s="4">
        <v>75</v>
      </c>
      <c r="M655" s="4">
        <v>27</v>
      </c>
      <c r="N655" s="4">
        <v>0</v>
      </c>
      <c r="O655" s="4">
        <v>0</v>
      </c>
      <c r="P655" s="4">
        <v>4</v>
      </c>
      <c r="Q655" s="4">
        <v>1</v>
      </c>
      <c r="R655" s="4">
        <v>0</v>
      </c>
      <c r="S655" s="4">
        <v>8</v>
      </c>
      <c r="T655" s="4">
        <v>3</v>
      </c>
      <c r="U655" s="4">
        <v>0</v>
      </c>
      <c r="V655" s="4">
        <v>4</v>
      </c>
      <c r="W655" s="6">
        <v>207</v>
      </c>
      <c r="X655" s="41">
        <f t="shared" si="16"/>
        <v>46.832579185520359</v>
      </c>
    </row>
    <row r="656" spans="1:24" hidden="1" outlineLevel="1" x14ac:dyDescent="0.25">
      <c r="A656" s="6" t="s">
        <v>169</v>
      </c>
      <c r="B656" s="6" t="s">
        <v>26</v>
      </c>
      <c r="C656" s="6">
        <v>181</v>
      </c>
      <c r="D656" s="6" t="s">
        <v>10</v>
      </c>
      <c r="E656" s="4">
        <v>393</v>
      </c>
      <c r="F656" s="4">
        <v>29</v>
      </c>
      <c r="G656" s="4">
        <v>62</v>
      </c>
      <c r="H656" s="4">
        <v>14</v>
      </c>
      <c r="I656" s="4">
        <v>2</v>
      </c>
      <c r="J656" s="4">
        <v>2</v>
      </c>
      <c r="K656" s="4">
        <v>3</v>
      </c>
      <c r="L656" s="4">
        <v>61</v>
      </c>
      <c r="M656" s="4">
        <v>17</v>
      </c>
      <c r="N656" s="4">
        <v>2</v>
      </c>
      <c r="O656" s="4">
        <v>0</v>
      </c>
      <c r="P656" s="4">
        <v>0</v>
      </c>
      <c r="Q656" s="4">
        <v>3</v>
      </c>
      <c r="R656" s="4">
        <v>0</v>
      </c>
      <c r="S656" s="4">
        <v>3</v>
      </c>
      <c r="T656" s="4">
        <v>5</v>
      </c>
      <c r="U656" s="4">
        <v>0</v>
      </c>
      <c r="V656" s="4">
        <v>4</v>
      </c>
      <c r="W656" s="6">
        <v>207</v>
      </c>
      <c r="X656" s="41">
        <f t="shared" si="16"/>
        <v>52.671755725190842</v>
      </c>
    </row>
    <row r="657" spans="1:24" hidden="1" outlineLevel="1" x14ac:dyDescent="0.25">
      <c r="A657" s="6" t="s">
        <v>169</v>
      </c>
      <c r="B657" s="6" t="s">
        <v>26</v>
      </c>
      <c r="C657" s="6">
        <v>181</v>
      </c>
      <c r="D657" s="6" t="s">
        <v>11</v>
      </c>
      <c r="E657" s="4">
        <v>393</v>
      </c>
      <c r="F657" s="4">
        <v>28</v>
      </c>
      <c r="G657" s="4">
        <v>64</v>
      </c>
      <c r="H657" s="4">
        <v>10</v>
      </c>
      <c r="I657" s="4">
        <v>4</v>
      </c>
      <c r="J657" s="4">
        <v>3</v>
      </c>
      <c r="K657" s="4">
        <v>4</v>
      </c>
      <c r="L657" s="4">
        <v>101</v>
      </c>
      <c r="M657" s="4">
        <v>17</v>
      </c>
      <c r="N657" s="4">
        <v>1</v>
      </c>
      <c r="O657" s="4">
        <v>1</v>
      </c>
      <c r="P657" s="4">
        <v>0</v>
      </c>
      <c r="Q657" s="4">
        <v>0</v>
      </c>
      <c r="R657" s="4">
        <v>0</v>
      </c>
      <c r="S657" s="4">
        <v>4</v>
      </c>
      <c r="T657" s="4">
        <v>2</v>
      </c>
      <c r="U657" s="4">
        <v>0</v>
      </c>
      <c r="V657" s="4">
        <v>7</v>
      </c>
      <c r="W657" s="6">
        <v>246</v>
      </c>
      <c r="X657" s="41">
        <f t="shared" si="16"/>
        <v>62.595419847328245</v>
      </c>
    </row>
    <row r="658" spans="1:24" hidden="1" outlineLevel="1" x14ac:dyDescent="0.25">
      <c r="A658" s="6" t="s">
        <v>169</v>
      </c>
      <c r="B658" s="6" t="s">
        <v>26</v>
      </c>
      <c r="C658" s="6">
        <v>182</v>
      </c>
      <c r="D658" s="6" t="s">
        <v>10</v>
      </c>
      <c r="E658" s="4">
        <v>738</v>
      </c>
      <c r="F658" s="4">
        <v>61</v>
      </c>
      <c r="G658" s="4">
        <v>123</v>
      </c>
      <c r="H658" s="4">
        <v>10</v>
      </c>
      <c r="I658" s="4">
        <v>4</v>
      </c>
      <c r="J658" s="4">
        <v>3</v>
      </c>
      <c r="K658" s="4">
        <v>4</v>
      </c>
      <c r="L658" s="4">
        <v>198</v>
      </c>
      <c r="M658" s="4">
        <v>31</v>
      </c>
      <c r="N658" s="4">
        <v>3</v>
      </c>
      <c r="O658" s="4">
        <v>0</v>
      </c>
      <c r="P658" s="4">
        <v>0</v>
      </c>
      <c r="Q658" s="4">
        <v>1</v>
      </c>
      <c r="R658" s="4">
        <v>1</v>
      </c>
      <c r="S658" s="4">
        <v>6</v>
      </c>
      <c r="T658" s="4">
        <v>12</v>
      </c>
      <c r="U658" s="4">
        <v>0</v>
      </c>
      <c r="V658" s="4">
        <v>9</v>
      </c>
      <c r="W658" s="6">
        <v>466</v>
      </c>
      <c r="X658" s="41">
        <f t="shared" si="16"/>
        <v>63.143631436314365</v>
      </c>
    </row>
    <row r="659" spans="1:24" hidden="1" outlineLevel="1" x14ac:dyDescent="0.25">
      <c r="A659" s="6" t="s">
        <v>169</v>
      </c>
      <c r="B659" s="6" t="s">
        <v>26</v>
      </c>
      <c r="C659" s="6">
        <v>183</v>
      </c>
      <c r="D659" s="6" t="s">
        <v>10</v>
      </c>
      <c r="E659" s="4">
        <v>534</v>
      </c>
      <c r="F659" s="4">
        <v>56</v>
      </c>
      <c r="G659" s="4">
        <v>87</v>
      </c>
      <c r="H659" s="4">
        <v>14</v>
      </c>
      <c r="I659" s="4">
        <v>3</v>
      </c>
      <c r="J659" s="4">
        <v>1</v>
      </c>
      <c r="K659" s="4">
        <v>2</v>
      </c>
      <c r="L659" s="4">
        <v>98</v>
      </c>
      <c r="M659" s="4">
        <v>18</v>
      </c>
      <c r="N659" s="4">
        <v>3</v>
      </c>
      <c r="O659" s="4">
        <v>2</v>
      </c>
      <c r="P659" s="4">
        <v>0</v>
      </c>
      <c r="Q659" s="4">
        <v>0</v>
      </c>
      <c r="R659" s="4">
        <v>0</v>
      </c>
      <c r="S659" s="4">
        <v>4</v>
      </c>
      <c r="T659" s="4">
        <v>4</v>
      </c>
      <c r="U659" s="4">
        <v>0</v>
      </c>
      <c r="V659" s="4">
        <v>6</v>
      </c>
      <c r="W659" s="6">
        <v>298</v>
      </c>
      <c r="X659" s="41">
        <f t="shared" si="16"/>
        <v>55.805243445692881</v>
      </c>
    </row>
    <row r="660" spans="1:24" hidden="1" outlineLevel="1" x14ac:dyDescent="0.25">
      <c r="A660" s="6" t="s">
        <v>169</v>
      </c>
      <c r="B660" s="6" t="s">
        <v>26</v>
      </c>
      <c r="C660" s="6">
        <v>184</v>
      </c>
      <c r="D660" s="6" t="s">
        <v>10</v>
      </c>
      <c r="E660" s="4">
        <v>354</v>
      </c>
      <c r="F660" s="4">
        <v>20</v>
      </c>
      <c r="G660" s="4">
        <v>68</v>
      </c>
      <c r="H660" s="4">
        <v>5</v>
      </c>
      <c r="I660" s="4">
        <v>6</v>
      </c>
      <c r="J660" s="4">
        <v>0</v>
      </c>
      <c r="K660" s="4">
        <v>2</v>
      </c>
      <c r="L660" s="4">
        <v>87</v>
      </c>
      <c r="M660" s="4">
        <v>12</v>
      </c>
      <c r="N660" s="4">
        <v>2</v>
      </c>
      <c r="O660" s="4">
        <v>0</v>
      </c>
      <c r="P660" s="4">
        <v>0</v>
      </c>
      <c r="Q660" s="4">
        <v>0</v>
      </c>
      <c r="R660" s="4">
        <v>0</v>
      </c>
      <c r="S660" s="4">
        <v>2</v>
      </c>
      <c r="T660" s="4">
        <v>4</v>
      </c>
      <c r="U660" s="4">
        <v>1</v>
      </c>
      <c r="V660" s="4">
        <v>2</v>
      </c>
      <c r="W660" s="6">
        <v>211</v>
      </c>
      <c r="X660" s="41">
        <f t="shared" si="16"/>
        <v>59.604519774011301</v>
      </c>
    </row>
    <row r="661" spans="1:24" hidden="1" outlineLevel="1" x14ac:dyDescent="0.25">
      <c r="A661" s="6" t="s">
        <v>169</v>
      </c>
      <c r="B661" s="6" t="s">
        <v>26</v>
      </c>
      <c r="C661" s="6">
        <v>185</v>
      </c>
      <c r="D661" s="6" t="s">
        <v>10</v>
      </c>
      <c r="E661" s="4">
        <v>351</v>
      </c>
      <c r="F661" s="4">
        <v>18</v>
      </c>
      <c r="G661" s="4">
        <v>70</v>
      </c>
      <c r="H661" s="4">
        <v>6</v>
      </c>
      <c r="I661" s="4">
        <v>5</v>
      </c>
      <c r="J661" s="4">
        <v>4</v>
      </c>
      <c r="K661" s="4">
        <v>2</v>
      </c>
      <c r="L661" s="4">
        <v>54</v>
      </c>
      <c r="M661" s="4">
        <v>22</v>
      </c>
      <c r="N661" s="4">
        <v>2</v>
      </c>
      <c r="O661" s="4">
        <v>1</v>
      </c>
      <c r="P661" s="4">
        <v>1</v>
      </c>
      <c r="Q661" s="4">
        <v>0</v>
      </c>
      <c r="R661" s="4">
        <v>0</v>
      </c>
      <c r="S661" s="4">
        <v>7</v>
      </c>
      <c r="T661" s="4">
        <v>7</v>
      </c>
      <c r="U661" s="4">
        <v>0</v>
      </c>
      <c r="V661" s="4">
        <v>4</v>
      </c>
      <c r="W661" s="6">
        <v>203</v>
      </c>
      <c r="X661" s="41">
        <f t="shared" si="16"/>
        <v>57.834757834757838</v>
      </c>
    </row>
    <row r="662" spans="1:24" hidden="1" outlineLevel="1" x14ac:dyDescent="0.25">
      <c r="A662" s="6" t="s">
        <v>169</v>
      </c>
      <c r="B662" s="6" t="s">
        <v>26</v>
      </c>
      <c r="C662" s="6">
        <v>186</v>
      </c>
      <c r="D662" s="6" t="s">
        <v>10</v>
      </c>
      <c r="E662" s="4">
        <v>647</v>
      </c>
      <c r="F662" s="4">
        <v>22</v>
      </c>
      <c r="G662" s="4">
        <v>96</v>
      </c>
      <c r="H662" s="4">
        <v>20</v>
      </c>
      <c r="I662" s="4">
        <v>6</v>
      </c>
      <c r="J662" s="4">
        <v>2</v>
      </c>
      <c r="K662" s="4">
        <v>6</v>
      </c>
      <c r="L662" s="4">
        <v>136</v>
      </c>
      <c r="M662" s="4">
        <v>34</v>
      </c>
      <c r="N662" s="4">
        <v>1</v>
      </c>
      <c r="O662" s="4">
        <v>0</v>
      </c>
      <c r="P662" s="4">
        <v>1</v>
      </c>
      <c r="Q662" s="4">
        <v>0</v>
      </c>
      <c r="R662" s="4">
        <v>0</v>
      </c>
      <c r="S662" s="4">
        <v>11</v>
      </c>
      <c r="T662" s="4">
        <v>6</v>
      </c>
      <c r="U662" s="4">
        <v>2</v>
      </c>
      <c r="V662" s="4">
        <v>4</v>
      </c>
      <c r="W662" s="6">
        <v>347</v>
      </c>
      <c r="X662" s="41">
        <f t="shared" si="16"/>
        <v>53.632148377125191</v>
      </c>
    </row>
    <row r="663" spans="1:24" hidden="1" outlineLevel="1" x14ac:dyDescent="0.25">
      <c r="A663" s="6" t="s">
        <v>169</v>
      </c>
      <c r="B663" s="6" t="s">
        <v>26</v>
      </c>
      <c r="C663" s="6">
        <v>187</v>
      </c>
      <c r="D663" s="6" t="s">
        <v>10</v>
      </c>
      <c r="E663" s="4">
        <v>476</v>
      </c>
      <c r="F663" s="4">
        <v>15</v>
      </c>
      <c r="G663" s="4">
        <v>61</v>
      </c>
      <c r="H663" s="4">
        <v>6</v>
      </c>
      <c r="I663" s="4">
        <v>2</v>
      </c>
      <c r="J663" s="4">
        <v>5</v>
      </c>
      <c r="K663" s="4">
        <v>2</v>
      </c>
      <c r="L663" s="4">
        <v>99</v>
      </c>
      <c r="M663" s="4">
        <v>26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4</v>
      </c>
      <c r="T663" s="4">
        <v>3</v>
      </c>
      <c r="U663" s="4">
        <v>0</v>
      </c>
      <c r="V663" s="4">
        <v>1</v>
      </c>
      <c r="W663" s="6">
        <v>224</v>
      </c>
      <c r="X663" s="41">
        <f t="shared" si="16"/>
        <v>47.058823529411768</v>
      </c>
    </row>
    <row r="664" spans="1:24" hidden="1" outlineLevel="1" x14ac:dyDescent="0.25">
      <c r="A664" s="6" t="s">
        <v>169</v>
      </c>
      <c r="B664" s="6" t="s">
        <v>26</v>
      </c>
      <c r="C664" s="6">
        <v>188</v>
      </c>
      <c r="D664" s="6" t="s">
        <v>10</v>
      </c>
      <c r="E664" s="4">
        <v>374</v>
      </c>
      <c r="F664" s="4">
        <v>30</v>
      </c>
      <c r="G664" s="4">
        <v>73</v>
      </c>
      <c r="H664" s="4">
        <v>13</v>
      </c>
      <c r="I664" s="4">
        <v>3</v>
      </c>
      <c r="J664" s="4">
        <v>4</v>
      </c>
      <c r="K664" s="4">
        <v>1</v>
      </c>
      <c r="L664" s="4">
        <v>74</v>
      </c>
      <c r="M664" s="4">
        <v>19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2</v>
      </c>
      <c r="T664" s="4">
        <v>5</v>
      </c>
      <c r="U664" s="4">
        <v>0</v>
      </c>
      <c r="V664" s="4">
        <v>4</v>
      </c>
      <c r="W664" s="6">
        <v>228</v>
      </c>
      <c r="X664" s="41">
        <f t="shared" si="16"/>
        <v>60.962566844919785</v>
      </c>
    </row>
    <row r="665" spans="1:24" hidden="1" outlineLevel="1" x14ac:dyDescent="0.25">
      <c r="A665" s="6" t="s">
        <v>169</v>
      </c>
      <c r="B665" s="6" t="s">
        <v>26</v>
      </c>
      <c r="C665" s="6">
        <v>189</v>
      </c>
      <c r="D665" s="6" t="s">
        <v>29</v>
      </c>
      <c r="E665" s="4">
        <v>0</v>
      </c>
      <c r="F665" s="4">
        <v>40</v>
      </c>
      <c r="G665" s="4">
        <v>141</v>
      </c>
      <c r="H665" s="4">
        <v>29</v>
      </c>
      <c r="I665" s="4">
        <v>20</v>
      </c>
      <c r="J665" s="4">
        <v>7</v>
      </c>
      <c r="K665" s="4">
        <v>5</v>
      </c>
      <c r="L665" s="4">
        <v>273</v>
      </c>
      <c r="M665" s="4">
        <v>72</v>
      </c>
      <c r="N665" s="4">
        <v>4</v>
      </c>
      <c r="O665" s="4">
        <v>1</v>
      </c>
      <c r="P665" s="4">
        <v>4</v>
      </c>
      <c r="Q665" s="4">
        <v>0</v>
      </c>
      <c r="R665" s="4">
        <v>0</v>
      </c>
      <c r="S665" s="4">
        <v>5</v>
      </c>
      <c r="T665" s="4">
        <v>13</v>
      </c>
      <c r="U665" s="4">
        <v>1</v>
      </c>
      <c r="V665" s="4">
        <v>19</v>
      </c>
      <c r="W665" s="6">
        <v>634</v>
      </c>
      <c r="X665" s="41" t="s">
        <v>250</v>
      </c>
    </row>
    <row r="666" spans="1:24" hidden="1" outlineLevel="1" x14ac:dyDescent="0.25">
      <c r="A666" s="6" t="s">
        <v>169</v>
      </c>
      <c r="B666" s="6" t="s">
        <v>26</v>
      </c>
      <c r="C666" s="6">
        <v>189</v>
      </c>
      <c r="D666" s="6" t="s">
        <v>10</v>
      </c>
      <c r="E666" s="4">
        <v>443</v>
      </c>
      <c r="F666" s="4">
        <v>20</v>
      </c>
      <c r="G666" s="4">
        <v>56</v>
      </c>
      <c r="H666" s="4">
        <v>7</v>
      </c>
      <c r="I666" s="4">
        <v>3</v>
      </c>
      <c r="J666" s="4">
        <v>1</v>
      </c>
      <c r="K666" s="4">
        <v>4</v>
      </c>
      <c r="L666" s="4">
        <v>73</v>
      </c>
      <c r="M666" s="4">
        <v>28</v>
      </c>
      <c r="N666" s="4">
        <v>1</v>
      </c>
      <c r="O666" s="4">
        <v>0</v>
      </c>
      <c r="P666" s="4">
        <v>0</v>
      </c>
      <c r="Q666" s="4">
        <v>1</v>
      </c>
      <c r="R666" s="4">
        <v>0</v>
      </c>
      <c r="S666" s="4">
        <v>2</v>
      </c>
      <c r="T666" s="4">
        <v>2</v>
      </c>
      <c r="U666" s="4">
        <v>0</v>
      </c>
      <c r="V666" s="4">
        <v>14</v>
      </c>
      <c r="W666" s="6">
        <v>212</v>
      </c>
      <c r="X666" s="41">
        <f t="shared" si="16"/>
        <v>47.855530474040634</v>
      </c>
    </row>
    <row r="667" spans="1:24" hidden="1" outlineLevel="1" x14ac:dyDescent="0.25">
      <c r="A667" s="6" t="s">
        <v>169</v>
      </c>
      <c r="B667" s="6" t="s">
        <v>26</v>
      </c>
      <c r="C667" s="6">
        <v>189</v>
      </c>
      <c r="D667" s="6" t="s">
        <v>11</v>
      </c>
      <c r="E667" s="4">
        <v>442</v>
      </c>
      <c r="F667" s="4">
        <v>34</v>
      </c>
      <c r="G667" s="4">
        <v>65</v>
      </c>
      <c r="H667" s="4">
        <v>21</v>
      </c>
      <c r="I667" s="4">
        <v>5</v>
      </c>
      <c r="J667" s="4">
        <v>4</v>
      </c>
      <c r="K667" s="4">
        <v>3</v>
      </c>
      <c r="L667" s="4">
        <v>71</v>
      </c>
      <c r="M667" s="4">
        <v>23</v>
      </c>
      <c r="N667" s="4">
        <v>1</v>
      </c>
      <c r="O667" s="4">
        <v>0</v>
      </c>
      <c r="P667" s="4">
        <v>2</v>
      </c>
      <c r="Q667" s="4">
        <v>0</v>
      </c>
      <c r="R667" s="4">
        <v>0</v>
      </c>
      <c r="S667" s="4">
        <v>1</v>
      </c>
      <c r="T667" s="4">
        <v>3</v>
      </c>
      <c r="U667" s="4">
        <v>0</v>
      </c>
      <c r="V667" s="4">
        <v>6</v>
      </c>
      <c r="W667" s="6">
        <v>239</v>
      </c>
      <c r="X667" s="41">
        <f t="shared" si="16"/>
        <v>54.072398190045249</v>
      </c>
    </row>
    <row r="668" spans="1:24" hidden="1" outlineLevel="1" x14ac:dyDescent="0.25">
      <c r="A668" s="6" t="s">
        <v>169</v>
      </c>
      <c r="B668" s="6" t="s">
        <v>26</v>
      </c>
      <c r="C668" s="6">
        <v>190</v>
      </c>
      <c r="D668" s="6" t="s">
        <v>10</v>
      </c>
      <c r="E668" s="4">
        <v>594</v>
      </c>
      <c r="F668" s="4">
        <v>16</v>
      </c>
      <c r="G668" s="4">
        <v>95</v>
      </c>
      <c r="H668" s="4">
        <v>8</v>
      </c>
      <c r="I668" s="4">
        <v>13</v>
      </c>
      <c r="J668" s="4">
        <v>5</v>
      </c>
      <c r="K668" s="4">
        <v>5</v>
      </c>
      <c r="L668" s="4">
        <v>94</v>
      </c>
      <c r="M668" s="4">
        <v>42</v>
      </c>
      <c r="N668" s="4">
        <v>0</v>
      </c>
      <c r="O668" s="4">
        <v>2</v>
      </c>
      <c r="P668" s="4">
        <v>2</v>
      </c>
      <c r="Q668" s="4">
        <v>0</v>
      </c>
      <c r="R668" s="4">
        <v>1</v>
      </c>
      <c r="S668" s="4">
        <v>2</v>
      </c>
      <c r="T668" s="4">
        <v>8</v>
      </c>
      <c r="U668" s="4">
        <v>0</v>
      </c>
      <c r="V668" s="4">
        <v>8</v>
      </c>
      <c r="W668" s="6">
        <v>301</v>
      </c>
      <c r="X668" s="41">
        <f t="shared" si="16"/>
        <v>50.673400673400671</v>
      </c>
    </row>
    <row r="669" spans="1:24" hidden="1" outlineLevel="1" x14ac:dyDescent="0.25">
      <c r="A669" s="6" t="s">
        <v>169</v>
      </c>
      <c r="B669" s="6" t="s">
        <v>26</v>
      </c>
      <c r="C669" s="6">
        <v>190</v>
      </c>
      <c r="D669" s="6" t="s">
        <v>11</v>
      </c>
      <c r="E669" s="4">
        <v>594</v>
      </c>
      <c r="F669" s="4">
        <v>26</v>
      </c>
      <c r="G669" s="4">
        <v>68</v>
      </c>
      <c r="H669" s="4">
        <v>14</v>
      </c>
      <c r="I669" s="4">
        <v>8</v>
      </c>
      <c r="J669" s="4">
        <v>5</v>
      </c>
      <c r="K669" s="4">
        <v>2</v>
      </c>
      <c r="L669" s="4">
        <v>80</v>
      </c>
      <c r="M669" s="4">
        <v>34</v>
      </c>
      <c r="N669" s="4">
        <v>2</v>
      </c>
      <c r="O669" s="4">
        <v>0</v>
      </c>
      <c r="P669" s="4">
        <v>1</v>
      </c>
      <c r="Q669" s="4">
        <v>0</v>
      </c>
      <c r="R669" s="4">
        <v>0</v>
      </c>
      <c r="S669" s="4">
        <v>5</v>
      </c>
      <c r="T669" s="4">
        <v>2</v>
      </c>
      <c r="U669" s="4">
        <v>0</v>
      </c>
      <c r="V669" s="4">
        <v>0</v>
      </c>
      <c r="W669" s="6">
        <v>247</v>
      </c>
      <c r="X669" s="41">
        <f t="shared" si="16"/>
        <v>41.582491582491585</v>
      </c>
    </row>
    <row r="670" spans="1:24" hidden="1" outlineLevel="1" x14ac:dyDescent="0.25">
      <c r="A670" s="6" t="s">
        <v>169</v>
      </c>
      <c r="B670" s="6" t="s">
        <v>26</v>
      </c>
      <c r="C670" s="6">
        <v>190</v>
      </c>
      <c r="D670" s="6" t="s">
        <v>16</v>
      </c>
      <c r="E670" s="4">
        <v>593</v>
      </c>
      <c r="F670" s="4">
        <v>26</v>
      </c>
      <c r="G670" s="4">
        <v>63</v>
      </c>
      <c r="H670" s="4">
        <v>12</v>
      </c>
      <c r="I670" s="4">
        <v>9</v>
      </c>
      <c r="J670" s="4">
        <v>8</v>
      </c>
      <c r="K670" s="4">
        <v>7</v>
      </c>
      <c r="L670" s="4">
        <v>92</v>
      </c>
      <c r="M670" s="4">
        <v>39</v>
      </c>
      <c r="N670" s="4">
        <v>1</v>
      </c>
      <c r="O670" s="4">
        <v>0</v>
      </c>
      <c r="P670" s="4">
        <v>3</v>
      </c>
      <c r="Q670" s="4">
        <v>1</v>
      </c>
      <c r="R670" s="4">
        <v>0</v>
      </c>
      <c r="S670" s="4">
        <v>4</v>
      </c>
      <c r="T670" s="4">
        <v>3</v>
      </c>
      <c r="U670" s="4">
        <v>0</v>
      </c>
      <c r="V670" s="4">
        <v>10</v>
      </c>
      <c r="W670" s="6">
        <v>278</v>
      </c>
      <c r="X670" s="41">
        <f t="shared" si="16"/>
        <v>46.880269814502526</v>
      </c>
    </row>
    <row r="671" spans="1:24" hidden="1" outlineLevel="1" x14ac:dyDescent="0.25">
      <c r="A671" s="6" t="s">
        <v>169</v>
      </c>
      <c r="B671" s="6" t="s">
        <v>26</v>
      </c>
      <c r="C671" s="6">
        <v>191</v>
      </c>
      <c r="D671" s="6" t="s">
        <v>10</v>
      </c>
      <c r="E671" s="4">
        <v>423</v>
      </c>
      <c r="F671" s="4">
        <v>14</v>
      </c>
      <c r="G671" s="4">
        <v>59</v>
      </c>
      <c r="H671" s="4">
        <v>9</v>
      </c>
      <c r="I671" s="4">
        <v>4</v>
      </c>
      <c r="J671" s="4">
        <v>0</v>
      </c>
      <c r="K671" s="4">
        <v>3</v>
      </c>
      <c r="L671" s="4">
        <v>74</v>
      </c>
      <c r="M671" s="4">
        <v>21</v>
      </c>
      <c r="N671" s="4">
        <v>2</v>
      </c>
      <c r="O671" s="4">
        <v>0</v>
      </c>
      <c r="P671" s="4">
        <v>0</v>
      </c>
      <c r="Q671" s="4">
        <v>0</v>
      </c>
      <c r="R671" s="4">
        <v>0</v>
      </c>
      <c r="S671" s="4">
        <v>1</v>
      </c>
      <c r="T671" s="4">
        <v>2</v>
      </c>
      <c r="U671" s="4">
        <v>0</v>
      </c>
      <c r="V671" s="4">
        <v>2</v>
      </c>
      <c r="W671" s="6">
        <v>191</v>
      </c>
      <c r="X671" s="41">
        <f t="shared" si="16"/>
        <v>45.153664302600475</v>
      </c>
    </row>
    <row r="672" spans="1:24" hidden="1" outlineLevel="1" x14ac:dyDescent="0.25">
      <c r="A672" s="6" t="s">
        <v>169</v>
      </c>
      <c r="B672" s="6" t="s">
        <v>26</v>
      </c>
      <c r="C672" s="6">
        <v>191</v>
      </c>
      <c r="D672" s="6" t="s">
        <v>11</v>
      </c>
      <c r="E672" s="4">
        <v>422</v>
      </c>
      <c r="F672" s="4">
        <v>15</v>
      </c>
      <c r="G672" s="4">
        <v>46</v>
      </c>
      <c r="H672" s="4">
        <v>9</v>
      </c>
      <c r="I672" s="4">
        <v>3</v>
      </c>
      <c r="J672" s="4">
        <v>5</v>
      </c>
      <c r="K672" s="4">
        <v>1</v>
      </c>
      <c r="L672" s="4">
        <v>72</v>
      </c>
      <c r="M672" s="4">
        <v>3</v>
      </c>
      <c r="N672" s="4">
        <v>0</v>
      </c>
      <c r="O672" s="4">
        <v>0</v>
      </c>
      <c r="P672" s="4">
        <v>2</v>
      </c>
      <c r="Q672" s="4">
        <v>0</v>
      </c>
      <c r="R672" s="4">
        <v>0</v>
      </c>
      <c r="S672" s="4">
        <v>1</v>
      </c>
      <c r="T672" s="4">
        <v>3</v>
      </c>
      <c r="U672" s="4">
        <v>0</v>
      </c>
      <c r="V672" s="4">
        <v>5</v>
      </c>
      <c r="W672" s="6">
        <v>165</v>
      </c>
      <c r="X672" s="41">
        <f t="shared" si="16"/>
        <v>39.099526066350712</v>
      </c>
    </row>
    <row r="673" spans="1:24" hidden="1" outlineLevel="1" x14ac:dyDescent="0.25">
      <c r="A673" s="6" t="s">
        <v>169</v>
      </c>
      <c r="B673" s="6" t="s">
        <v>26</v>
      </c>
      <c r="C673" s="6">
        <v>192</v>
      </c>
      <c r="D673" s="6" t="s">
        <v>10</v>
      </c>
      <c r="E673" s="4">
        <v>380</v>
      </c>
      <c r="F673" s="4">
        <v>22</v>
      </c>
      <c r="G673" s="4">
        <v>40</v>
      </c>
      <c r="H673" s="4">
        <v>11</v>
      </c>
      <c r="I673" s="4">
        <v>5</v>
      </c>
      <c r="J673" s="4">
        <v>2</v>
      </c>
      <c r="K673" s="4">
        <v>8</v>
      </c>
      <c r="L673" s="4">
        <v>68</v>
      </c>
      <c r="M673" s="4">
        <v>28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4</v>
      </c>
      <c r="T673" s="4">
        <v>3</v>
      </c>
      <c r="U673" s="4">
        <v>0</v>
      </c>
      <c r="V673" s="4">
        <v>4</v>
      </c>
      <c r="W673" s="6">
        <v>195</v>
      </c>
      <c r="X673" s="41">
        <f t="shared" si="16"/>
        <v>51.315789473684212</v>
      </c>
    </row>
    <row r="674" spans="1:24" hidden="1" outlineLevel="1" x14ac:dyDescent="0.25">
      <c r="A674" s="6" t="s">
        <v>169</v>
      </c>
      <c r="B674" s="6" t="s">
        <v>26</v>
      </c>
      <c r="C674" s="6">
        <v>192</v>
      </c>
      <c r="D674" s="6" t="s">
        <v>11</v>
      </c>
      <c r="E674" s="4">
        <v>379</v>
      </c>
      <c r="F674" s="4">
        <v>19</v>
      </c>
      <c r="G674" s="4">
        <v>46</v>
      </c>
      <c r="H674" s="4">
        <v>7</v>
      </c>
      <c r="I674" s="4">
        <v>7</v>
      </c>
      <c r="J674" s="4">
        <v>2</v>
      </c>
      <c r="K674" s="4">
        <v>3</v>
      </c>
      <c r="L674" s="4">
        <v>72</v>
      </c>
      <c r="M674" s="4">
        <v>26</v>
      </c>
      <c r="N674" s="4">
        <v>1</v>
      </c>
      <c r="O674" s="4">
        <v>0</v>
      </c>
      <c r="P674" s="4">
        <v>0</v>
      </c>
      <c r="Q674" s="4">
        <v>0</v>
      </c>
      <c r="R674" s="4">
        <v>1</v>
      </c>
      <c r="S674" s="4">
        <v>4</v>
      </c>
      <c r="T674" s="4">
        <v>1</v>
      </c>
      <c r="U674" s="4">
        <v>0</v>
      </c>
      <c r="V674" s="4">
        <v>14</v>
      </c>
      <c r="W674" s="6">
        <v>203</v>
      </c>
      <c r="X674" s="41">
        <f t="shared" si="16"/>
        <v>53.562005277044854</v>
      </c>
    </row>
    <row r="675" spans="1:24" hidden="1" outlineLevel="1" x14ac:dyDescent="0.25">
      <c r="A675" s="6" t="s">
        <v>169</v>
      </c>
      <c r="B675" s="6" t="s">
        <v>26</v>
      </c>
      <c r="C675" s="6">
        <v>193</v>
      </c>
      <c r="D675" s="6" t="s">
        <v>10</v>
      </c>
      <c r="E675" s="4">
        <v>656</v>
      </c>
      <c r="F675" s="4">
        <v>36</v>
      </c>
      <c r="G675" s="4">
        <v>62</v>
      </c>
      <c r="H675" s="4">
        <v>18</v>
      </c>
      <c r="I675" s="4">
        <v>3</v>
      </c>
      <c r="J675" s="4">
        <v>2</v>
      </c>
      <c r="K675" s="4">
        <v>3</v>
      </c>
      <c r="L675" s="4">
        <v>153</v>
      </c>
      <c r="M675" s="4">
        <v>32</v>
      </c>
      <c r="N675" s="4">
        <v>6</v>
      </c>
      <c r="O675" s="4">
        <v>2</v>
      </c>
      <c r="P675" s="4">
        <v>1</v>
      </c>
      <c r="Q675" s="4">
        <v>0</v>
      </c>
      <c r="R675" s="4">
        <v>0</v>
      </c>
      <c r="S675" s="4">
        <v>4</v>
      </c>
      <c r="T675" s="4">
        <v>7</v>
      </c>
      <c r="U675" s="4">
        <v>0</v>
      </c>
      <c r="V675" s="4">
        <v>18</v>
      </c>
      <c r="W675" s="6">
        <v>347</v>
      </c>
      <c r="X675" s="41">
        <f t="shared" si="16"/>
        <v>52.896341463414636</v>
      </c>
    </row>
    <row r="676" spans="1:24" hidden="1" outlineLevel="1" x14ac:dyDescent="0.25">
      <c r="A676" s="6" t="s">
        <v>169</v>
      </c>
      <c r="B676" s="6" t="s">
        <v>26</v>
      </c>
      <c r="C676" s="6">
        <v>193</v>
      </c>
      <c r="D676" s="6" t="s">
        <v>11</v>
      </c>
      <c r="E676" s="4">
        <v>655</v>
      </c>
      <c r="F676" s="4">
        <v>33</v>
      </c>
      <c r="G676" s="4">
        <v>80</v>
      </c>
      <c r="H676" s="4">
        <v>12</v>
      </c>
      <c r="I676" s="4">
        <v>6</v>
      </c>
      <c r="J676" s="4">
        <v>5</v>
      </c>
      <c r="K676" s="4">
        <v>4</v>
      </c>
      <c r="L676" s="4">
        <v>147</v>
      </c>
      <c r="M676" s="4">
        <v>31</v>
      </c>
      <c r="N676" s="4">
        <v>4</v>
      </c>
      <c r="O676" s="4">
        <v>0</v>
      </c>
      <c r="P676" s="4">
        <v>2</v>
      </c>
      <c r="Q676" s="4">
        <v>0</v>
      </c>
      <c r="R676" s="4">
        <v>0</v>
      </c>
      <c r="S676" s="4">
        <v>14</v>
      </c>
      <c r="T676" s="4">
        <v>4</v>
      </c>
      <c r="U676" s="4">
        <v>0</v>
      </c>
      <c r="V676" s="4">
        <v>4</v>
      </c>
      <c r="W676" s="6">
        <v>346</v>
      </c>
      <c r="X676" s="41">
        <f t="shared" si="16"/>
        <v>52.824427480916029</v>
      </c>
    </row>
    <row r="677" spans="1:24" hidden="1" outlineLevel="1" x14ac:dyDescent="0.25">
      <c r="A677" s="6" t="s">
        <v>169</v>
      </c>
      <c r="B677" s="6" t="s">
        <v>26</v>
      </c>
      <c r="C677" s="6">
        <v>194</v>
      </c>
      <c r="D677" s="6" t="s">
        <v>10</v>
      </c>
      <c r="E677" s="4">
        <v>681</v>
      </c>
      <c r="F677" s="4">
        <v>33</v>
      </c>
      <c r="G677" s="4">
        <v>110</v>
      </c>
      <c r="H677" s="4">
        <v>9</v>
      </c>
      <c r="I677" s="4">
        <v>10</v>
      </c>
      <c r="J677" s="4">
        <v>4</v>
      </c>
      <c r="K677" s="4">
        <v>6</v>
      </c>
      <c r="L677" s="4">
        <v>116</v>
      </c>
      <c r="M677" s="4">
        <v>49</v>
      </c>
      <c r="N677" s="4">
        <v>3</v>
      </c>
      <c r="O677" s="4">
        <v>0</v>
      </c>
      <c r="P677" s="4">
        <v>1</v>
      </c>
      <c r="Q677" s="4">
        <v>0</v>
      </c>
      <c r="R677" s="4">
        <v>2</v>
      </c>
      <c r="S677" s="4">
        <v>8</v>
      </c>
      <c r="T677" s="4">
        <v>11</v>
      </c>
      <c r="U677" s="4">
        <v>0</v>
      </c>
      <c r="V677" s="4">
        <v>2</v>
      </c>
      <c r="W677" s="6">
        <v>364</v>
      </c>
      <c r="X677" s="41">
        <f t="shared" si="16"/>
        <v>53.450807635829662</v>
      </c>
    </row>
    <row r="678" spans="1:24" hidden="1" outlineLevel="1" x14ac:dyDescent="0.25">
      <c r="A678" s="6" t="s">
        <v>169</v>
      </c>
      <c r="B678" s="6" t="s">
        <v>26</v>
      </c>
      <c r="C678" s="6">
        <v>194</v>
      </c>
      <c r="D678" s="6" t="s">
        <v>11</v>
      </c>
      <c r="E678" s="4">
        <v>680</v>
      </c>
      <c r="F678" s="4">
        <v>22</v>
      </c>
      <c r="G678" s="4">
        <v>98</v>
      </c>
      <c r="H678" s="4">
        <v>14</v>
      </c>
      <c r="I678" s="4">
        <v>5</v>
      </c>
      <c r="J678" s="4">
        <v>5</v>
      </c>
      <c r="K678" s="4">
        <v>5</v>
      </c>
      <c r="L678" s="4">
        <v>131</v>
      </c>
      <c r="M678" s="4">
        <v>31</v>
      </c>
      <c r="N678" s="4">
        <v>1</v>
      </c>
      <c r="O678" s="4">
        <v>2</v>
      </c>
      <c r="P678" s="4">
        <v>2</v>
      </c>
      <c r="Q678" s="4">
        <v>2</v>
      </c>
      <c r="R678" s="4">
        <v>0</v>
      </c>
      <c r="S678" s="4">
        <v>6</v>
      </c>
      <c r="T678" s="4">
        <v>9</v>
      </c>
      <c r="U678" s="4">
        <v>1</v>
      </c>
      <c r="V678" s="4">
        <v>10</v>
      </c>
      <c r="W678" s="6">
        <v>344</v>
      </c>
      <c r="X678" s="41">
        <f t="shared" si="16"/>
        <v>50.588235294117645</v>
      </c>
    </row>
    <row r="679" spans="1:24" hidden="1" outlineLevel="1" x14ac:dyDescent="0.25">
      <c r="A679" s="6" t="s">
        <v>169</v>
      </c>
      <c r="B679" s="6" t="s">
        <v>26</v>
      </c>
      <c r="C679" s="6">
        <v>194</v>
      </c>
      <c r="D679" s="6" t="s">
        <v>16</v>
      </c>
      <c r="E679" s="4">
        <v>680</v>
      </c>
      <c r="F679" s="4">
        <v>36</v>
      </c>
      <c r="G679" s="4">
        <v>102</v>
      </c>
      <c r="H679" s="4">
        <v>19</v>
      </c>
      <c r="I679" s="4">
        <v>10</v>
      </c>
      <c r="J679" s="4">
        <v>7</v>
      </c>
      <c r="K679" s="4">
        <v>3</v>
      </c>
      <c r="L679" s="4">
        <v>130</v>
      </c>
      <c r="M679" s="4">
        <v>46</v>
      </c>
      <c r="N679" s="4">
        <v>1</v>
      </c>
      <c r="O679" s="4">
        <v>0</v>
      </c>
      <c r="P679" s="4">
        <v>1</v>
      </c>
      <c r="Q679" s="4">
        <v>1</v>
      </c>
      <c r="R679" s="4">
        <v>0</v>
      </c>
      <c r="S679" s="4">
        <v>7</v>
      </c>
      <c r="T679" s="4">
        <v>6</v>
      </c>
      <c r="U679" s="4">
        <v>0</v>
      </c>
      <c r="V679" s="4">
        <v>9</v>
      </c>
      <c r="W679" s="6">
        <v>378</v>
      </c>
      <c r="X679" s="41">
        <f t="shared" si="16"/>
        <v>55.588235294117645</v>
      </c>
    </row>
    <row r="680" spans="1:24" hidden="1" outlineLevel="1" x14ac:dyDescent="0.25">
      <c r="A680" s="6" t="s">
        <v>169</v>
      </c>
      <c r="B680" s="6" t="s">
        <v>26</v>
      </c>
      <c r="C680" s="6">
        <v>194</v>
      </c>
      <c r="D680" s="6" t="s">
        <v>17</v>
      </c>
      <c r="E680" s="4">
        <v>680</v>
      </c>
      <c r="F680" s="4">
        <v>34</v>
      </c>
      <c r="G680" s="4">
        <v>85</v>
      </c>
      <c r="H680" s="4">
        <v>26</v>
      </c>
      <c r="I680" s="4">
        <v>6</v>
      </c>
      <c r="J680" s="4">
        <v>5</v>
      </c>
      <c r="K680" s="4">
        <v>3</v>
      </c>
      <c r="L680" s="4">
        <v>137</v>
      </c>
      <c r="M680" s="4">
        <v>47</v>
      </c>
      <c r="N680" s="4">
        <v>0</v>
      </c>
      <c r="O680" s="4">
        <v>0</v>
      </c>
      <c r="P680" s="4">
        <v>1</v>
      </c>
      <c r="Q680" s="4">
        <v>0</v>
      </c>
      <c r="R680" s="4">
        <v>0</v>
      </c>
      <c r="S680" s="4">
        <v>4</v>
      </c>
      <c r="T680" s="4">
        <v>8</v>
      </c>
      <c r="U680" s="4">
        <v>0</v>
      </c>
      <c r="V680" s="4">
        <v>9</v>
      </c>
      <c r="W680" s="6">
        <v>365</v>
      </c>
      <c r="X680" s="41">
        <f t="shared" si="16"/>
        <v>53.676470588235297</v>
      </c>
    </row>
    <row r="681" spans="1:24" hidden="1" outlineLevel="1" x14ac:dyDescent="0.25">
      <c r="A681" s="6" t="s">
        <v>169</v>
      </c>
      <c r="B681" s="6" t="s">
        <v>26</v>
      </c>
      <c r="C681" s="6">
        <v>194</v>
      </c>
      <c r="D681" s="6" t="s">
        <v>18</v>
      </c>
      <c r="E681" s="4">
        <v>680</v>
      </c>
      <c r="F681" s="4">
        <v>22</v>
      </c>
      <c r="G681" s="4">
        <v>95</v>
      </c>
      <c r="H681" s="4">
        <v>7</v>
      </c>
      <c r="I681" s="4">
        <v>4</v>
      </c>
      <c r="J681" s="4">
        <v>4</v>
      </c>
      <c r="K681" s="4">
        <v>7</v>
      </c>
      <c r="L681" s="4">
        <v>141</v>
      </c>
      <c r="M681" s="4">
        <v>43</v>
      </c>
      <c r="N681" s="4">
        <v>1</v>
      </c>
      <c r="O681" s="4">
        <v>0</v>
      </c>
      <c r="P681" s="4">
        <v>0</v>
      </c>
      <c r="Q681" s="4">
        <v>0</v>
      </c>
      <c r="R681" s="4">
        <v>0</v>
      </c>
      <c r="S681" s="4">
        <v>4</v>
      </c>
      <c r="T681" s="4">
        <v>4</v>
      </c>
      <c r="U681" s="4">
        <v>0</v>
      </c>
      <c r="V681" s="4">
        <v>12</v>
      </c>
      <c r="W681" s="6">
        <v>344</v>
      </c>
      <c r="X681" s="41">
        <f t="shared" si="16"/>
        <v>50.588235294117645</v>
      </c>
    </row>
    <row r="682" spans="1:24" hidden="1" outlineLevel="1" x14ac:dyDescent="0.25">
      <c r="A682" s="6" t="s">
        <v>169</v>
      </c>
      <c r="B682" s="6" t="s">
        <v>26</v>
      </c>
      <c r="C682" s="6">
        <v>194</v>
      </c>
      <c r="D682" s="6" t="s">
        <v>27</v>
      </c>
      <c r="E682" s="4">
        <v>680</v>
      </c>
      <c r="F682" s="4">
        <v>23</v>
      </c>
      <c r="G682" s="4">
        <v>82</v>
      </c>
      <c r="H682" s="4">
        <v>13</v>
      </c>
      <c r="I682" s="4">
        <v>4</v>
      </c>
      <c r="J682" s="4">
        <v>3</v>
      </c>
      <c r="K682" s="4">
        <v>6</v>
      </c>
      <c r="L682" s="4">
        <v>132</v>
      </c>
      <c r="M682" s="4">
        <v>43</v>
      </c>
      <c r="N682" s="4">
        <v>1</v>
      </c>
      <c r="O682" s="4">
        <v>0</v>
      </c>
      <c r="P682" s="4">
        <v>1</v>
      </c>
      <c r="Q682" s="4">
        <v>0</v>
      </c>
      <c r="R682" s="4">
        <v>0</v>
      </c>
      <c r="S682" s="4">
        <v>4</v>
      </c>
      <c r="T682" s="4">
        <v>4</v>
      </c>
      <c r="U682" s="4">
        <v>0</v>
      </c>
      <c r="V682" s="4">
        <v>2</v>
      </c>
      <c r="W682" s="6">
        <v>318</v>
      </c>
      <c r="X682" s="41">
        <f t="shared" si="16"/>
        <v>46.764705882352942</v>
      </c>
    </row>
    <row r="683" spans="1:24" hidden="1" outlineLevel="1" x14ac:dyDescent="0.25">
      <c r="A683" s="6" t="s">
        <v>169</v>
      </c>
      <c r="B683" s="6" t="s">
        <v>26</v>
      </c>
      <c r="C683" s="6">
        <v>194</v>
      </c>
      <c r="D683" s="6" t="s">
        <v>28</v>
      </c>
      <c r="E683" s="4">
        <v>680</v>
      </c>
      <c r="F683" s="4">
        <v>30</v>
      </c>
      <c r="G683" s="4">
        <v>101</v>
      </c>
      <c r="H683" s="4">
        <v>19</v>
      </c>
      <c r="I683" s="4">
        <v>6</v>
      </c>
      <c r="J683" s="4">
        <v>3</v>
      </c>
      <c r="K683" s="4">
        <v>7</v>
      </c>
      <c r="L683" s="4">
        <v>111</v>
      </c>
      <c r="M683" s="4">
        <v>43</v>
      </c>
      <c r="N683" s="4">
        <v>0</v>
      </c>
      <c r="O683" s="4">
        <v>0</v>
      </c>
      <c r="P683" s="4">
        <v>3</v>
      </c>
      <c r="Q683" s="4">
        <v>0</v>
      </c>
      <c r="R683" s="4">
        <v>0</v>
      </c>
      <c r="S683" s="4">
        <v>5</v>
      </c>
      <c r="T683" s="4">
        <v>7</v>
      </c>
      <c r="U683" s="4">
        <v>1</v>
      </c>
      <c r="V683" s="4">
        <v>4</v>
      </c>
      <c r="W683" s="6">
        <v>340</v>
      </c>
      <c r="X683" s="41">
        <f t="shared" si="16"/>
        <v>50</v>
      </c>
    </row>
    <row r="684" spans="1:24" hidden="1" outlineLevel="1" x14ac:dyDescent="0.25">
      <c r="A684" s="6" t="s">
        <v>169</v>
      </c>
      <c r="B684" s="6" t="s">
        <v>26</v>
      </c>
      <c r="C684" s="6">
        <v>194</v>
      </c>
      <c r="D684" s="6" t="s">
        <v>30</v>
      </c>
      <c r="E684" s="4">
        <v>680</v>
      </c>
      <c r="F684" s="4">
        <v>22</v>
      </c>
      <c r="G684" s="4">
        <v>107</v>
      </c>
      <c r="H684" s="4">
        <v>8</v>
      </c>
      <c r="I684" s="4">
        <v>5</v>
      </c>
      <c r="J684" s="4">
        <v>1</v>
      </c>
      <c r="K684" s="4">
        <v>4</v>
      </c>
      <c r="L684" s="4">
        <v>144</v>
      </c>
      <c r="M684" s="4">
        <v>31</v>
      </c>
      <c r="N684" s="4">
        <v>2</v>
      </c>
      <c r="O684" s="4">
        <v>0</v>
      </c>
      <c r="P684" s="4">
        <v>2</v>
      </c>
      <c r="Q684" s="4">
        <v>0</v>
      </c>
      <c r="R684" s="4">
        <v>0</v>
      </c>
      <c r="S684" s="4">
        <v>8</v>
      </c>
      <c r="T684" s="4">
        <v>12</v>
      </c>
      <c r="U684" s="4">
        <v>0</v>
      </c>
      <c r="V684" s="4">
        <v>8</v>
      </c>
      <c r="W684" s="6">
        <v>354</v>
      </c>
      <c r="X684" s="41">
        <f t="shared" ref="X684:X741" si="17">(W684*100)/E684</f>
        <v>52.058823529411768</v>
      </c>
    </row>
    <row r="685" spans="1:24" hidden="1" outlineLevel="1" x14ac:dyDescent="0.25">
      <c r="A685" s="6" t="s">
        <v>169</v>
      </c>
      <c r="B685" s="6" t="s">
        <v>26</v>
      </c>
      <c r="C685" s="6">
        <v>195</v>
      </c>
      <c r="D685" s="6" t="s">
        <v>10</v>
      </c>
      <c r="E685" s="4">
        <v>478</v>
      </c>
      <c r="F685" s="4">
        <v>16</v>
      </c>
      <c r="G685" s="4">
        <v>73</v>
      </c>
      <c r="H685" s="4">
        <v>11</v>
      </c>
      <c r="I685" s="4">
        <v>4</v>
      </c>
      <c r="J685" s="4">
        <v>4</v>
      </c>
      <c r="K685" s="4">
        <v>3</v>
      </c>
      <c r="L685" s="4">
        <v>107</v>
      </c>
      <c r="M685" s="4">
        <v>24</v>
      </c>
      <c r="N685" s="4">
        <v>3</v>
      </c>
      <c r="O685" s="4">
        <v>0</v>
      </c>
      <c r="P685" s="4">
        <v>5</v>
      </c>
      <c r="Q685" s="4">
        <v>0</v>
      </c>
      <c r="R685" s="4">
        <v>0</v>
      </c>
      <c r="S685" s="4">
        <v>3</v>
      </c>
      <c r="T685" s="4">
        <v>8</v>
      </c>
      <c r="U685" s="4">
        <v>0</v>
      </c>
      <c r="V685" s="4">
        <v>12</v>
      </c>
      <c r="W685" s="6">
        <v>273</v>
      </c>
      <c r="X685" s="41">
        <f t="shared" si="17"/>
        <v>57.112970711297073</v>
      </c>
    </row>
    <row r="686" spans="1:24" hidden="1" outlineLevel="1" x14ac:dyDescent="0.25">
      <c r="A686" s="6" t="s">
        <v>169</v>
      </c>
      <c r="B686" s="6" t="s">
        <v>26</v>
      </c>
      <c r="C686" s="6">
        <v>195</v>
      </c>
      <c r="D686" s="6" t="s">
        <v>11</v>
      </c>
      <c r="E686" s="4">
        <v>477</v>
      </c>
      <c r="F686" s="4">
        <v>12</v>
      </c>
      <c r="G686" s="4">
        <v>75</v>
      </c>
      <c r="H686" s="4">
        <v>7</v>
      </c>
      <c r="I686" s="4">
        <v>5</v>
      </c>
      <c r="J686" s="4">
        <v>6</v>
      </c>
      <c r="K686" s="4">
        <v>1</v>
      </c>
      <c r="L686" s="4">
        <v>89</v>
      </c>
      <c r="M686" s="4">
        <v>37</v>
      </c>
      <c r="N686" s="4">
        <v>4</v>
      </c>
      <c r="O686" s="4">
        <v>2</v>
      </c>
      <c r="P686" s="4">
        <v>4</v>
      </c>
      <c r="Q686" s="4">
        <v>0</v>
      </c>
      <c r="R686" s="4">
        <v>0</v>
      </c>
      <c r="S686" s="4">
        <v>1</v>
      </c>
      <c r="T686" s="4">
        <v>6</v>
      </c>
      <c r="U686" s="4">
        <v>0</v>
      </c>
      <c r="V686" s="4">
        <v>6</v>
      </c>
      <c r="W686" s="6">
        <v>255</v>
      </c>
      <c r="X686" s="41">
        <f t="shared" si="17"/>
        <v>53.459119496855344</v>
      </c>
    </row>
    <row r="687" spans="1:24" hidden="1" outlineLevel="1" x14ac:dyDescent="0.25">
      <c r="A687" s="6" t="s">
        <v>169</v>
      </c>
      <c r="B687" s="6" t="s">
        <v>26</v>
      </c>
      <c r="C687" s="6">
        <v>196</v>
      </c>
      <c r="D687" s="6" t="s">
        <v>10</v>
      </c>
      <c r="E687" s="4">
        <v>526</v>
      </c>
      <c r="F687" s="4">
        <v>35</v>
      </c>
      <c r="G687" s="4">
        <v>110</v>
      </c>
      <c r="H687" s="4">
        <v>16</v>
      </c>
      <c r="I687" s="4">
        <v>7</v>
      </c>
      <c r="J687" s="4">
        <v>1</v>
      </c>
      <c r="K687" s="4">
        <v>3</v>
      </c>
      <c r="L687" s="4">
        <v>100</v>
      </c>
      <c r="M687" s="4">
        <v>22</v>
      </c>
      <c r="N687" s="4">
        <v>3</v>
      </c>
      <c r="O687" s="4">
        <v>3</v>
      </c>
      <c r="P687" s="4">
        <v>0</v>
      </c>
      <c r="Q687" s="4">
        <v>0</v>
      </c>
      <c r="R687" s="4">
        <v>0</v>
      </c>
      <c r="S687" s="4">
        <v>5</v>
      </c>
      <c r="T687" s="4">
        <v>3</v>
      </c>
      <c r="U687" s="4">
        <v>0</v>
      </c>
      <c r="V687" s="4">
        <v>5</v>
      </c>
      <c r="W687" s="6">
        <v>313</v>
      </c>
      <c r="X687" s="41">
        <f t="shared" si="17"/>
        <v>59.50570342205323</v>
      </c>
    </row>
    <row r="688" spans="1:24" hidden="1" outlineLevel="1" x14ac:dyDescent="0.25">
      <c r="A688" s="6" t="s">
        <v>169</v>
      </c>
      <c r="B688" s="6" t="s">
        <v>26</v>
      </c>
      <c r="C688" s="6">
        <v>196</v>
      </c>
      <c r="D688" s="6" t="s">
        <v>11</v>
      </c>
      <c r="E688" s="4">
        <v>526</v>
      </c>
      <c r="F688" s="4">
        <v>26</v>
      </c>
      <c r="G688" s="4">
        <v>107</v>
      </c>
      <c r="H688" s="4">
        <v>11</v>
      </c>
      <c r="I688" s="4">
        <v>5</v>
      </c>
      <c r="J688" s="4">
        <v>6</v>
      </c>
      <c r="K688" s="4">
        <v>4</v>
      </c>
      <c r="L688" s="4">
        <v>107</v>
      </c>
      <c r="M688" s="4">
        <v>18</v>
      </c>
      <c r="N688" s="4">
        <v>2</v>
      </c>
      <c r="O688" s="4">
        <v>1</v>
      </c>
      <c r="P688" s="4">
        <v>0</v>
      </c>
      <c r="Q688" s="4">
        <v>0</v>
      </c>
      <c r="R688" s="4">
        <v>0</v>
      </c>
      <c r="S688" s="4">
        <v>6</v>
      </c>
      <c r="T688" s="4">
        <v>7</v>
      </c>
      <c r="U688" s="4">
        <v>0</v>
      </c>
      <c r="V688" s="4">
        <v>5</v>
      </c>
      <c r="W688" s="6">
        <v>305</v>
      </c>
      <c r="X688" s="41">
        <f t="shared" si="17"/>
        <v>57.984790874524712</v>
      </c>
    </row>
    <row r="689" spans="1:24" hidden="1" outlineLevel="1" x14ac:dyDescent="0.25">
      <c r="A689" s="6" t="s">
        <v>169</v>
      </c>
      <c r="B689" s="6" t="s">
        <v>26</v>
      </c>
      <c r="C689" s="6">
        <v>197</v>
      </c>
      <c r="D689" s="6" t="s">
        <v>10</v>
      </c>
      <c r="E689" s="4">
        <v>659</v>
      </c>
      <c r="F689" s="4">
        <v>37</v>
      </c>
      <c r="G689" s="4">
        <v>143</v>
      </c>
      <c r="H689" s="4">
        <v>9</v>
      </c>
      <c r="I689" s="4">
        <v>6</v>
      </c>
      <c r="J689" s="4">
        <v>5</v>
      </c>
      <c r="K689" s="4">
        <v>5</v>
      </c>
      <c r="L689" s="4">
        <v>118</v>
      </c>
      <c r="M689" s="4">
        <v>37</v>
      </c>
      <c r="N689" s="4">
        <v>2</v>
      </c>
      <c r="O689" s="4">
        <v>1</v>
      </c>
      <c r="P689" s="4">
        <v>0</v>
      </c>
      <c r="Q689" s="4">
        <v>0</v>
      </c>
      <c r="R689" s="4">
        <v>0</v>
      </c>
      <c r="S689" s="4">
        <v>3</v>
      </c>
      <c r="T689" s="4">
        <v>9</v>
      </c>
      <c r="U689" s="4">
        <v>0</v>
      </c>
      <c r="V689" s="4">
        <v>11</v>
      </c>
      <c r="W689" s="6">
        <v>386</v>
      </c>
      <c r="X689" s="41">
        <f t="shared" si="17"/>
        <v>58.573596358118358</v>
      </c>
    </row>
    <row r="690" spans="1:24" hidden="1" outlineLevel="1" x14ac:dyDescent="0.25">
      <c r="A690" s="6" t="s">
        <v>169</v>
      </c>
      <c r="B690" s="6" t="s">
        <v>26</v>
      </c>
      <c r="C690" s="6">
        <v>198</v>
      </c>
      <c r="D690" s="6" t="s">
        <v>10</v>
      </c>
      <c r="E690" s="4">
        <v>513</v>
      </c>
      <c r="F690" s="4">
        <v>24</v>
      </c>
      <c r="G690" s="4">
        <v>88</v>
      </c>
      <c r="H690" s="4">
        <v>16</v>
      </c>
      <c r="I690" s="4">
        <v>5</v>
      </c>
      <c r="J690" s="4">
        <v>7</v>
      </c>
      <c r="K690" s="4">
        <v>6</v>
      </c>
      <c r="L690" s="4">
        <v>115</v>
      </c>
      <c r="M690" s="4">
        <v>24</v>
      </c>
      <c r="N690" s="4">
        <v>4</v>
      </c>
      <c r="O690" s="4">
        <v>0</v>
      </c>
      <c r="P690" s="4">
        <v>3</v>
      </c>
      <c r="Q690" s="4">
        <v>0</v>
      </c>
      <c r="R690" s="4">
        <v>0</v>
      </c>
      <c r="S690" s="4">
        <v>3</v>
      </c>
      <c r="T690" s="4">
        <v>10</v>
      </c>
      <c r="U690" s="4">
        <v>1</v>
      </c>
      <c r="V690" s="4">
        <v>10</v>
      </c>
      <c r="W690" s="6">
        <v>316</v>
      </c>
      <c r="X690" s="41">
        <f t="shared" si="17"/>
        <v>61.59844054580897</v>
      </c>
    </row>
    <row r="691" spans="1:24" hidden="1" outlineLevel="1" x14ac:dyDescent="0.25">
      <c r="A691" s="6" t="s">
        <v>169</v>
      </c>
      <c r="B691" s="6" t="s">
        <v>26</v>
      </c>
      <c r="C691" s="6">
        <v>199</v>
      </c>
      <c r="D691" s="6" t="s">
        <v>10</v>
      </c>
      <c r="E691" s="4">
        <v>407</v>
      </c>
      <c r="F691" s="4">
        <v>40</v>
      </c>
      <c r="G691" s="4">
        <v>79</v>
      </c>
      <c r="H691" s="4">
        <v>5</v>
      </c>
      <c r="I691" s="4">
        <v>5</v>
      </c>
      <c r="J691" s="4">
        <v>6</v>
      </c>
      <c r="K691" s="4">
        <v>0</v>
      </c>
      <c r="L691" s="4">
        <v>66</v>
      </c>
      <c r="M691" s="4">
        <v>7</v>
      </c>
      <c r="N691" s="4">
        <v>2</v>
      </c>
      <c r="O691" s="4">
        <v>0</v>
      </c>
      <c r="P691" s="4">
        <v>1</v>
      </c>
      <c r="Q691" s="4">
        <v>0</v>
      </c>
      <c r="R691" s="4">
        <v>0</v>
      </c>
      <c r="S691" s="4">
        <v>7</v>
      </c>
      <c r="T691" s="4">
        <v>6</v>
      </c>
      <c r="U691" s="4">
        <v>0</v>
      </c>
      <c r="V691" s="4">
        <v>6</v>
      </c>
      <c r="W691" s="6">
        <v>230</v>
      </c>
      <c r="X691" s="41">
        <f t="shared" si="17"/>
        <v>56.511056511056509</v>
      </c>
    </row>
    <row r="692" spans="1:24" hidden="1" outlineLevel="1" x14ac:dyDescent="0.25">
      <c r="A692" s="6" t="s">
        <v>169</v>
      </c>
      <c r="B692" s="6" t="s">
        <v>26</v>
      </c>
      <c r="C692" s="6">
        <v>200</v>
      </c>
      <c r="D692" s="6" t="s">
        <v>10</v>
      </c>
      <c r="E692" s="4">
        <v>637</v>
      </c>
      <c r="F692" s="4">
        <v>41</v>
      </c>
      <c r="G692" s="4">
        <v>85</v>
      </c>
      <c r="H692" s="4">
        <v>28</v>
      </c>
      <c r="I692" s="4">
        <v>3</v>
      </c>
      <c r="J692" s="4">
        <v>5</v>
      </c>
      <c r="K692" s="4">
        <v>4</v>
      </c>
      <c r="L692" s="4">
        <v>166</v>
      </c>
      <c r="M692" s="4">
        <v>29</v>
      </c>
      <c r="N692" s="4">
        <v>9</v>
      </c>
      <c r="O692" s="4">
        <v>3</v>
      </c>
      <c r="P692" s="4">
        <v>4</v>
      </c>
      <c r="Q692" s="4">
        <v>0</v>
      </c>
      <c r="R692" s="4">
        <v>0</v>
      </c>
      <c r="S692" s="4">
        <v>7</v>
      </c>
      <c r="T692" s="4">
        <v>9</v>
      </c>
      <c r="U692" s="4">
        <v>3</v>
      </c>
      <c r="V692" s="4">
        <v>6</v>
      </c>
      <c r="W692" s="6">
        <v>402</v>
      </c>
      <c r="X692" s="41">
        <f t="shared" si="17"/>
        <v>63.108320251177396</v>
      </c>
    </row>
    <row r="693" spans="1:24" hidden="1" outlineLevel="1" x14ac:dyDescent="0.25">
      <c r="A693" s="6" t="s">
        <v>169</v>
      </c>
      <c r="B693" s="6" t="s">
        <v>26</v>
      </c>
      <c r="C693" s="6">
        <v>201</v>
      </c>
      <c r="D693" s="6" t="s">
        <v>10</v>
      </c>
      <c r="E693" s="4">
        <v>424</v>
      </c>
      <c r="F693" s="4">
        <v>33</v>
      </c>
      <c r="G693" s="4">
        <v>81</v>
      </c>
      <c r="H693" s="4">
        <v>7</v>
      </c>
      <c r="I693" s="4">
        <v>3</v>
      </c>
      <c r="J693" s="4">
        <v>0</v>
      </c>
      <c r="K693" s="4">
        <v>3</v>
      </c>
      <c r="L693" s="4">
        <v>95</v>
      </c>
      <c r="M693" s="4">
        <v>10</v>
      </c>
      <c r="N693" s="4">
        <v>3</v>
      </c>
      <c r="O693" s="4">
        <v>0</v>
      </c>
      <c r="P693" s="4">
        <v>4</v>
      </c>
      <c r="Q693" s="4">
        <v>0</v>
      </c>
      <c r="R693" s="4">
        <v>0</v>
      </c>
      <c r="S693" s="4">
        <v>6</v>
      </c>
      <c r="T693" s="4">
        <v>6</v>
      </c>
      <c r="U693" s="4">
        <v>0</v>
      </c>
      <c r="V693" s="4">
        <v>2</v>
      </c>
      <c r="W693" s="6">
        <v>253</v>
      </c>
      <c r="X693" s="41">
        <f t="shared" si="17"/>
        <v>59.669811320754718</v>
      </c>
    </row>
    <row r="694" spans="1:24" hidden="1" outlineLevel="1" x14ac:dyDescent="0.25">
      <c r="A694" s="6" t="s">
        <v>169</v>
      </c>
      <c r="B694" s="6" t="s">
        <v>26</v>
      </c>
      <c r="C694" s="6">
        <v>202</v>
      </c>
      <c r="D694" s="6" t="s">
        <v>10</v>
      </c>
      <c r="E694" s="4">
        <v>415</v>
      </c>
      <c r="F694" s="4">
        <v>38</v>
      </c>
      <c r="G694" s="4">
        <v>79</v>
      </c>
      <c r="H694" s="4">
        <v>6</v>
      </c>
      <c r="I694" s="4">
        <v>7</v>
      </c>
      <c r="J694" s="4">
        <v>1</v>
      </c>
      <c r="K694" s="4">
        <v>2</v>
      </c>
      <c r="L694" s="4">
        <v>89</v>
      </c>
      <c r="M694" s="4">
        <v>9</v>
      </c>
      <c r="N694" s="4">
        <v>2</v>
      </c>
      <c r="O694" s="4">
        <v>0</v>
      </c>
      <c r="P694" s="4">
        <v>2</v>
      </c>
      <c r="Q694" s="4">
        <v>0</v>
      </c>
      <c r="R694" s="4">
        <v>0</v>
      </c>
      <c r="S694" s="4">
        <v>6</v>
      </c>
      <c r="T694" s="4">
        <v>3</v>
      </c>
      <c r="U694" s="4">
        <v>0</v>
      </c>
      <c r="V694" s="4">
        <v>3</v>
      </c>
      <c r="W694" s="6">
        <v>247</v>
      </c>
      <c r="X694" s="41">
        <f t="shared" si="17"/>
        <v>59.518072289156628</v>
      </c>
    </row>
    <row r="695" spans="1:24" hidden="1" outlineLevel="1" x14ac:dyDescent="0.25">
      <c r="A695" s="6" t="s">
        <v>169</v>
      </c>
      <c r="B695" s="6" t="s">
        <v>26</v>
      </c>
      <c r="C695" s="6">
        <v>203</v>
      </c>
      <c r="D695" s="6" t="s">
        <v>10</v>
      </c>
      <c r="E695" s="4">
        <v>607</v>
      </c>
      <c r="F695" s="4">
        <v>38</v>
      </c>
      <c r="G695" s="4">
        <v>120</v>
      </c>
      <c r="H695" s="4">
        <v>11</v>
      </c>
      <c r="I695" s="4">
        <v>5</v>
      </c>
      <c r="J695" s="4">
        <v>3</v>
      </c>
      <c r="K695" s="4">
        <v>7</v>
      </c>
      <c r="L695" s="4">
        <v>128</v>
      </c>
      <c r="M695" s="4">
        <v>28</v>
      </c>
      <c r="N695" s="4">
        <v>1</v>
      </c>
      <c r="O695" s="4">
        <v>0</v>
      </c>
      <c r="P695" s="4">
        <v>1</v>
      </c>
      <c r="Q695" s="4">
        <v>0</v>
      </c>
      <c r="R695" s="4">
        <v>0</v>
      </c>
      <c r="S695" s="4">
        <v>6</v>
      </c>
      <c r="T695" s="4">
        <v>7</v>
      </c>
      <c r="U695" s="4">
        <v>0</v>
      </c>
      <c r="V695" s="4">
        <v>7</v>
      </c>
      <c r="W695" s="6">
        <v>362</v>
      </c>
      <c r="X695" s="41">
        <f t="shared" si="17"/>
        <v>59.637561779242176</v>
      </c>
    </row>
    <row r="696" spans="1:24" hidden="1" outlineLevel="1" x14ac:dyDescent="0.25">
      <c r="A696" s="6" t="s">
        <v>169</v>
      </c>
      <c r="B696" s="6" t="s">
        <v>26</v>
      </c>
      <c r="C696" s="6">
        <v>204</v>
      </c>
      <c r="D696" s="6" t="s">
        <v>10</v>
      </c>
      <c r="E696" s="4">
        <v>653</v>
      </c>
      <c r="F696" s="4">
        <v>39</v>
      </c>
      <c r="G696" s="4">
        <v>97</v>
      </c>
      <c r="H696" s="4">
        <v>11</v>
      </c>
      <c r="I696" s="4">
        <v>6</v>
      </c>
      <c r="J696" s="4">
        <v>6</v>
      </c>
      <c r="K696" s="4">
        <v>4</v>
      </c>
      <c r="L696" s="4">
        <v>181</v>
      </c>
      <c r="M696" s="4">
        <v>37</v>
      </c>
      <c r="N696" s="4">
        <v>2</v>
      </c>
      <c r="O696" s="4">
        <v>2</v>
      </c>
      <c r="P696" s="4">
        <v>5</v>
      </c>
      <c r="Q696" s="4">
        <v>0</v>
      </c>
      <c r="R696" s="4">
        <v>0</v>
      </c>
      <c r="S696" s="4">
        <v>6</v>
      </c>
      <c r="T696" s="4">
        <v>10</v>
      </c>
      <c r="U696" s="4">
        <v>2</v>
      </c>
      <c r="V696" s="4">
        <v>10</v>
      </c>
      <c r="W696" s="6">
        <v>418</v>
      </c>
      <c r="X696" s="41">
        <f t="shared" si="17"/>
        <v>64.012251148545175</v>
      </c>
    </row>
    <row r="697" spans="1:24" hidden="1" outlineLevel="1" x14ac:dyDescent="0.25">
      <c r="A697" s="6" t="s">
        <v>169</v>
      </c>
      <c r="B697" s="6" t="s">
        <v>26</v>
      </c>
      <c r="C697" s="6">
        <v>205</v>
      </c>
      <c r="D697" s="6" t="s">
        <v>10</v>
      </c>
      <c r="E697" s="4">
        <v>517</v>
      </c>
      <c r="F697" s="4">
        <v>50</v>
      </c>
      <c r="G697" s="4">
        <v>88</v>
      </c>
      <c r="H697" s="4">
        <v>18</v>
      </c>
      <c r="I697" s="4">
        <v>5</v>
      </c>
      <c r="J697" s="4">
        <v>2</v>
      </c>
      <c r="K697" s="4">
        <v>3</v>
      </c>
      <c r="L697" s="4">
        <v>126</v>
      </c>
      <c r="M697" s="4">
        <v>19</v>
      </c>
      <c r="N697" s="4">
        <v>7</v>
      </c>
      <c r="O697" s="4">
        <v>0</v>
      </c>
      <c r="P697" s="4">
        <v>1</v>
      </c>
      <c r="Q697" s="4">
        <v>0</v>
      </c>
      <c r="R697" s="4">
        <v>0</v>
      </c>
      <c r="S697" s="4">
        <v>5</v>
      </c>
      <c r="T697" s="4">
        <v>5</v>
      </c>
      <c r="U697" s="4">
        <v>0</v>
      </c>
      <c r="V697" s="4">
        <v>5</v>
      </c>
      <c r="W697" s="6">
        <v>334</v>
      </c>
      <c r="X697" s="41">
        <f t="shared" si="17"/>
        <v>64.603481624758217</v>
      </c>
    </row>
    <row r="698" spans="1:24" hidden="1" outlineLevel="1" x14ac:dyDescent="0.25">
      <c r="A698" s="6" t="s">
        <v>169</v>
      </c>
      <c r="B698" s="6" t="s">
        <v>26</v>
      </c>
      <c r="C698" s="6">
        <v>206</v>
      </c>
      <c r="D698" s="6" t="s">
        <v>10</v>
      </c>
      <c r="E698" s="4">
        <v>693</v>
      </c>
      <c r="F698" s="4">
        <v>44</v>
      </c>
      <c r="G698" s="4">
        <v>102</v>
      </c>
      <c r="H698" s="4">
        <v>14</v>
      </c>
      <c r="I698" s="4">
        <v>4</v>
      </c>
      <c r="J698" s="4">
        <v>8</v>
      </c>
      <c r="K698" s="4">
        <v>8</v>
      </c>
      <c r="L698" s="4">
        <v>170</v>
      </c>
      <c r="M698" s="4">
        <v>41</v>
      </c>
      <c r="N698" s="4">
        <v>2</v>
      </c>
      <c r="O698" s="4">
        <v>0</v>
      </c>
      <c r="P698" s="4">
        <v>0</v>
      </c>
      <c r="Q698" s="4">
        <v>1</v>
      </c>
      <c r="R698" s="4">
        <v>0</v>
      </c>
      <c r="S698" s="4">
        <v>6</v>
      </c>
      <c r="T698" s="4">
        <v>9</v>
      </c>
      <c r="U698" s="4">
        <v>0</v>
      </c>
      <c r="V698" s="4">
        <v>14</v>
      </c>
      <c r="W698" s="6">
        <v>423</v>
      </c>
      <c r="X698" s="41">
        <f t="shared" si="17"/>
        <v>61.038961038961041</v>
      </c>
    </row>
    <row r="699" spans="1:24" hidden="1" outlineLevel="1" x14ac:dyDescent="0.25">
      <c r="A699" s="6" t="s">
        <v>169</v>
      </c>
      <c r="B699" s="6" t="s">
        <v>26</v>
      </c>
      <c r="C699" s="6">
        <v>207</v>
      </c>
      <c r="D699" s="6" t="s">
        <v>10</v>
      </c>
      <c r="E699" s="4">
        <v>659</v>
      </c>
      <c r="F699" s="4">
        <v>35</v>
      </c>
      <c r="G699" s="4">
        <v>93</v>
      </c>
      <c r="H699" s="4">
        <v>13</v>
      </c>
      <c r="I699" s="4">
        <v>4</v>
      </c>
      <c r="J699" s="4">
        <v>8</v>
      </c>
      <c r="K699" s="4">
        <v>0</v>
      </c>
      <c r="L699" s="4">
        <v>173</v>
      </c>
      <c r="M699" s="4">
        <v>24</v>
      </c>
      <c r="N699" s="4">
        <v>1</v>
      </c>
      <c r="O699" s="4">
        <v>1</v>
      </c>
      <c r="P699" s="4">
        <v>0</v>
      </c>
      <c r="Q699" s="4">
        <v>0</v>
      </c>
      <c r="R699" s="4">
        <v>0</v>
      </c>
      <c r="S699" s="4">
        <v>6</v>
      </c>
      <c r="T699" s="4">
        <v>4</v>
      </c>
      <c r="U699" s="4">
        <v>0</v>
      </c>
      <c r="V699" s="4">
        <v>11</v>
      </c>
      <c r="W699" s="6">
        <v>373</v>
      </c>
      <c r="X699" s="41">
        <f t="shared" si="17"/>
        <v>56.600910470409708</v>
      </c>
    </row>
    <row r="700" spans="1:24" hidden="1" outlineLevel="1" x14ac:dyDescent="0.25">
      <c r="A700" s="6" t="s">
        <v>169</v>
      </c>
      <c r="B700" s="6" t="s">
        <v>26</v>
      </c>
      <c r="C700" s="6">
        <v>208</v>
      </c>
      <c r="D700" s="6" t="s">
        <v>10</v>
      </c>
      <c r="E700" s="4">
        <v>656</v>
      </c>
      <c r="F700" s="4">
        <v>29</v>
      </c>
      <c r="G700" s="4">
        <v>114</v>
      </c>
      <c r="H700" s="4">
        <v>12</v>
      </c>
      <c r="I700" s="4">
        <v>14</v>
      </c>
      <c r="J700" s="4">
        <v>6</v>
      </c>
      <c r="K700" s="4">
        <v>8</v>
      </c>
      <c r="L700" s="4">
        <v>117</v>
      </c>
      <c r="M700" s="4">
        <v>55</v>
      </c>
      <c r="N700" s="4">
        <v>1</v>
      </c>
      <c r="O700" s="4">
        <v>0</v>
      </c>
      <c r="P700" s="4">
        <v>0</v>
      </c>
      <c r="Q700" s="4">
        <v>0</v>
      </c>
      <c r="R700" s="4">
        <v>0</v>
      </c>
      <c r="S700" s="4">
        <v>6</v>
      </c>
      <c r="T700" s="4">
        <v>4</v>
      </c>
      <c r="U700" s="4">
        <v>0</v>
      </c>
      <c r="V700" s="4">
        <v>13</v>
      </c>
      <c r="W700" s="6">
        <v>379</v>
      </c>
      <c r="X700" s="41">
        <f t="shared" si="17"/>
        <v>57.774390243902438</v>
      </c>
    </row>
    <row r="701" spans="1:24" hidden="1" outlineLevel="1" x14ac:dyDescent="0.25">
      <c r="A701" s="6" t="s">
        <v>169</v>
      </c>
      <c r="B701" s="6" t="s">
        <v>26</v>
      </c>
      <c r="C701" s="6">
        <v>209</v>
      </c>
      <c r="D701" s="6" t="s">
        <v>10</v>
      </c>
      <c r="E701" s="4">
        <v>692</v>
      </c>
      <c r="F701" s="4">
        <v>33</v>
      </c>
      <c r="G701" s="4">
        <v>108</v>
      </c>
      <c r="H701" s="4">
        <v>18</v>
      </c>
      <c r="I701" s="4">
        <v>6</v>
      </c>
      <c r="J701" s="4">
        <v>6</v>
      </c>
      <c r="K701" s="4">
        <v>6</v>
      </c>
      <c r="L701" s="4">
        <v>146</v>
      </c>
      <c r="M701" s="4">
        <v>39</v>
      </c>
      <c r="N701" s="4">
        <v>4</v>
      </c>
      <c r="O701" s="4">
        <v>0</v>
      </c>
      <c r="P701" s="4">
        <v>0</v>
      </c>
      <c r="Q701" s="4">
        <v>1</v>
      </c>
      <c r="R701" s="4">
        <v>0</v>
      </c>
      <c r="S701" s="4">
        <v>3</v>
      </c>
      <c r="T701" s="4">
        <v>15</v>
      </c>
      <c r="U701" s="4">
        <v>1</v>
      </c>
      <c r="V701" s="4">
        <v>14</v>
      </c>
      <c r="W701" s="6">
        <v>400</v>
      </c>
      <c r="X701" s="41">
        <f t="shared" si="17"/>
        <v>57.803468208092482</v>
      </c>
    </row>
    <row r="702" spans="1:24" hidden="1" outlineLevel="1" x14ac:dyDescent="0.25">
      <c r="A702" s="6" t="s">
        <v>169</v>
      </c>
      <c r="B702" s="6" t="s">
        <v>26</v>
      </c>
      <c r="C702" s="6">
        <v>210</v>
      </c>
      <c r="D702" s="6" t="s">
        <v>10</v>
      </c>
      <c r="E702" s="4">
        <v>650</v>
      </c>
      <c r="F702" s="4">
        <v>39</v>
      </c>
      <c r="G702" s="4">
        <v>65</v>
      </c>
      <c r="H702" s="4">
        <v>21</v>
      </c>
      <c r="I702" s="4">
        <v>3</v>
      </c>
      <c r="J702" s="4">
        <v>4</v>
      </c>
      <c r="K702" s="4">
        <v>4</v>
      </c>
      <c r="L702" s="4">
        <v>143</v>
      </c>
      <c r="M702" s="4">
        <v>41</v>
      </c>
      <c r="N702" s="4">
        <v>1</v>
      </c>
      <c r="O702" s="4">
        <v>0</v>
      </c>
      <c r="P702" s="4">
        <v>0</v>
      </c>
      <c r="Q702" s="4">
        <v>0</v>
      </c>
      <c r="R702" s="4">
        <v>0</v>
      </c>
      <c r="S702" s="4">
        <v>6</v>
      </c>
      <c r="T702" s="4">
        <v>11</v>
      </c>
      <c r="U702" s="4">
        <v>0</v>
      </c>
      <c r="V702" s="4">
        <v>13</v>
      </c>
      <c r="W702" s="6">
        <v>351</v>
      </c>
      <c r="X702" s="41">
        <f t="shared" si="17"/>
        <v>54</v>
      </c>
    </row>
    <row r="703" spans="1:24" hidden="1" outlineLevel="1" x14ac:dyDescent="0.25">
      <c r="A703" s="6" t="s">
        <v>169</v>
      </c>
      <c r="B703" s="6" t="s">
        <v>26</v>
      </c>
      <c r="C703" s="6">
        <v>210</v>
      </c>
      <c r="D703" s="6" t="s">
        <v>11</v>
      </c>
      <c r="E703" s="4">
        <v>650</v>
      </c>
      <c r="F703" s="4">
        <v>29</v>
      </c>
      <c r="G703" s="4">
        <v>72</v>
      </c>
      <c r="H703" s="4">
        <v>17</v>
      </c>
      <c r="I703" s="4">
        <v>10</v>
      </c>
      <c r="J703" s="4">
        <v>3</v>
      </c>
      <c r="K703" s="4">
        <v>2</v>
      </c>
      <c r="L703" s="4">
        <v>170</v>
      </c>
      <c r="M703" s="4">
        <v>34</v>
      </c>
      <c r="N703" s="4">
        <v>5</v>
      </c>
      <c r="O703" s="4">
        <v>0</v>
      </c>
      <c r="P703" s="4">
        <v>1</v>
      </c>
      <c r="Q703" s="4">
        <v>0</v>
      </c>
      <c r="R703" s="4">
        <v>0</v>
      </c>
      <c r="S703" s="4">
        <v>9</v>
      </c>
      <c r="T703" s="4">
        <v>8</v>
      </c>
      <c r="U703" s="4">
        <v>0</v>
      </c>
      <c r="V703" s="4">
        <v>6</v>
      </c>
      <c r="W703" s="6">
        <v>366</v>
      </c>
      <c r="X703" s="41">
        <f t="shared" si="17"/>
        <v>56.307692307692307</v>
      </c>
    </row>
    <row r="704" spans="1:24" hidden="1" outlineLevel="1" x14ac:dyDescent="0.25">
      <c r="A704" s="6" t="s">
        <v>169</v>
      </c>
      <c r="B704" s="6" t="s">
        <v>26</v>
      </c>
      <c r="C704" s="6">
        <v>210</v>
      </c>
      <c r="D704" s="6" t="s">
        <v>16</v>
      </c>
      <c r="E704" s="4">
        <v>650</v>
      </c>
      <c r="F704" s="4">
        <v>28</v>
      </c>
      <c r="G704" s="4">
        <v>46</v>
      </c>
      <c r="H704" s="4">
        <v>29</v>
      </c>
      <c r="I704" s="4">
        <v>4</v>
      </c>
      <c r="J704" s="4">
        <v>6</v>
      </c>
      <c r="K704" s="4">
        <v>3</v>
      </c>
      <c r="L704" s="4">
        <v>138</v>
      </c>
      <c r="M704" s="4">
        <v>38</v>
      </c>
      <c r="N704" s="4">
        <v>1</v>
      </c>
      <c r="O704" s="4">
        <v>0</v>
      </c>
      <c r="P704" s="4">
        <v>3</v>
      </c>
      <c r="Q704" s="4">
        <v>0</v>
      </c>
      <c r="R704" s="4">
        <v>0</v>
      </c>
      <c r="S704" s="4">
        <v>3</v>
      </c>
      <c r="T704" s="4">
        <v>2</v>
      </c>
      <c r="U704" s="4">
        <v>0</v>
      </c>
      <c r="V704" s="4">
        <v>9</v>
      </c>
      <c r="W704" s="6">
        <v>310</v>
      </c>
      <c r="X704" s="41">
        <f t="shared" si="17"/>
        <v>47.692307692307693</v>
      </c>
    </row>
    <row r="705" spans="1:24" hidden="1" outlineLevel="1" x14ac:dyDescent="0.25">
      <c r="A705" s="6" t="s">
        <v>169</v>
      </c>
      <c r="B705" s="6" t="s">
        <v>26</v>
      </c>
      <c r="C705" s="6">
        <v>210</v>
      </c>
      <c r="D705" s="6" t="s">
        <v>17</v>
      </c>
      <c r="E705" s="4">
        <v>650</v>
      </c>
      <c r="F705" s="4">
        <v>36</v>
      </c>
      <c r="G705" s="4">
        <v>67</v>
      </c>
      <c r="H705" s="4">
        <v>15</v>
      </c>
      <c r="I705" s="4">
        <v>2</v>
      </c>
      <c r="J705" s="4">
        <v>4</v>
      </c>
      <c r="K705" s="4">
        <v>2</v>
      </c>
      <c r="L705" s="4">
        <v>150</v>
      </c>
      <c r="M705" s="4">
        <v>40</v>
      </c>
      <c r="N705" s="4">
        <v>2</v>
      </c>
      <c r="O705" s="4">
        <v>0</v>
      </c>
      <c r="P705" s="4">
        <v>1</v>
      </c>
      <c r="Q705" s="4">
        <v>0</v>
      </c>
      <c r="R705" s="4">
        <v>0</v>
      </c>
      <c r="S705" s="4">
        <v>7</v>
      </c>
      <c r="T705" s="4">
        <v>6</v>
      </c>
      <c r="U705" s="4">
        <v>0</v>
      </c>
      <c r="V705" s="4">
        <v>8</v>
      </c>
      <c r="W705" s="6">
        <v>340</v>
      </c>
      <c r="X705" s="41">
        <f t="shared" si="17"/>
        <v>52.307692307692307</v>
      </c>
    </row>
    <row r="706" spans="1:24" hidden="1" outlineLevel="1" x14ac:dyDescent="0.25">
      <c r="A706" s="6" t="s">
        <v>169</v>
      </c>
      <c r="B706" s="6" t="s">
        <v>26</v>
      </c>
      <c r="C706" s="6">
        <v>210</v>
      </c>
      <c r="D706" s="6" t="s">
        <v>18</v>
      </c>
      <c r="E706" s="4">
        <v>650</v>
      </c>
      <c r="F706" s="4">
        <v>32</v>
      </c>
      <c r="G706" s="4">
        <v>65</v>
      </c>
      <c r="H706" s="4">
        <v>15</v>
      </c>
      <c r="I706" s="4">
        <v>6</v>
      </c>
      <c r="J706" s="4">
        <v>6</v>
      </c>
      <c r="K706" s="4">
        <v>2</v>
      </c>
      <c r="L706" s="4">
        <v>147</v>
      </c>
      <c r="M706" s="4">
        <v>30</v>
      </c>
      <c r="N706" s="4">
        <v>2</v>
      </c>
      <c r="O706" s="4">
        <v>0</v>
      </c>
      <c r="P706" s="4">
        <v>0</v>
      </c>
      <c r="Q706" s="4">
        <v>0</v>
      </c>
      <c r="R706" s="4">
        <v>0</v>
      </c>
      <c r="S706" s="4">
        <v>5</v>
      </c>
      <c r="T706" s="4">
        <v>8</v>
      </c>
      <c r="U706" s="4">
        <v>1</v>
      </c>
      <c r="V706" s="4">
        <v>3</v>
      </c>
      <c r="W706" s="6">
        <v>322</v>
      </c>
      <c r="X706" s="41">
        <f t="shared" si="17"/>
        <v>49.53846153846154</v>
      </c>
    </row>
    <row r="707" spans="1:24" hidden="1" outlineLevel="1" x14ac:dyDescent="0.25">
      <c r="A707" s="6" t="s">
        <v>169</v>
      </c>
      <c r="B707" s="6" t="s">
        <v>26</v>
      </c>
      <c r="C707" s="6">
        <v>210</v>
      </c>
      <c r="D707" s="6" t="s">
        <v>27</v>
      </c>
      <c r="E707" s="4">
        <v>650</v>
      </c>
      <c r="F707" s="4">
        <v>31</v>
      </c>
      <c r="G707" s="4">
        <v>62</v>
      </c>
      <c r="H707" s="4">
        <v>17</v>
      </c>
      <c r="I707" s="4">
        <v>1</v>
      </c>
      <c r="J707" s="4">
        <v>3</v>
      </c>
      <c r="K707" s="4">
        <v>6</v>
      </c>
      <c r="L707" s="4">
        <v>169</v>
      </c>
      <c r="M707" s="4">
        <v>36</v>
      </c>
      <c r="N707" s="4">
        <v>4</v>
      </c>
      <c r="O707" s="4">
        <v>0</v>
      </c>
      <c r="P707" s="4">
        <v>1</v>
      </c>
      <c r="Q707" s="4">
        <v>0</v>
      </c>
      <c r="R707" s="4">
        <v>0</v>
      </c>
      <c r="S707" s="4">
        <v>4</v>
      </c>
      <c r="T707" s="4">
        <v>7</v>
      </c>
      <c r="U707" s="4">
        <v>0</v>
      </c>
      <c r="V707" s="4">
        <v>7</v>
      </c>
      <c r="W707" s="6">
        <v>348</v>
      </c>
      <c r="X707" s="41">
        <f t="shared" si="17"/>
        <v>53.53846153846154</v>
      </c>
    </row>
    <row r="708" spans="1:24" hidden="1" outlineLevel="1" x14ac:dyDescent="0.25">
      <c r="A708" s="6" t="s">
        <v>169</v>
      </c>
      <c r="B708" s="6" t="s">
        <v>26</v>
      </c>
      <c r="C708" s="6">
        <v>211</v>
      </c>
      <c r="D708" s="6" t="s">
        <v>10</v>
      </c>
      <c r="E708" s="4">
        <v>460</v>
      </c>
      <c r="F708" s="4">
        <v>23</v>
      </c>
      <c r="G708" s="4">
        <v>72</v>
      </c>
      <c r="H708" s="4">
        <v>26</v>
      </c>
      <c r="I708" s="4">
        <v>3</v>
      </c>
      <c r="J708" s="4">
        <v>1</v>
      </c>
      <c r="K708" s="4">
        <v>2</v>
      </c>
      <c r="L708" s="4">
        <v>117</v>
      </c>
      <c r="M708" s="4">
        <v>20</v>
      </c>
      <c r="N708" s="4">
        <v>2</v>
      </c>
      <c r="O708" s="4">
        <v>1</v>
      </c>
      <c r="P708" s="4">
        <v>1</v>
      </c>
      <c r="Q708" s="4">
        <v>0</v>
      </c>
      <c r="R708" s="4">
        <v>0</v>
      </c>
      <c r="S708" s="4">
        <v>4</v>
      </c>
      <c r="T708" s="4">
        <v>2</v>
      </c>
      <c r="U708" s="4">
        <v>0</v>
      </c>
      <c r="V708" s="4">
        <v>11</v>
      </c>
      <c r="W708" s="6">
        <v>285</v>
      </c>
      <c r="X708" s="41">
        <f t="shared" si="17"/>
        <v>61.956521739130437</v>
      </c>
    </row>
    <row r="709" spans="1:24" hidden="1" outlineLevel="1" x14ac:dyDescent="0.25">
      <c r="A709" s="6" t="s">
        <v>169</v>
      </c>
      <c r="B709" s="6" t="s">
        <v>26</v>
      </c>
      <c r="C709" s="6">
        <v>211</v>
      </c>
      <c r="D709" s="6" t="s">
        <v>11</v>
      </c>
      <c r="E709" s="4">
        <v>459</v>
      </c>
      <c r="F709" s="4">
        <v>18</v>
      </c>
      <c r="G709" s="4">
        <v>68</v>
      </c>
      <c r="H709" s="4">
        <v>16</v>
      </c>
      <c r="I709" s="4">
        <v>2</v>
      </c>
      <c r="J709" s="4">
        <v>0</v>
      </c>
      <c r="K709" s="4">
        <v>3</v>
      </c>
      <c r="L709" s="4">
        <v>136</v>
      </c>
      <c r="M709" s="4">
        <v>21</v>
      </c>
      <c r="N709" s="4">
        <v>2</v>
      </c>
      <c r="O709" s="4">
        <v>0</v>
      </c>
      <c r="P709" s="4">
        <v>0</v>
      </c>
      <c r="Q709" s="4">
        <v>0</v>
      </c>
      <c r="R709" s="4">
        <v>0</v>
      </c>
      <c r="S709" s="4">
        <v>3</v>
      </c>
      <c r="T709" s="4">
        <v>4</v>
      </c>
      <c r="U709" s="4">
        <v>0</v>
      </c>
      <c r="V709" s="4">
        <v>2</v>
      </c>
      <c r="W709" s="6">
        <v>275</v>
      </c>
      <c r="X709" s="41">
        <f t="shared" si="17"/>
        <v>59.912854030501087</v>
      </c>
    </row>
    <row r="710" spans="1:24" hidden="1" outlineLevel="1" x14ac:dyDescent="0.25">
      <c r="A710" s="6" t="s">
        <v>169</v>
      </c>
      <c r="B710" s="6" t="s">
        <v>26</v>
      </c>
      <c r="C710" s="6">
        <v>213</v>
      </c>
      <c r="D710" s="6" t="s">
        <v>10</v>
      </c>
      <c r="E710" s="4">
        <v>707</v>
      </c>
      <c r="F710" s="4">
        <v>32</v>
      </c>
      <c r="G710" s="4">
        <v>90</v>
      </c>
      <c r="H710" s="4">
        <v>16</v>
      </c>
      <c r="I710" s="4">
        <v>12</v>
      </c>
      <c r="J710" s="4">
        <v>5</v>
      </c>
      <c r="K710" s="4">
        <v>8</v>
      </c>
      <c r="L710" s="4">
        <v>124</v>
      </c>
      <c r="M710" s="4">
        <v>54</v>
      </c>
      <c r="N710" s="4">
        <v>2</v>
      </c>
      <c r="O710" s="4">
        <v>3</v>
      </c>
      <c r="P710" s="4">
        <v>0</v>
      </c>
      <c r="Q710" s="4">
        <v>2</v>
      </c>
      <c r="R710" s="4">
        <v>0</v>
      </c>
      <c r="S710" s="4">
        <v>4</v>
      </c>
      <c r="T710" s="4">
        <v>4</v>
      </c>
      <c r="U710" s="4">
        <v>0</v>
      </c>
      <c r="V710" s="4">
        <v>7</v>
      </c>
      <c r="W710" s="6">
        <v>363</v>
      </c>
      <c r="X710" s="41">
        <f t="shared" si="17"/>
        <v>51.343705799151344</v>
      </c>
    </row>
    <row r="711" spans="1:24" hidden="1" outlineLevel="1" x14ac:dyDescent="0.25">
      <c r="A711" s="6" t="s">
        <v>169</v>
      </c>
      <c r="B711" s="6" t="s">
        <v>26</v>
      </c>
      <c r="C711" s="6">
        <v>213</v>
      </c>
      <c r="D711" s="6" t="s">
        <v>11</v>
      </c>
      <c r="E711" s="4">
        <v>707</v>
      </c>
      <c r="F711" s="4">
        <v>32</v>
      </c>
      <c r="G711" s="4">
        <v>79</v>
      </c>
      <c r="H711" s="4">
        <v>10</v>
      </c>
      <c r="I711" s="4">
        <v>8</v>
      </c>
      <c r="J711" s="4">
        <v>8</v>
      </c>
      <c r="K711" s="4">
        <v>2</v>
      </c>
      <c r="L711" s="4">
        <v>122</v>
      </c>
      <c r="M711" s="4">
        <v>57</v>
      </c>
      <c r="N711" s="4">
        <v>2</v>
      </c>
      <c r="O711" s="4">
        <v>1</v>
      </c>
      <c r="P711" s="4">
        <v>3</v>
      </c>
      <c r="Q711" s="4">
        <v>0</v>
      </c>
      <c r="R711" s="4">
        <v>0</v>
      </c>
      <c r="S711" s="4">
        <v>7</v>
      </c>
      <c r="T711" s="4">
        <v>5</v>
      </c>
      <c r="U711" s="4">
        <v>0</v>
      </c>
      <c r="V711" s="4">
        <v>6</v>
      </c>
      <c r="W711" s="6">
        <v>342</v>
      </c>
      <c r="X711" s="41">
        <f t="shared" si="17"/>
        <v>48.373408769448375</v>
      </c>
    </row>
    <row r="712" spans="1:24" hidden="1" outlineLevel="1" x14ac:dyDescent="0.25">
      <c r="A712" s="6" t="s">
        <v>169</v>
      </c>
      <c r="B712" s="6" t="s">
        <v>26</v>
      </c>
      <c r="C712" s="6">
        <v>213</v>
      </c>
      <c r="D712" s="6" t="s">
        <v>16</v>
      </c>
      <c r="E712" s="4">
        <v>707</v>
      </c>
      <c r="F712" s="4">
        <v>20</v>
      </c>
      <c r="G712" s="4">
        <v>90</v>
      </c>
      <c r="H712" s="4">
        <v>15</v>
      </c>
      <c r="I712" s="4">
        <v>9</v>
      </c>
      <c r="J712" s="4">
        <v>7</v>
      </c>
      <c r="K712" s="4">
        <v>5</v>
      </c>
      <c r="L712" s="4">
        <v>110</v>
      </c>
      <c r="M712" s="4">
        <v>66</v>
      </c>
      <c r="N712" s="4">
        <v>2</v>
      </c>
      <c r="O712" s="4">
        <v>4</v>
      </c>
      <c r="P712" s="4">
        <v>2</v>
      </c>
      <c r="Q712" s="4">
        <v>0</v>
      </c>
      <c r="R712" s="4">
        <v>0</v>
      </c>
      <c r="S712" s="4">
        <v>2</v>
      </c>
      <c r="T712" s="4">
        <v>5</v>
      </c>
      <c r="U712" s="4">
        <v>0</v>
      </c>
      <c r="V712" s="4">
        <v>8</v>
      </c>
      <c r="W712" s="6">
        <v>345</v>
      </c>
      <c r="X712" s="41">
        <f t="shared" si="17"/>
        <v>48.7977369165488</v>
      </c>
    </row>
    <row r="713" spans="1:24" hidden="1" outlineLevel="1" x14ac:dyDescent="0.25">
      <c r="A713" s="6" t="s">
        <v>169</v>
      </c>
      <c r="B713" s="6" t="s">
        <v>26</v>
      </c>
      <c r="C713" s="6">
        <v>213</v>
      </c>
      <c r="D713" s="6" t="s">
        <v>17</v>
      </c>
      <c r="E713" s="4">
        <v>707</v>
      </c>
      <c r="F713" s="4">
        <v>35</v>
      </c>
      <c r="G713" s="4">
        <v>64</v>
      </c>
      <c r="H713" s="4">
        <v>19</v>
      </c>
      <c r="I713" s="4">
        <v>6</v>
      </c>
      <c r="J713" s="4">
        <v>6</v>
      </c>
      <c r="K713" s="4">
        <v>10</v>
      </c>
      <c r="L713" s="4">
        <v>100</v>
      </c>
      <c r="M713" s="4">
        <v>57</v>
      </c>
      <c r="N713" s="4">
        <v>5</v>
      </c>
      <c r="O713" s="4">
        <v>4</v>
      </c>
      <c r="P713" s="4">
        <v>1</v>
      </c>
      <c r="Q713" s="4">
        <v>0</v>
      </c>
      <c r="R713" s="4">
        <v>0</v>
      </c>
      <c r="S713" s="4">
        <v>5</v>
      </c>
      <c r="T713" s="4">
        <v>12</v>
      </c>
      <c r="U713" s="4">
        <v>1</v>
      </c>
      <c r="V713" s="4">
        <v>8</v>
      </c>
      <c r="W713" s="6">
        <v>333</v>
      </c>
      <c r="X713" s="41">
        <f t="shared" si="17"/>
        <v>47.100424328147099</v>
      </c>
    </row>
    <row r="714" spans="1:24" hidden="1" outlineLevel="1" x14ac:dyDescent="0.25">
      <c r="A714" s="6" t="s">
        <v>169</v>
      </c>
      <c r="B714" s="6" t="s">
        <v>26</v>
      </c>
      <c r="C714" s="6">
        <v>214</v>
      </c>
      <c r="D714" s="6" t="s">
        <v>10</v>
      </c>
      <c r="E714" s="4">
        <v>586</v>
      </c>
      <c r="F714" s="4">
        <v>22</v>
      </c>
      <c r="G714" s="4">
        <v>91</v>
      </c>
      <c r="H714" s="4">
        <v>11</v>
      </c>
      <c r="I714" s="4">
        <v>6</v>
      </c>
      <c r="J714" s="4">
        <v>5</v>
      </c>
      <c r="K714" s="4">
        <v>2</v>
      </c>
      <c r="L714" s="4">
        <v>90</v>
      </c>
      <c r="M714" s="4">
        <v>36</v>
      </c>
      <c r="N714" s="4">
        <v>0</v>
      </c>
      <c r="O714" s="4">
        <v>0</v>
      </c>
      <c r="P714" s="4">
        <v>2</v>
      </c>
      <c r="Q714" s="4">
        <v>0</v>
      </c>
      <c r="R714" s="4">
        <v>0</v>
      </c>
      <c r="S714" s="4">
        <v>3</v>
      </c>
      <c r="T714" s="4">
        <v>2</v>
      </c>
      <c r="U714" s="4">
        <v>1</v>
      </c>
      <c r="V714" s="4">
        <v>6</v>
      </c>
      <c r="W714" s="6">
        <v>277</v>
      </c>
      <c r="X714" s="41">
        <f t="shared" si="17"/>
        <v>47.269624573378842</v>
      </c>
    </row>
    <row r="715" spans="1:24" hidden="1" outlineLevel="1" x14ac:dyDescent="0.25">
      <c r="A715" s="6" t="s">
        <v>169</v>
      </c>
      <c r="B715" s="6" t="s">
        <v>26</v>
      </c>
      <c r="C715" s="6">
        <v>215</v>
      </c>
      <c r="D715" s="6" t="s">
        <v>10</v>
      </c>
      <c r="E715" s="4">
        <v>503</v>
      </c>
      <c r="F715" s="4">
        <v>22</v>
      </c>
      <c r="G715" s="4">
        <v>79</v>
      </c>
      <c r="H715" s="4">
        <v>13</v>
      </c>
      <c r="I715" s="4">
        <v>4</v>
      </c>
      <c r="J715" s="4">
        <v>8</v>
      </c>
      <c r="K715" s="4">
        <v>2</v>
      </c>
      <c r="L715" s="4">
        <v>73</v>
      </c>
      <c r="M715" s="4">
        <v>51</v>
      </c>
      <c r="N715" s="4">
        <v>0</v>
      </c>
      <c r="O715" s="4">
        <v>1</v>
      </c>
      <c r="P715" s="4">
        <v>0</v>
      </c>
      <c r="Q715" s="4">
        <v>0</v>
      </c>
      <c r="R715" s="4">
        <v>0</v>
      </c>
      <c r="S715" s="4">
        <v>2</v>
      </c>
      <c r="T715" s="4">
        <v>9</v>
      </c>
      <c r="U715" s="4">
        <v>0</v>
      </c>
      <c r="V715" s="4">
        <v>15</v>
      </c>
      <c r="W715" s="6">
        <v>279</v>
      </c>
      <c r="X715" s="41">
        <f t="shared" si="17"/>
        <v>55.467196819085487</v>
      </c>
    </row>
    <row r="716" spans="1:24" hidden="1" outlineLevel="1" x14ac:dyDescent="0.25">
      <c r="A716" s="6" t="s">
        <v>169</v>
      </c>
      <c r="B716" s="6" t="s">
        <v>26</v>
      </c>
      <c r="C716" s="6">
        <v>216</v>
      </c>
      <c r="D716" s="6" t="s">
        <v>10</v>
      </c>
      <c r="E716" s="4">
        <v>435</v>
      </c>
      <c r="F716" s="4">
        <v>24</v>
      </c>
      <c r="G716" s="4">
        <v>83</v>
      </c>
      <c r="H716" s="4">
        <v>15</v>
      </c>
      <c r="I716" s="4">
        <v>2</v>
      </c>
      <c r="J716" s="4">
        <v>2</v>
      </c>
      <c r="K716" s="4">
        <v>3</v>
      </c>
      <c r="L716" s="4">
        <v>92</v>
      </c>
      <c r="M716" s="4">
        <v>29</v>
      </c>
      <c r="N716" s="4">
        <v>2</v>
      </c>
      <c r="O716" s="4">
        <v>1</v>
      </c>
      <c r="P716" s="4">
        <v>1</v>
      </c>
      <c r="Q716" s="4">
        <v>0</v>
      </c>
      <c r="R716" s="4">
        <v>0</v>
      </c>
      <c r="S716" s="4">
        <v>4</v>
      </c>
      <c r="T716" s="4">
        <v>2</v>
      </c>
      <c r="U716" s="4">
        <v>0</v>
      </c>
      <c r="V716" s="4">
        <v>3</v>
      </c>
      <c r="W716" s="6">
        <v>263</v>
      </c>
      <c r="X716" s="41">
        <f t="shared" si="17"/>
        <v>60.459770114942529</v>
      </c>
    </row>
    <row r="717" spans="1:24" hidden="1" outlineLevel="1" x14ac:dyDescent="0.25">
      <c r="A717" s="6" t="s">
        <v>169</v>
      </c>
      <c r="B717" s="6" t="s">
        <v>26</v>
      </c>
      <c r="C717" s="6">
        <v>216</v>
      </c>
      <c r="D717" s="6" t="s">
        <v>11</v>
      </c>
      <c r="E717" s="4">
        <v>435</v>
      </c>
      <c r="F717" s="4">
        <v>24</v>
      </c>
      <c r="G717" s="4">
        <v>76</v>
      </c>
      <c r="H717" s="4">
        <v>21</v>
      </c>
      <c r="I717" s="4">
        <v>1</v>
      </c>
      <c r="J717" s="4">
        <v>3</v>
      </c>
      <c r="K717" s="4">
        <v>3</v>
      </c>
      <c r="L717" s="4">
        <v>79</v>
      </c>
      <c r="M717" s="4">
        <v>36</v>
      </c>
      <c r="N717" s="4">
        <v>0</v>
      </c>
      <c r="O717" s="4">
        <v>0</v>
      </c>
      <c r="P717" s="4">
        <v>3</v>
      </c>
      <c r="Q717" s="4">
        <v>0</v>
      </c>
      <c r="R717" s="4">
        <v>0</v>
      </c>
      <c r="S717" s="4">
        <v>5</v>
      </c>
      <c r="T717" s="4">
        <v>5</v>
      </c>
      <c r="U717" s="4">
        <v>0</v>
      </c>
      <c r="V717" s="4">
        <v>9</v>
      </c>
      <c r="W717" s="6">
        <v>265</v>
      </c>
      <c r="X717" s="41">
        <f t="shared" si="17"/>
        <v>60.919540229885058</v>
      </c>
    </row>
    <row r="718" spans="1:24" hidden="1" outlineLevel="1" x14ac:dyDescent="0.25">
      <c r="A718" s="6" t="s">
        <v>169</v>
      </c>
      <c r="B718" s="6" t="s">
        <v>26</v>
      </c>
      <c r="C718" s="6">
        <v>217</v>
      </c>
      <c r="D718" s="6" t="s">
        <v>10</v>
      </c>
      <c r="E718" s="4">
        <v>391</v>
      </c>
      <c r="F718" s="4">
        <v>9</v>
      </c>
      <c r="G718" s="4">
        <v>103</v>
      </c>
      <c r="H718" s="4">
        <v>7</v>
      </c>
      <c r="I718" s="4">
        <v>6</v>
      </c>
      <c r="J718" s="4">
        <v>1</v>
      </c>
      <c r="K718" s="4">
        <v>3</v>
      </c>
      <c r="L718" s="4">
        <v>84</v>
      </c>
      <c r="M718" s="4">
        <v>21</v>
      </c>
      <c r="N718" s="4">
        <v>0</v>
      </c>
      <c r="O718" s="4">
        <v>0</v>
      </c>
      <c r="P718" s="4">
        <v>1</v>
      </c>
      <c r="Q718" s="4">
        <v>1</v>
      </c>
      <c r="R718" s="4">
        <v>0</v>
      </c>
      <c r="S718" s="4">
        <v>1</v>
      </c>
      <c r="T718" s="4">
        <v>2</v>
      </c>
      <c r="U718" s="4">
        <v>0</v>
      </c>
      <c r="V718" s="4">
        <v>5</v>
      </c>
      <c r="W718" s="6">
        <v>244</v>
      </c>
      <c r="X718" s="41">
        <f t="shared" si="17"/>
        <v>62.404092071611252</v>
      </c>
    </row>
    <row r="719" spans="1:24" hidden="1" outlineLevel="1" x14ac:dyDescent="0.25">
      <c r="A719" s="6" t="s">
        <v>169</v>
      </c>
      <c r="B719" s="6" t="s">
        <v>26</v>
      </c>
      <c r="C719" s="6">
        <v>297</v>
      </c>
      <c r="D719" s="6" t="s">
        <v>10</v>
      </c>
      <c r="E719" s="4">
        <v>284</v>
      </c>
      <c r="F719" s="4">
        <v>7</v>
      </c>
      <c r="G719" s="4">
        <v>98</v>
      </c>
      <c r="H719" s="4">
        <v>14</v>
      </c>
      <c r="I719" s="4">
        <v>2</v>
      </c>
      <c r="J719" s="4">
        <v>5</v>
      </c>
      <c r="K719" s="4">
        <v>5</v>
      </c>
      <c r="L719" s="4">
        <v>35</v>
      </c>
      <c r="M719" s="4">
        <v>21</v>
      </c>
      <c r="N719" s="4">
        <v>0</v>
      </c>
      <c r="O719" s="4">
        <v>1</v>
      </c>
      <c r="P719" s="4">
        <v>1</v>
      </c>
      <c r="Q719" s="4">
        <v>0</v>
      </c>
      <c r="R719" s="4">
        <v>0</v>
      </c>
      <c r="S719" s="4">
        <v>1</v>
      </c>
      <c r="T719" s="4">
        <v>1</v>
      </c>
      <c r="U719" s="4">
        <v>0</v>
      </c>
      <c r="V719" s="4">
        <v>6</v>
      </c>
      <c r="W719" s="6">
        <v>197</v>
      </c>
      <c r="X719" s="41">
        <f t="shared" si="17"/>
        <v>69.366197183098592</v>
      </c>
    </row>
    <row r="720" spans="1:24" hidden="1" outlineLevel="1" x14ac:dyDescent="0.25">
      <c r="A720" s="6" t="s">
        <v>169</v>
      </c>
      <c r="B720" s="6" t="s">
        <v>26</v>
      </c>
      <c r="C720" s="6">
        <v>298</v>
      </c>
      <c r="D720" s="6" t="s">
        <v>10</v>
      </c>
      <c r="E720" s="4">
        <v>403</v>
      </c>
      <c r="F720" s="4">
        <v>37</v>
      </c>
      <c r="G720" s="4">
        <v>62</v>
      </c>
      <c r="H720" s="4">
        <v>17</v>
      </c>
      <c r="I720" s="4">
        <v>5</v>
      </c>
      <c r="J720" s="4">
        <v>9</v>
      </c>
      <c r="K720" s="4">
        <v>2</v>
      </c>
      <c r="L720" s="4">
        <v>67</v>
      </c>
      <c r="M720" s="4">
        <v>46</v>
      </c>
      <c r="N720" s="4">
        <v>6</v>
      </c>
      <c r="O720" s="4">
        <v>0</v>
      </c>
      <c r="P720" s="4">
        <v>8</v>
      </c>
      <c r="Q720" s="4">
        <v>1</v>
      </c>
      <c r="R720" s="4">
        <v>1</v>
      </c>
      <c r="S720" s="4">
        <v>1</v>
      </c>
      <c r="T720" s="4">
        <v>0</v>
      </c>
      <c r="U720" s="4">
        <v>0</v>
      </c>
      <c r="V720" s="4">
        <v>11</v>
      </c>
      <c r="W720" s="6">
        <v>273</v>
      </c>
      <c r="X720" s="41">
        <f t="shared" si="17"/>
        <v>67.741935483870961</v>
      </c>
    </row>
    <row r="721" spans="1:24" hidden="1" outlineLevel="1" x14ac:dyDescent="0.25">
      <c r="A721" s="6" t="s">
        <v>169</v>
      </c>
      <c r="B721" s="6" t="s">
        <v>26</v>
      </c>
      <c r="C721" s="6">
        <v>299</v>
      </c>
      <c r="D721" s="6" t="s">
        <v>10</v>
      </c>
      <c r="E721" s="4">
        <v>235</v>
      </c>
      <c r="F721" s="4">
        <v>12</v>
      </c>
      <c r="G721" s="4">
        <v>41</v>
      </c>
      <c r="H721" s="4">
        <v>11</v>
      </c>
      <c r="I721" s="4">
        <v>4</v>
      </c>
      <c r="J721" s="4">
        <v>3</v>
      </c>
      <c r="K721" s="4">
        <v>4</v>
      </c>
      <c r="L721" s="4">
        <v>28</v>
      </c>
      <c r="M721" s="4">
        <v>19</v>
      </c>
      <c r="N721" s="4">
        <v>3</v>
      </c>
      <c r="O721" s="4">
        <v>0</v>
      </c>
      <c r="P721" s="4">
        <v>0</v>
      </c>
      <c r="Q721" s="4">
        <v>0</v>
      </c>
      <c r="R721" s="4">
        <v>0</v>
      </c>
      <c r="S721" s="4">
        <v>2</v>
      </c>
      <c r="T721" s="4">
        <v>0</v>
      </c>
      <c r="U721" s="4">
        <v>0</v>
      </c>
      <c r="V721" s="4">
        <v>5</v>
      </c>
      <c r="W721" s="6">
        <v>132</v>
      </c>
      <c r="X721" s="41">
        <f t="shared" si="17"/>
        <v>56.170212765957444</v>
      </c>
    </row>
    <row r="722" spans="1:24" hidden="1" outlineLevel="1" x14ac:dyDescent="0.25">
      <c r="A722" s="6" t="s">
        <v>169</v>
      </c>
      <c r="B722" s="6" t="s">
        <v>26</v>
      </c>
      <c r="C722" s="6">
        <v>307</v>
      </c>
      <c r="D722" s="6" t="s">
        <v>10</v>
      </c>
      <c r="E722" s="4">
        <v>480</v>
      </c>
      <c r="F722" s="4">
        <v>13</v>
      </c>
      <c r="G722" s="4">
        <v>66</v>
      </c>
      <c r="H722" s="4">
        <v>21</v>
      </c>
      <c r="I722" s="4">
        <v>14</v>
      </c>
      <c r="J722" s="4">
        <v>6</v>
      </c>
      <c r="K722" s="4">
        <v>5</v>
      </c>
      <c r="L722" s="4">
        <v>80</v>
      </c>
      <c r="M722" s="4">
        <v>47</v>
      </c>
      <c r="N722" s="4">
        <v>1</v>
      </c>
      <c r="O722" s="4">
        <v>0</v>
      </c>
      <c r="P722" s="4">
        <v>1</v>
      </c>
      <c r="Q722" s="4">
        <v>0</v>
      </c>
      <c r="R722" s="4">
        <v>0</v>
      </c>
      <c r="S722" s="4">
        <v>1</v>
      </c>
      <c r="T722" s="4">
        <v>3</v>
      </c>
      <c r="U722" s="4">
        <v>0</v>
      </c>
      <c r="V722" s="4">
        <v>8</v>
      </c>
      <c r="W722" s="6">
        <v>266</v>
      </c>
      <c r="X722" s="41">
        <f t="shared" si="17"/>
        <v>55.416666666666664</v>
      </c>
    </row>
    <row r="723" spans="1:24" hidden="1" outlineLevel="1" x14ac:dyDescent="0.25">
      <c r="A723" s="6" t="s">
        <v>169</v>
      </c>
      <c r="B723" s="6" t="s">
        <v>26</v>
      </c>
      <c r="C723" s="6">
        <v>308</v>
      </c>
      <c r="D723" s="6" t="s">
        <v>10</v>
      </c>
      <c r="E723" s="4">
        <v>215</v>
      </c>
      <c r="F723" s="4">
        <v>7</v>
      </c>
      <c r="G723" s="4">
        <v>45</v>
      </c>
      <c r="H723" s="4">
        <v>10</v>
      </c>
      <c r="I723" s="4">
        <v>4</v>
      </c>
      <c r="J723" s="4">
        <v>1</v>
      </c>
      <c r="K723" s="4">
        <v>2</v>
      </c>
      <c r="L723" s="4">
        <v>19</v>
      </c>
      <c r="M723" s="4">
        <v>18</v>
      </c>
      <c r="N723" s="4">
        <v>7</v>
      </c>
      <c r="O723" s="4">
        <v>0</v>
      </c>
      <c r="P723" s="4">
        <v>0</v>
      </c>
      <c r="Q723" s="4">
        <v>0</v>
      </c>
      <c r="R723" s="4">
        <v>0</v>
      </c>
      <c r="S723" s="4">
        <v>2</v>
      </c>
      <c r="T723" s="4">
        <v>0</v>
      </c>
      <c r="U723" s="4">
        <v>0</v>
      </c>
      <c r="V723" s="4">
        <v>3</v>
      </c>
      <c r="W723" s="6">
        <v>118</v>
      </c>
      <c r="X723" s="41">
        <f t="shared" si="17"/>
        <v>54.883720930232556</v>
      </c>
    </row>
    <row r="724" spans="1:24" hidden="1" outlineLevel="1" x14ac:dyDescent="0.25">
      <c r="A724" s="6" t="s">
        <v>169</v>
      </c>
      <c r="B724" s="6" t="s">
        <v>26</v>
      </c>
      <c r="C724" s="6">
        <v>316</v>
      </c>
      <c r="D724" s="6" t="s">
        <v>10</v>
      </c>
      <c r="E724" s="4">
        <v>130</v>
      </c>
      <c r="F724" s="4">
        <v>2</v>
      </c>
      <c r="G724" s="4">
        <v>57</v>
      </c>
      <c r="H724" s="4">
        <v>1</v>
      </c>
      <c r="I724" s="4">
        <v>2</v>
      </c>
      <c r="J724" s="4">
        <v>1</v>
      </c>
      <c r="K724" s="4">
        <v>0</v>
      </c>
      <c r="L724" s="4">
        <v>12</v>
      </c>
      <c r="M724" s="4">
        <v>11</v>
      </c>
      <c r="N724" s="4">
        <v>0</v>
      </c>
      <c r="O724" s="4">
        <v>0</v>
      </c>
      <c r="P724" s="4">
        <v>0</v>
      </c>
      <c r="Q724" s="4">
        <v>2</v>
      </c>
      <c r="R724" s="4">
        <v>0</v>
      </c>
      <c r="S724" s="4">
        <v>1</v>
      </c>
      <c r="T724" s="4">
        <v>2</v>
      </c>
      <c r="U724" s="4">
        <v>0</v>
      </c>
      <c r="V724" s="4">
        <v>3</v>
      </c>
      <c r="W724" s="6">
        <v>94</v>
      </c>
      <c r="X724" s="41">
        <f t="shared" si="17"/>
        <v>72.307692307692307</v>
      </c>
    </row>
    <row r="725" spans="1:24" hidden="1" outlineLevel="1" x14ac:dyDescent="0.25">
      <c r="A725" s="6" t="s">
        <v>169</v>
      </c>
      <c r="B725" s="6" t="s">
        <v>26</v>
      </c>
      <c r="C725" s="6">
        <v>317</v>
      </c>
      <c r="D725" s="6" t="s">
        <v>10</v>
      </c>
      <c r="E725" s="4">
        <v>438</v>
      </c>
      <c r="F725" s="4">
        <v>16</v>
      </c>
      <c r="G725" s="4">
        <v>57</v>
      </c>
      <c r="H725" s="4">
        <v>27</v>
      </c>
      <c r="I725" s="4">
        <v>8</v>
      </c>
      <c r="J725" s="4">
        <v>4</v>
      </c>
      <c r="K725" s="4">
        <v>2</v>
      </c>
      <c r="L725" s="4">
        <v>79</v>
      </c>
      <c r="M725" s="4">
        <v>40</v>
      </c>
      <c r="N725" s="4">
        <v>3</v>
      </c>
      <c r="O725" s="4">
        <v>0</v>
      </c>
      <c r="P725" s="4">
        <v>1</v>
      </c>
      <c r="Q725" s="4">
        <v>0</v>
      </c>
      <c r="R725" s="4">
        <v>0</v>
      </c>
      <c r="S725" s="4">
        <v>3</v>
      </c>
      <c r="T725" s="4">
        <v>1</v>
      </c>
      <c r="U725" s="4">
        <v>0</v>
      </c>
      <c r="V725" s="4">
        <v>4</v>
      </c>
      <c r="W725" s="6">
        <v>245</v>
      </c>
      <c r="X725" s="41">
        <f t="shared" si="17"/>
        <v>55.93607305936073</v>
      </c>
    </row>
    <row r="726" spans="1:24" hidden="1" outlineLevel="1" x14ac:dyDescent="0.25">
      <c r="A726" s="6" t="s">
        <v>169</v>
      </c>
      <c r="B726" s="6" t="s">
        <v>26</v>
      </c>
      <c r="C726" s="6">
        <v>318</v>
      </c>
      <c r="D726" s="6" t="s">
        <v>10</v>
      </c>
      <c r="E726" s="4">
        <v>616</v>
      </c>
      <c r="F726" s="4">
        <v>4</v>
      </c>
      <c r="G726" s="4">
        <v>131</v>
      </c>
      <c r="H726" s="4">
        <v>12</v>
      </c>
      <c r="I726" s="4">
        <v>16</v>
      </c>
      <c r="J726" s="4">
        <v>7</v>
      </c>
      <c r="K726" s="4">
        <v>5</v>
      </c>
      <c r="L726" s="4">
        <v>147</v>
      </c>
      <c r="M726" s="4">
        <v>56</v>
      </c>
      <c r="N726" s="4">
        <v>1</v>
      </c>
      <c r="O726" s="4">
        <v>1</v>
      </c>
      <c r="P726" s="4">
        <v>5</v>
      </c>
      <c r="Q726" s="4">
        <v>0</v>
      </c>
      <c r="R726" s="4">
        <v>0</v>
      </c>
      <c r="S726" s="4">
        <v>2</v>
      </c>
      <c r="T726" s="4">
        <v>0</v>
      </c>
      <c r="U726" s="4">
        <v>0</v>
      </c>
      <c r="V726" s="4">
        <v>16</v>
      </c>
      <c r="W726" s="6">
        <v>403</v>
      </c>
      <c r="X726" s="41">
        <f t="shared" si="17"/>
        <v>65.422077922077918</v>
      </c>
    </row>
    <row r="727" spans="1:24" hidden="1" outlineLevel="1" x14ac:dyDescent="0.25">
      <c r="A727" s="6" t="s">
        <v>169</v>
      </c>
      <c r="B727" s="6" t="s">
        <v>26</v>
      </c>
      <c r="C727" s="6">
        <v>318</v>
      </c>
      <c r="D727" s="6" t="s">
        <v>11</v>
      </c>
      <c r="E727" s="4">
        <v>615</v>
      </c>
      <c r="F727" s="4">
        <v>14</v>
      </c>
      <c r="G727" s="4">
        <v>124</v>
      </c>
      <c r="H727" s="4">
        <v>11</v>
      </c>
      <c r="I727" s="4">
        <v>14</v>
      </c>
      <c r="J727" s="4">
        <v>6</v>
      </c>
      <c r="K727" s="4">
        <v>8</v>
      </c>
      <c r="L727" s="4">
        <v>151</v>
      </c>
      <c r="M727" s="4">
        <v>69</v>
      </c>
      <c r="N727" s="4">
        <v>0</v>
      </c>
      <c r="O727" s="4">
        <v>1</v>
      </c>
      <c r="P727" s="4">
        <v>2</v>
      </c>
      <c r="Q727" s="4">
        <v>0</v>
      </c>
      <c r="R727" s="4">
        <v>1</v>
      </c>
      <c r="S727" s="4">
        <v>0</v>
      </c>
      <c r="T727" s="4">
        <v>2</v>
      </c>
      <c r="U727" s="4">
        <v>1</v>
      </c>
      <c r="V727" s="4">
        <v>6</v>
      </c>
      <c r="W727" s="6">
        <v>410</v>
      </c>
      <c r="X727" s="41">
        <f t="shared" si="17"/>
        <v>66.666666666666671</v>
      </c>
    </row>
    <row r="728" spans="1:24" hidden="1" outlineLevel="1" x14ac:dyDescent="0.25">
      <c r="A728" s="6" t="s">
        <v>169</v>
      </c>
      <c r="B728" s="6" t="s">
        <v>26</v>
      </c>
      <c r="C728" s="6">
        <v>318</v>
      </c>
      <c r="D728" s="6" t="s">
        <v>16</v>
      </c>
      <c r="E728" s="4">
        <v>615</v>
      </c>
      <c r="F728" s="4">
        <v>11</v>
      </c>
      <c r="G728" s="4">
        <v>150</v>
      </c>
      <c r="H728" s="4">
        <v>16</v>
      </c>
      <c r="I728" s="4">
        <v>14</v>
      </c>
      <c r="J728" s="4">
        <v>4</v>
      </c>
      <c r="K728" s="4">
        <v>4</v>
      </c>
      <c r="L728" s="4">
        <v>102</v>
      </c>
      <c r="M728" s="4">
        <v>61</v>
      </c>
      <c r="N728" s="4">
        <v>5</v>
      </c>
      <c r="O728" s="4">
        <v>2</v>
      </c>
      <c r="P728" s="4">
        <v>2</v>
      </c>
      <c r="Q728" s="4">
        <v>0</v>
      </c>
      <c r="R728" s="4">
        <v>0</v>
      </c>
      <c r="S728" s="4">
        <v>0</v>
      </c>
      <c r="T728" s="4">
        <v>3</v>
      </c>
      <c r="U728" s="4">
        <v>0</v>
      </c>
      <c r="V728" s="4">
        <v>15</v>
      </c>
      <c r="W728" s="6">
        <v>389</v>
      </c>
      <c r="X728" s="41">
        <f t="shared" si="17"/>
        <v>63.252032520325201</v>
      </c>
    </row>
    <row r="729" spans="1:24" hidden="1" outlineLevel="1" x14ac:dyDescent="0.25">
      <c r="A729" s="6" t="s">
        <v>169</v>
      </c>
      <c r="B729" s="6" t="s">
        <v>26</v>
      </c>
      <c r="C729" s="6">
        <v>318</v>
      </c>
      <c r="D729" s="6" t="s">
        <v>17</v>
      </c>
      <c r="E729" s="4">
        <v>615</v>
      </c>
      <c r="F729" s="4">
        <v>15</v>
      </c>
      <c r="G729" s="4">
        <v>144</v>
      </c>
      <c r="H729" s="4">
        <v>13</v>
      </c>
      <c r="I729" s="4">
        <v>17</v>
      </c>
      <c r="J729" s="4">
        <v>6</v>
      </c>
      <c r="K729" s="4">
        <v>5</v>
      </c>
      <c r="L729" s="4">
        <v>44</v>
      </c>
      <c r="M729" s="4">
        <v>71</v>
      </c>
      <c r="N729" s="4">
        <v>0</v>
      </c>
      <c r="O729" s="4">
        <v>2</v>
      </c>
      <c r="P729" s="4">
        <v>2</v>
      </c>
      <c r="Q729" s="4">
        <v>0</v>
      </c>
      <c r="R729" s="4">
        <v>0</v>
      </c>
      <c r="S729" s="4">
        <v>2</v>
      </c>
      <c r="T729" s="4">
        <v>2</v>
      </c>
      <c r="U729" s="4">
        <v>0</v>
      </c>
      <c r="V729" s="4">
        <v>12</v>
      </c>
      <c r="W729" s="6">
        <v>335</v>
      </c>
      <c r="X729" s="41">
        <f t="shared" si="17"/>
        <v>54.471544715447152</v>
      </c>
    </row>
    <row r="730" spans="1:24" hidden="1" outlineLevel="1" x14ac:dyDescent="0.25">
      <c r="A730" s="6" t="s">
        <v>169</v>
      </c>
      <c r="B730" s="6" t="s">
        <v>26</v>
      </c>
      <c r="C730" s="6">
        <v>345</v>
      </c>
      <c r="D730" s="6" t="s">
        <v>10</v>
      </c>
      <c r="E730" s="4">
        <v>214</v>
      </c>
      <c r="F730" s="4">
        <v>5</v>
      </c>
      <c r="G730" s="4">
        <v>47</v>
      </c>
      <c r="H730" s="4">
        <v>8</v>
      </c>
      <c r="I730" s="4">
        <v>2</v>
      </c>
      <c r="J730" s="4">
        <v>1</v>
      </c>
      <c r="K730" s="4">
        <v>3</v>
      </c>
      <c r="L730" s="4">
        <v>34</v>
      </c>
      <c r="M730" s="4">
        <v>20</v>
      </c>
      <c r="N730" s="4">
        <v>0</v>
      </c>
      <c r="O730" s="4">
        <v>0</v>
      </c>
      <c r="P730" s="4">
        <v>0</v>
      </c>
      <c r="Q730" s="4">
        <v>1</v>
      </c>
      <c r="R730" s="4">
        <v>0</v>
      </c>
      <c r="S730" s="4">
        <v>0</v>
      </c>
      <c r="T730" s="4">
        <v>3</v>
      </c>
      <c r="U730" s="4">
        <v>0</v>
      </c>
      <c r="V730" s="4">
        <v>4</v>
      </c>
      <c r="W730" s="6">
        <v>128</v>
      </c>
      <c r="X730" s="41">
        <f t="shared" si="17"/>
        <v>59.813084112149532</v>
      </c>
    </row>
    <row r="731" spans="1:24" hidden="1" outlineLevel="1" x14ac:dyDescent="0.25">
      <c r="A731" s="6" t="s">
        <v>169</v>
      </c>
      <c r="B731" s="6" t="s">
        <v>26</v>
      </c>
      <c r="C731" s="6">
        <v>346</v>
      </c>
      <c r="D731" s="6" t="s">
        <v>10</v>
      </c>
      <c r="E731" s="4">
        <v>283</v>
      </c>
      <c r="F731" s="4">
        <v>12</v>
      </c>
      <c r="G731" s="4">
        <v>43</v>
      </c>
      <c r="H731" s="4">
        <v>12</v>
      </c>
      <c r="I731" s="4">
        <v>11</v>
      </c>
      <c r="J731" s="4">
        <v>8</v>
      </c>
      <c r="K731" s="4">
        <v>0</v>
      </c>
      <c r="L731" s="4">
        <v>29</v>
      </c>
      <c r="M731" s="4">
        <v>13</v>
      </c>
      <c r="N731" s="4">
        <v>1</v>
      </c>
      <c r="O731" s="4">
        <v>0</v>
      </c>
      <c r="P731" s="4">
        <v>0</v>
      </c>
      <c r="Q731" s="4">
        <v>1</v>
      </c>
      <c r="R731" s="4">
        <v>0</v>
      </c>
      <c r="S731" s="4">
        <v>1</v>
      </c>
      <c r="T731" s="4">
        <v>0</v>
      </c>
      <c r="U731" s="4">
        <v>0</v>
      </c>
      <c r="V731" s="4">
        <v>8</v>
      </c>
      <c r="W731" s="6">
        <v>139</v>
      </c>
      <c r="X731" s="41">
        <f t="shared" si="17"/>
        <v>49.116607773851591</v>
      </c>
    </row>
    <row r="732" spans="1:24" hidden="1" outlineLevel="1" x14ac:dyDescent="0.25">
      <c r="A732" s="6" t="s">
        <v>169</v>
      </c>
      <c r="B732" s="6" t="s">
        <v>32</v>
      </c>
      <c r="C732" s="6">
        <v>378</v>
      </c>
      <c r="D732" s="6" t="s">
        <v>10</v>
      </c>
      <c r="E732" s="4">
        <v>633</v>
      </c>
      <c r="F732" s="4">
        <v>93</v>
      </c>
      <c r="G732" s="4">
        <v>111</v>
      </c>
      <c r="H732" s="4">
        <v>24</v>
      </c>
      <c r="I732" s="4">
        <v>1</v>
      </c>
      <c r="J732" s="4">
        <v>3</v>
      </c>
      <c r="K732" s="4">
        <v>1</v>
      </c>
      <c r="L732" s="4">
        <v>55</v>
      </c>
      <c r="M732" s="4">
        <v>137</v>
      </c>
      <c r="N732" s="4">
        <v>14</v>
      </c>
      <c r="O732" s="4">
        <v>0</v>
      </c>
      <c r="P732" s="4">
        <v>0</v>
      </c>
      <c r="Q732" s="4">
        <v>0</v>
      </c>
      <c r="R732" s="4">
        <v>0</v>
      </c>
      <c r="S732" s="4">
        <v>2</v>
      </c>
      <c r="T732" s="4">
        <v>4</v>
      </c>
      <c r="U732" s="4">
        <v>0</v>
      </c>
      <c r="V732" s="4">
        <v>4</v>
      </c>
      <c r="W732" s="6">
        <v>449</v>
      </c>
      <c r="X732" s="41">
        <f t="shared" si="17"/>
        <v>70.932069510268562</v>
      </c>
    </row>
    <row r="733" spans="1:24" hidden="1" outlineLevel="1" x14ac:dyDescent="0.25">
      <c r="A733" s="6" t="s">
        <v>169</v>
      </c>
      <c r="B733" s="6" t="s">
        <v>32</v>
      </c>
      <c r="C733" s="6">
        <v>378</v>
      </c>
      <c r="D733" s="6" t="s">
        <v>11</v>
      </c>
      <c r="E733" s="4">
        <v>632</v>
      </c>
      <c r="F733" s="4">
        <v>74</v>
      </c>
      <c r="G733" s="4">
        <v>123</v>
      </c>
      <c r="H733" s="4">
        <v>18</v>
      </c>
      <c r="I733" s="4">
        <v>2</v>
      </c>
      <c r="J733" s="4">
        <v>4</v>
      </c>
      <c r="K733" s="4">
        <v>2</v>
      </c>
      <c r="L733" s="4">
        <v>64</v>
      </c>
      <c r="M733" s="4">
        <v>137</v>
      </c>
      <c r="N733" s="4">
        <v>6</v>
      </c>
      <c r="O733" s="4">
        <v>1</v>
      </c>
      <c r="P733" s="4">
        <v>1</v>
      </c>
      <c r="Q733" s="4">
        <v>0</v>
      </c>
      <c r="R733" s="4">
        <v>0</v>
      </c>
      <c r="S733" s="4">
        <v>1</v>
      </c>
      <c r="T733" s="4">
        <v>1</v>
      </c>
      <c r="U733" s="4">
        <v>0</v>
      </c>
      <c r="V733" s="4">
        <v>5</v>
      </c>
      <c r="W733" s="6">
        <v>439</v>
      </c>
      <c r="X733" s="41">
        <f t="shared" si="17"/>
        <v>69.462025316455694</v>
      </c>
    </row>
    <row r="734" spans="1:24" hidden="1" outlineLevel="1" x14ac:dyDescent="0.25">
      <c r="A734" s="6" t="s">
        <v>169</v>
      </c>
      <c r="B734" s="6" t="s">
        <v>32</v>
      </c>
      <c r="C734" s="6">
        <v>379</v>
      </c>
      <c r="D734" s="6" t="s">
        <v>10</v>
      </c>
      <c r="E734" s="4">
        <v>537</v>
      </c>
      <c r="F734" s="4">
        <v>67</v>
      </c>
      <c r="G734" s="4">
        <v>95</v>
      </c>
      <c r="H734" s="4">
        <v>26</v>
      </c>
      <c r="I734" s="4">
        <v>2</v>
      </c>
      <c r="J734" s="4">
        <v>5</v>
      </c>
      <c r="K734" s="4">
        <v>1</v>
      </c>
      <c r="L734" s="4">
        <v>49</v>
      </c>
      <c r="M734" s="4">
        <v>119</v>
      </c>
      <c r="N734" s="4">
        <v>11</v>
      </c>
      <c r="O734" s="4">
        <v>0</v>
      </c>
      <c r="P734" s="4">
        <v>3</v>
      </c>
      <c r="Q734" s="4">
        <v>0</v>
      </c>
      <c r="R734" s="4">
        <v>0</v>
      </c>
      <c r="S734" s="4">
        <v>4</v>
      </c>
      <c r="T734" s="4">
        <v>5</v>
      </c>
      <c r="U734" s="4">
        <v>0</v>
      </c>
      <c r="V734" s="4">
        <v>8</v>
      </c>
      <c r="W734" s="6">
        <v>395</v>
      </c>
      <c r="X734" s="41">
        <f t="shared" si="17"/>
        <v>73.556797020484169</v>
      </c>
    </row>
    <row r="735" spans="1:24" hidden="1" outlineLevel="1" x14ac:dyDescent="0.25">
      <c r="A735" s="6" t="s">
        <v>169</v>
      </c>
      <c r="B735" s="6" t="s">
        <v>32</v>
      </c>
      <c r="C735" s="6">
        <v>379</v>
      </c>
      <c r="D735" s="6" t="s">
        <v>11</v>
      </c>
      <c r="E735" s="4">
        <v>537</v>
      </c>
      <c r="F735" s="4">
        <v>54</v>
      </c>
      <c r="G735" s="4">
        <v>105</v>
      </c>
      <c r="H735" s="4">
        <v>30</v>
      </c>
      <c r="I735" s="4">
        <v>0</v>
      </c>
      <c r="J735" s="4">
        <v>2</v>
      </c>
      <c r="K735" s="4">
        <v>1</v>
      </c>
      <c r="L735" s="4">
        <v>43</v>
      </c>
      <c r="M735" s="4">
        <v>101</v>
      </c>
      <c r="N735" s="4">
        <v>6</v>
      </c>
      <c r="O735" s="4">
        <v>0</v>
      </c>
      <c r="P735" s="4">
        <v>0</v>
      </c>
      <c r="Q735" s="4">
        <v>0</v>
      </c>
      <c r="R735" s="4">
        <v>0</v>
      </c>
      <c r="S735" s="4">
        <v>1</v>
      </c>
      <c r="T735" s="4">
        <v>2</v>
      </c>
      <c r="U735" s="4">
        <v>0</v>
      </c>
      <c r="V735" s="4">
        <v>14</v>
      </c>
      <c r="W735" s="6">
        <v>359</v>
      </c>
      <c r="X735" s="41">
        <f t="shared" si="17"/>
        <v>66.852886405959026</v>
      </c>
    </row>
    <row r="736" spans="1:24" hidden="1" outlineLevel="1" x14ac:dyDescent="0.25">
      <c r="A736" s="6" t="s">
        <v>169</v>
      </c>
      <c r="B736" s="6" t="s">
        <v>32</v>
      </c>
      <c r="C736" s="6">
        <v>380</v>
      </c>
      <c r="D736" s="6" t="s">
        <v>10</v>
      </c>
      <c r="E736" s="4">
        <v>423</v>
      </c>
      <c r="F736" s="4">
        <v>55</v>
      </c>
      <c r="G736" s="4">
        <v>80</v>
      </c>
      <c r="H736" s="4">
        <v>10</v>
      </c>
      <c r="I736" s="4">
        <v>2</v>
      </c>
      <c r="J736" s="4">
        <v>1</v>
      </c>
      <c r="K736" s="4">
        <v>8</v>
      </c>
      <c r="L736" s="4">
        <v>32</v>
      </c>
      <c r="M736" s="4">
        <v>95</v>
      </c>
      <c r="N736" s="4">
        <v>0</v>
      </c>
      <c r="O736" s="4">
        <v>0</v>
      </c>
      <c r="P736" s="4">
        <v>1</v>
      </c>
      <c r="Q736" s="4">
        <v>0</v>
      </c>
      <c r="R736" s="4">
        <v>0</v>
      </c>
      <c r="S736" s="4">
        <v>2</v>
      </c>
      <c r="T736" s="4">
        <v>1</v>
      </c>
      <c r="U736" s="4">
        <v>0</v>
      </c>
      <c r="V736" s="4">
        <v>6</v>
      </c>
      <c r="W736" s="6">
        <v>293</v>
      </c>
      <c r="X736" s="41">
        <f t="shared" si="17"/>
        <v>69.267139479905438</v>
      </c>
    </row>
    <row r="737" spans="1:24" hidden="1" outlineLevel="1" x14ac:dyDescent="0.25">
      <c r="A737" s="6" t="s">
        <v>169</v>
      </c>
      <c r="B737" s="6" t="s">
        <v>32</v>
      </c>
      <c r="C737" s="6">
        <v>380</v>
      </c>
      <c r="D737" s="6" t="s">
        <v>11</v>
      </c>
      <c r="E737" s="4">
        <v>422</v>
      </c>
      <c r="F737" s="4">
        <v>41</v>
      </c>
      <c r="G737" s="4">
        <v>72</v>
      </c>
      <c r="H737" s="4">
        <v>11</v>
      </c>
      <c r="I737" s="4">
        <v>2</v>
      </c>
      <c r="J737" s="4">
        <v>1</v>
      </c>
      <c r="K737" s="4">
        <v>2</v>
      </c>
      <c r="L737" s="4">
        <v>48</v>
      </c>
      <c r="M737" s="4">
        <v>89</v>
      </c>
      <c r="N737" s="4">
        <v>9</v>
      </c>
      <c r="O737" s="4">
        <v>0</v>
      </c>
      <c r="P737" s="4">
        <v>1</v>
      </c>
      <c r="Q737" s="4">
        <v>1</v>
      </c>
      <c r="R737" s="4">
        <v>0</v>
      </c>
      <c r="S737" s="4">
        <v>3</v>
      </c>
      <c r="T737" s="4">
        <v>4</v>
      </c>
      <c r="U737" s="4">
        <v>0</v>
      </c>
      <c r="V737" s="4">
        <v>4</v>
      </c>
      <c r="W737" s="6">
        <v>288</v>
      </c>
      <c r="X737" s="41">
        <f t="shared" si="17"/>
        <v>68.246445497630333</v>
      </c>
    </row>
    <row r="738" spans="1:24" hidden="1" outlineLevel="1" x14ac:dyDescent="0.25">
      <c r="A738" s="6" t="s">
        <v>169</v>
      </c>
      <c r="B738" s="6" t="s">
        <v>32</v>
      </c>
      <c r="C738" s="6">
        <v>381</v>
      </c>
      <c r="D738" s="6" t="s">
        <v>10</v>
      </c>
      <c r="E738" s="4">
        <v>422</v>
      </c>
      <c r="F738" s="4">
        <v>44</v>
      </c>
      <c r="G738" s="4">
        <v>52</v>
      </c>
      <c r="H738" s="4">
        <v>23</v>
      </c>
      <c r="I738" s="4">
        <v>3</v>
      </c>
      <c r="J738" s="4">
        <v>2</v>
      </c>
      <c r="K738" s="4">
        <v>1</v>
      </c>
      <c r="L738" s="4">
        <v>18</v>
      </c>
      <c r="M738" s="4">
        <v>78</v>
      </c>
      <c r="N738" s="4">
        <v>15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2</v>
      </c>
      <c r="U738" s="4">
        <v>0</v>
      </c>
      <c r="V738" s="4">
        <v>19</v>
      </c>
      <c r="W738" s="6">
        <v>257</v>
      </c>
      <c r="X738" s="41">
        <f t="shared" si="17"/>
        <v>60.900473933649288</v>
      </c>
    </row>
    <row r="739" spans="1:24" hidden="1" outlineLevel="1" x14ac:dyDescent="0.25">
      <c r="A739" s="6" t="s">
        <v>169</v>
      </c>
      <c r="B739" s="6" t="s">
        <v>32</v>
      </c>
      <c r="C739" s="6">
        <v>382</v>
      </c>
      <c r="D739" s="6" t="s">
        <v>10</v>
      </c>
      <c r="E739" s="4">
        <v>383</v>
      </c>
      <c r="F739" s="4">
        <v>28</v>
      </c>
      <c r="G739" s="4">
        <v>66</v>
      </c>
      <c r="H739" s="4">
        <v>18</v>
      </c>
      <c r="I739" s="4">
        <v>3</v>
      </c>
      <c r="J739" s="4">
        <v>16</v>
      </c>
      <c r="K739" s="4">
        <v>5</v>
      </c>
      <c r="L739" s="4">
        <v>32</v>
      </c>
      <c r="M739" s="4">
        <v>84</v>
      </c>
      <c r="N739" s="4">
        <v>6</v>
      </c>
      <c r="O739" s="4">
        <v>0</v>
      </c>
      <c r="P739" s="4">
        <v>2</v>
      </c>
      <c r="Q739" s="4">
        <v>0</v>
      </c>
      <c r="R739" s="4">
        <v>0</v>
      </c>
      <c r="S739" s="4">
        <v>2</v>
      </c>
      <c r="T739" s="4">
        <v>1</v>
      </c>
      <c r="U739" s="4">
        <v>0</v>
      </c>
      <c r="V739" s="4">
        <v>8</v>
      </c>
      <c r="W739" s="6">
        <v>271</v>
      </c>
      <c r="X739" s="41">
        <f t="shared" si="17"/>
        <v>70.757180156657967</v>
      </c>
    </row>
    <row r="740" spans="1:24" hidden="1" outlineLevel="1" x14ac:dyDescent="0.25">
      <c r="A740" s="6" t="s">
        <v>169</v>
      </c>
      <c r="B740" s="6" t="s">
        <v>32</v>
      </c>
      <c r="C740" s="6">
        <v>382</v>
      </c>
      <c r="D740" s="6" t="s">
        <v>11</v>
      </c>
      <c r="E740" s="4">
        <v>383</v>
      </c>
      <c r="F740" s="4">
        <v>22</v>
      </c>
      <c r="G740" s="4">
        <v>68</v>
      </c>
      <c r="H740" s="4">
        <v>33</v>
      </c>
      <c r="I740" s="4">
        <v>4</v>
      </c>
      <c r="J740" s="4">
        <v>14</v>
      </c>
      <c r="K740" s="4">
        <v>0</v>
      </c>
      <c r="L740" s="4">
        <v>31</v>
      </c>
      <c r="M740" s="4">
        <v>85</v>
      </c>
      <c r="N740" s="4">
        <v>7</v>
      </c>
      <c r="O740" s="4">
        <v>2</v>
      </c>
      <c r="P740" s="4">
        <v>1</v>
      </c>
      <c r="Q740" s="4">
        <v>1</v>
      </c>
      <c r="R740" s="4">
        <v>0</v>
      </c>
      <c r="S740" s="4">
        <v>1</v>
      </c>
      <c r="T740" s="4">
        <v>0</v>
      </c>
      <c r="U740" s="4">
        <v>0</v>
      </c>
      <c r="V740" s="4">
        <v>7</v>
      </c>
      <c r="W740" s="6">
        <v>276</v>
      </c>
      <c r="X740" s="41">
        <f t="shared" si="17"/>
        <v>72.062663185378597</v>
      </c>
    </row>
    <row r="741" spans="1:24" hidden="1" outlineLevel="1" x14ac:dyDescent="0.25">
      <c r="A741" s="6" t="s">
        <v>169</v>
      </c>
      <c r="B741" s="6" t="s">
        <v>32</v>
      </c>
      <c r="C741" s="6">
        <v>383</v>
      </c>
      <c r="D741" s="6" t="s">
        <v>10</v>
      </c>
      <c r="E741" s="4">
        <v>138</v>
      </c>
      <c r="F741" s="4">
        <v>21</v>
      </c>
      <c r="G741" s="4">
        <v>29</v>
      </c>
      <c r="H741" s="4">
        <v>3</v>
      </c>
      <c r="I741" s="4">
        <v>1</v>
      </c>
      <c r="J741" s="4">
        <v>5</v>
      </c>
      <c r="K741" s="4">
        <v>1</v>
      </c>
      <c r="L741" s="4">
        <v>8</v>
      </c>
      <c r="M741" s="4">
        <v>24</v>
      </c>
      <c r="N741" s="4">
        <v>2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2</v>
      </c>
      <c r="U741" s="4">
        <v>0</v>
      </c>
      <c r="V741" s="4">
        <v>7</v>
      </c>
      <c r="W741" s="6">
        <v>103</v>
      </c>
      <c r="X741" s="41">
        <f t="shared" si="17"/>
        <v>74.637681159420296</v>
      </c>
    </row>
    <row r="742" spans="1:24" hidden="1" outlineLevel="1" x14ac:dyDescent="0.25">
      <c r="A742" s="6" t="s">
        <v>169</v>
      </c>
      <c r="B742" s="6" t="s">
        <v>32</v>
      </c>
      <c r="C742" s="6">
        <v>384</v>
      </c>
      <c r="D742" s="6" t="s">
        <v>10</v>
      </c>
      <c r="E742" s="4">
        <v>128</v>
      </c>
      <c r="F742" s="4">
        <v>13</v>
      </c>
      <c r="G742" s="4">
        <v>38</v>
      </c>
      <c r="H742" s="4">
        <v>2</v>
      </c>
      <c r="I742" s="4">
        <v>0</v>
      </c>
      <c r="J742" s="4">
        <v>4</v>
      </c>
      <c r="K742" s="4">
        <v>0</v>
      </c>
      <c r="L742" s="4">
        <v>0</v>
      </c>
      <c r="M742" s="4">
        <v>13</v>
      </c>
      <c r="N742" s="4">
        <v>2</v>
      </c>
      <c r="O742" s="4">
        <v>0</v>
      </c>
      <c r="P742" s="4">
        <v>3</v>
      </c>
      <c r="Q742" s="4">
        <v>0</v>
      </c>
      <c r="R742" s="4">
        <v>0</v>
      </c>
      <c r="S742" s="4">
        <v>0</v>
      </c>
      <c r="T742" s="4">
        <v>1</v>
      </c>
      <c r="U742" s="4">
        <v>0</v>
      </c>
      <c r="V742" s="4">
        <v>5</v>
      </c>
      <c r="W742" s="6">
        <v>81</v>
      </c>
      <c r="X742" s="41">
        <f>(W742*100)/E742</f>
        <v>63.28125</v>
      </c>
    </row>
    <row r="743" spans="1:24" s="1" customFormat="1" collapsed="1" x14ac:dyDescent="0.25">
      <c r="A743" s="18" t="s">
        <v>188</v>
      </c>
      <c r="B743" s="19"/>
      <c r="C743" s="19"/>
      <c r="D743" s="19"/>
      <c r="E743" s="20">
        <f>SUM(E619:E742)</f>
        <v>64515</v>
      </c>
      <c r="F743" s="20">
        <f t="shared" ref="F743:W743" si="18">SUM(F619:F742)</f>
        <v>3649</v>
      </c>
      <c r="G743" s="20">
        <f t="shared" si="18"/>
        <v>10136</v>
      </c>
      <c r="H743" s="20">
        <f t="shared" si="18"/>
        <v>1684</v>
      </c>
      <c r="I743" s="20">
        <f t="shared" si="18"/>
        <v>730</v>
      </c>
      <c r="J743" s="20">
        <f t="shared" si="18"/>
        <v>528</v>
      </c>
      <c r="K743" s="20">
        <f t="shared" si="18"/>
        <v>414</v>
      </c>
      <c r="L743" s="20">
        <f t="shared" si="18"/>
        <v>13014</v>
      </c>
      <c r="M743" s="20">
        <f t="shared" si="18"/>
        <v>4464</v>
      </c>
      <c r="N743" s="20">
        <f t="shared" si="18"/>
        <v>305</v>
      </c>
      <c r="O743" s="20">
        <f t="shared" si="18"/>
        <v>72</v>
      </c>
      <c r="P743" s="20">
        <f t="shared" si="18"/>
        <v>171</v>
      </c>
      <c r="Q743" s="20">
        <f t="shared" si="18"/>
        <v>24</v>
      </c>
      <c r="R743" s="20">
        <f t="shared" si="18"/>
        <v>8</v>
      </c>
      <c r="S743" s="20">
        <f>SUM(S619:S742)</f>
        <v>493</v>
      </c>
      <c r="T743" s="20">
        <f t="shared" si="18"/>
        <v>624</v>
      </c>
      <c r="U743" s="20">
        <f t="shared" si="18"/>
        <v>31</v>
      </c>
      <c r="V743" s="20">
        <f t="shared" si="18"/>
        <v>906</v>
      </c>
      <c r="W743" s="20">
        <f t="shared" si="18"/>
        <v>37253</v>
      </c>
      <c r="X743" s="41">
        <f>(W743*100)/E743</f>
        <v>57.743160505308843</v>
      </c>
    </row>
    <row r="744" spans="1:24" hidden="1" outlineLevel="1" x14ac:dyDescent="0.25">
      <c r="A744" s="6" t="s">
        <v>170</v>
      </c>
      <c r="B744" s="6" t="s">
        <v>26</v>
      </c>
      <c r="C744" s="6">
        <v>135</v>
      </c>
      <c r="D744" s="6" t="s">
        <v>10</v>
      </c>
      <c r="E744" s="4">
        <v>644</v>
      </c>
      <c r="F744" s="4">
        <v>19</v>
      </c>
      <c r="G744" s="4">
        <v>95</v>
      </c>
      <c r="H744" s="4">
        <v>11</v>
      </c>
      <c r="I744" s="4">
        <v>13</v>
      </c>
      <c r="J744" s="4">
        <v>8</v>
      </c>
      <c r="K744" s="4">
        <v>6</v>
      </c>
      <c r="L744" s="4">
        <v>82</v>
      </c>
      <c r="M744" s="4">
        <v>46</v>
      </c>
      <c r="N744" s="4">
        <v>0</v>
      </c>
      <c r="O744" s="4">
        <v>0</v>
      </c>
      <c r="P744" s="4">
        <v>3</v>
      </c>
      <c r="Q744" s="4">
        <v>1</v>
      </c>
      <c r="R744" s="4">
        <v>0</v>
      </c>
      <c r="S744" s="4">
        <v>4</v>
      </c>
      <c r="T744" s="4">
        <v>7</v>
      </c>
      <c r="U744" s="4">
        <v>0</v>
      </c>
      <c r="V744" s="4">
        <v>7</v>
      </c>
      <c r="W744" s="6">
        <v>302</v>
      </c>
      <c r="X744" s="41">
        <f>(W744*100)/E744</f>
        <v>46.894409937888199</v>
      </c>
    </row>
    <row r="745" spans="1:24" hidden="1" outlineLevel="1" x14ac:dyDescent="0.25">
      <c r="A745" s="6" t="s">
        <v>170</v>
      </c>
      <c r="B745" s="6" t="s">
        <v>26</v>
      </c>
      <c r="C745" s="6">
        <v>135</v>
      </c>
      <c r="D745" s="6" t="s">
        <v>11</v>
      </c>
      <c r="E745" s="4">
        <v>644</v>
      </c>
      <c r="F745" s="4">
        <v>21</v>
      </c>
      <c r="G745" s="4">
        <v>88</v>
      </c>
      <c r="H745" s="4">
        <v>10</v>
      </c>
      <c r="I745" s="4">
        <v>11</v>
      </c>
      <c r="J745" s="4">
        <v>4</v>
      </c>
      <c r="K745" s="4">
        <v>6</v>
      </c>
      <c r="L745" s="4">
        <v>83</v>
      </c>
      <c r="M745" s="4">
        <v>51</v>
      </c>
      <c r="N745" s="4">
        <v>5</v>
      </c>
      <c r="O745" s="4">
        <v>0</v>
      </c>
      <c r="P745" s="4">
        <v>2</v>
      </c>
      <c r="Q745" s="4">
        <v>0</v>
      </c>
      <c r="R745" s="4">
        <v>0</v>
      </c>
      <c r="S745" s="4">
        <v>3</v>
      </c>
      <c r="T745" s="4">
        <v>5</v>
      </c>
      <c r="U745" s="4">
        <v>0</v>
      </c>
      <c r="V745" s="4">
        <v>0</v>
      </c>
      <c r="W745" s="6">
        <v>289</v>
      </c>
      <c r="X745" s="41">
        <f t="shared" ref="X745:X808" si="19">(W745*100)/E745</f>
        <v>44.87577639751553</v>
      </c>
    </row>
    <row r="746" spans="1:24" hidden="1" outlineLevel="1" x14ac:dyDescent="0.25">
      <c r="A746" s="6" t="s">
        <v>170</v>
      </c>
      <c r="B746" s="6" t="s">
        <v>26</v>
      </c>
      <c r="C746" s="6">
        <v>135</v>
      </c>
      <c r="D746" s="6" t="s">
        <v>16</v>
      </c>
      <c r="E746" s="4">
        <v>643</v>
      </c>
      <c r="F746" s="4">
        <v>31</v>
      </c>
      <c r="G746" s="4">
        <v>82</v>
      </c>
      <c r="H746" s="4">
        <v>17</v>
      </c>
      <c r="I746" s="4">
        <v>8</v>
      </c>
      <c r="J746" s="4">
        <v>5</v>
      </c>
      <c r="K746" s="4">
        <v>3</v>
      </c>
      <c r="L746" s="4">
        <v>87</v>
      </c>
      <c r="M746" s="4">
        <v>56</v>
      </c>
      <c r="N746" s="4">
        <v>3</v>
      </c>
      <c r="O746" s="4">
        <v>1</v>
      </c>
      <c r="P746" s="4">
        <v>2</v>
      </c>
      <c r="Q746" s="4">
        <v>0</v>
      </c>
      <c r="R746" s="4">
        <v>0</v>
      </c>
      <c r="S746" s="4">
        <v>1</v>
      </c>
      <c r="T746" s="4">
        <v>8</v>
      </c>
      <c r="U746" s="4">
        <v>0</v>
      </c>
      <c r="V746" s="4">
        <v>12</v>
      </c>
      <c r="W746" s="6">
        <v>316</v>
      </c>
      <c r="X746" s="41">
        <f t="shared" si="19"/>
        <v>49.144634525660962</v>
      </c>
    </row>
    <row r="747" spans="1:24" hidden="1" outlineLevel="1" x14ac:dyDescent="0.25">
      <c r="A747" s="6" t="s">
        <v>170</v>
      </c>
      <c r="B747" s="6" t="s">
        <v>26</v>
      </c>
      <c r="C747" s="6">
        <v>135</v>
      </c>
      <c r="D747" s="6" t="s">
        <v>17</v>
      </c>
      <c r="E747" s="4">
        <v>643</v>
      </c>
      <c r="F747" s="4">
        <v>17</v>
      </c>
      <c r="G747" s="4">
        <v>74</v>
      </c>
      <c r="H747" s="4">
        <v>18</v>
      </c>
      <c r="I747" s="4">
        <v>17</v>
      </c>
      <c r="J747" s="4">
        <v>6</v>
      </c>
      <c r="K747" s="4">
        <v>5</v>
      </c>
      <c r="L747" s="4">
        <v>99</v>
      </c>
      <c r="M747" s="4">
        <v>29</v>
      </c>
      <c r="N747" s="4">
        <v>2</v>
      </c>
      <c r="O747" s="4">
        <v>3</v>
      </c>
      <c r="P747" s="4">
        <v>0</v>
      </c>
      <c r="Q747" s="4">
        <v>0</v>
      </c>
      <c r="R747" s="4">
        <v>0</v>
      </c>
      <c r="S747" s="4">
        <v>2</v>
      </c>
      <c r="T747" s="4">
        <v>6</v>
      </c>
      <c r="U747" s="4">
        <v>0</v>
      </c>
      <c r="V747" s="4">
        <v>8</v>
      </c>
      <c r="W747" s="6">
        <v>286</v>
      </c>
      <c r="X747" s="41">
        <f t="shared" si="19"/>
        <v>44.479004665629859</v>
      </c>
    </row>
    <row r="748" spans="1:24" hidden="1" outlineLevel="1" x14ac:dyDescent="0.25">
      <c r="A748" s="6" t="s">
        <v>170</v>
      </c>
      <c r="B748" s="6" t="s">
        <v>26</v>
      </c>
      <c r="C748" s="6">
        <v>136</v>
      </c>
      <c r="D748" s="6" t="s">
        <v>10</v>
      </c>
      <c r="E748" s="4">
        <v>606</v>
      </c>
      <c r="F748" s="4">
        <v>18</v>
      </c>
      <c r="G748" s="4">
        <v>101</v>
      </c>
      <c r="H748" s="4">
        <v>14</v>
      </c>
      <c r="I748" s="4">
        <v>6</v>
      </c>
      <c r="J748" s="4">
        <v>9</v>
      </c>
      <c r="K748" s="4">
        <v>3</v>
      </c>
      <c r="L748" s="4">
        <v>92</v>
      </c>
      <c r="M748" s="4">
        <v>42</v>
      </c>
      <c r="N748" s="4">
        <v>1</v>
      </c>
      <c r="O748" s="4">
        <v>1</v>
      </c>
      <c r="P748" s="4">
        <v>1</v>
      </c>
      <c r="Q748" s="4">
        <v>0</v>
      </c>
      <c r="R748" s="4">
        <v>1</v>
      </c>
      <c r="S748" s="4">
        <v>2</v>
      </c>
      <c r="T748" s="4">
        <v>3</v>
      </c>
      <c r="U748" s="4">
        <v>0</v>
      </c>
      <c r="V748" s="4">
        <v>7</v>
      </c>
      <c r="W748" s="6">
        <v>301</v>
      </c>
      <c r="X748" s="41">
        <f t="shared" si="19"/>
        <v>49.669966996699671</v>
      </c>
    </row>
    <row r="749" spans="1:24" hidden="1" outlineLevel="1" x14ac:dyDescent="0.25">
      <c r="A749" s="6" t="s">
        <v>170</v>
      </c>
      <c r="B749" s="6" t="s">
        <v>26</v>
      </c>
      <c r="C749" s="6">
        <v>136</v>
      </c>
      <c r="D749" s="6" t="s">
        <v>11</v>
      </c>
      <c r="E749" s="4">
        <v>606</v>
      </c>
      <c r="F749" s="4">
        <v>16</v>
      </c>
      <c r="G749" s="4">
        <v>95</v>
      </c>
      <c r="H749" s="4">
        <v>9</v>
      </c>
      <c r="I749" s="4">
        <v>11</v>
      </c>
      <c r="J749" s="4">
        <v>9</v>
      </c>
      <c r="K749" s="4">
        <v>5</v>
      </c>
      <c r="L749" s="4">
        <v>57</v>
      </c>
      <c r="M749" s="4">
        <v>40</v>
      </c>
      <c r="N749" s="4">
        <v>2</v>
      </c>
      <c r="O749" s="4">
        <v>2</v>
      </c>
      <c r="P749" s="4">
        <v>2</v>
      </c>
      <c r="Q749" s="4">
        <v>0</v>
      </c>
      <c r="R749" s="4">
        <v>0</v>
      </c>
      <c r="S749" s="4">
        <v>6</v>
      </c>
      <c r="T749" s="4">
        <v>5</v>
      </c>
      <c r="U749" s="4">
        <v>0</v>
      </c>
      <c r="V749" s="4">
        <v>14</v>
      </c>
      <c r="W749" s="6">
        <v>273</v>
      </c>
      <c r="X749" s="41">
        <f t="shared" si="19"/>
        <v>45.049504950495049</v>
      </c>
    </row>
    <row r="750" spans="1:24" hidden="1" outlineLevel="1" x14ac:dyDescent="0.25">
      <c r="A750" s="6" t="s">
        <v>170</v>
      </c>
      <c r="B750" s="6" t="s">
        <v>26</v>
      </c>
      <c r="C750" s="6">
        <v>136</v>
      </c>
      <c r="D750" s="6" t="s">
        <v>16</v>
      </c>
      <c r="E750" s="4">
        <v>605</v>
      </c>
      <c r="F750" s="4">
        <v>16</v>
      </c>
      <c r="G750" s="4">
        <v>64</v>
      </c>
      <c r="H750" s="4">
        <v>8</v>
      </c>
      <c r="I750" s="4">
        <v>9</v>
      </c>
      <c r="J750" s="4">
        <v>3</v>
      </c>
      <c r="K750" s="4">
        <v>4</v>
      </c>
      <c r="L750" s="4">
        <v>75</v>
      </c>
      <c r="M750" s="4">
        <v>59</v>
      </c>
      <c r="N750" s="4">
        <v>1</v>
      </c>
      <c r="O750" s="4">
        <v>1</v>
      </c>
      <c r="P750" s="4">
        <v>2</v>
      </c>
      <c r="Q750" s="4">
        <v>1</v>
      </c>
      <c r="R750" s="4">
        <v>5</v>
      </c>
      <c r="S750" s="4">
        <v>5</v>
      </c>
      <c r="T750" s="4">
        <v>4</v>
      </c>
      <c r="U750" s="4">
        <v>0</v>
      </c>
      <c r="V750" s="4">
        <v>12</v>
      </c>
      <c r="W750" s="6">
        <v>269</v>
      </c>
      <c r="X750" s="41">
        <f t="shared" si="19"/>
        <v>44.462809917355372</v>
      </c>
    </row>
    <row r="751" spans="1:24" hidden="1" outlineLevel="1" x14ac:dyDescent="0.25">
      <c r="A751" s="6" t="s">
        <v>170</v>
      </c>
      <c r="B751" s="6" t="s">
        <v>26</v>
      </c>
      <c r="C751" s="6">
        <v>136</v>
      </c>
      <c r="D751" s="6" t="s">
        <v>17</v>
      </c>
      <c r="E751" s="4">
        <v>605</v>
      </c>
      <c r="F751" s="4">
        <v>21</v>
      </c>
      <c r="G751" s="4">
        <v>95</v>
      </c>
      <c r="H751" s="4">
        <v>8</v>
      </c>
      <c r="I751" s="4">
        <v>18</v>
      </c>
      <c r="J751" s="4">
        <v>6</v>
      </c>
      <c r="K751" s="4">
        <v>6</v>
      </c>
      <c r="L751" s="4">
        <v>58</v>
      </c>
      <c r="M751" s="4">
        <v>39</v>
      </c>
      <c r="N751" s="4">
        <v>2</v>
      </c>
      <c r="O751" s="4">
        <v>0</v>
      </c>
      <c r="P751" s="4">
        <v>3</v>
      </c>
      <c r="Q751" s="4">
        <v>0</v>
      </c>
      <c r="R751" s="4">
        <v>1</v>
      </c>
      <c r="S751" s="4">
        <v>6</v>
      </c>
      <c r="T751" s="4">
        <v>5</v>
      </c>
      <c r="U751" s="4">
        <v>1</v>
      </c>
      <c r="V751" s="4">
        <v>10</v>
      </c>
      <c r="W751" s="6">
        <v>279</v>
      </c>
      <c r="X751" s="41">
        <f t="shared" si="19"/>
        <v>46.115702479338843</v>
      </c>
    </row>
    <row r="752" spans="1:24" hidden="1" outlineLevel="1" x14ac:dyDescent="0.25">
      <c r="A752" s="6" t="s">
        <v>170</v>
      </c>
      <c r="B752" s="6" t="s">
        <v>26</v>
      </c>
      <c r="C752" s="6">
        <v>148</v>
      </c>
      <c r="D752" s="6" t="s">
        <v>29</v>
      </c>
      <c r="E752" s="4">
        <v>0</v>
      </c>
      <c r="F752" s="4">
        <v>24</v>
      </c>
      <c r="G752" s="4">
        <v>66</v>
      </c>
      <c r="H752" s="4">
        <v>13</v>
      </c>
      <c r="I752" s="4">
        <v>8</v>
      </c>
      <c r="J752" s="4">
        <v>4</v>
      </c>
      <c r="K752" s="4">
        <v>4</v>
      </c>
      <c r="L752" s="4">
        <v>132</v>
      </c>
      <c r="M752" s="4">
        <v>41</v>
      </c>
      <c r="N752" s="4">
        <v>2</v>
      </c>
      <c r="O752" s="4">
        <v>0</v>
      </c>
      <c r="P752" s="4">
        <v>1</v>
      </c>
      <c r="Q752" s="4">
        <v>0</v>
      </c>
      <c r="R752" s="4">
        <v>0</v>
      </c>
      <c r="S752" s="4">
        <v>3</v>
      </c>
      <c r="T752" s="4">
        <v>5</v>
      </c>
      <c r="U752" s="4">
        <v>0</v>
      </c>
      <c r="V752" s="4">
        <v>3</v>
      </c>
      <c r="W752" s="6">
        <v>306</v>
      </c>
      <c r="X752" s="41" t="s">
        <v>250</v>
      </c>
    </row>
    <row r="753" spans="1:24" hidden="1" outlineLevel="1" x14ac:dyDescent="0.25">
      <c r="A753" s="6" t="s">
        <v>170</v>
      </c>
      <c r="B753" s="6" t="s">
        <v>26</v>
      </c>
      <c r="C753" s="6">
        <v>148</v>
      </c>
      <c r="D753" s="6" t="s">
        <v>10</v>
      </c>
      <c r="E753" s="4">
        <v>674</v>
      </c>
      <c r="F753" s="4">
        <v>22</v>
      </c>
      <c r="G753" s="4">
        <v>90</v>
      </c>
      <c r="H753" s="4">
        <v>21</v>
      </c>
      <c r="I753" s="4">
        <v>5</v>
      </c>
      <c r="J753" s="4">
        <v>2</v>
      </c>
      <c r="K753" s="4">
        <v>9</v>
      </c>
      <c r="L753" s="4">
        <v>122</v>
      </c>
      <c r="M753" s="4">
        <v>32</v>
      </c>
      <c r="N753" s="4">
        <v>3</v>
      </c>
      <c r="O753" s="4">
        <v>0</v>
      </c>
      <c r="P753" s="4">
        <v>0</v>
      </c>
      <c r="Q753" s="4">
        <v>0</v>
      </c>
      <c r="R753" s="4">
        <v>0</v>
      </c>
      <c r="S753" s="4">
        <v>3</v>
      </c>
      <c r="T753" s="4">
        <v>4</v>
      </c>
      <c r="U753" s="4">
        <v>0</v>
      </c>
      <c r="V753" s="4">
        <v>8</v>
      </c>
      <c r="W753" s="6">
        <v>321</v>
      </c>
      <c r="X753" s="41">
        <f t="shared" si="19"/>
        <v>47.626112759643917</v>
      </c>
    </row>
    <row r="754" spans="1:24" hidden="1" outlineLevel="1" x14ac:dyDescent="0.25">
      <c r="A754" s="6" t="s">
        <v>170</v>
      </c>
      <c r="B754" s="6" t="s">
        <v>26</v>
      </c>
      <c r="C754" s="6">
        <v>148</v>
      </c>
      <c r="D754" s="6" t="s">
        <v>11</v>
      </c>
      <c r="E754" s="4">
        <v>674</v>
      </c>
      <c r="F754" s="4">
        <v>32</v>
      </c>
      <c r="G754" s="4">
        <v>82</v>
      </c>
      <c r="H754" s="4">
        <v>16</v>
      </c>
      <c r="I754" s="4">
        <v>12</v>
      </c>
      <c r="J754" s="4">
        <v>2</v>
      </c>
      <c r="K754" s="4">
        <v>4</v>
      </c>
      <c r="L754" s="4">
        <v>118</v>
      </c>
      <c r="M754" s="4">
        <v>46</v>
      </c>
      <c r="N754" s="4">
        <v>2</v>
      </c>
      <c r="O754" s="4">
        <v>0</v>
      </c>
      <c r="P754" s="4">
        <v>0</v>
      </c>
      <c r="Q754" s="4">
        <v>0</v>
      </c>
      <c r="R754" s="4">
        <v>0</v>
      </c>
      <c r="S754" s="4">
        <v>3</v>
      </c>
      <c r="T754" s="4">
        <v>6</v>
      </c>
      <c r="U754" s="4">
        <v>0</v>
      </c>
      <c r="V754" s="4">
        <v>13</v>
      </c>
      <c r="W754" s="6">
        <v>336</v>
      </c>
      <c r="X754" s="41">
        <f t="shared" si="19"/>
        <v>49.851632047477743</v>
      </c>
    </row>
    <row r="755" spans="1:24" hidden="1" outlineLevel="1" x14ac:dyDescent="0.25">
      <c r="A755" s="6" t="s">
        <v>170</v>
      </c>
      <c r="B755" s="6" t="s">
        <v>26</v>
      </c>
      <c r="C755" s="6">
        <v>148</v>
      </c>
      <c r="D755" s="6" t="s">
        <v>16</v>
      </c>
      <c r="E755" s="4">
        <v>674</v>
      </c>
      <c r="F755" s="4">
        <v>24</v>
      </c>
      <c r="G755" s="4">
        <v>81</v>
      </c>
      <c r="H755" s="4">
        <v>27</v>
      </c>
      <c r="I755" s="4">
        <v>4</v>
      </c>
      <c r="J755" s="4">
        <v>8</v>
      </c>
      <c r="K755" s="4">
        <v>6</v>
      </c>
      <c r="L755" s="4">
        <v>109</v>
      </c>
      <c r="M755" s="4">
        <v>40</v>
      </c>
      <c r="N755" s="4">
        <v>4</v>
      </c>
      <c r="O755" s="4">
        <v>0</v>
      </c>
      <c r="P755" s="4">
        <v>0</v>
      </c>
      <c r="Q755" s="4">
        <v>0</v>
      </c>
      <c r="R755" s="4">
        <v>0</v>
      </c>
      <c r="S755" s="4">
        <v>5</v>
      </c>
      <c r="T755" s="4">
        <v>5</v>
      </c>
      <c r="U755" s="4">
        <v>0</v>
      </c>
      <c r="V755" s="4">
        <v>10</v>
      </c>
      <c r="W755" s="6">
        <v>323</v>
      </c>
      <c r="X755" s="41">
        <f t="shared" si="19"/>
        <v>47.922848664688431</v>
      </c>
    </row>
    <row r="756" spans="1:24" hidden="1" outlineLevel="1" x14ac:dyDescent="0.25">
      <c r="A756" s="6" t="s">
        <v>170</v>
      </c>
      <c r="B756" s="6" t="s">
        <v>26</v>
      </c>
      <c r="C756" s="6">
        <v>163</v>
      </c>
      <c r="D756" s="6" t="s">
        <v>10</v>
      </c>
      <c r="E756" s="4">
        <v>604</v>
      </c>
      <c r="F756" s="4">
        <v>28</v>
      </c>
      <c r="G756" s="4">
        <v>85</v>
      </c>
      <c r="H756" s="4">
        <v>13</v>
      </c>
      <c r="I756" s="4">
        <v>3</v>
      </c>
      <c r="J756" s="4">
        <v>2</v>
      </c>
      <c r="K756" s="4">
        <v>5</v>
      </c>
      <c r="L756" s="4">
        <v>117</v>
      </c>
      <c r="M756" s="4">
        <v>39</v>
      </c>
      <c r="N756" s="4">
        <v>3</v>
      </c>
      <c r="O756" s="4">
        <v>0</v>
      </c>
      <c r="P756" s="4">
        <v>1</v>
      </c>
      <c r="Q756" s="4">
        <v>0</v>
      </c>
      <c r="R756" s="4">
        <v>0</v>
      </c>
      <c r="S756" s="4">
        <v>3</v>
      </c>
      <c r="T756" s="4">
        <v>7</v>
      </c>
      <c r="U756" s="4">
        <v>0</v>
      </c>
      <c r="V756" s="4">
        <v>9</v>
      </c>
      <c r="W756" s="6">
        <v>315</v>
      </c>
      <c r="X756" s="41">
        <f t="shared" si="19"/>
        <v>52.152317880794705</v>
      </c>
    </row>
    <row r="757" spans="1:24" hidden="1" outlineLevel="1" x14ac:dyDescent="0.25">
      <c r="A757" s="6" t="s">
        <v>170</v>
      </c>
      <c r="B757" s="6" t="s">
        <v>26</v>
      </c>
      <c r="C757" s="6">
        <v>163</v>
      </c>
      <c r="D757" s="6" t="s">
        <v>11</v>
      </c>
      <c r="E757" s="4">
        <v>604</v>
      </c>
      <c r="F757" s="4">
        <v>34</v>
      </c>
      <c r="G757" s="4">
        <v>81</v>
      </c>
      <c r="H757" s="4">
        <v>17</v>
      </c>
      <c r="I757" s="4">
        <v>2</v>
      </c>
      <c r="J757" s="4">
        <v>5</v>
      </c>
      <c r="K757" s="4">
        <v>3</v>
      </c>
      <c r="L757" s="4">
        <v>105</v>
      </c>
      <c r="M757" s="4">
        <v>41</v>
      </c>
      <c r="N757" s="4">
        <v>0</v>
      </c>
      <c r="O757" s="4">
        <v>1</v>
      </c>
      <c r="P757" s="4">
        <v>1</v>
      </c>
      <c r="Q757" s="4">
        <v>0</v>
      </c>
      <c r="R757" s="4">
        <v>0</v>
      </c>
      <c r="S757" s="4">
        <v>4</v>
      </c>
      <c r="T757" s="4">
        <v>5</v>
      </c>
      <c r="U757" s="4">
        <v>0</v>
      </c>
      <c r="V757" s="4">
        <v>9</v>
      </c>
      <c r="W757" s="6">
        <v>308</v>
      </c>
      <c r="X757" s="41">
        <f t="shared" si="19"/>
        <v>50.993377483443709</v>
      </c>
    </row>
    <row r="758" spans="1:24" hidden="1" outlineLevel="1" x14ac:dyDescent="0.25">
      <c r="A758" s="6" t="s">
        <v>170</v>
      </c>
      <c r="B758" s="6" t="s">
        <v>26</v>
      </c>
      <c r="C758" s="6">
        <v>163</v>
      </c>
      <c r="D758" s="6" t="s">
        <v>16</v>
      </c>
      <c r="E758" s="4">
        <v>603</v>
      </c>
      <c r="F758" s="4">
        <v>17</v>
      </c>
      <c r="G758" s="4">
        <v>96</v>
      </c>
      <c r="H758" s="4">
        <v>10</v>
      </c>
      <c r="I758" s="4">
        <v>8</v>
      </c>
      <c r="J758" s="4">
        <v>5</v>
      </c>
      <c r="K758" s="4">
        <v>4</v>
      </c>
      <c r="L758" s="4">
        <v>126</v>
      </c>
      <c r="M758" s="4">
        <v>30</v>
      </c>
      <c r="N758" s="4">
        <v>3</v>
      </c>
      <c r="O758" s="4">
        <v>0</v>
      </c>
      <c r="P758" s="4">
        <v>2</v>
      </c>
      <c r="Q758" s="4">
        <v>0</v>
      </c>
      <c r="R758" s="4">
        <v>0</v>
      </c>
      <c r="S758" s="4">
        <v>6</v>
      </c>
      <c r="T758" s="4">
        <v>7</v>
      </c>
      <c r="U758" s="4">
        <v>1</v>
      </c>
      <c r="V758" s="4">
        <v>5</v>
      </c>
      <c r="W758" s="6">
        <v>320</v>
      </c>
      <c r="X758" s="41">
        <f t="shared" si="19"/>
        <v>53.067993366500829</v>
      </c>
    </row>
    <row r="759" spans="1:24" hidden="1" outlineLevel="1" x14ac:dyDescent="0.25">
      <c r="A759" s="6" t="s">
        <v>170</v>
      </c>
      <c r="B759" s="6" t="s">
        <v>26</v>
      </c>
      <c r="C759" s="6">
        <v>163</v>
      </c>
      <c r="D759" s="6" t="s">
        <v>17</v>
      </c>
      <c r="E759" s="4">
        <v>603</v>
      </c>
      <c r="F759" s="4">
        <v>27</v>
      </c>
      <c r="G759" s="4">
        <v>80</v>
      </c>
      <c r="H759" s="4">
        <v>17</v>
      </c>
      <c r="I759" s="4">
        <v>5</v>
      </c>
      <c r="J759" s="4">
        <v>5</v>
      </c>
      <c r="K759" s="4">
        <v>2</v>
      </c>
      <c r="L759" s="4">
        <v>123</v>
      </c>
      <c r="M759" s="4">
        <v>41</v>
      </c>
      <c r="N759" s="4">
        <v>2</v>
      </c>
      <c r="O759" s="4">
        <v>2</v>
      </c>
      <c r="P759" s="4">
        <v>0</v>
      </c>
      <c r="Q759" s="4">
        <v>0</v>
      </c>
      <c r="R759" s="4">
        <v>0</v>
      </c>
      <c r="S759" s="4">
        <v>8</v>
      </c>
      <c r="T759" s="4">
        <v>12</v>
      </c>
      <c r="U759" s="4">
        <v>0</v>
      </c>
      <c r="V759" s="4">
        <v>6</v>
      </c>
      <c r="W759" s="6">
        <v>330</v>
      </c>
      <c r="X759" s="41">
        <f t="shared" si="19"/>
        <v>54.726368159203979</v>
      </c>
    </row>
    <row r="760" spans="1:24" hidden="1" outlineLevel="1" x14ac:dyDescent="0.25">
      <c r="A760" s="6" t="s">
        <v>170</v>
      </c>
      <c r="B760" s="6" t="s">
        <v>26</v>
      </c>
      <c r="C760" s="6">
        <v>163</v>
      </c>
      <c r="D760" s="6" t="s">
        <v>18</v>
      </c>
      <c r="E760" s="4">
        <v>603</v>
      </c>
      <c r="F760" s="4">
        <v>30</v>
      </c>
      <c r="G760" s="4">
        <v>71</v>
      </c>
      <c r="H760" s="4">
        <v>13</v>
      </c>
      <c r="I760" s="4">
        <v>7</v>
      </c>
      <c r="J760" s="4">
        <v>2</v>
      </c>
      <c r="K760" s="4">
        <v>3</v>
      </c>
      <c r="L760" s="4">
        <v>141</v>
      </c>
      <c r="M760" s="4">
        <v>34</v>
      </c>
      <c r="N760" s="4">
        <v>3</v>
      </c>
      <c r="O760" s="4">
        <v>1</v>
      </c>
      <c r="P760" s="4">
        <v>1</v>
      </c>
      <c r="Q760" s="4">
        <v>0</v>
      </c>
      <c r="R760" s="4">
        <v>0</v>
      </c>
      <c r="S760" s="4">
        <v>9</v>
      </c>
      <c r="T760" s="4">
        <v>6</v>
      </c>
      <c r="U760" s="4">
        <v>0</v>
      </c>
      <c r="V760" s="4">
        <v>5</v>
      </c>
      <c r="W760" s="6">
        <v>326</v>
      </c>
      <c r="X760" s="41">
        <f t="shared" si="19"/>
        <v>54.063018242122723</v>
      </c>
    </row>
    <row r="761" spans="1:24" hidden="1" outlineLevel="1" x14ac:dyDescent="0.25">
      <c r="A761" s="6" t="s">
        <v>170</v>
      </c>
      <c r="B761" s="6" t="s">
        <v>26</v>
      </c>
      <c r="C761" s="6">
        <v>212</v>
      </c>
      <c r="D761" s="6" t="s">
        <v>10</v>
      </c>
      <c r="E761" s="4">
        <v>734</v>
      </c>
      <c r="F761" s="4">
        <v>43</v>
      </c>
      <c r="G761" s="4">
        <v>75</v>
      </c>
      <c r="H761" s="4">
        <v>12</v>
      </c>
      <c r="I761" s="4">
        <v>10</v>
      </c>
      <c r="J761" s="4">
        <v>9</v>
      </c>
      <c r="K761" s="4">
        <v>4</v>
      </c>
      <c r="L761" s="4">
        <v>111</v>
      </c>
      <c r="M761" s="4">
        <v>50</v>
      </c>
      <c r="N761" s="4">
        <v>3</v>
      </c>
      <c r="O761" s="4">
        <v>0</v>
      </c>
      <c r="P761" s="4">
        <v>1</v>
      </c>
      <c r="Q761" s="4">
        <v>0</v>
      </c>
      <c r="R761" s="4">
        <v>1</v>
      </c>
      <c r="S761" s="4">
        <v>5</v>
      </c>
      <c r="T761" s="4">
        <v>4</v>
      </c>
      <c r="U761" s="4">
        <v>0</v>
      </c>
      <c r="V761" s="4">
        <v>12</v>
      </c>
      <c r="W761" s="6">
        <v>340</v>
      </c>
      <c r="X761" s="41">
        <f t="shared" si="19"/>
        <v>46.321525885558586</v>
      </c>
    </row>
    <row r="762" spans="1:24" hidden="1" outlineLevel="1" x14ac:dyDescent="0.25">
      <c r="A762" s="6" t="s">
        <v>170</v>
      </c>
      <c r="B762" s="6" t="s">
        <v>26</v>
      </c>
      <c r="C762" s="6">
        <v>212</v>
      </c>
      <c r="D762" s="6" t="s">
        <v>11</v>
      </c>
      <c r="E762" s="4">
        <v>734</v>
      </c>
      <c r="F762" s="4">
        <v>37</v>
      </c>
      <c r="G762" s="4">
        <v>97</v>
      </c>
      <c r="H762" s="4">
        <v>13</v>
      </c>
      <c r="I762" s="4">
        <v>6</v>
      </c>
      <c r="J762" s="4">
        <v>5</v>
      </c>
      <c r="K762" s="4">
        <v>4</v>
      </c>
      <c r="L762" s="4">
        <v>110</v>
      </c>
      <c r="M762" s="4">
        <v>57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4</v>
      </c>
      <c r="T762" s="4">
        <v>9</v>
      </c>
      <c r="U762" s="4">
        <v>0</v>
      </c>
      <c r="V762" s="4">
        <v>11</v>
      </c>
      <c r="W762" s="6">
        <v>353</v>
      </c>
      <c r="X762" s="41">
        <f t="shared" si="19"/>
        <v>48.09264305177112</v>
      </c>
    </row>
    <row r="763" spans="1:24" hidden="1" outlineLevel="1" x14ac:dyDescent="0.25">
      <c r="A763" s="6" t="s">
        <v>170</v>
      </c>
      <c r="B763" s="6" t="s">
        <v>26</v>
      </c>
      <c r="C763" s="6">
        <v>212</v>
      </c>
      <c r="D763" s="6" t="s">
        <v>16</v>
      </c>
      <c r="E763" s="4">
        <v>734</v>
      </c>
      <c r="F763" s="4">
        <v>16</v>
      </c>
      <c r="G763" s="4">
        <v>75</v>
      </c>
      <c r="H763" s="4">
        <v>19</v>
      </c>
      <c r="I763" s="4">
        <v>8</v>
      </c>
      <c r="J763" s="4">
        <v>7</v>
      </c>
      <c r="K763" s="4">
        <v>1</v>
      </c>
      <c r="L763" s="4">
        <v>108</v>
      </c>
      <c r="M763" s="4">
        <v>53</v>
      </c>
      <c r="N763" s="4">
        <v>1</v>
      </c>
      <c r="O763" s="4">
        <v>0</v>
      </c>
      <c r="P763" s="4">
        <v>3</v>
      </c>
      <c r="Q763" s="4">
        <v>0</v>
      </c>
      <c r="R763" s="4">
        <v>0</v>
      </c>
      <c r="S763" s="4">
        <v>6</v>
      </c>
      <c r="T763" s="4">
        <v>7</v>
      </c>
      <c r="U763" s="4">
        <v>0</v>
      </c>
      <c r="V763" s="4">
        <v>13</v>
      </c>
      <c r="W763" s="6">
        <v>317</v>
      </c>
      <c r="X763" s="41">
        <f t="shared" si="19"/>
        <v>43.188010899182558</v>
      </c>
    </row>
    <row r="764" spans="1:24" hidden="1" outlineLevel="1" x14ac:dyDescent="0.25">
      <c r="A764" s="6" t="s">
        <v>170</v>
      </c>
      <c r="B764" s="6" t="s">
        <v>26</v>
      </c>
      <c r="C764" s="6">
        <v>233</v>
      </c>
      <c r="D764" s="6" t="s">
        <v>10</v>
      </c>
      <c r="E764" s="4">
        <v>589</v>
      </c>
      <c r="F764" s="4">
        <v>16</v>
      </c>
      <c r="G764" s="4">
        <v>176</v>
      </c>
      <c r="H764" s="4">
        <v>14</v>
      </c>
      <c r="I764" s="4">
        <v>18</v>
      </c>
      <c r="J764" s="4">
        <v>10</v>
      </c>
      <c r="K764" s="4">
        <v>5</v>
      </c>
      <c r="L764" s="4">
        <v>126</v>
      </c>
      <c r="M764" s="4">
        <v>22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3</v>
      </c>
      <c r="T764" s="4">
        <v>1</v>
      </c>
      <c r="U764" s="4">
        <v>0</v>
      </c>
      <c r="V764" s="4">
        <v>15</v>
      </c>
      <c r="W764" s="6">
        <v>406</v>
      </c>
      <c r="X764" s="41">
        <f t="shared" si="19"/>
        <v>68.930390492359933</v>
      </c>
    </row>
    <row r="765" spans="1:24" hidden="1" outlineLevel="1" x14ac:dyDescent="0.25">
      <c r="A765" s="6" t="s">
        <v>170</v>
      </c>
      <c r="B765" s="6" t="s">
        <v>26</v>
      </c>
      <c r="C765" s="6">
        <v>234</v>
      </c>
      <c r="D765" s="6" t="s">
        <v>10</v>
      </c>
      <c r="E765" s="4">
        <v>396</v>
      </c>
      <c r="F765" s="4">
        <v>6</v>
      </c>
      <c r="G765" s="4">
        <v>40</v>
      </c>
      <c r="H765" s="4">
        <v>6</v>
      </c>
      <c r="I765" s="4">
        <v>34</v>
      </c>
      <c r="J765" s="4">
        <v>1</v>
      </c>
      <c r="K765" s="4">
        <v>3</v>
      </c>
      <c r="L765" s="4">
        <v>88</v>
      </c>
      <c r="M765" s="4">
        <v>13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1</v>
      </c>
      <c r="T765" s="4">
        <v>1</v>
      </c>
      <c r="U765" s="4">
        <v>0</v>
      </c>
      <c r="V765" s="4">
        <v>15</v>
      </c>
      <c r="W765" s="6">
        <v>208</v>
      </c>
      <c r="X765" s="41">
        <f t="shared" si="19"/>
        <v>52.525252525252526</v>
      </c>
    </row>
    <row r="766" spans="1:24" hidden="1" outlineLevel="1" x14ac:dyDescent="0.25">
      <c r="A766" s="6" t="s">
        <v>170</v>
      </c>
      <c r="B766" s="6" t="s">
        <v>26</v>
      </c>
      <c r="C766" s="6">
        <v>235</v>
      </c>
      <c r="D766" s="6" t="s">
        <v>10</v>
      </c>
      <c r="E766" s="4">
        <v>597</v>
      </c>
      <c r="F766" s="4">
        <v>3</v>
      </c>
      <c r="G766" s="4">
        <v>85</v>
      </c>
      <c r="H766" s="4">
        <v>13</v>
      </c>
      <c r="I766" s="4">
        <v>20</v>
      </c>
      <c r="J766" s="4">
        <v>43</v>
      </c>
      <c r="K766" s="4">
        <v>4</v>
      </c>
      <c r="L766" s="4">
        <v>117</v>
      </c>
      <c r="M766" s="4">
        <v>33</v>
      </c>
      <c r="N766" s="4">
        <v>1</v>
      </c>
      <c r="O766" s="4">
        <v>2</v>
      </c>
      <c r="P766" s="4">
        <v>2</v>
      </c>
      <c r="Q766" s="4">
        <v>0</v>
      </c>
      <c r="R766" s="4">
        <v>2</v>
      </c>
      <c r="S766" s="4">
        <v>2</v>
      </c>
      <c r="T766" s="4">
        <v>2</v>
      </c>
      <c r="U766" s="4">
        <v>0</v>
      </c>
      <c r="V766" s="4">
        <v>18</v>
      </c>
      <c r="W766" s="6">
        <v>347</v>
      </c>
      <c r="X766" s="41">
        <f t="shared" si="19"/>
        <v>58.123953098827471</v>
      </c>
    </row>
    <row r="767" spans="1:24" hidden="1" outlineLevel="1" x14ac:dyDescent="0.25">
      <c r="A767" s="6" t="s">
        <v>170</v>
      </c>
      <c r="B767" s="6" t="s">
        <v>26</v>
      </c>
      <c r="C767" s="6">
        <v>236</v>
      </c>
      <c r="D767" s="6" t="s">
        <v>10</v>
      </c>
      <c r="E767" s="4">
        <v>231</v>
      </c>
      <c r="F767" s="4">
        <v>6</v>
      </c>
      <c r="G767" s="4">
        <v>87</v>
      </c>
      <c r="H767" s="4">
        <v>18</v>
      </c>
      <c r="I767" s="4">
        <v>7</v>
      </c>
      <c r="J767" s="4">
        <v>1</v>
      </c>
      <c r="K767" s="4">
        <v>2</v>
      </c>
      <c r="L767" s="4">
        <v>40</v>
      </c>
      <c r="M767" s="4">
        <v>7</v>
      </c>
      <c r="N767" s="4">
        <v>1</v>
      </c>
      <c r="O767" s="4">
        <v>1</v>
      </c>
      <c r="P767" s="4">
        <v>0</v>
      </c>
      <c r="Q767" s="4">
        <v>0</v>
      </c>
      <c r="R767" s="4">
        <v>0</v>
      </c>
      <c r="S767" s="4">
        <v>2</v>
      </c>
      <c r="T767" s="4">
        <v>0</v>
      </c>
      <c r="U767" s="4">
        <v>0</v>
      </c>
      <c r="V767" s="4">
        <v>1</v>
      </c>
      <c r="W767" s="6">
        <v>173</v>
      </c>
      <c r="X767" s="41">
        <f t="shared" si="19"/>
        <v>74.891774891774887</v>
      </c>
    </row>
    <row r="768" spans="1:24" hidden="1" outlineLevel="1" x14ac:dyDescent="0.25">
      <c r="A768" s="6" t="s">
        <v>170</v>
      </c>
      <c r="B768" s="6" t="s">
        <v>26</v>
      </c>
      <c r="C768" s="6">
        <v>237</v>
      </c>
      <c r="D768" s="6" t="s">
        <v>10</v>
      </c>
      <c r="E768" s="4">
        <v>495</v>
      </c>
      <c r="F768" s="4">
        <v>6</v>
      </c>
      <c r="G768" s="4">
        <v>125</v>
      </c>
      <c r="H768" s="4">
        <v>16</v>
      </c>
      <c r="I768" s="4">
        <v>5</v>
      </c>
      <c r="J768" s="4">
        <v>3</v>
      </c>
      <c r="K768" s="4">
        <v>6</v>
      </c>
      <c r="L768" s="4">
        <v>133</v>
      </c>
      <c r="M768" s="4">
        <v>24</v>
      </c>
      <c r="N768" s="4">
        <v>1</v>
      </c>
      <c r="O768" s="4">
        <v>5</v>
      </c>
      <c r="P768" s="4">
        <v>1</v>
      </c>
      <c r="Q768" s="4">
        <v>0</v>
      </c>
      <c r="R768" s="4">
        <v>0</v>
      </c>
      <c r="S768" s="4">
        <v>0</v>
      </c>
      <c r="T768" s="4">
        <v>1</v>
      </c>
      <c r="U768" s="4">
        <v>0</v>
      </c>
      <c r="V768" s="4">
        <v>8</v>
      </c>
      <c r="W768" s="6">
        <v>334</v>
      </c>
      <c r="X768" s="41">
        <f t="shared" si="19"/>
        <v>67.474747474747474</v>
      </c>
    </row>
    <row r="769" spans="1:24" hidden="1" outlineLevel="1" x14ac:dyDescent="0.25">
      <c r="A769" s="6" t="s">
        <v>170</v>
      </c>
      <c r="B769" s="6" t="s">
        <v>26</v>
      </c>
      <c r="C769" s="6">
        <v>238</v>
      </c>
      <c r="D769" s="6" t="s">
        <v>10</v>
      </c>
      <c r="E769" s="4">
        <v>205</v>
      </c>
      <c r="F769" s="4">
        <v>3</v>
      </c>
      <c r="G769" s="4">
        <v>42</v>
      </c>
      <c r="H769" s="4">
        <v>14</v>
      </c>
      <c r="I769" s="4">
        <v>4</v>
      </c>
      <c r="J769" s="4">
        <v>1</v>
      </c>
      <c r="K769" s="4">
        <v>0</v>
      </c>
      <c r="L769" s="4">
        <v>50</v>
      </c>
      <c r="M769" s="4">
        <v>10</v>
      </c>
      <c r="N769" s="4">
        <v>1</v>
      </c>
      <c r="O769" s="4">
        <v>0</v>
      </c>
      <c r="P769" s="4">
        <v>0</v>
      </c>
      <c r="Q769" s="4">
        <v>0</v>
      </c>
      <c r="R769" s="4">
        <v>0</v>
      </c>
      <c r="S769" s="4">
        <v>2</v>
      </c>
      <c r="T769" s="4">
        <v>0</v>
      </c>
      <c r="U769" s="4">
        <v>0</v>
      </c>
      <c r="V769" s="4">
        <v>0</v>
      </c>
      <c r="W769" s="6">
        <v>127</v>
      </c>
      <c r="X769" s="41">
        <f t="shared" si="19"/>
        <v>61.951219512195124</v>
      </c>
    </row>
    <row r="770" spans="1:24" hidden="1" outlineLevel="1" x14ac:dyDescent="0.25">
      <c r="A770" s="6" t="s">
        <v>170</v>
      </c>
      <c r="B770" s="6" t="s">
        <v>26</v>
      </c>
      <c r="C770" s="6">
        <v>239</v>
      </c>
      <c r="D770" s="6" t="s">
        <v>10</v>
      </c>
      <c r="E770" s="4">
        <v>659</v>
      </c>
      <c r="F770" s="4">
        <v>11</v>
      </c>
      <c r="G770" s="4">
        <v>136</v>
      </c>
      <c r="H770" s="4">
        <v>18</v>
      </c>
      <c r="I770" s="4">
        <v>18</v>
      </c>
      <c r="J770" s="4">
        <v>4</v>
      </c>
      <c r="K770" s="4">
        <v>6</v>
      </c>
      <c r="L770" s="4">
        <v>156</v>
      </c>
      <c r="M770" s="4">
        <v>39</v>
      </c>
      <c r="N770" s="4">
        <v>3</v>
      </c>
      <c r="O770" s="4">
        <v>1</v>
      </c>
      <c r="P770" s="4">
        <v>1</v>
      </c>
      <c r="Q770" s="4">
        <v>0</v>
      </c>
      <c r="R770" s="4">
        <v>0</v>
      </c>
      <c r="S770" s="4">
        <v>5</v>
      </c>
      <c r="T770" s="4">
        <v>4</v>
      </c>
      <c r="U770" s="4">
        <v>0</v>
      </c>
      <c r="V770" s="4">
        <v>8</v>
      </c>
      <c r="W770" s="6">
        <v>410</v>
      </c>
      <c r="X770" s="41">
        <f t="shared" si="19"/>
        <v>62.215477996965099</v>
      </c>
    </row>
    <row r="771" spans="1:24" hidden="1" outlineLevel="1" x14ac:dyDescent="0.25">
      <c r="A771" s="6" t="s">
        <v>170</v>
      </c>
      <c r="B771" s="6" t="s">
        <v>26</v>
      </c>
      <c r="C771" s="6">
        <v>240</v>
      </c>
      <c r="D771" s="6" t="s">
        <v>10</v>
      </c>
      <c r="E771" s="4">
        <v>524</v>
      </c>
      <c r="F771" s="4">
        <v>21</v>
      </c>
      <c r="G771" s="4">
        <v>134</v>
      </c>
      <c r="H771" s="4">
        <v>21</v>
      </c>
      <c r="I771" s="4">
        <v>15</v>
      </c>
      <c r="J771" s="4">
        <v>3</v>
      </c>
      <c r="K771" s="4">
        <v>3</v>
      </c>
      <c r="L771" s="4">
        <v>88</v>
      </c>
      <c r="M771" s="4">
        <v>47</v>
      </c>
      <c r="N771" s="4">
        <v>4</v>
      </c>
      <c r="O771" s="4">
        <v>4</v>
      </c>
      <c r="P771" s="4">
        <v>0</v>
      </c>
      <c r="Q771" s="4">
        <v>0</v>
      </c>
      <c r="R771" s="4">
        <v>0</v>
      </c>
      <c r="S771" s="4">
        <v>1</v>
      </c>
      <c r="T771" s="4">
        <v>0</v>
      </c>
      <c r="U771" s="4">
        <v>0</v>
      </c>
      <c r="V771" s="4">
        <v>4</v>
      </c>
      <c r="W771" s="6">
        <v>345</v>
      </c>
      <c r="X771" s="41">
        <f t="shared" si="19"/>
        <v>65.839694656488547</v>
      </c>
    </row>
    <row r="772" spans="1:24" hidden="1" outlineLevel="1" x14ac:dyDescent="0.25">
      <c r="A772" s="6" t="s">
        <v>170</v>
      </c>
      <c r="B772" s="6" t="s">
        <v>26</v>
      </c>
      <c r="C772" s="6">
        <v>240</v>
      </c>
      <c r="D772" s="6" t="s">
        <v>11</v>
      </c>
      <c r="E772" s="4">
        <v>524</v>
      </c>
      <c r="F772" s="4">
        <v>13</v>
      </c>
      <c r="G772" s="4">
        <v>133</v>
      </c>
      <c r="H772" s="4">
        <v>22</v>
      </c>
      <c r="I772" s="4">
        <v>10</v>
      </c>
      <c r="J772" s="4">
        <v>4</v>
      </c>
      <c r="K772" s="4">
        <v>5</v>
      </c>
      <c r="L772" s="4">
        <v>93</v>
      </c>
      <c r="M772" s="4">
        <v>41</v>
      </c>
      <c r="N772" s="4">
        <v>3</v>
      </c>
      <c r="O772" s="4">
        <v>0</v>
      </c>
      <c r="P772" s="4">
        <v>1</v>
      </c>
      <c r="Q772" s="4">
        <v>0</v>
      </c>
      <c r="R772" s="4">
        <v>0</v>
      </c>
      <c r="S772" s="4">
        <v>2</v>
      </c>
      <c r="T772" s="4">
        <v>1</v>
      </c>
      <c r="U772" s="4">
        <v>0</v>
      </c>
      <c r="V772" s="4">
        <v>7</v>
      </c>
      <c r="W772" s="6">
        <v>335</v>
      </c>
      <c r="X772" s="41">
        <f t="shared" si="19"/>
        <v>63.931297709923662</v>
      </c>
    </row>
    <row r="773" spans="1:24" hidden="1" outlineLevel="1" x14ac:dyDescent="0.25">
      <c r="A773" s="6" t="s">
        <v>170</v>
      </c>
      <c r="B773" s="6" t="s">
        <v>26</v>
      </c>
      <c r="C773" s="6">
        <v>241</v>
      </c>
      <c r="D773" s="6" t="s">
        <v>10</v>
      </c>
      <c r="E773" s="4">
        <v>228</v>
      </c>
      <c r="F773" s="4">
        <v>6</v>
      </c>
      <c r="G773" s="4">
        <v>85</v>
      </c>
      <c r="H773" s="4">
        <v>4</v>
      </c>
      <c r="I773" s="4">
        <v>6</v>
      </c>
      <c r="J773" s="4">
        <v>0</v>
      </c>
      <c r="K773" s="4">
        <v>4</v>
      </c>
      <c r="L773" s="4">
        <v>32</v>
      </c>
      <c r="M773" s="4">
        <v>18</v>
      </c>
      <c r="N773" s="4">
        <v>1</v>
      </c>
      <c r="O773" s="4">
        <v>2</v>
      </c>
      <c r="P773" s="4">
        <v>1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4</v>
      </c>
      <c r="W773" s="6">
        <v>163</v>
      </c>
      <c r="X773" s="41">
        <f t="shared" si="19"/>
        <v>71.491228070175438</v>
      </c>
    </row>
    <row r="774" spans="1:24" hidden="1" outlineLevel="1" x14ac:dyDescent="0.25">
      <c r="A774" s="6" t="s">
        <v>170</v>
      </c>
      <c r="B774" s="6" t="s">
        <v>26</v>
      </c>
      <c r="C774" s="6">
        <v>253</v>
      </c>
      <c r="D774" s="6" t="s">
        <v>10</v>
      </c>
      <c r="E774" s="4">
        <v>595</v>
      </c>
      <c r="F774" s="4">
        <v>21</v>
      </c>
      <c r="G774" s="4">
        <v>87</v>
      </c>
      <c r="H774" s="4">
        <v>17</v>
      </c>
      <c r="I774" s="4">
        <v>18</v>
      </c>
      <c r="J774" s="4">
        <v>7</v>
      </c>
      <c r="K774" s="4">
        <v>6</v>
      </c>
      <c r="L774" s="4">
        <v>154</v>
      </c>
      <c r="M774" s="4">
        <v>38</v>
      </c>
      <c r="N774" s="4">
        <v>8</v>
      </c>
      <c r="O774" s="4">
        <v>0</v>
      </c>
      <c r="P774" s="4">
        <v>4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8</v>
      </c>
      <c r="W774" s="6">
        <v>368</v>
      </c>
      <c r="X774" s="41">
        <f t="shared" si="19"/>
        <v>61.84873949579832</v>
      </c>
    </row>
    <row r="775" spans="1:24" hidden="1" outlineLevel="1" x14ac:dyDescent="0.25">
      <c r="A775" s="6" t="s">
        <v>170</v>
      </c>
      <c r="B775" s="6" t="s">
        <v>26</v>
      </c>
      <c r="C775" s="6">
        <v>254</v>
      </c>
      <c r="D775" s="6" t="s">
        <v>10</v>
      </c>
      <c r="E775" s="4">
        <v>233</v>
      </c>
      <c r="F775" s="4">
        <v>6</v>
      </c>
      <c r="G775" s="4">
        <v>24</v>
      </c>
      <c r="H775" s="4">
        <v>11</v>
      </c>
      <c r="I775" s="4">
        <v>4</v>
      </c>
      <c r="J775" s="4">
        <v>0</v>
      </c>
      <c r="K775" s="4">
        <v>2</v>
      </c>
      <c r="L775" s="4">
        <v>18</v>
      </c>
      <c r="M775" s="4">
        <v>32</v>
      </c>
      <c r="N775" s="4">
        <v>1</v>
      </c>
      <c r="O775" s="4">
        <v>0</v>
      </c>
      <c r="P775" s="4">
        <v>1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1</v>
      </c>
      <c r="W775" s="6">
        <v>100</v>
      </c>
      <c r="X775" s="41">
        <f t="shared" si="19"/>
        <v>42.918454935622314</v>
      </c>
    </row>
    <row r="776" spans="1:24" hidden="1" outlineLevel="1" x14ac:dyDescent="0.25">
      <c r="A776" s="6" t="s">
        <v>170</v>
      </c>
      <c r="B776" s="6" t="s">
        <v>26</v>
      </c>
      <c r="C776" s="6">
        <v>255</v>
      </c>
      <c r="D776" s="6" t="s">
        <v>10</v>
      </c>
      <c r="E776" s="4">
        <v>139</v>
      </c>
      <c r="F776" s="4">
        <v>7</v>
      </c>
      <c r="G776" s="4">
        <v>22</v>
      </c>
      <c r="H776" s="4">
        <v>5</v>
      </c>
      <c r="I776" s="4">
        <v>4</v>
      </c>
      <c r="J776" s="4">
        <v>1</v>
      </c>
      <c r="K776" s="4">
        <v>0</v>
      </c>
      <c r="L776" s="4">
        <v>24</v>
      </c>
      <c r="M776" s="4">
        <v>10</v>
      </c>
      <c r="N776" s="4">
        <v>2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1</v>
      </c>
      <c r="U776" s="4">
        <v>0</v>
      </c>
      <c r="V776" s="4">
        <v>2</v>
      </c>
      <c r="W776" s="6">
        <v>78</v>
      </c>
      <c r="X776" s="41">
        <f t="shared" si="19"/>
        <v>56.115107913669064</v>
      </c>
    </row>
    <row r="777" spans="1:24" hidden="1" outlineLevel="1" x14ac:dyDescent="0.25">
      <c r="A777" s="6" t="s">
        <v>170</v>
      </c>
      <c r="B777" s="6" t="s">
        <v>26</v>
      </c>
      <c r="C777" s="6">
        <v>256</v>
      </c>
      <c r="D777" s="6" t="s">
        <v>10</v>
      </c>
      <c r="E777" s="4">
        <v>563</v>
      </c>
      <c r="F777" s="4">
        <v>28</v>
      </c>
      <c r="G777" s="4">
        <v>91</v>
      </c>
      <c r="H777" s="4">
        <v>16</v>
      </c>
      <c r="I777" s="4">
        <v>16</v>
      </c>
      <c r="J777" s="4">
        <v>9</v>
      </c>
      <c r="K777" s="4">
        <v>5</v>
      </c>
      <c r="L777" s="4">
        <v>108</v>
      </c>
      <c r="M777" s="4">
        <v>30</v>
      </c>
      <c r="N777" s="4">
        <v>3</v>
      </c>
      <c r="O777" s="4">
        <v>0</v>
      </c>
      <c r="P777" s="4">
        <v>0</v>
      </c>
      <c r="Q777" s="4">
        <v>0</v>
      </c>
      <c r="R777" s="4">
        <v>0</v>
      </c>
      <c r="S777" s="4">
        <v>3</v>
      </c>
      <c r="T777" s="4">
        <v>0</v>
      </c>
      <c r="U777" s="4">
        <v>0</v>
      </c>
      <c r="V777" s="4">
        <v>11</v>
      </c>
      <c r="W777" s="6">
        <v>320</v>
      </c>
      <c r="X777" s="41">
        <f t="shared" si="19"/>
        <v>56.838365896980463</v>
      </c>
    </row>
    <row r="778" spans="1:24" hidden="1" outlineLevel="1" x14ac:dyDescent="0.25">
      <c r="A778" s="6" t="s">
        <v>170</v>
      </c>
      <c r="B778" s="6" t="s">
        <v>26</v>
      </c>
      <c r="C778" s="6">
        <v>257</v>
      </c>
      <c r="D778" s="6" t="s">
        <v>10</v>
      </c>
      <c r="E778" s="4">
        <v>377</v>
      </c>
      <c r="F778" s="4">
        <v>14</v>
      </c>
      <c r="G778" s="4">
        <v>88</v>
      </c>
      <c r="H778" s="4">
        <v>13</v>
      </c>
      <c r="I778" s="4">
        <v>7</v>
      </c>
      <c r="J778" s="4">
        <v>2</v>
      </c>
      <c r="K778" s="4">
        <v>7</v>
      </c>
      <c r="L778" s="4">
        <v>47</v>
      </c>
      <c r="M778" s="4">
        <v>42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1</v>
      </c>
      <c r="U778" s="4">
        <v>2</v>
      </c>
      <c r="V778" s="4">
        <v>8</v>
      </c>
      <c r="W778" s="6">
        <v>231</v>
      </c>
      <c r="X778" s="41">
        <f t="shared" si="19"/>
        <v>61.273209549071616</v>
      </c>
    </row>
    <row r="779" spans="1:24" hidden="1" outlineLevel="1" x14ac:dyDescent="0.25">
      <c r="A779" s="6" t="s">
        <v>170</v>
      </c>
      <c r="B779" s="6" t="s">
        <v>26</v>
      </c>
      <c r="C779" s="6">
        <v>258</v>
      </c>
      <c r="D779" s="6" t="s">
        <v>10</v>
      </c>
      <c r="E779" s="4">
        <v>206</v>
      </c>
      <c r="F779" s="4">
        <v>6</v>
      </c>
      <c r="G779" s="4">
        <v>60</v>
      </c>
      <c r="H779" s="4">
        <v>13</v>
      </c>
      <c r="I779" s="4">
        <v>8</v>
      </c>
      <c r="J779" s="4">
        <v>1</v>
      </c>
      <c r="K779" s="4">
        <v>2</v>
      </c>
      <c r="L779" s="4">
        <v>33</v>
      </c>
      <c r="M779" s="4">
        <v>5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1</v>
      </c>
      <c r="U779" s="4">
        <v>0</v>
      </c>
      <c r="V779" s="4">
        <v>10</v>
      </c>
      <c r="W779" s="6">
        <v>139</v>
      </c>
      <c r="X779" s="41">
        <f t="shared" si="19"/>
        <v>67.475728155339809</v>
      </c>
    </row>
    <row r="780" spans="1:24" hidden="1" outlineLevel="1" x14ac:dyDescent="0.25">
      <c r="A780" s="6" t="s">
        <v>170</v>
      </c>
      <c r="B780" s="6" t="s">
        <v>26</v>
      </c>
      <c r="C780" s="6">
        <v>259</v>
      </c>
      <c r="D780" s="6" t="s">
        <v>10</v>
      </c>
      <c r="E780" s="4">
        <v>472</v>
      </c>
      <c r="F780" s="4">
        <v>5</v>
      </c>
      <c r="G780" s="4">
        <v>126</v>
      </c>
      <c r="H780" s="4">
        <v>9</v>
      </c>
      <c r="I780" s="4">
        <v>14</v>
      </c>
      <c r="J780" s="4">
        <v>4</v>
      </c>
      <c r="K780" s="4">
        <v>1</v>
      </c>
      <c r="L780" s="4">
        <v>136</v>
      </c>
      <c r="M780" s="4">
        <v>10</v>
      </c>
      <c r="N780" s="4">
        <v>2</v>
      </c>
      <c r="O780" s="4">
        <v>0</v>
      </c>
      <c r="P780" s="4">
        <v>0</v>
      </c>
      <c r="Q780" s="4">
        <v>0</v>
      </c>
      <c r="R780" s="4">
        <v>1</v>
      </c>
      <c r="S780" s="4">
        <v>0</v>
      </c>
      <c r="T780" s="4">
        <v>0</v>
      </c>
      <c r="U780" s="4">
        <v>0</v>
      </c>
      <c r="V780" s="4">
        <v>9</v>
      </c>
      <c r="W780" s="6">
        <v>317</v>
      </c>
      <c r="X780" s="41">
        <f t="shared" si="19"/>
        <v>67.16101694915254</v>
      </c>
    </row>
    <row r="781" spans="1:24" hidden="1" outlineLevel="1" x14ac:dyDescent="0.25">
      <c r="A781" s="6" t="s">
        <v>170</v>
      </c>
      <c r="B781" s="6" t="s">
        <v>26</v>
      </c>
      <c r="C781" s="6">
        <v>260</v>
      </c>
      <c r="D781" s="6" t="s">
        <v>10</v>
      </c>
      <c r="E781" s="4">
        <v>557</v>
      </c>
      <c r="F781" s="4">
        <v>16</v>
      </c>
      <c r="G781" s="4">
        <v>88</v>
      </c>
      <c r="H781" s="4">
        <v>9</v>
      </c>
      <c r="I781" s="4">
        <v>13</v>
      </c>
      <c r="J781" s="4">
        <v>12</v>
      </c>
      <c r="K781" s="4">
        <v>3</v>
      </c>
      <c r="L781" s="4">
        <v>143</v>
      </c>
      <c r="M781" s="4">
        <v>47</v>
      </c>
      <c r="N781" s="4">
        <v>3</v>
      </c>
      <c r="O781" s="4">
        <v>0</v>
      </c>
      <c r="P781" s="4">
        <v>3</v>
      </c>
      <c r="Q781" s="4">
        <v>0</v>
      </c>
      <c r="R781" s="4">
        <v>0</v>
      </c>
      <c r="S781" s="4">
        <v>5</v>
      </c>
      <c r="T781" s="4">
        <v>2</v>
      </c>
      <c r="U781" s="4">
        <v>0</v>
      </c>
      <c r="V781" s="4">
        <v>9</v>
      </c>
      <c r="W781" s="6">
        <v>353</v>
      </c>
      <c r="X781" s="41">
        <f t="shared" si="19"/>
        <v>63.375224416517057</v>
      </c>
    </row>
    <row r="782" spans="1:24" hidden="1" outlineLevel="1" x14ac:dyDescent="0.25">
      <c r="A782" s="6" t="s">
        <v>170</v>
      </c>
      <c r="B782" s="6" t="s">
        <v>26</v>
      </c>
      <c r="C782" s="6">
        <v>263</v>
      </c>
      <c r="D782" s="6" t="s">
        <v>10</v>
      </c>
      <c r="E782" s="4">
        <v>426</v>
      </c>
      <c r="F782" s="4">
        <v>5</v>
      </c>
      <c r="G782" s="4">
        <v>70</v>
      </c>
      <c r="H782" s="4">
        <v>9</v>
      </c>
      <c r="I782" s="4">
        <v>8</v>
      </c>
      <c r="J782" s="4">
        <v>4</v>
      </c>
      <c r="K782" s="4">
        <v>5</v>
      </c>
      <c r="L782" s="4">
        <v>115</v>
      </c>
      <c r="M782" s="4">
        <v>29</v>
      </c>
      <c r="N782" s="4">
        <v>0</v>
      </c>
      <c r="O782" s="4">
        <v>0</v>
      </c>
      <c r="P782" s="4">
        <v>0</v>
      </c>
      <c r="Q782" s="4">
        <v>1</v>
      </c>
      <c r="R782" s="4">
        <v>0</v>
      </c>
      <c r="S782" s="4">
        <v>1</v>
      </c>
      <c r="T782" s="4">
        <v>0</v>
      </c>
      <c r="U782" s="4">
        <v>0</v>
      </c>
      <c r="V782" s="4">
        <v>6</v>
      </c>
      <c r="W782" s="6">
        <v>253</v>
      </c>
      <c r="X782" s="41">
        <f t="shared" si="19"/>
        <v>59.389671361502344</v>
      </c>
    </row>
    <row r="783" spans="1:24" hidden="1" outlineLevel="1" x14ac:dyDescent="0.25">
      <c r="A783" s="6" t="s">
        <v>170</v>
      </c>
      <c r="B783" s="6" t="s">
        <v>26</v>
      </c>
      <c r="C783" s="6">
        <v>264</v>
      </c>
      <c r="D783" s="6" t="s">
        <v>10</v>
      </c>
      <c r="E783" s="4">
        <v>718</v>
      </c>
      <c r="F783" s="4">
        <v>15</v>
      </c>
      <c r="G783" s="4">
        <v>118</v>
      </c>
      <c r="H783" s="4">
        <v>10</v>
      </c>
      <c r="I783" s="4">
        <v>20</v>
      </c>
      <c r="J783" s="4">
        <v>5</v>
      </c>
      <c r="K783" s="4">
        <v>7</v>
      </c>
      <c r="L783" s="4">
        <v>146</v>
      </c>
      <c r="M783" s="4">
        <v>86</v>
      </c>
      <c r="N783" s="4">
        <v>1</v>
      </c>
      <c r="O783" s="4">
        <v>0</v>
      </c>
      <c r="P783" s="4">
        <v>0</v>
      </c>
      <c r="Q783" s="4">
        <v>0</v>
      </c>
      <c r="R783" s="4">
        <v>0</v>
      </c>
      <c r="S783" s="4">
        <v>3</v>
      </c>
      <c r="T783" s="4">
        <v>5</v>
      </c>
      <c r="U783" s="4">
        <v>0</v>
      </c>
      <c r="V783" s="4">
        <v>12</v>
      </c>
      <c r="W783" s="6">
        <v>428</v>
      </c>
      <c r="X783" s="41">
        <f t="shared" si="19"/>
        <v>59.610027855153206</v>
      </c>
    </row>
    <row r="784" spans="1:24" hidden="1" outlineLevel="1" x14ac:dyDescent="0.25">
      <c r="A784" s="6" t="s">
        <v>170</v>
      </c>
      <c r="B784" s="6" t="s">
        <v>26</v>
      </c>
      <c r="C784" s="6">
        <v>267</v>
      </c>
      <c r="D784" s="6" t="s">
        <v>10</v>
      </c>
      <c r="E784" s="4">
        <v>566</v>
      </c>
      <c r="F784" s="4">
        <v>15</v>
      </c>
      <c r="G784" s="4">
        <v>106</v>
      </c>
      <c r="H784" s="4">
        <v>3</v>
      </c>
      <c r="I784" s="4">
        <v>16</v>
      </c>
      <c r="J784" s="4">
        <v>13</v>
      </c>
      <c r="K784" s="4">
        <v>10</v>
      </c>
      <c r="L784" s="4">
        <v>103</v>
      </c>
      <c r="M784" s="4">
        <v>50</v>
      </c>
      <c r="N784" s="4">
        <v>3</v>
      </c>
      <c r="O784" s="4">
        <v>1</v>
      </c>
      <c r="P784" s="4">
        <v>1</v>
      </c>
      <c r="Q784" s="4">
        <v>0</v>
      </c>
      <c r="R784" s="4">
        <v>0</v>
      </c>
      <c r="S784" s="4">
        <v>3</v>
      </c>
      <c r="T784" s="4">
        <v>2</v>
      </c>
      <c r="U784" s="4">
        <v>0</v>
      </c>
      <c r="V784" s="4">
        <v>1</v>
      </c>
      <c r="W784" s="6">
        <v>327</v>
      </c>
      <c r="X784" s="41">
        <f t="shared" si="19"/>
        <v>57.773851590106005</v>
      </c>
    </row>
    <row r="785" spans="1:24" hidden="1" outlineLevel="1" x14ac:dyDescent="0.25">
      <c r="A785" s="6" t="s">
        <v>170</v>
      </c>
      <c r="B785" s="6" t="s">
        <v>26</v>
      </c>
      <c r="C785" s="6">
        <v>267</v>
      </c>
      <c r="D785" s="6" t="s">
        <v>11</v>
      </c>
      <c r="E785" s="4">
        <v>566</v>
      </c>
      <c r="F785" s="4">
        <v>9</v>
      </c>
      <c r="G785" s="4">
        <v>110</v>
      </c>
      <c r="H785" s="4">
        <v>10</v>
      </c>
      <c r="I785" s="4">
        <v>14</v>
      </c>
      <c r="J785" s="4">
        <v>9</v>
      </c>
      <c r="K785" s="4">
        <v>10</v>
      </c>
      <c r="L785" s="4">
        <v>93</v>
      </c>
      <c r="M785" s="4">
        <v>55</v>
      </c>
      <c r="N785" s="4">
        <v>0</v>
      </c>
      <c r="O785" s="4">
        <v>1</v>
      </c>
      <c r="P785" s="4">
        <v>2</v>
      </c>
      <c r="Q785" s="4">
        <v>0</v>
      </c>
      <c r="R785" s="4">
        <v>0</v>
      </c>
      <c r="S785" s="4">
        <v>1</v>
      </c>
      <c r="T785" s="4">
        <v>1</v>
      </c>
      <c r="U785" s="4">
        <v>0</v>
      </c>
      <c r="V785" s="4">
        <v>10</v>
      </c>
      <c r="W785" s="6">
        <v>325</v>
      </c>
      <c r="X785" s="41">
        <f t="shared" si="19"/>
        <v>57.420494699646646</v>
      </c>
    </row>
    <row r="786" spans="1:24" hidden="1" outlineLevel="1" x14ac:dyDescent="0.25">
      <c r="A786" s="6" t="s">
        <v>170</v>
      </c>
      <c r="B786" s="6" t="s">
        <v>26</v>
      </c>
      <c r="C786" s="6">
        <v>267</v>
      </c>
      <c r="D786" s="6" t="s">
        <v>16</v>
      </c>
      <c r="E786" s="4">
        <v>566</v>
      </c>
      <c r="F786" s="4">
        <v>7</v>
      </c>
      <c r="G786" s="4">
        <v>93</v>
      </c>
      <c r="H786" s="4">
        <v>17</v>
      </c>
      <c r="I786" s="4">
        <v>14</v>
      </c>
      <c r="J786" s="4">
        <v>13</v>
      </c>
      <c r="K786" s="4">
        <v>4</v>
      </c>
      <c r="L786" s="4">
        <v>104</v>
      </c>
      <c r="M786" s="4">
        <v>50</v>
      </c>
      <c r="N786" s="4">
        <v>0</v>
      </c>
      <c r="O786" s="4">
        <v>0</v>
      </c>
      <c r="P786" s="4">
        <v>4</v>
      </c>
      <c r="Q786" s="4">
        <v>0</v>
      </c>
      <c r="R786" s="4">
        <v>0</v>
      </c>
      <c r="S786" s="4">
        <v>4</v>
      </c>
      <c r="T786" s="4">
        <v>0</v>
      </c>
      <c r="U786" s="4">
        <v>0</v>
      </c>
      <c r="V786" s="4">
        <v>3</v>
      </c>
      <c r="W786" s="6">
        <v>313</v>
      </c>
      <c r="X786" s="41">
        <f t="shared" si="19"/>
        <v>55.300353356890461</v>
      </c>
    </row>
    <row r="787" spans="1:24" hidden="1" outlineLevel="1" x14ac:dyDescent="0.25">
      <c r="A787" s="6" t="s">
        <v>170</v>
      </c>
      <c r="B787" s="6" t="s">
        <v>26</v>
      </c>
      <c r="C787" s="6">
        <v>279</v>
      </c>
      <c r="D787" s="6" t="s">
        <v>10</v>
      </c>
      <c r="E787" s="4">
        <v>412</v>
      </c>
      <c r="F787" s="4">
        <v>12</v>
      </c>
      <c r="G787" s="4">
        <v>142</v>
      </c>
      <c r="H787" s="4">
        <v>16</v>
      </c>
      <c r="I787" s="4">
        <v>4</v>
      </c>
      <c r="J787" s="4">
        <v>4</v>
      </c>
      <c r="K787" s="4">
        <v>1</v>
      </c>
      <c r="L787" s="4">
        <v>54</v>
      </c>
      <c r="M787" s="4">
        <v>12</v>
      </c>
      <c r="N787" s="4">
        <v>2</v>
      </c>
      <c r="O787" s="4">
        <v>1</v>
      </c>
      <c r="P787" s="4">
        <v>2</v>
      </c>
      <c r="Q787" s="4">
        <v>0</v>
      </c>
      <c r="R787" s="4">
        <v>0</v>
      </c>
      <c r="S787" s="4">
        <v>3</v>
      </c>
      <c r="T787" s="4">
        <v>0</v>
      </c>
      <c r="U787" s="4">
        <v>0</v>
      </c>
      <c r="V787" s="4">
        <v>6</v>
      </c>
      <c r="W787" s="6">
        <v>259</v>
      </c>
      <c r="X787" s="41">
        <f t="shared" si="19"/>
        <v>62.864077669902912</v>
      </c>
    </row>
    <row r="788" spans="1:24" hidden="1" outlineLevel="1" x14ac:dyDescent="0.25">
      <c r="A788" s="6" t="s">
        <v>170</v>
      </c>
      <c r="B788" s="6" t="s">
        <v>26</v>
      </c>
      <c r="C788" s="6">
        <v>279</v>
      </c>
      <c r="D788" s="6" t="s">
        <v>11</v>
      </c>
      <c r="E788" s="4">
        <v>412</v>
      </c>
      <c r="F788" s="4">
        <v>8</v>
      </c>
      <c r="G788" s="4">
        <v>146</v>
      </c>
      <c r="H788" s="4">
        <v>19</v>
      </c>
      <c r="I788" s="4">
        <v>5</v>
      </c>
      <c r="J788" s="4">
        <v>8</v>
      </c>
      <c r="K788" s="4">
        <v>0</v>
      </c>
      <c r="L788" s="4">
        <v>37</v>
      </c>
      <c r="M788" s="4">
        <v>11</v>
      </c>
      <c r="N788" s="4">
        <v>2</v>
      </c>
      <c r="O788" s="4">
        <v>0</v>
      </c>
      <c r="P788" s="4">
        <v>3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4</v>
      </c>
      <c r="W788" s="6">
        <v>243</v>
      </c>
      <c r="X788" s="41">
        <f t="shared" si="19"/>
        <v>58.980582524271846</v>
      </c>
    </row>
    <row r="789" spans="1:24" hidden="1" outlineLevel="1" x14ac:dyDescent="0.25">
      <c r="A789" s="6" t="s">
        <v>170</v>
      </c>
      <c r="B789" s="6" t="s">
        <v>26</v>
      </c>
      <c r="C789" s="6">
        <v>280</v>
      </c>
      <c r="D789" s="6" t="s">
        <v>10</v>
      </c>
      <c r="E789" s="4">
        <v>318</v>
      </c>
      <c r="F789" s="4">
        <v>13</v>
      </c>
      <c r="G789" s="4">
        <v>78</v>
      </c>
      <c r="H789" s="4">
        <v>5</v>
      </c>
      <c r="I789" s="4">
        <v>3</v>
      </c>
      <c r="J789" s="4">
        <v>5</v>
      </c>
      <c r="K789" s="4">
        <v>5</v>
      </c>
      <c r="L789" s="4">
        <v>44</v>
      </c>
      <c r="M789" s="4">
        <v>30</v>
      </c>
      <c r="N789" s="4">
        <v>3</v>
      </c>
      <c r="O789" s="4">
        <v>0</v>
      </c>
      <c r="P789" s="4">
        <v>0</v>
      </c>
      <c r="Q789" s="4">
        <v>0</v>
      </c>
      <c r="R789" s="4">
        <v>2</v>
      </c>
      <c r="S789" s="4">
        <v>0</v>
      </c>
      <c r="T789" s="4">
        <v>1</v>
      </c>
      <c r="U789" s="4">
        <v>1</v>
      </c>
      <c r="V789" s="4">
        <v>5</v>
      </c>
      <c r="W789" s="6">
        <v>195</v>
      </c>
      <c r="X789" s="41">
        <f t="shared" si="19"/>
        <v>61.320754716981135</v>
      </c>
    </row>
    <row r="790" spans="1:24" hidden="1" outlineLevel="1" x14ac:dyDescent="0.25">
      <c r="A790" s="6" t="s">
        <v>170</v>
      </c>
      <c r="B790" s="6" t="s">
        <v>26</v>
      </c>
      <c r="C790" s="6">
        <v>281</v>
      </c>
      <c r="D790" s="6" t="s">
        <v>10</v>
      </c>
      <c r="E790" s="4">
        <v>318</v>
      </c>
      <c r="F790" s="4">
        <v>16</v>
      </c>
      <c r="G790" s="4">
        <v>71</v>
      </c>
      <c r="H790" s="4">
        <v>81</v>
      </c>
      <c r="I790" s="4">
        <v>7</v>
      </c>
      <c r="J790" s="4">
        <v>0</v>
      </c>
      <c r="K790" s="4">
        <v>1</v>
      </c>
      <c r="L790" s="4">
        <v>21</v>
      </c>
      <c r="M790" s="4">
        <v>13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2</v>
      </c>
      <c r="T790" s="4">
        <v>0</v>
      </c>
      <c r="U790" s="4">
        <v>0</v>
      </c>
      <c r="V790" s="4">
        <v>4</v>
      </c>
      <c r="W790" s="6">
        <v>216</v>
      </c>
      <c r="X790" s="41">
        <f t="shared" si="19"/>
        <v>67.924528301886795</v>
      </c>
    </row>
    <row r="791" spans="1:24" hidden="1" outlineLevel="1" x14ac:dyDescent="0.25">
      <c r="A791" s="6" t="s">
        <v>170</v>
      </c>
      <c r="B791" s="6" t="s">
        <v>26</v>
      </c>
      <c r="C791" s="6">
        <v>282</v>
      </c>
      <c r="D791" s="6" t="s">
        <v>10</v>
      </c>
      <c r="E791" s="4">
        <v>545</v>
      </c>
      <c r="F791" s="4">
        <v>15</v>
      </c>
      <c r="G791" s="4">
        <v>161</v>
      </c>
      <c r="H791" s="4">
        <v>38</v>
      </c>
      <c r="I791" s="4">
        <v>12</v>
      </c>
      <c r="J791" s="4">
        <v>3</v>
      </c>
      <c r="K791" s="4">
        <v>9</v>
      </c>
      <c r="L791" s="4">
        <v>36</v>
      </c>
      <c r="M791" s="4">
        <v>71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2</v>
      </c>
      <c r="T791" s="4">
        <v>0</v>
      </c>
      <c r="U791" s="4">
        <v>0</v>
      </c>
      <c r="V791" s="4">
        <v>11</v>
      </c>
      <c r="W791" s="6">
        <v>358</v>
      </c>
      <c r="X791" s="41">
        <f t="shared" si="19"/>
        <v>65.688073394495419</v>
      </c>
    </row>
    <row r="792" spans="1:24" hidden="1" outlineLevel="1" x14ac:dyDescent="0.25">
      <c r="A792" s="6" t="s">
        <v>170</v>
      </c>
      <c r="B792" s="6" t="s">
        <v>26</v>
      </c>
      <c r="C792" s="6">
        <v>282</v>
      </c>
      <c r="D792" s="6" t="s">
        <v>11</v>
      </c>
      <c r="E792" s="4">
        <v>545</v>
      </c>
      <c r="F792" s="4">
        <v>7</v>
      </c>
      <c r="G792" s="4">
        <v>150</v>
      </c>
      <c r="H792" s="4">
        <v>19</v>
      </c>
      <c r="I792" s="4">
        <v>12</v>
      </c>
      <c r="J792" s="4">
        <v>4</v>
      </c>
      <c r="K792" s="4">
        <v>8</v>
      </c>
      <c r="L792" s="4">
        <v>50</v>
      </c>
      <c r="M792" s="4">
        <v>64</v>
      </c>
      <c r="N792" s="4">
        <v>3</v>
      </c>
      <c r="O792" s="4">
        <v>1</v>
      </c>
      <c r="P792" s="4">
        <v>3</v>
      </c>
      <c r="Q792" s="4">
        <v>1</v>
      </c>
      <c r="R792" s="4">
        <v>0</v>
      </c>
      <c r="S792" s="4">
        <v>4</v>
      </c>
      <c r="T792" s="4">
        <v>0</v>
      </c>
      <c r="U792" s="4">
        <v>0</v>
      </c>
      <c r="V792" s="4">
        <v>17</v>
      </c>
      <c r="W792" s="6">
        <v>343</v>
      </c>
      <c r="X792" s="41">
        <f t="shared" si="19"/>
        <v>62.935779816513758</v>
      </c>
    </row>
    <row r="793" spans="1:24" hidden="1" outlineLevel="1" x14ac:dyDescent="0.25">
      <c r="A793" s="6" t="s">
        <v>170</v>
      </c>
      <c r="B793" s="6" t="s">
        <v>26</v>
      </c>
      <c r="C793" s="6">
        <v>283</v>
      </c>
      <c r="D793" s="6" t="s">
        <v>10</v>
      </c>
      <c r="E793" s="4">
        <v>332</v>
      </c>
      <c r="F793" s="4">
        <v>6</v>
      </c>
      <c r="G793" s="4">
        <v>51</v>
      </c>
      <c r="H793" s="4">
        <v>11</v>
      </c>
      <c r="I793" s="4">
        <v>18</v>
      </c>
      <c r="J793" s="4">
        <v>3</v>
      </c>
      <c r="K793" s="4">
        <v>4</v>
      </c>
      <c r="L793" s="4">
        <v>41</v>
      </c>
      <c r="M793" s="4">
        <v>94</v>
      </c>
      <c r="N793" s="4">
        <v>3</v>
      </c>
      <c r="O793" s="4">
        <v>0</v>
      </c>
      <c r="P793" s="4">
        <v>0</v>
      </c>
      <c r="Q793" s="4">
        <v>1</v>
      </c>
      <c r="R793" s="4">
        <v>0</v>
      </c>
      <c r="S793" s="4">
        <v>4</v>
      </c>
      <c r="T793" s="4">
        <v>2</v>
      </c>
      <c r="U793" s="4">
        <v>0</v>
      </c>
      <c r="V793" s="4">
        <v>6</v>
      </c>
      <c r="W793" s="6">
        <v>244</v>
      </c>
      <c r="X793" s="41">
        <f t="shared" si="19"/>
        <v>73.493975903614455</v>
      </c>
    </row>
    <row r="794" spans="1:24" hidden="1" outlineLevel="1" x14ac:dyDescent="0.25">
      <c r="A794" s="6" t="s">
        <v>170</v>
      </c>
      <c r="B794" s="6" t="s">
        <v>26</v>
      </c>
      <c r="C794" s="6">
        <v>284</v>
      </c>
      <c r="D794" s="6" t="s">
        <v>10</v>
      </c>
      <c r="E794" s="4">
        <v>623</v>
      </c>
      <c r="F794" s="4">
        <v>11</v>
      </c>
      <c r="G794" s="4">
        <v>192</v>
      </c>
      <c r="H794" s="4">
        <v>7</v>
      </c>
      <c r="I794" s="4">
        <v>5</v>
      </c>
      <c r="J794" s="4">
        <v>27</v>
      </c>
      <c r="K794" s="4">
        <v>6</v>
      </c>
      <c r="L794" s="4">
        <v>111</v>
      </c>
      <c r="M794" s="4">
        <v>29</v>
      </c>
      <c r="N794" s="4">
        <v>0</v>
      </c>
      <c r="O794" s="4">
        <v>1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4</v>
      </c>
      <c r="V794" s="4">
        <v>13</v>
      </c>
      <c r="W794" s="6">
        <v>406</v>
      </c>
      <c r="X794" s="41">
        <f t="shared" si="19"/>
        <v>65.168539325842701</v>
      </c>
    </row>
    <row r="795" spans="1:24" hidden="1" outlineLevel="1" x14ac:dyDescent="0.25">
      <c r="A795" s="6" t="s">
        <v>170</v>
      </c>
      <c r="B795" s="6" t="s">
        <v>26</v>
      </c>
      <c r="C795" s="6">
        <v>286</v>
      </c>
      <c r="D795" s="6" t="s">
        <v>10</v>
      </c>
      <c r="E795" s="4">
        <v>134</v>
      </c>
      <c r="F795" s="4">
        <v>3</v>
      </c>
      <c r="G795" s="4">
        <v>34</v>
      </c>
      <c r="H795" s="4">
        <v>5</v>
      </c>
      <c r="I795" s="4">
        <v>5</v>
      </c>
      <c r="J795" s="4">
        <v>0</v>
      </c>
      <c r="K795" s="4">
        <v>2</v>
      </c>
      <c r="L795" s="4">
        <v>33</v>
      </c>
      <c r="M795" s="4">
        <v>6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1</v>
      </c>
      <c r="T795" s="4">
        <v>0</v>
      </c>
      <c r="U795" s="4">
        <v>0</v>
      </c>
      <c r="V795" s="4">
        <v>1</v>
      </c>
      <c r="W795" s="6">
        <v>90</v>
      </c>
      <c r="X795" s="41">
        <f t="shared" si="19"/>
        <v>67.164179104477611</v>
      </c>
    </row>
    <row r="796" spans="1:24" hidden="1" outlineLevel="1" x14ac:dyDescent="0.25">
      <c r="A796" s="6" t="s">
        <v>170</v>
      </c>
      <c r="B796" s="6" t="s">
        <v>26</v>
      </c>
      <c r="C796" s="6">
        <v>288</v>
      </c>
      <c r="D796" s="6" t="s">
        <v>10</v>
      </c>
      <c r="E796" s="4">
        <v>254</v>
      </c>
      <c r="F796" s="4">
        <v>0</v>
      </c>
      <c r="G796" s="4">
        <v>38</v>
      </c>
      <c r="H796" s="4">
        <v>5</v>
      </c>
      <c r="I796" s="4">
        <v>1</v>
      </c>
      <c r="J796" s="4">
        <v>0</v>
      </c>
      <c r="K796" s="4">
        <v>0</v>
      </c>
      <c r="L796" s="4">
        <v>84</v>
      </c>
      <c r="M796" s="4">
        <v>9</v>
      </c>
      <c r="N796" s="4">
        <v>4</v>
      </c>
      <c r="O796" s="4">
        <v>0</v>
      </c>
      <c r="P796" s="4">
        <v>0</v>
      </c>
      <c r="Q796" s="4">
        <v>0</v>
      </c>
      <c r="R796" s="4">
        <v>0</v>
      </c>
      <c r="S796" s="4">
        <v>1</v>
      </c>
      <c r="T796" s="4">
        <v>2</v>
      </c>
      <c r="U796" s="4">
        <v>0</v>
      </c>
      <c r="V796" s="4">
        <v>1</v>
      </c>
      <c r="W796" s="6">
        <v>145</v>
      </c>
      <c r="X796" s="41">
        <f t="shared" si="19"/>
        <v>57.086614173228348</v>
      </c>
    </row>
    <row r="797" spans="1:24" hidden="1" outlineLevel="1" x14ac:dyDescent="0.25">
      <c r="A797" s="6" t="s">
        <v>170</v>
      </c>
      <c r="B797" s="6" t="s">
        <v>26</v>
      </c>
      <c r="C797" s="6">
        <v>289</v>
      </c>
      <c r="D797" s="6" t="s">
        <v>10</v>
      </c>
      <c r="E797" s="4">
        <v>363</v>
      </c>
      <c r="F797" s="4">
        <v>4</v>
      </c>
      <c r="G797" s="4">
        <v>128</v>
      </c>
      <c r="H797" s="4">
        <v>4</v>
      </c>
      <c r="I797" s="4">
        <v>15</v>
      </c>
      <c r="J797" s="4">
        <v>3</v>
      </c>
      <c r="K797" s="4">
        <v>0</v>
      </c>
      <c r="L797" s="4">
        <v>110</v>
      </c>
      <c r="M797" s="4">
        <v>15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2</v>
      </c>
      <c r="U797" s="4">
        <v>0</v>
      </c>
      <c r="V797" s="4">
        <v>1</v>
      </c>
      <c r="W797" s="6">
        <v>282</v>
      </c>
      <c r="X797" s="41">
        <f t="shared" si="19"/>
        <v>77.685950413223139</v>
      </c>
    </row>
    <row r="798" spans="1:24" hidden="1" outlineLevel="1" x14ac:dyDescent="0.25">
      <c r="A798" s="6" t="s">
        <v>170</v>
      </c>
      <c r="B798" s="6" t="s">
        <v>26</v>
      </c>
      <c r="C798" s="6">
        <v>290</v>
      </c>
      <c r="D798" s="6" t="s">
        <v>10</v>
      </c>
      <c r="E798" s="4">
        <v>579</v>
      </c>
      <c r="F798" s="4">
        <v>16</v>
      </c>
      <c r="G798" s="4">
        <v>138</v>
      </c>
      <c r="H798" s="4">
        <v>17</v>
      </c>
      <c r="I798" s="4">
        <v>11</v>
      </c>
      <c r="J798" s="4">
        <v>6</v>
      </c>
      <c r="K798" s="4">
        <v>8</v>
      </c>
      <c r="L798" s="4">
        <v>86</v>
      </c>
      <c r="M798" s="4">
        <v>53</v>
      </c>
      <c r="N798" s="4">
        <v>2</v>
      </c>
      <c r="O798" s="4">
        <v>0</v>
      </c>
      <c r="P798" s="4">
        <v>3</v>
      </c>
      <c r="Q798" s="4">
        <v>0</v>
      </c>
      <c r="R798" s="4">
        <v>0</v>
      </c>
      <c r="S798" s="4">
        <v>4</v>
      </c>
      <c r="T798" s="4">
        <v>4</v>
      </c>
      <c r="U798" s="4">
        <v>0</v>
      </c>
      <c r="V798" s="4">
        <v>7</v>
      </c>
      <c r="W798" s="6">
        <v>355</v>
      </c>
      <c r="X798" s="41">
        <f t="shared" si="19"/>
        <v>61.312607944732299</v>
      </c>
    </row>
    <row r="799" spans="1:24" hidden="1" outlineLevel="1" x14ac:dyDescent="0.25">
      <c r="A799" s="6" t="s">
        <v>170</v>
      </c>
      <c r="B799" s="6" t="s">
        <v>26</v>
      </c>
      <c r="C799" s="6">
        <v>290</v>
      </c>
      <c r="D799" s="6" t="s">
        <v>11</v>
      </c>
      <c r="E799" s="4">
        <v>579</v>
      </c>
      <c r="F799" s="4">
        <v>18</v>
      </c>
      <c r="G799" s="4">
        <v>123</v>
      </c>
      <c r="H799" s="4">
        <v>22</v>
      </c>
      <c r="I799" s="4">
        <v>7</v>
      </c>
      <c r="J799" s="4">
        <v>8</v>
      </c>
      <c r="K799" s="4">
        <v>5</v>
      </c>
      <c r="L799" s="4">
        <v>115</v>
      </c>
      <c r="M799" s="4">
        <v>60</v>
      </c>
      <c r="N799" s="4">
        <v>1</v>
      </c>
      <c r="O799" s="4">
        <v>0</v>
      </c>
      <c r="P799" s="4">
        <v>1</v>
      </c>
      <c r="Q799" s="4">
        <v>0</v>
      </c>
      <c r="R799" s="4">
        <v>0</v>
      </c>
      <c r="S799" s="4">
        <v>4</v>
      </c>
      <c r="T799" s="4">
        <v>3</v>
      </c>
      <c r="U799" s="4">
        <v>0</v>
      </c>
      <c r="V799" s="4">
        <v>9</v>
      </c>
      <c r="W799" s="6">
        <v>376</v>
      </c>
      <c r="X799" s="41">
        <f t="shared" si="19"/>
        <v>64.939550949913638</v>
      </c>
    </row>
    <row r="800" spans="1:24" hidden="1" outlineLevel="1" x14ac:dyDescent="0.25">
      <c r="A800" s="6" t="s">
        <v>170</v>
      </c>
      <c r="B800" s="6" t="s">
        <v>26</v>
      </c>
      <c r="C800" s="6">
        <v>291</v>
      </c>
      <c r="D800" s="6" t="s">
        <v>10</v>
      </c>
      <c r="E800" s="4">
        <v>565</v>
      </c>
      <c r="F800" s="4">
        <v>7</v>
      </c>
      <c r="G800" s="4">
        <v>157</v>
      </c>
      <c r="H800" s="4">
        <v>21</v>
      </c>
      <c r="I800" s="4">
        <v>5</v>
      </c>
      <c r="J800" s="4">
        <v>19</v>
      </c>
      <c r="K800" s="4">
        <v>3</v>
      </c>
      <c r="L800" s="4">
        <v>83</v>
      </c>
      <c r="M800" s="4">
        <v>32</v>
      </c>
      <c r="N800" s="4">
        <v>2</v>
      </c>
      <c r="O800" s="4">
        <v>1</v>
      </c>
      <c r="P800" s="4">
        <v>1</v>
      </c>
      <c r="Q800" s="4">
        <v>0</v>
      </c>
      <c r="R800" s="4">
        <v>1</v>
      </c>
      <c r="S800" s="4">
        <v>4</v>
      </c>
      <c r="T800" s="4">
        <v>1</v>
      </c>
      <c r="U800" s="4">
        <v>0</v>
      </c>
      <c r="V800" s="4">
        <v>10</v>
      </c>
      <c r="W800" s="6">
        <v>347</v>
      </c>
      <c r="X800" s="41">
        <f t="shared" si="19"/>
        <v>61.415929203539825</v>
      </c>
    </row>
    <row r="801" spans="1:24" hidden="1" outlineLevel="1" x14ac:dyDescent="0.25">
      <c r="A801" s="6" t="s">
        <v>170</v>
      </c>
      <c r="B801" s="6" t="s">
        <v>26</v>
      </c>
      <c r="C801" s="6">
        <v>292</v>
      </c>
      <c r="D801" s="6" t="s">
        <v>10</v>
      </c>
      <c r="E801" s="4">
        <v>563</v>
      </c>
      <c r="F801" s="4">
        <v>18</v>
      </c>
      <c r="G801" s="4">
        <v>121</v>
      </c>
      <c r="H801" s="4">
        <v>27</v>
      </c>
      <c r="I801" s="4">
        <v>4</v>
      </c>
      <c r="J801" s="4">
        <v>15</v>
      </c>
      <c r="K801" s="4">
        <v>7</v>
      </c>
      <c r="L801" s="4">
        <v>87</v>
      </c>
      <c r="M801" s="4">
        <v>41</v>
      </c>
      <c r="N801" s="4">
        <v>2</v>
      </c>
      <c r="O801" s="4">
        <v>0</v>
      </c>
      <c r="P801" s="4">
        <v>2</v>
      </c>
      <c r="Q801" s="4">
        <v>1</v>
      </c>
      <c r="R801" s="4">
        <v>0</v>
      </c>
      <c r="S801" s="4">
        <v>7</v>
      </c>
      <c r="T801" s="4">
        <v>8</v>
      </c>
      <c r="U801" s="4">
        <v>0</v>
      </c>
      <c r="V801" s="4">
        <v>18</v>
      </c>
      <c r="W801" s="6">
        <v>358</v>
      </c>
      <c r="X801" s="41">
        <f t="shared" si="19"/>
        <v>63.587921847246889</v>
      </c>
    </row>
    <row r="802" spans="1:24" hidden="1" outlineLevel="1" x14ac:dyDescent="0.25">
      <c r="A802" s="6" t="s">
        <v>170</v>
      </c>
      <c r="B802" s="6" t="s">
        <v>26</v>
      </c>
      <c r="C802" s="6">
        <v>292</v>
      </c>
      <c r="D802" s="6" t="s">
        <v>11</v>
      </c>
      <c r="E802" s="4">
        <v>563</v>
      </c>
      <c r="F802" s="4">
        <v>23</v>
      </c>
      <c r="G802" s="4">
        <v>112</v>
      </c>
      <c r="H802" s="4">
        <v>26</v>
      </c>
      <c r="I802" s="4">
        <v>6</v>
      </c>
      <c r="J802" s="4">
        <v>8</v>
      </c>
      <c r="K802" s="4">
        <v>6</v>
      </c>
      <c r="L802" s="4">
        <v>70</v>
      </c>
      <c r="M802" s="4">
        <v>50</v>
      </c>
      <c r="N802" s="4">
        <v>6</v>
      </c>
      <c r="O802" s="4">
        <v>0</v>
      </c>
      <c r="P802" s="4">
        <v>0</v>
      </c>
      <c r="Q802" s="4">
        <v>0</v>
      </c>
      <c r="R802" s="4">
        <v>0</v>
      </c>
      <c r="S802" s="4">
        <v>5</v>
      </c>
      <c r="T802" s="4">
        <v>9</v>
      </c>
      <c r="U802" s="4">
        <v>2</v>
      </c>
      <c r="V802" s="4">
        <v>11</v>
      </c>
      <c r="W802" s="6">
        <v>334</v>
      </c>
      <c r="X802" s="41">
        <f t="shared" si="19"/>
        <v>59.325044404973355</v>
      </c>
    </row>
    <row r="803" spans="1:24" hidden="1" outlineLevel="1" x14ac:dyDescent="0.25">
      <c r="A803" s="6" t="s">
        <v>170</v>
      </c>
      <c r="B803" s="6" t="s">
        <v>26</v>
      </c>
      <c r="C803" s="6">
        <v>292</v>
      </c>
      <c r="D803" s="6" t="s">
        <v>16</v>
      </c>
      <c r="E803" s="4">
        <v>563</v>
      </c>
      <c r="F803" s="4">
        <v>24</v>
      </c>
      <c r="G803" s="4">
        <v>130</v>
      </c>
      <c r="H803" s="4">
        <v>17</v>
      </c>
      <c r="I803" s="4">
        <v>7</v>
      </c>
      <c r="J803" s="4">
        <v>9</v>
      </c>
      <c r="K803" s="4">
        <v>4</v>
      </c>
      <c r="L803" s="4">
        <v>80</v>
      </c>
      <c r="M803" s="4">
        <v>42</v>
      </c>
      <c r="N803" s="4">
        <v>2</v>
      </c>
      <c r="O803" s="4">
        <v>2</v>
      </c>
      <c r="P803" s="4">
        <v>0</v>
      </c>
      <c r="Q803" s="4">
        <v>0</v>
      </c>
      <c r="R803" s="4">
        <v>0</v>
      </c>
      <c r="S803" s="4">
        <v>0</v>
      </c>
      <c r="T803" s="4">
        <v>3</v>
      </c>
      <c r="U803" s="4">
        <v>0</v>
      </c>
      <c r="V803" s="4">
        <v>12</v>
      </c>
      <c r="W803" s="6">
        <v>332</v>
      </c>
      <c r="X803" s="41">
        <f t="shared" si="19"/>
        <v>58.96980461811723</v>
      </c>
    </row>
    <row r="804" spans="1:24" hidden="1" outlineLevel="1" x14ac:dyDescent="0.25">
      <c r="A804" s="6" t="s">
        <v>170</v>
      </c>
      <c r="B804" s="6" t="s">
        <v>26</v>
      </c>
      <c r="C804" s="6">
        <v>293</v>
      </c>
      <c r="D804" s="6" t="s">
        <v>10</v>
      </c>
      <c r="E804" s="4">
        <v>603</v>
      </c>
      <c r="F804" s="4">
        <v>13</v>
      </c>
      <c r="G804" s="4">
        <v>176</v>
      </c>
      <c r="H804" s="4">
        <v>20</v>
      </c>
      <c r="I804" s="4">
        <v>10</v>
      </c>
      <c r="J804" s="4">
        <v>9</v>
      </c>
      <c r="K804" s="4">
        <v>2</v>
      </c>
      <c r="L804" s="4">
        <v>58</v>
      </c>
      <c r="M804" s="4">
        <v>45</v>
      </c>
      <c r="N804" s="4">
        <v>2</v>
      </c>
      <c r="O804" s="4">
        <v>1</v>
      </c>
      <c r="P804" s="4">
        <v>3</v>
      </c>
      <c r="Q804" s="4">
        <v>0</v>
      </c>
      <c r="R804" s="4">
        <v>1</v>
      </c>
      <c r="S804" s="4">
        <v>4</v>
      </c>
      <c r="T804" s="4">
        <v>4</v>
      </c>
      <c r="U804" s="4">
        <v>0</v>
      </c>
      <c r="V804" s="4">
        <v>14</v>
      </c>
      <c r="W804" s="6">
        <v>362</v>
      </c>
      <c r="X804" s="41">
        <f t="shared" si="19"/>
        <v>60.033167495854066</v>
      </c>
    </row>
    <row r="805" spans="1:24" hidden="1" outlineLevel="1" x14ac:dyDescent="0.25">
      <c r="A805" s="6" t="s">
        <v>170</v>
      </c>
      <c r="B805" s="6" t="s">
        <v>26</v>
      </c>
      <c r="C805" s="6">
        <v>294</v>
      </c>
      <c r="D805" s="6" t="s">
        <v>10</v>
      </c>
      <c r="E805" s="4">
        <v>523</v>
      </c>
      <c r="F805" s="4">
        <v>10</v>
      </c>
      <c r="G805" s="4">
        <v>152</v>
      </c>
      <c r="H805" s="4">
        <v>10</v>
      </c>
      <c r="I805" s="4">
        <v>13</v>
      </c>
      <c r="J805" s="4">
        <v>4</v>
      </c>
      <c r="K805" s="4">
        <v>4</v>
      </c>
      <c r="L805" s="4">
        <v>101</v>
      </c>
      <c r="M805" s="4">
        <v>29</v>
      </c>
      <c r="N805" s="4">
        <v>1</v>
      </c>
      <c r="O805" s="4">
        <v>0</v>
      </c>
      <c r="P805" s="4">
        <v>1</v>
      </c>
      <c r="Q805" s="4">
        <v>0</v>
      </c>
      <c r="R805" s="4">
        <v>1</v>
      </c>
      <c r="S805" s="4">
        <v>2</v>
      </c>
      <c r="T805" s="4">
        <v>4</v>
      </c>
      <c r="U805" s="4">
        <v>0</v>
      </c>
      <c r="V805" s="4">
        <v>16</v>
      </c>
      <c r="W805" s="6">
        <v>348</v>
      </c>
      <c r="X805" s="41">
        <f t="shared" si="19"/>
        <v>66.539196940726583</v>
      </c>
    </row>
    <row r="806" spans="1:24" hidden="1" outlineLevel="1" x14ac:dyDescent="0.25">
      <c r="A806" s="6" t="s">
        <v>170</v>
      </c>
      <c r="B806" s="6" t="s">
        <v>26</v>
      </c>
      <c r="C806" s="6">
        <v>295</v>
      </c>
      <c r="D806" s="6" t="s">
        <v>10</v>
      </c>
      <c r="E806" s="4">
        <v>449</v>
      </c>
      <c r="F806" s="4">
        <v>17</v>
      </c>
      <c r="G806" s="4">
        <v>180</v>
      </c>
      <c r="H806" s="4">
        <v>3</v>
      </c>
      <c r="I806" s="4">
        <v>9</v>
      </c>
      <c r="J806" s="4">
        <v>3</v>
      </c>
      <c r="K806" s="4">
        <v>7</v>
      </c>
      <c r="L806" s="4">
        <v>38</v>
      </c>
      <c r="M806" s="4">
        <v>23</v>
      </c>
      <c r="N806" s="4">
        <v>2</v>
      </c>
      <c r="O806" s="4">
        <v>2</v>
      </c>
      <c r="P806" s="4">
        <v>2</v>
      </c>
      <c r="Q806" s="4">
        <v>0</v>
      </c>
      <c r="R806" s="4">
        <v>0</v>
      </c>
      <c r="S806" s="4">
        <v>1</v>
      </c>
      <c r="T806" s="4">
        <v>1</v>
      </c>
      <c r="U806" s="4">
        <v>0</v>
      </c>
      <c r="V806" s="4">
        <v>5</v>
      </c>
      <c r="W806" s="6">
        <v>293</v>
      </c>
      <c r="X806" s="41">
        <f t="shared" si="19"/>
        <v>65.25612472160357</v>
      </c>
    </row>
    <row r="807" spans="1:24" hidden="1" outlineLevel="1" x14ac:dyDescent="0.25">
      <c r="A807" s="6" t="s">
        <v>170</v>
      </c>
      <c r="B807" s="6" t="s">
        <v>26</v>
      </c>
      <c r="C807" s="6">
        <v>296</v>
      </c>
      <c r="D807" s="6" t="s">
        <v>10</v>
      </c>
      <c r="E807" s="4">
        <v>251</v>
      </c>
      <c r="F807" s="4">
        <v>13</v>
      </c>
      <c r="G807" s="4">
        <v>55</v>
      </c>
      <c r="H807" s="4">
        <v>3</v>
      </c>
      <c r="I807" s="4">
        <v>8</v>
      </c>
      <c r="J807" s="4">
        <v>1</v>
      </c>
      <c r="K807" s="4">
        <v>2</v>
      </c>
      <c r="L807" s="4">
        <v>36</v>
      </c>
      <c r="M807" s="4">
        <v>14</v>
      </c>
      <c r="N807" s="4">
        <v>3</v>
      </c>
      <c r="O807" s="4">
        <v>0</v>
      </c>
      <c r="P807" s="4">
        <v>0</v>
      </c>
      <c r="Q807" s="4">
        <v>0</v>
      </c>
      <c r="R807" s="4">
        <v>0</v>
      </c>
      <c r="S807" s="4">
        <v>1</v>
      </c>
      <c r="T807" s="4">
        <v>0</v>
      </c>
      <c r="U807" s="4">
        <v>0</v>
      </c>
      <c r="V807" s="4">
        <v>6</v>
      </c>
      <c r="W807" s="6">
        <v>142</v>
      </c>
      <c r="X807" s="41">
        <f t="shared" si="19"/>
        <v>56.573705179282868</v>
      </c>
    </row>
    <row r="808" spans="1:24" hidden="1" outlineLevel="1" x14ac:dyDescent="0.25">
      <c r="A808" s="6" t="s">
        <v>170</v>
      </c>
      <c r="B808" s="6" t="s">
        <v>26</v>
      </c>
      <c r="C808" s="6">
        <v>309</v>
      </c>
      <c r="D808" s="6" t="s">
        <v>10</v>
      </c>
      <c r="E808" s="4">
        <v>264</v>
      </c>
      <c r="F808" s="4">
        <v>3</v>
      </c>
      <c r="G808" s="4">
        <v>70</v>
      </c>
      <c r="H808" s="4">
        <v>8</v>
      </c>
      <c r="I808" s="4">
        <v>5</v>
      </c>
      <c r="J808" s="4">
        <v>3</v>
      </c>
      <c r="K808" s="4">
        <v>3</v>
      </c>
      <c r="L808" s="4">
        <v>51</v>
      </c>
      <c r="M808" s="4">
        <v>9</v>
      </c>
      <c r="N808" s="4">
        <v>0</v>
      </c>
      <c r="O808" s="4">
        <v>1</v>
      </c>
      <c r="P808" s="4">
        <v>1</v>
      </c>
      <c r="Q808" s="4">
        <v>0</v>
      </c>
      <c r="R808" s="4">
        <v>1</v>
      </c>
      <c r="S808" s="4">
        <v>1</v>
      </c>
      <c r="T808" s="4">
        <v>0</v>
      </c>
      <c r="U808" s="4">
        <v>0</v>
      </c>
      <c r="V808" s="4">
        <v>6</v>
      </c>
      <c r="W808" s="6">
        <v>162</v>
      </c>
      <c r="X808" s="41">
        <f t="shared" si="19"/>
        <v>61.363636363636367</v>
      </c>
    </row>
    <row r="809" spans="1:24" hidden="1" outlineLevel="1" x14ac:dyDescent="0.25">
      <c r="A809" s="6" t="s">
        <v>170</v>
      </c>
      <c r="B809" s="6" t="s">
        <v>26</v>
      </c>
      <c r="C809" s="6">
        <v>310</v>
      </c>
      <c r="D809" s="6" t="s">
        <v>10</v>
      </c>
      <c r="E809" s="4">
        <v>621</v>
      </c>
      <c r="F809" s="4">
        <v>53</v>
      </c>
      <c r="G809" s="4">
        <v>152</v>
      </c>
      <c r="H809" s="4">
        <v>15</v>
      </c>
      <c r="I809" s="4">
        <v>16</v>
      </c>
      <c r="J809" s="4">
        <v>5</v>
      </c>
      <c r="K809" s="4">
        <v>4</v>
      </c>
      <c r="L809" s="4">
        <v>88</v>
      </c>
      <c r="M809" s="4">
        <v>33</v>
      </c>
      <c r="N809" s="4">
        <v>3</v>
      </c>
      <c r="O809" s="4">
        <v>0</v>
      </c>
      <c r="P809" s="4">
        <v>2</v>
      </c>
      <c r="Q809" s="4">
        <v>0</v>
      </c>
      <c r="R809" s="4">
        <v>0</v>
      </c>
      <c r="S809" s="4">
        <v>8</v>
      </c>
      <c r="T809" s="4">
        <v>2</v>
      </c>
      <c r="U809" s="4">
        <v>0</v>
      </c>
      <c r="V809" s="4">
        <v>6</v>
      </c>
      <c r="W809" s="6">
        <v>387</v>
      </c>
      <c r="X809" s="41">
        <f t="shared" ref="X809:X872" si="20">(W809*100)/E809</f>
        <v>62.318840579710148</v>
      </c>
    </row>
    <row r="810" spans="1:24" hidden="1" outlineLevel="1" x14ac:dyDescent="0.25">
      <c r="A810" s="6" t="s">
        <v>170</v>
      </c>
      <c r="B810" s="6" t="s">
        <v>26</v>
      </c>
      <c r="C810" s="6">
        <v>311</v>
      </c>
      <c r="D810" s="6" t="s">
        <v>10</v>
      </c>
      <c r="E810" s="4">
        <v>544</v>
      </c>
      <c r="F810" s="4">
        <v>5</v>
      </c>
      <c r="G810" s="4">
        <v>134</v>
      </c>
      <c r="H810" s="4">
        <v>35</v>
      </c>
      <c r="I810" s="4">
        <v>9</v>
      </c>
      <c r="J810" s="4">
        <v>8</v>
      </c>
      <c r="K810" s="4">
        <v>4</v>
      </c>
      <c r="L810" s="4">
        <v>98</v>
      </c>
      <c r="M810" s="4">
        <v>39</v>
      </c>
      <c r="N810" s="4">
        <v>0</v>
      </c>
      <c r="O810" s="4">
        <v>0</v>
      </c>
      <c r="P810" s="4">
        <v>3</v>
      </c>
      <c r="Q810" s="4">
        <v>0</v>
      </c>
      <c r="R810" s="4">
        <v>0</v>
      </c>
      <c r="S810" s="4">
        <v>2</v>
      </c>
      <c r="T810" s="4">
        <v>0</v>
      </c>
      <c r="U810" s="4">
        <v>0</v>
      </c>
      <c r="V810" s="4">
        <v>16</v>
      </c>
      <c r="W810" s="6">
        <v>353</v>
      </c>
      <c r="X810" s="41">
        <f t="shared" si="20"/>
        <v>64.889705882352942</v>
      </c>
    </row>
    <row r="811" spans="1:24" hidden="1" outlineLevel="1" x14ac:dyDescent="0.25">
      <c r="A811" s="6" t="s">
        <v>170</v>
      </c>
      <c r="B811" s="6" t="s">
        <v>26</v>
      </c>
      <c r="C811" s="6">
        <v>312</v>
      </c>
      <c r="D811" s="6" t="s">
        <v>10</v>
      </c>
      <c r="E811" s="4">
        <v>462</v>
      </c>
      <c r="F811" s="4">
        <v>2</v>
      </c>
      <c r="G811" s="4">
        <v>135</v>
      </c>
      <c r="H811" s="4">
        <v>2</v>
      </c>
      <c r="I811" s="4">
        <v>8</v>
      </c>
      <c r="J811" s="4">
        <v>2</v>
      </c>
      <c r="K811" s="4">
        <v>1</v>
      </c>
      <c r="L811" s="4">
        <v>168</v>
      </c>
      <c r="M811" s="4">
        <v>15</v>
      </c>
      <c r="N811" s="4">
        <v>0</v>
      </c>
      <c r="O811" s="4">
        <v>1</v>
      </c>
      <c r="P811" s="4">
        <v>0</v>
      </c>
      <c r="Q811" s="4">
        <v>0</v>
      </c>
      <c r="R811" s="4">
        <v>0</v>
      </c>
      <c r="S811" s="4">
        <v>0</v>
      </c>
      <c r="T811" s="4">
        <v>2</v>
      </c>
      <c r="U811" s="4">
        <v>0</v>
      </c>
      <c r="V811" s="4">
        <v>2</v>
      </c>
      <c r="W811" s="6">
        <v>338</v>
      </c>
      <c r="X811" s="41">
        <f t="shared" si="20"/>
        <v>73.160173160173159</v>
      </c>
    </row>
    <row r="812" spans="1:24" hidden="1" outlineLevel="1" x14ac:dyDescent="0.25">
      <c r="A812" s="6" t="s">
        <v>170</v>
      </c>
      <c r="B812" s="6" t="s">
        <v>26</v>
      </c>
      <c r="C812" s="6">
        <v>313</v>
      </c>
      <c r="D812" s="6" t="s">
        <v>10</v>
      </c>
      <c r="E812" s="4">
        <v>356</v>
      </c>
      <c r="F812" s="4">
        <v>8</v>
      </c>
      <c r="G812" s="4">
        <v>71</v>
      </c>
      <c r="H812" s="4">
        <v>30</v>
      </c>
      <c r="I812" s="4">
        <v>5</v>
      </c>
      <c r="J812" s="4">
        <v>0</v>
      </c>
      <c r="K812" s="4">
        <v>0</v>
      </c>
      <c r="L812" s="4">
        <v>61</v>
      </c>
      <c r="M812" s="4">
        <v>13</v>
      </c>
      <c r="N812" s="4">
        <v>3</v>
      </c>
      <c r="O812" s="4">
        <v>1</v>
      </c>
      <c r="P812" s="4">
        <v>1</v>
      </c>
      <c r="Q812" s="4">
        <v>0</v>
      </c>
      <c r="R812" s="4">
        <v>0</v>
      </c>
      <c r="S812" s="4">
        <v>0</v>
      </c>
      <c r="T812" s="4">
        <v>5</v>
      </c>
      <c r="U812" s="4">
        <v>0</v>
      </c>
      <c r="V812" s="4">
        <v>5</v>
      </c>
      <c r="W812" s="6">
        <v>203</v>
      </c>
      <c r="X812" s="41">
        <f t="shared" si="20"/>
        <v>57.022471910112358</v>
      </c>
    </row>
    <row r="813" spans="1:24" hidden="1" outlineLevel="1" x14ac:dyDescent="0.25">
      <c r="A813" s="6" t="s">
        <v>170</v>
      </c>
      <c r="B813" s="6" t="s">
        <v>26</v>
      </c>
      <c r="C813" s="6">
        <v>314</v>
      </c>
      <c r="D813" s="6" t="s">
        <v>10</v>
      </c>
      <c r="E813" s="4">
        <v>428</v>
      </c>
      <c r="F813" s="4">
        <v>10</v>
      </c>
      <c r="G813" s="4">
        <v>123</v>
      </c>
      <c r="H813" s="4">
        <v>12</v>
      </c>
      <c r="I813" s="4">
        <v>12</v>
      </c>
      <c r="J813" s="4">
        <v>4</v>
      </c>
      <c r="K813" s="4">
        <v>3</v>
      </c>
      <c r="L813" s="4">
        <v>48</v>
      </c>
      <c r="M813" s="4">
        <v>63</v>
      </c>
      <c r="N813" s="4">
        <v>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19</v>
      </c>
      <c r="W813" s="6">
        <v>295</v>
      </c>
      <c r="X813" s="41">
        <f t="shared" si="20"/>
        <v>68.925233644859816</v>
      </c>
    </row>
    <row r="814" spans="1:24" hidden="1" outlineLevel="1" x14ac:dyDescent="0.25">
      <c r="A814" s="6" t="s">
        <v>170</v>
      </c>
      <c r="B814" s="6" t="s">
        <v>26</v>
      </c>
      <c r="C814" s="6">
        <v>315</v>
      </c>
      <c r="D814" s="6" t="s">
        <v>10</v>
      </c>
      <c r="E814" s="4">
        <v>114</v>
      </c>
      <c r="F814" s="4">
        <v>0</v>
      </c>
      <c r="G814" s="4">
        <v>40</v>
      </c>
      <c r="H814" s="4">
        <v>5</v>
      </c>
      <c r="I814" s="4">
        <v>1</v>
      </c>
      <c r="J814" s="4">
        <v>0</v>
      </c>
      <c r="K814" s="4">
        <v>1</v>
      </c>
      <c r="L814" s="4">
        <v>20</v>
      </c>
      <c r="M814" s="4">
        <v>1</v>
      </c>
      <c r="N814" s="4">
        <v>1</v>
      </c>
      <c r="O814" s="4">
        <v>1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6">
        <v>70</v>
      </c>
      <c r="X814" s="41">
        <f t="shared" si="20"/>
        <v>61.403508771929822</v>
      </c>
    </row>
    <row r="815" spans="1:24" hidden="1" outlineLevel="1" x14ac:dyDescent="0.25">
      <c r="A815" s="6" t="s">
        <v>170</v>
      </c>
      <c r="B815" s="6" t="s">
        <v>26</v>
      </c>
      <c r="C815" s="6">
        <v>320</v>
      </c>
      <c r="D815" s="6" t="s">
        <v>10</v>
      </c>
      <c r="E815" s="4">
        <v>158</v>
      </c>
      <c r="F815" s="4">
        <v>4</v>
      </c>
      <c r="G815" s="4">
        <v>30</v>
      </c>
      <c r="H815" s="4">
        <v>12</v>
      </c>
      <c r="I815" s="4">
        <v>1</v>
      </c>
      <c r="J815" s="4">
        <v>2</v>
      </c>
      <c r="K815" s="4">
        <v>1</v>
      </c>
      <c r="L815" s="4">
        <v>9</v>
      </c>
      <c r="M815" s="4">
        <v>18</v>
      </c>
      <c r="N815" s="4">
        <v>1</v>
      </c>
      <c r="O815" s="4">
        <v>0</v>
      </c>
      <c r="P815" s="4">
        <v>0</v>
      </c>
      <c r="Q815" s="4">
        <v>0</v>
      </c>
      <c r="R815" s="4">
        <v>0</v>
      </c>
      <c r="S815" s="4">
        <v>2</v>
      </c>
      <c r="T815" s="4">
        <v>0</v>
      </c>
      <c r="U815" s="4">
        <v>0</v>
      </c>
      <c r="V815" s="4">
        <v>8</v>
      </c>
      <c r="W815" s="6">
        <v>88</v>
      </c>
      <c r="X815" s="41">
        <f t="shared" si="20"/>
        <v>55.696202531645568</v>
      </c>
    </row>
    <row r="816" spans="1:24" hidden="1" outlineLevel="1" x14ac:dyDescent="0.25">
      <c r="A816" s="6" t="s">
        <v>170</v>
      </c>
      <c r="B816" s="6" t="s">
        <v>26</v>
      </c>
      <c r="C816" s="6">
        <v>321</v>
      </c>
      <c r="D816" s="6" t="s">
        <v>10</v>
      </c>
      <c r="E816" s="4">
        <v>594</v>
      </c>
      <c r="F816" s="4">
        <v>22</v>
      </c>
      <c r="G816" s="4">
        <v>161</v>
      </c>
      <c r="H816" s="4">
        <v>11</v>
      </c>
      <c r="I816" s="4">
        <v>13</v>
      </c>
      <c r="J816" s="4">
        <v>3</v>
      </c>
      <c r="K816" s="4">
        <v>0</v>
      </c>
      <c r="L816" s="4">
        <v>101</v>
      </c>
      <c r="M816" s="4">
        <v>22</v>
      </c>
      <c r="N816" s="4">
        <v>4</v>
      </c>
      <c r="O816" s="4">
        <v>2</v>
      </c>
      <c r="P816" s="4">
        <v>2</v>
      </c>
      <c r="Q816" s="4">
        <v>0</v>
      </c>
      <c r="R816" s="4">
        <v>0</v>
      </c>
      <c r="S816" s="4">
        <v>3</v>
      </c>
      <c r="T816" s="4">
        <v>2</v>
      </c>
      <c r="U816" s="4">
        <v>0</v>
      </c>
      <c r="V816" s="4">
        <v>21</v>
      </c>
      <c r="W816" s="6">
        <v>367</v>
      </c>
      <c r="X816" s="41">
        <f t="shared" si="20"/>
        <v>61.784511784511785</v>
      </c>
    </row>
    <row r="817" spans="1:24" hidden="1" outlineLevel="1" x14ac:dyDescent="0.25">
      <c r="A817" s="6" t="s">
        <v>170</v>
      </c>
      <c r="B817" s="6" t="s">
        <v>26</v>
      </c>
      <c r="C817" s="6">
        <v>322</v>
      </c>
      <c r="D817" s="6" t="s">
        <v>10</v>
      </c>
      <c r="E817" s="4">
        <v>152</v>
      </c>
      <c r="F817" s="4">
        <v>0</v>
      </c>
      <c r="G817" s="4">
        <v>44</v>
      </c>
      <c r="H817" s="4">
        <v>7</v>
      </c>
      <c r="I817" s="4">
        <v>3</v>
      </c>
      <c r="J817" s="4">
        <v>1</v>
      </c>
      <c r="K817" s="4">
        <v>0</v>
      </c>
      <c r="L817" s="4">
        <v>56</v>
      </c>
      <c r="M817" s="4">
        <v>3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1</v>
      </c>
      <c r="W817" s="6">
        <v>116</v>
      </c>
      <c r="X817" s="41">
        <f t="shared" si="20"/>
        <v>76.315789473684205</v>
      </c>
    </row>
    <row r="818" spans="1:24" hidden="1" outlineLevel="1" x14ac:dyDescent="0.25">
      <c r="A818" s="6" t="s">
        <v>170</v>
      </c>
      <c r="B818" s="6" t="s">
        <v>26</v>
      </c>
      <c r="C818" s="6">
        <v>324</v>
      </c>
      <c r="D818" s="6" t="s">
        <v>10</v>
      </c>
      <c r="E818" s="4">
        <v>358</v>
      </c>
      <c r="F818" s="4">
        <v>12</v>
      </c>
      <c r="G818" s="4">
        <v>64</v>
      </c>
      <c r="H818" s="4">
        <v>27</v>
      </c>
      <c r="I818" s="4">
        <v>12</v>
      </c>
      <c r="J818" s="4">
        <v>2</v>
      </c>
      <c r="K818" s="4">
        <v>3</v>
      </c>
      <c r="L818" s="4">
        <v>70</v>
      </c>
      <c r="M818" s="4">
        <v>30</v>
      </c>
      <c r="N818" s="4">
        <v>3</v>
      </c>
      <c r="O818" s="4">
        <v>0</v>
      </c>
      <c r="P818" s="4">
        <v>1</v>
      </c>
      <c r="Q818" s="4">
        <v>0</v>
      </c>
      <c r="R818" s="4">
        <v>0</v>
      </c>
      <c r="S818" s="4">
        <v>1</v>
      </c>
      <c r="T818" s="4">
        <v>1</v>
      </c>
      <c r="U818" s="4">
        <v>0</v>
      </c>
      <c r="V818" s="4">
        <v>11</v>
      </c>
      <c r="W818" s="6">
        <v>237</v>
      </c>
      <c r="X818" s="41">
        <f t="shared" si="20"/>
        <v>66.201117318435749</v>
      </c>
    </row>
    <row r="819" spans="1:24" hidden="1" outlineLevel="1" x14ac:dyDescent="0.25">
      <c r="A819" s="6" t="s">
        <v>170</v>
      </c>
      <c r="B819" s="6" t="s">
        <v>26</v>
      </c>
      <c r="C819" s="6">
        <v>325</v>
      </c>
      <c r="D819" s="6" t="s">
        <v>10</v>
      </c>
      <c r="E819" s="4">
        <v>435</v>
      </c>
      <c r="F819" s="4">
        <v>3</v>
      </c>
      <c r="G819" s="4">
        <v>110</v>
      </c>
      <c r="H819" s="4">
        <v>15</v>
      </c>
      <c r="I819" s="4">
        <v>14</v>
      </c>
      <c r="J819" s="4">
        <v>5</v>
      </c>
      <c r="K819" s="4">
        <v>7</v>
      </c>
      <c r="L819" s="4">
        <v>118</v>
      </c>
      <c r="M819" s="4">
        <v>26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4</v>
      </c>
      <c r="T819" s="4">
        <v>0</v>
      </c>
      <c r="U819" s="4">
        <v>0</v>
      </c>
      <c r="V819" s="4">
        <v>3</v>
      </c>
      <c r="W819" s="6">
        <v>305</v>
      </c>
      <c r="X819" s="41">
        <f t="shared" si="20"/>
        <v>70.114942528735625</v>
      </c>
    </row>
    <row r="820" spans="1:24" hidden="1" outlineLevel="1" x14ac:dyDescent="0.25">
      <c r="A820" s="6" t="s">
        <v>170</v>
      </c>
      <c r="B820" s="6" t="s">
        <v>26</v>
      </c>
      <c r="C820" s="6">
        <v>326</v>
      </c>
      <c r="D820" s="6" t="s">
        <v>10</v>
      </c>
      <c r="E820" s="4">
        <v>257</v>
      </c>
      <c r="F820" s="4">
        <v>0</v>
      </c>
      <c r="G820" s="4">
        <v>98</v>
      </c>
      <c r="H820" s="4">
        <v>0</v>
      </c>
      <c r="I820" s="4">
        <v>10</v>
      </c>
      <c r="J820" s="4">
        <v>4</v>
      </c>
      <c r="K820" s="4">
        <v>1</v>
      </c>
      <c r="L820" s="4">
        <v>4</v>
      </c>
      <c r="M820" s="4">
        <v>5</v>
      </c>
      <c r="N820" s="4">
        <v>0</v>
      </c>
      <c r="O820" s="4">
        <v>0</v>
      </c>
      <c r="P820" s="4">
        <v>1</v>
      </c>
      <c r="Q820" s="4">
        <v>0</v>
      </c>
      <c r="R820" s="4">
        <v>0</v>
      </c>
      <c r="S820" s="4">
        <v>1</v>
      </c>
      <c r="T820" s="4">
        <v>0</v>
      </c>
      <c r="U820" s="4">
        <v>0</v>
      </c>
      <c r="V820" s="4">
        <v>5</v>
      </c>
      <c r="W820" s="6">
        <v>129</v>
      </c>
      <c r="X820" s="41">
        <f t="shared" si="20"/>
        <v>50.194552529182879</v>
      </c>
    </row>
    <row r="821" spans="1:24" hidden="1" outlineLevel="1" x14ac:dyDescent="0.25">
      <c r="A821" s="6" t="s">
        <v>170</v>
      </c>
      <c r="B821" s="6" t="s">
        <v>26</v>
      </c>
      <c r="C821" s="6">
        <v>327</v>
      </c>
      <c r="D821" s="6" t="s">
        <v>10</v>
      </c>
      <c r="E821" s="4">
        <v>174</v>
      </c>
      <c r="F821" s="4">
        <v>6</v>
      </c>
      <c r="G821" s="4">
        <v>73</v>
      </c>
      <c r="H821" s="4">
        <v>5</v>
      </c>
      <c r="I821" s="4">
        <v>2</v>
      </c>
      <c r="J821" s="4">
        <v>0</v>
      </c>
      <c r="K821" s="4">
        <v>1</v>
      </c>
      <c r="L821" s="4">
        <v>1</v>
      </c>
      <c r="M821" s="4">
        <v>7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1</v>
      </c>
      <c r="W821" s="6">
        <v>96</v>
      </c>
      <c r="X821" s="41">
        <f t="shared" si="20"/>
        <v>55.172413793103445</v>
      </c>
    </row>
    <row r="822" spans="1:24" hidden="1" outlineLevel="1" x14ac:dyDescent="0.25">
      <c r="A822" s="6" t="s">
        <v>170</v>
      </c>
      <c r="B822" s="6" t="s">
        <v>26</v>
      </c>
      <c r="C822" s="6">
        <v>333</v>
      </c>
      <c r="D822" s="6" t="s">
        <v>10</v>
      </c>
      <c r="E822" s="4">
        <v>237</v>
      </c>
      <c r="F822" s="4">
        <v>7</v>
      </c>
      <c r="G822" s="4">
        <v>20</v>
      </c>
      <c r="H822" s="4">
        <v>16</v>
      </c>
      <c r="I822" s="4">
        <v>16</v>
      </c>
      <c r="J822" s="4">
        <v>32</v>
      </c>
      <c r="K822" s="4">
        <v>2</v>
      </c>
      <c r="L822" s="4">
        <v>48</v>
      </c>
      <c r="M822" s="4">
        <v>15</v>
      </c>
      <c r="N822" s="4">
        <v>0</v>
      </c>
      <c r="O822" s="4">
        <v>0</v>
      </c>
      <c r="P822" s="4">
        <v>1</v>
      </c>
      <c r="Q822" s="4">
        <v>0</v>
      </c>
      <c r="R822" s="4">
        <v>1</v>
      </c>
      <c r="S822" s="4">
        <v>0</v>
      </c>
      <c r="T822" s="4">
        <v>0</v>
      </c>
      <c r="U822" s="4">
        <v>0</v>
      </c>
      <c r="V822" s="4">
        <v>8</v>
      </c>
      <c r="W822" s="6">
        <v>166</v>
      </c>
      <c r="X822" s="41">
        <f t="shared" si="20"/>
        <v>70.042194092827003</v>
      </c>
    </row>
    <row r="823" spans="1:24" hidden="1" outlineLevel="1" x14ac:dyDescent="0.25">
      <c r="A823" s="6" t="s">
        <v>170</v>
      </c>
      <c r="B823" s="6" t="s">
        <v>26</v>
      </c>
      <c r="C823" s="6">
        <v>334</v>
      </c>
      <c r="D823" s="6" t="s">
        <v>10</v>
      </c>
      <c r="E823" s="4">
        <v>182</v>
      </c>
      <c r="F823" s="4">
        <v>2</v>
      </c>
      <c r="G823" s="4">
        <v>40</v>
      </c>
      <c r="H823" s="4">
        <v>4</v>
      </c>
      <c r="I823" s="4">
        <v>12</v>
      </c>
      <c r="J823" s="4">
        <v>4</v>
      </c>
      <c r="K823" s="4">
        <v>4</v>
      </c>
      <c r="L823" s="4">
        <v>41</v>
      </c>
      <c r="M823" s="4">
        <v>10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6</v>
      </c>
      <c r="W823" s="6">
        <v>123</v>
      </c>
      <c r="X823" s="41">
        <f t="shared" si="20"/>
        <v>67.582417582417577</v>
      </c>
    </row>
    <row r="824" spans="1:24" hidden="1" outlineLevel="1" x14ac:dyDescent="0.25">
      <c r="A824" s="6" t="s">
        <v>170</v>
      </c>
      <c r="B824" s="6" t="s">
        <v>26</v>
      </c>
      <c r="C824" s="6">
        <v>335</v>
      </c>
      <c r="D824" s="6" t="s">
        <v>10</v>
      </c>
      <c r="E824" s="4">
        <v>164</v>
      </c>
      <c r="F824" s="4">
        <v>2</v>
      </c>
      <c r="G824" s="4">
        <v>21</v>
      </c>
      <c r="H824" s="4">
        <v>7</v>
      </c>
      <c r="I824" s="4">
        <v>5</v>
      </c>
      <c r="J824" s="4">
        <v>2</v>
      </c>
      <c r="K824" s="4">
        <v>2</v>
      </c>
      <c r="L824" s="4">
        <v>44</v>
      </c>
      <c r="M824" s="4">
        <v>11</v>
      </c>
      <c r="N824" s="4">
        <v>2</v>
      </c>
      <c r="O824" s="4">
        <v>0</v>
      </c>
      <c r="P824" s="4">
        <v>2</v>
      </c>
      <c r="Q824" s="4">
        <v>1</v>
      </c>
      <c r="R824" s="4">
        <v>0</v>
      </c>
      <c r="S824" s="4">
        <v>0</v>
      </c>
      <c r="T824" s="4">
        <v>0</v>
      </c>
      <c r="U824" s="4">
        <v>0</v>
      </c>
      <c r="V824" s="4">
        <v>6</v>
      </c>
      <c r="W824" s="6">
        <v>105</v>
      </c>
      <c r="X824" s="41">
        <f t="shared" si="20"/>
        <v>64.024390243902445</v>
      </c>
    </row>
    <row r="825" spans="1:24" hidden="1" outlineLevel="1" x14ac:dyDescent="0.25">
      <c r="A825" s="6" t="s">
        <v>170</v>
      </c>
      <c r="B825" s="6" t="s">
        <v>26</v>
      </c>
      <c r="C825" s="6">
        <v>341</v>
      </c>
      <c r="D825" s="6" t="s">
        <v>10</v>
      </c>
      <c r="E825" s="4">
        <v>337</v>
      </c>
      <c r="F825" s="4">
        <v>2</v>
      </c>
      <c r="G825" s="4">
        <v>139</v>
      </c>
      <c r="H825" s="4">
        <v>6</v>
      </c>
      <c r="I825" s="4">
        <v>4</v>
      </c>
      <c r="J825" s="4">
        <v>4</v>
      </c>
      <c r="K825" s="4">
        <v>1</v>
      </c>
      <c r="L825" s="4">
        <v>42</v>
      </c>
      <c r="M825" s="4">
        <v>17</v>
      </c>
      <c r="N825" s="4">
        <v>0</v>
      </c>
      <c r="O825" s="4">
        <v>1</v>
      </c>
      <c r="P825" s="4">
        <v>1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4</v>
      </c>
      <c r="W825" s="6">
        <v>221</v>
      </c>
      <c r="X825" s="41">
        <f t="shared" si="20"/>
        <v>65.578635014836792</v>
      </c>
    </row>
    <row r="826" spans="1:24" hidden="1" outlineLevel="1" x14ac:dyDescent="0.25">
      <c r="A826" s="6" t="s">
        <v>170</v>
      </c>
      <c r="B826" s="6" t="s">
        <v>26</v>
      </c>
      <c r="C826" s="6">
        <v>343</v>
      </c>
      <c r="D826" s="6" t="s">
        <v>10</v>
      </c>
      <c r="E826" s="4">
        <v>166</v>
      </c>
      <c r="F826" s="4">
        <v>5</v>
      </c>
      <c r="G826" s="4">
        <v>26</v>
      </c>
      <c r="H826" s="4">
        <v>5</v>
      </c>
      <c r="I826" s="4">
        <v>4</v>
      </c>
      <c r="J826" s="4">
        <v>0</v>
      </c>
      <c r="K826" s="4">
        <v>1</v>
      </c>
      <c r="L826" s="4">
        <v>43</v>
      </c>
      <c r="M826" s="4">
        <v>24</v>
      </c>
      <c r="N826" s="4">
        <v>2</v>
      </c>
      <c r="O826" s="4">
        <v>0</v>
      </c>
      <c r="P826" s="4">
        <v>0</v>
      </c>
      <c r="Q826" s="4">
        <v>0</v>
      </c>
      <c r="R826" s="4">
        <v>0</v>
      </c>
      <c r="S826" s="4">
        <v>1</v>
      </c>
      <c r="T826" s="4">
        <v>0</v>
      </c>
      <c r="U826" s="4">
        <v>0</v>
      </c>
      <c r="V826" s="4">
        <v>6</v>
      </c>
      <c r="W826" s="6">
        <v>117</v>
      </c>
      <c r="X826" s="41">
        <f t="shared" si="20"/>
        <v>70.481927710843379</v>
      </c>
    </row>
    <row r="827" spans="1:24" hidden="1" outlineLevel="1" x14ac:dyDescent="0.25">
      <c r="A827" s="6" t="s">
        <v>170</v>
      </c>
      <c r="B827" s="6" t="s">
        <v>26</v>
      </c>
      <c r="C827" s="6">
        <v>347</v>
      </c>
      <c r="D827" s="6" t="s">
        <v>10</v>
      </c>
      <c r="E827" s="4">
        <v>153</v>
      </c>
      <c r="F827" s="4">
        <v>3</v>
      </c>
      <c r="G827" s="4">
        <v>67</v>
      </c>
      <c r="H827" s="4">
        <v>11</v>
      </c>
      <c r="I827" s="4">
        <v>5</v>
      </c>
      <c r="J827" s="4">
        <v>1</v>
      </c>
      <c r="K827" s="4">
        <v>0</v>
      </c>
      <c r="L827" s="4">
        <v>10</v>
      </c>
      <c r="M827" s="4">
        <v>5</v>
      </c>
      <c r="N827" s="4">
        <v>1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2</v>
      </c>
      <c r="W827" s="6">
        <v>105</v>
      </c>
      <c r="X827" s="41">
        <f t="shared" si="20"/>
        <v>68.627450980392155</v>
      </c>
    </row>
    <row r="828" spans="1:24" hidden="1" outlineLevel="1" x14ac:dyDescent="0.25">
      <c r="A828" s="6" t="s">
        <v>170</v>
      </c>
      <c r="B828" s="6" t="s">
        <v>77</v>
      </c>
      <c r="C828" s="6">
        <v>1525</v>
      </c>
      <c r="D828" s="6" t="s">
        <v>10</v>
      </c>
      <c r="E828" s="4">
        <v>606</v>
      </c>
      <c r="F828" s="4">
        <v>15</v>
      </c>
      <c r="G828" s="4">
        <v>182</v>
      </c>
      <c r="H828" s="4">
        <v>49</v>
      </c>
      <c r="I828" s="4">
        <v>1</v>
      </c>
      <c r="J828" s="4">
        <v>4</v>
      </c>
      <c r="K828" s="4">
        <v>0</v>
      </c>
      <c r="L828" s="4">
        <v>83</v>
      </c>
      <c r="M828" s="4">
        <v>30</v>
      </c>
      <c r="N828" s="4">
        <v>5</v>
      </c>
      <c r="O828" s="4">
        <v>3</v>
      </c>
      <c r="P828" s="4">
        <v>2</v>
      </c>
      <c r="Q828" s="4">
        <v>0</v>
      </c>
      <c r="R828" s="4">
        <v>0</v>
      </c>
      <c r="S828" s="4">
        <v>2</v>
      </c>
      <c r="T828" s="4">
        <v>3</v>
      </c>
      <c r="U828" s="4">
        <v>0</v>
      </c>
      <c r="V828" s="4">
        <v>9</v>
      </c>
      <c r="W828" s="6">
        <v>388</v>
      </c>
      <c r="X828" s="41">
        <f t="shared" si="20"/>
        <v>64.026402640264024</v>
      </c>
    </row>
    <row r="829" spans="1:24" hidden="1" outlineLevel="1" x14ac:dyDescent="0.25">
      <c r="A829" s="6" t="s">
        <v>170</v>
      </c>
      <c r="B829" s="6" t="s">
        <v>77</v>
      </c>
      <c r="C829" s="6">
        <v>1526</v>
      </c>
      <c r="D829" s="6" t="s">
        <v>10</v>
      </c>
      <c r="E829" s="4">
        <v>436</v>
      </c>
      <c r="F829" s="4">
        <v>17</v>
      </c>
      <c r="G829" s="4">
        <v>136</v>
      </c>
      <c r="H829" s="4">
        <v>36</v>
      </c>
      <c r="I829" s="4">
        <v>6</v>
      </c>
      <c r="J829" s="4">
        <v>2</v>
      </c>
      <c r="K829" s="4">
        <v>2</v>
      </c>
      <c r="L829" s="4">
        <v>54</v>
      </c>
      <c r="M829" s="4">
        <v>26</v>
      </c>
      <c r="N829" s="4">
        <v>2</v>
      </c>
      <c r="O829" s="4">
        <v>0</v>
      </c>
      <c r="P829" s="4">
        <v>1</v>
      </c>
      <c r="Q829" s="4">
        <v>0</v>
      </c>
      <c r="R829" s="4">
        <v>0</v>
      </c>
      <c r="S829" s="4">
        <v>3</v>
      </c>
      <c r="T829" s="4">
        <v>5</v>
      </c>
      <c r="U829" s="4">
        <v>0</v>
      </c>
      <c r="V829" s="4">
        <v>6</v>
      </c>
      <c r="W829" s="6">
        <v>296</v>
      </c>
      <c r="X829" s="41">
        <f t="shared" si="20"/>
        <v>67.88990825688073</v>
      </c>
    </row>
    <row r="830" spans="1:24" hidden="1" outlineLevel="1" x14ac:dyDescent="0.25">
      <c r="A830" s="6" t="s">
        <v>170</v>
      </c>
      <c r="B830" s="6" t="s">
        <v>77</v>
      </c>
      <c r="C830" s="6">
        <v>1526</v>
      </c>
      <c r="D830" s="6" t="s">
        <v>11</v>
      </c>
      <c r="E830" s="4">
        <v>435</v>
      </c>
      <c r="F830" s="4">
        <v>6</v>
      </c>
      <c r="G830" s="4">
        <v>154</v>
      </c>
      <c r="H830" s="4">
        <v>29</v>
      </c>
      <c r="I830" s="4">
        <v>3</v>
      </c>
      <c r="J830" s="4">
        <v>2</v>
      </c>
      <c r="K830" s="4">
        <v>1</v>
      </c>
      <c r="L830" s="4">
        <v>66</v>
      </c>
      <c r="M830" s="4">
        <v>25</v>
      </c>
      <c r="N830" s="4">
        <v>1</v>
      </c>
      <c r="O830" s="4">
        <v>1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8</v>
      </c>
      <c r="W830" s="6">
        <v>296</v>
      </c>
      <c r="X830" s="41">
        <f t="shared" si="20"/>
        <v>68.045977011494259</v>
      </c>
    </row>
    <row r="831" spans="1:24" hidden="1" outlineLevel="1" x14ac:dyDescent="0.25">
      <c r="A831" s="6" t="s">
        <v>170</v>
      </c>
      <c r="B831" s="6" t="s">
        <v>77</v>
      </c>
      <c r="C831" s="6">
        <v>1527</v>
      </c>
      <c r="D831" s="6" t="s">
        <v>10</v>
      </c>
      <c r="E831" s="4">
        <v>644</v>
      </c>
      <c r="F831" s="4">
        <v>14</v>
      </c>
      <c r="G831" s="4">
        <v>184</v>
      </c>
      <c r="H831" s="4">
        <v>77</v>
      </c>
      <c r="I831" s="4">
        <v>2</v>
      </c>
      <c r="J831" s="4">
        <v>3</v>
      </c>
      <c r="K831" s="4">
        <v>1</v>
      </c>
      <c r="L831" s="4">
        <v>93</v>
      </c>
      <c r="M831" s="4">
        <v>36</v>
      </c>
      <c r="N831" s="4">
        <v>2</v>
      </c>
      <c r="O831" s="4">
        <v>0</v>
      </c>
      <c r="P831" s="4">
        <v>2</v>
      </c>
      <c r="Q831" s="4">
        <v>0</v>
      </c>
      <c r="R831" s="4">
        <v>0</v>
      </c>
      <c r="S831" s="4">
        <v>0</v>
      </c>
      <c r="T831" s="4">
        <v>1</v>
      </c>
      <c r="U831" s="4">
        <v>0</v>
      </c>
      <c r="V831" s="4">
        <v>6</v>
      </c>
      <c r="W831" s="6">
        <v>421</v>
      </c>
      <c r="X831" s="41">
        <f t="shared" si="20"/>
        <v>65.372670807453417</v>
      </c>
    </row>
    <row r="832" spans="1:24" hidden="1" outlineLevel="1" x14ac:dyDescent="0.25">
      <c r="A832" s="6" t="s">
        <v>170</v>
      </c>
      <c r="B832" s="6" t="s">
        <v>77</v>
      </c>
      <c r="C832" s="6">
        <v>1527</v>
      </c>
      <c r="D832" s="6" t="s">
        <v>11</v>
      </c>
      <c r="E832" s="4">
        <v>546</v>
      </c>
      <c r="F832" s="4">
        <v>17</v>
      </c>
      <c r="G832" s="4">
        <v>148</v>
      </c>
      <c r="H832" s="4">
        <v>58</v>
      </c>
      <c r="I832" s="4">
        <v>3</v>
      </c>
      <c r="J832" s="4">
        <v>3</v>
      </c>
      <c r="K832" s="4">
        <v>2</v>
      </c>
      <c r="L832" s="4">
        <v>92</v>
      </c>
      <c r="M832" s="4">
        <v>28</v>
      </c>
      <c r="N832" s="4">
        <v>10</v>
      </c>
      <c r="O832" s="4">
        <v>0</v>
      </c>
      <c r="P832" s="4">
        <v>2</v>
      </c>
      <c r="Q832" s="4">
        <v>0</v>
      </c>
      <c r="R832" s="4">
        <v>0</v>
      </c>
      <c r="S832" s="4">
        <v>1</v>
      </c>
      <c r="T832" s="4">
        <v>3</v>
      </c>
      <c r="U832" s="4">
        <v>0</v>
      </c>
      <c r="V832" s="4">
        <v>10</v>
      </c>
      <c r="W832" s="6">
        <v>377</v>
      </c>
      <c r="X832" s="41">
        <f t="shared" si="20"/>
        <v>69.047619047619051</v>
      </c>
    </row>
    <row r="833" spans="1:24" hidden="1" outlineLevel="1" x14ac:dyDescent="0.25">
      <c r="A833" s="6" t="s">
        <v>170</v>
      </c>
      <c r="B833" s="6" t="s">
        <v>77</v>
      </c>
      <c r="C833" s="6">
        <v>1528</v>
      </c>
      <c r="D833" s="6" t="s">
        <v>10</v>
      </c>
      <c r="E833" s="4">
        <v>636</v>
      </c>
      <c r="F833" s="4">
        <v>22</v>
      </c>
      <c r="G833" s="4">
        <v>161</v>
      </c>
      <c r="H833" s="4">
        <v>65</v>
      </c>
      <c r="I833" s="4">
        <v>2</v>
      </c>
      <c r="J833" s="4">
        <v>6</v>
      </c>
      <c r="K833" s="4">
        <v>1</v>
      </c>
      <c r="L833" s="4">
        <v>51</v>
      </c>
      <c r="M833" s="4">
        <v>33</v>
      </c>
      <c r="N833" s="4">
        <v>3</v>
      </c>
      <c r="O833" s="4">
        <v>0</v>
      </c>
      <c r="P833" s="4">
        <v>0</v>
      </c>
      <c r="Q833" s="4">
        <v>0</v>
      </c>
      <c r="R833" s="4">
        <v>0</v>
      </c>
      <c r="S833" s="4">
        <v>1</v>
      </c>
      <c r="T833" s="4">
        <v>1</v>
      </c>
      <c r="U833" s="4">
        <v>0</v>
      </c>
      <c r="V833" s="4">
        <v>6</v>
      </c>
      <c r="W833" s="6">
        <v>352</v>
      </c>
      <c r="X833" s="41">
        <f t="shared" si="20"/>
        <v>55.345911949685537</v>
      </c>
    </row>
    <row r="834" spans="1:24" hidden="1" outlineLevel="1" x14ac:dyDescent="0.25">
      <c r="A834" s="6" t="s">
        <v>170</v>
      </c>
      <c r="B834" s="6" t="s">
        <v>77</v>
      </c>
      <c r="C834" s="6">
        <v>1529</v>
      </c>
      <c r="D834" s="6" t="s">
        <v>10</v>
      </c>
      <c r="E834" s="4">
        <v>431</v>
      </c>
      <c r="F834" s="4">
        <v>20</v>
      </c>
      <c r="G834" s="4">
        <v>135</v>
      </c>
      <c r="H834" s="4">
        <v>23</v>
      </c>
      <c r="I834" s="4">
        <v>1</v>
      </c>
      <c r="J834" s="4">
        <v>2</v>
      </c>
      <c r="K834" s="4">
        <v>0</v>
      </c>
      <c r="L834" s="4">
        <v>71</v>
      </c>
      <c r="M834" s="4">
        <v>13</v>
      </c>
      <c r="N834" s="4">
        <v>5</v>
      </c>
      <c r="O834" s="4">
        <v>0</v>
      </c>
      <c r="P834" s="4">
        <v>1</v>
      </c>
      <c r="Q834" s="4">
        <v>0</v>
      </c>
      <c r="R834" s="4">
        <v>0</v>
      </c>
      <c r="S834" s="4">
        <v>1</v>
      </c>
      <c r="T834" s="4">
        <v>0</v>
      </c>
      <c r="U834" s="4">
        <v>0</v>
      </c>
      <c r="V834" s="4">
        <v>4</v>
      </c>
      <c r="W834" s="6">
        <v>276</v>
      </c>
      <c r="X834" s="41">
        <f t="shared" si="20"/>
        <v>64.037122969837583</v>
      </c>
    </row>
    <row r="835" spans="1:24" hidden="1" outlineLevel="1" x14ac:dyDescent="0.25">
      <c r="A835" s="6" t="s">
        <v>170</v>
      </c>
      <c r="B835" s="6" t="s">
        <v>77</v>
      </c>
      <c r="C835" s="6">
        <v>1530</v>
      </c>
      <c r="D835" s="6" t="s">
        <v>10</v>
      </c>
      <c r="E835" s="4">
        <v>438</v>
      </c>
      <c r="F835" s="4">
        <v>13</v>
      </c>
      <c r="G835" s="4">
        <v>122</v>
      </c>
      <c r="H835" s="4">
        <v>30</v>
      </c>
      <c r="I835" s="4">
        <v>4</v>
      </c>
      <c r="J835" s="4">
        <v>2</v>
      </c>
      <c r="K835" s="4">
        <v>1</v>
      </c>
      <c r="L835" s="4">
        <v>53</v>
      </c>
      <c r="M835" s="4">
        <v>41</v>
      </c>
      <c r="N835" s="4">
        <v>3</v>
      </c>
      <c r="O835" s="4">
        <v>0</v>
      </c>
      <c r="P835" s="4">
        <v>1</v>
      </c>
      <c r="Q835" s="4">
        <v>0</v>
      </c>
      <c r="R835" s="4">
        <v>0</v>
      </c>
      <c r="S835" s="4">
        <v>1</v>
      </c>
      <c r="T835" s="4">
        <v>0</v>
      </c>
      <c r="U835" s="4">
        <v>0</v>
      </c>
      <c r="V835" s="4">
        <v>2</v>
      </c>
      <c r="W835" s="6">
        <v>273</v>
      </c>
      <c r="X835" s="41">
        <f t="shared" si="20"/>
        <v>62.328767123287669</v>
      </c>
    </row>
    <row r="836" spans="1:24" hidden="1" outlineLevel="1" x14ac:dyDescent="0.25">
      <c r="A836" s="6" t="s">
        <v>170</v>
      </c>
      <c r="B836" s="6" t="s">
        <v>77</v>
      </c>
      <c r="C836" s="6">
        <v>1531</v>
      </c>
      <c r="D836" s="6" t="s">
        <v>10</v>
      </c>
      <c r="E836" s="4">
        <v>504</v>
      </c>
      <c r="F836" s="4">
        <v>16</v>
      </c>
      <c r="G836" s="4">
        <v>127</v>
      </c>
      <c r="H836" s="4">
        <v>30</v>
      </c>
      <c r="I836" s="4">
        <v>1</v>
      </c>
      <c r="J836" s="4">
        <v>7</v>
      </c>
      <c r="K836" s="4">
        <v>1</v>
      </c>
      <c r="L836" s="4">
        <v>94</v>
      </c>
      <c r="M836" s="4">
        <v>37</v>
      </c>
      <c r="N836" s="4">
        <v>2</v>
      </c>
      <c r="O836" s="4">
        <v>1</v>
      </c>
      <c r="P836" s="4">
        <v>1</v>
      </c>
      <c r="Q836" s="4">
        <v>0</v>
      </c>
      <c r="R836" s="4">
        <v>0</v>
      </c>
      <c r="S836" s="4">
        <v>1</v>
      </c>
      <c r="T836" s="4">
        <v>0</v>
      </c>
      <c r="U836" s="4">
        <v>0</v>
      </c>
      <c r="V836" s="4">
        <v>4</v>
      </c>
      <c r="W836" s="6">
        <v>322</v>
      </c>
      <c r="X836" s="41">
        <f t="shared" si="20"/>
        <v>63.888888888888886</v>
      </c>
    </row>
    <row r="837" spans="1:24" hidden="1" outlineLevel="1" x14ac:dyDescent="0.25">
      <c r="A837" s="6" t="s">
        <v>170</v>
      </c>
      <c r="B837" s="6" t="s">
        <v>77</v>
      </c>
      <c r="C837" s="6">
        <v>1531</v>
      </c>
      <c r="D837" s="6" t="s">
        <v>11</v>
      </c>
      <c r="E837" s="4">
        <v>503</v>
      </c>
      <c r="F837" s="4">
        <v>6</v>
      </c>
      <c r="G837" s="4">
        <v>145</v>
      </c>
      <c r="H837" s="4">
        <v>40</v>
      </c>
      <c r="I837" s="4">
        <v>1</v>
      </c>
      <c r="J837" s="4">
        <v>11</v>
      </c>
      <c r="K837" s="4">
        <v>0</v>
      </c>
      <c r="L837" s="4">
        <v>83</v>
      </c>
      <c r="M837" s="4">
        <v>24</v>
      </c>
      <c r="N837" s="4">
        <v>3</v>
      </c>
      <c r="O837" s="4">
        <v>0</v>
      </c>
      <c r="P837" s="4">
        <v>3</v>
      </c>
      <c r="Q837" s="4">
        <v>0</v>
      </c>
      <c r="R837" s="4">
        <v>0</v>
      </c>
      <c r="S837" s="4">
        <v>2</v>
      </c>
      <c r="T837" s="4">
        <v>3</v>
      </c>
      <c r="U837" s="4">
        <v>1</v>
      </c>
      <c r="V837" s="4">
        <v>4</v>
      </c>
      <c r="W837" s="6">
        <v>326</v>
      </c>
      <c r="X837" s="41">
        <f t="shared" si="20"/>
        <v>64.811133200795226</v>
      </c>
    </row>
    <row r="838" spans="1:24" hidden="1" outlineLevel="1" x14ac:dyDescent="0.25">
      <c r="A838" s="6" t="s">
        <v>170</v>
      </c>
      <c r="B838" s="6" t="s">
        <v>77</v>
      </c>
      <c r="C838" s="6">
        <v>1532</v>
      </c>
      <c r="D838" s="6" t="s">
        <v>10</v>
      </c>
      <c r="E838" s="4">
        <v>646</v>
      </c>
      <c r="F838" s="4">
        <v>19</v>
      </c>
      <c r="G838" s="4">
        <v>154</v>
      </c>
      <c r="H838" s="4">
        <v>60</v>
      </c>
      <c r="I838" s="4">
        <v>3</v>
      </c>
      <c r="J838" s="4">
        <v>3</v>
      </c>
      <c r="K838" s="4">
        <v>1</v>
      </c>
      <c r="L838" s="4">
        <v>102</v>
      </c>
      <c r="M838" s="4">
        <v>35</v>
      </c>
      <c r="N838" s="4">
        <v>5</v>
      </c>
      <c r="O838" s="4">
        <v>0</v>
      </c>
      <c r="P838" s="4">
        <v>0</v>
      </c>
      <c r="Q838" s="4">
        <v>1</v>
      </c>
      <c r="R838" s="4">
        <v>1</v>
      </c>
      <c r="S838" s="4">
        <v>1</v>
      </c>
      <c r="T838" s="4">
        <v>1</v>
      </c>
      <c r="U838" s="4">
        <v>0</v>
      </c>
      <c r="V838" s="4">
        <v>4</v>
      </c>
      <c r="W838" s="6">
        <v>390</v>
      </c>
      <c r="X838" s="41">
        <f t="shared" si="20"/>
        <v>60.371517027863774</v>
      </c>
    </row>
    <row r="839" spans="1:24" hidden="1" outlineLevel="1" x14ac:dyDescent="0.25">
      <c r="A839" s="6" t="s">
        <v>170</v>
      </c>
      <c r="B839" s="6" t="s">
        <v>77</v>
      </c>
      <c r="C839" s="6">
        <v>1533</v>
      </c>
      <c r="D839" s="6" t="s">
        <v>10</v>
      </c>
      <c r="E839" s="4">
        <v>686</v>
      </c>
      <c r="F839" s="4">
        <v>26</v>
      </c>
      <c r="G839" s="4">
        <v>160</v>
      </c>
      <c r="H839" s="4">
        <v>43</v>
      </c>
      <c r="I839" s="4">
        <v>0</v>
      </c>
      <c r="J839" s="4">
        <v>5</v>
      </c>
      <c r="K839" s="4">
        <v>1</v>
      </c>
      <c r="L839" s="4">
        <v>120</v>
      </c>
      <c r="M839" s="4">
        <v>53</v>
      </c>
      <c r="N839" s="4">
        <v>1</v>
      </c>
      <c r="O839" s="4">
        <v>0</v>
      </c>
      <c r="P839" s="4">
        <v>0</v>
      </c>
      <c r="Q839" s="4">
        <v>0</v>
      </c>
      <c r="R839" s="4">
        <v>0</v>
      </c>
      <c r="S839" s="4">
        <v>1</v>
      </c>
      <c r="T839" s="4">
        <v>1</v>
      </c>
      <c r="U839" s="4">
        <v>0</v>
      </c>
      <c r="V839" s="4">
        <v>7</v>
      </c>
      <c r="W839" s="6">
        <v>418</v>
      </c>
      <c r="X839" s="41">
        <f t="shared" si="20"/>
        <v>60.932944606413997</v>
      </c>
    </row>
    <row r="840" spans="1:24" hidden="1" outlineLevel="1" x14ac:dyDescent="0.25">
      <c r="A840" s="6" t="s">
        <v>170</v>
      </c>
      <c r="B840" s="6" t="s">
        <v>77</v>
      </c>
      <c r="C840" s="6">
        <v>1534</v>
      </c>
      <c r="D840" s="6" t="s">
        <v>10</v>
      </c>
      <c r="E840" s="4">
        <v>443</v>
      </c>
      <c r="F840" s="4">
        <v>14</v>
      </c>
      <c r="G840" s="4">
        <v>106</v>
      </c>
      <c r="H840" s="4">
        <v>30</v>
      </c>
      <c r="I840" s="4">
        <v>1</v>
      </c>
      <c r="J840" s="4">
        <v>8</v>
      </c>
      <c r="K840" s="4">
        <v>2</v>
      </c>
      <c r="L840" s="4">
        <v>68</v>
      </c>
      <c r="M840" s="4">
        <v>47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2</v>
      </c>
      <c r="U840" s="4">
        <v>0</v>
      </c>
      <c r="V840" s="4">
        <v>7</v>
      </c>
      <c r="W840" s="6">
        <v>285</v>
      </c>
      <c r="X840" s="41">
        <f t="shared" si="20"/>
        <v>64.334085778781045</v>
      </c>
    </row>
    <row r="841" spans="1:24" hidden="1" outlineLevel="1" x14ac:dyDescent="0.25">
      <c r="A841" s="6" t="s">
        <v>170</v>
      </c>
      <c r="B841" s="6" t="s">
        <v>77</v>
      </c>
      <c r="C841" s="6">
        <v>1534</v>
      </c>
      <c r="D841" s="6" t="s">
        <v>11</v>
      </c>
      <c r="E841" s="4">
        <v>442</v>
      </c>
      <c r="F841" s="4">
        <v>16</v>
      </c>
      <c r="G841" s="4">
        <v>106</v>
      </c>
      <c r="H841" s="4">
        <v>52</v>
      </c>
      <c r="I841" s="4">
        <v>4</v>
      </c>
      <c r="J841" s="4">
        <v>5</v>
      </c>
      <c r="K841" s="4">
        <v>4</v>
      </c>
      <c r="L841" s="4">
        <v>42</v>
      </c>
      <c r="M841" s="4">
        <v>31</v>
      </c>
      <c r="N841" s="4">
        <v>2</v>
      </c>
      <c r="O841" s="4">
        <v>1</v>
      </c>
      <c r="P841" s="4">
        <v>0</v>
      </c>
      <c r="Q841" s="4">
        <v>0</v>
      </c>
      <c r="R841" s="4">
        <v>0</v>
      </c>
      <c r="S841" s="4">
        <v>0</v>
      </c>
      <c r="T841" s="4">
        <v>1</v>
      </c>
      <c r="U841" s="4">
        <v>0</v>
      </c>
      <c r="V841" s="4">
        <v>6</v>
      </c>
      <c r="W841" s="6">
        <v>270</v>
      </c>
      <c r="X841" s="41">
        <f t="shared" si="20"/>
        <v>61.085972850678736</v>
      </c>
    </row>
    <row r="842" spans="1:24" hidden="1" outlineLevel="1" x14ac:dyDescent="0.25">
      <c r="A842" s="6" t="s">
        <v>170</v>
      </c>
      <c r="B842" s="6" t="s">
        <v>77</v>
      </c>
      <c r="C842" s="6">
        <v>1535</v>
      </c>
      <c r="D842" s="6" t="s">
        <v>10</v>
      </c>
      <c r="E842" s="4">
        <v>668</v>
      </c>
      <c r="F842" s="4">
        <v>25</v>
      </c>
      <c r="G842" s="4">
        <v>157</v>
      </c>
      <c r="H842" s="4">
        <v>59</v>
      </c>
      <c r="I842" s="4">
        <v>4</v>
      </c>
      <c r="J842" s="4">
        <v>5</v>
      </c>
      <c r="K842" s="4">
        <v>5</v>
      </c>
      <c r="L842" s="4">
        <v>107</v>
      </c>
      <c r="M842" s="4">
        <v>44</v>
      </c>
      <c r="N842" s="4">
        <v>1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1</v>
      </c>
      <c r="U842" s="4">
        <v>0</v>
      </c>
      <c r="V842" s="4">
        <v>9</v>
      </c>
      <c r="W842" s="6">
        <v>417</v>
      </c>
      <c r="X842" s="41">
        <f t="shared" si="20"/>
        <v>62.425149700598801</v>
      </c>
    </row>
    <row r="843" spans="1:24" hidden="1" outlineLevel="1" x14ac:dyDescent="0.25">
      <c r="A843" s="6" t="s">
        <v>170</v>
      </c>
      <c r="B843" s="6" t="s">
        <v>77</v>
      </c>
      <c r="C843" s="6">
        <v>1535</v>
      </c>
      <c r="D843" s="6" t="s">
        <v>11</v>
      </c>
      <c r="E843" s="4">
        <v>667</v>
      </c>
      <c r="F843" s="4">
        <v>11</v>
      </c>
      <c r="G843" s="4">
        <v>149</v>
      </c>
      <c r="H843" s="4">
        <v>73</v>
      </c>
      <c r="I843" s="4">
        <v>0</v>
      </c>
      <c r="J843" s="4">
        <v>4</v>
      </c>
      <c r="K843" s="4">
        <v>4</v>
      </c>
      <c r="L843" s="4">
        <v>80</v>
      </c>
      <c r="M843" s="4">
        <v>62</v>
      </c>
      <c r="N843" s="4">
        <v>7</v>
      </c>
      <c r="O843" s="4">
        <v>0</v>
      </c>
      <c r="P843" s="4">
        <v>0</v>
      </c>
      <c r="Q843" s="4">
        <v>0</v>
      </c>
      <c r="R843" s="4">
        <v>0</v>
      </c>
      <c r="S843" s="4">
        <v>1</v>
      </c>
      <c r="T843" s="4">
        <v>3</v>
      </c>
      <c r="U843" s="4">
        <v>0</v>
      </c>
      <c r="V843" s="4">
        <v>13</v>
      </c>
      <c r="W843" s="6">
        <v>407</v>
      </c>
      <c r="X843" s="41">
        <f t="shared" si="20"/>
        <v>61.019490254872565</v>
      </c>
    </row>
    <row r="844" spans="1:24" hidden="1" outlineLevel="1" x14ac:dyDescent="0.25">
      <c r="A844" s="6" t="s">
        <v>170</v>
      </c>
      <c r="B844" s="6" t="s">
        <v>77</v>
      </c>
      <c r="C844" s="6">
        <v>1535</v>
      </c>
      <c r="D844" s="6" t="s">
        <v>16</v>
      </c>
      <c r="E844" s="4">
        <v>667</v>
      </c>
      <c r="F844" s="4">
        <v>5</v>
      </c>
      <c r="G844" s="4">
        <v>62</v>
      </c>
      <c r="H844" s="4">
        <v>52</v>
      </c>
      <c r="I844" s="4">
        <v>3</v>
      </c>
      <c r="J844" s="4">
        <v>4</v>
      </c>
      <c r="K844" s="4">
        <v>5</v>
      </c>
      <c r="L844" s="4">
        <v>82</v>
      </c>
      <c r="M844" s="4">
        <v>71</v>
      </c>
      <c r="N844" s="4">
        <v>4</v>
      </c>
      <c r="O844" s="4">
        <v>0</v>
      </c>
      <c r="P844" s="4">
        <v>0</v>
      </c>
      <c r="Q844" s="4">
        <v>1</v>
      </c>
      <c r="R844" s="4">
        <v>1</v>
      </c>
      <c r="S844" s="4">
        <v>0</v>
      </c>
      <c r="T844" s="4">
        <v>6</v>
      </c>
      <c r="U844" s="4">
        <v>0</v>
      </c>
      <c r="V844" s="4">
        <v>7</v>
      </c>
      <c r="W844" s="6">
        <v>303</v>
      </c>
      <c r="X844" s="41">
        <f t="shared" si="20"/>
        <v>45.42728635682159</v>
      </c>
    </row>
    <row r="845" spans="1:24" hidden="1" outlineLevel="1" x14ac:dyDescent="0.25">
      <c r="A845" s="6" t="s">
        <v>170</v>
      </c>
      <c r="B845" s="6" t="s">
        <v>77</v>
      </c>
      <c r="C845" s="6">
        <v>1536</v>
      </c>
      <c r="D845" s="6" t="s">
        <v>10</v>
      </c>
      <c r="E845" s="4">
        <v>500</v>
      </c>
      <c r="F845" s="4">
        <v>5</v>
      </c>
      <c r="G845" s="4">
        <v>134</v>
      </c>
      <c r="H845" s="4">
        <v>42</v>
      </c>
      <c r="I845" s="4">
        <v>3</v>
      </c>
      <c r="J845" s="4">
        <v>3</v>
      </c>
      <c r="K845" s="4">
        <v>1</v>
      </c>
      <c r="L845" s="4">
        <v>61</v>
      </c>
      <c r="M845" s="4">
        <v>29</v>
      </c>
      <c r="N845" s="4">
        <v>6</v>
      </c>
      <c r="O845" s="4">
        <v>0</v>
      </c>
      <c r="P845" s="4">
        <v>0</v>
      </c>
      <c r="Q845" s="4">
        <v>0</v>
      </c>
      <c r="R845" s="4">
        <v>0</v>
      </c>
      <c r="S845" s="4">
        <v>1</v>
      </c>
      <c r="T845" s="4">
        <v>2</v>
      </c>
      <c r="U845" s="4">
        <v>0</v>
      </c>
      <c r="V845" s="4">
        <v>7</v>
      </c>
      <c r="W845" s="6">
        <v>294</v>
      </c>
      <c r="X845" s="41">
        <f t="shared" si="20"/>
        <v>58.8</v>
      </c>
    </row>
    <row r="846" spans="1:24" hidden="1" outlineLevel="1" x14ac:dyDescent="0.25">
      <c r="A846" s="6" t="s">
        <v>170</v>
      </c>
      <c r="B846" s="6" t="s">
        <v>77</v>
      </c>
      <c r="C846" s="6">
        <v>1537</v>
      </c>
      <c r="D846" s="6" t="s">
        <v>10</v>
      </c>
      <c r="E846" s="4">
        <v>267</v>
      </c>
      <c r="F846" s="4">
        <v>6</v>
      </c>
      <c r="G846" s="4">
        <v>66</v>
      </c>
      <c r="H846" s="4">
        <v>14</v>
      </c>
      <c r="I846" s="4">
        <v>2</v>
      </c>
      <c r="J846" s="4">
        <v>3</v>
      </c>
      <c r="K846" s="4">
        <v>1</v>
      </c>
      <c r="L846" s="4">
        <v>26</v>
      </c>
      <c r="M846" s="4">
        <v>19</v>
      </c>
      <c r="N846" s="4">
        <v>1</v>
      </c>
      <c r="O846" s="4">
        <v>0</v>
      </c>
      <c r="P846" s="4">
        <v>1</v>
      </c>
      <c r="Q846" s="4">
        <v>0</v>
      </c>
      <c r="R846" s="4">
        <v>0</v>
      </c>
      <c r="S846" s="4">
        <v>0</v>
      </c>
      <c r="T846" s="4">
        <v>2</v>
      </c>
      <c r="U846" s="4">
        <v>0</v>
      </c>
      <c r="V846" s="4">
        <v>4</v>
      </c>
      <c r="W846" s="6">
        <v>145</v>
      </c>
      <c r="X846" s="41">
        <f t="shared" si="20"/>
        <v>54.307116104868911</v>
      </c>
    </row>
    <row r="847" spans="1:24" hidden="1" outlineLevel="1" x14ac:dyDescent="0.25">
      <c r="A847" s="6" t="s">
        <v>170</v>
      </c>
      <c r="B847" s="6" t="s">
        <v>77</v>
      </c>
      <c r="C847" s="6">
        <v>1538</v>
      </c>
      <c r="D847" s="6" t="s">
        <v>10</v>
      </c>
      <c r="E847" s="4">
        <v>579</v>
      </c>
      <c r="F847" s="4">
        <v>22</v>
      </c>
      <c r="G847" s="4">
        <v>99</v>
      </c>
      <c r="H847" s="4">
        <v>70</v>
      </c>
      <c r="I847" s="4">
        <v>1</v>
      </c>
      <c r="J847" s="4">
        <v>6</v>
      </c>
      <c r="K847" s="4">
        <v>1</v>
      </c>
      <c r="L847" s="4">
        <v>54</v>
      </c>
      <c r="M847" s="4">
        <v>51</v>
      </c>
      <c r="N847" s="4">
        <v>4</v>
      </c>
      <c r="O847" s="4">
        <v>0</v>
      </c>
      <c r="P847" s="4">
        <v>0</v>
      </c>
      <c r="Q847" s="4">
        <v>1</v>
      </c>
      <c r="R847" s="4">
        <v>1</v>
      </c>
      <c r="S847" s="4">
        <v>0</v>
      </c>
      <c r="T847" s="4">
        <v>0</v>
      </c>
      <c r="U847" s="4">
        <v>0</v>
      </c>
      <c r="V847" s="4">
        <v>13</v>
      </c>
      <c r="W847" s="6">
        <v>323</v>
      </c>
      <c r="X847" s="41">
        <f t="shared" si="20"/>
        <v>55.785837651122627</v>
      </c>
    </row>
    <row r="848" spans="1:24" hidden="1" outlineLevel="1" x14ac:dyDescent="0.25">
      <c r="A848" s="6" t="s">
        <v>170</v>
      </c>
      <c r="B848" s="6" t="s">
        <v>77</v>
      </c>
      <c r="C848" s="6">
        <v>1538</v>
      </c>
      <c r="D848" s="6" t="s">
        <v>11</v>
      </c>
      <c r="E848" s="4">
        <v>579</v>
      </c>
      <c r="F848" s="4">
        <v>31</v>
      </c>
      <c r="G848" s="4">
        <v>121</v>
      </c>
      <c r="H848" s="4">
        <v>48</v>
      </c>
      <c r="I848" s="4">
        <v>2</v>
      </c>
      <c r="J848" s="4">
        <v>11</v>
      </c>
      <c r="K848" s="4">
        <v>0</v>
      </c>
      <c r="L848" s="4">
        <v>50</v>
      </c>
      <c r="M848" s="4">
        <v>44</v>
      </c>
      <c r="N848" s="4">
        <v>3</v>
      </c>
      <c r="O848" s="4">
        <v>0</v>
      </c>
      <c r="P848" s="4">
        <v>5</v>
      </c>
      <c r="Q848" s="4">
        <v>0</v>
      </c>
      <c r="R848" s="4">
        <v>0</v>
      </c>
      <c r="S848" s="4">
        <v>1</v>
      </c>
      <c r="T848" s="4">
        <v>0</v>
      </c>
      <c r="U848" s="4">
        <v>0</v>
      </c>
      <c r="V848" s="4">
        <v>10</v>
      </c>
      <c r="W848" s="6">
        <v>326</v>
      </c>
      <c r="X848" s="41">
        <f t="shared" si="20"/>
        <v>56.303972366148535</v>
      </c>
    </row>
    <row r="849" spans="1:24" hidden="1" outlineLevel="1" x14ac:dyDescent="0.25">
      <c r="A849" s="6" t="s">
        <v>170</v>
      </c>
      <c r="B849" s="6" t="s">
        <v>77</v>
      </c>
      <c r="C849" s="6">
        <v>1539</v>
      </c>
      <c r="D849" s="6" t="s">
        <v>10</v>
      </c>
      <c r="E849" s="4">
        <v>522</v>
      </c>
      <c r="F849" s="4">
        <v>5</v>
      </c>
      <c r="G849" s="4">
        <v>108</v>
      </c>
      <c r="H849" s="4">
        <v>134</v>
      </c>
      <c r="I849" s="4">
        <v>1</v>
      </c>
      <c r="J849" s="4">
        <v>1</v>
      </c>
      <c r="K849" s="4">
        <v>0</v>
      </c>
      <c r="L849" s="4">
        <v>60</v>
      </c>
      <c r="M849" s="4">
        <v>12</v>
      </c>
      <c r="N849" s="4">
        <v>8</v>
      </c>
      <c r="O849" s="4">
        <v>0</v>
      </c>
      <c r="P849" s="4">
        <v>5</v>
      </c>
      <c r="Q849" s="4">
        <v>1</v>
      </c>
      <c r="R849" s="4">
        <v>0</v>
      </c>
      <c r="S849" s="4">
        <v>0</v>
      </c>
      <c r="T849" s="4">
        <v>0</v>
      </c>
      <c r="U849" s="4">
        <v>0</v>
      </c>
      <c r="V849" s="4">
        <v>12</v>
      </c>
      <c r="W849" s="6">
        <v>347</v>
      </c>
      <c r="X849" s="41">
        <f t="shared" si="20"/>
        <v>66.475095785440615</v>
      </c>
    </row>
    <row r="850" spans="1:24" hidden="1" outlineLevel="1" x14ac:dyDescent="0.25">
      <c r="A850" s="6" t="s">
        <v>170</v>
      </c>
      <c r="B850" s="6" t="s">
        <v>77</v>
      </c>
      <c r="C850" s="6">
        <v>1540</v>
      </c>
      <c r="D850" s="6" t="s">
        <v>10</v>
      </c>
      <c r="E850" s="4">
        <v>262</v>
      </c>
      <c r="F850" s="4">
        <v>4</v>
      </c>
      <c r="G850" s="4">
        <v>74</v>
      </c>
      <c r="H850" s="4">
        <v>66</v>
      </c>
      <c r="I850" s="4">
        <v>0</v>
      </c>
      <c r="J850" s="4">
        <v>1</v>
      </c>
      <c r="K850" s="4">
        <v>1</v>
      </c>
      <c r="L850" s="4">
        <v>30</v>
      </c>
      <c r="M850" s="4">
        <v>6</v>
      </c>
      <c r="N850" s="4">
        <v>2</v>
      </c>
      <c r="O850" s="4">
        <v>1</v>
      </c>
      <c r="P850" s="4">
        <v>0</v>
      </c>
      <c r="Q850" s="4">
        <v>0</v>
      </c>
      <c r="R850" s="4">
        <v>0</v>
      </c>
      <c r="S850" s="4">
        <v>1</v>
      </c>
      <c r="T850" s="4">
        <v>0</v>
      </c>
      <c r="U850" s="4">
        <v>0</v>
      </c>
      <c r="V850" s="4">
        <v>5</v>
      </c>
      <c r="W850" s="6">
        <v>191</v>
      </c>
      <c r="X850" s="41">
        <f t="shared" si="20"/>
        <v>72.900763358778633</v>
      </c>
    </row>
    <row r="851" spans="1:24" hidden="1" outlineLevel="1" x14ac:dyDescent="0.25">
      <c r="A851" s="6" t="s">
        <v>170</v>
      </c>
      <c r="B851" s="6" t="s">
        <v>77</v>
      </c>
      <c r="C851" s="6">
        <v>1541</v>
      </c>
      <c r="D851" s="6" t="s">
        <v>10</v>
      </c>
      <c r="E851" s="4">
        <v>347</v>
      </c>
      <c r="F851" s="4">
        <v>5</v>
      </c>
      <c r="G851" s="4">
        <v>96</v>
      </c>
      <c r="H851" s="4">
        <v>75</v>
      </c>
      <c r="I851" s="4">
        <v>2</v>
      </c>
      <c r="J851" s="4">
        <v>3</v>
      </c>
      <c r="K851" s="4">
        <v>1</v>
      </c>
      <c r="L851" s="4">
        <v>13</v>
      </c>
      <c r="M851" s="4">
        <v>18</v>
      </c>
      <c r="N851" s="4">
        <v>8</v>
      </c>
      <c r="O851" s="4">
        <v>1</v>
      </c>
      <c r="P851" s="4">
        <v>2</v>
      </c>
      <c r="Q851" s="4">
        <v>0</v>
      </c>
      <c r="R851" s="4">
        <v>1</v>
      </c>
      <c r="S851" s="4">
        <v>1</v>
      </c>
      <c r="T851" s="4">
        <v>0</v>
      </c>
      <c r="U851" s="4">
        <v>0</v>
      </c>
      <c r="V851" s="4">
        <v>6</v>
      </c>
      <c r="W851" s="6">
        <v>232</v>
      </c>
      <c r="X851" s="41">
        <f t="shared" si="20"/>
        <v>66.858789625360231</v>
      </c>
    </row>
    <row r="852" spans="1:24" hidden="1" outlineLevel="1" x14ac:dyDescent="0.25">
      <c r="A852" s="6" t="s">
        <v>170</v>
      </c>
      <c r="B852" s="6" t="s">
        <v>77</v>
      </c>
      <c r="C852" s="6">
        <v>1542</v>
      </c>
      <c r="D852" s="6" t="s">
        <v>10</v>
      </c>
      <c r="E852" s="4">
        <v>115</v>
      </c>
      <c r="F852" s="4">
        <v>1</v>
      </c>
      <c r="G852" s="4">
        <v>24</v>
      </c>
      <c r="H852" s="4">
        <v>33</v>
      </c>
      <c r="I852" s="4">
        <v>0</v>
      </c>
      <c r="J852" s="4">
        <v>1</v>
      </c>
      <c r="K852" s="4">
        <v>2</v>
      </c>
      <c r="L852" s="4">
        <v>11</v>
      </c>
      <c r="M852" s="4">
        <v>5</v>
      </c>
      <c r="N852" s="4">
        <v>3</v>
      </c>
      <c r="O852" s="4">
        <v>0</v>
      </c>
      <c r="P852" s="4">
        <v>5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2</v>
      </c>
      <c r="W852" s="6">
        <v>87</v>
      </c>
      <c r="X852" s="41">
        <f t="shared" si="20"/>
        <v>75.652173913043484</v>
      </c>
    </row>
    <row r="853" spans="1:24" hidden="1" outlineLevel="1" x14ac:dyDescent="0.25">
      <c r="A853" s="6" t="s">
        <v>170</v>
      </c>
      <c r="B853" s="6" t="s">
        <v>77</v>
      </c>
      <c r="C853" s="6">
        <v>1543</v>
      </c>
      <c r="D853" s="6" t="s">
        <v>10</v>
      </c>
      <c r="E853" s="4">
        <v>370</v>
      </c>
      <c r="F853" s="4">
        <v>6</v>
      </c>
      <c r="G853" s="4">
        <v>110</v>
      </c>
      <c r="H853" s="4">
        <v>79</v>
      </c>
      <c r="I853" s="4">
        <v>3</v>
      </c>
      <c r="J853" s="4">
        <v>3</v>
      </c>
      <c r="K853" s="4">
        <v>3</v>
      </c>
      <c r="L853" s="4">
        <v>14</v>
      </c>
      <c r="M853" s="4">
        <v>20</v>
      </c>
      <c r="N853" s="4">
        <v>5</v>
      </c>
      <c r="O853" s="4">
        <v>2</v>
      </c>
      <c r="P853" s="4">
        <v>5</v>
      </c>
      <c r="Q853" s="4">
        <v>1</v>
      </c>
      <c r="R853" s="4">
        <v>0</v>
      </c>
      <c r="S853" s="4">
        <v>0</v>
      </c>
      <c r="T853" s="4">
        <v>1</v>
      </c>
      <c r="U853" s="4">
        <v>0</v>
      </c>
      <c r="V853" s="4">
        <v>4</v>
      </c>
      <c r="W853" s="6">
        <v>256</v>
      </c>
      <c r="X853" s="41">
        <f t="shared" si="20"/>
        <v>69.189189189189193</v>
      </c>
    </row>
    <row r="854" spans="1:24" hidden="1" outlineLevel="1" x14ac:dyDescent="0.25">
      <c r="A854" s="6" t="s">
        <v>170</v>
      </c>
      <c r="B854" s="6" t="s">
        <v>77</v>
      </c>
      <c r="C854" s="6">
        <v>1544</v>
      </c>
      <c r="D854" s="6" t="s">
        <v>10</v>
      </c>
      <c r="E854" s="4">
        <v>232</v>
      </c>
      <c r="F854" s="4">
        <v>5</v>
      </c>
      <c r="G854" s="4">
        <v>49</v>
      </c>
      <c r="H854" s="4">
        <v>37</v>
      </c>
      <c r="I854" s="4">
        <v>2</v>
      </c>
      <c r="J854" s="4">
        <v>0</v>
      </c>
      <c r="K854" s="4">
        <v>0</v>
      </c>
      <c r="L854" s="4">
        <v>35</v>
      </c>
      <c r="M854" s="4">
        <v>8</v>
      </c>
      <c r="N854" s="4">
        <v>3</v>
      </c>
      <c r="O854" s="4">
        <v>0</v>
      </c>
      <c r="P854" s="4">
        <v>0</v>
      </c>
      <c r="Q854" s="4">
        <v>0</v>
      </c>
      <c r="R854" s="4">
        <v>0</v>
      </c>
      <c r="S854" s="4">
        <v>1</v>
      </c>
      <c r="T854" s="4">
        <v>0</v>
      </c>
      <c r="U854" s="4">
        <v>0</v>
      </c>
      <c r="V854" s="4">
        <v>4</v>
      </c>
      <c r="W854" s="6">
        <v>144</v>
      </c>
      <c r="X854" s="41">
        <f t="shared" si="20"/>
        <v>62.068965517241381</v>
      </c>
    </row>
    <row r="855" spans="1:24" hidden="1" outlineLevel="1" x14ac:dyDescent="0.25">
      <c r="A855" s="6" t="s">
        <v>170</v>
      </c>
      <c r="B855" s="6" t="s">
        <v>77</v>
      </c>
      <c r="C855" s="6">
        <v>1545</v>
      </c>
      <c r="D855" s="6" t="s">
        <v>10</v>
      </c>
      <c r="E855" s="4">
        <v>273</v>
      </c>
      <c r="F855" s="4">
        <v>10</v>
      </c>
      <c r="G855" s="4">
        <v>53</v>
      </c>
      <c r="H855" s="4">
        <v>42</v>
      </c>
      <c r="I855" s="4">
        <v>0</v>
      </c>
      <c r="J855" s="4">
        <v>1</v>
      </c>
      <c r="K855" s="4">
        <v>1</v>
      </c>
      <c r="L855" s="4">
        <v>30</v>
      </c>
      <c r="M855" s="4">
        <v>19</v>
      </c>
      <c r="N855" s="4">
        <v>4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6</v>
      </c>
      <c r="W855" s="6">
        <v>166</v>
      </c>
      <c r="X855" s="41">
        <f t="shared" si="20"/>
        <v>60.805860805860803</v>
      </c>
    </row>
    <row r="856" spans="1:24" hidden="1" outlineLevel="1" x14ac:dyDescent="0.25">
      <c r="A856" s="6" t="s">
        <v>170</v>
      </c>
      <c r="B856" s="6" t="s">
        <v>77</v>
      </c>
      <c r="C856" s="6">
        <v>1546</v>
      </c>
      <c r="D856" s="6" t="s">
        <v>10</v>
      </c>
      <c r="E856" s="4">
        <v>250</v>
      </c>
      <c r="F856" s="4">
        <v>10</v>
      </c>
      <c r="G856" s="4">
        <v>38</v>
      </c>
      <c r="H856" s="4">
        <v>73</v>
      </c>
      <c r="I856" s="4">
        <v>0</v>
      </c>
      <c r="J856" s="4">
        <v>0</v>
      </c>
      <c r="K856" s="4">
        <v>0</v>
      </c>
      <c r="L856" s="4">
        <v>38</v>
      </c>
      <c r="M856" s="4">
        <v>4</v>
      </c>
      <c r="N856" s="4">
        <v>10</v>
      </c>
      <c r="O856" s="4">
        <v>0</v>
      </c>
      <c r="P856" s="4">
        <v>0</v>
      </c>
      <c r="Q856" s="4">
        <v>0</v>
      </c>
      <c r="R856" s="4">
        <v>0</v>
      </c>
      <c r="S856" s="4">
        <v>1</v>
      </c>
      <c r="T856" s="4">
        <v>0</v>
      </c>
      <c r="U856" s="4">
        <v>0</v>
      </c>
      <c r="V856" s="4">
        <v>5</v>
      </c>
      <c r="W856" s="6">
        <v>179</v>
      </c>
      <c r="X856" s="41">
        <f t="shared" si="20"/>
        <v>71.599999999999994</v>
      </c>
    </row>
    <row r="857" spans="1:24" hidden="1" outlineLevel="1" x14ac:dyDescent="0.25">
      <c r="A857" s="6" t="s">
        <v>170</v>
      </c>
      <c r="B857" s="6" t="s">
        <v>77</v>
      </c>
      <c r="C857" s="6">
        <v>1547</v>
      </c>
      <c r="D857" s="6" t="s">
        <v>10</v>
      </c>
      <c r="E857" s="4">
        <v>189</v>
      </c>
      <c r="F857" s="4">
        <v>0</v>
      </c>
      <c r="G857" s="4">
        <v>55</v>
      </c>
      <c r="H857" s="4">
        <v>34</v>
      </c>
      <c r="I857" s="4">
        <v>0</v>
      </c>
      <c r="J857" s="4">
        <v>1</v>
      </c>
      <c r="K857" s="4">
        <v>0</v>
      </c>
      <c r="L857" s="4">
        <v>16</v>
      </c>
      <c r="M857" s="4">
        <v>4</v>
      </c>
      <c r="N857" s="4">
        <v>3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1</v>
      </c>
      <c r="U857" s="4">
        <v>0</v>
      </c>
      <c r="V857" s="4">
        <v>6</v>
      </c>
      <c r="W857" s="6">
        <v>120</v>
      </c>
      <c r="X857" s="41">
        <f t="shared" si="20"/>
        <v>63.492063492063494</v>
      </c>
    </row>
    <row r="858" spans="1:24" hidden="1" outlineLevel="1" x14ac:dyDescent="0.25">
      <c r="A858" s="6" t="s">
        <v>170</v>
      </c>
      <c r="B858" s="6" t="s">
        <v>77</v>
      </c>
      <c r="C858" s="6">
        <v>1549</v>
      </c>
      <c r="D858" s="6" t="s">
        <v>10</v>
      </c>
      <c r="E858" s="4">
        <v>339</v>
      </c>
      <c r="F858" s="4">
        <v>5</v>
      </c>
      <c r="G858" s="4">
        <v>113</v>
      </c>
      <c r="H858" s="4">
        <v>77</v>
      </c>
      <c r="I858" s="4">
        <v>1</v>
      </c>
      <c r="J858" s="4">
        <v>3</v>
      </c>
      <c r="K858" s="4">
        <v>0</v>
      </c>
      <c r="L858" s="4">
        <v>4</v>
      </c>
      <c r="M858" s="4">
        <v>4</v>
      </c>
      <c r="N858" s="4">
        <v>3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7</v>
      </c>
      <c r="W858" s="6">
        <v>217</v>
      </c>
      <c r="X858" s="41">
        <f t="shared" si="20"/>
        <v>64.011799410029496</v>
      </c>
    </row>
    <row r="859" spans="1:24" hidden="1" outlineLevel="1" x14ac:dyDescent="0.25">
      <c r="A859" s="6" t="s">
        <v>170</v>
      </c>
      <c r="B859" s="6" t="s">
        <v>77</v>
      </c>
      <c r="C859" s="6">
        <v>1550</v>
      </c>
      <c r="D859" s="6" t="s">
        <v>10</v>
      </c>
      <c r="E859" s="4">
        <v>172</v>
      </c>
      <c r="F859" s="4">
        <v>1</v>
      </c>
      <c r="G859" s="4">
        <v>51</v>
      </c>
      <c r="H859" s="4">
        <v>37</v>
      </c>
      <c r="I859" s="4">
        <v>0</v>
      </c>
      <c r="J859" s="4">
        <v>3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1</v>
      </c>
      <c r="W859" s="6">
        <v>93</v>
      </c>
      <c r="X859" s="41">
        <f t="shared" si="20"/>
        <v>54.069767441860463</v>
      </c>
    </row>
    <row r="860" spans="1:24" hidden="1" outlineLevel="1" x14ac:dyDescent="0.25">
      <c r="A860" s="6" t="s">
        <v>170</v>
      </c>
      <c r="B860" s="6" t="s">
        <v>77</v>
      </c>
      <c r="C860" s="6">
        <v>1551</v>
      </c>
      <c r="D860" s="6" t="s">
        <v>10</v>
      </c>
      <c r="E860" s="4">
        <v>457</v>
      </c>
      <c r="F860" s="4">
        <v>10</v>
      </c>
      <c r="G860" s="4">
        <v>141</v>
      </c>
      <c r="H860" s="4">
        <v>68</v>
      </c>
      <c r="I860" s="4">
        <v>2</v>
      </c>
      <c r="J860" s="4">
        <v>1</v>
      </c>
      <c r="K860" s="4">
        <v>1</v>
      </c>
      <c r="L860" s="4">
        <v>37</v>
      </c>
      <c r="M860" s="4">
        <v>10</v>
      </c>
      <c r="N860" s="4">
        <v>10</v>
      </c>
      <c r="O860" s="4">
        <v>0</v>
      </c>
      <c r="P860" s="4">
        <v>0</v>
      </c>
      <c r="Q860" s="4">
        <v>0</v>
      </c>
      <c r="R860" s="4">
        <v>0</v>
      </c>
      <c r="S860" s="4">
        <v>1</v>
      </c>
      <c r="T860" s="4">
        <v>0</v>
      </c>
      <c r="U860" s="4">
        <v>0</v>
      </c>
      <c r="V860" s="4">
        <v>25</v>
      </c>
      <c r="W860" s="6">
        <v>306</v>
      </c>
      <c r="X860" s="41">
        <f t="shared" si="20"/>
        <v>66.958424507658648</v>
      </c>
    </row>
    <row r="861" spans="1:24" hidden="1" outlineLevel="1" x14ac:dyDescent="0.25">
      <c r="A861" s="6" t="s">
        <v>170</v>
      </c>
      <c r="B861" s="6" t="s">
        <v>77</v>
      </c>
      <c r="C861" s="6">
        <v>1552</v>
      </c>
      <c r="D861" s="6" t="s">
        <v>10</v>
      </c>
      <c r="E861" s="4">
        <v>216</v>
      </c>
      <c r="F861" s="4">
        <v>4</v>
      </c>
      <c r="G861" s="4">
        <v>47</v>
      </c>
      <c r="H861" s="4">
        <v>52</v>
      </c>
      <c r="I861" s="4">
        <v>2</v>
      </c>
      <c r="J861" s="4">
        <v>3</v>
      </c>
      <c r="K861" s="4">
        <v>1</v>
      </c>
      <c r="L861" s="4">
        <v>14</v>
      </c>
      <c r="M861" s="4">
        <v>0</v>
      </c>
      <c r="N861" s="4">
        <v>3</v>
      </c>
      <c r="O861" s="4">
        <v>0</v>
      </c>
      <c r="P861" s="4">
        <v>1</v>
      </c>
      <c r="Q861" s="4">
        <v>0</v>
      </c>
      <c r="R861" s="4">
        <v>0</v>
      </c>
      <c r="S861" s="4">
        <v>1</v>
      </c>
      <c r="T861" s="4">
        <v>1</v>
      </c>
      <c r="U861" s="4">
        <v>0</v>
      </c>
      <c r="V861" s="4">
        <v>10</v>
      </c>
      <c r="W861" s="6">
        <v>139</v>
      </c>
      <c r="X861" s="41">
        <f t="shared" si="20"/>
        <v>64.351851851851848</v>
      </c>
    </row>
    <row r="862" spans="1:24" hidden="1" outlineLevel="1" x14ac:dyDescent="0.25">
      <c r="A862" s="6" t="s">
        <v>170</v>
      </c>
      <c r="B862" s="6" t="s">
        <v>77</v>
      </c>
      <c r="C862" s="6">
        <v>1553</v>
      </c>
      <c r="D862" s="6" t="s">
        <v>10</v>
      </c>
      <c r="E862" s="4">
        <v>204</v>
      </c>
      <c r="F862" s="4">
        <v>1</v>
      </c>
      <c r="G862" s="4">
        <v>82</v>
      </c>
      <c r="H862" s="4">
        <v>9</v>
      </c>
      <c r="I862" s="4">
        <v>0</v>
      </c>
      <c r="J862" s="4">
        <v>3</v>
      </c>
      <c r="K862" s="4">
        <v>0</v>
      </c>
      <c r="L862" s="4">
        <v>15</v>
      </c>
      <c r="M862" s="4">
        <v>20</v>
      </c>
      <c r="N862" s="4">
        <v>0</v>
      </c>
      <c r="O862" s="4">
        <v>0</v>
      </c>
      <c r="P862" s="4">
        <v>1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7</v>
      </c>
      <c r="W862" s="6">
        <v>138</v>
      </c>
      <c r="X862" s="41">
        <f t="shared" si="20"/>
        <v>67.647058823529406</v>
      </c>
    </row>
    <row r="863" spans="1:24" hidden="1" outlineLevel="1" x14ac:dyDescent="0.25">
      <c r="A863" s="6" t="s">
        <v>170</v>
      </c>
      <c r="B863" s="6" t="s">
        <v>77</v>
      </c>
      <c r="C863" s="6">
        <v>1555</v>
      </c>
      <c r="D863" s="6" t="s">
        <v>10</v>
      </c>
      <c r="E863" s="4">
        <v>316</v>
      </c>
      <c r="F863" s="4">
        <v>8</v>
      </c>
      <c r="G863" s="4">
        <v>100</v>
      </c>
      <c r="H863" s="4">
        <v>41</v>
      </c>
      <c r="I863" s="4">
        <v>2</v>
      </c>
      <c r="J863" s="4">
        <v>1</v>
      </c>
      <c r="K863" s="4">
        <v>1</v>
      </c>
      <c r="L863" s="4">
        <v>18</v>
      </c>
      <c r="M863" s="4">
        <v>11</v>
      </c>
      <c r="N863" s="4">
        <v>2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2</v>
      </c>
      <c r="W863" s="6">
        <v>186</v>
      </c>
      <c r="X863" s="41">
        <f t="shared" si="20"/>
        <v>58.860759493670884</v>
      </c>
    </row>
    <row r="864" spans="1:24" hidden="1" outlineLevel="1" x14ac:dyDescent="0.25">
      <c r="A864" s="6" t="s">
        <v>170</v>
      </c>
      <c r="B864" s="6" t="s">
        <v>77</v>
      </c>
      <c r="C864" s="6">
        <v>1557</v>
      </c>
      <c r="D864" s="6" t="s">
        <v>10</v>
      </c>
      <c r="E864" s="4">
        <v>358</v>
      </c>
      <c r="F864" s="4">
        <v>6</v>
      </c>
      <c r="G864" s="4">
        <v>72</v>
      </c>
      <c r="H864" s="4">
        <v>79</v>
      </c>
      <c r="I864" s="4">
        <v>2</v>
      </c>
      <c r="J864" s="4">
        <v>1</v>
      </c>
      <c r="K864" s="4">
        <v>1</v>
      </c>
      <c r="L864" s="4">
        <v>35</v>
      </c>
      <c r="M864" s="4">
        <v>12</v>
      </c>
      <c r="N864" s="4">
        <v>8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4</v>
      </c>
      <c r="W864" s="6">
        <v>220</v>
      </c>
      <c r="X864" s="41">
        <f t="shared" si="20"/>
        <v>61.452513966480446</v>
      </c>
    </row>
    <row r="865" spans="1:24" hidden="1" outlineLevel="1" x14ac:dyDescent="0.25">
      <c r="A865" s="6" t="s">
        <v>170</v>
      </c>
      <c r="B865" s="6" t="s">
        <v>77</v>
      </c>
      <c r="C865" s="6">
        <v>1558</v>
      </c>
      <c r="D865" s="6" t="s">
        <v>10</v>
      </c>
      <c r="E865" s="4">
        <v>257</v>
      </c>
      <c r="F865" s="4">
        <v>11</v>
      </c>
      <c r="G865" s="4">
        <v>72</v>
      </c>
      <c r="H865" s="4">
        <v>48</v>
      </c>
      <c r="I865" s="4">
        <v>2</v>
      </c>
      <c r="J865" s="4">
        <v>0</v>
      </c>
      <c r="K865" s="4">
        <v>0</v>
      </c>
      <c r="L865" s="4">
        <v>17</v>
      </c>
      <c r="M865" s="4">
        <v>2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2</v>
      </c>
      <c r="W865" s="6">
        <v>154</v>
      </c>
      <c r="X865" s="41">
        <f t="shared" si="20"/>
        <v>59.922178988326849</v>
      </c>
    </row>
    <row r="866" spans="1:24" hidden="1" outlineLevel="1" x14ac:dyDescent="0.25">
      <c r="A866" s="6" t="s">
        <v>170</v>
      </c>
      <c r="B866" s="6" t="s">
        <v>77</v>
      </c>
      <c r="C866" s="6">
        <v>1559</v>
      </c>
      <c r="D866" s="6" t="s">
        <v>10</v>
      </c>
      <c r="E866" s="4">
        <v>684</v>
      </c>
      <c r="F866" s="4">
        <v>14</v>
      </c>
      <c r="G866" s="4">
        <v>232</v>
      </c>
      <c r="H866" s="4">
        <v>120</v>
      </c>
      <c r="I866" s="4">
        <v>5</v>
      </c>
      <c r="J866" s="4">
        <v>8</v>
      </c>
      <c r="K866" s="4">
        <v>0</v>
      </c>
      <c r="L866" s="4">
        <v>75</v>
      </c>
      <c r="M866" s="4">
        <v>28</v>
      </c>
      <c r="N866" s="4">
        <v>3</v>
      </c>
      <c r="O866" s="4">
        <v>0</v>
      </c>
      <c r="P866" s="4">
        <v>0</v>
      </c>
      <c r="Q866" s="4">
        <v>0</v>
      </c>
      <c r="R866" s="4">
        <v>0</v>
      </c>
      <c r="S866" s="4">
        <v>2</v>
      </c>
      <c r="T866" s="4">
        <v>0</v>
      </c>
      <c r="U866" s="4">
        <v>0</v>
      </c>
      <c r="V866" s="4">
        <v>9</v>
      </c>
      <c r="W866" s="6">
        <v>496</v>
      </c>
      <c r="X866" s="41">
        <f t="shared" si="20"/>
        <v>72.514619883040936</v>
      </c>
    </row>
    <row r="867" spans="1:24" hidden="1" outlineLevel="1" x14ac:dyDescent="0.25">
      <c r="A867" s="6" t="s">
        <v>170</v>
      </c>
      <c r="B867" s="6" t="s">
        <v>77</v>
      </c>
      <c r="C867" s="6">
        <v>1560</v>
      </c>
      <c r="D867" s="6" t="s">
        <v>10</v>
      </c>
      <c r="E867" s="4">
        <v>410</v>
      </c>
      <c r="F867" s="4">
        <v>1</v>
      </c>
      <c r="G867" s="4">
        <v>132</v>
      </c>
      <c r="H867" s="4">
        <v>85</v>
      </c>
      <c r="I867" s="4">
        <v>0</v>
      </c>
      <c r="J867" s="4">
        <v>2</v>
      </c>
      <c r="K867" s="4">
        <v>0</v>
      </c>
      <c r="L867" s="4">
        <v>31</v>
      </c>
      <c r="M867" s="4">
        <v>9</v>
      </c>
      <c r="N867" s="4">
        <v>4</v>
      </c>
      <c r="O867" s="4">
        <v>1</v>
      </c>
      <c r="P867" s="4">
        <v>1</v>
      </c>
      <c r="Q867" s="4">
        <v>0</v>
      </c>
      <c r="R867" s="4">
        <v>0</v>
      </c>
      <c r="S867" s="4">
        <v>0</v>
      </c>
      <c r="T867" s="4">
        <v>1</v>
      </c>
      <c r="U867" s="4">
        <v>0</v>
      </c>
      <c r="V867" s="4">
        <v>4</v>
      </c>
      <c r="W867" s="6">
        <v>271</v>
      </c>
      <c r="X867" s="41">
        <f t="shared" si="20"/>
        <v>66.097560975609753</v>
      </c>
    </row>
    <row r="868" spans="1:24" hidden="1" outlineLevel="1" x14ac:dyDescent="0.25">
      <c r="A868" s="6" t="s">
        <v>170</v>
      </c>
      <c r="B868" s="6" t="s">
        <v>77</v>
      </c>
      <c r="C868" s="6">
        <v>1561</v>
      </c>
      <c r="D868" s="6" t="s">
        <v>10</v>
      </c>
      <c r="E868" s="4">
        <v>492</v>
      </c>
      <c r="F868" s="4">
        <v>10</v>
      </c>
      <c r="G868" s="4">
        <v>111</v>
      </c>
      <c r="H868" s="4">
        <v>120</v>
      </c>
      <c r="I868" s="4">
        <v>2</v>
      </c>
      <c r="J868" s="4">
        <v>6</v>
      </c>
      <c r="K868" s="4">
        <v>1</v>
      </c>
      <c r="L868" s="4">
        <v>72</v>
      </c>
      <c r="M868" s="4">
        <v>22</v>
      </c>
      <c r="N868" s="4">
        <v>6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11</v>
      </c>
      <c r="W868" s="6">
        <v>361</v>
      </c>
      <c r="X868" s="41">
        <f t="shared" si="20"/>
        <v>73.373983739837399</v>
      </c>
    </row>
    <row r="869" spans="1:24" hidden="1" outlineLevel="1" x14ac:dyDescent="0.25">
      <c r="A869" s="6" t="s">
        <v>170</v>
      </c>
      <c r="B869" s="6" t="s">
        <v>77</v>
      </c>
      <c r="C869" s="6">
        <v>1562</v>
      </c>
      <c r="D869" s="6" t="s">
        <v>10</v>
      </c>
      <c r="E869" s="4">
        <v>474</v>
      </c>
      <c r="F869" s="4">
        <v>3</v>
      </c>
      <c r="G869" s="4">
        <v>176</v>
      </c>
      <c r="H869" s="4">
        <v>81</v>
      </c>
      <c r="I869" s="4">
        <v>4</v>
      </c>
      <c r="J869" s="4">
        <v>0</v>
      </c>
      <c r="K869" s="4">
        <v>0</v>
      </c>
      <c r="L869" s="4">
        <v>49</v>
      </c>
      <c r="M869" s="4">
        <v>18</v>
      </c>
      <c r="N869" s="4">
        <v>5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7</v>
      </c>
      <c r="W869" s="6">
        <v>343</v>
      </c>
      <c r="X869" s="41">
        <f t="shared" si="20"/>
        <v>72.362869198312239</v>
      </c>
    </row>
    <row r="870" spans="1:24" hidden="1" outlineLevel="1" x14ac:dyDescent="0.25">
      <c r="A870" s="6" t="s">
        <v>170</v>
      </c>
      <c r="B870" s="6" t="s">
        <v>77</v>
      </c>
      <c r="C870" s="6">
        <v>1563</v>
      </c>
      <c r="D870" s="6" t="s">
        <v>10</v>
      </c>
      <c r="E870" s="4">
        <v>597</v>
      </c>
      <c r="F870" s="4">
        <v>26</v>
      </c>
      <c r="G870" s="4">
        <v>208</v>
      </c>
      <c r="H870" s="4">
        <v>82</v>
      </c>
      <c r="I870" s="4">
        <v>2</v>
      </c>
      <c r="J870" s="4">
        <v>0</v>
      </c>
      <c r="K870" s="4">
        <v>0</v>
      </c>
      <c r="L870" s="4">
        <v>64</v>
      </c>
      <c r="M870" s="4">
        <v>13</v>
      </c>
      <c r="N870" s="4">
        <v>8</v>
      </c>
      <c r="O870" s="4">
        <v>0</v>
      </c>
      <c r="P870" s="4">
        <v>2</v>
      </c>
      <c r="Q870" s="4">
        <v>1</v>
      </c>
      <c r="R870" s="4">
        <v>0</v>
      </c>
      <c r="S870" s="4">
        <v>0</v>
      </c>
      <c r="T870" s="4">
        <v>0</v>
      </c>
      <c r="U870" s="4">
        <v>0</v>
      </c>
      <c r="V870" s="4">
        <v>6</v>
      </c>
      <c r="W870" s="6">
        <v>412</v>
      </c>
      <c r="X870" s="41">
        <f t="shared" si="20"/>
        <v>69.011725293132329</v>
      </c>
    </row>
    <row r="871" spans="1:24" hidden="1" outlineLevel="1" x14ac:dyDescent="0.25">
      <c r="A871" s="6" t="s">
        <v>170</v>
      </c>
      <c r="B871" s="6" t="s">
        <v>77</v>
      </c>
      <c r="C871" s="6">
        <v>1564</v>
      </c>
      <c r="D871" s="6" t="s">
        <v>10</v>
      </c>
      <c r="E871" s="4">
        <v>321</v>
      </c>
      <c r="F871" s="4">
        <v>11</v>
      </c>
      <c r="G871" s="4">
        <v>76</v>
      </c>
      <c r="H871" s="4">
        <v>28</v>
      </c>
      <c r="I871" s="4">
        <v>1</v>
      </c>
      <c r="J871" s="4">
        <v>0</v>
      </c>
      <c r="K871" s="4">
        <v>2</v>
      </c>
      <c r="L871" s="4">
        <v>12</v>
      </c>
      <c r="M871" s="4">
        <v>4</v>
      </c>
      <c r="N871" s="4">
        <v>4</v>
      </c>
      <c r="O871" s="4">
        <v>0</v>
      </c>
      <c r="P871" s="4">
        <v>4</v>
      </c>
      <c r="Q871" s="4">
        <v>0</v>
      </c>
      <c r="R871" s="4">
        <v>0</v>
      </c>
      <c r="S871" s="4">
        <v>1</v>
      </c>
      <c r="T871" s="4">
        <v>0</v>
      </c>
      <c r="U871" s="4">
        <v>0</v>
      </c>
      <c r="V871" s="4">
        <v>7</v>
      </c>
      <c r="W871" s="6">
        <v>150</v>
      </c>
      <c r="X871" s="41">
        <f t="shared" si="20"/>
        <v>46.728971962616825</v>
      </c>
    </row>
    <row r="872" spans="1:24" hidden="1" outlineLevel="1" x14ac:dyDescent="0.25">
      <c r="A872" s="6" t="s">
        <v>170</v>
      </c>
      <c r="B872" s="6" t="s">
        <v>77</v>
      </c>
      <c r="C872" s="6">
        <v>1566</v>
      </c>
      <c r="D872" s="6" t="s">
        <v>10</v>
      </c>
      <c r="E872" s="4">
        <v>183</v>
      </c>
      <c r="F872" s="4">
        <v>8</v>
      </c>
      <c r="G872" s="4">
        <v>40</v>
      </c>
      <c r="H872" s="4">
        <v>34</v>
      </c>
      <c r="I872" s="4">
        <v>0</v>
      </c>
      <c r="J872" s="4">
        <v>0</v>
      </c>
      <c r="K872" s="4">
        <v>2</v>
      </c>
      <c r="L872" s="4">
        <v>9</v>
      </c>
      <c r="M872" s="4">
        <v>5</v>
      </c>
      <c r="N872" s="4">
        <v>2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2</v>
      </c>
      <c r="W872" s="6">
        <v>102</v>
      </c>
      <c r="X872" s="41">
        <f t="shared" si="20"/>
        <v>55.73770491803279</v>
      </c>
    </row>
    <row r="873" spans="1:24" hidden="1" outlineLevel="1" x14ac:dyDescent="0.25">
      <c r="A873" s="6" t="s">
        <v>170</v>
      </c>
      <c r="B873" s="6" t="s">
        <v>77</v>
      </c>
      <c r="C873" s="6">
        <v>1567</v>
      </c>
      <c r="D873" s="6" t="s">
        <v>10</v>
      </c>
      <c r="E873" s="4">
        <v>167</v>
      </c>
      <c r="F873" s="4">
        <v>25</v>
      </c>
      <c r="G873" s="4">
        <v>42</v>
      </c>
      <c r="H873" s="4">
        <v>30</v>
      </c>
      <c r="I873" s="4">
        <v>1</v>
      </c>
      <c r="J873" s="4">
        <v>3</v>
      </c>
      <c r="K873" s="4">
        <v>1</v>
      </c>
      <c r="L873" s="4">
        <v>12</v>
      </c>
      <c r="M873" s="4">
        <v>2</v>
      </c>
      <c r="N873" s="4">
        <v>2</v>
      </c>
      <c r="O873" s="4">
        <v>0</v>
      </c>
      <c r="P873" s="4">
        <v>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2</v>
      </c>
      <c r="W873" s="6">
        <v>121</v>
      </c>
      <c r="X873" s="41">
        <f t="shared" ref="X873:X902" si="21">(W873*100)/E873</f>
        <v>72.455089820359277</v>
      </c>
    </row>
    <row r="874" spans="1:24" hidden="1" outlineLevel="1" x14ac:dyDescent="0.25">
      <c r="A874" s="6" t="s">
        <v>170</v>
      </c>
      <c r="B874" s="6" t="s">
        <v>77</v>
      </c>
      <c r="C874" s="6">
        <v>1568</v>
      </c>
      <c r="D874" s="6" t="s">
        <v>10</v>
      </c>
      <c r="E874" s="4">
        <v>113</v>
      </c>
      <c r="F874" s="4">
        <v>2</v>
      </c>
      <c r="G874" s="4">
        <v>34</v>
      </c>
      <c r="H874" s="4">
        <v>15</v>
      </c>
      <c r="I874" s="4">
        <v>0</v>
      </c>
      <c r="J874" s="4">
        <v>2</v>
      </c>
      <c r="K874" s="4">
        <v>0</v>
      </c>
      <c r="L874" s="4">
        <v>10</v>
      </c>
      <c r="M874" s="4">
        <v>6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5</v>
      </c>
      <c r="W874" s="6">
        <v>74</v>
      </c>
      <c r="X874" s="41">
        <f t="shared" si="21"/>
        <v>65.486725663716811</v>
      </c>
    </row>
    <row r="875" spans="1:24" hidden="1" outlineLevel="1" x14ac:dyDescent="0.25">
      <c r="A875" s="6" t="s">
        <v>170</v>
      </c>
      <c r="B875" s="6" t="s">
        <v>77</v>
      </c>
      <c r="C875" s="6">
        <v>1569</v>
      </c>
      <c r="D875" s="6" t="s">
        <v>10</v>
      </c>
      <c r="E875" s="4">
        <v>399</v>
      </c>
      <c r="F875" s="4">
        <v>11</v>
      </c>
      <c r="G875" s="4">
        <v>104</v>
      </c>
      <c r="H875" s="4">
        <v>62</v>
      </c>
      <c r="I875" s="4">
        <v>2</v>
      </c>
      <c r="J875" s="4">
        <v>3</v>
      </c>
      <c r="K875" s="4">
        <v>1</v>
      </c>
      <c r="L875" s="4">
        <v>41</v>
      </c>
      <c r="M875" s="4">
        <v>4</v>
      </c>
      <c r="N875" s="4">
        <v>2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1</v>
      </c>
      <c r="U875" s="4">
        <v>0</v>
      </c>
      <c r="V875" s="4">
        <v>6</v>
      </c>
      <c r="W875" s="6">
        <v>237</v>
      </c>
      <c r="X875" s="41">
        <f t="shared" si="21"/>
        <v>59.398496240601503</v>
      </c>
    </row>
    <row r="876" spans="1:24" hidden="1" outlineLevel="1" x14ac:dyDescent="0.25">
      <c r="A876" s="6" t="s">
        <v>170</v>
      </c>
      <c r="B876" s="6" t="s">
        <v>77</v>
      </c>
      <c r="C876" s="6">
        <v>1570</v>
      </c>
      <c r="D876" s="6" t="s">
        <v>10</v>
      </c>
      <c r="E876" s="4">
        <v>231</v>
      </c>
      <c r="F876" s="4">
        <v>18</v>
      </c>
      <c r="G876" s="4">
        <v>62</v>
      </c>
      <c r="H876" s="4">
        <v>17</v>
      </c>
      <c r="I876" s="4">
        <v>3</v>
      </c>
      <c r="J876" s="4">
        <v>2</v>
      </c>
      <c r="K876" s="4">
        <v>0</v>
      </c>
      <c r="L876" s="4">
        <v>21</v>
      </c>
      <c r="M876" s="4">
        <v>12</v>
      </c>
      <c r="N876" s="4">
        <v>3</v>
      </c>
      <c r="O876" s="4">
        <v>1</v>
      </c>
      <c r="P876" s="4">
        <v>2</v>
      </c>
      <c r="Q876" s="4">
        <v>0</v>
      </c>
      <c r="R876" s="4">
        <v>0</v>
      </c>
      <c r="S876" s="4">
        <v>1</v>
      </c>
      <c r="T876" s="4">
        <v>0</v>
      </c>
      <c r="U876" s="4">
        <v>0</v>
      </c>
      <c r="V876" s="4">
        <v>2</v>
      </c>
      <c r="W876" s="6">
        <v>144</v>
      </c>
      <c r="X876" s="41">
        <f t="shared" si="21"/>
        <v>62.337662337662337</v>
      </c>
    </row>
    <row r="877" spans="1:24" hidden="1" outlineLevel="1" x14ac:dyDescent="0.25">
      <c r="A877" s="6" t="s">
        <v>170</v>
      </c>
      <c r="B877" s="6" t="s">
        <v>77</v>
      </c>
      <c r="C877" s="6">
        <v>1571</v>
      </c>
      <c r="D877" s="6" t="s">
        <v>10</v>
      </c>
      <c r="E877" s="4">
        <v>223</v>
      </c>
      <c r="F877" s="4">
        <v>17</v>
      </c>
      <c r="G877" s="4">
        <v>66</v>
      </c>
      <c r="H877" s="4">
        <v>36</v>
      </c>
      <c r="I877" s="4">
        <v>0</v>
      </c>
      <c r="J877" s="4">
        <v>2</v>
      </c>
      <c r="K877" s="4">
        <v>0</v>
      </c>
      <c r="L877" s="4">
        <v>13</v>
      </c>
      <c r="M877" s="4">
        <v>10</v>
      </c>
      <c r="N877" s="4">
        <v>0</v>
      </c>
      <c r="O877" s="4">
        <v>2</v>
      </c>
      <c r="P877" s="4">
        <v>1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11</v>
      </c>
      <c r="W877" s="6">
        <v>158</v>
      </c>
      <c r="X877" s="41">
        <f t="shared" si="21"/>
        <v>70.852017937219728</v>
      </c>
    </row>
    <row r="878" spans="1:24" hidden="1" outlineLevel="1" x14ac:dyDescent="0.25">
      <c r="A878" s="6" t="s">
        <v>170</v>
      </c>
      <c r="B878" s="6" t="s">
        <v>77</v>
      </c>
      <c r="C878" s="6">
        <v>1573</v>
      </c>
      <c r="D878" s="6" t="s">
        <v>10</v>
      </c>
      <c r="E878" s="4">
        <v>367</v>
      </c>
      <c r="F878" s="4">
        <v>7</v>
      </c>
      <c r="G878" s="4">
        <v>86</v>
      </c>
      <c r="H878" s="4">
        <v>53</v>
      </c>
      <c r="I878" s="4">
        <v>0</v>
      </c>
      <c r="J878" s="4">
        <v>3</v>
      </c>
      <c r="K878" s="4">
        <v>1</v>
      </c>
      <c r="L878" s="4">
        <v>35</v>
      </c>
      <c r="M878" s="4">
        <v>4</v>
      </c>
      <c r="N878" s="4">
        <v>4</v>
      </c>
      <c r="O878" s="4">
        <v>1</v>
      </c>
      <c r="P878" s="4">
        <v>2</v>
      </c>
      <c r="Q878" s="4">
        <v>0</v>
      </c>
      <c r="R878" s="4">
        <v>0</v>
      </c>
      <c r="S878" s="4">
        <v>1</v>
      </c>
      <c r="T878" s="4">
        <v>1</v>
      </c>
      <c r="U878" s="4">
        <v>1</v>
      </c>
      <c r="V878" s="4">
        <v>9</v>
      </c>
      <c r="W878" s="6">
        <v>208</v>
      </c>
      <c r="X878" s="41">
        <f t="shared" si="21"/>
        <v>56.675749318801088</v>
      </c>
    </row>
    <row r="879" spans="1:24" hidden="1" outlineLevel="1" x14ac:dyDescent="0.25">
      <c r="A879" s="6" t="s">
        <v>170</v>
      </c>
      <c r="B879" s="6" t="s">
        <v>77</v>
      </c>
      <c r="C879" s="6">
        <v>1575</v>
      </c>
      <c r="D879" s="6" t="s">
        <v>10</v>
      </c>
      <c r="E879" s="4">
        <v>214</v>
      </c>
      <c r="F879" s="4">
        <v>0</v>
      </c>
      <c r="G879" s="4">
        <v>56</v>
      </c>
      <c r="H879" s="4">
        <v>26</v>
      </c>
      <c r="I879" s="4">
        <v>0</v>
      </c>
      <c r="J879" s="4">
        <v>1</v>
      </c>
      <c r="K879" s="4">
        <v>0</v>
      </c>
      <c r="L879" s="4">
        <v>12</v>
      </c>
      <c r="M879" s="4">
        <v>3</v>
      </c>
      <c r="N879" s="4">
        <v>1</v>
      </c>
      <c r="O879" s="4">
        <v>2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7</v>
      </c>
      <c r="W879" s="6">
        <v>108</v>
      </c>
      <c r="X879" s="41">
        <f t="shared" si="21"/>
        <v>50.467289719626166</v>
      </c>
    </row>
    <row r="880" spans="1:24" hidden="1" outlineLevel="1" x14ac:dyDescent="0.25">
      <c r="A880" s="6" t="s">
        <v>170</v>
      </c>
      <c r="B880" s="6" t="s">
        <v>77</v>
      </c>
      <c r="C880" s="6">
        <v>1576</v>
      </c>
      <c r="D880" s="6" t="s">
        <v>10</v>
      </c>
      <c r="E880" s="4">
        <v>248</v>
      </c>
      <c r="F880" s="4">
        <v>14</v>
      </c>
      <c r="G880" s="4">
        <v>57</v>
      </c>
      <c r="H880" s="4">
        <v>32</v>
      </c>
      <c r="I880" s="4">
        <v>1</v>
      </c>
      <c r="J880" s="4">
        <v>2</v>
      </c>
      <c r="K880" s="4">
        <v>1</v>
      </c>
      <c r="L880" s="4">
        <v>32</v>
      </c>
      <c r="M880" s="4">
        <v>10</v>
      </c>
      <c r="N880" s="4">
        <v>2</v>
      </c>
      <c r="O880" s="4">
        <v>0</v>
      </c>
      <c r="P880" s="4">
        <v>1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3</v>
      </c>
      <c r="W880" s="6">
        <v>155</v>
      </c>
      <c r="X880" s="41">
        <f t="shared" si="21"/>
        <v>62.5</v>
      </c>
    </row>
    <row r="881" spans="1:24" hidden="1" outlineLevel="1" x14ac:dyDescent="0.25">
      <c r="A881" s="6" t="s">
        <v>170</v>
      </c>
      <c r="B881" s="6" t="s">
        <v>77</v>
      </c>
      <c r="C881" s="6">
        <v>1577</v>
      </c>
      <c r="D881" s="6" t="s">
        <v>10</v>
      </c>
      <c r="E881" s="4">
        <v>402</v>
      </c>
      <c r="F881" s="4">
        <v>3</v>
      </c>
      <c r="G881" s="4">
        <v>104</v>
      </c>
      <c r="H881" s="4">
        <v>81</v>
      </c>
      <c r="I881" s="4">
        <v>3</v>
      </c>
      <c r="J881" s="4">
        <v>1</v>
      </c>
      <c r="K881" s="4">
        <v>2</v>
      </c>
      <c r="L881" s="4">
        <v>21</v>
      </c>
      <c r="M881" s="4">
        <v>19</v>
      </c>
      <c r="N881" s="4">
        <v>3</v>
      </c>
      <c r="O881" s="4">
        <v>0</v>
      </c>
      <c r="P881" s="4">
        <v>4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11</v>
      </c>
      <c r="W881" s="6">
        <v>252</v>
      </c>
      <c r="X881" s="41">
        <f t="shared" si="21"/>
        <v>62.686567164179102</v>
      </c>
    </row>
    <row r="882" spans="1:24" hidden="1" outlineLevel="1" x14ac:dyDescent="0.25">
      <c r="A882" s="6" t="s">
        <v>170</v>
      </c>
      <c r="B882" s="6" t="s">
        <v>77</v>
      </c>
      <c r="C882" s="6">
        <v>1578</v>
      </c>
      <c r="D882" s="6" t="s">
        <v>10</v>
      </c>
      <c r="E882" s="4">
        <v>595</v>
      </c>
      <c r="F882" s="4">
        <v>16</v>
      </c>
      <c r="G882" s="4">
        <v>119</v>
      </c>
      <c r="H882" s="4">
        <v>113</v>
      </c>
      <c r="I882" s="4">
        <v>0</v>
      </c>
      <c r="J882" s="4">
        <v>2</v>
      </c>
      <c r="K882" s="4">
        <v>1</v>
      </c>
      <c r="L882" s="4">
        <v>31</v>
      </c>
      <c r="M882" s="4">
        <v>30</v>
      </c>
      <c r="N882" s="4">
        <v>5</v>
      </c>
      <c r="O882" s="4">
        <v>2</v>
      </c>
      <c r="P882" s="4">
        <v>2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17</v>
      </c>
      <c r="W882" s="6">
        <v>338</v>
      </c>
      <c r="X882" s="41">
        <f t="shared" si="21"/>
        <v>56.806722689075627</v>
      </c>
    </row>
    <row r="883" spans="1:24" hidden="1" outlineLevel="1" x14ac:dyDescent="0.25">
      <c r="A883" s="6" t="s">
        <v>170</v>
      </c>
      <c r="B883" s="6" t="s">
        <v>77</v>
      </c>
      <c r="C883" s="6">
        <v>1579</v>
      </c>
      <c r="D883" s="6" t="s">
        <v>10</v>
      </c>
      <c r="E883" s="4">
        <v>149</v>
      </c>
      <c r="F883" s="4">
        <v>1</v>
      </c>
      <c r="G883" s="4">
        <v>55</v>
      </c>
      <c r="H883" s="4">
        <v>13</v>
      </c>
      <c r="I883" s="4">
        <v>0</v>
      </c>
      <c r="J883" s="4">
        <v>0</v>
      </c>
      <c r="K883" s="4">
        <v>0</v>
      </c>
      <c r="L883" s="4">
        <v>2</v>
      </c>
      <c r="M883" s="4">
        <v>11</v>
      </c>
      <c r="N883" s="4">
        <v>1</v>
      </c>
      <c r="O883" s="4">
        <v>0</v>
      </c>
      <c r="P883" s="4">
        <v>1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2</v>
      </c>
      <c r="W883" s="6">
        <v>86</v>
      </c>
      <c r="X883" s="41">
        <f t="shared" si="21"/>
        <v>57.718120805369125</v>
      </c>
    </row>
    <row r="884" spans="1:24" hidden="1" outlineLevel="1" x14ac:dyDescent="0.25">
      <c r="A884" s="6" t="s">
        <v>170</v>
      </c>
      <c r="B884" s="6" t="s">
        <v>77</v>
      </c>
      <c r="C884" s="6">
        <v>1580</v>
      </c>
      <c r="D884" s="6" t="s">
        <v>10</v>
      </c>
      <c r="E884" s="4">
        <v>372</v>
      </c>
      <c r="F884" s="4">
        <v>16</v>
      </c>
      <c r="G884" s="4">
        <v>100</v>
      </c>
      <c r="H884" s="4">
        <v>64</v>
      </c>
      <c r="I884" s="4">
        <v>6</v>
      </c>
      <c r="J884" s="4">
        <v>2</v>
      </c>
      <c r="K884" s="4">
        <v>0</v>
      </c>
      <c r="L884" s="4">
        <v>20</v>
      </c>
      <c r="M884" s="4">
        <v>8</v>
      </c>
      <c r="N884" s="4">
        <v>4</v>
      </c>
      <c r="O884" s="4">
        <v>0</v>
      </c>
      <c r="P884" s="4">
        <v>1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7</v>
      </c>
      <c r="W884" s="6">
        <v>228</v>
      </c>
      <c r="X884" s="41">
        <f t="shared" si="21"/>
        <v>61.29032258064516</v>
      </c>
    </row>
    <row r="885" spans="1:24" hidden="1" outlineLevel="1" x14ac:dyDescent="0.25">
      <c r="A885" s="6" t="s">
        <v>170</v>
      </c>
      <c r="B885" s="6" t="s">
        <v>77</v>
      </c>
      <c r="C885" s="6">
        <v>1582</v>
      </c>
      <c r="D885" s="6" t="s">
        <v>10</v>
      </c>
      <c r="E885" s="4">
        <v>112</v>
      </c>
      <c r="F885" s="4">
        <v>4</v>
      </c>
      <c r="G885" s="4">
        <v>25</v>
      </c>
      <c r="H885" s="4">
        <v>18</v>
      </c>
      <c r="I885" s="4">
        <v>0</v>
      </c>
      <c r="J885" s="4">
        <v>1</v>
      </c>
      <c r="K885" s="4">
        <v>1</v>
      </c>
      <c r="L885" s="4">
        <v>10</v>
      </c>
      <c r="M885" s="4">
        <v>5</v>
      </c>
      <c r="N885" s="4">
        <v>1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1</v>
      </c>
      <c r="U885" s="4">
        <v>0</v>
      </c>
      <c r="V885" s="4">
        <v>2</v>
      </c>
      <c r="W885" s="6">
        <v>68</v>
      </c>
      <c r="X885" s="41">
        <f t="shared" si="21"/>
        <v>60.714285714285715</v>
      </c>
    </row>
    <row r="886" spans="1:24" hidden="1" outlineLevel="1" x14ac:dyDescent="0.25">
      <c r="A886" s="6" t="s">
        <v>170</v>
      </c>
      <c r="B886" s="6" t="s">
        <v>77</v>
      </c>
      <c r="C886" s="6">
        <v>1584</v>
      </c>
      <c r="D886" s="6" t="s">
        <v>10</v>
      </c>
      <c r="E886" s="4">
        <v>394</v>
      </c>
      <c r="F886" s="4">
        <v>33</v>
      </c>
      <c r="G886" s="4">
        <v>147</v>
      </c>
      <c r="H886" s="4">
        <v>38</v>
      </c>
      <c r="I886" s="4">
        <v>1</v>
      </c>
      <c r="J886" s="4">
        <v>0</v>
      </c>
      <c r="K886" s="4">
        <v>1</v>
      </c>
      <c r="L886" s="4">
        <v>23</v>
      </c>
      <c r="M886" s="4">
        <v>6</v>
      </c>
      <c r="N886" s="4">
        <v>3</v>
      </c>
      <c r="O886" s="4">
        <v>0</v>
      </c>
      <c r="P886" s="4">
        <v>0</v>
      </c>
      <c r="Q886" s="4">
        <v>1</v>
      </c>
      <c r="R886" s="4">
        <v>0</v>
      </c>
      <c r="S886" s="4">
        <v>1</v>
      </c>
      <c r="T886" s="4">
        <v>0</v>
      </c>
      <c r="U886" s="4">
        <v>0</v>
      </c>
      <c r="V886" s="4">
        <v>10</v>
      </c>
      <c r="W886" s="6">
        <v>264</v>
      </c>
      <c r="X886" s="41">
        <f t="shared" si="21"/>
        <v>67.005076142131983</v>
      </c>
    </row>
    <row r="887" spans="1:24" hidden="1" outlineLevel="1" x14ac:dyDescent="0.25">
      <c r="A887" s="6" t="s">
        <v>170</v>
      </c>
      <c r="B887" s="6" t="s">
        <v>77</v>
      </c>
      <c r="C887" s="6">
        <v>1585</v>
      </c>
      <c r="D887" s="6" t="s">
        <v>10</v>
      </c>
      <c r="E887" s="4">
        <v>304</v>
      </c>
      <c r="F887" s="4">
        <v>23</v>
      </c>
      <c r="G887" s="4">
        <v>125</v>
      </c>
      <c r="H887" s="4">
        <v>26</v>
      </c>
      <c r="I887" s="4">
        <v>1</v>
      </c>
      <c r="J887" s="4">
        <v>0</v>
      </c>
      <c r="K887" s="4">
        <v>0</v>
      </c>
      <c r="L887" s="4">
        <v>10</v>
      </c>
      <c r="M887" s="4">
        <v>3</v>
      </c>
      <c r="N887" s="4">
        <v>4</v>
      </c>
      <c r="O887" s="4">
        <v>0</v>
      </c>
      <c r="P887" s="4">
        <v>1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7</v>
      </c>
      <c r="W887" s="6">
        <v>200</v>
      </c>
      <c r="X887" s="41">
        <f t="shared" si="21"/>
        <v>65.78947368421052</v>
      </c>
    </row>
    <row r="888" spans="1:24" hidden="1" outlineLevel="1" x14ac:dyDescent="0.25">
      <c r="A888" s="6" t="s">
        <v>170</v>
      </c>
      <c r="B888" s="6" t="s">
        <v>77</v>
      </c>
      <c r="C888" s="6">
        <v>1586</v>
      </c>
      <c r="D888" s="6" t="s">
        <v>10</v>
      </c>
      <c r="E888" s="4">
        <v>613</v>
      </c>
      <c r="F888" s="4">
        <v>14</v>
      </c>
      <c r="G888" s="4">
        <v>180</v>
      </c>
      <c r="H888" s="4">
        <v>95</v>
      </c>
      <c r="I888" s="4">
        <v>5</v>
      </c>
      <c r="J888" s="4">
        <v>3</v>
      </c>
      <c r="K888" s="4">
        <v>1</v>
      </c>
      <c r="L888" s="4">
        <v>81</v>
      </c>
      <c r="M888" s="4">
        <v>5</v>
      </c>
      <c r="N888" s="4">
        <v>13</v>
      </c>
      <c r="O888" s="4">
        <v>1</v>
      </c>
      <c r="P888" s="4">
        <v>2</v>
      </c>
      <c r="Q888" s="4">
        <v>0</v>
      </c>
      <c r="R888" s="4">
        <v>0</v>
      </c>
      <c r="S888" s="4">
        <v>1</v>
      </c>
      <c r="T888" s="4">
        <v>0</v>
      </c>
      <c r="U888" s="4">
        <v>0</v>
      </c>
      <c r="V888" s="4">
        <v>14</v>
      </c>
      <c r="W888" s="6">
        <v>415</v>
      </c>
      <c r="X888" s="41">
        <f t="shared" si="21"/>
        <v>67.69983686786297</v>
      </c>
    </row>
    <row r="889" spans="1:24" hidden="1" outlineLevel="1" x14ac:dyDescent="0.25">
      <c r="A889" s="6" t="s">
        <v>170</v>
      </c>
      <c r="B889" s="6" t="s">
        <v>77</v>
      </c>
      <c r="C889" s="6">
        <v>1587</v>
      </c>
      <c r="D889" s="6" t="s">
        <v>10</v>
      </c>
      <c r="E889" s="4">
        <v>151</v>
      </c>
      <c r="F889" s="4">
        <v>8</v>
      </c>
      <c r="G889" s="4">
        <v>24</v>
      </c>
      <c r="H889" s="4">
        <v>46</v>
      </c>
      <c r="I889" s="4">
        <v>1</v>
      </c>
      <c r="J889" s="4">
        <v>0</v>
      </c>
      <c r="K889" s="4">
        <v>1</v>
      </c>
      <c r="L889" s="4">
        <v>16</v>
      </c>
      <c r="M889" s="4">
        <v>4</v>
      </c>
      <c r="N889" s="4">
        <v>2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3</v>
      </c>
      <c r="W889" s="6">
        <v>105</v>
      </c>
      <c r="X889" s="41">
        <f t="shared" si="21"/>
        <v>69.536423841059602</v>
      </c>
    </row>
    <row r="890" spans="1:24" hidden="1" outlineLevel="1" x14ac:dyDescent="0.25">
      <c r="A890" s="6" t="s">
        <v>170</v>
      </c>
      <c r="B890" s="6" t="s">
        <v>77</v>
      </c>
      <c r="C890" s="6">
        <v>1588</v>
      </c>
      <c r="D890" s="6" t="s">
        <v>10</v>
      </c>
      <c r="E890" s="4">
        <v>209</v>
      </c>
      <c r="F890" s="4">
        <v>6</v>
      </c>
      <c r="G890" s="4">
        <v>62</v>
      </c>
      <c r="H890" s="4">
        <v>43</v>
      </c>
      <c r="I890" s="4">
        <v>0</v>
      </c>
      <c r="J890" s="4">
        <v>0</v>
      </c>
      <c r="K890" s="4">
        <v>1</v>
      </c>
      <c r="L890" s="4">
        <v>9</v>
      </c>
      <c r="M890" s="4">
        <v>5</v>
      </c>
      <c r="N890" s="4">
        <v>6</v>
      </c>
      <c r="O890" s="4">
        <v>0</v>
      </c>
      <c r="P890" s="4">
        <v>0</v>
      </c>
      <c r="Q890" s="4">
        <v>0</v>
      </c>
      <c r="R890" s="4">
        <v>0</v>
      </c>
      <c r="S890" s="4">
        <v>2</v>
      </c>
      <c r="T890" s="4">
        <v>1</v>
      </c>
      <c r="U890" s="4">
        <v>0</v>
      </c>
      <c r="V890" s="4">
        <v>5</v>
      </c>
      <c r="W890" s="6">
        <v>140</v>
      </c>
      <c r="X890" s="41">
        <f t="shared" si="21"/>
        <v>66.985645933014354</v>
      </c>
    </row>
    <row r="891" spans="1:24" hidden="1" outlineLevel="1" x14ac:dyDescent="0.25">
      <c r="A891" s="6" t="s">
        <v>170</v>
      </c>
      <c r="B891" s="6" t="s">
        <v>77</v>
      </c>
      <c r="C891" s="6">
        <v>1588</v>
      </c>
      <c r="D891" s="6" t="s">
        <v>21</v>
      </c>
      <c r="E891" s="4">
        <v>75</v>
      </c>
      <c r="F891" s="4">
        <v>5</v>
      </c>
      <c r="G891" s="4">
        <v>10</v>
      </c>
      <c r="H891" s="4">
        <v>27</v>
      </c>
      <c r="I891" s="4">
        <v>1</v>
      </c>
      <c r="J891" s="4">
        <v>1</v>
      </c>
      <c r="K891" s="4">
        <v>0</v>
      </c>
      <c r="L891" s="4">
        <v>1</v>
      </c>
      <c r="M891" s="4">
        <v>2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3</v>
      </c>
      <c r="W891" s="6">
        <v>50</v>
      </c>
      <c r="X891" s="41">
        <f t="shared" si="21"/>
        <v>66.666666666666671</v>
      </c>
    </row>
    <row r="892" spans="1:24" hidden="1" outlineLevel="1" x14ac:dyDescent="0.25">
      <c r="A892" s="6" t="s">
        <v>170</v>
      </c>
      <c r="B892" s="6" t="s">
        <v>77</v>
      </c>
      <c r="C892" s="6">
        <v>1589</v>
      </c>
      <c r="D892" s="6" t="s">
        <v>10</v>
      </c>
      <c r="E892" s="4">
        <v>206</v>
      </c>
      <c r="F892" s="4">
        <v>17</v>
      </c>
      <c r="G892" s="4">
        <v>83</v>
      </c>
      <c r="H892" s="4">
        <v>27</v>
      </c>
      <c r="I892" s="4">
        <v>1</v>
      </c>
      <c r="J892" s="4">
        <v>0</v>
      </c>
      <c r="K892" s="4">
        <v>0</v>
      </c>
      <c r="L892" s="4">
        <v>0</v>
      </c>
      <c r="M892" s="4">
        <v>1</v>
      </c>
      <c r="N892" s="4">
        <v>3</v>
      </c>
      <c r="O892" s="4">
        <v>0</v>
      </c>
      <c r="P892" s="4">
        <v>1</v>
      </c>
      <c r="Q892" s="4">
        <v>1</v>
      </c>
      <c r="R892" s="4">
        <v>0</v>
      </c>
      <c r="S892" s="4">
        <v>0</v>
      </c>
      <c r="T892" s="4">
        <v>0</v>
      </c>
      <c r="U892" s="4">
        <v>0</v>
      </c>
      <c r="V892" s="4">
        <v>4</v>
      </c>
      <c r="W892" s="6">
        <v>138</v>
      </c>
      <c r="X892" s="41">
        <f t="shared" si="21"/>
        <v>66.990291262135926</v>
      </c>
    </row>
    <row r="893" spans="1:24" hidden="1" outlineLevel="1" x14ac:dyDescent="0.25">
      <c r="A893" s="6" t="s">
        <v>170</v>
      </c>
      <c r="B893" s="6" t="s">
        <v>77</v>
      </c>
      <c r="C893" s="6">
        <v>1590</v>
      </c>
      <c r="D893" s="6" t="s">
        <v>10</v>
      </c>
      <c r="E893" s="4">
        <v>308</v>
      </c>
      <c r="F893" s="4">
        <v>0</v>
      </c>
      <c r="G893" s="4">
        <v>117</v>
      </c>
      <c r="H893" s="4">
        <v>32</v>
      </c>
      <c r="I893" s="4">
        <v>1</v>
      </c>
      <c r="J893" s="4">
        <v>2</v>
      </c>
      <c r="K893" s="4">
        <v>1</v>
      </c>
      <c r="L893" s="4">
        <v>3</v>
      </c>
      <c r="M893" s="4">
        <v>6</v>
      </c>
      <c r="N893" s="4">
        <v>2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7</v>
      </c>
      <c r="W893" s="6">
        <v>171</v>
      </c>
      <c r="X893" s="41">
        <f t="shared" si="21"/>
        <v>55.519480519480517</v>
      </c>
    </row>
    <row r="894" spans="1:24" hidden="1" outlineLevel="1" x14ac:dyDescent="0.25">
      <c r="A894" s="6" t="s">
        <v>170</v>
      </c>
      <c r="B894" s="6" t="s">
        <v>77</v>
      </c>
      <c r="C894" s="6">
        <v>1591</v>
      </c>
      <c r="D894" s="6" t="s">
        <v>10</v>
      </c>
      <c r="E894" s="4">
        <v>232</v>
      </c>
      <c r="F894" s="4">
        <v>7</v>
      </c>
      <c r="G894" s="4">
        <v>31</v>
      </c>
      <c r="H894" s="4">
        <v>59</v>
      </c>
      <c r="I894" s="4">
        <v>2</v>
      </c>
      <c r="J894" s="4">
        <v>1</v>
      </c>
      <c r="K894" s="4">
        <v>0</v>
      </c>
      <c r="L894" s="4">
        <v>5</v>
      </c>
      <c r="M894" s="4">
        <v>15</v>
      </c>
      <c r="N894" s="4">
        <v>3</v>
      </c>
      <c r="O894" s="4">
        <v>0</v>
      </c>
      <c r="P894" s="4">
        <v>0</v>
      </c>
      <c r="Q894" s="4">
        <v>0</v>
      </c>
      <c r="R894" s="4">
        <v>0</v>
      </c>
      <c r="S894" s="4">
        <v>1</v>
      </c>
      <c r="T894" s="4">
        <v>0</v>
      </c>
      <c r="U894" s="4">
        <v>0</v>
      </c>
      <c r="V894" s="4">
        <v>8</v>
      </c>
      <c r="W894" s="6">
        <v>132</v>
      </c>
      <c r="X894" s="41">
        <f t="shared" si="21"/>
        <v>56.896551724137929</v>
      </c>
    </row>
    <row r="895" spans="1:24" hidden="1" outlineLevel="1" x14ac:dyDescent="0.25">
      <c r="A895" s="6" t="s">
        <v>170</v>
      </c>
      <c r="B895" s="6" t="s">
        <v>77</v>
      </c>
      <c r="C895" s="6">
        <v>1592</v>
      </c>
      <c r="D895" s="6" t="s">
        <v>10</v>
      </c>
      <c r="E895" s="4">
        <v>101</v>
      </c>
      <c r="F895" s="4">
        <v>1</v>
      </c>
      <c r="G895" s="4">
        <v>40</v>
      </c>
      <c r="H895" s="4">
        <v>6</v>
      </c>
      <c r="I895" s="4">
        <v>2</v>
      </c>
      <c r="J895" s="4">
        <v>1</v>
      </c>
      <c r="K895" s="4">
        <v>1</v>
      </c>
      <c r="L895" s="4">
        <v>9</v>
      </c>
      <c r="M895" s="4">
        <v>1</v>
      </c>
      <c r="N895" s="4">
        <v>1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1</v>
      </c>
      <c r="U895" s="4">
        <v>0</v>
      </c>
      <c r="V895" s="4">
        <v>1</v>
      </c>
      <c r="W895" s="6">
        <v>64</v>
      </c>
      <c r="X895" s="41">
        <f t="shared" si="21"/>
        <v>63.366336633663366</v>
      </c>
    </row>
    <row r="896" spans="1:24" hidden="1" outlineLevel="1" x14ac:dyDescent="0.25">
      <c r="A896" s="6" t="s">
        <v>170</v>
      </c>
      <c r="B896" s="6" t="s">
        <v>77</v>
      </c>
      <c r="C896" s="6">
        <v>1593</v>
      </c>
      <c r="D896" s="6" t="s">
        <v>10</v>
      </c>
      <c r="E896" s="4">
        <v>156</v>
      </c>
      <c r="F896" s="4">
        <v>2</v>
      </c>
      <c r="G896" s="4">
        <v>49</v>
      </c>
      <c r="H896" s="4">
        <v>45</v>
      </c>
      <c r="I896" s="4">
        <v>3</v>
      </c>
      <c r="J896" s="4">
        <v>0</v>
      </c>
      <c r="K896" s="4">
        <v>1</v>
      </c>
      <c r="L896" s="4">
        <v>6</v>
      </c>
      <c r="M896" s="4">
        <v>2</v>
      </c>
      <c r="N896" s="4">
        <v>4</v>
      </c>
      <c r="O896" s="4">
        <v>0</v>
      </c>
      <c r="P896" s="4">
        <v>0</v>
      </c>
      <c r="Q896" s="4">
        <v>0</v>
      </c>
      <c r="R896" s="4">
        <v>0</v>
      </c>
      <c r="S896" s="4">
        <v>1</v>
      </c>
      <c r="T896" s="4">
        <v>1</v>
      </c>
      <c r="U896" s="4">
        <v>0</v>
      </c>
      <c r="V896" s="4">
        <v>0</v>
      </c>
      <c r="W896" s="6">
        <v>114</v>
      </c>
      <c r="X896" s="41">
        <f t="shared" si="21"/>
        <v>73.07692307692308</v>
      </c>
    </row>
    <row r="897" spans="1:24" hidden="1" outlineLevel="1" x14ac:dyDescent="0.25">
      <c r="A897" s="6" t="s">
        <v>170</v>
      </c>
      <c r="B897" s="6" t="s">
        <v>77</v>
      </c>
      <c r="C897" s="6">
        <v>1594</v>
      </c>
      <c r="D897" s="6" t="s">
        <v>10</v>
      </c>
      <c r="E897" s="4">
        <v>114</v>
      </c>
      <c r="F897" s="4">
        <v>3</v>
      </c>
      <c r="G897" s="4">
        <v>25</v>
      </c>
      <c r="H897" s="4">
        <v>17</v>
      </c>
      <c r="I897" s="4">
        <v>0</v>
      </c>
      <c r="J897" s="4">
        <v>1</v>
      </c>
      <c r="K897" s="4">
        <v>1</v>
      </c>
      <c r="L897" s="4">
        <v>18</v>
      </c>
      <c r="M897" s="4">
        <v>10</v>
      </c>
      <c r="N897" s="4">
        <v>2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</v>
      </c>
      <c r="W897" s="6">
        <v>79</v>
      </c>
      <c r="X897" s="41">
        <f t="shared" si="21"/>
        <v>69.298245614035082</v>
      </c>
    </row>
    <row r="898" spans="1:24" hidden="1" outlineLevel="1" x14ac:dyDescent="0.25">
      <c r="A898" s="6" t="s">
        <v>170</v>
      </c>
      <c r="B898" s="6" t="s">
        <v>77</v>
      </c>
      <c r="C898" s="6">
        <v>1596</v>
      </c>
      <c r="D898" s="6" t="s">
        <v>10</v>
      </c>
      <c r="E898" s="4">
        <v>221</v>
      </c>
      <c r="F898" s="4">
        <v>1</v>
      </c>
      <c r="G898" s="4">
        <v>29</v>
      </c>
      <c r="H898" s="4">
        <v>90</v>
      </c>
      <c r="I898" s="4">
        <v>2</v>
      </c>
      <c r="J898" s="4">
        <v>0</v>
      </c>
      <c r="K898" s="4">
        <v>1</v>
      </c>
      <c r="L898" s="4">
        <v>37</v>
      </c>
      <c r="M898" s="4">
        <v>2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6</v>
      </c>
      <c r="W898" s="6">
        <v>168</v>
      </c>
      <c r="X898" s="41">
        <f t="shared" si="21"/>
        <v>76.018099547511312</v>
      </c>
    </row>
    <row r="899" spans="1:24" hidden="1" outlineLevel="1" x14ac:dyDescent="0.25">
      <c r="A899" s="6" t="s">
        <v>170</v>
      </c>
      <c r="B899" s="6" t="s">
        <v>77</v>
      </c>
      <c r="C899" s="6">
        <v>1597</v>
      </c>
      <c r="D899" s="6" t="s">
        <v>10</v>
      </c>
      <c r="E899" s="4">
        <v>158</v>
      </c>
      <c r="F899" s="4">
        <v>2</v>
      </c>
      <c r="G899" s="4">
        <v>24</v>
      </c>
      <c r="H899" s="4">
        <v>19</v>
      </c>
      <c r="I899" s="4">
        <v>1</v>
      </c>
      <c r="J899" s="4">
        <v>2</v>
      </c>
      <c r="K899" s="4">
        <v>1</v>
      </c>
      <c r="L899" s="4">
        <v>11</v>
      </c>
      <c r="M899" s="4">
        <v>7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2</v>
      </c>
      <c r="W899" s="6">
        <v>69</v>
      </c>
      <c r="X899" s="41">
        <f t="shared" si="21"/>
        <v>43.670886075949369</v>
      </c>
    </row>
    <row r="900" spans="1:24" hidden="1" outlineLevel="1" x14ac:dyDescent="0.25">
      <c r="A900" s="6" t="s">
        <v>170</v>
      </c>
      <c r="B900" s="6" t="s">
        <v>77</v>
      </c>
      <c r="C900" s="6">
        <v>1598</v>
      </c>
      <c r="D900" s="6" t="s">
        <v>10</v>
      </c>
      <c r="E900" s="4">
        <v>141</v>
      </c>
      <c r="F900" s="4">
        <v>4</v>
      </c>
      <c r="G900" s="4">
        <v>64</v>
      </c>
      <c r="H900" s="4">
        <v>11</v>
      </c>
      <c r="I900" s="4">
        <v>0</v>
      </c>
      <c r="J900" s="4">
        <v>2</v>
      </c>
      <c r="K900" s="4">
        <v>0</v>
      </c>
      <c r="L900" s="4">
        <v>0</v>
      </c>
      <c r="M900" s="4">
        <v>2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1</v>
      </c>
      <c r="W900" s="6">
        <v>84</v>
      </c>
      <c r="X900" s="41">
        <f t="shared" si="21"/>
        <v>59.574468085106382</v>
      </c>
    </row>
    <row r="901" spans="1:24" hidden="1" outlineLevel="1" x14ac:dyDescent="0.25">
      <c r="A901" s="6" t="s">
        <v>170</v>
      </c>
      <c r="B901" s="6" t="s">
        <v>77</v>
      </c>
      <c r="C901" s="6">
        <v>1599</v>
      </c>
      <c r="D901" s="6" t="s">
        <v>10</v>
      </c>
      <c r="E901" s="4">
        <v>110</v>
      </c>
      <c r="F901" s="4">
        <v>10</v>
      </c>
      <c r="G901" s="4">
        <v>23</v>
      </c>
      <c r="H901" s="4">
        <v>29</v>
      </c>
      <c r="I901" s="4">
        <v>0</v>
      </c>
      <c r="J901" s="4">
        <v>0</v>
      </c>
      <c r="K901" s="4">
        <v>0</v>
      </c>
      <c r="L901" s="4">
        <v>1</v>
      </c>
      <c r="M901" s="4">
        <v>0</v>
      </c>
      <c r="N901" s="4">
        <v>1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3</v>
      </c>
      <c r="W901" s="6">
        <v>67</v>
      </c>
      <c r="X901" s="41">
        <f t="shared" si="21"/>
        <v>60.909090909090907</v>
      </c>
    </row>
    <row r="902" spans="1:24" hidden="1" outlineLevel="1" x14ac:dyDescent="0.25">
      <c r="A902" s="6" t="s">
        <v>170</v>
      </c>
      <c r="B902" s="6" t="s">
        <v>77</v>
      </c>
      <c r="C902" s="6">
        <v>1600</v>
      </c>
      <c r="D902" s="6" t="s">
        <v>10</v>
      </c>
      <c r="E902" s="4">
        <v>289</v>
      </c>
      <c r="F902" s="4">
        <v>10</v>
      </c>
      <c r="G902" s="4">
        <v>55</v>
      </c>
      <c r="H902" s="4">
        <v>51</v>
      </c>
      <c r="I902" s="4">
        <v>1</v>
      </c>
      <c r="J902" s="4">
        <v>1</v>
      </c>
      <c r="K902" s="4">
        <v>0</v>
      </c>
      <c r="L902" s="4">
        <v>55</v>
      </c>
      <c r="M902" s="4">
        <v>8</v>
      </c>
      <c r="N902" s="4">
        <v>6</v>
      </c>
      <c r="O902" s="4">
        <v>1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11</v>
      </c>
      <c r="W902" s="6">
        <v>199</v>
      </c>
      <c r="X902" s="41">
        <f t="shared" si="21"/>
        <v>68.858131487889267</v>
      </c>
    </row>
    <row r="903" spans="1:24" s="1" customFormat="1" collapsed="1" x14ac:dyDescent="0.25">
      <c r="A903" s="5" t="s">
        <v>189</v>
      </c>
      <c r="B903" s="6"/>
      <c r="C903" s="6"/>
      <c r="D903" s="6"/>
      <c r="E903" s="7">
        <f>SUM(E744:E902)</f>
        <v>65056</v>
      </c>
      <c r="F903" s="7">
        <f t="shared" ref="F903:W903" si="22">SUM(F744:F902)</f>
        <v>1912</v>
      </c>
      <c r="G903" s="7">
        <f t="shared" si="22"/>
        <v>15018</v>
      </c>
      <c r="H903" s="7">
        <f t="shared" si="22"/>
        <v>4918</v>
      </c>
      <c r="I903" s="7">
        <f t="shared" si="22"/>
        <v>906</v>
      </c>
      <c r="J903" s="7">
        <f t="shared" si="22"/>
        <v>656</v>
      </c>
      <c r="K903" s="7">
        <f t="shared" si="22"/>
        <v>379</v>
      </c>
      <c r="L903" s="7">
        <f t="shared" si="22"/>
        <v>9474</v>
      </c>
      <c r="M903" s="7">
        <f t="shared" si="22"/>
        <v>3949</v>
      </c>
      <c r="N903" s="7">
        <f t="shared" si="22"/>
        <v>393</v>
      </c>
      <c r="O903" s="7">
        <f t="shared" si="22"/>
        <v>66</v>
      </c>
      <c r="P903" s="7">
        <f t="shared" si="22"/>
        <v>146</v>
      </c>
      <c r="Q903" s="7">
        <f t="shared" si="22"/>
        <v>15</v>
      </c>
      <c r="R903" s="7">
        <f t="shared" si="22"/>
        <v>22</v>
      </c>
      <c r="S903" s="7">
        <f>SUM(S744:S902)</f>
        <v>233</v>
      </c>
      <c r="T903" s="7">
        <f t="shared" si="22"/>
        <v>244</v>
      </c>
      <c r="U903" s="7">
        <f t="shared" si="22"/>
        <v>13</v>
      </c>
      <c r="V903" s="7">
        <f t="shared" si="22"/>
        <v>1128</v>
      </c>
      <c r="W903" s="7">
        <f t="shared" si="22"/>
        <v>39472</v>
      </c>
      <c r="X903" s="41">
        <f>(W903*100)/E903</f>
        <v>60.673880964092476</v>
      </c>
    </row>
    <row r="904" spans="1:24" hidden="1" outlineLevel="1" x14ac:dyDescent="0.25">
      <c r="A904" s="6" t="s">
        <v>171</v>
      </c>
      <c r="B904" s="6" t="s">
        <v>34</v>
      </c>
      <c r="C904" s="6">
        <v>436</v>
      </c>
      <c r="D904" s="6" t="s">
        <v>10</v>
      </c>
      <c r="E904" s="4">
        <v>467</v>
      </c>
      <c r="F904" s="4">
        <v>16</v>
      </c>
      <c r="G904" s="4">
        <v>58</v>
      </c>
      <c r="H904" s="4">
        <v>53</v>
      </c>
      <c r="I904" s="4">
        <v>40</v>
      </c>
      <c r="J904" s="4">
        <v>35</v>
      </c>
      <c r="K904" s="4">
        <v>26</v>
      </c>
      <c r="L904" s="4">
        <v>36</v>
      </c>
      <c r="M904" s="4">
        <v>34</v>
      </c>
      <c r="N904" s="4">
        <v>4</v>
      </c>
      <c r="O904" s="4">
        <v>0</v>
      </c>
      <c r="P904" s="4">
        <v>1</v>
      </c>
      <c r="Q904" s="4">
        <v>1</v>
      </c>
      <c r="R904" s="4">
        <v>0</v>
      </c>
      <c r="S904" s="4">
        <v>2</v>
      </c>
      <c r="T904" s="4">
        <v>1</v>
      </c>
      <c r="U904" s="4">
        <v>0</v>
      </c>
      <c r="V904" s="4">
        <v>13</v>
      </c>
      <c r="W904" s="6">
        <v>320</v>
      </c>
      <c r="X904" s="41">
        <f>(W904*100)/E904</f>
        <v>68.522483940042832</v>
      </c>
    </row>
    <row r="905" spans="1:24" hidden="1" outlineLevel="1" x14ac:dyDescent="0.25">
      <c r="A905" s="6" t="s">
        <v>171</v>
      </c>
      <c r="B905" s="6" t="s">
        <v>34</v>
      </c>
      <c r="C905" s="6">
        <v>436</v>
      </c>
      <c r="D905" s="6" t="s">
        <v>11</v>
      </c>
      <c r="E905" s="4">
        <v>466</v>
      </c>
      <c r="F905" s="4">
        <v>7</v>
      </c>
      <c r="G905" s="4">
        <v>32</v>
      </c>
      <c r="H905" s="4">
        <v>86</v>
      </c>
      <c r="I905" s="4">
        <v>41</v>
      </c>
      <c r="J905" s="4">
        <v>44</v>
      </c>
      <c r="K905" s="4">
        <v>19</v>
      </c>
      <c r="L905" s="4">
        <v>36</v>
      </c>
      <c r="M905" s="4">
        <v>42</v>
      </c>
      <c r="N905" s="4">
        <v>4</v>
      </c>
      <c r="O905" s="4">
        <v>1</v>
      </c>
      <c r="P905" s="4">
        <v>4</v>
      </c>
      <c r="Q905" s="4">
        <v>3</v>
      </c>
      <c r="R905" s="4">
        <v>1</v>
      </c>
      <c r="S905" s="4">
        <v>0</v>
      </c>
      <c r="T905" s="4">
        <v>3</v>
      </c>
      <c r="U905" s="4">
        <v>0</v>
      </c>
      <c r="V905" s="4">
        <v>8</v>
      </c>
      <c r="W905" s="6">
        <v>331</v>
      </c>
      <c r="X905" s="41">
        <f t="shared" ref="X905:X968" si="23">(W905*100)/E905</f>
        <v>71.030042918454939</v>
      </c>
    </row>
    <row r="906" spans="1:24" hidden="1" outlineLevel="1" x14ac:dyDescent="0.25">
      <c r="A906" s="6" t="s">
        <v>171</v>
      </c>
      <c r="B906" s="6" t="s">
        <v>34</v>
      </c>
      <c r="C906" s="6">
        <v>437</v>
      </c>
      <c r="D906" s="6" t="s">
        <v>10</v>
      </c>
      <c r="E906" s="4">
        <v>580</v>
      </c>
      <c r="F906" s="4">
        <v>10</v>
      </c>
      <c r="G906" s="4">
        <v>58</v>
      </c>
      <c r="H906" s="4">
        <v>100</v>
      </c>
      <c r="I906" s="4">
        <v>53</v>
      </c>
      <c r="J906" s="4">
        <v>61</v>
      </c>
      <c r="K906" s="4">
        <v>31</v>
      </c>
      <c r="L906" s="4">
        <v>38</v>
      </c>
      <c r="M906" s="4">
        <v>46</v>
      </c>
      <c r="N906" s="4">
        <v>2</v>
      </c>
      <c r="O906" s="4">
        <v>0</v>
      </c>
      <c r="P906" s="4">
        <v>3</v>
      </c>
      <c r="Q906" s="4">
        <v>3</v>
      </c>
      <c r="R906" s="4">
        <v>0</v>
      </c>
      <c r="S906" s="4">
        <v>2</v>
      </c>
      <c r="T906" s="4">
        <v>0</v>
      </c>
      <c r="U906" s="4">
        <v>0</v>
      </c>
      <c r="V906" s="4">
        <v>9</v>
      </c>
      <c r="W906" s="6">
        <v>416</v>
      </c>
      <c r="X906" s="41">
        <f t="shared" si="23"/>
        <v>71.724137931034477</v>
      </c>
    </row>
    <row r="907" spans="1:24" hidden="1" outlineLevel="1" x14ac:dyDescent="0.25">
      <c r="A907" s="6" t="s">
        <v>171</v>
      </c>
      <c r="B907" s="6" t="s">
        <v>34</v>
      </c>
      <c r="C907" s="6">
        <v>437</v>
      </c>
      <c r="D907" s="6" t="s">
        <v>11</v>
      </c>
      <c r="E907" s="4">
        <v>580</v>
      </c>
      <c r="F907" s="4">
        <v>8</v>
      </c>
      <c r="G907" s="4">
        <v>76</v>
      </c>
      <c r="H907" s="4">
        <v>65</v>
      </c>
      <c r="I907" s="4">
        <v>52</v>
      </c>
      <c r="J907" s="4">
        <v>67</v>
      </c>
      <c r="K907" s="4">
        <v>22</v>
      </c>
      <c r="L907" s="4">
        <v>30</v>
      </c>
      <c r="M907" s="4">
        <v>23</v>
      </c>
      <c r="N907" s="4">
        <v>5</v>
      </c>
      <c r="O907" s="4">
        <v>0</v>
      </c>
      <c r="P907" s="4">
        <v>5</v>
      </c>
      <c r="Q907" s="4">
        <v>3</v>
      </c>
      <c r="R907" s="4">
        <v>0</v>
      </c>
      <c r="S907" s="4">
        <v>0</v>
      </c>
      <c r="T907" s="4">
        <v>0</v>
      </c>
      <c r="U907" s="4">
        <v>0</v>
      </c>
      <c r="V907" s="4">
        <v>18</v>
      </c>
      <c r="W907" s="6">
        <v>374</v>
      </c>
      <c r="X907" s="41">
        <f t="shared" si="23"/>
        <v>64.482758620689651</v>
      </c>
    </row>
    <row r="908" spans="1:24" hidden="1" outlineLevel="1" x14ac:dyDescent="0.25">
      <c r="A908" s="6" t="s">
        <v>171</v>
      </c>
      <c r="B908" s="6" t="s">
        <v>34</v>
      </c>
      <c r="C908" s="6">
        <v>438</v>
      </c>
      <c r="D908" s="6" t="s">
        <v>10</v>
      </c>
      <c r="E908" s="4">
        <v>386</v>
      </c>
      <c r="F908" s="4">
        <v>5</v>
      </c>
      <c r="G908" s="4">
        <v>55</v>
      </c>
      <c r="H908" s="4">
        <v>56</v>
      </c>
      <c r="I908" s="4">
        <v>40</v>
      </c>
      <c r="J908" s="4">
        <v>35</v>
      </c>
      <c r="K908" s="4">
        <v>15</v>
      </c>
      <c r="L908" s="4">
        <v>20</v>
      </c>
      <c r="M908" s="4">
        <v>24</v>
      </c>
      <c r="N908" s="4">
        <v>1</v>
      </c>
      <c r="O908" s="4">
        <v>1</v>
      </c>
      <c r="P908" s="4">
        <v>5</v>
      </c>
      <c r="Q908" s="4">
        <v>0</v>
      </c>
      <c r="R908" s="4">
        <v>0</v>
      </c>
      <c r="S908" s="4">
        <v>0</v>
      </c>
      <c r="T908" s="4">
        <v>2</v>
      </c>
      <c r="U908" s="4">
        <v>0</v>
      </c>
      <c r="V908" s="4">
        <v>5</v>
      </c>
      <c r="W908" s="6">
        <v>264</v>
      </c>
      <c r="X908" s="41">
        <f t="shared" si="23"/>
        <v>68.393782383419691</v>
      </c>
    </row>
    <row r="909" spans="1:24" hidden="1" outlineLevel="1" x14ac:dyDescent="0.25">
      <c r="A909" s="6" t="s">
        <v>171</v>
      </c>
      <c r="B909" s="6" t="s">
        <v>34</v>
      </c>
      <c r="C909" s="6">
        <v>438</v>
      </c>
      <c r="D909" s="6" t="s">
        <v>11</v>
      </c>
      <c r="E909" s="4">
        <v>385</v>
      </c>
      <c r="F909" s="4">
        <v>1</v>
      </c>
      <c r="G909" s="4">
        <v>58</v>
      </c>
      <c r="H909" s="4">
        <v>53</v>
      </c>
      <c r="I909" s="4">
        <v>34</v>
      </c>
      <c r="J909" s="4">
        <v>28</v>
      </c>
      <c r="K909" s="4">
        <v>23</v>
      </c>
      <c r="L909" s="4">
        <v>20</v>
      </c>
      <c r="M909" s="4">
        <v>29</v>
      </c>
      <c r="N909" s="4">
        <v>4</v>
      </c>
      <c r="O909" s="4">
        <v>3</v>
      </c>
      <c r="P909" s="4">
        <v>8</v>
      </c>
      <c r="Q909" s="4">
        <v>0</v>
      </c>
      <c r="R909" s="4">
        <v>0</v>
      </c>
      <c r="S909" s="4">
        <v>2</v>
      </c>
      <c r="T909" s="4">
        <v>2</v>
      </c>
      <c r="U909" s="4">
        <v>0</v>
      </c>
      <c r="V909" s="4">
        <v>5</v>
      </c>
      <c r="W909" s="6">
        <v>270</v>
      </c>
      <c r="X909" s="41">
        <f t="shared" si="23"/>
        <v>70.129870129870127</v>
      </c>
    </row>
    <row r="910" spans="1:24" hidden="1" outlineLevel="1" x14ac:dyDescent="0.25">
      <c r="A910" s="6" t="s">
        <v>171</v>
      </c>
      <c r="B910" s="6" t="s">
        <v>34</v>
      </c>
      <c r="C910" s="6">
        <v>439</v>
      </c>
      <c r="D910" s="6" t="s">
        <v>10</v>
      </c>
      <c r="E910" s="4">
        <v>398</v>
      </c>
      <c r="F910" s="4">
        <v>6</v>
      </c>
      <c r="G910" s="4">
        <v>41</v>
      </c>
      <c r="H910" s="4">
        <v>37</v>
      </c>
      <c r="I910" s="4">
        <v>38</v>
      </c>
      <c r="J910" s="4">
        <v>22</v>
      </c>
      <c r="K910" s="4">
        <v>21</v>
      </c>
      <c r="L910" s="4">
        <v>44</v>
      </c>
      <c r="M910" s="4">
        <v>29</v>
      </c>
      <c r="N910" s="4">
        <v>3</v>
      </c>
      <c r="O910" s="4">
        <v>0</v>
      </c>
      <c r="P910" s="4">
        <v>0</v>
      </c>
      <c r="Q910" s="4">
        <v>1</v>
      </c>
      <c r="R910" s="4">
        <v>0</v>
      </c>
      <c r="S910" s="4">
        <v>0</v>
      </c>
      <c r="T910" s="4">
        <v>0</v>
      </c>
      <c r="U910" s="4">
        <v>0</v>
      </c>
      <c r="V910" s="4">
        <v>14</v>
      </c>
      <c r="W910" s="6">
        <v>256</v>
      </c>
      <c r="X910" s="41">
        <f t="shared" si="23"/>
        <v>64.321608040200999</v>
      </c>
    </row>
    <row r="911" spans="1:24" hidden="1" outlineLevel="1" x14ac:dyDescent="0.25">
      <c r="A911" s="6" t="s">
        <v>171</v>
      </c>
      <c r="B911" s="6" t="s">
        <v>34</v>
      </c>
      <c r="C911" s="6">
        <v>439</v>
      </c>
      <c r="D911" s="6" t="s">
        <v>11</v>
      </c>
      <c r="E911" s="4">
        <v>397</v>
      </c>
      <c r="F911" s="4">
        <v>7</v>
      </c>
      <c r="G911" s="4">
        <v>59</v>
      </c>
      <c r="H911" s="4">
        <v>80</v>
      </c>
      <c r="I911" s="4">
        <v>17</v>
      </c>
      <c r="J911" s="4">
        <v>19</v>
      </c>
      <c r="K911" s="4">
        <v>7</v>
      </c>
      <c r="L911" s="4">
        <v>37</v>
      </c>
      <c r="M911" s="4">
        <v>26</v>
      </c>
      <c r="N911" s="4">
        <v>1</v>
      </c>
      <c r="O911" s="4">
        <v>0</v>
      </c>
      <c r="P911" s="4">
        <v>1</v>
      </c>
      <c r="Q911" s="4">
        <v>0</v>
      </c>
      <c r="R911" s="4">
        <v>1</v>
      </c>
      <c r="S911" s="4">
        <v>2</v>
      </c>
      <c r="T911" s="4">
        <v>0</v>
      </c>
      <c r="U911" s="4">
        <v>0</v>
      </c>
      <c r="V911" s="4">
        <v>13</v>
      </c>
      <c r="W911" s="6">
        <v>270</v>
      </c>
      <c r="X911" s="41">
        <f t="shared" si="23"/>
        <v>68.010075566750629</v>
      </c>
    </row>
    <row r="912" spans="1:24" hidden="1" outlineLevel="1" x14ac:dyDescent="0.25">
      <c r="A912" s="6" t="s">
        <v>171</v>
      </c>
      <c r="B912" s="6" t="s">
        <v>34</v>
      </c>
      <c r="C912" s="6">
        <v>440</v>
      </c>
      <c r="D912" s="6" t="s">
        <v>10</v>
      </c>
      <c r="E912" s="4">
        <v>426</v>
      </c>
      <c r="F912" s="4">
        <v>2</v>
      </c>
      <c r="G912" s="4">
        <v>47</v>
      </c>
      <c r="H912" s="4">
        <v>15</v>
      </c>
      <c r="I912" s="4">
        <v>33</v>
      </c>
      <c r="J912" s="4">
        <v>17</v>
      </c>
      <c r="K912" s="4">
        <v>34</v>
      </c>
      <c r="L912" s="4">
        <v>10</v>
      </c>
      <c r="M912" s="4">
        <v>21</v>
      </c>
      <c r="N912" s="4">
        <v>3</v>
      </c>
      <c r="O912" s="4">
        <v>1</v>
      </c>
      <c r="P912" s="4">
        <v>1</v>
      </c>
      <c r="Q912" s="4">
        <v>8</v>
      </c>
      <c r="R912" s="4">
        <v>1</v>
      </c>
      <c r="S912" s="4">
        <v>1</v>
      </c>
      <c r="T912" s="4">
        <v>1</v>
      </c>
      <c r="U912" s="4">
        <v>0</v>
      </c>
      <c r="V912" s="4">
        <v>13</v>
      </c>
      <c r="W912" s="6">
        <v>208</v>
      </c>
      <c r="X912" s="41">
        <f t="shared" si="23"/>
        <v>48.826291079812208</v>
      </c>
    </row>
    <row r="913" spans="1:24" hidden="1" outlineLevel="1" x14ac:dyDescent="0.25">
      <c r="A913" s="6" t="s">
        <v>171</v>
      </c>
      <c r="B913" s="6" t="s">
        <v>34</v>
      </c>
      <c r="C913" s="6">
        <v>441</v>
      </c>
      <c r="D913" s="6" t="s">
        <v>10</v>
      </c>
      <c r="E913" s="4">
        <v>524</v>
      </c>
      <c r="F913" s="4">
        <v>7</v>
      </c>
      <c r="G913" s="4">
        <v>62</v>
      </c>
      <c r="H913" s="4">
        <v>32</v>
      </c>
      <c r="I913" s="4">
        <v>38</v>
      </c>
      <c r="J913" s="4">
        <v>51</v>
      </c>
      <c r="K913" s="4">
        <v>71</v>
      </c>
      <c r="L913" s="4">
        <v>34</v>
      </c>
      <c r="M913" s="4">
        <v>39</v>
      </c>
      <c r="N913" s="4">
        <v>2</v>
      </c>
      <c r="O913" s="4">
        <v>3</v>
      </c>
      <c r="P913" s="4">
        <v>6</v>
      </c>
      <c r="Q913" s="4">
        <v>12</v>
      </c>
      <c r="R913" s="4">
        <v>2</v>
      </c>
      <c r="S913" s="4">
        <v>1</v>
      </c>
      <c r="T913" s="4">
        <v>3</v>
      </c>
      <c r="U913" s="4">
        <v>0</v>
      </c>
      <c r="V913" s="4">
        <v>16</v>
      </c>
      <c r="W913" s="6">
        <v>379</v>
      </c>
      <c r="X913" s="41">
        <f t="shared" si="23"/>
        <v>72.328244274809165</v>
      </c>
    </row>
    <row r="914" spans="1:24" hidden="1" outlineLevel="1" x14ac:dyDescent="0.25">
      <c r="A914" s="6" t="s">
        <v>171</v>
      </c>
      <c r="B914" s="6" t="s">
        <v>34</v>
      </c>
      <c r="C914" s="6">
        <v>441</v>
      </c>
      <c r="D914" s="6" t="s">
        <v>11</v>
      </c>
      <c r="E914" s="4">
        <v>524</v>
      </c>
      <c r="F914" s="4">
        <v>6</v>
      </c>
      <c r="G914" s="4">
        <v>50</v>
      </c>
      <c r="H914" s="4">
        <v>31</v>
      </c>
      <c r="I914" s="4">
        <v>55</v>
      </c>
      <c r="J914" s="4">
        <v>35</v>
      </c>
      <c r="K914" s="4">
        <v>68</v>
      </c>
      <c r="L914" s="4">
        <v>33</v>
      </c>
      <c r="M914" s="4">
        <v>37</v>
      </c>
      <c r="N914" s="4">
        <v>1</v>
      </c>
      <c r="O914" s="4">
        <v>1</v>
      </c>
      <c r="P914" s="4">
        <v>2</v>
      </c>
      <c r="Q914" s="4">
        <v>15</v>
      </c>
      <c r="R914" s="4">
        <v>7</v>
      </c>
      <c r="S914" s="4">
        <v>5</v>
      </c>
      <c r="T914" s="4">
        <v>1</v>
      </c>
      <c r="U914" s="4">
        <v>0</v>
      </c>
      <c r="V914" s="4">
        <v>15</v>
      </c>
      <c r="W914" s="6">
        <v>362</v>
      </c>
      <c r="X914" s="41">
        <f t="shared" si="23"/>
        <v>69.083969465648849</v>
      </c>
    </row>
    <row r="915" spans="1:24" hidden="1" outlineLevel="1" x14ac:dyDescent="0.25">
      <c r="A915" s="6" t="s">
        <v>171</v>
      </c>
      <c r="B915" s="6" t="s">
        <v>34</v>
      </c>
      <c r="C915" s="6">
        <v>441</v>
      </c>
      <c r="D915" s="6" t="s">
        <v>16</v>
      </c>
      <c r="E915" s="4">
        <v>523</v>
      </c>
      <c r="F915" s="4">
        <v>3</v>
      </c>
      <c r="G915" s="4">
        <v>46</v>
      </c>
      <c r="H915" s="4">
        <v>35</v>
      </c>
      <c r="I915" s="4">
        <v>47</v>
      </c>
      <c r="J915" s="4">
        <v>56</v>
      </c>
      <c r="K915" s="4">
        <v>57</v>
      </c>
      <c r="L915" s="4">
        <v>48</v>
      </c>
      <c r="M915" s="4">
        <v>35</v>
      </c>
      <c r="N915" s="4">
        <v>2</v>
      </c>
      <c r="O915" s="4">
        <v>1</v>
      </c>
      <c r="P915" s="4">
        <v>3</v>
      </c>
      <c r="Q915" s="4">
        <v>4</v>
      </c>
      <c r="R915" s="4">
        <v>1</v>
      </c>
      <c r="S915" s="4">
        <v>2</v>
      </c>
      <c r="T915" s="4">
        <v>3</v>
      </c>
      <c r="U915" s="4">
        <v>0</v>
      </c>
      <c r="V915" s="4">
        <v>14</v>
      </c>
      <c r="W915" s="6">
        <v>357</v>
      </c>
      <c r="X915" s="41">
        <f t="shared" si="23"/>
        <v>68.26003824091778</v>
      </c>
    </row>
    <row r="916" spans="1:24" hidden="1" outlineLevel="1" x14ac:dyDescent="0.25">
      <c r="A916" s="6" t="s">
        <v>171</v>
      </c>
      <c r="B916" s="6" t="s">
        <v>34</v>
      </c>
      <c r="C916" s="6">
        <v>442</v>
      </c>
      <c r="D916" s="6" t="s">
        <v>10</v>
      </c>
      <c r="E916" s="4">
        <v>440</v>
      </c>
      <c r="F916" s="4">
        <v>4</v>
      </c>
      <c r="G916" s="4">
        <v>38</v>
      </c>
      <c r="H916" s="4">
        <v>17</v>
      </c>
      <c r="I916" s="4">
        <v>29</v>
      </c>
      <c r="J916" s="4">
        <v>46</v>
      </c>
      <c r="K916" s="4">
        <v>58</v>
      </c>
      <c r="L916" s="4">
        <v>36</v>
      </c>
      <c r="M916" s="4">
        <v>39</v>
      </c>
      <c r="N916" s="4">
        <v>1</v>
      </c>
      <c r="O916" s="4">
        <v>1</v>
      </c>
      <c r="P916" s="4">
        <v>4</v>
      </c>
      <c r="Q916" s="4">
        <v>5</v>
      </c>
      <c r="R916" s="4">
        <v>1</v>
      </c>
      <c r="S916" s="4">
        <v>1</v>
      </c>
      <c r="T916" s="4">
        <v>2</v>
      </c>
      <c r="U916" s="4">
        <v>0</v>
      </c>
      <c r="V916" s="4">
        <v>12</v>
      </c>
      <c r="W916" s="6">
        <v>294</v>
      </c>
      <c r="X916" s="41">
        <f t="shared" si="23"/>
        <v>66.818181818181813</v>
      </c>
    </row>
    <row r="917" spans="1:24" hidden="1" outlineLevel="1" x14ac:dyDescent="0.25">
      <c r="A917" s="6" t="s">
        <v>171</v>
      </c>
      <c r="B917" s="6" t="s">
        <v>34</v>
      </c>
      <c r="C917" s="6">
        <v>442</v>
      </c>
      <c r="D917" s="6" t="s">
        <v>11</v>
      </c>
      <c r="E917" s="4">
        <v>440</v>
      </c>
      <c r="F917" s="4">
        <v>5</v>
      </c>
      <c r="G917" s="4">
        <v>41</v>
      </c>
      <c r="H917" s="4">
        <v>27</v>
      </c>
      <c r="I917" s="4">
        <v>42</v>
      </c>
      <c r="J917" s="4">
        <v>42</v>
      </c>
      <c r="K917" s="4">
        <v>45</v>
      </c>
      <c r="L917" s="4">
        <v>38</v>
      </c>
      <c r="M917" s="4">
        <v>32</v>
      </c>
      <c r="N917" s="4">
        <v>1</v>
      </c>
      <c r="O917" s="4">
        <v>0</v>
      </c>
      <c r="P917" s="4">
        <v>7</v>
      </c>
      <c r="Q917" s="4">
        <v>5</v>
      </c>
      <c r="R917" s="4">
        <v>1</v>
      </c>
      <c r="S917" s="4">
        <v>1</v>
      </c>
      <c r="T917" s="4">
        <v>0</v>
      </c>
      <c r="U917" s="4">
        <v>0</v>
      </c>
      <c r="V917" s="4">
        <v>10</v>
      </c>
      <c r="W917" s="6">
        <v>297</v>
      </c>
      <c r="X917" s="41">
        <f t="shared" si="23"/>
        <v>67.5</v>
      </c>
    </row>
    <row r="918" spans="1:24" hidden="1" outlineLevel="1" x14ac:dyDescent="0.25">
      <c r="A918" s="6" t="s">
        <v>171</v>
      </c>
      <c r="B918" s="6" t="s">
        <v>34</v>
      </c>
      <c r="C918" s="6">
        <v>443</v>
      </c>
      <c r="D918" s="6" t="s">
        <v>10</v>
      </c>
      <c r="E918" s="4">
        <v>455</v>
      </c>
      <c r="F918" s="4">
        <v>7</v>
      </c>
      <c r="G918" s="4">
        <v>74</v>
      </c>
      <c r="H918" s="4">
        <v>33</v>
      </c>
      <c r="I918" s="4">
        <v>36</v>
      </c>
      <c r="J918" s="4">
        <v>47</v>
      </c>
      <c r="K918" s="4">
        <v>24</v>
      </c>
      <c r="L918" s="4">
        <v>38</v>
      </c>
      <c r="M918" s="4">
        <v>14</v>
      </c>
      <c r="N918" s="4">
        <v>0</v>
      </c>
      <c r="O918" s="4">
        <v>2</v>
      </c>
      <c r="P918" s="4">
        <v>15</v>
      </c>
      <c r="Q918" s="4">
        <v>7</v>
      </c>
      <c r="R918" s="4">
        <v>1</v>
      </c>
      <c r="S918" s="4">
        <v>2</v>
      </c>
      <c r="T918" s="4">
        <v>1</v>
      </c>
      <c r="U918" s="4">
        <v>0</v>
      </c>
      <c r="V918" s="4">
        <v>10</v>
      </c>
      <c r="W918" s="6">
        <v>311</v>
      </c>
      <c r="X918" s="41">
        <f t="shared" si="23"/>
        <v>68.35164835164835</v>
      </c>
    </row>
    <row r="919" spans="1:24" hidden="1" outlineLevel="1" x14ac:dyDescent="0.25">
      <c r="A919" s="6" t="s">
        <v>171</v>
      </c>
      <c r="B919" s="6" t="s">
        <v>34</v>
      </c>
      <c r="C919" s="6">
        <v>444</v>
      </c>
      <c r="D919" s="6" t="s">
        <v>10</v>
      </c>
      <c r="E919" s="4">
        <v>351</v>
      </c>
      <c r="F919" s="4">
        <v>3</v>
      </c>
      <c r="G919" s="4">
        <v>61</v>
      </c>
      <c r="H919" s="4">
        <v>39</v>
      </c>
      <c r="I919" s="4">
        <v>41</v>
      </c>
      <c r="J919" s="4">
        <v>29</v>
      </c>
      <c r="K919" s="4">
        <v>9</v>
      </c>
      <c r="L919" s="4">
        <v>22</v>
      </c>
      <c r="M919" s="4">
        <v>15</v>
      </c>
      <c r="N919" s="4">
        <v>0</v>
      </c>
      <c r="O919" s="4">
        <v>2</v>
      </c>
      <c r="P919" s="4">
        <v>7</v>
      </c>
      <c r="Q919" s="4">
        <v>2</v>
      </c>
      <c r="R919" s="4">
        <v>1</v>
      </c>
      <c r="S919" s="4">
        <v>0</v>
      </c>
      <c r="T919" s="4">
        <v>0</v>
      </c>
      <c r="U919" s="4">
        <v>1</v>
      </c>
      <c r="V919" s="4">
        <v>9</v>
      </c>
      <c r="W919" s="6">
        <v>241</v>
      </c>
      <c r="X919" s="41">
        <f t="shared" si="23"/>
        <v>68.660968660968663</v>
      </c>
    </row>
    <row r="920" spans="1:24" hidden="1" outlineLevel="1" x14ac:dyDescent="0.25">
      <c r="A920" s="6" t="s">
        <v>171</v>
      </c>
      <c r="B920" s="6" t="s">
        <v>34</v>
      </c>
      <c r="C920" s="6">
        <v>445</v>
      </c>
      <c r="D920" s="6" t="s">
        <v>10</v>
      </c>
      <c r="E920" s="4">
        <v>520</v>
      </c>
      <c r="F920" s="4">
        <v>3</v>
      </c>
      <c r="G920" s="4">
        <v>81</v>
      </c>
      <c r="H920" s="4">
        <v>33</v>
      </c>
      <c r="I920" s="4">
        <v>63</v>
      </c>
      <c r="J920" s="4">
        <v>50</v>
      </c>
      <c r="K920" s="4">
        <v>28</v>
      </c>
      <c r="L920" s="4">
        <v>10</v>
      </c>
      <c r="M920" s="4">
        <v>21</v>
      </c>
      <c r="N920" s="4">
        <v>0</v>
      </c>
      <c r="O920" s="4">
        <v>3</v>
      </c>
      <c r="P920" s="4">
        <v>6</v>
      </c>
      <c r="Q920" s="4">
        <v>0</v>
      </c>
      <c r="R920" s="4">
        <v>0</v>
      </c>
      <c r="S920" s="4">
        <v>3</v>
      </c>
      <c r="T920" s="4">
        <v>0</v>
      </c>
      <c r="U920" s="4">
        <v>0</v>
      </c>
      <c r="V920" s="4">
        <v>9</v>
      </c>
      <c r="W920" s="6">
        <v>310</v>
      </c>
      <c r="X920" s="41">
        <f t="shared" si="23"/>
        <v>59.615384615384613</v>
      </c>
    </row>
    <row r="921" spans="1:24" hidden="1" outlineLevel="1" x14ac:dyDescent="0.25">
      <c r="A921" s="6" t="s">
        <v>171</v>
      </c>
      <c r="B921" s="6" t="s">
        <v>34</v>
      </c>
      <c r="C921" s="6">
        <v>445</v>
      </c>
      <c r="D921" s="6" t="s">
        <v>11</v>
      </c>
      <c r="E921" s="4">
        <v>520</v>
      </c>
      <c r="F921" s="4">
        <v>2</v>
      </c>
      <c r="G921" s="4">
        <v>60</v>
      </c>
      <c r="H921" s="4">
        <v>36</v>
      </c>
      <c r="I921" s="4">
        <v>60</v>
      </c>
      <c r="J921" s="4">
        <v>59</v>
      </c>
      <c r="K921" s="4">
        <v>22</v>
      </c>
      <c r="L921" s="4">
        <v>14</v>
      </c>
      <c r="M921" s="4">
        <v>27</v>
      </c>
      <c r="N921" s="4">
        <v>2</v>
      </c>
      <c r="O921" s="4">
        <v>1</v>
      </c>
      <c r="P921" s="4">
        <v>6</v>
      </c>
      <c r="Q921" s="4">
        <v>1</v>
      </c>
      <c r="R921" s="4">
        <v>2</v>
      </c>
      <c r="S921" s="4">
        <v>3</v>
      </c>
      <c r="T921" s="4">
        <v>0</v>
      </c>
      <c r="U921" s="4">
        <v>0</v>
      </c>
      <c r="V921" s="4">
        <v>19</v>
      </c>
      <c r="W921" s="6">
        <v>314</v>
      </c>
      <c r="X921" s="41">
        <f t="shared" si="23"/>
        <v>60.384615384615387</v>
      </c>
    </row>
    <row r="922" spans="1:24" hidden="1" outlineLevel="1" x14ac:dyDescent="0.25">
      <c r="A922" s="6" t="s">
        <v>171</v>
      </c>
      <c r="B922" s="6" t="s">
        <v>34</v>
      </c>
      <c r="C922" s="6">
        <v>446</v>
      </c>
      <c r="D922" s="6" t="s">
        <v>10</v>
      </c>
      <c r="E922" s="4">
        <v>615</v>
      </c>
      <c r="F922" s="4">
        <v>16</v>
      </c>
      <c r="G922" s="4">
        <v>53</v>
      </c>
      <c r="H922" s="4">
        <v>34</v>
      </c>
      <c r="I922" s="4">
        <v>49</v>
      </c>
      <c r="J922" s="4">
        <v>51</v>
      </c>
      <c r="K922" s="4">
        <v>29</v>
      </c>
      <c r="L922" s="4">
        <v>43</v>
      </c>
      <c r="M922" s="4">
        <v>47</v>
      </c>
      <c r="N922" s="4">
        <v>3</v>
      </c>
      <c r="O922" s="4">
        <v>2</v>
      </c>
      <c r="P922" s="4">
        <v>6</v>
      </c>
      <c r="Q922" s="4">
        <v>1</v>
      </c>
      <c r="R922" s="4">
        <v>0</v>
      </c>
      <c r="S922" s="4">
        <v>1</v>
      </c>
      <c r="T922" s="4">
        <v>1</v>
      </c>
      <c r="U922" s="4">
        <v>0</v>
      </c>
      <c r="V922" s="4">
        <v>30</v>
      </c>
      <c r="W922" s="6">
        <v>366</v>
      </c>
      <c r="X922" s="41">
        <f t="shared" si="23"/>
        <v>59.512195121951223</v>
      </c>
    </row>
    <row r="923" spans="1:24" hidden="1" outlineLevel="1" x14ac:dyDescent="0.25">
      <c r="A923" s="6" t="s">
        <v>171</v>
      </c>
      <c r="B923" s="6" t="s">
        <v>34</v>
      </c>
      <c r="C923" s="6">
        <v>447</v>
      </c>
      <c r="D923" s="6" t="s">
        <v>10</v>
      </c>
      <c r="E923" s="4">
        <v>382</v>
      </c>
      <c r="F923" s="4">
        <v>14</v>
      </c>
      <c r="G923" s="4">
        <v>54</v>
      </c>
      <c r="H923" s="4">
        <v>34</v>
      </c>
      <c r="I923" s="4">
        <v>44</v>
      </c>
      <c r="J923" s="4">
        <v>31</v>
      </c>
      <c r="K923" s="4">
        <v>12</v>
      </c>
      <c r="L923" s="4">
        <v>30</v>
      </c>
      <c r="M923" s="4">
        <v>21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2</v>
      </c>
      <c r="U923" s="4">
        <v>0</v>
      </c>
      <c r="V923" s="4">
        <v>8</v>
      </c>
      <c r="W923" s="6">
        <v>250</v>
      </c>
      <c r="X923" s="41">
        <f t="shared" si="23"/>
        <v>65.445026178010465</v>
      </c>
    </row>
    <row r="924" spans="1:24" hidden="1" outlineLevel="1" x14ac:dyDescent="0.25">
      <c r="A924" s="6" t="s">
        <v>171</v>
      </c>
      <c r="B924" s="6" t="s">
        <v>34</v>
      </c>
      <c r="C924" s="6">
        <v>447</v>
      </c>
      <c r="D924" s="6" t="s">
        <v>11</v>
      </c>
      <c r="E924" s="4">
        <v>382</v>
      </c>
      <c r="F924" s="4">
        <v>16</v>
      </c>
      <c r="G924" s="4">
        <v>48</v>
      </c>
      <c r="H924" s="4">
        <v>18</v>
      </c>
      <c r="I924" s="4">
        <v>34</v>
      </c>
      <c r="J924" s="4">
        <v>31</v>
      </c>
      <c r="K924" s="4">
        <v>18</v>
      </c>
      <c r="L924" s="4">
        <v>17</v>
      </c>
      <c r="M924" s="4">
        <v>26</v>
      </c>
      <c r="N924" s="4">
        <v>3</v>
      </c>
      <c r="O924" s="4">
        <v>1</v>
      </c>
      <c r="P924" s="4">
        <v>1</v>
      </c>
      <c r="Q924" s="4">
        <v>0</v>
      </c>
      <c r="R924" s="4">
        <v>0</v>
      </c>
      <c r="S924" s="4">
        <v>1</v>
      </c>
      <c r="T924" s="4">
        <v>0</v>
      </c>
      <c r="U924" s="4">
        <v>0</v>
      </c>
      <c r="V924" s="4">
        <v>7</v>
      </c>
      <c r="W924" s="6">
        <v>221</v>
      </c>
      <c r="X924" s="41">
        <f t="shared" si="23"/>
        <v>57.853403141361255</v>
      </c>
    </row>
    <row r="925" spans="1:24" hidden="1" outlineLevel="1" x14ac:dyDescent="0.25">
      <c r="A925" s="6" t="s">
        <v>171</v>
      </c>
      <c r="B925" s="6" t="s">
        <v>34</v>
      </c>
      <c r="C925" s="6">
        <v>448</v>
      </c>
      <c r="D925" s="6" t="s">
        <v>10</v>
      </c>
      <c r="E925" s="4">
        <v>436</v>
      </c>
      <c r="F925" s="4">
        <v>10</v>
      </c>
      <c r="G925" s="4">
        <v>53</v>
      </c>
      <c r="H925" s="4">
        <v>24</v>
      </c>
      <c r="I925" s="4">
        <v>44</v>
      </c>
      <c r="J925" s="4">
        <v>29</v>
      </c>
      <c r="K925" s="4">
        <v>29</v>
      </c>
      <c r="L925" s="4">
        <v>27</v>
      </c>
      <c r="M925" s="4">
        <v>33</v>
      </c>
      <c r="N925" s="4">
        <v>4</v>
      </c>
      <c r="O925" s="4">
        <v>2</v>
      </c>
      <c r="P925" s="4">
        <v>4</v>
      </c>
      <c r="Q925" s="4">
        <v>2</v>
      </c>
      <c r="R925" s="4">
        <v>0</v>
      </c>
      <c r="S925" s="4">
        <v>0</v>
      </c>
      <c r="T925" s="4">
        <v>0</v>
      </c>
      <c r="U925" s="4">
        <v>0</v>
      </c>
      <c r="V925" s="4">
        <v>12</v>
      </c>
      <c r="W925" s="6">
        <v>273</v>
      </c>
      <c r="X925" s="41">
        <f t="shared" si="23"/>
        <v>62.61467889908257</v>
      </c>
    </row>
    <row r="926" spans="1:24" hidden="1" outlineLevel="1" x14ac:dyDescent="0.25">
      <c r="A926" s="6" t="s">
        <v>171</v>
      </c>
      <c r="B926" s="6" t="s">
        <v>34</v>
      </c>
      <c r="C926" s="6">
        <v>448</v>
      </c>
      <c r="D926" s="6" t="s">
        <v>11</v>
      </c>
      <c r="E926" s="4">
        <v>436</v>
      </c>
      <c r="F926" s="4">
        <v>12</v>
      </c>
      <c r="G926" s="4">
        <v>51</v>
      </c>
      <c r="H926" s="4">
        <v>21</v>
      </c>
      <c r="I926" s="4">
        <v>52</v>
      </c>
      <c r="J926" s="4">
        <v>32</v>
      </c>
      <c r="K926" s="4">
        <v>21</v>
      </c>
      <c r="L926" s="4">
        <v>20</v>
      </c>
      <c r="M926" s="4">
        <v>25</v>
      </c>
      <c r="N926" s="4">
        <v>3</v>
      </c>
      <c r="O926" s="4">
        <v>2</v>
      </c>
      <c r="P926" s="4">
        <v>6</v>
      </c>
      <c r="Q926" s="4">
        <v>1</v>
      </c>
      <c r="R926" s="4">
        <v>2</v>
      </c>
      <c r="S926" s="4">
        <v>2</v>
      </c>
      <c r="T926" s="4">
        <v>3</v>
      </c>
      <c r="U926" s="4">
        <v>0</v>
      </c>
      <c r="V926" s="4">
        <v>3</v>
      </c>
      <c r="W926" s="6">
        <v>256</v>
      </c>
      <c r="X926" s="41">
        <f t="shared" si="23"/>
        <v>58.715596330275233</v>
      </c>
    </row>
    <row r="927" spans="1:24" hidden="1" outlineLevel="1" x14ac:dyDescent="0.25">
      <c r="A927" s="6" t="s">
        <v>171</v>
      </c>
      <c r="B927" s="6" t="s">
        <v>34</v>
      </c>
      <c r="C927" s="6">
        <v>448</v>
      </c>
      <c r="D927" s="6" t="s">
        <v>21</v>
      </c>
      <c r="E927" s="4">
        <v>139</v>
      </c>
      <c r="F927" s="4">
        <v>1</v>
      </c>
      <c r="G927" s="4">
        <v>8</v>
      </c>
      <c r="H927" s="4">
        <v>19</v>
      </c>
      <c r="I927" s="4">
        <v>19</v>
      </c>
      <c r="J927" s="4">
        <v>6</v>
      </c>
      <c r="K927" s="4">
        <v>6</v>
      </c>
      <c r="L927" s="4">
        <v>38</v>
      </c>
      <c r="M927" s="4">
        <v>6</v>
      </c>
      <c r="N927" s="4">
        <v>0</v>
      </c>
      <c r="O927" s="4">
        <v>0</v>
      </c>
      <c r="P927" s="4">
        <v>0</v>
      </c>
      <c r="Q927" s="4">
        <v>1</v>
      </c>
      <c r="R927" s="4">
        <v>0</v>
      </c>
      <c r="S927" s="4">
        <v>0</v>
      </c>
      <c r="T927" s="4">
        <v>0</v>
      </c>
      <c r="U927" s="4">
        <v>0</v>
      </c>
      <c r="V927" s="4">
        <v>3</v>
      </c>
      <c r="W927" s="6">
        <v>107</v>
      </c>
      <c r="X927" s="41">
        <f t="shared" si="23"/>
        <v>76.978417266187051</v>
      </c>
    </row>
    <row r="928" spans="1:24" hidden="1" outlineLevel="1" x14ac:dyDescent="0.25">
      <c r="A928" s="6" t="s">
        <v>171</v>
      </c>
      <c r="B928" s="6" t="s">
        <v>34</v>
      </c>
      <c r="C928" s="6">
        <v>449</v>
      </c>
      <c r="D928" s="6" t="s">
        <v>10</v>
      </c>
      <c r="E928" s="4">
        <v>733</v>
      </c>
      <c r="F928" s="4">
        <v>9</v>
      </c>
      <c r="G928" s="4">
        <v>79</v>
      </c>
      <c r="H928" s="4">
        <v>63</v>
      </c>
      <c r="I928" s="4">
        <v>89</v>
      </c>
      <c r="J928" s="4">
        <v>126</v>
      </c>
      <c r="K928" s="4">
        <v>47</v>
      </c>
      <c r="L928" s="4">
        <v>29</v>
      </c>
      <c r="M928" s="4">
        <v>24</v>
      </c>
      <c r="N928" s="4">
        <v>2</v>
      </c>
      <c r="O928" s="4">
        <v>1</v>
      </c>
      <c r="P928" s="4">
        <v>14</v>
      </c>
      <c r="Q928" s="4">
        <v>8</v>
      </c>
      <c r="R928" s="4">
        <v>1</v>
      </c>
      <c r="S928" s="4">
        <v>0</v>
      </c>
      <c r="T928" s="4">
        <v>0</v>
      </c>
      <c r="U928" s="4">
        <v>0</v>
      </c>
      <c r="V928" s="4">
        <v>19</v>
      </c>
      <c r="W928" s="6">
        <v>511</v>
      </c>
      <c r="X928" s="41">
        <f t="shared" si="23"/>
        <v>69.713506139154163</v>
      </c>
    </row>
    <row r="929" spans="1:24" hidden="1" outlineLevel="1" x14ac:dyDescent="0.25">
      <c r="A929" s="6" t="s">
        <v>171</v>
      </c>
      <c r="B929" s="6" t="s">
        <v>34</v>
      </c>
      <c r="C929" s="6">
        <v>450</v>
      </c>
      <c r="D929" s="6" t="s">
        <v>10</v>
      </c>
      <c r="E929" s="4">
        <v>577</v>
      </c>
      <c r="F929" s="4">
        <v>6</v>
      </c>
      <c r="G929" s="4">
        <v>35</v>
      </c>
      <c r="H929" s="4">
        <v>32</v>
      </c>
      <c r="I929" s="4">
        <v>51</v>
      </c>
      <c r="J929" s="4">
        <v>67</v>
      </c>
      <c r="K929" s="4">
        <v>57</v>
      </c>
      <c r="L929" s="4">
        <v>60</v>
      </c>
      <c r="M929" s="4">
        <v>36</v>
      </c>
      <c r="N929" s="4">
        <v>1</v>
      </c>
      <c r="O929" s="4">
        <v>0</v>
      </c>
      <c r="P929" s="4">
        <v>0</v>
      </c>
      <c r="Q929" s="4">
        <v>1</v>
      </c>
      <c r="R929" s="4">
        <v>1</v>
      </c>
      <c r="S929" s="4">
        <v>2</v>
      </c>
      <c r="T929" s="4">
        <v>0</v>
      </c>
      <c r="U929" s="4">
        <v>0</v>
      </c>
      <c r="V929" s="4">
        <v>16</v>
      </c>
      <c r="W929" s="6">
        <v>365</v>
      </c>
      <c r="X929" s="41">
        <f t="shared" si="23"/>
        <v>63.258232235701904</v>
      </c>
    </row>
    <row r="930" spans="1:24" hidden="1" outlineLevel="1" x14ac:dyDescent="0.25">
      <c r="A930" s="6" t="s">
        <v>171</v>
      </c>
      <c r="B930" s="6" t="s">
        <v>34</v>
      </c>
      <c r="C930" s="6">
        <v>451</v>
      </c>
      <c r="D930" s="6" t="s">
        <v>10</v>
      </c>
      <c r="E930" s="4">
        <v>625</v>
      </c>
      <c r="F930" s="4">
        <v>7</v>
      </c>
      <c r="G930" s="4">
        <v>29</v>
      </c>
      <c r="H930" s="4">
        <v>63</v>
      </c>
      <c r="I930" s="4">
        <v>53</v>
      </c>
      <c r="J930" s="4">
        <v>77</v>
      </c>
      <c r="K930" s="4">
        <v>38</v>
      </c>
      <c r="L930" s="4">
        <v>64</v>
      </c>
      <c r="M930" s="4">
        <v>43</v>
      </c>
      <c r="N930" s="4">
        <v>1</v>
      </c>
      <c r="O930" s="4">
        <v>1</v>
      </c>
      <c r="P930" s="4">
        <v>5</v>
      </c>
      <c r="Q930" s="4">
        <v>0</v>
      </c>
      <c r="R930" s="4">
        <v>3</v>
      </c>
      <c r="S930" s="4">
        <v>4</v>
      </c>
      <c r="T930" s="4">
        <v>1</v>
      </c>
      <c r="U930" s="4">
        <v>0</v>
      </c>
      <c r="V930" s="4">
        <v>14</v>
      </c>
      <c r="W930" s="6">
        <v>403</v>
      </c>
      <c r="X930" s="41">
        <f t="shared" si="23"/>
        <v>64.48</v>
      </c>
    </row>
    <row r="931" spans="1:24" hidden="1" outlineLevel="1" x14ac:dyDescent="0.25">
      <c r="A931" s="6" t="s">
        <v>171</v>
      </c>
      <c r="B931" s="6" t="s">
        <v>34</v>
      </c>
      <c r="C931" s="6">
        <v>452</v>
      </c>
      <c r="D931" s="6" t="s">
        <v>10</v>
      </c>
      <c r="E931" s="4">
        <v>428</v>
      </c>
      <c r="F931" s="4">
        <v>4</v>
      </c>
      <c r="G931" s="4">
        <v>30</v>
      </c>
      <c r="H931" s="4">
        <v>27</v>
      </c>
      <c r="I931" s="4">
        <v>27</v>
      </c>
      <c r="J931" s="4">
        <v>81</v>
      </c>
      <c r="K931" s="4">
        <v>19</v>
      </c>
      <c r="L931" s="4">
        <v>55</v>
      </c>
      <c r="M931" s="4">
        <v>15</v>
      </c>
      <c r="N931" s="4">
        <v>3</v>
      </c>
      <c r="O931" s="4">
        <v>1</v>
      </c>
      <c r="P931" s="4">
        <v>7</v>
      </c>
      <c r="Q931" s="4">
        <v>2</v>
      </c>
      <c r="R931" s="4">
        <v>2</v>
      </c>
      <c r="S931" s="4">
        <v>4</v>
      </c>
      <c r="T931" s="4">
        <v>0</v>
      </c>
      <c r="U931" s="4">
        <v>0</v>
      </c>
      <c r="V931" s="4">
        <v>9</v>
      </c>
      <c r="W931" s="6">
        <v>286</v>
      </c>
      <c r="X931" s="41">
        <f t="shared" si="23"/>
        <v>66.822429906542055</v>
      </c>
    </row>
    <row r="932" spans="1:24" hidden="1" outlineLevel="1" x14ac:dyDescent="0.25">
      <c r="A932" s="6" t="s">
        <v>171</v>
      </c>
      <c r="B932" s="6" t="s">
        <v>34</v>
      </c>
      <c r="C932" s="6">
        <v>452</v>
      </c>
      <c r="D932" s="6" t="s">
        <v>11</v>
      </c>
      <c r="E932" s="4">
        <v>427</v>
      </c>
      <c r="F932" s="4">
        <v>4</v>
      </c>
      <c r="G932" s="4">
        <v>45</v>
      </c>
      <c r="H932" s="4">
        <v>36</v>
      </c>
      <c r="I932" s="4">
        <v>31</v>
      </c>
      <c r="J932" s="4">
        <v>61</v>
      </c>
      <c r="K932" s="4">
        <v>17</v>
      </c>
      <c r="L932" s="4">
        <v>59</v>
      </c>
      <c r="M932" s="4">
        <v>9</v>
      </c>
      <c r="N932" s="4">
        <v>2</v>
      </c>
      <c r="O932" s="4">
        <v>4</v>
      </c>
      <c r="P932" s="4">
        <v>18</v>
      </c>
      <c r="Q932" s="4">
        <v>4</v>
      </c>
      <c r="R932" s="4">
        <v>0</v>
      </c>
      <c r="S932" s="4">
        <v>0</v>
      </c>
      <c r="T932" s="4">
        <v>0</v>
      </c>
      <c r="U932" s="4">
        <v>1</v>
      </c>
      <c r="V932" s="4">
        <v>3</v>
      </c>
      <c r="W932" s="6">
        <v>294</v>
      </c>
      <c r="X932" s="41">
        <f t="shared" si="23"/>
        <v>68.852459016393439</v>
      </c>
    </row>
    <row r="933" spans="1:24" hidden="1" outlineLevel="1" x14ac:dyDescent="0.25">
      <c r="A933" s="6" t="s">
        <v>171</v>
      </c>
      <c r="B933" s="6" t="s">
        <v>34</v>
      </c>
      <c r="C933" s="6">
        <v>453</v>
      </c>
      <c r="D933" s="6" t="s">
        <v>10</v>
      </c>
      <c r="E933" s="4">
        <v>532</v>
      </c>
      <c r="F933" s="4">
        <v>11</v>
      </c>
      <c r="G933" s="4">
        <v>52</v>
      </c>
      <c r="H933" s="4">
        <v>42</v>
      </c>
      <c r="I933" s="4">
        <v>31</v>
      </c>
      <c r="J933" s="4">
        <v>57</v>
      </c>
      <c r="K933" s="4">
        <v>17</v>
      </c>
      <c r="L933" s="4">
        <v>115</v>
      </c>
      <c r="M933" s="4">
        <v>13</v>
      </c>
      <c r="N933" s="4">
        <v>2</v>
      </c>
      <c r="O933" s="4">
        <v>1</v>
      </c>
      <c r="P933" s="4">
        <v>7</v>
      </c>
      <c r="Q933" s="4">
        <v>1</v>
      </c>
      <c r="R933" s="4">
        <v>0</v>
      </c>
      <c r="S933" s="4">
        <v>1</v>
      </c>
      <c r="T933" s="4">
        <v>0</v>
      </c>
      <c r="U933" s="4">
        <v>0</v>
      </c>
      <c r="V933" s="4">
        <v>14</v>
      </c>
      <c r="W933" s="6">
        <v>364</v>
      </c>
      <c r="X933" s="41">
        <f t="shared" si="23"/>
        <v>68.421052631578945</v>
      </c>
    </row>
    <row r="934" spans="1:24" hidden="1" outlineLevel="1" x14ac:dyDescent="0.25">
      <c r="A934" s="6" t="s">
        <v>171</v>
      </c>
      <c r="B934" s="6" t="s">
        <v>34</v>
      </c>
      <c r="C934" s="6">
        <v>454</v>
      </c>
      <c r="D934" s="6" t="s">
        <v>10</v>
      </c>
      <c r="E934" s="4">
        <v>404</v>
      </c>
      <c r="F934" s="4">
        <v>7</v>
      </c>
      <c r="G934" s="4">
        <v>51</v>
      </c>
      <c r="H934" s="4">
        <v>14</v>
      </c>
      <c r="I934" s="4">
        <v>12</v>
      </c>
      <c r="J934" s="4">
        <v>85</v>
      </c>
      <c r="K934" s="4">
        <v>18</v>
      </c>
      <c r="L934" s="4">
        <v>35</v>
      </c>
      <c r="M934" s="4">
        <v>32</v>
      </c>
      <c r="N934" s="4">
        <v>0</v>
      </c>
      <c r="O934" s="4">
        <v>0</v>
      </c>
      <c r="P934" s="4">
        <v>14</v>
      </c>
      <c r="Q934" s="4">
        <v>1</v>
      </c>
      <c r="R934" s="4">
        <v>1</v>
      </c>
      <c r="S934" s="4">
        <v>2</v>
      </c>
      <c r="T934" s="4">
        <v>2</v>
      </c>
      <c r="U934" s="4">
        <v>0</v>
      </c>
      <c r="V934" s="4">
        <v>5</v>
      </c>
      <c r="W934" s="6">
        <v>279</v>
      </c>
      <c r="X934" s="41">
        <f t="shared" si="23"/>
        <v>69.059405940594061</v>
      </c>
    </row>
    <row r="935" spans="1:24" hidden="1" outlineLevel="1" x14ac:dyDescent="0.25">
      <c r="A935" s="6" t="s">
        <v>171</v>
      </c>
      <c r="B935" s="6" t="s">
        <v>34</v>
      </c>
      <c r="C935" s="6">
        <v>455</v>
      </c>
      <c r="D935" s="6" t="s">
        <v>10</v>
      </c>
      <c r="E935" s="4">
        <v>682</v>
      </c>
      <c r="F935" s="4">
        <v>9</v>
      </c>
      <c r="G935" s="4">
        <v>89</v>
      </c>
      <c r="H935" s="4">
        <v>79</v>
      </c>
      <c r="I935" s="4">
        <v>45</v>
      </c>
      <c r="J935" s="4">
        <v>68</v>
      </c>
      <c r="K935" s="4">
        <v>48</v>
      </c>
      <c r="L935" s="4">
        <v>51</v>
      </c>
      <c r="M935" s="4">
        <v>14</v>
      </c>
      <c r="N935" s="4">
        <v>3</v>
      </c>
      <c r="O935" s="4">
        <v>1</v>
      </c>
      <c r="P935" s="4">
        <v>1</v>
      </c>
      <c r="Q935" s="4">
        <v>2</v>
      </c>
      <c r="R935" s="4">
        <v>0</v>
      </c>
      <c r="S935" s="4">
        <v>1</v>
      </c>
      <c r="T935" s="4">
        <v>2</v>
      </c>
      <c r="U935" s="4">
        <v>3</v>
      </c>
      <c r="V935" s="4">
        <v>11</v>
      </c>
      <c r="W935" s="6">
        <v>427</v>
      </c>
      <c r="X935" s="41">
        <f t="shared" si="23"/>
        <v>62.609970674486803</v>
      </c>
    </row>
    <row r="936" spans="1:24" hidden="1" outlineLevel="1" x14ac:dyDescent="0.25">
      <c r="A936" s="6" t="s">
        <v>171</v>
      </c>
      <c r="B936" s="6" t="s">
        <v>34</v>
      </c>
      <c r="C936" s="6">
        <v>456</v>
      </c>
      <c r="D936" s="6" t="s">
        <v>10</v>
      </c>
      <c r="E936" s="4">
        <v>636</v>
      </c>
      <c r="F936" s="4">
        <v>6</v>
      </c>
      <c r="G936" s="4">
        <v>80</v>
      </c>
      <c r="H936" s="4">
        <v>40</v>
      </c>
      <c r="I936" s="4">
        <v>29</v>
      </c>
      <c r="J936" s="4">
        <v>55</v>
      </c>
      <c r="K936" s="4">
        <v>33</v>
      </c>
      <c r="L936" s="4">
        <v>47</v>
      </c>
      <c r="M936" s="4">
        <v>20</v>
      </c>
      <c r="N936" s="4">
        <v>3</v>
      </c>
      <c r="O936" s="4">
        <v>1</v>
      </c>
      <c r="P936" s="4">
        <v>3</v>
      </c>
      <c r="Q936" s="4">
        <v>3</v>
      </c>
      <c r="R936" s="4">
        <v>1</v>
      </c>
      <c r="S936" s="4">
        <v>1</v>
      </c>
      <c r="T936" s="4">
        <v>2</v>
      </c>
      <c r="U936" s="4">
        <v>0</v>
      </c>
      <c r="V936" s="4">
        <v>11</v>
      </c>
      <c r="W936" s="6">
        <v>335</v>
      </c>
      <c r="X936" s="41">
        <f t="shared" si="23"/>
        <v>52.672955974842765</v>
      </c>
    </row>
    <row r="937" spans="1:24" hidden="1" outlineLevel="1" x14ac:dyDescent="0.25">
      <c r="A937" s="6" t="s">
        <v>171</v>
      </c>
      <c r="B937" s="6" t="s">
        <v>34</v>
      </c>
      <c r="C937" s="6">
        <v>457</v>
      </c>
      <c r="D937" s="6" t="s">
        <v>10</v>
      </c>
      <c r="E937" s="4">
        <v>322</v>
      </c>
      <c r="F937" s="4">
        <v>2</v>
      </c>
      <c r="G937" s="4">
        <v>22</v>
      </c>
      <c r="H937" s="4">
        <v>37</v>
      </c>
      <c r="I937" s="4">
        <v>21</v>
      </c>
      <c r="J937" s="4">
        <v>12</v>
      </c>
      <c r="K937" s="4">
        <v>9</v>
      </c>
      <c r="L937" s="4">
        <v>30</v>
      </c>
      <c r="M937" s="4">
        <v>13</v>
      </c>
      <c r="N937" s="4">
        <v>2</v>
      </c>
      <c r="O937" s="4">
        <v>0</v>
      </c>
      <c r="P937" s="4">
        <v>1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10</v>
      </c>
      <c r="W937" s="6">
        <v>159</v>
      </c>
      <c r="X937" s="41">
        <f t="shared" si="23"/>
        <v>49.378881987577643</v>
      </c>
    </row>
    <row r="938" spans="1:24" hidden="1" outlineLevel="1" x14ac:dyDescent="0.25">
      <c r="A938" s="6" t="s">
        <v>171</v>
      </c>
      <c r="B938" s="6" t="s">
        <v>34</v>
      </c>
      <c r="C938" s="6">
        <v>458</v>
      </c>
      <c r="D938" s="6" t="s">
        <v>10</v>
      </c>
      <c r="E938" s="4">
        <v>464</v>
      </c>
      <c r="F938" s="4">
        <v>3</v>
      </c>
      <c r="G938" s="4">
        <v>38</v>
      </c>
      <c r="H938" s="4">
        <v>76</v>
      </c>
      <c r="I938" s="4">
        <v>35</v>
      </c>
      <c r="J938" s="4">
        <v>81</v>
      </c>
      <c r="K938" s="4">
        <v>25</v>
      </c>
      <c r="L938" s="4">
        <v>29</v>
      </c>
      <c r="M938" s="4">
        <v>28</v>
      </c>
      <c r="N938" s="4">
        <v>2</v>
      </c>
      <c r="O938" s="4">
        <v>1</v>
      </c>
      <c r="P938" s="4">
        <v>11</v>
      </c>
      <c r="Q938" s="4">
        <v>1</v>
      </c>
      <c r="R938" s="4">
        <v>0</v>
      </c>
      <c r="S938" s="4">
        <v>1</v>
      </c>
      <c r="T938" s="4">
        <v>0</v>
      </c>
      <c r="U938" s="4">
        <v>0</v>
      </c>
      <c r="V938" s="4">
        <v>10</v>
      </c>
      <c r="W938" s="6">
        <v>341</v>
      </c>
      <c r="X938" s="41">
        <f t="shared" si="23"/>
        <v>73.491379310344826</v>
      </c>
    </row>
    <row r="939" spans="1:24" hidden="1" outlineLevel="1" x14ac:dyDescent="0.25">
      <c r="A939" s="6" t="s">
        <v>171</v>
      </c>
      <c r="B939" s="6" t="s">
        <v>34</v>
      </c>
      <c r="C939" s="6">
        <v>459</v>
      </c>
      <c r="D939" s="6" t="s">
        <v>10</v>
      </c>
      <c r="E939" s="4">
        <v>708</v>
      </c>
      <c r="F939" s="4">
        <v>3</v>
      </c>
      <c r="G939" s="4">
        <v>59</v>
      </c>
      <c r="H939" s="4">
        <v>67</v>
      </c>
      <c r="I939" s="4">
        <v>4</v>
      </c>
      <c r="J939" s="4">
        <v>255</v>
      </c>
      <c r="K939" s="4">
        <v>8</v>
      </c>
      <c r="L939" s="4">
        <v>86</v>
      </c>
      <c r="M939" s="4">
        <v>23</v>
      </c>
      <c r="N939" s="4">
        <v>1</v>
      </c>
      <c r="O939" s="4">
        <v>2</v>
      </c>
      <c r="P939" s="4">
        <v>23</v>
      </c>
      <c r="Q939" s="4">
        <v>0</v>
      </c>
      <c r="R939" s="4">
        <v>1</v>
      </c>
      <c r="S939" s="4">
        <v>0</v>
      </c>
      <c r="T939" s="4">
        <v>2</v>
      </c>
      <c r="U939" s="4">
        <v>0</v>
      </c>
      <c r="V939" s="4">
        <v>19</v>
      </c>
      <c r="W939" s="6">
        <v>553</v>
      </c>
      <c r="X939" s="41">
        <f t="shared" si="23"/>
        <v>78.10734463276836</v>
      </c>
    </row>
    <row r="940" spans="1:24" hidden="1" outlineLevel="1" x14ac:dyDescent="0.25">
      <c r="A940" s="6" t="s">
        <v>171</v>
      </c>
      <c r="B940" s="6" t="s">
        <v>60</v>
      </c>
      <c r="C940" s="6">
        <v>1036</v>
      </c>
      <c r="D940" s="6" t="s">
        <v>10</v>
      </c>
      <c r="E940" s="4">
        <v>582</v>
      </c>
      <c r="F940" s="4">
        <v>18</v>
      </c>
      <c r="G940" s="4">
        <v>98</v>
      </c>
      <c r="H940" s="4">
        <v>12</v>
      </c>
      <c r="I940" s="4">
        <v>50</v>
      </c>
      <c r="J940" s="4">
        <v>14</v>
      </c>
      <c r="K940" s="4">
        <v>7</v>
      </c>
      <c r="L940" s="4">
        <v>59</v>
      </c>
      <c r="M940" s="4">
        <v>65</v>
      </c>
      <c r="N940" s="4">
        <v>0</v>
      </c>
      <c r="O940" s="4">
        <v>5</v>
      </c>
      <c r="P940" s="4">
        <v>3</v>
      </c>
      <c r="Q940" s="4">
        <v>1</v>
      </c>
      <c r="R940" s="4">
        <v>0</v>
      </c>
      <c r="S940" s="4">
        <v>2</v>
      </c>
      <c r="T940" s="4">
        <v>1</v>
      </c>
      <c r="U940" s="4">
        <v>0</v>
      </c>
      <c r="V940" s="4">
        <v>13</v>
      </c>
      <c r="W940" s="6">
        <v>348</v>
      </c>
      <c r="X940" s="41">
        <f t="shared" si="23"/>
        <v>59.793814432989691</v>
      </c>
    </row>
    <row r="941" spans="1:24" hidden="1" outlineLevel="1" x14ac:dyDescent="0.25">
      <c r="A941" s="6" t="s">
        <v>171</v>
      </c>
      <c r="B941" s="6" t="s">
        <v>60</v>
      </c>
      <c r="C941" s="6">
        <v>1036</v>
      </c>
      <c r="D941" s="6" t="s">
        <v>11</v>
      </c>
      <c r="E941" s="4">
        <v>582</v>
      </c>
      <c r="F941" s="4">
        <v>4</v>
      </c>
      <c r="G941" s="4">
        <v>109</v>
      </c>
      <c r="H941" s="4">
        <v>17</v>
      </c>
      <c r="I941" s="4">
        <v>45</v>
      </c>
      <c r="J941" s="4">
        <v>18</v>
      </c>
      <c r="K941" s="4">
        <v>4</v>
      </c>
      <c r="L941" s="4">
        <v>56</v>
      </c>
      <c r="M941" s="4">
        <v>53</v>
      </c>
      <c r="N941" s="4">
        <v>0</v>
      </c>
      <c r="O941" s="4">
        <v>7</v>
      </c>
      <c r="P941" s="4">
        <v>0</v>
      </c>
      <c r="Q941" s="4">
        <v>0</v>
      </c>
      <c r="R941" s="4">
        <v>0</v>
      </c>
      <c r="S941" s="4">
        <v>0</v>
      </c>
      <c r="T941" s="4">
        <v>1</v>
      </c>
      <c r="U941" s="4">
        <v>0</v>
      </c>
      <c r="V941" s="4">
        <v>12</v>
      </c>
      <c r="W941" s="6">
        <v>326</v>
      </c>
      <c r="X941" s="41">
        <f t="shared" si="23"/>
        <v>56.013745704467354</v>
      </c>
    </row>
    <row r="942" spans="1:24" hidden="1" outlineLevel="1" x14ac:dyDescent="0.25">
      <c r="A942" s="6" t="s">
        <v>171</v>
      </c>
      <c r="B942" s="6" t="s">
        <v>60</v>
      </c>
      <c r="C942" s="6">
        <v>1036</v>
      </c>
      <c r="D942" s="6" t="s">
        <v>16</v>
      </c>
      <c r="E942" s="4">
        <v>581</v>
      </c>
      <c r="F942" s="4">
        <v>17</v>
      </c>
      <c r="G942" s="4">
        <v>112</v>
      </c>
      <c r="H942" s="4">
        <v>19</v>
      </c>
      <c r="I942" s="4">
        <v>56</v>
      </c>
      <c r="J942" s="4">
        <v>8</v>
      </c>
      <c r="K942" s="4">
        <v>6</v>
      </c>
      <c r="L942" s="4">
        <v>47</v>
      </c>
      <c r="M942" s="4">
        <v>42</v>
      </c>
      <c r="N942" s="4">
        <v>1</v>
      </c>
      <c r="O942" s="4">
        <v>3</v>
      </c>
      <c r="P942" s="4">
        <v>3</v>
      </c>
      <c r="Q942" s="4">
        <v>1</v>
      </c>
      <c r="R942" s="4">
        <v>0</v>
      </c>
      <c r="S942" s="4">
        <v>0</v>
      </c>
      <c r="T942" s="4">
        <v>1</v>
      </c>
      <c r="U942" s="4">
        <v>0</v>
      </c>
      <c r="V942" s="4">
        <v>14</v>
      </c>
      <c r="W942" s="6">
        <v>330</v>
      </c>
      <c r="X942" s="41">
        <f t="shared" si="23"/>
        <v>56.798623063683301</v>
      </c>
    </row>
    <row r="943" spans="1:24" hidden="1" outlineLevel="1" x14ac:dyDescent="0.25">
      <c r="A943" s="6" t="s">
        <v>171</v>
      </c>
      <c r="B943" s="6" t="s">
        <v>60</v>
      </c>
      <c r="C943" s="6">
        <v>1037</v>
      </c>
      <c r="D943" s="6" t="s">
        <v>10</v>
      </c>
      <c r="E943" s="4">
        <v>537</v>
      </c>
      <c r="F943" s="4">
        <v>21</v>
      </c>
      <c r="G943" s="4">
        <v>90</v>
      </c>
      <c r="H943" s="4">
        <v>15</v>
      </c>
      <c r="I943" s="4">
        <v>15</v>
      </c>
      <c r="J943" s="4">
        <v>5</v>
      </c>
      <c r="K943" s="4">
        <v>1</v>
      </c>
      <c r="L943" s="4">
        <v>87</v>
      </c>
      <c r="M943" s="4">
        <v>43</v>
      </c>
      <c r="N943" s="4">
        <v>0</v>
      </c>
      <c r="O943" s="4">
        <v>3</v>
      </c>
      <c r="P943" s="4">
        <v>3</v>
      </c>
      <c r="Q943" s="4">
        <v>2</v>
      </c>
      <c r="R943" s="4">
        <v>0</v>
      </c>
      <c r="S943" s="4">
        <v>1</v>
      </c>
      <c r="T943" s="4">
        <v>2</v>
      </c>
      <c r="U943" s="4">
        <v>0</v>
      </c>
      <c r="V943" s="4">
        <v>14</v>
      </c>
      <c r="W943" s="6">
        <v>302</v>
      </c>
      <c r="X943" s="41">
        <f t="shared" si="23"/>
        <v>56.238361266294227</v>
      </c>
    </row>
    <row r="944" spans="1:24" hidden="1" outlineLevel="1" x14ac:dyDescent="0.25">
      <c r="A944" s="6" t="s">
        <v>171</v>
      </c>
      <c r="B944" s="6" t="s">
        <v>60</v>
      </c>
      <c r="C944" s="6">
        <v>1037</v>
      </c>
      <c r="D944" s="6" t="s">
        <v>11</v>
      </c>
      <c r="E944" s="4">
        <v>537</v>
      </c>
      <c r="F944" s="4">
        <v>12</v>
      </c>
      <c r="G944" s="4">
        <v>102</v>
      </c>
      <c r="H944" s="4">
        <v>19</v>
      </c>
      <c r="I944" s="4">
        <v>20</v>
      </c>
      <c r="J944" s="4">
        <v>2</v>
      </c>
      <c r="K944" s="4">
        <v>4</v>
      </c>
      <c r="L944" s="4">
        <v>99</v>
      </c>
      <c r="M944" s="4">
        <v>53</v>
      </c>
      <c r="N944" s="4">
        <v>2</v>
      </c>
      <c r="O944" s="4">
        <v>2</v>
      </c>
      <c r="P944" s="4">
        <v>3</v>
      </c>
      <c r="Q944" s="4">
        <v>0</v>
      </c>
      <c r="R944" s="4">
        <v>0</v>
      </c>
      <c r="S944" s="4">
        <v>1</v>
      </c>
      <c r="T944" s="4">
        <v>5</v>
      </c>
      <c r="U944" s="4">
        <v>0</v>
      </c>
      <c r="V944" s="4">
        <v>9</v>
      </c>
      <c r="W944" s="6">
        <v>333</v>
      </c>
      <c r="X944" s="41">
        <f t="shared" si="23"/>
        <v>62.011173184357538</v>
      </c>
    </row>
    <row r="945" spans="1:24" hidden="1" outlineLevel="1" x14ac:dyDescent="0.25">
      <c r="A945" s="6" t="s">
        <v>171</v>
      </c>
      <c r="B945" s="6" t="s">
        <v>60</v>
      </c>
      <c r="C945" s="6">
        <v>1038</v>
      </c>
      <c r="D945" s="6" t="s">
        <v>10</v>
      </c>
      <c r="E945" s="4">
        <v>505</v>
      </c>
      <c r="F945" s="4">
        <v>17</v>
      </c>
      <c r="G945" s="4">
        <v>126</v>
      </c>
      <c r="H945" s="4">
        <v>6</v>
      </c>
      <c r="I945" s="4">
        <v>11</v>
      </c>
      <c r="J945" s="4">
        <v>2</v>
      </c>
      <c r="K945" s="4">
        <v>2</v>
      </c>
      <c r="L945" s="4">
        <v>75</v>
      </c>
      <c r="M945" s="4">
        <v>50</v>
      </c>
      <c r="N945" s="4">
        <v>1</v>
      </c>
      <c r="O945" s="4">
        <v>0</v>
      </c>
      <c r="P945" s="4">
        <v>1</v>
      </c>
      <c r="Q945" s="4">
        <v>1</v>
      </c>
      <c r="R945" s="4">
        <v>0</v>
      </c>
      <c r="S945" s="4">
        <v>1</v>
      </c>
      <c r="T945" s="4">
        <v>1</v>
      </c>
      <c r="U945" s="4">
        <v>0</v>
      </c>
      <c r="V945" s="4">
        <v>10</v>
      </c>
      <c r="W945" s="6">
        <v>304</v>
      </c>
      <c r="X945" s="41">
        <f t="shared" si="23"/>
        <v>60.198019801980195</v>
      </c>
    </row>
    <row r="946" spans="1:24" hidden="1" outlineLevel="1" x14ac:dyDescent="0.25">
      <c r="A946" s="6" t="s">
        <v>171</v>
      </c>
      <c r="B946" s="6" t="s">
        <v>60</v>
      </c>
      <c r="C946" s="6">
        <v>1038</v>
      </c>
      <c r="D946" s="6" t="s">
        <v>11</v>
      </c>
      <c r="E946" s="4">
        <v>505</v>
      </c>
      <c r="F946" s="4">
        <v>21</v>
      </c>
      <c r="G946" s="4">
        <v>109</v>
      </c>
      <c r="H946" s="4">
        <v>14</v>
      </c>
      <c r="I946" s="4">
        <v>15</v>
      </c>
      <c r="J946" s="4">
        <v>3</v>
      </c>
      <c r="K946" s="4">
        <v>4</v>
      </c>
      <c r="L946" s="4">
        <v>93</v>
      </c>
      <c r="M946" s="4">
        <v>38</v>
      </c>
      <c r="N946" s="4">
        <v>3</v>
      </c>
      <c r="O946" s="4">
        <v>1</v>
      </c>
      <c r="P946" s="4">
        <v>1</v>
      </c>
      <c r="Q946" s="4">
        <v>0</v>
      </c>
      <c r="R946" s="4">
        <v>0</v>
      </c>
      <c r="S946" s="4">
        <v>4</v>
      </c>
      <c r="T946" s="4">
        <v>1</v>
      </c>
      <c r="U946" s="4">
        <v>1</v>
      </c>
      <c r="V946" s="4">
        <v>21</v>
      </c>
      <c r="W946" s="6">
        <v>329</v>
      </c>
      <c r="X946" s="41">
        <f t="shared" si="23"/>
        <v>65.148514851485146</v>
      </c>
    </row>
    <row r="947" spans="1:24" hidden="1" outlineLevel="1" x14ac:dyDescent="0.25">
      <c r="A947" s="6" t="s">
        <v>171</v>
      </c>
      <c r="B947" s="6" t="s">
        <v>60</v>
      </c>
      <c r="C947" s="6">
        <v>1039</v>
      </c>
      <c r="D947" s="6" t="s">
        <v>29</v>
      </c>
      <c r="E947" s="4">
        <v>0</v>
      </c>
      <c r="F947" s="4">
        <v>9</v>
      </c>
      <c r="G947" s="4">
        <v>37</v>
      </c>
      <c r="H947" s="4">
        <v>16</v>
      </c>
      <c r="I947" s="4">
        <v>10</v>
      </c>
      <c r="J947" s="4">
        <v>2</v>
      </c>
      <c r="K947" s="4">
        <v>1</v>
      </c>
      <c r="L947" s="4">
        <v>74</v>
      </c>
      <c r="M947" s="4">
        <v>15</v>
      </c>
      <c r="N947" s="4">
        <v>1</v>
      </c>
      <c r="O947" s="4">
        <v>0</v>
      </c>
      <c r="P947" s="4">
        <v>0</v>
      </c>
      <c r="Q947" s="4">
        <v>0</v>
      </c>
      <c r="R947" s="4">
        <v>0</v>
      </c>
      <c r="S947" s="4">
        <v>3</v>
      </c>
      <c r="T947" s="4">
        <v>3</v>
      </c>
      <c r="U947" s="4">
        <v>0</v>
      </c>
      <c r="V947" s="4">
        <v>1</v>
      </c>
      <c r="W947" s="6">
        <v>172</v>
      </c>
      <c r="X947" s="41" t="s">
        <v>250</v>
      </c>
    </row>
    <row r="948" spans="1:24" hidden="1" outlineLevel="1" x14ac:dyDescent="0.25">
      <c r="A948" s="6" t="s">
        <v>171</v>
      </c>
      <c r="B948" s="6" t="s">
        <v>60</v>
      </c>
      <c r="C948" s="6">
        <v>1039</v>
      </c>
      <c r="D948" s="6" t="s">
        <v>10</v>
      </c>
      <c r="E948" s="4">
        <v>460</v>
      </c>
      <c r="F948" s="4">
        <v>18</v>
      </c>
      <c r="G948" s="4">
        <v>95</v>
      </c>
      <c r="H948" s="4">
        <v>18</v>
      </c>
      <c r="I948" s="4">
        <v>8</v>
      </c>
      <c r="J948" s="4">
        <v>7</v>
      </c>
      <c r="K948" s="4">
        <v>7</v>
      </c>
      <c r="L948" s="4">
        <v>81</v>
      </c>
      <c r="M948" s="4">
        <v>33</v>
      </c>
      <c r="N948" s="4">
        <v>2</v>
      </c>
      <c r="O948" s="4">
        <v>1</v>
      </c>
      <c r="P948" s="4">
        <v>2</v>
      </c>
      <c r="Q948" s="4">
        <v>1</v>
      </c>
      <c r="R948" s="4">
        <v>0</v>
      </c>
      <c r="S948" s="4">
        <v>0</v>
      </c>
      <c r="T948" s="4">
        <v>3</v>
      </c>
      <c r="U948" s="4">
        <v>0</v>
      </c>
      <c r="V948" s="4">
        <v>7</v>
      </c>
      <c r="W948" s="6">
        <v>283</v>
      </c>
      <c r="X948" s="41">
        <f t="shared" si="23"/>
        <v>61.521739130434781</v>
      </c>
    </row>
    <row r="949" spans="1:24" hidden="1" outlineLevel="1" x14ac:dyDescent="0.25">
      <c r="A949" s="6" t="s">
        <v>171</v>
      </c>
      <c r="B949" s="6" t="s">
        <v>60</v>
      </c>
      <c r="C949" s="6">
        <v>1041</v>
      </c>
      <c r="D949" s="6" t="s">
        <v>10</v>
      </c>
      <c r="E949" s="4">
        <v>612</v>
      </c>
      <c r="F949" s="4">
        <v>12</v>
      </c>
      <c r="G949" s="4">
        <v>137</v>
      </c>
      <c r="H949" s="4">
        <v>20</v>
      </c>
      <c r="I949" s="4">
        <v>25</v>
      </c>
      <c r="J949" s="4">
        <v>5</v>
      </c>
      <c r="K949" s="4">
        <v>5</v>
      </c>
      <c r="L949" s="4">
        <v>78</v>
      </c>
      <c r="M949" s="4">
        <v>42</v>
      </c>
      <c r="N949" s="4">
        <v>1</v>
      </c>
      <c r="O949" s="4">
        <v>0</v>
      </c>
      <c r="P949" s="4">
        <v>1</v>
      </c>
      <c r="Q949" s="4">
        <v>0</v>
      </c>
      <c r="R949" s="4">
        <v>0</v>
      </c>
      <c r="S949" s="4">
        <v>2</v>
      </c>
      <c r="T949" s="4">
        <v>2</v>
      </c>
      <c r="U949" s="4">
        <v>0</v>
      </c>
      <c r="V949" s="4">
        <v>8</v>
      </c>
      <c r="W949" s="6">
        <v>338</v>
      </c>
      <c r="X949" s="41">
        <f t="shared" si="23"/>
        <v>55.228758169934643</v>
      </c>
    </row>
    <row r="950" spans="1:24" hidden="1" outlineLevel="1" x14ac:dyDescent="0.25">
      <c r="A950" s="6" t="s">
        <v>171</v>
      </c>
      <c r="B950" s="6" t="s">
        <v>60</v>
      </c>
      <c r="C950" s="6">
        <v>1041</v>
      </c>
      <c r="D950" s="6" t="s">
        <v>11</v>
      </c>
      <c r="E950" s="4">
        <v>611</v>
      </c>
      <c r="F950" s="4">
        <v>11</v>
      </c>
      <c r="G950" s="4">
        <v>130</v>
      </c>
      <c r="H950" s="4">
        <v>13</v>
      </c>
      <c r="I950" s="4">
        <v>23</v>
      </c>
      <c r="J950" s="4">
        <v>14</v>
      </c>
      <c r="K950" s="4">
        <v>7</v>
      </c>
      <c r="L950" s="4">
        <v>61</v>
      </c>
      <c r="M950" s="4">
        <v>58</v>
      </c>
      <c r="N950" s="4">
        <v>2</v>
      </c>
      <c r="O950" s="4">
        <v>2</v>
      </c>
      <c r="P950" s="4">
        <v>2</v>
      </c>
      <c r="Q950" s="4">
        <v>0</v>
      </c>
      <c r="R950" s="4">
        <v>0</v>
      </c>
      <c r="S950" s="4">
        <v>3</v>
      </c>
      <c r="T950" s="4">
        <v>6</v>
      </c>
      <c r="U950" s="4">
        <v>0</v>
      </c>
      <c r="V950" s="4">
        <v>13</v>
      </c>
      <c r="W950" s="6">
        <v>345</v>
      </c>
      <c r="X950" s="41">
        <f t="shared" si="23"/>
        <v>56.46481178396072</v>
      </c>
    </row>
    <row r="951" spans="1:24" hidden="1" outlineLevel="1" x14ac:dyDescent="0.25">
      <c r="A951" s="6" t="s">
        <v>171</v>
      </c>
      <c r="B951" s="6" t="s">
        <v>60</v>
      </c>
      <c r="C951" s="6">
        <v>1041</v>
      </c>
      <c r="D951" s="6" t="s">
        <v>16</v>
      </c>
      <c r="E951" s="4">
        <v>611</v>
      </c>
      <c r="F951" s="4">
        <v>13</v>
      </c>
      <c r="G951" s="4">
        <v>110</v>
      </c>
      <c r="H951" s="4">
        <v>17</v>
      </c>
      <c r="I951" s="4">
        <v>28</v>
      </c>
      <c r="J951" s="4">
        <v>8</v>
      </c>
      <c r="K951" s="4">
        <v>8</v>
      </c>
      <c r="L951" s="4">
        <v>95</v>
      </c>
      <c r="M951" s="4">
        <v>44</v>
      </c>
      <c r="N951" s="4">
        <v>0</v>
      </c>
      <c r="O951" s="4">
        <v>4</v>
      </c>
      <c r="P951" s="4">
        <v>1</v>
      </c>
      <c r="Q951" s="4">
        <v>1</v>
      </c>
      <c r="R951" s="4">
        <v>1</v>
      </c>
      <c r="S951" s="4">
        <v>0</v>
      </c>
      <c r="T951" s="4">
        <v>6</v>
      </c>
      <c r="U951" s="4">
        <v>0</v>
      </c>
      <c r="V951" s="4">
        <v>8</v>
      </c>
      <c r="W951" s="6">
        <v>344</v>
      </c>
      <c r="X951" s="41">
        <f t="shared" si="23"/>
        <v>56.301145662847787</v>
      </c>
    </row>
    <row r="952" spans="1:24" hidden="1" outlineLevel="1" x14ac:dyDescent="0.25">
      <c r="A952" s="6" t="s">
        <v>171</v>
      </c>
      <c r="B952" s="6" t="s">
        <v>60</v>
      </c>
      <c r="C952" s="6">
        <v>1045</v>
      </c>
      <c r="D952" s="6" t="s">
        <v>10</v>
      </c>
      <c r="E952" s="4">
        <v>386</v>
      </c>
      <c r="F952" s="4">
        <v>13</v>
      </c>
      <c r="G952" s="4">
        <v>80</v>
      </c>
      <c r="H952" s="4">
        <v>15</v>
      </c>
      <c r="I952" s="4">
        <v>15</v>
      </c>
      <c r="J952" s="4">
        <v>4</v>
      </c>
      <c r="K952" s="4">
        <v>15</v>
      </c>
      <c r="L952" s="4">
        <v>42</v>
      </c>
      <c r="M952" s="4">
        <v>19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1</v>
      </c>
      <c r="T952" s="4">
        <v>3</v>
      </c>
      <c r="U952" s="4">
        <v>0</v>
      </c>
      <c r="V952" s="4">
        <v>6</v>
      </c>
      <c r="W952" s="6">
        <v>213</v>
      </c>
      <c r="X952" s="41">
        <f t="shared" si="23"/>
        <v>55.181347150259064</v>
      </c>
    </row>
    <row r="953" spans="1:24" hidden="1" outlineLevel="1" x14ac:dyDescent="0.25">
      <c r="A953" s="6" t="s">
        <v>171</v>
      </c>
      <c r="B953" s="6" t="s">
        <v>60</v>
      </c>
      <c r="C953" s="6">
        <v>1045</v>
      </c>
      <c r="D953" s="6" t="s">
        <v>11</v>
      </c>
      <c r="E953" s="4">
        <v>385</v>
      </c>
      <c r="F953" s="4">
        <v>9</v>
      </c>
      <c r="G953" s="4">
        <v>73</v>
      </c>
      <c r="H953" s="4">
        <v>17</v>
      </c>
      <c r="I953" s="4">
        <v>10</v>
      </c>
      <c r="J953" s="4">
        <v>5</v>
      </c>
      <c r="K953" s="4">
        <v>8</v>
      </c>
      <c r="L953" s="4">
        <v>47</v>
      </c>
      <c r="M953" s="4">
        <v>25</v>
      </c>
      <c r="N953" s="4">
        <v>0</v>
      </c>
      <c r="O953" s="4">
        <v>2</v>
      </c>
      <c r="P953" s="4">
        <v>0</v>
      </c>
      <c r="Q953" s="4">
        <v>0</v>
      </c>
      <c r="R953" s="4">
        <v>0</v>
      </c>
      <c r="S953" s="4">
        <v>1</v>
      </c>
      <c r="T953" s="4">
        <v>0</v>
      </c>
      <c r="U953" s="4">
        <v>0</v>
      </c>
      <c r="V953" s="4">
        <v>4</v>
      </c>
      <c r="W953" s="6">
        <v>201</v>
      </c>
      <c r="X953" s="41">
        <f t="shared" si="23"/>
        <v>52.20779220779221</v>
      </c>
    </row>
    <row r="954" spans="1:24" hidden="1" outlineLevel="1" x14ac:dyDescent="0.25">
      <c r="A954" s="6" t="s">
        <v>171</v>
      </c>
      <c r="B954" s="6" t="s">
        <v>60</v>
      </c>
      <c r="C954" s="6">
        <v>1046</v>
      </c>
      <c r="D954" s="6" t="s">
        <v>10</v>
      </c>
      <c r="E954" s="4">
        <v>399</v>
      </c>
      <c r="F954" s="4">
        <v>9</v>
      </c>
      <c r="G954" s="4">
        <v>68</v>
      </c>
      <c r="H954" s="4">
        <v>21</v>
      </c>
      <c r="I954" s="4">
        <v>6</v>
      </c>
      <c r="J954" s="4">
        <v>6</v>
      </c>
      <c r="K954" s="4">
        <v>9</v>
      </c>
      <c r="L954" s="4">
        <v>51</v>
      </c>
      <c r="M954" s="4">
        <v>36</v>
      </c>
      <c r="N954" s="4">
        <v>0</v>
      </c>
      <c r="O954" s="4">
        <v>4</v>
      </c>
      <c r="P954" s="4">
        <v>3</v>
      </c>
      <c r="Q954" s="4">
        <v>1</v>
      </c>
      <c r="R954" s="4">
        <v>1</v>
      </c>
      <c r="S954" s="4">
        <v>0</v>
      </c>
      <c r="T954" s="4">
        <v>4</v>
      </c>
      <c r="U954" s="4">
        <v>0</v>
      </c>
      <c r="V954" s="4">
        <v>4</v>
      </c>
      <c r="W954" s="6">
        <v>223</v>
      </c>
      <c r="X954" s="41">
        <f t="shared" si="23"/>
        <v>55.889724310776941</v>
      </c>
    </row>
    <row r="955" spans="1:24" hidden="1" outlineLevel="1" x14ac:dyDescent="0.25">
      <c r="A955" s="6" t="s">
        <v>171</v>
      </c>
      <c r="B955" s="6" t="s">
        <v>60</v>
      </c>
      <c r="C955" s="6">
        <v>1046</v>
      </c>
      <c r="D955" s="6" t="s">
        <v>11</v>
      </c>
      <c r="E955" s="4">
        <v>398</v>
      </c>
      <c r="F955" s="4">
        <v>10</v>
      </c>
      <c r="G955" s="4">
        <v>80</v>
      </c>
      <c r="H955" s="4">
        <v>11</v>
      </c>
      <c r="I955" s="4">
        <v>15</v>
      </c>
      <c r="J955" s="4">
        <v>2</v>
      </c>
      <c r="K955" s="4">
        <v>17</v>
      </c>
      <c r="L955" s="4">
        <v>44</v>
      </c>
      <c r="M955" s="4">
        <v>34</v>
      </c>
      <c r="N955" s="4">
        <v>0</v>
      </c>
      <c r="O955" s="4">
        <v>2</v>
      </c>
      <c r="P955" s="4">
        <v>0</v>
      </c>
      <c r="Q955" s="4">
        <v>0</v>
      </c>
      <c r="R955" s="4">
        <v>1</v>
      </c>
      <c r="S955" s="4">
        <v>1</v>
      </c>
      <c r="T955" s="4">
        <v>0</v>
      </c>
      <c r="U955" s="4">
        <v>0</v>
      </c>
      <c r="V955" s="4">
        <v>6</v>
      </c>
      <c r="W955" s="6">
        <v>223</v>
      </c>
      <c r="X955" s="41">
        <f t="shared" si="23"/>
        <v>56.030150753768844</v>
      </c>
    </row>
    <row r="956" spans="1:24" hidden="1" outlineLevel="1" x14ac:dyDescent="0.25">
      <c r="A956" s="6" t="s">
        <v>171</v>
      </c>
      <c r="B956" s="6" t="s">
        <v>60</v>
      </c>
      <c r="C956" s="6">
        <v>1050</v>
      </c>
      <c r="D956" s="6" t="s">
        <v>10</v>
      </c>
      <c r="E956" s="4">
        <v>465</v>
      </c>
      <c r="F956" s="4">
        <v>12</v>
      </c>
      <c r="G956" s="4">
        <v>104</v>
      </c>
      <c r="H956" s="4">
        <v>19</v>
      </c>
      <c r="I956" s="4">
        <v>45</v>
      </c>
      <c r="J956" s="4">
        <v>0</v>
      </c>
      <c r="K956" s="4">
        <v>6</v>
      </c>
      <c r="L956" s="4">
        <v>67</v>
      </c>
      <c r="M956" s="4">
        <v>18</v>
      </c>
      <c r="N956" s="4">
        <v>3</v>
      </c>
      <c r="O956" s="4">
        <v>1</v>
      </c>
      <c r="P956" s="4">
        <v>2</v>
      </c>
      <c r="Q956" s="4">
        <v>0</v>
      </c>
      <c r="R956" s="4">
        <v>0</v>
      </c>
      <c r="S956" s="4">
        <v>1</v>
      </c>
      <c r="T956" s="4">
        <v>3</v>
      </c>
      <c r="U956" s="4">
        <v>2</v>
      </c>
      <c r="V956" s="4">
        <v>9</v>
      </c>
      <c r="W956" s="6">
        <v>292</v>
      </c>
      <c r="X956" s="41">
        <f t="shared" si="23"/>
        <v>62.795698924731184</v>
      </c>
    </row>
    <row r="957" spans="1:24" hidden="1" outlineLevel="1" x14ac:dyDescent="0.25">
      <c r="A957" s="6" t="s">
        <v>171</v>
      </c>
      <c r="B957" s="6" t="s">
        <v>60</v>
      </c>
      <c r="C957" s="6">
        <v>1051</v>
      </c>
      <c r="D957" s="6" t="s">
        <v>10</v>
      </c>
      <c r="E957" s="4">
        <v>532</v>
      </c>
      <c r="F957" s="4">
        <v>28</v>
      </c>
      <c r="G957" s="4">
        <v>93</v>
      </c>
      <c r="H957" s="4">
        <v>18</v>
      </c>
      <c r="I957" s="4">
        <v>49</v>
      </c>
      <c r="J957" s="4">
        <v>11</v>
      </c>
      <c r="K957" s="4">
        <v>5</v>
      </c>
      <c r="L957" s="4">
        <v>33</v>
      </c>
      <c r="M957" s="4">
        <v>14</v>
      </c>
      <c r="N957" s="4">
        <v>5</v>
      </c>
      <c r="O957" s="4">
        <v>2</v>
      </c>
      <c r="P957" s="4">
        <v>1</v>
      </c>
      <c r="Q957" s="4">
        <v>0</v>
      </c>
      <c r="R957" s="4">
        <v>0</v>
      </c>
      <c r="S957" s="4">
        <v>0</v>
      </c>
      <c r="T957" s="4">
        <v>2</v>
      </c>
      <c r="U957" s="4">
        <v>0</v>
      </c>
      <c r="V957" s="4">
        <v>9</v>
      </c>
      <c r="W957" s="6">
        <v>270</v>
      </c>
      <c r="X957" s="41">
        <f t="shared" si="23"/>
        <v>50.751879699248121</v>
      </c>
    </row>
    <row r="958" spans="1:24" hidden="1" outlineLevel="1" x14ac:dyDescent="0.25">
      <c r="A958" s="6" t="s">
        <v>171</v>
      </c>
      <c r="B958" s="6" t="s">
        <v>60</v>
      </c>
      <c r="C958" s="6">
        <v>1051</v>
      </c>
      <c r="D958" s="6" t="s">
        <v>11</v>
      </c>
      <c r="E958" s="4">
        <v>532</v>
      </c>
      <c r="F958" s="4">
        <v>19</v>
      </c>
      <c r="G958" s="4">
        <v>67</v>
      </c>
      <c r="H958" s="4">
        <v>33</v>
      </c>
      <c r="I958" s="4">
        <v>60</v>
      </c>
      <c r="J958" s="4">
        <v>23</v>
      </c>
      <c r="K958" s="4">
        <v>4</v>
      </c>
      <c r="L958" s="4">
        <v>33</v>
      </c>
      <c r="M958" s="4">
        <v>17</v>
      </c>
      <c r="N958" s="4">
        <v>0</v>
      </c>
      <c r="O958" s="4">
        <v>0</v>
      </c>
      <c r="P958" s="4">
        <v>2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9</v>
      </c>
      <c r="W958" s="6">
        <v>267</v>
      </c>
      <c r="X958" s="41">
        <f t="shared" si="23"/>
        <v>50.18796992481203</v>
      </c>
    </row>
    <row r="959" spans="1:24" hidden="1" outlineLevel="1" x14ac:dyDescent="0.25">
      <c r="A959" s="6" t="s">
        <v>171</v>
      </c>
      <c r="B959" s="6" t="s">
        <v>60</v>
      </c>
      <c r="C959" s="6">
        <v>1052</v>
      </c>
      <c r="D959" s="6" t="s">
        <v>10</v>
      </c>
      <c r="E959" s="4">
        <v>453</v>
      </c>
      <c r="F959" s="4">
        <v>12</v>
      </c>
      <c r="G959" s="4">
        <v>103</v>
      </c>
      <c r="H959" s="4">
        <v>14</v>
      </c>
      <c r="I959" s="4">
        <v>35</v>
      </c>
      <c r="J959" s="4">
        <v>15</v>
      </c>
      <c r="K959" s="4">
        <v>1</v>
      </c>
      <c r="L959" s="4">
        <v>55</v>
      </c>
      <c r="M959" s="4">
        <v>17</v>
      </c>
      <c r="N959" s="4">
        <v>2</v>
      </c>
      <c r="O959" s="4">
        <v>2</v>
      </c>
      <c r="P959" s="4">
        <v>8</v>
      </c>
      <c r="Q959" s="4">
        <v>0</v>
      </c>
      <c r="R959" s="4">
        <v>0</v>
      </c>
      <c r="S959" s="4">
        <v>2</v>
      </c>
      <c r="T959" s="4">
        <v>0</v>
      </c>
      <c r="U959" s="4">
        <v>0</v>
      </c>
      <c r="V959" s="4">
        <v>9</v>
      </c>
      <c r="W959" s="6">
        <v>275</v>
      </c>
      <c r="X959" s="41">
        <f t="shared" si="23"/>
        <v>60.706401766004412</v>
      </c>
    </row>
    <row r="960" spans="1:24" hidden="1" outlineLevel="1" x14ac:dyDescent="0.25">
      <c r="A960" s="6" t="s">
        <v>171</v>
      </c>
      <c r="B960" s="6" t="s">
        <v>60</v>
      </c>
      <c r="C960" s="6">
        <v>1053</v>
      </c>
      <c r="D960" s="6" t="s">
        <v>10</v>
      </c>
      <c r="E960" s="4">
        <v>311</v>
      </c>
      <c r="F960" s="4">
        <v>6</v>
      </c>
      <c r="G960" s="4">
        <v>76</v>
      </c>
      <c r="H960" s="4">
        <v>10</v>
      </c>
      <c r="I960" s="4">
        <v>35</v>
      </c>
      <c r="J960" s="4">
        <v>10</v>
      </c>
      <c r="K960" s="4">
        <v>1</v>
      </c>
      <c r="L960" s="4">
        <v>27</v>
      </c>
      <c r="M960" s="4">
        <v>7</v>
      </c>
      <c r="N960" s="4">
        <v>0</v>
      </c>
      <c r="O960" s="4">
        <v>2</v>
      </c>
      <c r="P960" s="4">
        <v>4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11</v>
      </c>
      <c r="W960" s="6">
        <v>189</v>
      </c>
      <c r="X960" s="41">
        <f t="shared" si="23"/>
        <v>60.771704180064312</v>
      </c>
    </row>
    <row r="961" spans="1:24" hidden="1" outlineLevel="1" x14ac:dyDescent="0.25">
      <c r="A961" s="6" t="s">
        <v>171</v>
      </c>
      <c r="B961" s="6" t="s">
        <v>60</v>
      </c>
      <c r="C961" s="6">
        <v>1054</v>
      </c>
      <c r="D961" s="6" t="s">
        <v>10</v>
      </c>
      <c r="E961" s="4">
        <v>665</v>
      </c>
      <c r="F961" s="4">
        <v>18</v>
      </c>
      <c r="G961" s="4">
        <v>192</v>
      </c>
      <c r="H961" s="4">
        <v>30</v>
      </c>
      <c r="I961" s="4">
        <v>79</v>
      </c>
      <c r="J961" s="4">
        <v>26</v>
      </c>
      <c r="K961" s="4">
        <v>7</v>
      </c>
      <c r="L961" s="4">
        <v>31</v>
      </c>
      <c r="M961" s="4">
        <v>24</v>
      </c>
      <c r="N961" s="4">
        <v>1</v>
      </c>
      <c r="O961" s="4">
        <v>1</v>
      </c>
      <c r="P961" s="4">
        <v>5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6</v>
      </c>
      <c r="W961" s="6">
        <v>420</v>
      </c>
      <c r="X961" s="41">
        <f t="shared" si="23"/>
        <v>63.157894736842103</v>
      </c>
    </row>
    <row r="962" spans="1:24" hidden="1" outlineLevel="1" x14ac:dyDescent="0.25">
      <c r="A962" s="6" t="s">
        <v>171</v>
      </c>
      <c r="B962" s="6" t="s">
        <v>60</v>
      </c>
      <c r="C962" s="6">
        <v>1055</v>
      </c>
      <c r="D962" s="6" t="s">
        <v>10</v>
      </c>
      <c r="E962" s="4">
        <v>383</v>
      </c>
      <c r="F962" s="4">
        <v>19</v>
      </c>
      <c r="G962" s="4">
        <v>106</v>
      </c>
      <c r="H962" s="4">
        <v>15</v>
      </c>
      <c r="I962" s="4">
        <v>21</v>
      </c>
      <c r="J962" s="4">
        <v>6</v>
      </c>
      <c r="K962" s="4">
        <v>4</v>
      </c>
      <c r="L962" s="4">
        <v>9</v>
      </c>
      <c r="M962" s="4">
        <v>16</v>
      </c>
      <c r="N962" s="4">
        <v>0</v>
      </c>
      <c r="O962" s="4">
        <v>10</v>
      </c>
      <c r="P962" s="4">
        <v>5</v>
      </c>
      <c r="Q962" s="4">
        <v>1</v>
      </c>
      <c r="R962" s="4">
        <v>1</v>
      </c>
      <c r="S962" s="4">
        <v>0</v>
      </c>
      <c r="T962" s="4">
        <v>1</v>
      </c>
      <c r="U962" s="4">
        <v>0</v>
      </c>
      <c r="V962" s="4">
        <v>11</v>
      </c>
      <c r="W962" s="6">
        <v>225</v>
      </c>
      <c r="X962" s="41">
        <f t="shared" si="23"/>
        <v>58.746736292428196</v>
      </c>
    </row>
    <row r="963" spans="1:24" hidden="1" outlineLevel="1" x14ac:dyDescent="0.25">
      <c r="A963" s="6" t="s">
        <v>171</v>
      </c>
      <c r="B963" s="6" t="s">
        <v>60</v>
      </c>
      <c r="C963" s="6">
        <v>1056</v>
      </c>
      <c r="D963" s="6" t="s">
        <v>10</v>
      </c>
      <c r="E963" s="4">
        <v>472</v>
      </c>
      <c r="F963" s="4">
        <v>34</v>
      </c>
      <c r="G963" s="4">
        <v>116</v>
      </c>
      <c r="H963" s="4">
        <v>18</v>
      </c>
      <c r="I963" s="4">
        <v>20</v>
      </c>
      <c r="J963" s="4">
        <v>13</v>
      </c>
      <c r="K963" s="4">
        <v>7</v>
      </c>
      <c r="L963" s="4">
        <v>17</v>
      </c>
      <c r="M963" s="4">
        <v>11</v>
      </c>
      <c r="N963" s="4">
        <v>8</v>
      </c>
      <c r="O963" s="4">
        <v>1</v>
      </c>
      <c r="P963" s="4">
        <v>7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6</v>
      </c>
      <c r="W963" s="6">
        <v>258</v>
      </c>
      <c r="X963" s="41">
        <f t="shared" si="23"/>
        <v>54.66101694915254</v>
      </c>
    </row>
    <row r="964" spans="1:24" hidden="1" outlineLevel="1" x14ac:dyDescent="0.25">
      <c r="A964" s="6" t="s">
        <v>171</v>
      </c>
      <c r="B964" s="6" t="s">
        <v>60</v>
      </c>
      <c r="C964" s="6">
        <v>1056</v>
      </c>
      <c r="D964" s="6" t="s">
        <v>11</v>
      </c>
      <c r="E964" s="4">
        <v>472</v>
      </c>
      <c r="F964" s="4">
        <v>39</v>
      </c>
      <c r="G964" s="4">
        <v>110</v>
      </c>
      <c r="H964" s="4">
        <v>15</v>
      </c>
      <c r="I964" s="4">
        <v>41</v>
      </c>
      <c r="J964" s="4">
        <v>6</v>
      </c>
      <c r="K964" s="4">
        <v>2</v>
      </c>
      <c r="L964" s="4">
        <v>12</v>
      </c>
      <c r="M964" s="4">
        <v>16</v>
      </c>
      <c r="N964" s="4">
        <v>11</v>
      </c>
      <c r="O964" s="4">
        <v>4</v>
      </c>
      <c r="P964" s="4">
        <v>8</v>
      </c>
      <c r="Q964" s="4">
        <v>0</v>
      </c>
      <c r="R964" s="4">
        <v>0</v>
      </c>
      <c r="S964" s="4">
        <v>1</v>
      </c>
      <c r="T964" s="4">
        <v>0</v>
      </c>
      <c r="U964" s="4">
        <v>0</v>
      </c>
      <c r="V964" s="4">
        <v>14</v>
      </c>
      <c r="W964" s="6">
        <v>279</v>
      </c>
      <c r="X964" s="41">
        <f t="shared" si="23"/>
        <v>59.110169491525426</v>
      </c>
    </row>
    <row r="965" spans="1:24" hidden="1" outlineLevel="1" x14ac:dyDescent="0.25">
      <c r="A965" s="6" t="s">
        <v>171</v>
      </c>
      <c r="B965" s="6" t="s">
        <v>60</v>
      </c>
      <c r="C965" s="6">
        <v>1057</v>
      </c>
      <c r="D965" s="6" t="s">
        <v>10</v>
      </c>
      <c r="E965" s="4">
        <v>549</v>
      </c>
      <c r="F965" s="4">
        <v>20</v>
      </c>
      <c r="G965" s="4">
        <v>130</v>
      </c>
      <c r="H965" s="4">
        <v>28</v>
      </c>
      <c r="I965" s="4">
        <v>36</v>
      </c>
      <c r="J965" s="4">
        <v>7</v>
      </c>
      <c r="K965" s="4">
        <v>9</v>
      </c>
      <c r="L965" s="4">
        <v>26</v>
      </c>
      <c r="M965" s="4">
        <v>37</v>
      </c>
      <c r="N965" s="4">
        <v>1</v>
      </c>
      <c r="O965" s="4">
        <v>4</v>
      </c>
      <c r="P965" s="4">
        <v>2</v>
      </c>
      <c r="Q965" s="4">
        <v>1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6">
        <v>301</v>
      </c>
      <c r="X965" s="41">
        <f t="shared" si="23"/>
        <v>54.826958105646632</v>
      </c>
    </row>
    <row r="966" spans="1:24" hidden="1" outlineLevel="1" x14ac:dyDescent="0.25">
      <c r="A966" s="6" t="s">
        <v>171</v>
      </c>
      <c r="B966" s="6" t="s">
        <v>60</v>
      </c>
      <c r="C966" s="6">
        <v>1057</v>
      </c>
      <c r="D966" s="6" t="s">
        <v>11</v>
      </c>
      <c r="E966" s="4">
        <v>548</v>
      </c>
      <c r="F966" s="4">
        <v>9</v>
      </c>
      <c r="G966" s="4">
        <v>124</v>
      </c>
      <c r="H966" s="4">
        <v>30</v>
      </c>
      <c r="I966" s="4">
        <v>34</v>
      </c>
      <c r="J966" s="4">
        <v>9</v>
      </c>
      <c r="K966" s="4">
        <v>4</v>
      </c>
      <c r="L966" s="4">
        <v>35</v>
      </c>
      <c r="M966" s="4">
        <v>31</v>
      </c>
      <c r="N966" s="4">
        <v>4</v>
      </c>
      <c r="O966" s="4">
        <v>6</v>
      </c>
      <c r="P966" s="4">
        <v>7</v>
      </c>
      <c r="Q966" s="4">
        <v>1</v>
      </c>
      <c r="R966" s="4">
        <v>0</v>
      </c>
      <c r="S966" s="4">
        <v>1</v>
      </c>
      <c r="T966" s="4">
        <v>2</v>
      </c>
      <c r="U966" s="4">
        <v>0</v>
      </c>
      <c r="V966" s="4">
        <v>17</v>
      </c>
      <c r="W966" s="6">
        <v>314</v>
      </c>
      <c r="X966" s="41">
        <f t="shared" si="23"/>
        <v>57.299270072992698</v>
      </c>
    </row>
    <row r="967" spans="1:24" hidden="1" outlineLevel="1" x14ac:dyDescent="0.25">
      <c r="A967" s="6" t="s">
        <v>171</v>
      </c>
      <c r="B967" s="6" t="s">
        <v>60</v>
      </c>
      <c r="C967" s="6">
        <v>1058</v>
      </c>
      <c r="D967" s="6" t="s">
        <v>10</v>
      </c>
      <c r="E967" s="4">
        <v>388</v>
      </c>
      <c r="F967" s="4">
        <v>11</v>
      </c>
      <c r="G967" s="4">
        <v>79</v>
      </c>
      <c r="H967" s="4">
        <v>15</v>
      </c>
      <c r="I967" s="4">
        <v>47</v>
      </c>
      <c r="J967" s="4">
        <v>6</v>
      </c>
      <c r="K967" s="4">
        <v>2</v>
      </c>
      <c r="L967" s="4">
        <v>41</v>
      </c>
      <c r="M967" s="4">
        <v>14</v>
      </c>
      <c r="N967" s="4">
        <v>0</v>
      </c>
      <c r="O967" s="4">
        <v>8</v>
      </c>
      <c r="P967" s="4">
        <v>8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12</v>
      </c>
      <c r="W967" s="6">
        <v>243</v>
      </c>
      <c r="X967" s="41">
        <f t="shared" si="23"/>
        <v>62.628865979381445</v>
      </c>
    </row>
    <row r="968" spans="1:24" hidden="1" outlineLevel="1" x14ac:dyDescent="0.25">
      <c r="A968" s="6" t="s">
        <v>171</v>
      </c>
      <c r="B968" s="6" t="s">
        <v>60</v>
      </c>
      <c r="C968" s="6">
        <v>1058</v>
      </c>
      <c r="D968" s="6" t="s">
        <v>11</v>
      </c>
      <c r="E968" s="4">
        <v>388</v>
      </c>
      <c r="F968" s="4">
        <v>14</v>
      </c>
      <c r="G968" s="4">
        <v>78</v>
      </c>
      <c r="H968" s="4">
        <v>4</v>
      </c>
      <c r="I968" s="4">
        <v>40</v>
      </c>
      <c r="J968" s="4">
        <v>16</v>
      </c>
      <c r="K968" s="4">
        <v>5</v>
      </c>
      <c r="L968" s="4">
        <v>29</v>
      </c>
      <c r="M968" s="4">
        <v>13</v>
      </c>
      <c r="N968" s="4">
        <v>0</v>
      </c>
      <c r="O968" s="4">
        <v>2</v>
      </c>
      <c r="P968" s="4">
        <v>5</v>
      </c>
      <c r="Q968" s="4">
        <v>0</v>
      </c>
      <c r="R968" s="4">
        <v>0</v>
      </c>
      <c r="S968" s="4">
        <v>1</v>
      </c>
      <c r="T968" s="4">
        <v>1</v>
      </c>
      <c r="U968" s="4">
        <v>0</v>
      </c>
      <c r="V968" s="4">
        <v>12</v>
      </c>
      <c r="W968" s="6">
        <v>220</v>
      </c>
      <c r="X968" s="41">
        <f t="shared" si="23"/>
        <v>56.701030927835049</v>
      </c>
    </row>
    <row r="969" spans="1:24" hidden="1" outlineLevel="1" x14ac:dyDescent="0.25">
      <c r="A969" s="6" t="s">
        <v>171</v>
      </c>
      <c r="B969" s="6" t="s">
        <v>60</v>
      </c>
      <c r="C969" s="6">
        <v>1060</v>
      </c>
      <c r="D969" s="6" t="s">
        <v>10</v>
      </c>
      <c r="E969" s="4">
        <v>689</v>
      </c>
      <c r="F969" s="4">
        <v>10</v>
      </c>
      <c r="G969" s="4">
        <v>171</v>
      </c>
      <c r="H969" s="4">
        <v>8</v>
      </c>
      <c r="I969" s="4">
        <v>91</v>
      </c>
      <c r="J969" s="4">
        <v>39</v>
      </c>
      <c r="K969" s="4">
        <v>4</v>
      </c>
      <c r="L969" s="4">
        <v>50</v>
      </c>
      <c r="M969" s="4">
        <v>55</v>
      </c>
      <c r="N969" s="4">
        <v>1</v>
      </c>
      <c r="O969" s="4">
        <v>4</v>
      </c>
      <c r="P969" s="4">
        <v>5</v>
      </c>
      <c r="Q969" s="4">
        <v>1</v>
      </c>
      <c r="R969" s="4">
        <v>0</v>
      </c>
      <c r="S969" s="4">
        <v>0</v>
      </c>
      <c r="T969" s="4">
        <v>3</v>
      </c>
      <c r="U969" s="4">
        <v>0</v>
      </c>
      <c r="V969" s="4">
        <v>10</v>
      </c>
      <c r="W969" s="6">
        <v>452</v>
      </c>
      <c r="X969" s="41">
        <f t="shared" ref="X969:X1021" si="24">(W969*100)/E969</f>
        <v>65.602322206095792</v>
      </c>
    </row>
    <row r="970" spans="1:24" hidden="1" outlineLevel="1" x14ac:dyDescent="0.25">
      <c r="A970" s="6" t="s">
        <v>171</v>
      </c>
      <c r="B970" s="6" t="s">
        <v>60</v>
      </c>
      <c r="C970" s="6">
        <v>1061</v>
      </c>
      <c r="D970" s="6" t="s">
        <v>10</v>
      </c>
      <c r="E970" s="4">
        <v>135</v>
      </c>
      <c r="F970" s="4">
        <v>4</v>
      </c>
      <c r="G970" s="4">
        <v>42</v>
      </c>
      <c r="H970" s="4">
        <v>8</v>
      </c>
      <c r="I970" s="4">
        <v>22</v>
      </c>
      <c r="J970" s="4">
        <v>13</v>
      </c>
      <c r="K970" s="4">
        <v>1</v>
      </c>
      <c r="L970" s="4">
        <v>5</v>
      </c>
      <c r="M970" s="4">
        <v>7</v>
      </c>
      <c r="N970" s="4">
        <v>0</v>
      </c>
      <c r="O970" s="4">
        <v>1</v>
      </c>
      <c r="P970" s="4">
        <v>0</v>
      </c>
      <c r="Q970" s="4">
        <v>0</v>
      </c>
      <c r="R970" s="4">
        <v>0</v>
      </c>
      <c r="S970" s="4">
        <v>1</v>
      </c>
      <c r="T970" s="4">
        <v>1</v>
      </c>
      <c r="U970" s="4">
        <v>0</v>
      </c>
      <c r="V970" s="4">
        <v>2</v>
      </c>
      <c r="W970" s="6">
        <v>107</v>
      </c>
      <c r="X970" s="41">
        <f t="shared" si="24"/>
        <v>79.259259259259252</v>
      </c>
    </row>
    <row r="971" spans="1:24" hidden="1" outlineLevel="1" x14ac:dyDescent="0.25">
      <c r="A971" s="6" t="s">
        <v>171</v>
      </c>
      <c r="B971" s="6" t="s">
        <v>60</v>
      </c>
      <c r="C971" s="6">
        <v>1062</v>
      </c>
      <c r="D971" s="6" t="s">
        <v>10</v>
      </c>
      <c r="E971" s="4">
        <v>227</v>
      </c>
      <c r="F971" s="4">
        <v>0</v>
      </c>
      <c r="G971" s="4">
        <v>44</v>
      </c>
      <c r="H971" s="4">
        <v>12</v>
      </c>
      <c r="I971" s="4">
        <v>31</v>
      </c>
      <c r="J971" s="4">
        <v>22</v>
      </c>
      <c r="K971" s="4">
        <v>2</v>
      </c>
      <c r="L971" s="4">
        <v>13</v>
      </c>
      <c r="M971" s="4">
        <v>10</v>
      </c>
      <c r="N971" s="4">
        <v>0</v>
      </c>
      <c r="O971" s="4">
        <v>0</v>
      </c>
      <c r="P971" s="4">
        <v>1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2</v>
      </c>
      <c r="W971" s="6">
        <v>137</v>
      </c>
      <c r="X971" s="41">
        <f t="shared" si="24"/>
        <v>60.352422907488986</v>
      </c>
    </row>
    <row r="972" spans="1:24" hidden="1" outlineLevel="1" x14ac:dyDescent="0.25">
      <c r="A972" s="6" t="s">
        <v>171</v>
      </c>
      <c r="B972" s="6" t="s">
        <v>60</v>
      </c>
      <c r="C972" s="6">
        <v>1063</v>
      </c>
      <c r="D972" s="6" t="s">
        <v>10</v>
      </c>
      <c r="E972" s="4">
        <v>405</v>
      </c>
      <c r="F972" s="4">
        <v>19</v>
      </c>
      <c r="G972" s="4">
        <v>31</v>
      </c>
      <c r="H972" s="4">
        <v>28</v>
      </c>
      <c r="I972" s="4">
        <v>56</v>
      </c>
      <c r="J972" s="4">
        <v>6</v>
      </c>
      <c r="K972" s="4">
        <v>23</v>
      </c>
      <c r="L972" s="4">
        <v>21</v>
      </c>
      <c r="M972" s="4">
        <v>11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1</v>
      </c>
      <c r="T972" s="4">
        <v>1</v>
      </c>
      <c r="U972" s="4">
        <v>0</v>
      </c>
      <c r="V972" s="4">
        <v>9</v>
      </c>
      <c r="W972" s="6">
        <v>206</v>
      </c>
      <c r="X972" s="41">
        <f t="shared" si="24"/>
        <v>50.864197530864196</v>
      </c>
    </row>
    <row r="973" spans="1:24" hidden="1" outlineLevel="1" x14ac:dyDescent="0.25">
      <c r="A973" s="6" t="s">
        <v>171</v>
      </c>
      <c r="B973" s="6" t="s">
        <v>60</v>
      </c>
      <c r="C973" s="6">
        <v>1064</v>
      </c>
      <c r="D973" s="6" t="s">
        <v>10</v>
      </c>
      <c r="E973" s="4">
        <v>612</v>
      </c>
      <c r="F973" s="4">
        <v>16</v>
      </c>
      <c r="G973" s="4">
        <v>106</v>
      </c>
      <c r="H973" s="4">
        <v>14</v>
      </c>
      <c r="I973" s="4">
        <v>96</v>
      </c>
      <c r="J973" s="4">
        <v>19</v>
      </c>
      <c r="K973" s="4">
        <v>4</v>
      </c>
      <c r="L973" s="4">
        <v>37</v>
      </c>
      <c r="M973" s="4">
        <v>22</v>
      </c>
      <c r="N973" s="4">
        <v>1</v>
      </c>
      <c r="O973" s="4">
        <v>2</v>
      </c>
      <c r="P973" s="4">
        <v>1</v>
      </c>
      <c r="Q973" s="4">
        <v>1</v>
      </c>
      <c r="R973" s="4">
        <v>0</v>
      </c>
      <c r="S973" s="4">
        <v>2</v>
      </c>
      <c r="T973" s="4">
        <v>2</v>
      </c>
      <c r="U973" s="4">
        <v>0</v>
      </c>
      <c r="V973" s="4">
        <v>17</v>
      </c>
      <c r="W973" s="6">
        <v>340</v>
      </c>
      <c r="X973" s="41">
        <f t="shared" si="24"/>
        <v>55.555555555555557</v>
      </c>
    </row>
    <row r="974" spans="1:24" hidden="1" outlineLevel="1" x14ac:dyDescent="0.25">
      <c r="A974" s="6" t="s">
        <v>171</v>
      </c>
      <c r="B974" s="6" t="s">
        <v>60</v>
      </c>
      <c r="C974" s="6">
        <v>1068</v>
      </c>
      <c r="D974" s="6" t="s">
        <v>10</v>
      </c>
      <c r="E974" s="4">
        <v>384</v>
      </c>
      <c r="F974" s="4">
        <v>9</v>
      </c>
      <c r="G974" s="4">
        <v>71</v>
      </c>
      <c r="H974" s="4">
        <v>5</v>
      </c>
      <c r="I974" s="4">
        <v>69</v>
      </c>
      <c r="J974" s="4">
        <v>4</v>
      </c>
      <c r="K974" s="4">
        <v>3</v>
      </c>
      <c r="L974" s="4">
        <v>23</v>
      </c>
      <c r="M974" s="4">
        <v>15</v>
      </c>
      <c r="N974" s="4">
        <v>1</v>
      </c>
      <c r="O974" s="4">
        <v>2</v>
      </c>
      <c r="P974" s="4">
        <v>1</v>
      </c>
      <c r="Q974" s="4">
        <v>0</v>
      </c>
      <c r="R974" s="4">
        <v>0</v>
      </c>
      <c r="S974" s="4">
        <v>2</v>
      </c>
      <c r="T974" s="4">
        <v>2</v>
      </c>
      <c r="U974" s="4">
        <v>0</v>
      </c>
      <c r="V974" s="4">
        <v>13</v>
      </c>
      <c r="W974" s="6">
        <v>220</v>
      </c>
      <c r="X974" s="41">
        <f t="shared" si="24"/>
        <v>57.291666666666664</v>
      </c>
    </row>
    <row r="975" spans="1:24" hidden="1" outlineLevel="1" x14ac:dyDescent="0.25">
      <c r="A975" s="6" t="s">
        <v>171</v>
      </c>
      <c r="B975" s="6" t="s">
        <v>60</v>
      </c>
      <c r="C975" s="6">
        <v>1069</v>
      </c>
      <c r="D975" s="6" t="s">
        <v>10</v>
      </c>
      <c r="E975" s="4">
        <v>465</v>
      </c>
      <c r="F975" s="4">
        <v>10</v>
      </c>
      <c r="G975" s="4">
        <v>60</v>
      </c>
      <c r="H975" s="4">
        <v>16</v>
      </c>
      <c r="I975" s="4">
        <v>71</v>
      </c>
      <c r="J975" s="4">
        <v>12</v>
      </c>
      <c r="K975" s="4">
        <v>3</v>
      </c>
      <c r="L975" s="4">
        <v>38</v>
      </c>
      <c r="M975" s="4">
        <v>28</v>
      </c>
      <c r="N975" s="4">
        <v>0</v>
      </c>
      <c r="O975" s="4">
        <v>0</v>
      </c>
      <c r="P975" s="4">
        <v>5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7</v>
      </c>
      <c r="W975" s="6">
        <v>250</v>
      </c>
      <c r="X975" s="41">
        <f t="shared" si="24"/>
        <v>53.763440860215056</v>
      </c>
    </row>
    <row r="976" spans="1:24" hidden="1" outlineLevel="1" x14ac:dyDescent="0.25">
      <c r="A976" s="6" t="s">
        <v>171</v>
      </c>
      <c r="B976" s="6" t="s">
        <v>60</v>
      </c>
      <c r="C976" s="6">
        <v>1070</v>
      </c>
      <c r="D976" s="6" t="s">
        <v>10</v>
      </c>
      <c r="E976" s="4">
        <v>444</v>
      </c>
      <c r="F976" s="4">
        <v>10</v>
      </c>
      <c r="G976" s="4">
        <v>86</v>
      </c>
      <c r="H976" s="4">
        <v>1</v>
      </c>
      <c r="I976" s="4">
        <v>74</v>
      </c>
      <c r="J976" s="4">
        <v>7</v>
      </c>
      <c r="K976" s="4">
        <v>5</v>
      </c>
      <c r="L976" s="4">
        <v>33</v>
      </c>
      <c r="M976" s="4">
        <v>10</v>
      </c>
      <c r="N976" s="4">
        <v>1</v>
      </c>
      <c r="O976" s="4">
        <v>9</v>
      </c>
      <c r="P976" s="4">
        <v>9</v>
      </c>
      <c r="Q976" s="4">
        <v>0</v>
      </c>
      <c r="R976" s="4">
        <v>0</v>
      </c>
      <c r="S976" s="4">
        <v>2</v>
      </c>
      <c r="T976" s="4">
        <v>1</v>
      </c>
      <c r="U976" s="4">
        <v>0</v>
      </c>
      <c r="V976" s="4">
        <v>10</v>
      </c>
      <c r="W976" s="6">
        <v>258</v>
      </c>
      <c r="X976" s="41">
        <f t="shared" si="24"/>
        <v>58.108108108108105</v>
      </c>
    </row>
    <row r="977" spans="1:24" hidden="1" outlineLevel="1" x14ac:dyDescent="0.25">
      <c r="A977" s="6" t="s">
        <v>171</v>
      </c>
      <c r="B977" s="6" t="s">
        <v>60</v>
      </c>
      <c r="C977" s="6">
        <v>1075</v>
      </c>
      <c r="D977" s="6" t="s">
        <v>10</v>
      </c>
      <c r="E977" s="4">
        <v>163</v>
      </c>
      <c r="F977" s="4">
        <v>6</v>
      </c>
      <c r="G977" s="4">
        <v>44</v>
      </c>
      <c r="H977" s="4">
        <v>5</v>
      </c>
      <c r="I977" s="4">
        <v>31</v>
      </c>
      <c r="J977" s="4">
        <v>2</v>
      </c>
      <c r="K977" s="4">
        <v>2</v>
      </c>
      <c r="L977" s="4">
        <v>8</v>
      </c>
      <c r="M977" s="4">
        <v>8</v>
      </c>
      <c r="N977" s="4">
        <v>1</v>
      </c>
      <c r="O977" s="4">
        <v>2</v>
      </c>
      <c r="P977" s="4">
        <v>1</v>
      </c>
      <c r="Q977" s="4">
        <v>0</v>
      </c>
      <c r="R977" s="4">
        <v>0</v>
      </c>
      <c r="S977" s="4">
        <v>0</v>
      </c>
      <c r="T977" s="4">
        <v>1</v>
      </c>
      <c r="U977" s="4">
        <v>0</v>
      </c>
      <c r="V977" s="4">
        <v>4</v>
      </c>
      <c r="W977" s="6">
        <v>115</v>
      </c>
      <c r="X977" s="41">
        <f t="shared" si="24"/>
        <v>70.552147239263803</v>
      </c>
    </row>
    <row r="978" spans="1:24" hidden="1" outlineLevel="1" x14ac:dyDescent="0.25">
      <c r="A978" s="6" t="s">
        <v>171</v>
      </c>
      <c r="B978" s="6" t="s">
        <v>60</v>
      </c>
      <c r="C978" s="6">
        <v>1076</v>
      </c>
      <c r="D978" s="6" t="s">
        <v>10</v>
      </c>
      <c r="E978" s="4">
        <v>320</v>
      </c>
      <c r="F978" s="4">
        <v>6</v>
      </c>
      <c r="G978" s="4">
        <v>86</v>
      </c>
      <c r="H978" s="4">
        <v>19</v>
      </c>
      <c r="I978" s="4">
        <v>37</v>
      </c>
      <c r="J978" s="4">
        <v>8</v>
      </c>
      <c r="K978" s="4">
        <v>2</v>
      </c>
      <c r="L978" s="4">
        <v>25</v>
      </c>
      <c r="M978" s="4">
        <v>12</v>
      </c>
      <c r="N978" s="4">
        <v>6</v>
      </c>
      <c r="O978" s="4">
        <v>0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2</v>
      </c>
      <c r="W978" s="6">
        <v>204</v>
      </c>
      <c r="X978" s="41">
        <f t="shared" si="24"/>
        <v>63.75</v>
      </c>
    </row>
    <row r="979" spans="1:24" hidden="1" outlineLevel="1" x14ac:dyDescent="0.25">
      <c r="A979" s="6" t="s">
        <v>171</v>
      </c>
      <c r="B979" s="6" t="s">
        <v>60</v>
      </c>
      <c r="C979" s="6">
        <v>1079</v>
      </c>
      <c r="D979" s="6" t="s">
        <v>10</v>
      </c>
      <c r="E979" s="4">
        <v>150</v>
      </c>
      <c r="F979" s="4">
        <v>3</v>
      </c>
      <c r="G979" s="4">
        <v>34</v>
      </c>
      <c r="H979" s="4">
        <v>3</v>
      </c>
      <c r="I979" s="4">
        <v>26</v>
      </c>
      <c r="J979" s="4">
        <v>11</v>
      </c>
      <c r="K979" s="4">
        <v>5</v>
      </c>
      <c r="L979" s="4">
        <v>8</v>
      </c>
      <c r="M979" s="4">
        <v>3</v>
      </c>
      <c r="N979" s="4">
        <v>1</v>
      </c>
      <c r="O979" s="4">
        <v>1</v>
      </c>
      <c r="P979" s="4">
        <v>3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1</v>
      </c>
      <c r="W979" s="6">
        <v>99</v>
      </c>
      <c r="X979" s="41">
        <f t="shared" si="24"/>
        <v>66</v>
      </c>
    </row>
    <row r="980" spans="1:24" hidden="1" outlineLevel="1" x14ac:dyDescent="0.25">
      <c r="A980" s="6" t="s">
        <v>171</v>
      </c>
      <c r="B980" s="6" t="s">
        <v>75</v>
      </c>
      <c r="C980" s="6">
        <v>516</v>
      </c>
      <c r="D980" s="6" t="s">
        <v>10</v>
      </c>
      <c r="E980" s="4">
        <v>665</v>
      </c>
      <c r="F980" s="4">
        <v>10</v>
      </c>
      <c r="G980" s="4">
        <v>96</v>
      </c>
      <c r="H980" s="4">
        <v>99</v>
      </c>
      <c r="I980" s="4">
        <v>31</v>
      </c>
      <c r="J980" s="4">
        <v>3</v>
      </c>
      <c r="K980" s="4">
        <v>33</v>
      </c>
      <c r="L980" s="4">
        <v>34</v>
      </c>
      <c r="M980" s="4">
        <v>13</v>
      </c>
      <c r="N980" s="4">
        <v>9</v>
      </c>
      <c r="O980" s="4">
        <v>8</v>
      </c>
      <c r="P980" s="4">
        <v>0</v>
      </c>
      <c r="Q980" s="4">
        <v>1</v>
      </c>
      <c r="R980" s="4">
        <v>5</v>
      </c>
      <c r="S980" s="4">
        <v>0</v>
      </c>
      <c r="T980" s="4">
        <v>1</v>
      </c>
      <c r="U980" s="4">
        <v>0</v>
      </c>
      <c r="V980" s="4">
        <v>27</v>
      </c>
      <c r="W980" s="6">
        <v>370</v>
      </c>
      <c r="X980" s="41">
        <f t="shared" si="24"/>
        <v>55.639097744360903</v>
      </c>
    </row>
    <row r="981" spans="1:24" hidden="1" outlineLevel="1" x14ac:dyDescent="0.25">
      <c r="A981" s="6" t="s">
        <v>171</v>
      </c>
      <c r="B981" s="6" t="s">
        <v>75</v>
      </c>
      <c r="C981" s="6">
        <v>525</v>
      </c>
      <c r="D981" s="6" t="s">
        <v>10</v>
      </c>
      <c r="E981" s="4">
        <v>392</v>
      </c>
      <c r="F981" s="4">
        <v>7</v>
      </c>
      <c r="G981" s="4">
        <v>58</v>
      </c>
      <c r="H981" s="4">
        <v>88</v>
      </c>
      <c r="I981" s="4">
        <v>16</v>
      </c>
      <c r="J981" s="4">
        <v>3</v>
      </c>
      <c r="K981" s="4">
        <v>4</v>
      </c>
      <c r="L981" s="4">
        <v>94</v>
      </c>
      <c r="M981" s="4">
        <v>6</v>
      </c>
      <c r="N981" s="4">
        <v>1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1</v>
      </c>
      <c r="U981" s="4">
        <v>0</v>
      </c>
      <c r="V981" s="4">
        <v>19</v>
      </c>
      <c r="W981" s="6">
        <v>297</v>
      </c>
      <c r="X981" s="41">
        <f t="shared" si="24"/>
        <v>75.765306122448976</v>
      </c>
    </row>
    <row r="982" spans="1:24" hidden="1" outlineLevel="1" x14ac:dyDescent="0.25">
      <c r="A982" s="6" t="s">
        <v>171</v>
      </c>
      <c r="B982" s="6" t="s">
        <v>75</v>
      </c>
      <c r="C982" s="6">
        <v>526</v>
      </c>
      <c r="D982" s="6" t="s">
        <v>10</v>
      </c>
      <c r="E982" s="4">
        <v>662</v>
      </c>
      <c r="F982" s="4">
        <v>7</v>
      </c>
      <c r="G982" s="4">
        <v>146</v>
      </c>
      <c r="H982" s="4">
        <v>98</v>
      </c>
      <c r="I982" s="4">
        <v>40</v>
      </c>
      <c r="J982" s="4">
        <v>14</v>
      </c>
      <c r="K982" s="4">
        <v>17</v>
      </c>
      <c r="L982" s="4">
        <v>113</v>
      </c>
      <c r="M982" s="4">
        <v>17</v>
      </c>
      <c r="N982" s="4">
        <v>3</v>
      </c>
      <c r="O982" s="4">
        <v>1</v>
      </c>
      <c r="P982" s="4">
        <v>4</v>
      </c>
      <c r="Q982" s="4">
        <v>1</v>
      </c>
      <c r="R982" s="4">
        <v>0</v>
      </c>
      <c r="S982" s="4">
        <v>0</v>
      </c>
      <c r="T982" s="4">
        <v>0</v>
      </c>
      <c r="U982" s="4">
        <v>0</v>
      </c>
      <c r="V982" s="4">
        <v>13</v>
      </c>
      <c r="W982" s="6">
        <v>474</v>
      </c>
      <c r="X982" s="41">
        <f t="shared" si="24"/>
        <v>71.601208459214504</v>
      </c>
    </row>
    <row r="983" spans="1:24" hidden="1" outlineLevel="1" x14ac:dyDescent="0.25">
      <c r="A983" s="6" t="s">
        <v>171</v>
      </c>
      <c r="B983" s="6" t="s">
        <v>75</v>
      </c>
      <c r="C983" s="6">
        <v>527</v>
      </c>
      <c r="D983" s="6" t="s">
        <v>10</v>
      </c>
      <c r="E983" s="4">
        <v>592</v>
      </c>
      <c r="F983" s="4">
        <v>105</v>
      </c>
      <c r="G983" s="4">
        <v>120</v>
      </c>
      <c r="H983" s="4">
        <v>0</v>
      </c>
      <c r="I983" s="4">
        <v>14</v>
      </c>
      <c r="J983" s="4">
        <v>0</v>
      </c>
      <c r="K983" s="4">
        <v>0</v>
      </c>
      <c r="L983" s="4">
        <v>104</v>
      </c>
      <c r="M983" s="4">
        <v>43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2</v>
      </c>
      <c r="U983" s="4">
        <v>0</v>
      </c>
      <c r="V983" s="4">
        <v>6</v>
      </c>
      <c r="W983" s="6">
        <v>394</v>
      </c>
      <c r="X983" s="41">
        <f t="shared" si="24"/>
        <v>66.554054054054049</v>
      </c>
    </row>
    <row r="984" spans="1:24" hidden="1" outlineLevel="1" x14ac:dyDescent="0.25">
      <c r="A984" s="6" t="s">
        <v>171</v>
      </c>
      <c r="B984" s="6" t="s">
        <v>75</v>
      </c>
      <c r="C984" s="6">
        <v>527</v>
      </c>
      <c r="D984" s="6" t="s">
        <v>11</v>
      </c>
      <c r="E984" s="4">
        <v>592</v>
      </c>
      <c r="F984" s="4">
        <v>13</v>
      </c>
      <c r="G984" s="4">
        <v>99</v>
      </c>
      <c r="H984" s="4">
        <v>85</v>
      </c>
      <c r="I984" s="4">
        <v>20</v>
      </c>
      <c r="J984" s="4">
        <v>6</v>
      </c>
      <c r="K984" s="4">
        <v>9</v>
      </c>
      <c r="L984" s="4">
        <v>99</v>
      </c>
      <c r="M984" s="4">
        <v>44</v>
      </c>
      <c r="N984" s="4">
        <v>5</v>
      </c>
      <c r="O984" s="4">
        <v>0</v>
      </c>
      <c r="P984" s="4">
        <v>2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4">
        <v>15</v>
      </c>
      <c r="W984" s="6">
        <v>398</v>
      </c>
      <c r="X984" s="41">
        <f t="shared" si="24"/>
        <v>67.229729729729726</v>
      </c>
    </row>
    <row r="985" spans="1:24" hidden="1" outlineLevel="1" x14ac:dyDescent="0.25">
      <c r="A985" s="6" t="s">
        <v>171</v>
      </c>
      <c r="B985" s="6" t="s">
        <v>75</v>
      </c>
      <c r="C985" s="6">
        <v>527</v>
      </c>
      <c r="D985" s="6" t="s">
        <v>16</v>
      </c>
      <c r="E985" s="4">
        <v>591</v>
      </c>
      <c r="F985" s="4">
        <v>4</v>
      </c>
      <c r="G985" s="4">
        <v>102</v>
      </c>
      <c r="H985" s="4">
        <v>74</v>
      </c>
      <c r="I985" s="4">
        <v>26</v>
      </c>
      <c r="J985" s="4">
        <v>8</v>
      </c>
      <c r="K985" s="4">
        <v>9</v>
      </c>
      <c r="L985" s="4">
        <v>104</v>
      </c>
      <c r="M985" s="4">
        <v>37</v>
      </c>
      <c r="N985" s="4">
        <v>13</v>
      </c>
      <c r="O985" s="4">
        <v>2</v>
      </c>
      <c r="P985" s="4">
        <v>2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13</v>
      </c>
      <c r="W985" s="6">
        <v>395</v>
      </c>
      <c r="X985" s="41">
        <f t="shared" si="24"/>
        <v>66.835871404399327</v>
      </c>
    </row>
    <row r="986" spans="1:24" hidden="1" outlineLevel="1" x14ac:dyDescent="0.25">
      <c r="A986" s="6" t="s">
        <v>171</v>
      </c>
      <c r="B986" s="6" t="s">
        <v>75</v>
      </c>
      <c r="C986" s="6">
        <v>527</v>
      </c>
      <c r="D986" s="6" t="s">
        <v>17</v>
      </c>
      <c r="E986" s="4">
        <v>591</v>
      </c>
      <c r="F986" s="4">
        <v>11</v>
      </c>
      <c r="G986" s="4">
        <v>85</v>
      </c>
      <c r="H986" s="4">
        <v>76</v>
      </c>
      <c r="I986" s="4">
        <v>16</v>
      </c>
      <c r="J986" s="4">
        <v>12</v>
      </c>
      <c r="K986" s="4">
        <v>7</v>
      </c>
      <c r="L986" s="4">
        <v>112</v>
      </c>
      <c r="M986" s="4">
        <v>41</v>
      </c>
      <c r="N986" s="4">
        <v>6</v>
      </c>
      <c r="O986" s="4">
        <v>1</v>
      </c>
      <c r="P986" s="4">
        <v>2</v>
      </c>
      <c r="Q986" s="4">
        <v>1</v>
      </c>
      <c r="R986" s="4">
        <v>1</v>
      </c>
      <c r="S986" s="4">
        <v>0</v>
      </c>
      <c r="T986" s="4">
        <v>1</v>
      </c>
      <c r="U986" s="4">
        <v>0</v>
      </c>
      <c r="V986" s="4">
        <v>15</v>
      </c>
      <c r="W986" s="6">
        <v>387</v>
      </c>
      <c r="X986" s="41">
        <f t="shared" si="24"/>
        <v>65.482233502538065</v>
      </c>
    </row>
    <row r="987" spans="1:24" hidden="1" outlineLevel="1" x14ac:dyDescent="0.25">
      <c r="A987" s="6" t="s">
        <v>171</v>
      </c>
      <c r="B987" s="6" t="s">
        <v>75</v>
      </c>
      <c r="C987" s="6">
        <v>528</v>
      </c>
      <c r="D987" s="6" t="s">
        <v>10</v>
      </c>
      <c r="E987" s="4">
        <v>715</v>
      </c>
      <c r="F987" s="4">
        <v>11</v>
      </c>
      <c r="G987" s="4">
        <v>118</v>
      </c>
      <c r="H987" s="4">
        <v>90</v>
      </c>
      <c r="I987" s="4">
        <v>28</v>
      </c>
      <c r="J987" s="4">
        <v>8</v>
      </c>
      <c r="K987" s="4">
        <v>10</v>
      </c>
      <c r="L987" s="4">
        <v>104</v>
      </c>
      <c r="M987" s="4">
        <v>34</v>
      </c>
      <c r="N987" s="4">
        <v>7</v>
      </c>
      <c r="O987" s="4">
        <v>1</v>
      </c>
      <c r="P987" s="4">
        <v>3</v>
      </c>
      <c r="Q987" s="4">
        <v>2</v>
      </c>
      <c r="R987" s="4">
        <v>0</v>
      </c>
      <c r="S987" s="4">
        <v>1</v>
      </c>
      <c r="T987" s="4">
        <v>1</v>
      </c>
      <c r="U987" s="4">
        <v>0</v>
      </c>
      <c r="V987" s="4">
        <v>13</v>
      </c>
      <c r="W987" s="6">
        <v>431</v>
      </c>
      <c r="X987" s="41">
        <f t="shared" si="24"/>
        <v>60.27972027972028</v>
      </c>
    </row>
    <row r="988" spans="1:24" hidden="1" outlineLevel="1" x14ac:dyDescent="0.25">
      <c r="A988" s="6" t="s">
        <v>171</v>
      </c>
      <c r="B988" s="6" t="s">
        <v>75</v>
      </c>
      <c r="C988" s="6">
        <v>528</v>
      </c>
      <c r="D988" s="6" t="s">
        <v>11</v>
      </c>
      <c r="E988" s="4">
        <v>715</v>
      </c>
      <c r="F988" s="4">
        <v>7</v>
      </c>
      <c r="G988" s="4">
        <v>105</v>
      </c>
      <c r="H988" s="4">
        <v>91</v>
      </c>
      <c r="I988" s="4">
        <v>35</v>
      </c>
      <c r="J988" s="4">
        <v>8</v>
      </c>
      <c r="K988" s="4">
        <v>14</v>
      </c>
      <c r="L988" s="4">
        <v>109</v>
      </c>
      <c r="M988" s="4">
        <v>61</v>
      </c>
      <c r="N988" s="4">
        <v>9</v>
      </c>
      <c r="O988" s="4">
        <v>1</v>
      </c>
      <c r="P988" s="4">
        <v>2</v>
      </c>
      <c r="Q988" s="4">
        <v>0</v>
      </c>
      <c r="R988" s="4">
        <v>0</v>
      </c>
      <c r="S988" s="4">
        <v>1</v>
      </c>
      <c r="T988" s="4">
        <v>2</v>
      </c>
      <c r="U988" s="4">
        <v>0</v>
      </c>
      <c r="V988" s="4">
        <v>11</v>
      </c>
      <c r="W988" s="6">
        <v>456</v>
      </c>
      <c r="X988" s="41">
        <f t="shared" si="24"/>
        <v>63.776223776223773</v>
      </c>
    </row>
    <row r="989" spans="1:24" hidden="1" outlineLevel="1" x14ac:dyDescent="0.25">
      <c r="A989" s="6" t="s">
        <v>171</v>
      </c>
      <c r="B989" s="6" t="s">
        <v>75</v>
      </c>
      <c r="C989" s="6">
        <v>529</v>
      </c>
      <c r="D989" s="6" t="s">
        <v>10</v>
      </c>
      <c r="E989" s="4">
        <v>526</v>
      </c>
      <c r="F989" s="4">
        <v>8</v>
      </c>
      <c r="G989" s="4">
        <v>103</v>
      </c>
      <c r="H989" s="4">
        <v>74</v>
      </c>
      <c r="I989" s="4">
        <v>17</v>
      </c>
      <c r="J989" s="4">
        <v>3</v>
      </c>
      <c r="K989" s="4">
        <v>6</v>
      </c>
      <c r="L989" s="4">
        <v>95</v>
      </c>
      <c r="M989" s="4">
        <v>30</v>
      </c>
      <c r="N989" s="4">
        <v>4</v>
      </c>
      <c r="O989" s="4">
        <v>1</v>
      </c>
      <c r="P989" s="4">
        <v>1</v>
      </c>
      <c r="Q989" s="4">
        <v>1</v>
      </c>
      <c r="R989" s="4">
        <v>0</v>
      </c>
      <c r="S989" s="4">
        <v>1</v>
      </c>
      <c r="T989" s="4">
        <v>3</v>
      </c>
      <c r="U989" s="4">
        <v>0</v>
      </c>
      <c r="V989" s="4">
        <v>7</v>
      </c>
      <c r="W989" s="6">
        <v>354</v>
      </c>
      <c r="X989" s="41">
        <f t="shared" si="24"/>
        <v>67.300380228136888</v>
      </c>
    </row>
    <row r="990" spans="1:24" hidden="1" outlineLevel="1" x14ac:dyDescent="0.25">
      <c r="A990" s="6" t="s">
        <v>171</v>
      </c>
      <c r="B990" s="6" t="s">
        <v>75</v>
      </c>
      <c r="C990" s="6">
        <v>529</v>
      </c>
      <c r="D990" s="6" t="s">
        <v>11</v>
      </c>
      <c r="E990" s="4">
        <v>526</v>
      </c>
      <c r="F990" s="4">
        <v>8</v>
      </c>
      <c r="G990" s="4">
        <v>132</v>
      </c>
      <c r="H990" s="4">
        <v>63</v>
      </c>
      <c r="I990" s="4">
        <v>14</v>
      </c>
      <c r="J990" s="4">
        <v>10</v>
      </c>
      <c r="K990" s="4">
        <v>8</v>
      </c>
      <c r="L990" s="4">
        <v>75</v>
      </c>
      <c r="M990" s="4">
        <v>31</v>
      </c>
      <c r="N990" s="4">
        <v>4</v>
      </c>
      <c r="O990" s="4">
        <v>0</v>
      </c>
      <c r="P990" s="4">
        <v>0</v>
      </c>
      <c r="Q990" s="4">
        <v>0</v>
      </c>
      <c r="R990" s="4">
        <v>0</v>
      </c>
      <c r="S990" s="4">
        <v>2</v>
      </c>
      <c r="T990" s="4">
        <v>2</v>
      </c>
      <c r="U990" s="4">
        <v>0</v>
      </c>
      <c r="V990" s="4">
        <v>10</v>
      </c>
      <c r="W990" s="6">
        <v>359</v>
      </c>
      <c r="X990" s="41">
        <f t="shared" si="24"/>
        <v>68.250950570342212</v>
      </c>
    </row>
    <row r="991" spans="1:24" hidden="1" outlineLevel="1" x14ac:dyDescent="0.25">
      <c r="A991" s="6" t="s">
        <v>171</v>
      </c>
      <c r="B991" s="6" t="s">
        <v>75</v>
      </c>
      <c r="C991" s="6">
        <v>529</v>
      </c>
      <c r="D991" s="6" t="s">
        <v>16</v>
      </c>
      <c r="E991" s="4">
        <v>525</v>
      </c>
      <c r="F991" s="4">
        <v>17</v>
      </c>
      <c r="G991" s="4">
        <v>112</v>
      </c>
      <c r="H991" s="4">
        <v>48</v>
      </c>
      <c r="I991" s="4">
        <v>18</v>
      </c>
      <c r="J991" s="4">
        <v>11</v>
      </c>
      <c r="K991" s="4">
        <v>7</v>
      </c>
      <c r="L991" s="4">
        <v>82</v>
      </c>
      <c r="M991" s="4">
        <v>35</v>
      </c>
      <c r="N991" s="4">
        <v>4</v>
      </c>
      <c r="O991" s="4">
        <v>0</v>
      </c>
      <c r="P991" s="4">
        <v>2</v>
      </c>
      <c r="Q991" s="4">
        <v>1</v>
      </c>
      <c r="R991" s="4">
        <v>0</v>
      </c>
      <c r="S991" s="4">
        <v>2</v>
      </c>
      <c r="T991" s="4">
        <v>1</v>
      </c>
      <c r="U991" s="4">
        <v>0</v>
      </c>
      <c r="V991" s="4">
        <v>13</v>
      </c>
      <c r="W991" s="6">
        <v>353</v>
      </c>
      <c r="X991" s="41">
        <f t="shared" si="24"/>
        <v>67.238095238095241</v>
      </c>
    </row>
    <row r="992" spans="1:24" hidden="1" outlineLevel="1" x14ac:dyDescent="0.25">
      <c r="A992" s="6" t="s">
        <v>171</v>
      </c>
      <c r="B992" s="6" t="s">
        <v>75</v>
      </c>
      <c r="C992" s="6">
        <v>530</v>
      </c>
      <c r="D992" s="6" t="s">
        <v>10</v>
      </c>
      <c r="E992" s="4">
        <v>517</v>
      </c>
      <c r="F992" s="4">
        <v>5</v>
      </c>
      <c r="G992" s="4">
        <v>91</v>
      </c>
      <c r="H992" s="4">
        <v>88</v>
      </c>
      <c r="I992" s="4">
        <v>21</v>
      </c>
      <c r="J992" s="4">
        <v>5</v>
      </c>
      <c r="K992" s="4">
        <v>5</v>
      </c>
      <c r="L992" s="4">
        <v>55</v>
      </c>
      <c r="M992" s="4">
        <v>46</v>
      </c>
      <c r="N992" s="4">
        <v>4</v>
      </c>
      <c r="O992" s="4">
        <v>0</v>
      </c>
      <c r="P992" s="4">
        <v>4</v>
      </c>
      <c r="Q992" s="4">
        <v>1</v>
      </c>
      <c r="R992" s="4">
        <v>0</v>
      </c>
      <c r="S992" s="4">
        <v>0</v>
      </c>
      <c r="T992" s="4">
        <v>0</v>
      </c>
      <c r="U992" s="4">
        <v>0</v>
      </c>
      <c r="V992" s="4">
        <v>14</v>
      </c>
      <c r="W992" s="6">
        <v>339</v>
      </c>
      <c r="X992" s="41">
        <f t="shared" si="24"/>
        <v>65.570599613152808</v>
      </c>
    </row>
    <row r="993" spans="1:24" hidden="1" outlineLevel="1" x14ac:dyDescent="0.25">
      <c r="A993" s="6" t="s">
        <v>171</v>
      </c>
      <c r="B993" s="6" t="s">
        <v>75</v>
      </c>
      <c r="C993" s="6">
        <v>530</v>
      </c>
      <c r="D993" s="6" t="s">
        <v>11</v>
      </c>
      <c r="E993" s="4">
        <v>516</v>
      </c>
      <c r="F993" s="4">
        <v>11</v>
      </c>
      <c r="G993" s="4">
        <v>111</v>
      </c>
      <c r="H993" s="4">
        <v>74</v>
      </c>
      <c r="I993" s="4">
        <v>19</v>
      </c>
      <c r="J993" s="4">
        <v>12</v>
      </c>
      <c r="K993" s="4">
        <v>5</v>
      </c>
      <c r="L993" s="4">
        <v>54</v>
      </c>
      <c r="M993" s="4">
        <v>38</v>
      </c>
      <c r="N993" s="4">
        <v>2</v>
      </c>
      <c r="O993" s="4">
        <v>2</v>
      </c>
      <c r="P993" s="4">
        <v>1</v>
      </c>
      <c r="Q993" s="4">
        <v>0</v>
      </c>
      <c r="R993" s="4">
        <v>0</v>
      </c>
      <c r="S993" s="4">
        <v>1</v>
      </c>
      <c r="T993" s="4">
        <v>3</v>
      </c>
      <c r="U993" s="4">
        <v>0</v>
      </c>
      <c r="V993" s="4">
        <v>16</v>
      </c>
      <c r="W993" s="6">
        <v>349</v>
      </c>
      <c r="X993" s="41">
        <f t="shared" si="24"/>
        <v>67.63565891472868</v>
      </c>
    </row>
    <row r="994" spans="1:24" hidden="1" outlineLevel="1" x14ac:dyDescent="0.25">
      <c r="A994" s="6" t="s">
        <v>171</v>
      </c>
      <c r="B994" s="6" t="s">
        <v>75</v>
      </c>
      <c r="C994" s="6">
        <v>530</v>
      </c>
      <c r="D994" s="6" t="s">
        <v>16</v>
      </c>
      <c r="E994" s="4">
        <v>516</v>
      </c>
      <c r="F994" s="4">
        <v>11</v>
      </c>
      <c r="G994" s="4">
        <v>119</v>
      </c>
      <c r="H994" s="4">
        <v>96</v>
      </c>
      <c r="I994" s="4">
        <v>16</v>
      </c>
      <c r="J994" s="4">
        <v>8</v>
      </c>
      <c r="K994" s="4">
        <v>8</v>
      </c>
      <c r="L994" s="4">
        <v>63</v>
      </c>
      <c r="M994" s="4">
        <v>27</v>
      </c>
      <c r="N994" s="4">
        <v>6</v>
      </c>
      <c r="O994" s="4">
        <v>0</v>
      </c>
      <c r="P994" s="4">
        <v>1</v>
      </c>
      <c r="Q994" s="4">
        <v>0</v>
      </c>
      <c r="R994" s="4">
        <v>0</v>
      </c>
      <c r="S994" s="4">
        <v>1</v>
      </c>
      <c r="T994" s="4">
        <v>1</v>
      </c>
      <c r="U994" s="4">
        <v>0</v>
      </c>
      <c r="V994" s="4">
        <v>15</v>
      </c>
      <c r="W994" s="6">
        <v>372</v>
      </c>
      <c r="X994" s="41">
        <f t="shared" si="24"/>
        <v>72.093023255813947</v>
      </c>
    </row>
    <row r="995" spans="1:24" hidden="1" outlineLevel="1" x14ac:dyDescent="0.25">
      <c r="A995" s="6" t="s">
        <v>171</v>
      </c>
      <c r="B995" s="6" t="s">
        <v>75</v>
      </c>
      <c r="C995" s="6">
        <v>531</v>
      </c>
      <c r="D995" s="6" t="s">
        <v>10</v>
      </c>
      <c r="E995" s="4">
        <v>513</v>
      </c>
      <c r="F995" s="4">
        <v>8</v>
      </c>
      <c r="G995" s="4">
        <v>100</v>
      </c>
      <c r="H995" s="4">
        <v>66</v>
      </c>
      <c r="I995" s="4">
        <v>18</v>
      </c>
      <c r="J995" s="4">
        <v>7</v>
      </c>
      <c r="K995" s="4">
        <v>2</v>
      </c>
      <c r="L995" s="4">
        <v>96</v>
      </c>
      <c r="M995" s="4">
        <v>27</v>
      </c>
      <c r="N995" s="4">
        <v>4</v>
      </c>
      <c r="O995" s="4">
        <v>2</v>
      </c>
      <c r="P995" s="4">
        <v>2</v>
      </c>
      <c r="Q995" s="4">
        <v>0</v>
      </c>
      <c r="R995" s="4">
        <v>0</v>
      </c>
      <c r="S995" s="4">
        <v>3</v>
      </c>
      <c r="T995" s="4">
        <v>4</v>
      </c>
      <c r="U995" s="4">
        <v>0</v>
      </c>
      <c r="V995" s="4">
        <v>14</v>
      </c>
      <c r="W995" s="6">
        <v>353</v>
      </c>
      <c r="X995" s="41">
        <f t="shared" si="24"/>
        <v>68.810916179337227</v>
      </c>
    </row>
    <row r="996" spans="1:24" hidden="1" outlineLevel="1" x14ac:dyDescent="0.25">
      <c r="A996" s="6" t="s">
        <v>171</v>
      </c>
      <c r="B996" s="6" t="s">
        <v>75</v>
      </c>
      <c r="C996" s="6">
        <v>531</v>
      </c>
      <c r="D996" s="6" t="s">
        <v>11</v>
      </c>
      <c r="E996" s="4">
        <v>513</v>
      </c>
      <c r="F996" s="4">
        <v>9</v>
      </c>
      <c r="G996" s="4">
        <v>119</v>
      </c>
      <c r="H996" s="4">
        <v>48</v>
      </c>
      <c r="I996" s="4">
        <v>23</v>
      </c>
      <c r="J996" s="4">
        <v>8</v>
      </c>
      <c r="K996" s="4">
        <v>8</v>
      </c>
      <c r="L996" s="4">
        <v>107</v>
      </c>
      <c r="M996" s="4">
        <v>19</v>
      </c>
      <c r="N996" s="4">
        <v>5</v>
      </c>
      <c r="O996" s="4">
        <v>2</v>
      </c>
      <c r="P996" s="4">
        <v>1</v>
      </c>
      <c r="Q996" s="4">
        <v>2</v>
      </c>
      <c r="R996" s="4">
        <v>0</v>
      </c>
      <c r="S996" s="4">
        <v>0</v>
      </c>
      <c r="T996" s="4">
        <v>1</v>
      </c>
      <c r="U996" s="4">
        <v>0</v>
      </c>
      <c r="V996" s="4">
        <v>13</v>
      </c>
      <c r="W996" s="6">
        <v>365</v>
      </c>
      <c r="X996" s="41">
        <f t="shared" si="24"/>
        <v>71.150097465886944</v>
      </c>
    </row>
    <row r="997" spans="1:24" hidden="1" outlineLevel="1" x14ac:dyDescent="0.25">
      <c r="A997" s="6" t="s">
        <v>171</v>
      </c>
      <c r="B997" s="6" t="s">
        <v>75</v>
      </c>
      <c r="C997" s="6">
        <v>531</v>
      </c>
      <c r="D997" s="6" t="s">
        <v>16</v>
      </c>
      <c r="E997" s="4">
        <v>513</v>
      </c>
      <c r="F997" s="4">
        <v>3</v>
      </c>
      <c r="G997" s="4">
        <v>121</v>
      </c>
      <c r="H997" s="4">
        <v>57</v>
      </c>
      <c r="I997" s="4">
        <v>25</v>
      </c>
      <c r="J997" s="4">
        <v>3</v>
      </c>
      <c r="K997" s="4">
        <v>5</v>
      </c>
      <c r="L997" s="4">
        <v>78</v>
      </c>
      <c r="M997" s="4">
        <v>22</v>
      </c>
      <c r="N997" s="4">
        <v>3</v>
      </c>
      <c r="O997" s="4">
        <v>0</v>
      </c>
      <c r="P997" s="4">
        <v>1</v>
      </c>
      <c r="Q997" s="4">
        <v>0</v>
      </c>
      <c r="R997" s="4">
        <v>0</v>
      </c>
      <c r="S997" s="4">
        <v>1</v>
      </c>
      <c r="T997" s="4">
        <v>2</v>
      </c>
      <c r="U997" s="4">
        <v>0</v>
      </c>
      <c r="V997" s="4">
        <v>16</v>
      </c>
      <c r="W997" s="6">
        <v>337</v>
      </c>
      <c r="X997" s="41">
        <f t="shared" si="24"/>
        <v>65.692007797270961</v>
      </c>
    </row>
    <row r="998" spans="1:24" hidden="1" outlineLevel="1" x14ac:dyDescent="0.25">
      <c r="A998" s="6" t="s">
        <v>171</v>
      </c>
      <c r="B998" s="6" t="s">
        <v>75</v>
      </c>
      <c r="C998" s="6">
        <v>532</v>
      </c>
      <c r="D998" s="6" t="s">
        <v>10</v>
      </c>
      <c r="E998" s="4">
        <v>533</v>
      </c>
      <c r="F998" s="4">
        <v>9</v>
      </c>
      <c r="G998" s="4">
        <v>72</v>
      </c>
      <c r="H998" s="4">
        <v>96</v>
      </c>
      <c r="I998" s="4">
        <v>22</v>
      </c>
      <c r="J998" s="4">
        <v>6</v>
      </c>
      <c r="K998" s="4">
        <v>13</v>
      </c>
      <c r="L998" s="4">
        <v>105</v>
      </c>
      <c r="M998" s="4">
        <v>38</v>
      </c>
      <c r="N998" s="4">
        <v>1</v>
      </c>
      <c r="O998" s="4">
        <v>0</v>
      </c>
      <c r="P998" s="4">
        <v>4</v>
      </c>
      <c r="Q998" s="4">
        <v>2</v>
      </c>
      <c r="R998" s="4">
        <v>0</v>
      </c>
      <c r="S998" s="4">
        <v>2</v>
      </c>
      <c r="T998" s="4">
        <v>1</v>
      </c>
      <c r="U998" s="4">
        <v>0</v>
      </c>
      <c r="V998" s="4">
        <v>20</v>
      </c>
      <c r="W998" s="6">
        <v>391</v>
      </c>
      <c r="X998" s="41">
        <f t="shared" si="24"/>
        <v>73.358348968105062</v>
      </c>
    </row>
    <row r="999" spans="1:24" hidden="1" outlineLevel="1" x14ac:dyDescent="0.25">
      <c r="A999" s="6" t="s">
        <v>171</v>
      </c>
      <c r="B999" s="6" t="s">
        <v>75</v>
      </c>
      <c r="C999" s="6">
        <v>532</v>
      </c>
      <c r="D999" s="6" t="s">
        <v>11</v>
      </c>
      <c r="E999" s="4">
        <v>532</v>
      </c>
      <c r="F999" s="4">
        <v>8</v>
      </c>
      <c r="G999" s="4">
        <v>103</v>
      </c>
      <c r="H999" s="4">
        <v>72</v>
      </c>
      <c r="I999" s="4">
        <v>32</v>
      </c>
      <c r="J999" s="4">
        <v>3</v>
      </c>
      <c r="K999" s="4">
        <v>13</v>
      </c>
      <c r="L999" s="4">
        <v>96</v>
      </c>
      <c r="M999" s="4">
        <v>36</v>
      </c>
      <c r="N999" s="4">
        <v>4</v>
      </c>
      <c r="O999" s="4">
        <v>0</v>
      </c>
      <c r="P999" s="4">
        <v>0</v>
      </c>
      <c r="Q999" s="4">
        <v>2</v>
      </c>
      <c r="R999" s="4">
        <v>0</v>
      </c>
      <c r="S999" s="4">
        <v>3</v>
      </c>
      <c r="T999" s="4">
        <v>3</v>
      </c>
      <c r="U999" s="4">
        <v>0</v>
      </c>
      <c r="V999" s="4">
        <v>9</v>
      </c>
      <c r="W999" s="6">
        <v>384</v>
      </c>
      <c r="X999" s="41">
        <f t="shared" si="24"/>
        <v>72.180451127819552</v>
      </c>
    </row>
    <row r="1000" spans="1:24" hidden="1" outlineLevel="1" x14ac:dyDescent="0.25">
      <c r="A1000" s="6" t="s">
        <v>171</v>
      </c>
      <c r="B1000" s="6" t="s">
        <v>75</v>
      </c>
      <c r="C1000" s="6">
        <v>533</v>
      </c>
      <c r="D1000" s="6" t="s">
        <v>10</v>
      </c>
      <c r="E1000" s="4">
        <v>558</v>
      </c>
      <c r="F1000" s="4">
        <v>7</v>
      </c>
      <c r="G1000" s="4">
        <v>117</v>
      </c>
      <c r="H1000" s="4">
        <v>67</v>
      </c>
      <c r="I1000" s="4">
        <v>16</v>
      </c>
      <c r="J1000" s="4">
        <v>6</v>
      </c>
      <c r="K1000" s="4">
        <v>9</v>
      </c>
      <c r="L1000" s="4">
        <v>100</v>
      </c>
      <c r="M1000" s="4">
        <v>61</v>
      </c>
      <c r="N1000" s="4">
        <v>5</v>
      </c>
      <c r="O1000" s="4">
        <v>0</v>
      </c>
      <c r="P1000" s="4">
        <v>0</v>
      </c>
      <c r="Q1000" s="4">
        <v>0</v>
      </c>
      <c r="R1000" s="4">
        <v>0</v>
      </c>
      <c r="S1000" s="4">
        <v>1</v>
      </c>
      <c r="T1000" s="4">
        <v>1</v>
      </c>
      <c r="U1000" s="4">
        <v>0</v>
      </c>
      <c r="V1000" s="4">
        <v>9</v>
      </c>
      <c r="W1000" s="6">
        <v>399</v>
      </c>
      <c r="X1000" s="41">
        <f t="shared" si="24"/>
        <v>71.505376344086017</v>
      </c>
    </row>
    <row r="1001" spans="1:24" hidden="1" outlineLevel="1" x14ac:dyDescent="0.25">
      <c r="A1001" s="6" t="s">
        <v>171</v>
      </c>
      <c r="B1001" s="6" t="s">
        <v>75</v>
      </c>
      <c r="C1001" s="6">
        <v>533</v>
      </c>
      <c r="D1001" s="6" t="s">
        <v>11</v>
      </c>
      <c r="E1001" s="4">
        <v>558</v>
      </c>
      <c r="F1001" s="4">
        <v>11</v>
      </c>
      <c r="G1001" s="4">
        <v>114</v>
      </c>
      <c r="H1001" s="4">
        <v>68</v>
      </c>
      <c r="I1001" s="4">
        <v>19</v>
      </c>
      <c r="J1001" s="4">
        <v>9</v>
      </c>
      <c r="K1001" s="4">
        <v>6</v>
      </c>
      <c r="L1001" s="4">
        <v>94</v>
      </c>
      <c r="M1001" s="4">
        <v>28</v>
      </c>
      <c r="N1001" s="4">
        <v>5</v>
      </c>
      <c r="O1001" s="4">
        <v>1</v>
      </c>
      <c r="P1001" s="4">
        <v>0</v>
      </c>
      <c r="Q1001" s="4">
        <v>0</v>
      </c>
      <c r="R1001" s="4">
        <v>0</v>
      </c>
      <c r="S1001" s="4">
        <v>1</v>
      </c>
      <c r="T1001" s="4">
        <v>0</v>
      </c>
      <c r="U1001" s="4">
        <v>0</v>
      </c>
      <c r="V1001" s="4">
        <v>12</v>
      </c>
      <c r="W1001" s="6">
        <v>368</v>
      </c>
      <c r="X1001" s="41">
        <f t="shared" si="24"/>
        <v>65.949820788530459</v>
      </c>
    </row>
    <row r="1002" spans="1:24" hidden="1" outlineLevel="1" x14ac:dyDescent="0.25">
      <c r="A1002" s="6" t="s">
        <v>171</v>
      </c>
      <c r="B1002" s="6" t="s">
        <v>75</v>
      </c>
      <c r="C1002" s="6">
        <v>548</v>
      </c>
      <c r="D1002" s="6" t="s">
        <v>10</v>
      </c>
      <c r="E1002" s="4">
        <v>105</v>
      </c>
      <c r="F1002" s="4">
        <v>2</v>
      </c>
      <c r="G1002" s="4">
        <v>28</v>
      </c>
      <c r="H1002" s="4">
        <v>25</v>
      </c>
      <c r="I1002" s="4">
        <v>4</v>
      </c>
      <c r="J1002" s="4">
        <v>1</v>
      </c>
      <c r="K1002" s="4">
        <v>1</v>
      </c>
      <c r="L1002" s="4">
        <v>6</v>
      </c>
      <c r="M1002" s="4">
        <v>1</v>
      </c>
      <c r="N1002" s="4">
        <v>2</v>
      </c>
      <c r="O1002" s="4">
        <v>0</v>
      </c>
      <c r="P1002" s="4">
        <v>0</v>
      </c>
      <c r="Q1002" s="4">
        <v>1</v>
      </c>
      <c r="R1002" s="4">
        <v>0</v>
      </c>
      <c r="S1002" s="4">
        <v>1</v>
      </c>
      <c r="T1002" s="4">
        <v>1</v>
      </c>
      <c r="U1002" s="4">
        <v>1</v>
      </c>
      <c r="V1002" s="4">
        <v>7</v>
      </c>
      <c r="W1002" s="6">
        <v>81</v>
      </c>
      <c r="X1002" s="41">
        <f t="shared" si="24"/>
        <v>77.142857142857139</v>
      </c>
    </row>
    <row r="1003" spans="1:24" hidden="1" outlineLevel="1" x14ac:dyDescent="0.25">
      <c r="A1003" s="6" t="s">
        <v>171</v>
      </c>
      <c r="B1003" s="6" t="s">
        <v>81</v>
      </c>
      <c r="C1003" s="6">
        <v>1675</v>
      </c>
      <c r="D1003" s="6" t="s">
        <v>10</v>
      </c>
      <c r="E1003" s="4">
        <v>529</v>
      </c>
      <c r="F1003" s="4">
        <v>10</v>
      </c>
      <c r="G1003" s="4">
        <v>48</v>
      </c>
      <c r="H1003" s="4">
        <v>61</v>
      </c>
      <c r="I1003" s="4">
        <v>10</v>
      </c>
      <c r="J1003" s="4">
        <v>4</v>
      </c>
      <c r="K1003" s="4">
        <v>36</v>
      </c>
      <c r="L1003" s="4">
        <v>154</v>
      </c>
      <c r="M1003" s="4">
        <v>23</v>
      </c>
      <c r="N1003" s="4">
        <v>6</v>
      </c>
      <c r="O1003" s="4">
        <v>1</v>
      </c>
      <c r="P1003" s="4">
        <v>0</v>
      </c>
      <c r="Q1003" s="4">
        <v>1</v>
      </c>
      <c r="R1003" s="4">
        <v>0</v>
      </c>
      <c r="S1003" s="4">
        <v>2</v>
      </c>
      <c r="T1003" s="4">
        <v>0</v>
      </c>
      <c r="U1003" s="4">
        <v>0</v>
      </c>
      <c r="V1003" s="4">
        <v>12</v>
      </c>
      <c r="W1003" s="6">
        <v>368</v>
      </c>
      <c r="X1003" s="41">
        <f t="shared" si="24"/>
        <v>69.565217391304344</v>
      </c>
    </row>
    <row r="1004" spans="1:24" hidden="1" outlineLevel="1" x14ac:dyDescent="0.25">
      <c r="A1004" s="6" t="s">
        <v>171</v>
      </c>
      <c r="B1004" s="6" t="s">
        <v>81</v>
      </c>
      <c r="C1004" s="6">
        <v>1675</v>
      </c>
      <c r="D1004" s="6" t="s">
        <v>11</v>
      </c>
      <c r="E1004" s="4">
        <v>528</v>
      </c>
      <c r="F1004" s="4">
        <v>13</v>
      </c>
      <c r="G1004" s="4">
        <v>47</v>
      </c>
      <c r="H1004" s="4">
        <v>87</v>
      </c>
      <c r="I1004" s="4">
        <v>14</v>
      </c>
      <c r="J1004" s="4">
        <v>12</v>
      </c>
      <c r="K1004" s="4">
        <v>19</v>
      </c>
      <c r="L1004" s="4">
        <v>135</v>
      </c>
      <c r="M1004" s="4">
        <v>38</v>
      </c>
      <c r="N1004" s="4">
        <v>4</v>
      </c>
      <c r="O1004" s="4">
        <v>2</v>
      </c>
      <c r="P1004" s="4">
        <v>3</v>
      </c>
      <c r="Q1004" s="4">
        <v>1</v>
      </c>
      <c r="R1004" s="4">
        <v>1</v>
      </c>
      <c r="S1004" s="4">
        <v>0</v>
      </c>
      <c r="T1004" s="4">
        <v>2</v>
      </c>
      <c r="U1004" s="4">
        <v>0</v>
      </c>
      <c r="V1004" s="4">
        <v>10</v>
      </c>
      <c r="W1004" s="6">
        <v>388</v>
      </c>
      <c r="X1004" s="41">
        <f t="shared" si="24"/>
        <v>73.484848484848484</v>
      </c>
    </row>
    <row r="1005" spans="1:24" hidden="1" outlineLevel="1" x14ac:dyDescent="0.25">
      <c r="A1005" s="6" t="s">
        <v>171</v>
      </c>
      <c r="B1005" s="6" t="s">
        <v>81</v>
      </c>
      <c r="C1005" s="6">
        <v>1676</v>
      </c>
      <c r="D1005" s="6" t="s">
        <v>10</v>
      </c>
      <c r="E1005" s="4">
        <v>518</v>
      </c>
      <c r="F1005" s="4">
        <v>15</v>
      </c>
      <c r="G1005" s="4">
        <v>34</v>
      </c>
      <c r="H1005" s="4">
        <v>90</v>
      </c>
      <c r="I1005" s="4">
        <v>10</v>
      </c>
      <c r="J1005" s="4">
        <v>8</v>
      </c>
      <c r="K1005" s="4">
        <v>19</v>
      </c>
      <c r="L1005" s="4">
        <v>115</v>
      </c>
      <c r="M1005" s="4">
        <v>28</v>
      </c>
      <c r="N1005" s="4">
        <v>5</v>
      </c>
      <c r="O1005" s="4">
        <v>1</v>
      </c>
      <c r="P1005" s="4">
        <v>0</v>
      </c>
      <c r="Q1005" s="4">
        <v>0</v>
      </c>
      <c r="R1005" s="4">
        <v>0</v>
      </c>
      <c r="S1005" s="4">
        <v>0</v>
      </c>
      <c r="T1005" s="4">
        <v>1</v>
      </c>
      <c r="U1005" s="4">
        <v>0</v>
      </c>
      <c r="V1005" s="4">
        <v>21</v>
      </c>
      <c r="W1005" s="6">
        <v>347</v>
      </c>
      <c r="X1005" s="41">
        <f t="shared" si="24"/>
        <v>66.988416988416986</v>
      </c>
    </row>
    <row r="1006" spans="1:24" hidden="1" outlineLevel="1" x14ac:dyDescent="0.25">
      <c r="A1006" s="6" t="s">
        <v>171</v>
      </c>
      <c r="B1006" s="6" t="s">
        <v>81</v>
      </c>
      <c r="C1006" s="6">
        <v>1676</v>
      </c>
      <c r="D1006" s="6" t="s">
        <v>11</v>
      </c>
      <c r="E1006" s="4">
        <v>517</v>
      </c>
      <c r="F1006" s="4">
        <v>8</v>
      </c>
      <c r="G1006" s="4">
        <v>24</v>
      </c>
      <c r="H1006" s="4">
        <v>104</v>
      </c>
      <c r="I1006" s="4">
        <v>12</v>
      </c>
      <c r="J1006" s="4">
        <v>5</v>
      </c>
      <c r="K1006" s="4">
        <v>21</v>
      </c>
      <c r="L1006" s="4">
        <v>122</v>
      </c>
      <c r="M1006" s="4">
        <v>27</v>
      </c>
      <c r="N1006" s="4">
        <v>9</v>
      </c>
      <c r="O1006" s="4">
        <v>1</v>
      </c>
      <c r="P1006" s="4">
        <v>0</v>
      </c>
      <c r="Q1006" s="4">
        <v>0</v>
      </c>
      <c r="R1006" s="4">
        <v>1</v>
      </c>
      <c r="S1006" s="4">
        <v>0</v>
      </c>
      <c r="T1006" s="4">
        <v>3</v>
      </c>
      <c r="U1006" s="4">
        <v>1</v>
      </c>
      <c r="V1006" s="4">
        <v>20</v>
      </c>
      <c r="W1006" s="6">
        <v>358</v>
      </c>
      <c r="X1006" s="41">
        <f t="shared" si="24"/>
        <v>69.245647969052229</v>
      </c>
    </row>
    <row r="1007" spans="1:24" hidden="1" outlineLevel="1" x14ac:dyDescent="0.25">
      <c r="A1007" s="6" t="s">
        <v>171</v>
      </c>
      <c r="B1007" s="6" t="s">
        <v>81</v>
      </c>
      <c r="C1007" s="6">
        <v>1677</v>
      </c>
      <c r="D1007" s="6" t="s">
        <v>10</v>
      </c>
      <c r="E1007" s="4">
        <v>501</v>
      </c>
      <c r="F1007" s="4">
        <v>5</v>
      </c>
      <c r="G1007" s="4">
        <v>40</v>
      </c>
      <c r="H1007" s="4">
        <v>62</v>
      </c>
      <c r="I1007" s="4">
        <v>19</v>
      </c>
      <c r="J1007" s="4">
        <v>18</v>
      </c>
      <c r="K1007" s="4">
        <v>36</v>
      </c>
      <c r="L1007" s="4">
        <v>135</v>
      </c>
      <c r="M1007" s="4">
        <v>23</v>
      </c>
      <c r="N1007" s="4">
        <v>5</v>
      </c>
      <c r="O1007" s="4">
        <v>1</v>
      </c>
      <c r="P1007" s="4">
        <v>1</v>
      </c>
      <c r="Q1007" s="4">
        <v>1</v>
      </c>
      <c r="R1007" s="4">
        <v>4</v>
      </c>
      <c r="S1007" s="4">
        <v>2</v>
      </c>
      <c r="T1007" s="4">
        <v>0</v>
      </c>
      <c r="U1007" s="4">
        <v>0</v>
      </c>
      <c r="V1007" s="4">
        <v>9</v>
      </c>
      <c r="W1007" s="6">
        <v>361</v>
      </c>
      <c r="X1007" s="41">
        <f t="shared" si="24"/>
        <v>72.055888223552898</v>
      </c>
    </row>
    <row r="1008" spans="1:24" hidden="1" outlineLevel="1" x14ac:dyDescent="0.25">
      <c r="A1008" s="6" t="s">
        <v>171</v>
      </c>
      <c r="B1008" s="6" t="s">
        <v>81</v>
      </c>
      <c r="C1008" s="6">
        <v>1677</v>
      </c>
      <c r="D1008" s="6" t="s">
        <v>11</v>
      </c>
      <c r="E1008" s="4">
        <v>500</v>
      </c>
      <c r="F1008" s="4">
        <v>9</v>
      </c>
      <c r="G1008" s="4">
        <v>42</v>
      </c>
      <c r="H1008" s="4">
        <v>51</v>
      </c>
      <c r="I1008" s="4">
        <v>23</v>
      </c>
      <c r="J1008" s="4">
        <v>11</v>
      </c>
      <c r="K1008" s="4">
        <v>30</v>
      </c>
      <c r="L1008" s="4">
        <v>110</v>
      </c>
      <c r="M1008" s="4">
        <v>20</v>
      </c>
      <c r="N1008" s="4">
        <v>3</v>
      </c>
      <c r="O1008" s="4">
        <v>0</v>
      </c>
      <c r="P1008" s="4">
        <v>3</v>
      </c>
      <c r="Q1008" s="4">
        <v>3</v>
      </c>
      <c r="R1008" s="4">
        <v>0</v>
      </c>
      <c r="S1008" s="4">
        <v>2</v>
      </c>
      <c r="T1008" s="4">
        <v>2</v>
      </c>
      <c r="U1008" s="4">
        <v>0</v>
      </c>
      <c r="V1008" s="4">
        <v>18</v>
      </c>
      <c r="W1008" s="6">
        <v>327</v>
      </c>
      <c r="X1008" s="41">
        <f t="shared" si="24"/>
        <v>65.400000000000006</v>
      </c>
    </row>
    <row r="1009" spans="1:24" hidden="1" outlineLevel="1" x14ac:dyDescent="0.25">
      <c r="A1009" s="6" t="s">
        <v>171</v>
      </c>
      <c r="B1009" s="6" t="s">
        <v>81</v>
      </c>
      <c r="C1009" s="6">
        <v>1678</v>
      </c>
      <c r="D1009" s="6" t="s">
        <v>10</v>
      </c>
      <c r="E1009" s="4">
        <v>538</v>
      </c>
      <c r="F1009" s="4">
        <v>10</v>
      </c>
      <c r="G1009" s="4">
        <v>39</v>
      </c>
      <c r="H1009" s="4">
        <v>60</v>
      </c>
      <c r="I1009" s="4">
        <v>17</v>
      </c>
      <c r="J1009" s="4">
        <v>8</v>
      </c>
      <c r="K1009" s="4">
        <v>32</v>
      </c>
      <c r="L1009" s="4">
        <v>155</v>
      </c>
      <c r="M1009" s="4">
        <v>22</v>
      </c>
      <c r="N1009" s="4">
        <v>4</v>
      </c>
      <c r="O1009" s="4">
        <v>1</v>
      </c>
      <c r="P1009" s="4">
        <v>1</v>
      </c>
      <c r="Q1009" s="4">
        <v>0</v>
      </c>
      <c r="R1009" s="4">
        <v>0</v>
      </c>
      <c r="S1009" s="4">
        <v>4</v>
      </c>
      <c r="T1009" s="4">
        <v>0</v>
      </c>
      <c r="U1009" s="4">
        <v>0</v>
      </c>
      <c r="V1009" s="4">
        <v>17</v>
      </c>
      <c r="W1009" s="6">
        <v>370</v>
      </c>
      <c r="X1009" s="41">
        <f t="shared" si="24"/>
        <v>68.773234200743488</v>
      </c>
    </row>
    <row r="1010" spans="1:24" hidden="1" outlineLevel="1" x14ac:dyDescent="0.25">
      <c r="A1010" s="6" t="s">
        <v>171</v>
      </c>
      <c r="B1010" s="6" t="s">
        <v>81</v>
      </c>
      <c r="C1010" s="6">
        <v>1678</v>
      </c>
      <c r="D1010" s="6" t="s">
        <v>11</v>
      </c>
      <c r="E1010" s="4">
        <v>538</v>
      </c>
      <c r="F1010" s="4">
        <v>7</v>
      </c>
      <c r="G1010" s="4">
        <v>27</v>
      </c>
      <c r="H1010" s="4">
        <v>84</v>
      </c>
      <c r="I1010" s="4">
        <v>20</v>
      </c>
      <c r="J1010" s="4">
        <v>11</v>
      </c>
      <c r="K1010" s="4">
        <v>14</v>
      </c>
      <c r="L1010" s="4">
        <v>190</v>
      </c>
      <c r="M1010" s="4">
        <v>18</v>
      </c>
      <c r="N1010" s="4">
        <v>4</v>
      </c>
      <c r="O1010" s="4">
        <v>0</v>
      </c>
      <c r="P1010" s="4">
        <v>1</v>
      </c>
      <c r="Q1010" s="4">
        <v>0</v>
      </c>
      <c r="R1010" s="4">
        <v>1</v>
      </c>
      <c r="S1010" s="4">
        <v>0</v>
      </c>
      <c r="T1010" s="4">
        <v>1</v>
      </c>
      <c r="U1010" s="4">
        <v>0</v>
      </c>
      <c r="V1010" s="4">
        <v>17</v>
      </c>
      <c r="W1010" s="6">
        <v>395</v>
      </c>
      <c r="X1010" s="41">
        <f t="shared" si="24"/>
        <v>73.420074349442373</v>
      </c>
    </row>
    <row r="1011" spans="1:24" hidden="1" outlineLevel="1" x14ac:dyDescent="0.25">
      <c r="A1011" s="6" t="s">
        <v>171</v>
      </c>
      <c r="B1011" s="6" t="s">
        <v>81</v>
      </c>
      <c r="C1011" s="6">
        <v>1679</v>
      </c>
      <c r="D1011" s="6" t="s">
        <v>10</v>
      </c>
      <c r="E1011" s="4">
        <v>419</v>
      </c>
      <c r="F1011" s="4">
        <v>8</v>
      </c>
      <c r="G1011" s="4">
        <v>29</v>
      </c>
      <c r="H1011" s="4">
        <v>6</v>
      </c>
      <c r="I1011" s="4">
        <v>53</v>
      </c>
      <c r="J1011" s="4">
        <v>8</v>
      </c>
      <c r="K1011" s="4">
        <v>21</v>
      </c>
      <c r="L1011" s="4">
        <v>141</v>
      </c>
      <c r="M1011" s="4">
        <v>17</v>
      </c>
      <c r="N1011" s="4">
        <v>5</v>
      </c>
      <c r="O1011" s="4">
        <v>1</v>
      </c>
      <c r="P1011" s="4">
        <v>0</v>
      </c>
      <c r="Q1011" s="4">
        <v>0</v>
      </c>
      <c r="R1011" s="4">
        <v>1</v>
      </c>
      <c r="S1011" s="4">
        <v>0</v>
      </c>
      <c r="T1011" s="4">
        <v>3</v>
      </c>
      <c r="U1011" s="4">
        <v>0</v>
      </c>
      <c r="V1011" s="4">
        <v>7</v>
      </c>
      <c r="W1011" s="6">
        <v>300</v>
      </c>
      <c r="X1011" s="41">
        <f t="shared" si="24"/>
        <v>71.599045346062056</v>
      </c>
    </row>
    <row r="1012" spans="1:24" hidden="1" outlineLevel="1" x14ac:dyDescent="0.25">
      <c r="A1012" s="6" t="s">
        <v>171</v>
      </c>
      <c r="B1012" s="6" t="s">
        <v>81</v>
      </c>
      <c r="C1012" s="6">
        <v>1679</v>
      </c>
      <c r="D1012" s="6" t="s">
        <v>11</v>
      </c>
      <c r="E1012" s="4">
        <v>418</v>
      </c>
      <c r="F1012" s="4">
        <v>5</v>
      </c>
      <c r="G1012" s="4">
        <v>25</v>
      </c>
      <c r="H1012" s="4">
        <v>67</v>
      </c>
      <c r="I1012" s="4">
        <v>16</v>
      </c>
      <c r="J1012" s="4">
        <v>7</v>
      </c>
      <c r="K1012" s="4">
        <v>16</v>
      </c>
      <c r="L1012" s="4">
        <v>115</v>
      </c>
      <c r="M1012" s="4">
        <v>28</v>
      </c>
      <c r="N1012" s="4">
        <v>2</v>
      </c>
      <c r="O1012" s="4">
        <v>0</v>
      </c>
      <c r="P1012" s="4">
        <v>0</v>
      </c>
      <c r="Q1012" s="4">
        <v>0</v>
      </c>
      <c r="R1012" s="4">
        <v>1</v>
      </c>
      <c r="S1012" s="4">
        <v>2</v>
      </c>
      <c r="T1012" s="4">
        <v>2</v>
      </c>
      <c r="U1012" s="4">
        <v>0</v>
      </c>
      <c r="V1012" s="4">
        <v>7</v>
      </c>
      <c r="W1012" s="6">
        <v>293</v>
      </c>
      <c r="X1012" s="41">
        <f t="shared" si="24"/>
        <v>70.095693779904309</v>
      </c>
    </row>
    <row r="1013" spans="1:24" hidden="1" outlineLevel="1" x14ac:dyDescent="0.25">
      <c r="A1013" s="6" t="s">
        <v>171</v>
      </c>
      <c r="B1013" s="6" t="s">
        <v>81</v>
      </c>
      <c r="C1013" s="6">
        <v>1680</v>
      </c>
      <c r="D1013" s="6" t="s">
        <v>10</v>
      </c>
      <c r="E1013" s="4">
        <v>617</v>
      </c>
      <c r="F1013" s="4">
        <v>3</v>
      </c>
      <c r="G1013" s="4">
        <v>45</v>
      </c>
      <c r="H1013" s="4">
        <v>48</v>
      </c>
      <c r="I1013" s="4">
        <v>22</v>
      </c>
      <c r="J1013" s="4">
        <v>49</v>
      </c>
      <c r="K1013" s="4">
        <v>75</v>
      </c>
      <c r="L1013" s="4">
        <v>87</v>
      </c>
      <c r="M1013" s="4">
        <v>17</v>
      </c>
      <c r="N1013" s="4">
        <v>1</v>
      </c>
      <c r="O1013" s="4">
        <v>0</v>
      </c>
      <c r="P1013" s="4">
        <v>5</v>
      </c>
      <c r="Q1013" s="4">
        <v>8</v>
      </c>
      <c r="R1013" s="4">
        <v>1</v>
      </c>
      <c r="S1013" s="4">
        <v>0</v>
      </c>
      <c r="T1013" s="4">
        <v>0</v>
      </c>
      <c r="U1013" s="4">
        <v>0</v>
      </c>
      <c r="V1013" s="4">
        <v>13</v>
      </c>
      <c r="W1013" s="6">
        <v>374</v>
      </c>
      <c r="X1013" s="41">
        <f t="shared" si="24"/>
        <v>60.61588330632091</v>
      </c>
    </row>
    <row r="1014" spans="1:24" hidden="1" outlineLevel="1" x14ac:dyDescent="0.25">
      <c r="A1014" s="6" t="s">
        <v>171</v>
      </c>
      <c r="B1014" s="6" t="s">
        <v>81</v>
      </c>
      <c r="C1014" s="6">
        <v>1680</v>
      </c>
      <c r="D1014" s="6" t="s">
        <v>11</v>
      </c>
      <c r="E1014" s="4">
        <v>617</v>
      </c>
      <c r="F1014" s="4">
        <v>4</v>
      </c>
      <c r="G1014" s="4">
        <v>38</v>
      </c>
      <c r="H1014" s="4">
        <v>54</v>
      </c>
      <c r="I1014" s="4">
        <v>25</v>
      </c>
      <c r="J1014" s="4">
        <v>48</v>
      </c>
      <c r="K1014" s="4">
        <v>78</v>
      </c>
      <c r="L1014" s="4">
        <v>70</v>
      </c>
      <c r="M1014" s="4">
        <v>22</v>
      </c>
      <c r="N1014" s="4">
        <v>3</v>
      </c>
      <c r="O1014" s="4">
        <v>1</v>
      </c>
      <c r="P1014" s="4">
        <v>1</v>
      </c>
      <c r="Q1014" s="4">
        <v>4</v>
      </c>
      <c r="R1014" s="4">
        <v>0</v>
      </c>
      <c r="S1014" s="4">
        <v>0</v>
      </c>
      <c r="T1014" s="4">
        <v>1</v>
      </c>
      <c r="U1014" s="4">
        <v>0</v>
      </c>
      <c r="V1014" s="4">
        <v>21</v>
      </c>
      <c r="W1014" s="6">
        <v>370</v>
      </c>
      <c r="X1014" s="41">
        <f t="shared" si="24"/>
        <v>59.967585089141004</v>
      </c>
    </row>
    <row r="1015" spans="1:24" hidden="1" outlineLevel="1" x14ac:dyDescent="0.25">
      <c r="A1015" s="6" t="s">
        <v>171</v>
      </c>
      <c r="B1015" s="6" t="s">
        <v>81</v>
      </c>
      <c r="C1015" s="6">
        <v>1681</v>
      </c>
      <c r="D1015" s="6" t="s">
        <v>10</v>
      </c>
      <c r="E1015" s="4">
        <v>307</v>
      </c>
      <c r="F1015" s="4">
        <v>6</v>
      </c>
      <c r="G1015" s="4">
        <v>20</v>
      </c>
      <c r="H1015" s="4">
        <v>15</v>
      </c>
      <c r="I1015" s="4">
        <v>11</v>
      </c>
      <c r="J1015" s="4">
        <v>12</v>
      </c>
      <c r="K1015" s="4">
        <v>72</v>
      </c>
      <c r="L1015" s="4">
        <v>48</v>
      </c>
      <c r="M1015" s="4">
        <v>17</v>
      </c>
      <c r="N1015" s="4">
        <v>1</v>
      </c>
      <c r="O1015" s="4">
        <v>1</v>
      </c>
      <c r="P1015" s="4">
        <v>1</v>
      </c>
      <c r="Q1015" s="4">
        <v>0</v>
      </c>
      <c r="R1015" s="4">
        <v>0</v>
      </c>
      <c r="S1015" s="4">
        <v>4</v>
      </c>
      <c r="T1015" s="4">
        <v>2</v>
      </c>
      <c r="U1015" s="4">
        <v>0</v>
      </c>
      <c r="V1015" s="4">
        <v>2</v>
      </c>
      <c r="W1015" s="6">
        <v>212</v>
      </c>
      <c r="X1015" s="41">
        <f t="shared" si="24"/>
        <v>69.055374592833871</v>
      </c>
    </row>
    <row r="1016" spans="1:24" hidden="1" outlineLevel="1" x14ac:dyDescent="0.25">
      <c r="A1016" s="6" t="s">
        <v>171</v>
      </c>
      <c r="B1016" s="6" t="s">
        <v>81</v>
      </c>
      <c r="C1016" s="6">
        <v>1681</v>
      </c>
      <c r="D1016" s="6" t="s">
        <v>21</v>
      </c>
      <c r="E1016" s="4">
        <v>571</v>
      </c>
      <c r="F1016" s="4">
        <v>1</v>
      </c>
      <c r="G1016" s="4">
        <v>21</v>
      </c>
      <c r="H1016" s="4">
        <v>18</v>
      </c>
      <c r="I1016" s="4">
        <v>51</v>
      </c>
      <c r="J1016" s="4">
        <v>13</v>
      </c>
      <c r="K1016" s="4">
        <v>19</v>
      </c>
      <c r="L1016" s="4">
        <v>199</v>
      </c>
      <c r="M1016" s="4">
        <v>14</v>
      </c>
      <c r="N1016" s="4">
        <v>0</v>
      </c>
      <c r="O1016" s="4">
        <v>3</v>
      </c>
      <c r="P1016" s="4">
        <v>0</v>
      </c>
      <c r="Q1016" s="4">
        <v>0</v>
      </c>
      <c r="R1016" s="4">
        <v>0</v>
      </c>
      <c r="S1016" s="4">
        <v>0</v>
      </c>
      <c r="T1016" s="4">
        <v>4</v>
      </c>
      <c r="U1016" s="4">
        <v>4</v>
      </c>
      <c r="V1016" s="4">
        <v>36</v>
      </c>
      <c r="W1016" s="6">
        <v>383</v>
      </c>
      <c r="X1016" s="41">
        <f t="shared" si="24"/>
        <v>67.07530647985989</v>
      </c>
    </row>
    <row r="1017" spans="1:24" hidden="1" outlineLevel="1" x14ac:dyDescent="0.25">
      <c r="A1017" s="6" t="s">
        <v>171</v>
      </c>
      <c r="B1017" s="6" t="s">
        <v>81</v>
      </c>
      <c r="C1017" s="6">
        <v>1682</v>
      </c>
      <c r="D1017" s="6" t="s">
        <v>10</v>
      </c>
      <c r="E1017" s="4">
        <v>509</v>
      </c>
      <c r="F1017" s="4">
        <v>12</v>
      </c>
      <c r="G1017" s="4">
        <v>20</v>
      </c>
      <c r="H1017" s="4">
        <v>107</v>
      </c>
      <c r="I1017" s="4">
        <v>26</v>
      </c>
      <c r="J1017" s="4">
        <v>8</v>
      </c>
      <c r="K1017" s="4">
        <v>50</v>
      </c>
      <c r="L1017" s="4">
        <v>27</v>
      </c>
      <c r="M1017" s="4">
        <v>10</v>
      </c>
      <c r="N1017" s="4">
        <v>8</v>
      </c>
      <c r="O1017" s="4">
        <v>0</v>
      </c>
      <c r="P1017" s="4">
        <v>1</v>
      </c>
      <c r="Q1017" s="4">
        <v>2</v>
      </c>
      <c r="R1017" s="4">
        <v>0</v>
      </c>
      <c r="S1017" s="4">
        <v>2</v>
      </c>
      <c r="T1017" s="4">
        <v>2</v>
      </c>
      <c r="U1017" s="4">
        <v>0</v>
      </c>
      <c r="V1017" s="4">
        <v>15</v>
      </c>
      <c r="W1017" s="6">
        <v>290</v>
      </c>
      <c r="X1017" s="41">
        <f t="shared" si="24"/>
        <v>56.974459724950883</v>
      </c>
    </row>
    <row r="1018" spans="1:24" hidden="1" outlineLevel="1" x14ac:dyDescent="0.25">
      <c r="A1018" s="6" t="s">
        <v>171</v>
      </c>
      <c r="B1018" s="6" t="s">
        <v>81</v>
      </c>
      <c r="C1018" s="6">
        <v>1683</v>
      </c>
      <c r="D1018" s="6" t="s">
        <v>10</v>
      </c>
      <c r="E1018" s="4">
        <v>677</v>
      </c>
      <c r="F1018" s="4">
        <v>7</v>
      </c>
      <c r="G1018" s="4">
        <v>77</v>
      </c>
      <c r="H1018" s="4">
        <v>59</v>
      </c>
      <c r="I1018" s="4">
        <v>19</v>
      </c>
      <c r="J1018" s="4">
        <v>14</v>
      </c>
      <c r="K1018" s="4">
        <v>96</v>
      </c>
      <c r="L1018" s="4">
        <v>43</v>
      </c>
      <c r="M1018" s="4">
        <v>19</v>
      </c>
      <c r="N1018" s="4">
        <v>3</v>
      </c>
      <c r="O1018" s="4">
        <v>0</v>
      </c>
      <c r="P1018" s="4">
        <v>1</v>
      </c>
      <c r="Q1018" s="4">
        <v>8</v>
      </c>
      <c r="R1018" s="4">
        <v>1</v>
      </c>
      <c r="S1018" s="4">
        <v>10</v>
      </c>
      <c r="T1018" s="4">
        <v>1</v>
      </c>
      <c r="U1018" s="4">
        <v>0</v>
      </c>
      <c r="V1018" s="4">
        <v>15</v>
      </c>
      <c r="W1018" s="6">
        <v>373</v>
      </c>
      <c r="X1018" s="41">
        <f t="shared" si="24"/>
        <v>55.096011816838995</v>
      </c>
    </row>
    <row r="1019" spans="1:24" hidden="1" outlineLevel="1" x14ac:dyDescent="0.25">
      <c r="A1019" s="6" t="s">
        <v>171</v>
      </c>
      <c r="B1019" s="6" t="s">
        <v>81</v>
      </c>
      <c r="C1019" s="6">
        <v>1684</v>
      </c>
      <c r="D1019" s="6" t="s">
        <v>10</v>
      </c>
      <c r="E1019" s="4">
        <v>547</v>
      </c>
      <c r="F1019" s="4">
        <v>7</v>
      </c>
      <c r="G1019" s="4">
        <v>42</v>
      </c>
      <c r="H1019" s="4">
        <v>61</v>
      </c>
      <c r="I1019" s="4">
        <v>33</v>
      </c>
      <c r="J1019" s="4">
        <v>10</v>
      </c>
      <c r="K1019" s="4">
        <v>87</v>
      </c>
      <c r="L1019" s="4">
        <v>40</v>
      </c>
      <c r="M1019" s="4">
        <v>26</v>
      </c>
      <c r="N1019" s="4">
        <v>2</v>
      </c>
      <c r="O1019" s="4">
        <v>1</v>
      </c>
      <c r="P1019" s="4">
        <v>0</v>
      </c>
      <c r="Q1019" s="4">
        <v>1</v>
      </c>
      <c r="R1019" s="4">
        <v>1</v>
      </c>
      <c r="S1019" s="4">
        <v>3</v>
      </c>
      <c r="T1019" s="4">
        <v>5</v>
      </c>
      <c r="U1019" s="4">
        <v>0</v>
      </c>
      <c r="V1019" s="4">
        <v>16</v>
      </c>
      <c r="W1019" s="6">
        <v>335</v>
      </c>
      <c r="X1019" s="41">
        <f t="shared" si="24"/>
        <v>61.243144424131629</v>
      </c>
    </row>
    <row r="1020" spans="1:24" hidden="1" outlineLevel="1" x14ac:dyDescent="0.25">
      <c r="A1020" s="6" t="s">
        <v>171</v>
      </c>
      <c r="B1020" s="6" t="s">
        <v>81</v>
      </c>
      <c r="C1020" s="6">
        <v>1685</v>
      </c>
      <c r="D1020" s="6" t="s">
        <v>10</v>
      </c>
      <c r="E1020" s="4">
        <v>440</v>
      </c>
      <c r="F1020" s="4">
        <v>10</v>
      </c>
      <c r="G1020" s="4">
        <v>47</v>
      </c>
      <c r="H1020" s="4">
        <v>36</v>
      </c>
      <c r="I1020" s="4">
        <v>16</v>
      </c>
      <c r="J1020" s="4">
        <v>8</v>
      </c>
      <c r="K1020" s="4">
        <v>42</v>
      </c>
      <c r="L1020" s="4">
        <v>64</v>
      </c>
      <c r="M1020" s="4">
        <v>11</v>
      </c>
      <c r="N1020" s="4">
        <v>2</v>
      </c>
      <c r="O1020" s="4">
        <v>0</v>
      </c>
      <c r="P1020" s="4">
        <v>0</v>
      </c>
      <c r="Q1020" s="4">
        <v>2</v>
      </c>
      <c r="R1020" s="4">
        <v>0</v>
      </c>
      <c r="S1020" s="4">
        <v>2</v>
      </c>
      <c r="T1020" s="4">
        <v>2</v>
      </c>
      <c r="U1020" s="4">
        <v>0</v>
      </c>
      <c r="V1020" s="4">
        <v>1</v>
      </c>
      <c r="W1020" s="6">
        <v>243</v>
      </c>
      <c r="X1020" s="41">
        <f t="shared" si="24"/>
        <v>55.227272727272727</v>
      </c>
    </row>
    <row r="1021" spans="1:24" hidden="1" outlineLevel="1" x14ac:dyDescent="0.25">
      <c r="A1021" s="6" t="s">
        <v>171</v>
      </c>
      <c r="B1021" s="6" t="s">
        <v>81</v>
      </c>
      <c r="C1021" s="6">
        <v>1686</v>
      </c>
      <c r="D1021" s="6" t="s">
        <v>10</v>
      </c>
      <c r="E1021" s="4">
        <v>609</v>
      </c>
      <c r="F1021" s="4">
        <v>13</v>
      </c>
      <c r="G1021" s="4">
        <v>68</v>
      </c>
      <c r="H1021" s="4">
        <v>33</v>
      </c>
      <c r="I1021" s="4">
        <v>31</v>
      </c>
      <c r="J1021" s="4">
        <v>16</v>
      </c>
      <c r="K1021" s="4">
        <v>68</v>
      </c>
      <c r="L1021" s="4">
        <v>43</v>
      </c>
      <c r="M1021" s="4">
        <v>15</v>
      </c>
      <c r="N1021" s="4">
        <v>4</v>
      </c>
      <c r="O1021" s="4">
        <v>4</v>
      </c>
      <c r="P1021" s="4">
        <v>1</v>
      </c>
      <c r="Q1021" s="4">
        <v>3</v>
      </c>
      <c r="R1021" s="4">
        <v>6</v>
      </c>
      <c r="S1021" s="4">
        <v>0</v>
      </c>
      <c r="T1021" s="4">
        <v>2</v>
      </c>
      <c r="U1021" s="4">
        <v>0</v>
      </c>
      <c r="V1021" s="4">
        <v>25</v>
      </c>
      <c r="W1021" s="6">
        <v>332</v>
      </c>
      <c r="X1021" s="41">
        <f t="shared" si="24"/>
        <v>54.515599343185549</v>
      </c>
    </row>
    <row r="1022" spans="1:24" s="1" customFormat="1" collapsed="1" x14ac:dyDescent="0.25">
      <c r="A1022" s="18" t="s">
        <v>190</v>
      </c>
      <c r="B1022" s="19"/>
      <c r="C1022" s="19"/>
      <c r="D1022" s="19"/>
      <c r="E1022" s="20">
        <f>SUM(E904:E1021)</f>
        <v>57519</v>
      </c>
      <c r="F1022" s="20">
        <f t="shared" ref="F1022:W1022" si="25">SUM(F904:F1021)</f>
        <v>1235</v>
      </c>
      <c r="G1022" s="20">
        <f t="shared" si="25"/>
        <v>8686</v>
      </c>
      <c r="H1022" s="20">
        <f t="shared" si="25"/>
        <v>4918</v>
      </c>
      <c r="I1022" s="20">
        <f t="shared" si="25"/>
        <v>3845</v>
      </c>
      <c r="J1022" s="20">
        <f t="shared" si="25"/>
        <v>2768</v>
      </c>
      <c r="K1022" s="20">
        <f t="shared" si="25"/>
        <v>2277</v>
      </c>
      <c r="L1022" s="20">
        <f t="shared" si="25"/>
        <v>7116</v>
      </c>
      <c r="M1022" s="20">
        <f t="shared" si="25"/>
        <v>3157</v>
      </c>
      <c r="N1022" s="20">
        <f t="shared" si="25"/>
        <v>308</v>
      </c>
      <c r="O1022" s="20">
        <f t="shared" si="25"/>
        <v>180</v>
      </c>
      <c r="P1022" s="20">
        <f t="shared" si="25"/>
        <v>370</v>
      </c>
      <c r="Q1022" s="20">
        <f t="shared" si="25"/>
        <v>160</v>
      </c>
      <c r="R1022" s="20">
        <f t="shared" si="25"/>
        <v>60</v>
      </c>
      <c r="S1022" s="20">
        <f>SUM(S904:S1021)</f>
        <v>136</v>
      </c>
      <c r="T1022" s="20">
        <f t="shared" si="25"/>
        <v>157</v>
      </c>
      <c r="U1022" s="20">
        <f t="shared" si="25"/>
        <v>14</v>
      </c>
      <c r="V1022" s="20">
        <f t="shared" si="25"/>
        <v>1357</v>
      </c>
      <c r="W1022" s="20">
        <f t="shared" si="25"/>
        <v>36744</v>
      </c>
      <c r="X1022" s="41">
        <f>(W1022*100)/E1022</f>
        <v>63.881500026078342</v>
      </c>
    </row>
    <row r="1023" spans="1:24" hidden="1" outlineLevel="1" x14ac:dyDescent="0.25">
      <c r="A1023" s="6" t="s">
        <v>172</v>
      </c>
      <c r="B1023" s="6" t="s">
        <v>48</v>
      </c>
      <c r="C1023" s="6">
        <v>763</v>
      </c>
      <c r="D1023" s="6" t="s">
        <v>10</v>
      </c>
      <c r="E1023" s="4">
        <v>596</v>
      </c>
      <c r="F1023" s="4">
        <v>9</v>
      </c>
      <c r="G1023" s="4">
        <v>72</v>
      </c>
      <c r="H1023" s="4">
        <v>8</v>
      </c>
      <c r="I1023" s="4">
        <v>54</v>
      </c>
      <c r="J1023" s="4">
        <v>13</v>
      </c>
      <c r="K1023" s="4">
        <v>2</v>
      </c>
      <c r="L1023" s="4">
        <v>123</v>
      </c>
      <c r="M1023" s="4">
        <v>49</v>
      </c>
      <c r="N1023" s="4">
        <v>1</v>
      </c>
      <c r="O1023" s="4">
        <v>0</v>
      </c>
      <c r="P1023" s="4">
        <v>2</v>
      </c>
      <c r="Q1023" s="4">
        <v>0</v>
      </c>
      <c r="R1023" s="4">
        <v>0</v>
      </c>
      <c r="S1023" s="4">
        <v>0</v>
      </c>
      <c r="T1023" s="4">
        <v>3</v>
      </c>
      <c r="U1023" s="4">
        <v>0</v>
      </c>
      <c r="V1023" s="4">
        <v>14</v>
      </c>
      <c r="W1023" s="6">
        <v>350</v>
      </c>
      <c r="X1023" s="41">
        <f>(W1023*100)/E1023</f>
        <v>58.724832214765101</v>
      </c>
    </row>
    <row r="1024" spans="1:24" hidden="1" outlineLevel="1" x14ac:dyDescent="0.25">
      <c r="A1024" s="6" t="s">
        <v>172</v>
      </c>
      <c r="B1024" s="6" t="s">
        <v>48</v>
      </c>
      <c r="C1024" s="6">
        <v>763</v>
      </c>
      <c r="D1024" s="6" t="s">
        <v>11</v>
      </c>
      <c r="E1024" s="4">
        <v>596</v>
      </c>
      <c r="F1024" s="4">
        <v>8</v>
      </c>
      <c r="G1024" s="4">
        <v>83</v>
      </c>
      <c r="H1024" s="4">
        <v>20</v>
      </c>
      <c r="I1024" s="4">
        <v>41</v>
      </c>
      <c r="J1024" s="4">
        <v>3</v>
      </c>
      <c r="K1024" s="4">
        <v>2</v>
      </c>
      <c r="L1024" s="4">
        <v>125</v>
      </c>
      <c r="M1024" s="4">
        <v>46</v>
      </c>
      <c r="N1024" s="4">
        <v>1</v>
      </c>
      <c r="O1024" s="4">
        <v>0</v>
      </c>
      <c r="P1024" s="4">
        <v>1</v>
      </c>
      <c r="Q1024" s="4">
        <v>0</v>
      </c>
      <c r="R1024" s="4">
        <v>0</v>
      </c>
      <c r="S1024" s="4">
        <v>2</v>
      </c>
      <c r="T1024" s="4">
        <v>4</v>
      </c>
      <c r="U1024" s="4">
        <v>1</v>
      </c>
      <c r="V1024" s="4">
        <v>7</v>
      </c>
      <c r="W1024" s="6">
        <v>344</v>
      </c>
      <c r="X1024" s="41">
        <f t="shared" ref="X1024:X1087" si="26">(W1024*100)/E1024</f>
        <v>57.718120805369125</v>
      </c>
    </row>
    <row r="1025" spans="1:24" hidden="1" outlineLevel="1" x14ac:dyDescent="0.25">
      <c r="A1025" s="6" t="s">
        <v>172</v>
      </c>
      <c r="B1025" s="6" t="s">
        <v>48</v>
      </c>
      <c r="C1025" s="6">
        <v>763</v>
      </c>
      <c r="D1025" s="6" t="s">
        <v>16</v>
      </c>
      <c r="E1025" s="4">
        <v>595</v>
      </c>
      <c r="F1025" s="4">
        <v>7</v>
      </c>
      <c r="G1025" s="4">
        <v>75</v>
      </c>
      <c r="H1025" s="4">
        <v>10</v>
      </c>
      <c r="I1025" s="4">
        <v>50</v>
      </c>
      <c r="J1025" s="4">
        <v>11</v>
      </c>
      <c r="K1025" s="4">
        <v>2</v>
      </c>
      <c r="L1025" s="4">
        <v>115</v>
      </c>
      <c r="M1025" s="4">
        <v>50</v>
      </c>
      <c r="N1025" s="4">
        <v>1</v>
      </c>
      <c r="O1025" s="4">
        <v>0</v>
      </c>
      <c r="P1025" s="4">
        <v>1</v>
      </c>
      <c r="Q1025" s="4">
        <v>0</v>
      </c>
      <c r="R1025" s="4">
        <v>0</v>
      </c>
      <c r="S1025" s="4">
        <v>2</v>
      </c>
      <c r="T1025" s="4">
        <v>3</v>
      </c>
      <c r="U1025" s="4">
        <v>0</v>
      </c>
      <c r="V1025" s="4">
        <v>10</v>
      </c>
      <c r="W1025" s="6">
        <v>337</v>
      </c>
      <c r="X1025" s="41">
        <f t="shared" si="26"/>
        <v>56.638655462184872</v>
      </c>
    </row>
    <row r="1026" spans="1:24" hidden="1" outlineLevel="1" x14ac:dyDescent="0.25">
      <c r="A1026" s="6" t="s">
        <v>172</v>
      </c>
      <c r="B1026" s="6" t="s">
        <v>48</v>
      </c>
      <c r="C1026" s="6">
        <v>764</v>
      </c>
      <c r="D1026" s="6" t="s">
        <v>10</v>
      </c>
      <c r="E1026" s="4">
        <v>640</v>
      </c>
      <c r="F1026" s="4">
        <v>8</v>
      </c>
      <c r="G1026" s="4">
        <v>69</v>
      </c>
      <c r="H1026" s="4">
        <v>9</v>
      </c>
      <c r="I1026" s="4">
        <v>35</v>
      </c>
      <c r="J1026" s="4">
        <v>27</v>
      </c>
      <c r="K1026" s="4">
        <v>1</v>
      </c>
      <c r="L1026" s="4">
        <v>138</v>
      </c>
      <c r="M1026" s="4">
        <v>65</v>
      </c>
      <c r="N1026" s="4">
        <v>1</v>
      </c>
      <c r="O1026" s="4">
        <v>0</v>
      </c>
      <c r="P1026" s="4">
        <v>3</v>
      </c>
      <c r="Q1026" s="4">
        <v>0</v>
      </c>
      <c r="R1026" s="4">
        <v>0</v>
      </c>
      <c r="S1026" s="4">
        <v>1</v>
      </c>
      <c r="T1026" s="4">
        <v>4</v>
      </c>
      <c r="U1026" s="4">
        <v>0</v>
      </c>
      <c r="V1026" s="4">
        <v>5</v>
      </c>
      <c r="W1026" s="6">
        <v>366</v>
      </c>
      <c r="X1026" s="41">
        <f t="shared" si="26"/>
        <v>57.1875</v>
      </c>
    </row>
    <row r="1027" spans="1:24" hidden="1" outlineLevel="1" x14ac:dyDescent="0.25">
      <c r="A1027" s="6" t="s">
        <v>172</v>
      </c>
      <c r="B1027" s="6" t="s">
        <v>48</v>
      </c>
      <c r="C1027" s="6">
        <v>764</v>
      </c>
      <c r="D1027" s="6" t="s">
        <v>11</v>
      </c>
      <c r="E1027" s="4">
        <v>640</v>
      </c>
      <c r="F1027" s="4">
        <v>8</v>
      </c>
      <c r="G1027" s="4">
        <v>64</v>
      </c>
      <c r="H1027" s="4">
        <v>9</v>
      </c>
      <c r="I1027" s="4">
        <v>28</v>
      </c>
      <c r="J1027" s="4">
        <v>14</v>
      </c>
      <c r="K1027" s="4">
        <v>2</v>
      </c>
      <c r="L1027" s="4">
        <v>164</v>
      </c>
      <c r="M1027" s="4">
        <v>39</v>
      </c>
      <c r="N1027" s="4">
        <v>1</v>
      </c>
      <c r="O1027" s="4">
        <v>0</v>
      </c>
      <c r="P1027" s="4">
        <v>2</v>
      </c>
      <c r="Q1027" s="4">
        <v>0</v>
      </c>
      <c r="R1027" s="4">
        <v>0</v>
      </c>
      <c r="S1027" s="4">
        <v>1</v>
      </c>
      <c r="T1027" s="4">
        <v>2</v>
      </c>
      <c r="U1027" s="4">
        <v>0</v>
      </c>
      <c r="V1027" s="4">
        <v>12</v>
      </c>
      <c r="W1027" s="6">
        <v>346</v>
      </c>
      <c r="X1027" s="41">
        <f t="shared" si="26"/>
        <v>54.0625</v>
      </c>
    </row>
    <row r="1028" spans="1:24" hidden="1" outlineLevel="1" x14ac:dyDescent="0.25">
      <c r="A1028" s="6" t="s">
        <v>172</v>
      </c>
      <c r="B1028" s="6" t="s">
        <v>48</v>
      </c>
      <c r="C1028" s="6">
        <v>764</v>
      </c>
      <c r="D1028" s="6" t="s">
        <v>16</v>
      </c>
      <c r="E1028" s="4">
        <v>639</v>
      </c>
      <c r="F1028" s="4">
        <v>12</v>
      </c>
      <c r="G1028" s="4">
        <v>77</v>
      </c>
      <c r="H1028" s="4">
        <v>9</v>
      </c>
      <c r="I1028" s="4">
        <v>37</v>
      </c>
      <c r="J1028" s="4">
        <v>20</v>
      </c>
      <c r="K1028" s="4">
        <v>0</v>
      </c>
      <c r="L1028" s="4">
        <v>137</v>
      </c>
      <c r="M1028" s="4">
        <v>57</v>
      </c>
      <c r="N1028" s="4">
        <v>2</v>
      </c>
      <c r="O1028" s="4">
        <v>0</v>
      </c>
      <c r="P1028" s="4">
        <v>2</v>
      </c>
      <c r="Q1028" s="4">
        <v>0</v>
      </c>
      <c r="R1028" s="4">
        <v>0</v>
      </c>
      <c r="S1028" s="4">
        <v>0</v>
      </c>
      <c r="T1028" s="4">
        <v>2</v>
      </c>
      <c r="U1028" s="4">
        <v>0</v>
      </c>
      <c r="V1028" s="4">
        <v>6</v>
      </c>
      <c r="W1028" s="6">
        <v>361</v>
      </c>
      <c r="X1028" s="41">
        <f t="shared" si="26"/>
        <v>56.494522691705789</v>
      </c>
    </row>
    <row r="1029" spans="1:24" hidden="1" outlineLevel="1" x14ac:dyDescent="0.25">
      <c r="A1029" s="6" t="s">
        <v>172</v>
      </c>
      <c r="B1029" s="6" t="s">
        <v>48</v>
      </c>
      <c r="C1029" s="6">
        <v>765</v>
      </c>
      <c r="D1029" s="6" t="s">
        <v>10</v>
      </c>
      <c r="E1029" s="4">
        <v>470</v>
      </c>
      <c r="F1029" s="4">
        <v>15</v>
      </c>
      <c r="G1029" s="4">
        <v>64</v>
      </c>
      <c r="H1029" s="4">
        <v>4</v>
      </c>
      <c r="I1029" s="4">
        <v>21</v>
      </c>
      <c r="J1029" s="4">
        <v>5</v>
      </c>
      <c r="K1029" s="4">
        <v>3</v>
      </c>
      <c r="L1029" s="4">
        <v>127</v>
      </c>
      <c r="M1029" s="4">
        <v>27</v>
      </c>
      <c r="N1029" s="4">
        <v>2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4</v>
      </c>
      <c r="U1029" s="4">
        <v>0</v>
      </c>
      <c r="V1029" s="4">
        <v>6</v>
      </c>
      <c r="W1029" s="6">
        <v>278</v>
      </c>
      <c r="X1029" s="41">
        <f t="shared" si="26"/>
        <v>59.148936170212764</v>
      </c>
    </row>
    <row r="1030" spans="1:24" hidden="1" outlineLevel="1" x14ac:dyDescent="0.25">
      <c r="A1030" s="6" t="s">
        <v>172</v>
      </c>
      <c r="B1030" s="6" t="s">
        <v>48</v>
      </c>
      <c r="C1030" s="6">
        <v>765</v>
      </c>
      <c r="D1030" s="6" t="s">
        <v>11</v>
      </c>
      <c r="E1030" s="4">
        <v>469</v>
      </c>
      <c r="F1030" s="4">
        <v>7</v>
      </c>
      <c r="G1030" s="4">
        <v>68</v>
      </c>
      <c r="H1030" s="4">
        <v>10</v>
      </c>
      <c r="I1030" s="4">
        <v>24</v>
      </c>
      <c r="J1030" s="4">
        <v>6</v>
      </c>
      <c r="K1030" s="4">
        <v>4</v>
      </c>
      <c r="L1030" s="4">
        <v>112</v>
      </c>
      <c r="M1030" s="4">
        <v>39</v>
      </c>
      <c r="N1030" s="4">
        <v>0</v>
      </c>
      <c r="O1030" s="4">
        <v>0</v>
      </c>
      <c r="P1030" s="4">
        <v>2</v>
      </c>
      <c r="Q1030" s="4">
        <v>0</v>
      </c>
      <c r="R1030" s="4">
        <v>0</v>
      </c>
      <c r="S1030" s="4">
        <v>6</v>
      </c>
      <c r="T1030" s="4">
        <v>10</v>
      </c>
      <c r="U1030" s="4">
        <v>0</v>
      </c>
      <c r="V1030" s="4">
        <v>3</v>
      </c>
      <c r="W1030" s="6">
        <v>291</v>
      </c>
      <c r="X1030" s="41">
        <f t="shared" si="26"/>
        <v>62.046908315565034</v>
      </c>
    </row>
    <row r="1031" spans="1:24" hidden="1" outlineLevel="1" x14ac:dyDescent="0.25">
      <c r="A1031" s="6" t="s">
        <v>172</v>
      </c>
      <c r="B1031" s="6" t="s">
        <v>48</v>
      </c>
      <c r="C1031" s="6">
        <v>766</v>
      </c>
      <c r="D1031" s="6" t="s">
        <v>10</v>
      </c>
      <c r="E1031" s="4">
        <v>418</v>
      </c>
      <c r="F1031" s="4">
        <v>11</v>
      </c>
      <c r="G1031" s="4">
        <v>59</v>
      </c>
      <c r="H1031" s="4">
        <v>7</v>
      </c>
      <c r="I1031" s="4">
        <v>37</v>
      </c>
      <c r="J1031" s="4">
        <v>2</v>
      </c>
      <c r="K1031" s="4">
        <v>4</v>
      </c>
      <c r="L1031" s="4">
        <v>114</v>
      </c>
      <c r="M1031" s="4">
        <v>25</v>
      </c>
      <c r="N1031" s="4">
        <v>0</v>
      </c>
      <c r="O1031" s="4">
        <v>0</v>
      </c>
      <c r="P1031" s="4">
        <v>1</v>
      </c>
      <c r="Q1031" s="4">
        <v>0</v>
      </c>
      <c r="R1031" s="4">
        <v>0</v>
      </c>
      <c r="S1031" s="4">
        <v>1</v>
      </c>
      <c r="T1031" s="4">
        <v>5</v>
      </c>
      <c r="U1031" s="4">
        <v>0</v>
      </c>
      <c r="V1031" s="4">
        <v>5</v>
      </c>
      <c r="W1031" s="6">
        <v>271</v>
      </c>
      <c r="X1031" s="41">
        <f t="shared" si="26"/>
        <v>64.832535885167459</v>
      </c>
    </row>
    <row r="1032" spans="1:24" hidden="1" outlineLevel="1" x14ac:dyDescent="0.25">
      <c r="A1032" s="6" t="s">
        <v>172</v>
      </c>
      <c r="B1032" s="6" t="s">
        <v>48</v>
      </c>
      <c r="C1032" s="6">
        <v>766</v>
      </c>
      <c r="D1032" s="6" t="s">
        <v>11</v>
      </c>
      <c r="E1032" s="4">
        <v>418</v>
      </c>
      <c r="F1032" s="4">
        <v>17</v>
      </c>
      <c r="G1032" s="4">
        <v>49</v>
      </c>
      <c r="H1032" s="4">
        <v>7</v>
      </c>
      <c r="I1032" s="4">
        <v>29</v>
      </c>
      <c r="J1032" s="4">
        <v>1</v>
      </c>
      <c r="K1032" s="4">
        <v>3</v>
      </c>
      <c r="L1032" s="4">
        <v>104</v>
      </c>
      <c r="M1032" s="4">
        <v>28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1</v>
      </c>
      <c r="T1032" s="4">
        <v>3</v>
      </c>
      <c r="U1032" s="4">
        <v>0</v>
      </c>
      <c r="V1032" s="4">
        <v>7</v>
      </c>
      <c r="W1032" s="6">
        <v>249</v>
      </c>
      <c r="X1032" s="41">
        <f t="shared" si="26"/>
        <v>59.569377990430624</v>
      </c>
    </row>
    <row r="1033" spans="1:24" hidden="1" outlineLevel="1" x14ac:dyDescent="0.25">
      <c r="A1033" s="6" t="s">
        <v>172</v>
      </c>
      <c r="B1033" s="6" t="s">
        <v>48</v>
      </c>
      <c r="C1033" s="6">
        <v>767</v>
      </c>
      <c r="D1033" s="6" t="s">
        <v>10</v>
      </c>
      <c r="E1033" s="4">
        <v>668</v>
      </c>
      <c r="F1033" s="4">
        <v>14</v>
      </c>
      <c r="G1033" s="4">
        <v>83</v>
      </c>
      <c r="H1033" s="4">
        <v>46</v>
      </c>
      <c r="I1033" s="4">
        <v>40</v>
      </c>
      <c r="J1033" s="4">
        <v>5</v>
      </c>
      <c r="K1033" s="4">
        <v>3</v>
      </c>
      <c r="L1033" s="4">
        <v>152</v>
      </c>
      <c r="M1033" s="4">
        <v>48</v>
      </c>
      <c r="N1033" s="4">
        <v>5</v>
      </c>
      <c r="O1033" s="4">
        <v>0</v>
      </c>
      <c r="P1033" s="4">
        <v>1</v>
      </c>
      <c r="Q1033" s="4">
        <v>0</v>
      </c>
      <c r="R1033" s="4">
        <v>0</v>
      </c>
      <c r="S1033" s="4">
        <v>2</v>
      </c>
      <c r="T1033" s="4">
        <v>2</v>
      </c>
      <c r="U1033" s="4">
        <v>0</v>
      </c>
      <c r="V1033" s="4">
        <v>8</v>
      </c>
      <c r="W1033" s="6">
        <v>409</v>
      </c>
      <c r="X1033" s="41">
        <f t="shared" si="26"/>
        <v>61.227544910179638</v>
      </c>
    </row>
    <row r="1034" spans="1:24" hidden="1" outlineLevel="1" x14ac:dyDescent="0.25">
      <c r="A1034" s="6" t="s">
        <v>172</v>
      </c>
      <c r="B1034" s="6" t="s">
        <v>48</v>
      </c>
      <c r="C1034" s="6">
        <v>768</v>
      </c>
      <c r="D1034" s="6" t="s">
        <v>29</v>
      </c>
      <c r="E1034" s="4">
        <v>0</v>
      </c>
      <c r="F1034" s="4">
        <v>10</v>
      </c>
      <c r="G1034" s="4">
        <v>51</v>
      </c>
      <c r="H1034" s="4">
        <v>10</v>
      </c>
      <c r="I1034" s="4">
        <v>12</v>
      </c>
      <c r="J1034" s="4">
        <v>5</v>
      </c>
      <c r="K1034" s="4">
        <v>0</v>
      </c>
      <c r="L1034" s="4">
        <v>129</v>
      </c>
      <c r="M1034" s="4">
        <v>22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2</v>
      </c>
      <c r="T1034" s="4">
        <v>3</v>
      </c>
      <c r="U1034" s="4">
        <v>0</v>
      </c>
      <c r="V1034" s="4">
        <v>3</v>
      </c>
      <c r="W1034" s="6">
        <v>247</v>
      </c>
      <c r="X1034" s="41" t="s">
        <v>250</v>
      </c>
    </row>
    <row r="1035" spans="1:24" hidden="1" outlineLevel="1" x14ac:dyDescent="0.25">
      <c r="A1035" s="6" t="s">
        <v>172</v>
      </c>
      <c r="B1035" s="6" t="s">
        <v>48</v>
      </c>
      <c r="C1035" s="6">
        <v>768</v>
      </c>
      <c r="D1035" s="6" t="s">
        <v>10</v>
      </c>
      <c r="E1035" s="4">
        <v>726</v>
      </c>
      <c r="F1035" s="4">
        <v>11</v>
      </c>
      <c r="G1035" s="4">
        <v>94</v>
      </c>
      <c r="H1035" s="4">
        <v>13</v>
      </c>
      <c r="I1035" s="4">
        <v>37</v>
      </c>
      <c r="J1035" s="4">
        <v>4</v>
      </c>
      <c r="K1035" s="4">
        <v>5</v>
      </c>
      <c r="L1035" s="4">
        <v>185</v>
      </c>
      <c r="M1035" s="4">
        <v>46</v>
      </c>
      <c r="N1035" s="4">
        <v>2</v>
      </c>
      <c r="O1035" s="4">
        <v>0</v>
      </c>
      <c r="P1035" s="4">
        <v>1</v>
      </c>
      <c r="Q1035" s="4">
        <v>1</v>
      </c>
      <c r="R1035" s="4">
        <v>0</v>
      </c>
      <c r="S1035" s="4">
        <v>0</v>
      </c>
      <c r="T1035" s="4">
        <v>2</v>
      </c>
      <c r="U1035" s="4">
        <v>0</v>
      </c>
      <c r="V1035" s="4">
        <v>11</v>
      </c>
      <c r="W1035" s="6">
        <v>412</v>
      </c>
      <c r="X1035" s="41">
        <f t="shared" si="26"/>
        <v>56.749311294765839</v>
      </c>
    </row>
    <row r="1036" spans="1:24" hidden="1" outlineLevel="1" x14ac:dyDescent="0.25">
      <c r="A1036" s="6" t="s">
        <v>172</v>
      </c>
      <c r="B1036" s="6" t="s">
        <v>48</v>
      </c>
      <c r="C1036" s="6">
        <v>768</v>
      </c>
      <c r="D1036" s="6" t="s">
        <v>11</v>
      </c>
      <c r="E1036" s="4">
        <v>726</v>
      </c>
      <c r="F1036" s="4">
        <v>14</v>
      </c>
      <c r="G1036" s="4">
        <v>97</v>
      </c>
      <c r="H1036" s="4">
        <v>20</v>
      </c>
      <c r="I1036" s="4">
        <v>28</v>
      </c>
      <c r="J1036" s="4">
        <v>2</v>
      </c>
      <c r="K1036" s="4">
        <v>4</v>
      </c>
      <c r="L1036" s="4">
        <v>168</v>
      </c>
      <c r="M1036" s="4">
        <v>56</v>
      </c>
      <c r="N1036" s="4">
        <v>0</v>
      </c>
      <c r="O1036" s="4">
        <v>0</v>
      </c>
      <c r="P1036" s="4">
        <v>1</v>
      </c>
      <c r="Q1036" s="4">
        <v>0</v>
      </c>
      <c r="R1036" s="4">
        <v>0</v>
      </c>
      <c r="S1036" s="4">
        <v>2</v>
      </c>
      <c r="T1036" s="4">
        <v>4</v>
      </c>
      <c r="U1036" s="4">
        <v>1</v>
      </c>
      <c r="V1036" s="4">
        <v>13</v>
      </c>
      <c r="W1036" s="6">
        <v>410</v>
      </c>
      <c r="X1036" s="41">
        <f t="shared" si="26"/>
        <v>56.473829201101928</v>
      </c>
    </row>
    <row r="1037" spans="1:24" hidden="1" outlineLevel="1" x14ac:dyDescent="0.25">
      <c r="A1037" s="6" t="s">
        <v>172</v>
      </c>
      <c r="B1037" s="6" t="s">
        <v>48</v>
      </c>
      <c r="C1037" s="6">
        <v>769</v>
      </c>
      <c r="D1037" s="6" t="s">
        <v>10</v>
      </c>
      <c r="E1037" s="4">
        <v>564</v>
      </c>
      <c r="F1037" s="4">
        <v>18</v>
      </c>
      <c r="G1037" s="4">
        <v>51</v>
      </c>
      <c r="H1037" s="4">
        <v>10</v>
      </c>
      <c r="I1037" s="4">
        <v>30</v>
      </c>
      <c r="J1037" s="4">
        <v>6</v>
      </c>
      <c r="K1037" s="4">
        <v>1</v>
      </c>
      <c r="L1037" s="4">
        <v>147</v>
      </c>
      <c r="M1037" s="4">
        <v>55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1</v>
      </c>
      <c r="T1037" s="4">
        <v>8</v>
      </c>
      <c r="U1037" s="4">
        <v>0</v>
      </c>
      <c r="V1037" s="4">
        <v>9</v>
      </c>
      <c r="W1037" s="6">
        <v>336</v>
      </c>
      <c r="X1037" s="41">
        <f t="shared" si="26"/>
        <v>59.574468085106382</v>
      </c>
    </row>
    <row r="1038" spans="1:24" hidden="1" outlineLevel="1" x14ac:dyDescent="0.25">
      <c r="A1038" s="6" t="s">
        <v>172</v>
      </c>
      <c r="B1038" s="6" t="s">
        <v>48</v>
      </c>
      <c r="C1038" s="6">
        <v>769</v>
      </c>
      <c r="D1038" s="6" t="s">
        <v>11</v>
      </c>
      <c r="E1038" s="4">
        <v>564</v>
      </c>
      <c r="F1038" s="4">
        <v>10</v>
      </c>
      <c r="G1038" s="4">
        <v>60</v>
      </c>
      <c r="H1038" s="4">
        <v>9</v>
      </c>
      <c r="I1038" s="4">
        <v>34</v>
      </c>
      <c r="J1038" s="4">
        <v>5</v>
      </c>
      <c r="K1038" s="4">
        <v>2</v>
      </c>
      <c r="L1038" s="4">
        <v>162</v>
      </c>
      <c r="M1038" s="4">
        <v>38</v>
      </c>
      <c r="N1038" s="4">
        <v>1</v>
      </c>
      <c r="O1038" s="4">
        <v>1</v>
      </c>
      <c r="P1038" s="4">
        <v>0</v>
      </c>
      <c r="Q1038" s="4">
        <v>0</v>
      </c>
      <c r="R1038" s="4">
        <v>0</v>
      </c>
      <c r="S1038" s="4">
        <v>4</v>
      </c>
      <c r="T1038" s="4">
        <v>10</v>
      </c>
      <c r="U1038" s="4">
        <v>0</v>
      </c>
      <c r="V1038" s="4">
        <v>5</v>
      </c>
      <c r="W1038" s="6">
        <v>341</v>
      </c>
      <c r="X1038" s="41">
        <f t="shared" si="26"/>
        <v>60.460992907801419</v>
      </c>
    </row>
    <row r="1039" spans="1:24" hidden="1" outlineLevel="1" x14ac:dyDescent="0.25">
      <c r="A1039" s="6" t="s">
        <v>172</v>
      </c>
      <c r="B1039" s="6" t="s">
        <v>48</v>
      </c>
      <c r="C1039" s="6">
        <v>769</v>
      </c>
      <c r="D1039" s="6" t="s">
        <v>16</v>
      </c>
      <c r="E1039" s="4">
        <v>564</v>
      </c>
      <c r="F1039" s="4">
        <v>14</v>
      </c>
      <c r="G1039" s="4">
        <v>50</v>
      </c>
      <c r="H1039" s="4">
        <v>13</v>
      </c>
      <c r="I1039" s="4">
        <v>37</v>
      </c>
      <c r="J1039" s="4">
        <v>2</v>
      </c>
      <c r="K1039" s="4">
        <v>3</v>
      </c>
      <c r="L1039" s="4">
        <v>170</v>
      </c>
      <c r="M1039" s="4">
        <v>51</v>
      </c>
      <c r="N1039" s="4">
        <v>0</v>
      </c>
      <c r="O1039" s="4">
        <v>1</v>
      </c>
      <c r="P1039" s="4">
        <v>0</v>
      </c>
      <c r="Q1039" s="4">
        <v>0</v>
      </c>
      <c r="R1039" s="4">
        <v>0</v>
      </c>
      <c r="S1039" s="4">
        <v>2</v>
      </c>
      <c r="T1039" s="4">
        <v>0</v>
      </c>
      <c r="U1039" s="4">
        <v>0</v>
      </c>
      <c r="V1039" s="4">
        <v>3</v>
      </c>
      <c r="W1039" s="6">
        <v>346</v>
      </c>
      <c r="X1039" s="41">
        <f t="shared" si="26"/>
        <v>61.347517730496456</v>
      </c>
    </row>
    <row r="1040" spans="1:24" hidden="1" outlineLevel="1" x14ac:dyDescent="0.25">
      <c r="A1040" s="6" t="s">
        <v>172</v>
      </c>
      <c r="B1040" s="6" t="s">
        <v>48</v>
      </c>
      <c r="C1040" s="6">
        <v>769</v>
      </c>
      <c r="D1040" s="6" t="s">
        <v>17</v>
      </c>
      <c r="E1040" s="4">
        <v>564</v>
      </c>
      <c r="F1040" s="4">
        <v>15</v>
      </c>
      <c r="G1040" s="4">
        <v>51</v>
      </c>
      <c r="H1040" s="4">
        <v>20</v>
      </c>
      <c r="I1040" s="4">
        <v>26</v>
      </c>
      <c r="J1040" s="4">
        <v>4</v>
      </c>
      <c r="K1040" s="4">
        <v>1</v>
      </c>
      <c r="L1040" s="4">
        <v>153</v>
      </c>
      <c r="M1040" s="4">
        <v>47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2</v>
      </c>
      <c r="T1040" s="4">
        <v>2</v>
      </c>
      <c r="U1040" s="4">
        <v>0</v>
      </c>
      <c r="V1040" s="4">
        <v>9</v>
      </c>
      <c r="W1040" s="6">
        <v>330</v>
      </c>
      <c r="X1040" s="41">
        <f t="shared" si="26"/>
        <v>58.51063829787234</v>
      </c>
    </row>
    <row r="1041" spans="1:24" hidden="1" outlineLevel="1" x14ac:dyDescent="0.25">
      <c r="A1041" s="6" t="s">
        <v>172</v>
      </c>
      <c r="B1041" s="6" t="s">
        <v>48</v>
      </c>
      <c r="C1041" s="6">
        <v>770</v>
      </c>
      <c r="D1041" s="6" t="s">
        <v>10</v>
      </c>
      <c r="E1041" s="4">
        <v>633</v>
      </c>
      <c r="F1041" s="4">
        <v>19</v>
      </c>
      <c r="G1041" s="4">
        <v>73</v>
      </c>
      <c r="H1041" s="4">
        <v>11</v>
      </c>
      <c r="I1041" s="4">
        <v>30</v>
      </c>
      <c r="J1041" s="4">
        <v>2</v>
      </c>
      <c r="K1041" s="4">
        <v>3</v>
      </c>
      <c r="L1041" s="4">
        <v>168</v>
      </c>
      <c r="M1041" s="4">
        <v>54</v>
      </c>
      <c r="N1041" s="4">
        <v>0</v>
      </c>
      <c r="O1041" s="4">
        <v>1</v>
      </c>
      <c r="P1041" s="4">
        <v>0</v>
      </c>
      <c r="Q1041" s="4">
        <v>0</v>
      </c>
      <c r="R1041" s="4">
        <v>0</v>
      </c>
      <c r="S1041" s="4">
        <v>1</v>
      </c>
      <c r="T1041" s="4">
        <v>9</v>
      </c>
      <c r="U1041" s="4">
        <v>0</v>
      </c>
      <c r="V1041" s="4">
        <v>10</v>
      </c>
      <c r="W1041" s="6">
        <v>381</v>
      </c>
      <c r="X1041" s="41">
        <f t="shared" si="26"/>
        <v>60.189573459715639</v>
      </c>
    </row>
    <row r="1042" spans="1:24" hidden="1" outlineLevel="1" x14ac:dyDescent="0.25">
      <c r="A1042" s="6" t="s">
        <v>172</v>
      </c>
      <c r="B1042" s="6" t="s">
        <v>48</v>
      </c>
      <c r="C1042" s="6">
        <v>771</v>
      </c>
      <c r="D1042" s="6" t="s">
        <v>10</v>
      </c>
      <c r="E1042" s="4">
        <v>588</v>
      </c>
      <c r="F1042" s="4">
        <v>1</v>
      </c>
      <c r="G1042" s="4">
        <v>97</v>
      </c>
      <c r="H1042" s="4">
        <v>9</v>
      </c>
      <c r="I1042" s="4">
        <v>81</v>
      </c>
      <c r="J1042" s="4">
        <v>2</v>
      </c>
      <c r="K1042" s="4">
        <v>2</v>
      </c>
      <c r="L1042" s="4">
        <v>70</v>
      </c>
      <c r="M1042" s="4">
        <v>71</v>
      </c>
      <c r="N1042" s="4">
        <v>0</v>
      </c>
      <c r="O1042" s="4">
        <v>1</v>
      </c>
      <c r="P1042" s="4">
        <v>1</v>
      </c>
      <c r="Q1042" s="4">
        <v>0</v>
      </c>
      <c r="R1042" s="4">
        <v>0</v>
      </c>
      <c r="S1042" s="4">
        <v>4</v>
      </c>
      <c r="T1042" s="4">
        <v>1</v>
      </c>
      <c r="U1042" s="4">
        <v>0</v>
      </c>
      <c r="V1042" s="4">
        <v>6</v>
      </c>
      <c r="W1042" s="6">
        <v>346</v>
      </c>
      <c r="X1042" s="41">
        <f t="shared" si="26"/>
        <v>58.843537414965986</v>
      </c>
    </row>
    <row r="1043" spans="1:24" hidden="1" outlineLevel="1" x14ac:dyDescent="0.25">
      <c r="A1043" s="6" t="s">
        <v>172</v>
      </c>
      <c r="B1043" s="6" t="s">
        <v>48</v>
      </c>
      <c r="C1043" s="6">
        <v>772</v>
      </c>
      <c r="D1043" s="6" t="s">
        <v>10</v>
      </c>
      <c r="E1043" s="4">
        <v>690</v>
      </c>
      <c r="F1043" s="4">
        <v>12</v>
      </c>
      <c r="G1043" s="4">
        <v>92</v>
      </c>
      <c r="H1043" s="4">
        <v>24</v>
      </c>
      <c r="I1043" s="4">
        <v>58</v>
      </c>
      <c r="J1043" s="4">
        <v>1</v>
      </c>
      <c r="K1043" s="4">
        <v>4</v>
      </c>
      <c r="L1043" s="4">
        <v>141</v>
      </c>
      <c r="M1043" s="4">
        <v>35</v>
      </c>
      <c r="N1043" s="4">
        <v>1</v>
      </c>
      <c r="O1043" s="4">
        <v>0</v>
      </c>
      <c r="P1043" s="4">
        <v>1</v>
      </c>
      <c r="Q1043" s="4">
        <v>0</v>
      </c>
      <c r="R1043" s="4">
        <v>0</v>
      </c>
      <c r="S1043" s="4">
        <v>2</v>
      </c>
      <c r="T1043" s="4">
        <v>1</v>
      </c>
      <c r="U1043" s="4">
        <v>0</v>
      </c>
      <c r="V1043" s="4">
        <v>11</v>
      </c>
      <c r="W1043" s="6">
        <v>383</v>
      </c>
      <c r="X1043" s="41">
        <f t="shared" si="26"/>
        <v>55.507246376811594</v>
      </c>
    </row>
    <row r="1044" spans="1:24" hidden="1" outlineLevel="1" x14ac:dyDescent="0.25">
      <c r="A1044" s="6" t="s">
        <v>172</v>
      </c>
      <c r="B1044" s="6" t="s">
        <v>48</v>
      </c>
      <c r="C1044" s="6">
        <v>773</v>
      </c>
      <c r="D1044" s="6" t="s">
        <v>10</v>
      </c>
      <c r="E1044" s="4">
        <v>683</v>
      </c>
      <c r="F1044" s="4">
        <v>6</v>
      </c>
      <c r="G1044" s="4">
        <v>86</v>
      </c>
      <c r="H1044" s="4">
        <v>12</v>
      </c>
      <c r="I1044" s="4">
        <v>53</v>
      </c>
      <c r="J1044" s="4">
        <v>10</v>
      </c>
      <c r="K1044" s="4">
        <v>7</v>
      </c>
      <c r="L1044" s="4">
        <v>126</v>
      </c>
      <c r="M1044" s="4">
        <v>61</v>
      </c>
      <c r="N1044" s="4">
        <v>1</v>
      </c>
      <c r="O1044" s="4">
        <v>1</v>
      </c>
      <c r="P1044" s="4">
        <v>1</v>
      </c>
      <c r="Q1044" s="4">
        <v>0</v>
      </c>
      <c r="R1044" s="4">
        <v>0</v>
      </c>
      <c r="S1044" s="4">
        <v>0</v>
      </c>
      <c r="T1044" s="4">
        <v>1</v>
      </c>
      <c r="U1044" s="4">
        <v>0</v>
      </c>
      <c r="V1044" s="4">
        <v>8</v>
      </c>
      <c r="W1044" s="6">
        <v>373</v>
      </c>
      <c r="X1044" s="41">
        <f t="shared" si="26"/>
        <v>54.612005856515374</v>
      </c>
    </row>
    <row r="1045" spans="1:24" hidden="1" outlineLevel="1" x14ac:dyDescent="0.25">
      <c r="A1045" s="6" t="s">
        <v>172</v>
      </c>
      <c r="B1045" s="6" t="s">
        <v>48</v>
      </c>
      <c r="C1045" s="6">
        <v>773</v>
      </c>
      <c r="D1045" s="6" t="s">
        <v>11</v>
      </c>
      <c r="E1045" s="4">
        <v>683</v>
      </c>
      <c r="F1045" s="4">
        <v>8</v>
      </c>
      <c r="G1045" s="4">
        <v>59</v>
      </c>
      <c r="H1045" s="4">
        <v>14</v>
      </c>
      <c r="I1045" s="4">
        <v>54</v>
      </c>
      <c r="J1045" s="4">
        <v>4</v>
      </c>
      <c r="K1045" s="4">
        <v>5</v>
      </c>
      <c r="L1045" s="4">
        <v>126</v>
      </c>
      <c r="M1045" s="4">
        <v>63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3</v>
      </c>
      <c r="T1045" s="4">
        <v>3</v>
      </c>
      <c r="U1045" s="4">
        <v>0</v>
      </c>
      <c r="V1045" s="4">
        <v>12</v>
      </c>
      <c r="W1045" s="6">
        <v>351</v>
      </c>
      <c r="X1045" s="41">
        <f t="shared" si="26"/>
        <v>51.390922401171302</v>
      </c>
    </row>
    <row r="1046" spans="1:24" hidden="1" outlineLevel="1" x14ac:dyDescent="0.25">
      <c r="A1046" s="6" t="s">
        <v>172</v>
      </c>
      <c r="B1046" s="6" t="s">
        <v>48</v>
      </c>
      <c r="C1046" s="6">
        <v>773</v>
      </c>
      <c r="D1046" s="6" t="s">
        <v>16</v>
      </c>
      <c r="E1046" s="4">
        <v>682</v>
      </c>
      <c r="F1046" s="4">
        <v>12</v>
      </c>
      <c r="G1046" s="4">
        <v>79</v>
      </c>
      <c r="H1046" s="4">
        <v>13</v>
      </c>
      <c r="I1046" s="4">
        <v>70</v>
      </c>
      <c r="J1046" s="4">
        <v>6</v>
      </c>
      <c r="K1046" s="4">
        <v>3</v>
      </c>
      <c r="L1046" s="4">
        <v>122</v>
      </c>
      <c r="M1046" s="4">
        <v>51</v>
      </c>
      <c r="N1046" s="4">
        <v>1</v>
      </c>
      <c r="O1046" s="4">
        <v>1</v>
      </c>
      <c r="P1046" s="4">
        <v>3</v>
      </c>
      <c r="Q1046" s="4">
        <v>1</v>
      </c>
      <c r="R1046" s="4">
        <v>0</v>
      </c>
      <c r="S1046" s="4">
        <v>1</v>
      </c>
      <c r="T1046" s="4">
        <v>0</v>
      </c>
      <c r="U1046" s="4">
        <v>0</v>
      </c>
      <c r="V1046" s="4">
        <v>9</v>
      </c>
      <c r="W1046" s="6">
        <v>372</v>
      </c>
      <c r="X1046" s="41">
        <f t="shared" si="26"/>
        <v>54.545454545454547</v>
      </c>
    </row>
    <row r="1047" spans="1:24" hidden="1" outlineLevel="1" x14ac:dyDescent="0.25">
      <c r="A1047" s="6" t="s">
        <v>172</v>
      </c>
      <c r="B1047" s="6" t="s">
        <v>48</v>
      </c>
      <c r="C1047" s="6">
        <v>773</v>
      </c>
      <c r="D1047" s="6" t="s">
        <v>17</v>
      </c>
      <c r="E1047" s="4">
        <v>682</v>
      </c>
      <c r="F1047" s="4">
        <v>10</v>
      </c>
      <c r="G1047" s="4">
        <v>100</v>
      </c>
      <c r="H1047" s="4">
        <v>11</v>
      </c>
      <c r="I1047" s="4">
        <v>64</v>
      </c>
      <c r="J1047" s="4">
        <v>3</v>
      </c>
      <c r="K1047" s="4">
        <v>5</v>
      </c>
      <c r="L1047" s="4">
        <v>135</v>
      </c>
      <c r="M1047" s="4">
        <v>50</v>
      </c>
      <c r="N1047" s="4">
        <v>0</v>
      </c>
      <c r="O1047" s="4">
        <v>0</v>
      </c>
      <c r="P1047" s="4">
        <v>2</v>
      </c>
      <c r="Q1047" s="4">
        <v>0</v>
      </c>
      <c r="R1047" s="4">
        <v>0</v>
      </c>
      <c r="S1047" s="4">
        <v>1</v>
      </c>
      <c r="T1047" s="4">
        <v>2</v>
      </c>
      <c r="U1047" s="4">
        <v>0</v>
      </c>
      <c r="V1047" s="4">
        <v>15</v>
      </c>
      <c r="W1047" s="6">
        <v>398</v>
      </c>
      <c r="X1047" s="41">
        <f t="shared" si="26"/>
        <v>58.357771260997069</v>
      </c>
    </row>
    <row r="1048" spans="1:24" hidden="1" outlineLevel="1" x14ac:dyDescent="0.25">
      <c r="A1048" s="6" t="s">
        <v>172</v>
      </c>
      <c r="B1048" s="6" t="s">
        <v>48</v>
      </c>
      <c r="C1048" s="6">
        <v>774</v>
      </c>
      <c r="D1048" s="6" t="s">
        <v>10</v>
      </c>
      <c r="E1048" s="4">
        <v>385</v>
      </c>
      <c r="F1048" s="4">
        <v>11</v>
      </c>
      <c r="G1048" s="4">
        <v>57</v>
      </c>
      <c r="H1048" s="4">
        <v>8</v>
      </c>
      <c r="I1048" s="4">
        <v>17</v>
      </c>
      <c r="J1048" s="4">
        <v>2</v>
      </c>
      <c r="K1048" s="4">
        <v>4</v>
      </c>
      <c r="L1048" s="4">
        <v>103</v>
      </c>
      <c r="M1048" s="4">
        <v>32</v>
      </c>
      <c r="N1048" s="4">
        <v>1</v>
      </c>
      <c r="O1048" s="4">
        <v>0</v>
      </c>
      <c r="P1048" s="4">
        <v>0</v>
      </c>
      <c r="Q1048" s="4">
        <v>0</v>
      </c>
      <c r="R1048" s="4">
        <v>0</v>
      </c>
      <c r="S1048" s="4">
        <v>3</v>
      </c>
      <c r="T1048" s="4">
        <v>1</v>
      </c>
      <c r="U1048" s="4">
        <v>0</v>
      </c>
      <c r="V1048" s="4">
        <v>11</v>
      </c>
      <c r="W1048" s="6">
        <v>250</v>
      </c>
      <c r="X1048" s="41">
        <f t="shared" si="26"/>
        <v>64.935064935064929</v>
      </c>
    </row>
    <row r="1049" spans="1:24" hidden="1" outlineLevel="1" x14ac:dyDescent="0.25">
      <c r="A1049" s="6" t="s">
        <v>172</v>
      </c>
      <c r="B1049" s="6" t="s">
        <v>48</v>
      </c>
      <c r="C1049" s="6">
        <v>774</v>
      </c>
      <c r="D1049" s="6" t="s">
        <v>11</v>
      </c>
      <c r="E1049" s="4">
        <v>384</v>
      </c>
      <c r="F1049" s="4">
        <v>2</v>
      </c>
      <c r="G1049" s="4">
        <v>42</v>
      </c>
      <c r="H1049" s="4">
        <v>14</v>
      </c>
      <c r="I1049" s="4">
        <v>25</v>
      </c>
      <c r="J1049" s="4">
        <v>3</v>
      </c>
      <c r="K1049" s="4">
        <v>4</v>
      </c>
      <c r="L1049" s="4">
        <v>87</v>
      </c>
      <c r="M1049" s="4">
        <v>42</v>
      </c>
      <c r="N1049" s="4">
        <v>0</v>
      </c>
      <c r="O1049" s="4">
        <v>0</v>
      </c>
      <c r="P1049" s="4">
        <v>1</v>
      </c>
      <c r="Q1049" s="4">
        <v>0</v>
      </c>
      <c r="R1049" s="4">
        <v>0</v>
      </c>
      <c r="S1049" s="4">
        <v>1</v>
      </c>
      <c r="T1049" s="4">
        <v>1</v>
      </c>
      <c r="U1049" s="4">
        <v>0</v>
      </c>
      <c r="V1049" s="4">
        <v>5</v>
      </c>
      <c r="W1049" s="6">
        <v>227</v>
      </c>
      <c r="X1049" s="41">
        <f t="shared" si="26"/>
        <v>59.114583333333336</v>
      </c>
    </row>
    <row r="1050" spans="1:24" hidden="1" outlineLevel="1" x14ac:dyDescent="0.25">
      <c r="A1050" s="6" t="s">
        <v>172</v>
      </c>
      <c r="B1050" s="6" t="s">
        <v>48</v>
      </c>
      <c r="C1050" s="6">
        <v>775</v>
      </c>
      <c r="D1050" s="6" t="s">
        <v>10</v>
      </c>
      <c r="E1050" s="4">
        <v>417</v>
      </c>
      <c r="F1050" s="4">
        <v>5</v>
      </c>
      <c r="G1050" s="4">
        <v>61</v>
      </c>
      <c r="H1050" s="4">
        <v>9</v>
      </c>
      <c r="I1050" s="4">
        <v>36</v>
      </c>
      <c r="J1050" s="4">
        <v>3</v>
      </c>
      <c r="K1050" s="4">
        <v>0</v>
      </c>
      <c r="L1050" s="4">
        <v>123</v>
      </c>
      <c r="M1050" s="4">
        <v>38</v>
      </c>
      <c r="N1050" s="4">
        <v>0</v>
      </c>
      <c r="O1050" s="4">
        <v>1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1</v>
      </c>
      <c r="W1050" s="6">
        <v>277</v>
      </c>
      <c r="X1050" s="41">
        <f t="shared" si="26"/>
        <v>66.426858513189444</v>
      </c>
    </row>
    <row r="1051" spans="1:24" hidden="1" outlineLevel="1" x14ac:dyDescent="0.25">
      <c r="A1051" s="6" t="s">
        <v>172</v>
      </c>
      <c r="B1051" s="6" t="s">
        <v>48</v>
      </c>
      <c r="C1051" s="6">
        <v>775</v>
      </c>
      <c r="D1051" s="6" t="s">
        <v>11</v>
      </c>
      <c r="E1051" s="4">
        <v>417</v>
      </c>
      <c r="F1051" s="4">
        <v>4</v>
      </c>
      <c r="G1051" s="4">
        <v>57</v>
      </c>
      <c r="H1051" s="4">
        <v>5</v>
      </c>
      <c r="I1051" s="4">
        <v>37</v>
      </c>
      <c r="J1051" s="4">
        <v>2</v>
      </c>
      <c r="K1051" s="4">
        <v>0</v>
      </c>
      <c r="L1051" s="4">
        <v>104</v>
      </c>
      <c r="M1051" s="4">
        <v>31</v>
      </c>
      <c r="N1051" s="4">
        <v>0</v>
      </c>
      <c r="O1051" s="4">
        <v>1</v>
      </c>
      <c r="P1051" s="4">
        <v>1</v>
      </c>
      <c r="Q1051" s="4">
        <v>0</v>
      </c>
      <c r="R1051" s="4">
        <v>0</v>
      </c>
      <c r="S1051" s="4">
        <v>2</v>
      </c>
      <c r="T1051" s="4">
        <v>1</v>
      </c>
      <c r="U1051" s="4">
        <v>0</v>
      </c>
      <c r="V1051" s="4">
        <v>9</v>
      </c>
      <c r="W1051" s="6">
        <v>254</v>
      </c>
      <c r="X1051" s="41">
        <f t="shared" si="26"/>
        <v>60.911270983213427</v>
      </c>
    </row>
    <row r="1052" spans="1:24" hidden="1" outlineLevel="1" x14ac:dyDescent="0.25">
      <c r="A1052" s="6" t="s">
        <v>172</v>
      </c>
      <c r="B1052" s="6" t="s">
        <v>48</v>
      </c>
      <c r="C1052" s="6">
        <v>776</v>
      </c>
      <c r="D1052" s="6" t="s">
        <v>10</v>
      </c>
      <c r="E1052" s="4">
        <v>684</v>
      </c>
      <c r="F1052" s="4">
        <v>11</v>
      </c>
      <c r="G1052" s="4">
        <v>73</v>
      </c>
      <c r="H1052" s="4">
        <v>14</v>
      </c>
      <c r="I1052" s="4">
        <v>50</v>
      </c>
      <c r="J1052" s="4">
        <v>12</v>
      </c>
      <c r="K1052" s="4">
        <v>4</v>
      </c>
      <c r="L1052" s="4">
        <v>161</v>
      </c>
      <c r="M1052" s="4">
        <v>57</v>
      </c>
      <c r="N1052" s="4">
        <v>2</v>
      </c>
      <c r="O1052" s="4">
        <v>1</v>
      </c>
      <c r="P1052" s="4">
        <v>0</v>
      </c>
      <c r="Q1052" s="4">
        <v>0</v>
      </c>
      <c r="R1052" s="4">
        <v>0</v>
      </c>
      <c r="S1052" s="4">
        <v>0</v>
      </c>
      <c r="T1052" s="4">
        <v>6</v>
      </c>
      <c r="U1052" s="4">
        <v>0</v>
      </c>
      <c r="V1052" s="4">
        <v>14</v>
      </c>
      <c r="W1052" s="6">
        <v>405</v>
      </c>
      <c r="X1052" s="41">
        <f t="shared" si="26"/>
        <v>59.210526315789473</v>
      </c>
    </row>
    <row r="1053" spans="1:24" hidden="1" outlineLevel="1" x14ac:dyDescent="0.25">
      <c r="A1053" s="6" t="s">
        <v>172</v>
      </c>
      <c r="B1053" s="6" t="s">
        <v>48</v>
      </c>
      <c r="C1053" s="6">
        <v>777</v>
      </c>
      <c r="D1053" s="6" t="s">
        <v>10</v>
      </c>
      <c r="E1053" s="4">
        <v>474</v>
      </c>
      <c r="F1053" s="4">
        <v>6</v>
      </c>
      <c r="G1053" s="4">
        <v>63</v>
      </c>
      <c r="H1053" s="4">
        <v>12</v>
      </c>
      <c r="I1053" s="4">
        <v>58</v>
      </c>
      <c r="J1053" s="4">
        <v>5</v>
      </c>
      <c r="K1053" s="4">
        <v>4</v>
      </c>
      <c r="L1053" s="4">
        <v>80</v>
      </c>
      <c r="M1053" s="4">
        <v>25</v>
      </c>
      <c r="N1053" s="4">
        <v>0</v>
      </c>
      <c r="O1053" s="4">
        <v>1</v>
      </c>
      <c r="P1053" s="4">
        <v>0</v>
      </c>
      <c r="Q1053" s="4">
        <v>0</v>
      </c>
      <c r="R1053" s="4">
        <v>0</v>
      </c>
      <c r="S1053" s="4">
        <v>0</v>
      </c>
      <c r="T1053" s="4">
        <v>1</v>
      </c>
      <c r="U1053" s="4">
        <v>0</v>
      </c>
      <c r="V1053" s="4">
        <v>12</v>
      </c>
      <c r="W1053" s="6">
        <v>267</v>
      </c>
      <c r="X1053" s="41">
        <f t="shared" si="26"/>
        <v>56.329113924050631</v>
      </c>
    </row>
    <row r="1054" spans="1:24" hidden="1" outlineLevel="1" x14ac:dyDescent="0.25">
      <c r="A1054" s="6" t="s">
        <v>172</v>
      </c>
      <c r="B1054" s="6" t="s">
        <v>48</v>
      </c>
      <c r="C1054" s="6">
        <v>777</v>
      </c>
      <c r="D1054" s="6" t="s">
        <v>11</v>
      </c>
      <c r="E1054" s="4">
        <v>473</v>
      </c>
      <c r="F1054" s="4">
        <v>11</v>
      </c>
      <c r="G1054" s="4">
        <v>49</v>
      </c>
      <c r="H1054" s="4">
        <v>8</v>
      </c>
      <c r="I1054" s="4">
        <v>59</v>
      </c>
      <c r="J1054" s="4">
        <v>6</v>
      </c>
      <c r="K1054" s="4">
        <v>7</v>
      </c>
      <c r="L1054" s="4">
        <v>84</v>
      </c>
      <c r="M1054" s="4">
        <v>23</v>
      </c>
      <c r="N1054" s="4">
        <v>1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1</v>
      </c>
      <c r="V1054" s="4">
        <v>8</v>
      </c>
      <c r="W1054" s="6">
        <v>257</v>
      </c>
      <c r="X1054" s="41">
        <f t="shared" si="26"/>
        <v>54.334038054968289</v>
      </c>
    </row>
    <row r="1055" spans="1:24" hidden="1" outlineLevel="1" x14ac:dyDescent="0.25">
      <c r="A1055" s="6" t="s">
        <v>172</v>
      </c>
      <c r="B1055" s="6" t="s">
        <v>48</v>
      </c>
      <c r="C1055" s="6">
        <v>778</v>
      </c>
      <c r="D1055" s="6" t="s">
        <v>10</v>
      </c>
      <c r="E1055" s="4">
        <v>394</v>
      </c>
      <c r="F1055" s="4">
        <v>3</v>
      </c>
      <c r="G1055" s="4">
        <v>48</v>
      </c>
      <c r="H1055" s="4">
        <v>4</v>
      </c>
      <c r="I1055" s="4">
        <v>53</v>
      </c>
      <c r="J1055" s="4">
        <v>7</v>
      </c>
      <c r="K1055" s="4">
        <v>2</v>
      </c>
      <c r="L1055" s="4">
        <v>41</v>
      </c>
      <c r="M1055" s="4">
        <v>17</v>
      </c>
      <c r="N1055" s="4">
        <v>1</v>
      </c>
      <c r="O1055" s="4">
        <v>0</v>
      </c>
      <c r="P1055" s="4">
        <v>1</v>
      </c>
      <c r="Q1055" s="4">
        <v>1</v>
      </c>
      <c r="R1055" s="4">
        <v>0</v>
      </c>
      <c r="S1055" s="4">
        <v>0</v>
      </c>
      <c r="T1055" s="4">
        <v>0</v>
      </c>
      <c r="U1055" s="4">
        <v>0</v>
      </c>
      <c r="V1055" s="4">
        <v>8</v>
      </c>
      <c r="W1055" s="6">
        <v>186</v>
      </c>
      <c r="X1055" s="41">
        <f t="shared" si="26"/>
        <v>47.208121827411169</v>
      </c>
    </row>
    <row r="1056" spans="1:24" hidden="1" outlineLevel="1" x14ac:dyDescent="0.25">
      <c r="A1056" s="6" t="s">
        <v>172</v>
      </c>
      <c r="B1056" s="6" t="s">
        <v>48</v>
      </c>
      <c r="C1056" s="6">
        <v>778</v>
      </c>
      <c r="D1056" s="6" t="s">
        <v>11</v>
      </c>
      <c r="E1056" s="4">
        <v>394</v>
      </c>
      <c r="F1056" s="4">
        <v>7</v>
      </c>
      <c r="G1056" s="4">
        <v>51</v>
      </c>
      <c r="H1056" s="4">
        <v>3</v>
      </c>
      <c r="I1056" s="4">
        <v>79</v>
      </c>
      <c r="J1056" s="4">
        <v>7</v>
      </c>
      <c r="K1056" s="4">
        <v>3</v>
      </c>
      <c r="L1056" s="4">
        <v>36</v>
      </c>
      <c r="M1056" s="4">
        <v>20</v>
      </c>
      <c r="N1056" s="4">
        <v>0</v>
      </c>
      <c r="O1056" s="4">
        <v>0</v>
      </c>
      <c r="P1056" s="4">
        <v>1</v>
      </c>
      <c r="Q1056" s="4">
        <v>0</v>
      </c>
      <c r="R1056" s="4">
        <v>2</v>
      </c>
      <c r="S1056" s="4">
        <v>0</v>
      </c>
      <c r="T1056" s="4">
        <v>0</v>
      </c>
      <c r="U1056" s="4">
        <v>0</v>
      </c>
      <c r="V1056" s="4">
        <v>5</v>
      </c>
      <c r="W1056" s="6">
        <v>214</v>
      </c>
      <c r="X1056" s="41">
        <f t="shared" si="26"/>
        <v>54.314720812182742</v>
      </c>
    </row>
    <row r="1057" spans="1:24" hidden="1" outlineLevel="1" x14ac:dyDescent="0.25">
      <c r="A1057" s="6" t="s">
        <v>172</v>
      </c>
      <c r="B1057" s="6" t="s">
        <v>48</v>
      </c>
      <c r="C1057" s="6">
        <v>779</v>
      </c>
      <c r="D1057" s="6" t="s">
        <v>10</v>
      </c>
      <c r="E1057" s="4">
        <v>532</v>
      </c>
      <c r="F1057" s="4">
        <v>9</v>
      </c>
      <c r="G1057" s="4">
        <v>61</v>
      </c>
      <c r="H1057" s="4">
        <v>21</v>
      </c>
      <c r="I1057" s="4">
        <v>106</v>
      </c>
      <c r="J1057" s="4">
        <v>12</v>
      </c>
      <c r="K1057" s="4">
        <v>6</v>
      </c>
      <c r="L1057" s="4">
        <v>38</v>
      </c>
      <c r="M1057" s="4">
        <v>25</v>
      </c>
      <c r="N1057" s="4">
        <v>4</v>
      </c>
      <c r="O1057" s="4">
        <v>0</v>
      </c>
      <c r="P1057" s="4">
        <v>0</v>
      </c>
      <c r="Q1057" s="4">
        <v>0</v>
      </c>
      <c r="R1057" s="4">
        <v>0</v>
      </c>
      <c r="S1057" s="4">
        <v>2</v>
      </c>
      <c r="T1057" s="4">
        <v>1</v>
      </c>
      <c r="U1057" s="4">
        <v>0</v>
      </c>
      <c r="V1057" s="4">
        <v>10</v>
      </c>
      <c r="W1057" s="6">
        <v>295</v>
      </c>
      <c r="X1057" s="41">
        <f t="shared" si="26"/>
        <v>55.451127819548873</v>
      </c>
    </row>
    <row r="1058" spans="1:24" hidden="1" outlineLevel="1" x14ac:dyDescent="0.25">
      <c r="A1058" s="6" t="s">
        <v>172</v>
      </c>
      <c r="B1058" s="6" t="s">
        <v>48</v>
      </c>
      <c r="C1058" s="6">
        <v>779</v>
      </c>
      <c r="D1058" s="6" t="s">
        <v>11</v>
      </c>
      <c r="E1058" s="4">
        <v>531</v>
      </c>
      <c r="F1058" s="4">
        <v>8</v>
      </c>
      <c r="G1058" s="4">
        <v>63</v>
      </c>
      <c r="H1058" s="4">
        <v>13</v>
      </c>
      <c r="I1058" s="4">
        <v>90</v>
      </c>
      <c r="J1058" s="4">
        <v>15</v>
      </c>
      <c r="K1058" s="4">
        <v>4</v>
      </c>
      <c r="L1058" s="4">
        <v>52</v>
      </c>
      <c r="M1058" s="4">
        <v>29</v>
      </c>
      <c r="N1058" s="4">
        <v>3</v>
      </c>
      <c r="O1058" s="4">
        <v>1</v>
      </c>
      <c r="P1058" s="4">
        <v>0</v>
      </c>
      <c r="Q1058" s="4">
        <v>0</v>
      </c>
      <c r="R1058" s="4">
        <v>0</v>
      </c>
      <c r="S1058" s="4">
        <v>1</v>
      </c>
      <c r="T1058" s="4">
        <v>2</v>
      </c>
      <c r="U1058" s="4">
        <v>0</v>
      </c>
      <c r="V1058" s="4">
        <v>17</v>
      </c>
      <c r="W1058" s="6">
        <v>298</v>
      </c>
      <c r="X1058" s="41">
        <f t="shared" si="26"/>
        <v>56.120527306967986</v>
      </c>
    </row>
    <row r="1059" spans="1:24" hidden="1" outlineLevel="1" x14ac:dyDescent="0.25">
      <c r="A1059" s="6" t="s">
        <v>172</v>
      </c>
      <c r="B1059" s="6" t="s">
        <v>48</v>
      </c>
      <c r="C1059" s="6">
        <v>780</v>
      </c>
      <c r="D1059" s="6" t="s">
        <v>10</v>
      </c>
      <c r="E1059" s="4">
        <v>635</v>
      </c>
      <c r="F1059" s="4">
        <v>11</v>
      </c>
      <c r="G1059" s="4">
        <v>57</v>
      </c>
      <c r="H1059" s="4">
        <v>7</v>
      </c>
      <c r="I1059" s="4">
        <v>54</v>
      </c>
      <c r="J1059" s="4">
        <v>26</v>
      </c>
      <c r="K1059" s="4">
        <v>6</v>
      </c>
      <c r="L1059" s="4">
        <v>136</v>
      </c>
      <c r="M1059" s="4">
        <v>53</v>
      </c>
      <c r="N1059" s="4">
        <v>0</v>
      </c>
      <c r="O1059" s="4">
        <v>0</v>
      </c>
      <c r="P1059" s="4">
        <v>2</v>
      </c>
      <c r="Q1059" s="4">
        <v>0</v>
      </c>
      <c r="R1059" s="4">
        <v>0</v>
      </c>
      <c r="S1059" s="4">
        <v>2</v>
      </c>
      <c r="T1059" s="4">
        <v>1</v>
      </c>
      <c r="U1059" s="4">
        <v>0</v>
      </c>
      <c r="V1059" s="4">
        <v>14</v>
      </c>
      <c r="W1059" s="6">
        <v>369</v>
      </c>
      <c r="X1059" s="41">
        <f t="shared" si="26"/>
        <v>58.110236220472444</v>
      </c>
    </row>
    <row r="1060" spans="1:24" hidden="1" outlineLevel="1" x14ac:dyDescent="0.25">
      <c r="A1060" s="6" t="s">
        <v>172</v>
      </c>
      <c r="B1060" s="6" t="s">
        <v>48</v>
      </c>
      <c r="C1060" s="6">
        <v>780</v>
      </c>
      <c r="D1060" s="6" t="s">
        <v>11</v>
      </c>
      <c r="E1060" s="4">
        <v>635</v>
      </c>
      <c r="F1060" s="4">
        <v>2</v>
      </c>
      <c r="G1060" s="4">
        <v>50</v>
      </c>
      <c r="H1060" s="4">
        <v>7</v>
      </c>
      <c r="I1060" s="4">
        <v>56</v>
      </c>
      <c r="J1060" s="4">
        <v>39</v>
      </c>
      <c r="K1060" s="4">
        <v>5</v>
      </c>
      <c r="L1060" s="4">
        <v>97</v>
      </c>
      <c r="M1060" s="4">
        <v>68</v>
      </c>
      <c r="N1060" s="4">
        <v>0</v>
      </c>
      <c r="O1060" s="4">
        <v>0</v>
      </c>
      <c r="P1060" s="4">
        <v>1</v>
      </c>
      <c r="Q1060" s="4">
        <v>0</v>
      </c>
      <c r="R1060" s="4">
        <v>0</v>
      </c>
      <c r="S1060" s="4">
        <v>4</v>
      </c>
      <c r="T1060" s="4">
        <v>1</v>
      </c>
      <c r="U1060" s="4">
        <v>0</v>
      </c>
      <c r="V1060" s="4">
        <v>10</v>
      </c>
      <c r="W1060" s="6">
        <v>340</v>
      </c>
      <c r="X1060" s="41">
        <f t="shared" si="26"/>
        <v>53.54330708661417</v>
      </c>
    </row>
    <row r="1061" spans="1:24" hidden="1" outlineLevel="1" x14ac:dyDescent="0.25">
      <c r="A1061" s="6" t="s">
        <v>172</v>
      </c>
      <c r="B1061" s="6" t="s">
        <v>48</v>
      </c>
      <c r="C1061" s="6">
        <v>781</v>
      </c>
      <c r="D1061" s="6" t="s">
        <v>10</v>
      </c>
      <c r="E1061" s="4">
        <v>523</v>
      </c>
      <c r="F1061" s="4">
        <v>12</v>
      </c>
      <c r="G1061" s="4">
        <v>113</v>
      </c>
      <c r="H1061" s="4">
        <v>4</v>
      </c>
      <c r="I1061" s="4">
        <v>21</v>
      </c>
      <c r="J1061" s="4">
        <v>4</v>
      </c>
      <c r="K1061" s="4">
        <v>1</v>
      </c>
      <c r="L1061" s="4">
        <v>46</v>
      </c>
      <c r="M1061" s="4">
        <v>53</v>
      </c>
      <c r="N1061" s="4">
        <v>0</v>
      </c>
      <c r="O1061" s="4">
        <v>0</v>
      </c>
      <c r="P1061" s="4">
        <v>1</v>
      </c>
      <c r="Q1061" s="4">
        <v>0</v>
      </c>
      <c r="R1061" s="4">
        <v>0</v>
      </c>
      <c r="S1061" s="4">
        <v>2</v>
      </c>
      <c r="T1061" s="4">
        <v>2</v>
      </c>
      <c r="U1061" s="4">
        <v>0</v>
      </c>
      <c r="V1061" s="4">
        <v>3</v>
      </c>
      <c r="W1061" s="6">
        <v>262</v>
      </c>
      <c r="X1061" s="41">
        <f t="shared" si="26"/>
        <v>50.09560229445507</v>
      </c>
    </row>
    <row r="1062" spans="1:24" hidden="1" outlineLevel="1" x14ac:dyDescent="0.25">
      <c r="A1062" s="6" t="s">
        <v>172</v>
      </c>
      <c r="B1062" s="6" t="s">
        <v>48</v>
      </c>
      <c r="C1062" s="6">
        <v>781</v>
      </c>
      <c r="D1062" s="6" t="s">
        <v>11</v>
      </c>
      <c r="E1062" s="4">
        <v>523</v>
      </c>
      <c r="F1062" s="4">
        <v>6</v>
      </c>
      <c r="G1062" s="4">
        <v>106</v>
      </c>
      <c r="H1062" s="4">
        <v>1</v>
      </c>
      <c r="I1062" s="4">
        <v>34</v>
      </c>
      <c r="J1062" s="4">
        <v>4</v>
      </c>
      <c r="K1062" s="4">
        <v>0</v>
      </c>
      <c r="L1062" s="4">
        <v>79</v>
      </c>
      <c r="M1062" s="4">
        <v>45</v>
      </c>
      <c r="N1062" s="4">
        <v>0</v>
      </c>
      <c r="O1062" s="4">
        <v>1</v>
      </c>
      <c r="P1062" s="4">
        <v>7</v>
      </c>
      <c r="Q1062" s="4">
        <v>1</v>
      </c>
      <c r="R1062" s="4">
        <v>0</v>
      </c>
      <c r="S1062" s="4">
        <v>0</v>
      </c>
      <c r="T1062" s="4">
        <v>1</v>
      </c>
      <c r="U1062" s="4">
        <v>0</v>
      </c>
      <c r="V1062" s="4">
        <v>9</v>
      </c>
      <c r="W1062" s="6">
        <v>294</v>
      </c>
      <c r="X1062" s="41">
        <f t="shared" si="26"/>
        <v>56.214149139579348</v>
      </c>
    </row>
    <row r="1063" spans="1:24" hidden="1" outlineLevel="1" x14ac:dyDescent="0.25">
      <c r="A1063" s="6" t="s">
        <v>172</v>
      </c>
      <c r="B1063" s="6" t="s">
        <v>48</v>
      </c>
      <c r="C1063" s="6">
        <v>782</v>
      </c>
      <c r="D1063" s="6" t="s">
        <v>10</v>
      </c>
      <c r="E1063" s="4">
        <v>626</v>
      </c>
      <c r="F1063" s="4">
        <v>10</v>
      </c>
      <c r="G1063" s="4">
        <v>83</v>
      </c>
      <c r="H1063" s="4">
        <v>5</v>
      </c>
      <c r="I1063" s="4">
        <v>93</v>
      </c>
      <c r="J1063" s="4">
        <v>19</v>
      </c>
      <c r="K1063" s="4">
        <v>2</v>
      </c>
      <c r="L1063" s="4">
        <v>72</v>
      </c>
      <c r="M1063" s="4">
        <v>32</v>
      </c>
      <c r="N1063" s="4">
        <v>4</v>
      </c>
      <c r="O1063" s="4">
        <v>11</v>
      </c>
      <c r="P1063" s="4">
        <v>2</v>
      </c>
      <c r="Q1063" s="4">
        <v>0</v>
      </c>
      <c r="R1063" s="4">
        <v>1</v>
      </c>
      <c r="S1063" s="4">
        <v>0</v>
      </c>
      <c r="T1063" s="4">
        <v>6</v>
      </c>
      <c r="U1063" s="4">
        <v>0</v>
      </c>
      <c r="V1063" s="4">
        <v>9</v>
      </c>
      <c r="W1063" s="6">
        <v>349</v>
      </c>
      <c r="X1063" s="41">
        <f t="shared" si="26"/>
        <v>55.750798722044728</v>
      </c>
    </row>
    <row r="1064" spans="1:24" hidden="1" outlineLevel="1" x14ac:dyDescent="0.25">
      <c r="A1064" s="6" t="s">
        <v>172</v>
      </c>
      <c r="B1064" s="6" t="s">
        <v>48</v>
      </c>
      <c r="C1064" s="6">
        <v>782</v>
      </c>
      <c r="D1064" s="6" t="s">
        <v>11</v>
      </c>
      <c r="E1064" s="4">
        <v>625</v>
      </c>
      <c r="F1064" s="4">
        <v>8</v>
      </c>
      <c r="G1064" s="4">
        <v>96</v>
      </c>
      <c r="H1064" s="4">
        <v>1</v>
      </c>
      <c r="I1064" s="4">
        <v>91</v>
      </c>
      <c r="J1064" s="4">
        <v>24</v>
      </c>
      <c r="K1064" s="4">
        <v>5</v>
      </c>
      <c r="L1064" s="4">
        <v>56</v>
      </c>
      <c r="M1064" s="4">
        <v>35</v>
      </c>
      <c r="N1064" s="4">
        <v>1</v>
      </c>
      <c r="O1064" s="4">
        <v>0</v>
      </c>
      <c r="P1064" s="4">
        <v>0</v>
      </c>
      <c r="Q1064" s="4">
        <v>0</v>
      </c>
      <c r="R1064" s="4">
        <v>1</v>
      </c>
      <c r="S1064" s="4">
        <v>1</v>
      </c>
      <c r="T1064" s="4">
        <v>2</v>
      </c>
      <c r="U1064" s="4">
        <v>0</v>
      </c>
      <c r="V1064" s="4">
        <v>12</v>
      </c>
      <c r="W1064" s="6">
        <v>333</v>
      </c>
      <c r="X1064" s="41">
        <f t="shared" si="26"/>
        <v>53.28</v>
      </c>
    </row>
    <row r="1065" spans="1:24" hidden="1" outlineLevel="1" x14ac:dyDescent="0.25">
      <c r="A1065" s="6" t="s">
        <v>172</v>
      </c>
      <c r="B1065" s="6" t="s">
        <v>48</v>
      </c>
      <c r="C1065" s="6">
        <v>783</v>
      </c>
      <c r="D1065" s="6" t="s">
        <v>10</v>
      </c>
      <c r="E1065" s="4">
        <v>626</v>
      </c>
      <c r="F1065" s="4">
        <v>5</v>
      </c>
      <c r="G1065" s="4">
        <v>119</v>
      </c>
      <c r="H1065" s="4">
        <v>5</v>
      </c>
      <c r="I1065" s="4">
        <v>165</v>
      </c>
      <c r="J1065" s="4">
        <v>1</v>
      </c>
      <c r="K1065" s="4">
        <v>9</v>
      </c>
      <c r="L1065" s="4">
        <v>29</v>
      </c>
      <c r="M1065" s="4">
        <v>9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3</v>
      </c>
      <c r="W1065" s="6">
        <v>345</v>
      </c>
      <c r="X1065" s="41">
        <f t="shared" si="26"/>
        <v>55.111821086261983</v>
      </c>
    </row>
    <row r="1066" spans="1:24" hidden="1" outlineLevel="1" x14ac:dyDescent="0.25">
      <c r="A1066" s="6" t="s">
        <v>172</v>
      </c>
      <c r="B1066" s="6" t="s">
        <v>48</v>
      </c>
      <c r="C1066" s="6">
        <v>784</v>
      </c>
      <c r="D1066" s="6" t="s">
        <v>10</v>
      </c>
      <c r="E1066" s="4">
        <v>491</v>
      </c>
      <c r="F1066" s="4">
        <v>2</v>
      </c>
      <c r="G1066" s="4">
        <v>106</v>
      </c>
      <c r="H1066" s="4">
        <v>4</v>
      </c>
      <c r="I1066" s="4">
        <v>74</v>
      </c>
      <c r="J1066" s="4">
        <v>4</v>
      </c>
      <c r="K1066" s="4">
        <v>1</v>
      </c>
      <c r="L1066" s="4">
        <v>12</v>
      </c>
      <c r="M1066" s="4">
        <v>11</v>
      </c>
      <c r="N1066" s="4">
        <v>0</v>
      </c>
      <c r="O1066" s="4">
        <v>1</v>
      </c>
      <c r="P1066" s="4">
        <v>2</v>
      </c>
      <c r="Q1066" s="4">
        <v>0</v>
      </c>
      <c r="R1066" s="4">
        <v>1</v>
      </c>
      <c r="S1066" s="4">
        <v>1</v>
      </c>
      <c r="T1066" s="4">
        <v>0</v>
      </c>
      <c r="U1066" s="4">
        <v>0</v>
      </c>
      <c r="V1066" s="4">
        <v>8</v>
      </c>
      <c r="W1066" s="6">
        <v>227</v>
      </c>
      <c r="X1066" s="41">
        <f t="shared" si="26"/>
        <v>46.232179226069249</v>
      </c>
    </row>
    <row r="1067" spans="1:24" hidden="1" outlineLevel="1" x14ac:dyDescent="0.25">
      <c r="A1067" s="6" t="s">
        <v>172</v>
      </c>
      <c r="B1067" s="6" t="s">
        <v>48</v>
      </c>
      <c r="C1067" s="6">
        <v>785</v>
      </c>
      <c r="D1067" s="6" t="s">
        <v>10</v>
      </c>
      <c r="E1067" s="4">
        <v>627</v>
      </c>
      <c r="F1067" s="4">
        <v>17</v>
      </c>
      <c r="G1067" s="4">
        <v>121</v>
      </c>
      <c r="H1067" s="4">
        <v>23</v>
      </c>
      <c r="I1067" s="4">
        <v>82</v>
      </c>
      <c r="J1067" s="4">
        <v>3</v>
      </c>
      <c r="K1067" s="4">
        <v>5</v>
      </c>
      <c r="L1067" s="4">
        <v>119</v>
      </c>
      <c r="M1067" s="4">
        <v>49</v>
      </c>
      <c r="N1067" s="4">
        <v>2</v>
      </c>
      <c r="O1067" s="4">
        <v>0</v>
      </c>
      <c r="P1067" s="4">
        <v>0</v>
      </c>
      <c r="Q1067" s="4">
        <v>0</v>
      </c>
      <c r="R1067" s="4">
        <v>0</v>
      </c>
      <c r="S1067" s="4">
        <v>2</v>
      </c>
      <c r="T1067" s="4">
        <v>0</v>
      </c>
      <c r="U1067" s="4">
        <v>0</v>
      </c>
      <c r="V1067" s="4">
        <v>9</v>
      </c>
      <c r="W1067" s="6">
        <v>432</v>
      </c>
      <c r="X1067" s="41">
        <f t="shared" si="26"/>
        <v>68.899521531100476</v>
      </c>
    </row>
    <row r="1068" spans="1:24" hidden="1" outlineLevel="1" x14ac:dyDescent="0.25">
      <c r="A1068" s="6" t="s">
        <v>172</v>
      </c>
      <c r="B1068" s="6" t="s">
        <v>48</v>
      </c>
      <c r="C1068" s="6">
        <v>786</v>
      </c>
      <c r="D1068" s="6" t="s">
        <v>10</v>
      </c>
      <c r="E1068" s="4">
        <v>550</v>
      </c>
      <c r="F1068" s="4">
        <v>11</v>
      </c>
      <c r="G1068" s="4">
        <v>140</v>
      </c>
      <c r="H1068" s="4">
        <v>32</v>
      </c>
      <c r="I1068" s="4">
        <v>62</v>
      </c>
      <c r="J1068" s="4">
        <v>6</v>
      </c>
      <c r="K1068" s="4">
        <v>1</v>
      </c>
      <c r="L1068" s="4">
        <v>118</v>
      </c>
      <c r="M1068" s="4">
        <v>25</v>
      </c>
      <c r="N1068" s="4">
        <v>4</v>
      </c>
      <c r="O1068" s="4">
        <v>0</v>
      </c>
      <c r="P1068" s="4">
        <v>1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8</v>
      </c>
      <c r="W1068" s="6">
        <v>408</v>
      </c>
      <c r="X1068" s="41">
        <f t="shared" si="26"/>
        <v>74.181818181818187</v>
      </c>
    </row>
    <row r="1069" spans="1:24" hidden="1" outlineLevel="1" x14ac:dyDescent="0.25">
      <c r="A1069" s="6" t="s">
        <v>172</v>
      </c>
      <c r="B1069" s="6" t="s">
        <v>48</v>
      </c>
      <c r="C1069" s="6">
        <v>786</v>
      </c>
      <c r="D1069" s="6" t="s">
        <v>11</v>
      </c>
      <c r="E1069" s="4">
        <v>550</v>
      </c>
      <c r="F1069" s="4">
        <v>12</v>
      </c>
      <c r="G1069" s="4">
        <v>107</v>
      </c>
      <c r="H1069" s="4">
        <v>35</v>
      </c>
      <c r="I1069" s="4">
        <v>71</v>
      </c>
      <c r="J1069" s="4">
        <v>12</v>
      </c>
      <c r="K1069" s="4">
        <v>0</v>
      </c>
      <c r="L1069" s="4">
        <v>124</v>
      </c>
      <c r="M1069" s="4">
        <v>23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  <c r="T1069" s="4">
        <v>0</v>
      </c>
      <c r="U1069" s="4">
        <v>0</v>
      </c>
      <c r="V1069" s="4">
        <v>14</v>
      </c>
      <c r="W1069" s="6">
        <v>400</v>
      </c>
      <c r="X1069" s="41">
        <f t="shared" si="26"/>
        <v>72.727272727272734</v>
      </c>
    </row>
    <row r="1070" spans="1:24" hidden="1" outlineLevel="1" x14ac:dyDescent="0.25">
      <c r="A1070" s="6" t="s">
        <v>172</v>
      </c>
      <c r="B1070" s="6" t="s">
        <v>48</v>
      </c>
      <c r="C1070" s="6">
        <v>787</v>
      </c>
      <c r="D1070" s="6" t="s">
        <v>10</v>
      </c>
      <c r="E1070" s="4">
        <v>480</v>
      </c>
      <c r="F1070" s="4">
        <v>3</v>
      </c>
      <c r="G1070" s="4">
        <v>86</v>
      </c>
      <c r="H1070" s="4">
        <v>15</v>
      </c>
      <c r="I1070" s="4">
        <v>33</v>
      </c>
      <c r="J1070" s="4">
        <v>41</v>
      </c>
      <c r="K1070" s="4">
        <v>2</v>
      </c>
      <c r="L1070" s="4">
        <v>113</v>
      </c>
      <c r="M1070" s="4">
        <v>24</v>
      </c>
      <c r="N1070" s="4">
        <v>0</v>
      </c>
      <c r="O1070" s="4">
        <v>1</v>
      </c>
      <c r="P1070" s="4">
        <v>1</v>
      </c>
      <c r="Q1070" s="4">
        <v>0</v>
      </c>
      <c r="R1070" s="4">
        <v>0</v>
      </c>
      <c r="S1070" s="4">
        <v>1</v>
      </c>
      <c r="T1070" s="4">
        <v>0</v>
      </c>
      <c r="U1070" s="4">
        <v>0</v>
      </c>
      <c r="V1070" s="4">
        <v>12</v>
      </c>
      <c r="W1070" s="6">
        <v>332</v>
      </c>
      <c r="X1070" s="41">
        <f t="shared" si="26"/>
        <v>69.166666666666671</v>
      </c>
    </row>
    <row r="1071" spans="1:24" hidden="1" outlineLevel="1" x14ac:dyDescent="0.25">
      <c r="A1071" s="6" t="s">
        <v>172</v>
      </c>
      <c r="B1071" s="6" t="s">
        <v>48</v>
      </c>
      <c r="C1071" s="6">
        <v>787</v>
      </c>
      <c r="D1071" s="6" t="s">
        <v>11</v>
      </c>
      <c r="E1071" s="4">
        <v>480</v>
      </c>
      <c r="F1071" s="4">
        <v>1</v>
      </c>
      <c r="G1071" s="4">
        <v>72</v>
      </c>
      <c r="H1071" s="4">
        <v>4</v>
      </c>
      <c r="I1071" s="4">
        <v>49</v>
      </c>
      <c r="J1071" s="4">
        <v>41</v>
      </c>
      <c r="K1071" s="4">
        <v>2</v>
      </c>
      <c r="L1071" s="4">
        <v>93</v>
      </c>
      <c r="M1071" s="4">
        <v>24</v>
      </c>
      <c r="N1071" s="4">
        <v>2</v>
      </c>
      <c r="O1071" s="4">
        <v>1</v>
      </c>
      <c r="P1071" s="4">
        <v>1</v>
      </c>
      <c r="Q1071" s="4">
        <v>0</v>
      </c>
      <c r="R1071" s="4">
        <v>0</v>
      </c>
      <c r="S1071" s="4">
        <v>2</v>
      </c>
      <c r="T1071" s="4">
        <v>2</v>
      </c>
      <c r="U1071" s="4">
        <v>0</v>
      </c>
      <c r="V1071" s="4">
        <v>6</v>
      </c>
      <c r="W1071" s="6">
        <v>300</v>
      </c>
      <c r="X1071" s="41">
        <f t="shared" si="26"/>
        <v>62.5</v>
      </c>
    </row>
    <row r="1072" spans="1:24" hidden="1" outlineLevel="1" x14ac:dyDescent="0.25">
      <c r="A1072" s="6" t="s">
        <v>172</v>
      </c>
      <c r="B1072" s="6" t="s">
        <v>48</v>
      </c>
      <c r="C1072" s="6">
        <v>788</v>
      </c>
      <c r="D1072" s="6" t="s">
        <v>10</v>
      </c>
      <c r="E1072" s="4">
        <v>487</v>
      </c>
      <c r="F1072" s="4">
        <v>3</v>
      </c>
      <c r="G1072" s="4">
        <v>43</v>
      </c>
      <c r="H1072" s="4">
        <v>9</v>
      </c>
      <c r="I1072" s="4">
        <v>80</v>
      </c>
      <c r="J1072" s="4">
        <v>4</v>
      </c>
      <c r="K1072" s="4">
        <v>2</v>
      </c>
      <c r="L1072" s="4">
        <v>127</v>
      </c>
      <c r="M1072" s="4">
        <v>27</v>
      </c>
      <c r="N1072" s="4">
        <v>2</v>
      </c>
      <c r="O1072" s="4">
        <v>0</v>
      </c>
      <c r="P1072" s="4">
        <v>1</v>
      </c>
      <c r="Q1072" s="4">
        <v>0</v>
      </c>
      <c r="R1072" s="4">
        <v>0</v>
      </c>
      <c r="S1072" s="4">
        <v>2</v>
      </c>
      <c r="T1072" s="4">
        <v>2</v>
      </c>
      <c r="U1072" s="4">
        <v>0</v>
      </c>
      <c r="V1072" s="4">
        <v>13</v>
      </c>
      <c r="W1072" s="6">
        <v>315</v>
      </c>
      <c r="X1072" s="41">
        <f t="shared" si="26"/>
        <v>64.681724845995888</v>
      </c>
    </row>
    <row r="1073" spans="1:24" hidden="1" outlineLevel="1" x14ac:dyDescent="0.25">
      <c r="A1073" s="6" t="s">
        <v>172</v>
      </c>
      <c r="B1073" s="6" t="s">
        <v>48</v>
      </c>
      <c r="C1073" s="6">
        <v>788</v>
      </c>
      <c r="D1073" s="6" t="s">
        <v>11</v>
      </c>
      <c r="E1073" s="4">
        <v>486</v>
      </c>
      <c r="F1073" s="4">
        <v>3</v>
      </c>
      <c r="G1073" s="4">
        <v>35</v>
      </c>
      <c r="H1073" s="4">
        <v>9</v>
      </c>
      <c r="I1073" s="4">
        <v>73</v>
      </c>
      <c r="J1073" s="4">
        <v>7</v>
      </c>
      <c r="K1073" s="4">
        <v>6</v>
      </c>
      <c r="L1073" s="4">
        <v>135</v>
      </c>
      <c r="M1073" s="4">
        <v>23</v>
      </c>
      <c r="N1073" s="4">
        <v>3</v>
      </c>
      <c r="O1073" s="4">
        <v>1</v>
      </c>
      <c r="P1073" s="4">
        <v>0</v>
      </c>
      <c r="Q1073" s="4">
        <v>0</v>
      </c>
      <c r="R1073" s="4">
        <v>0</v>
      </c>
      <c r="S1073" s="4">
        <v>1</v>
      </c>
      <c r="T1073" s="4">
        <v>7</v>
      </c>
      <c r="U1073" s="4">
        <v>0</v>
      </c>
      <c r="V1073" s="4">
        <v>12</v>
      </c>
      <c r="W1073" s="6">
        <v>315</v>
      </c>
      <c r="X1073" s="41">
        <f t="shared" si="26"/>
        <v>64.81481481481481</v>
      </c>
    </row>
    <row r="1074" spans="1:24" hidden="1" outlineLevel="1" x14ac:dyDescent="0.25">
      <c r="A1074" s="6" t="s">
        <v>172</v>
      </c>
      <c r="B1074" s="6" t="s">
        <v>48</v>
      </c>
      <c r="C1074" s="6">
        <v>789</v>
      </c>
      <c r="D1074" s="6" t="s">
        <v>10</v>
      </c>
      <c r="E1074" s="4">
        <v>432</v>
      </c>
      <c r="F1074" s="4">
        <v>4</v>
      </c>
      <c r="G1074" s="4">
        <v>54</v>
      </c>
      <c r="H1074" s="4">
        <v>7</v>
      </c>
      <c r="I1074" s="4">
        <v>51</v>
      </c>
      <c r="J1074" s="4">
        <v>5</v>
      </c>
      <c r="K1074" s="4">
        <v>4</v>
      </c>
      <c r="L1074" s="4">
        <v>101</v>
      </c>
      <c r="M1074" s="4">
        <v>22</v>
      </c>
      <c r="N1074" s="4">
        <v>0</v>
      </c>
      <c r="O1074" s="4">
        <v>0</v>
      </c>
      <c r="P1074" s="4">
        <v>1</v>
      </c>
      <c r="Q1074" s="4">
        <v>0</v>
      </c>
      <c r="R1074" s="4">
        <v>0</v>
      </c>
      <c r="S1074" s="4">
        <v>3</v>
      </c>
      <c r="T1074" s="4">
        <v>0</v>
      </c>
      <c r="U1074" s="4">
        <v>0</v>
      </c>
      <c r="V1074" s="4">
        <v>5</v>
      </c>
      <c r="W1074" s="6">
        <v>257</v>
      </c>
      <c r="X1074" s="41">
        <f t="shared" si="26"/>
        <v>59.49074074074074</v>
      </c>
    </row>
    <row r="1075" spans="1:24" hidden="1" outlineLevel="1" x14ac:dyDescent="0.25">
      <c r="A1075" s="6" t="s">
        <v>172</v>
      </c>
      <c r="B1075" s="6" t="s">
        <v>48</v>
      </c>
      <c r="C1075" s="6">
        <v>789</v>
      </c>
      <c r="D1075" s="6" t="s">
        <v>11</v>
      </c>
      <c r="E1075" s="4">
        <v>431</v>
      </c>
      <c r="F1075" s="4">
        <v>2</v>
      </c>
      <c r="G1075" s="4">
        <v>47</v>
      </c>
      <c r="H1075" s="4">
        <v>3</v>
      </c>
      <c r="I1075" s="4">
        <v>57</v>
      </c>
      <c r="J1075" s="4">
        <v>4</v>
      </c>
      <c r="K1075" s="4">
        <v>5</v>
      </c>
      <c r="L1075" s="4">
        <v>89</v>
      </c>
      <c r="M1075" s="4">
        <v>19</v>
      </c>
      <c r="N1075" s="4">
        <v>0</v>
      </c>
      <c r="O1075" s="4">
        <v>0</v>
      </c>
      <c r="P1075" s="4">
        <v>0</v>
      </c>
      <c r="Q1075" s="4">
        <v>1</v>
      </c>
      <c r="R1075" s="4">
        <v>1</v>
      </c>
      <c r="S1075" s="4">
        <v>2</v>
      </c>
      <c r="T1075" s="4">
        <v>3</v>
      </c>
      <c r="U1075" s="4">
        <v>0</v>
      </c>
      <c r="V1075" s="4">
        <v>13</v>
      </c>
      <c r="W1075" s="6">
        <v>246</v>
      </c>
      <c r="X1075" s="41">
        <f t="shared" si="26"/>
        <v>57.076566125290022</v>
      </c>
    </row>
    <row r="1076" spans="1:24" hidden="1" outlineLevel="1" x14ac:dyDescent="0.25">
      <c r="A1076" s="6" t="s">
        <v>172</v>
      </c>
      <c r="B1076" s="6" t="s">
        <v>48</v>
      </c>
      <c r="C1076" s="6">
        <v>790</v>
      </c>
      <c r="D1076" s="6" t="s">
        <v>10</v>
      </c>
      <c r="E1076" s="4">
        <v>446</v>
      </c>
      <c r="F1076" s="4">
        <v>9</v>
      </c>
      <c r="G1076" s="4">
        <v>81</v>
      </c>
      <c r="H1076" s="4">
        <v>9</v>
      </c>
      <c r="I1076" s="4">
        <v>37</v>
      </c>
      <c r="J1076" s="4">
        <v>23</v>
      </c>
      <c r="K1076" s="4">
        <v>4</v>
      </c>
      <c r="L1076" s="4">
        <v>100</v>
      </c>
      <c r="M1076" s="4">
        <v>18</v>
      </c>
      <c r="N1076" s="4">
        <v>2</v>
      </c>
      <c r="O1076" s="4">
        <v>0</v>
      </c>
      <c r="P1076" s="4">
        <v>2</v>
      </c>
      <c r="Q1076" s="4">
        <v>0</v>
      </c>
      <c r="R1076" s="4">
        <v>0</v>
      </c>
      <c r="S1076" s="4">
        <v>2</v>
      </c>
      <c r="T1076" s="4">
        <v>3</v>
      </c>
      <c r="U1076" s="4">
        <v>0</v>
      </c>
      <c r="V1076" s="4">
        <v>9</v>
      </c>
      <c r="W1076" s="6">
        <v>299</v>
      </c>
      <c r="X1076" s="41">
        <f t="shared" si="26"/>
        <v>67.040358744394624</v>
      </c>
    </row>
    <row r="1077" spans="1:24" hidden="1" outlineLevel="1" x14ac:dyDescent="0.25">
      <c r="A1077" s="6" t="s">
        <v>172</v>
      </c>
      <c r="B1077" s="6" t="s">
        <v>48</v>
      </c>
      <c r="C1077" s="6">
        <v>790</v>
      </c>
      <c r="D1077" s="6" t="s">
        <v>11</v>
      </c>
      <c r="E1077" s="4">
        <v>446</v>
      </c>
      <c r="F1077" s="4">
        <v>6</v>
      </c>
      <c r="G1077" s="4">
        <v>51</v>
      </c>
      <c r="H1077" s="4">
        <v>16</v>
      </c>
      <c r="I1077" s="4">
        <v>43</v>
      </c>
      <c r="J1077" s="4">
        <v>6</v>
      </c>
      <c r="K1077" s="4">
        <v>3</v>
      </c>
      <c r="L1077" s="4">
        <v>92</v>
      </c>
      <c r="M1077" s="4">
        <v>20</v>
      </c>
      <c r="N1077" s="4">
        <v>1</v>
      </c>
      <c r="O1077" s="4">
        <v>0</v>
      </c>
      <c r="P1077" s="4">
        <v>0</v>
      </c>
      <c r="Q1077" s="4">
        <v>0</v>
      </c>
      <c r="R1077" s="4">
        <v>0</v>
      </c>
      <c r="S1077" s="4">
        <v>2</v>
      </c>
      <c r="T1077" s="4">
        <v>2</v>
      </c>
      <c r="U1077" s="4">
        <v>0</v>
      </c>
      <c r="V1077" s="4">
        <v>14</v>
      </c>
      <c r="W1077" s="6">
        <v>256</v>
      </c>
      <c r="X1077" s="41">
        <f t="shared" si="26"/>
        <v>57.399103139013455</v>
      </c>
    </row>
    <row r="1078" spans="1:24" hidden="1" outlineLevel="1" x14ac:dyDescent="0.25">
      <c r="A1078" s="6" t="s">
        <v>172</v>
      </c>
      <c r="B1078" s="6" t="s">
        <v>48</v>
      </c>
      <c r="C1078" s="6">
        <v>791</v>
      </c>
      <c r="D1078" s="6" t="s">
        <v>10</v>
      </c>
      <c r="E1078" s="4">
        <v>452</v>
      </c>
      <c r="F1078" s="4">
        <v>3</v>
      </c>
      <c r="G1078" s="4">
        <v>75</v>
      </c>
      <c r="H1078" s="4">
        <v>1</v>
      </c>
      <c r="I1078" s="4">
        <v>82</v>
      </c>
      <c r="J1078" s="4">
        <v>4</v>
      </c>
      <c r="K1078" s="4">
        <v>6</v>
      </c>
      <c r="L1078" s="4">
        <v>60</v>
      </c>
      <c r="M1078" s="4">
        <v>33</v>
      </c>
      <c r="N1078" s="4">
        <v>0</v>
      </c>
      <c r="O1078" s="4">
        <v>0</v>
      </c>
      <c r="P1078" s="4">
        <v>2</v>
      </c>
      <c r="Q1078" s="4">
        <v>0</v>
      </c>
      <c r="R1078" s="4">
        <v>1</v>
      </c>
      <c r="S1078" s="4">
        <v>1</v>
      </c>
      <c r="T1078" s="4">
        <v>6</v>
      </c>
      <c r="U1078" s="4">
        <v>0</v>
      </c>
      <c r="V1078" s="4">
        <v>9</v>
      </c>
      <c r="W1078" s="6">
        <v>283</v>
      </c>
      <c r="X1078" s="41">
        <f t="shared" si="26"/>
        <v>62.610619469026545</v>
      </c>
    </row>
    <row r="1079" spans="1:24" hidden="1" outlineLevel="1" x14ac:dyDescent="0.25">
      <c r="A1079" s="6" t="s">
        <v>172</v>
      </c>
      <c r="B1079" s="6" t="s">
        <v>48</v>
      </c>
      <c r="C1079" s="6">
        <v>791</v>
      </c>
      <c r="D1079" s="6" t="s">
        <v>11</v>
      </c>
      <c r="E1079" s="4">
        <v>452</v>
      </c>
      <c r="F1079" s="4">
        <v>7</v>
      </c>
      <c r="G1079" s="4">
        <v>91</v>
      </c>
      <c r="H1079" s="4">
        <v>3</v>
      </c>
      <c r="I1079" s="4">
        <v>86</v>
      </c>
      <c r="J1079" s="4">
        <v>7</v>
      </c>
      <c r="K1079" s="4">
        <v>7</v>
      </c>
      <c r="L1079" s="4">
        <v>68</v>
      </c>
      <c r="M1079" s="4">
        <v>20</v>
      </c>
      <c r="N1079" s="4">
        <v>1</v>
      </c>
      <c r="O1079" s="4">
        <v>0</v>
      </c>
      <c r="P1079" s="4">
        <v>1</v>
      </c>
      <c r="Q1079" s="4">
        <v>0</v>
      </c>
      <c r="R1079" s="4">
        <v>0</v>
      </c>
      <c r="S1079" s="4">
        <v>1</v>
      </c>
      <c r="T1079" s="4">
        <v>4</v>
      </c>
      <c r="U1079" s="4">
        <v>0</v>
      </c>
      <c r="V1079" s="4">
        <v>5</v>
      </c>
      <c r="W1079" s="6">
        <v>301</v>
      </c>
      <c r="X1079" s="41">
        <f t="shared" si="26"/>
        <v>66.592920353982308</v>
      </c>
    </row>
    <row r="1080" spans="1:24" hidden="1" outlineLevel="1" x14ac:dyDescent="0.25">
      <c r="A1080" s="6" t="s">
        <v>172</v>
      </c>
      <c r="B1080" s="6" t="s">
        <v>48</v>
      </c>
      <c r="C1080" s="6">
        <v>792</v>
      </c>
      <c r="D1080" s="6" t="s">
        <v>10</v>
      </c>
      <c r="E1080" s="4">
        <v>514</v>
      </c>
      <c r="F1080" s="4">
        <v>7</v>
      </c>
      <c r="G1080" s="4">
        <v>97</v>
      </c>
      <c r="H1080" s="4">
        <v>13</v>
      </c>
      <c r="I1080" s="4">
        <v>49</v>
      </c>
      <c r="J1080" s="4">
        <v>4</v>
      </c>
      <c r="K1080" s="4">
        <v>4</v>
      </c>
      <c r="L1080" s="4">
        <v>69</v>
      </c>
      <c r="M1080" s="4">
        <v>29</v>
      </c>
      <c r="N1080" s="4">
        <v>0</v>
      </c>
      <c r="O1080" s="4">
        <v>2</v>
      </c>
      <c r="P1080" s="4">
        <v>1</v>
      </c>
      <c r="Q1080" s="4">
        <v>0</v>
      </c>
      <c r="R1080" s="4">
        <v>0</v>
      </c>
      <c r="S1080" s="4">
        <v>0</v>
      </c>
      <c r="T1080" s="4">
        <v>1</v>
      </c>
      <c r="U1080" s="4">
        <v>0</v>
      </c>
      <c r="V1080" s="4">
        <v>1</v>
      </c>
      <c r="W1080" s="6">
        <v>277</v>
      </c>
      <c r="X1080" s="41">
        <f t="shared" si="26"/>
        <v>53.891050583657588</v>
      </c>
    </row>
    <row r="1081" spans="1:24" hidden="1" outlineLevel="1" x14ac:dyDescent="0.25">
      <c r="A1081" s="6" t="s">
        <v>172</v>
      </c>
      <c r="B1081" s="6" t="s">
        <v>48</v>
      </c>
      <c r="C1081" s="6">
        <v>792</v>
      </c>
      <c r="D1081" s="6" t="s">
        <v>11</v>
      </c>
      <c r="E1081" s="4">
        <v>514</v>
      </c>
      <c r="F1081" s="4">
        <v>9</v>
      </c>
      <c r="G1081" s="4">
        <v>91</v>
      </c>
      <c r="H1081" s="4">
        <v>10</v>
      </c>
      <c r="I1081" s="4">
        <v>34</v>
      </c>
      <c r="J1081" s="4">
        <v>4</v>
      </c>
      <c r="K1081" s="4">
        <v>9</v>
      </c>
      <c r="L1081" s="4">
        <v>91</v>
      </c>
      <c r="M1081" s="4">
        <v>33</v>
      </c>
      <c r="N1081" s="4">
        <v>1</v>
      </c>
      <c r="O1081" s="4">
        <v>0</v>
      </c>
      <c r="P1081" s="4">
        <v>1</v>
      </c>
      <c r="Q1081" s="4">
        <v>0</v>
      </c>
      <c r="R1081" s="4">
        <v>1</v>
      </c>
      <c r="S1081" s="4">
        <v>1</v>
      </c>
      <c r="T1081" s="4">
        <v>2</v>
      </c>
      <c r="U1081" s="4">
        <v>0</v>
      </c>
      <c r="V1081" s="4">
        <v>8</v>
      </c>
      <c r="W1081" s="6">
        <v>295</v>
      </c>
      <c r="X1081" s="41">
        <f t="shared" si="26"/>
        <v>57.392996108949418</v>
      </c>
    </row>
    <row r="1082" spans="1:24" hidden="1" outlineLevel="1" x14ac:dyDescent="0.25">
      <c r="A1082" s="6" t="s">
        <v>172</v>
      </c>
      <c r="B1082" s="6" t="s">
        <v>48</v>
      </c>
      <c r="C1082" s="6">
        <v>792</v>
      </c>
      <c r="D1082" s="6" t="s">
        <v>16</v>
      </c>
      <c r="E1082" s="4">
        <v>513</v>
      </c>
      <c r="F1082" s="4">
        <v>11</v>
      </c>
      <c r="G1082" s="4">
        <v>104</v>
      </c>
      <c r="H1082" s="4">
        <v>11</v>
      </c>
      <c r="I1082" s="4">
        <v>49</v>
      </c>
      <c r="J1082" s="4">
        <v>5</v>
      </c>
      <c r="K1082" s="4">
        <v>1</v>
      </c>
      <c r="L1082" s="4">
        <v>98</v>
      </c>
      <c r="M1082" s="4">
        <v>34</v>
      </c>
      <c r="N1082" s="4">
        <v>1</v>
      </c>
      <c r="O1082" s="4">
        <v>0</v>
      </c>
      <c r="P1082" s="4">
        <v>0</v>
      </c>
      <c r="Q1082" s="4">
        <v>1</v>
      </c>
      <c r="R1082" s="4">
        <v>0</v>
      </c>
      <c r="S1082" s="4">
        <v>1</v>
      </c>
      <c r="T1082" s="4">
        <v>3</v>
      </c>
      <c r="U1082" s="4">
        <v>0</v>
      </c>
      <c r="V1082" s="4">
        <v>7</v>
      </c>
      <c r="W1082" s="6">
        <v>326</v>
      </c>
      <c r="X1082" s="41">
        <f t="shared" si="26"/>
        <v>63.547758284600391</v>
      </c>
    </row>
    <row r="1083" spans="1:24" hidden="1" outlineLevel="1" x14ac:dyDescent="0.25">
      <c r="A1083" s="6" t="s">
        <v>172</v>
      </c>
      <c r="B1083" s="6" t="s">
        <v>48</v>
      </c>
      <c r="C1083" s="6">
        <v>793</v>
      </c>
      <c r="D1083" s="6" t="s">
        <v>10</v>
      </c>
      <c r="E1083" s="4">
        <v>328</v>
      </c>
      <c r="F1083" s="4">
        <v>10</v>
      </c>
      <c r="G1083" s="4">
        <v>47</v>
      </c>
      <c r="H1083" s="4">
        <v>7</v>
      </c>
      <c r="I1083" s="4">
        <v>38</v>
      </c>
      <c r="J1083" s="4">
        <v>4</v>
      </c>
      <c r="K1083" s="4">
        <v>5</v>
      </c>
      <c r="L1083" s="4">
        <v>69</v>
      </c>
      <c r="M1083" s="4">
        <v>13</v>
      </c>
      <c r="N1083" s="4">
        <v>1</v>
      </c>
      <c r="O1083" s="4">
        <v>0</v>
      </c>
      <c r="P1083" s="4">
        <v>3</v>
      </c>
      <c r="Q1083" s="4">
        <v>0</v>
      </c>
      <c r="R1083" s="4">
        <v>0</v>
      </c>
      <c r="S1083" s="4">
        <v>2</v>
      </c>
      <c r="T1083" s="4">
        <v>1</v>
      </c>
      <c r="U1083" s="4">
        <v>0</v>
      </c>
      <c r="V1083" s="4">
        <v>8</v>
      </c>
      <c r="W1083" s="6">
        <v>208</v>
      </c>
      <c r="X1083" s="41">
        <f t="shared" si="26"/>
        <v>63.414634146341463</v>
      </c>
    </row>
    <row r="1084" spans="1:24" hidden="1" outlineLevel="1" x14ac:dyDescent="0.25">
      <c r="A1084" s="6" t="s">
        <v>172</v>
      </c>
      <c r="B1084" s="6" t="s">
        <v>59</v>
      </c>
      <c r="C1084" s="6">
        <v>1020</v>
      </c>
      <c r="D1084" s="6" t="s">
        <v>10</v>
      </c>
      <c r="E1084" s="4">
        <v>672</v>
      </c>
      <c r="F1084" s="4">
        <v>16</v>
      </c>
      <c r="G1084" s="4">
        <v>119</v>
      </c>
      <c r="H1084" s="4">
        <v>23</v>
      </c>
      <c r="I1084" s="4">
        <v>41</v>
      </c>
      <c r="J1084" s="4">
        <v>5</v>
      </c>
      <c r="K1084" s="4">
        <v>2</v>
      </c>
      <c r="L1084" s="4">
        <v>223</v>
      </c>
      <c r="M1084" s="4">
        <v>43</v>
      </c>
      <c r="N1084" s="4">
        <v>4</v>
      </c>
      <c r="O1084" s="4">
        <v>0</v>
      </c>
      <c r="P1084" s="4">
        <v>1</v>
      </c>
      <c r="Q1084" s="4">
        <v>0</v>
      </c>
      <c r="R1084" s="4">
        <v>0</v>
      </c>
      <c r="S1084" s="4">
        <v>0</v>
      </c>
      <c r="T1084" s="4">
        <v>1</v>
      </c>
      <c r="U1084" s="4">
        <v>0</v>
      </c>
      <c r="V1084" s="4">
        <v>16</v>
      </c>
      <c r="W1084" s="6">
        <v>494</v>
      </c>
      <c r="X1084" s="41">
        <f t="shared" si="26"/>
        <v>73.511904761904759</v>
      </c>
    </row>
    <row r="1085" spans="1:24" hidden="1" outlineLevel="1" x14ac:dyDescent="0.25">
      <c r="A1085" s="6" t="s">
        <v>172</v>
      </c>
      <c r="B1085" s="6" t="s">
        <v>59</v>
      </c>
      <c r="C1085" s="6">
        <v>1021</v>
      </c>
      <c r="D1085" s="6" t="s">
        <v>10</v>
      </c>
      <c r="E1085" s="4">
        <v>706</v>
      </c>
      <c r="F1085" s="4">
        <v>14</v>
      </c>
      <c r="G1085" s="4">
        <v>152</v>
      </c>
      <c r="H1085" s="4">
        <v>53</v>
      </c>
      <c r="I1085" s="4">
        <v>25</v>
      </c>
      <c r="J1085" s="4">
        <v>3</v>
      </c>
      <c r="K1085" s="4">
        <v>2</v>
      </c>
      <c r="L1085" s="4">
        <v>196</v>
      </c>
      <c r="M1085" s="4">
        <v>45</v>
      </c>
      <c r="N1085" s="4">
        <v>6</v>
      </c>
      <c r="O1085" s="4">
        <v>1</v>
      </c>
      <c r="P1085" s="4">
        <v>0</v>
      </c>
      <c r="Q1085" s="4">
        <v>0</v>
      </c>
      <c r="R1085" s="4">
        <v>0</v>
      </c>
      <c r="S1085" s="4">
        <v>4</v>
      </c>
      <c r="T1085" s="4">
        <v>2</v>
      </c>
      <c r="U1085" s="4">
        <v>0</v>
      </c>
      <c r="V1085" s="4">
        <v>19</v>
      </c>
      <c r="W1085" s="6">
        <v>522</v>
      </c>
      <c r="X1085" s="41">
        <f t="shared" si="26"/>
        <v>73.937677053824359</v>
      </c>
    </row>
    <row r="1086" spans="1:24" hidden="1" outlineLevel="1" x14ac:dyDescent="0.25">
      <c r="A1086" s="6" t="s">
        <v>172</v>
      </c>
      <c r="B1086" s="6" t="s">
        <v>59</v>
      </c>
      <c r="C1086" s="6">
        <v>1022</v>
      </c>
      <c r="D1086" s="6" t="s">
        <v>10</v>
      </c>
      <c r="E1086" s="4">
        <v>738</v>
      </c>
      <c r="F1086" s="4">
        <v>5</v>
      </c>
      <c r="G1086" s="4">
        <v>136</v>
      </c>
      <c r="H1086" s="4">
        <v>50</v>
      </c>
      <c r="I1086" s="4">
        <v>142</v>
      </c>
      <c r="J1086" s="4">
        <v>8</v>
      </c>
      <c r="K1086" s="4">
        <v>0</v>
      </c>
      <c r="L1086" s="4">
        <v>98</v>
      </c>
      <c r="M1086" s="4">
        <v>0</v>
      </c>
      <c r="N1086" s="4">
        <v>4</v>
      </c>
      <c r="O1086" s="4">
        <v>0</v>
      </c>
      <c r="P1086" s="4">
        <v>4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6">
        <v>447</v>
      </c>
      <c r="X1086" s="41">
        <f t="shared" si="26"/>
        <v>60.569105691056912</v>
      </c>
    </row>
    <row r="1087" spans="1:24" hidden="1" outlineLevel="1" x14ac:dyDescent="0.25">
      <c r="A1087" s="6" t="s">
        <v>172</v>
      </c>
      <c r="B1087" s="6" t="s">
        <v>59</v>
      </c>
      <c r="C1087" s="6">
        <v>1023</v>
      </c>
      <c r="D1087" s="6" t="s">
        <v>10</v>
      </c>
      <c r="E1087" s="4">
        <v>517</v>
      </c>
      <c r="F1087" s="4">
        <v>3</v>
      </c>
      <c r="G1087" s="4">
        <v>104</v>
      </c>
      <c r="H1087" s="4">
        <v>28</v>
      </c>
      <c r="I1087" s="4">
        <v>6</v>
      </c>
      <c r="J1087" s="4">
        <v>5</v>
      </c>
      <c r="K1087" s="4">
        <v>0</v>
      </c>
      <c r="L1087" s="4">
        <v>170</v>
      </c>
      <c r="M1087" s="4">
        <v>23</v>
      </c>
      <c r="N1087" s="4">
        <v>2</v>
      </c>
      <c r="O1087" s="4">
        <v>7</v>
      </c>
      <c r="P1087" s="4">
        <v>0</v>
      </c>
      <c r="Q1087" s="4">
        <v>0</v>
      </c>
      <c r="R1087" s="4">
        <v>0</v>
      </c>
      <c r="S1087" s="4">
        <v>1</v>
      </c>
      <c r="T1087" s="4">
        <v>2</v>
      </c>
      <c r="U1087" s="4">
        <v>0</v>
      </c>
      <c r="V1087" s="4">
        <v>5</v>
      </c>
      <c r="W1087" s="6">
        <v>356</v>
      </c>
      <c r="X1087" s="41">
        <f t="shared" si="26"/>
        <v>68.858800773694384</v>
      </c>
    </row>
    <row r="1088" spans="1:24" hidden="1" outlineLevel="1" x14ac:dyDescent="0.25">
      <c r="A1088" s="6" t="s">
        <v>172</v>
      </c>
      <c r="B1088" s="6" t="s">
        <v>59</v>
      </c>
      <c r="C1088" s="6">
        <v>1024</v>
      </c>
      <c r="D1088" s="6" t="s">
        <v>10</v>
      </c>
      <c r="E1088" s="4">
        <v>428</v>
      </c>
      <c r="F1088" s="4">
        <v>14</v>
      </c>
      <c r="G1088" s="4">
        <v>76</v>
      </c>
      <c r="H1088" s="4">
        <v>74</v>
      </c>
      <c r="I1088" s="4">
        <v>10</v>
      </c>
      <c r="J1088" s="4">
        <v>0</v>
      </c>
      <c r="K1088" s="4">
        <v>1</v>
      </c>
      <c r="L1088" s="4">
        <v>62</v>
      </c>
      <c r="M1088" s="4">
        <v>10</v>
      </c>
      <c r="N1088" s="4">
        <v>18</v>
      </c>
      <c r="O1088" s="4">
        <v>1</v>
      </c>
      <c r="P1088" s="4">
        <v>0</v>
      </c>
      <c r="Q1088" s="4">
        <v>1</v>
      </c>
      <c r="R1088" s="4">
        <v>0</v>
      </c>
      <c r="S1088" s="4">
        <v>2</v>
      </c>
      <c r="T1088" s="4">
        <v>2</v>
      </c>
      <c r="U1088" s="4">
        <v>0</v>
      </c>
      <c r="V1088" s="4">
        <v>12</v>
      </c>
      <c r="W1088" s="6">
        <v>283</v>
      </c>
      <c r="X1088" s="41">
        <f t="shared" ref="X1088:X1132" si="27">(W1088*100)/E1088</f>
        <v>66.121495327102807</v>
      </c>
    </row>
    <row r="1089" spans="1:24" hidden="1" outlineLevel="1" x14ac:dyDescent="0.25">
      <c r="A1089" s="6" t="s">
        <v>172</v>
      </c>
      <c r="B1089" s="6" t="s">
        <v>59</v>
      </c>
      <c r="C1089" s="6">
        <v>1024</v>
      </c>
      <c r="D1089" s="6" t="s">
        <v>11</v>
      </c>
      <c r="E1089" s="4">
        <v>428</v>
      </c>
      <c r="F1089" s="4">
        <v>8</v>
      </c>
      <c r="G1089" s="4">
        <v>49</v>
      </c>
      <c r="H1089" s="4">
        <v>89</v>
      </c>
      <c r="I1089" s="4">
        <v>9</v>
      </c>
      <c r="J1089" s="4">
        <v>3</v>
      </c>
      <c r="K1089" s="4">
        <v>1</v>
      </c>
      <c r="L1089" s="4">
        <v>77</v>
      </c>
      <c r="M1089" s="4">
        <v>11</v>
      </c>
      <c r="N1089" s="4">
        <v>15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1</v>
      </c>
      <c r="U1089" s="4">
        <v>0</v>
      </c>
      <c r="V1089" s="4">
        <v>9</v>
      </c>
      <c r="W1089" s="6">
        <v>272</v>
      </c>
      <c r="X1089" s="41">
        <f t="shared" si="27"/>
        <v>63.55140186915888</v>
      </c>
    </row>
    <row r="1090" spans="1:24" hidden="1" outlineLevel="1" x14ac:dyDescent="0.25">
      <c r="A1090" s="6" t="s">
        <v>172</v>
      </c>
      <c r="B1090" s="6" t="s">
        <v>59</v>
      </c>
      <c r="C1090" s="6">
        <v>1025</v>
      </c>
      <c r="D1090" s="6" t="s">
        <v>10</v>
      </c>
      <c r="E1090" s="4">
        <v>435</v>
      </c>
      <c r="F1090" s="4">
        <v>4</v>
      </c>
      <c r="G1090" s="4">
        <v>132</v>
      </c>
      <c r="H1090" s="4">
        <v>28</v>
      </c>
      <c r="I1090" s="4">
        <v>20</v>
      </c>
      <c r="J1090" s="4">
        <v>2</v>
      </c>
      <c r="K1090" s="4">
        <v>1</v>
      </c>
      <c r="L1090" s="4">
        <v>130</v>
      </c>
      <c r="M1090" s="4">
        <v>15</v>
      </c>
      <c r="N1090" s="4">
        <v>2</v>
      </c>
      <c r="O1090" s="4">
        <v>0</v>
      </c>
      <c r="P1090" s="4">
        <v>2</v>
      </c>
      <c r="Q1090" s="4">
        <v>1</v>
      </c>
      <c r="R1090" s="4">
        <v>0</v>
      </c>
      <c r="S1090" s="4">
        <v>1</v>
      </c>
      <c r="T1090" s="4">
        <v>1</v>
      </c>
      <c r="U1090" s="4">
        <v>0</v>
      </c>
      <c r="V1090" s="4">
        <v>5</v>
      </c>
      <c r="W1090" s="6">
        <v>344</v>
      </c>
      <c r="X1090" s="41">
        <f t="shared" si="27"/>
        <v>79.080459770114942</v>
      </c>
    </row>
    <row r="1091" spans="1:24" hidden="1" outlineLevel="1" x14ac:dyDescent="0.25">
      <c r="A1091" s="6" t="s">
        <v>172</v>
      </c>
      <c r="B1091" s="6" t="s">
        <v>59</v>
      </c>
      <c r="C1091" s="6">
        <v>1025</v>
      </c>
      <c r="D1091" s="6" t="s">
        <v>11</v>
      </c>
      <c r="E1091" s="4">
        <v>434</v>
      </c>
      <c r="F1091" s="4">
        <v>6</v>
      </c>
      <c r="G1091" s="4">
        <v>111</v>
      </c>
      <c r="H1091" s="4">
        <v>36</v>
      </c>
      <c r="I1091" s="4">
        <v>28</v>
      </c>
      <c r="J1091" s="4">
        <v>2</v>
      </c>
      <c r="K1091" s="4">
        <v>2</v>
      </c>
      <c r="L1091" s="4">
        <v>91</v>
      </c>
      <c r="M1091" s="4">
        <v>11</v>
      </c>
      <c r="N1091" s="4">
        <v>3</v>
      </c>
      <c r="O1091" s="4">
        <v>0</v>
      </c>
      <c r="P1091" s="4">
        <v>0</v>
      </c>
      <c r="Q1091" s="4">
        <v>0</v>
      </c>
      <c r="R1091" s="4">
        <v>0</v>
      </c>
      <c r="S1091" s="4">
        <v>2</v>
      </c>
      <c r="T1091" s="4">
        <v>4</v>
      </c>
      <c r="U1091" s="4">
        <v>0</v>
      </c>
      <c r="V1091" s="4">
        <v>4</v>
      </c>
      <c r="W1091" s="6">
        <v>300</v>
      </c>
      <c r="X1091" s="41">
        <f t="shared" si="27"/>
        <v>69.124423963133637</v>
      </c>
    </row>
    <row r="1092" spans="1:24" hidden="1" outlineLevel="1" x14ac:dyDescent="0.25">
      <c r="A1092" s="6" t="s">
        <v>172</v>
      </c>
      <c r="B1092" s="6" t="s">
        <v>59</v>
      </c>
      <c r="C1092" s="6">
        <v>1026</v>
      </c>
      <c r="D1092" s="6" t="s">
        <v>10</v>
      </c>
      <c r="E1092" s="4">
        <v>447</v>
      </c>
      <c r="F1092" s="4">
        <v>3</v>
      </c>
      <c r="G1092" s="4">
        <v>148</v>
      </c>
      <c r="H1092" s="4">
        <v>40</v>
      </c>
      <c r="I1092" s="4">
        <v>22</v>
      </c>
      <c r="J1092" s="4">
        <v>0</v>
      </c>
      <c r="K1092" s="4">
        <v>1</v>
      </c>
      <c r="L1092" s="4">
        <v>101</v>
      </c>
      <c r="M1092" s="4">
        <v>7</v>
      </c>
      <c r="N1092" s="4">
        <v>2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9</v>
      </c>
      <c r="W1092" s="6">
        <v>333</v>
      </c>
      <c r="X1092" s="41">
        <f t="shared" si="27"/>
        <v>74.496644295302019</v>
      </c>
    </row>
    <row r="1093" spans="1:24" hidden="1" outlineLevel="1" x14ac:dyDescent="0.25">
      <c r="A1093" s="6" t="s">
        <v>172</v>
      </c>
      <c r="B1093" s="6" t="s">
        <v>59</v>
      </c>
      <c r="C1093" s="6">
        <v>1026</v>
      </c>
      <c r="D1093" s="6" t="s">
        <v>11</v>
      </c>
      <c r="E1093" s="4">
        <v>447</v>
      </c>
      <c r="F1093" s="4">
        <v>12</v>
      </c>
      <c r="G1093" s="4">
        <v>111</v>
      </c>
      <c r="H1093" s="4">
        <v>43</v>
      </c>
      <c r="I1093" s="4">
        <v>33</v>
      </c>
      <c r="J1093" s="4">
        <v>2</v>
      </c>
      <c r="K1093" s="4">
        <v>2</v>
      </c>
      <c r="L1093" s="4">
        <v>76</v>
      </c>
      <c r="M1093" s="4">
        <v>10</v>
      </c>
      <c r="N1093" s="4">
        <v>7</v>
      </c>
      <c r="O1093" s="4">
        <v>0</v>
      </c>
      <c r="P1093" s="4">
        <v>1</v>
      </c>
      <c r="Q1093" s="4">
        <v>0</v>
      </c>
      <c r="R1093" s="4">
        <v>0</v>
      </c>
      <c r="S1093" s="4">
        <v>1</v>
      </c>
      <c r="T1093" s="4">
        <v>3</v>
      </c>
      <c r="U1093" s="4">
        <v>0</v>
      </c>
      <c r="V1093" s="4">
        <v>8</v>
      </c>
      <c r="W1093" s="6">
        <v>309</v>
      </c>
      <c r="X1093" s="41">
        <f t="shared" si="27"/>
        <v>69.127516778523486</v>
      </c>
    </row>
    <row r="1094" spans="1:24" hidden="1" outlineLevel="1" x14ac:dyDescent="0.25">
      <c r="A1094" s="6" t="s">
        <v>172</v>
      </c>
      <c r="B1094" s="6" t="s">
        <v>59</v>
      </c>
      <c r="C1094" s="6">
        <v>1027</v>
      </c>
      <c r="D1094" s="6" t="s">
        <v>10</v>
      </c>
      <c r="E1094" s="4">
        <v>262</v>
      </c>
      <c r="F1094" s="4">
        <v>2</v>
      </c>
      <c r="G1094" s="4">
        <v>79</v>
      </c>
      <c r="H1094" s="4">
        <v>11</v>
      </c>
      <c r="I1094" s="4">
        <v>13</v>
      </c>
      <c r="J1094" s="4">
        <v>1</v>
      </c>
      <c r="K1094" s="4">
        <v>1</v>
      </c>
      <c r="L1094" s="4">
        <v>53</v>
      </c>
      <c r="M1094" s="4">
        <v>6</v>
      </c>
      <c r="N1094" s="4">
        <v>0</v>
      </c>
      <c r="O1094" s="4">
        <v>1</v>
      </c>
      <c r="P1094" s="4">
        <v>0</v>
      </c>
      <c r="Q1094" s="4">
        <v>0</v>
      </c>
      <c r="R1094" s="4">
        <v>0</v>
      </c>
      <c r="S1094" s="4">
        <v>1</v>
      </c>
      <c r="T1094" s="4">
        <v>1</v>
      </c>
      <c r="U1094" s="4">
        <v>0</v>
      </c>
      <c r="V1094" s="4">
        <v>8</v>
      </c>
      <c r="W1094" s="6">
        <v>177</v>
      </c>
      <c r="X1094" s="41">
        <f t="shared" si="27"/>
        <v>67.55725190839695</v>
      </c>
    </row>
    <row r="1095" spans="1:24" hidden="1" outlineLevel="1" x14ac:dyDescent="0.25">
      <c r="A1095" s="6" t="s">
        <v>172</v>
      </c>
      <c r="B1095" s="6" t="s">
        <v>59</v>
      </c>
      <c r="C1095" s="6">
        <v>1028</v>
      </c>
      <c r="D1095" s="6" t="s">
        <v>10</v>
      </c>
      <c r="E1095" s="4">
        <v>473</v>
      </c>
      <c r="F1095" s="4">
        <v>4</v>
      </c>
      <c r="G1095" s="4">
        <v>104</v>
      </c>
      <c r="H1095" s="4">
        <v>23</v>
      </c>
      <c r="I1095" s="4">
        <v>38</v>
      </c>
      <c r="J1095" s="4">
        <v>2</v>
      </c>
      <c r="K1095" s="4">
        <v>3</v>
      </c>
      <c r="L1095" s="4">
        <v>98</v>
      </c>
      <c r="M1095" s="4">
        <v>16</v>
      </c>
      <c r="N1095" s="4">
        <v>7</v>
      </c>
      <c r="O1095" s="4">
        <v>0</v>
      </c>
      <c r="P1095" s="4">
        <v>2</v>
      </c>
      <c r="Q1095" s="4">
        <v>0</v>
      </c>
      <c r="R1095" s="4">
        <v>0</v>
      </c>
      <c r="S1095" s="4">
        <v>1</v>
      </c>
      <c r="T1095" s="4">
        <v>0</v>
      </c>
      <c r="U1095" s="4">
        <v>0</v>
      </c>
      <c r="V1095" s="4">
        <v>5</v>
      </c>
      <c r="W1095" s="6">
        <v>303</v>
      </c>
      <c r="X1095" s="41">
        <f t="shared" si="27"/>
        <v>64.059196617336156</v>
      </c>
    </row>
    <row r="1096" spans="1:24" hidden="1" outlineLevel="1" x14ac:dyDescent="0.25">
      <c r="A1096" s="6" t="s">
        <v>172</v>
      </c>
      <c r="B1096" s="6" t="s">
        <v>59</v>
      </c>
      <c r="C1096" s="6">
        <v>1028</v>
      </c>
      <c r="D1096" s="6" t="s">
        <v>11</v>
      </c>
      <c r="E1096" s="4">
        <v>473</v>
      </c>
      <c r="F1096" s="4">
        <v>2</v>
      </c>
      <c r="G1096" s="4">
        <v>125</v>
      </c>
      <c r="H1096" s="4">
        <v>12</v>
      </c>
      <c r="I1096" s="4">
        <v>24</v>
      </c>
      <c r="J1096" s="4">
        <v>2</v>
      </c>
      <c r="K1096" s="4">
        <v>1</v>
      </c>
      <c r="L1096" s="4">
        <v>114</v>
      </c>
      <c r="M1096" s="4">
        <v>14</v>
      </c>
      <c r="N1096" s="4">
        <v>4</v>
      </c>
      <c r="O1096" s="4">
        <v>0</v>
      </c>
      <c r="P1096" s="4">
        <v>2</v>
      </c>
      <c r="Q1096" s="4">
        <v>0</v>
      </c>
      <c r="R1096" s="4">
        <v>0</v>
      </c>
      <c r="S1096" s="4">
        <v>1</v>
      </c>
      <c r="T1096" s="4">
        <v>1</v>
      </c>
      <c r="U1096" s="4">
        <v>0</v>
      </c>
      <c r="V1096" s="4">
        <v>9</v>
      </c>
      <c r="W1096" s="6">
        <v>311</v>
      </c>
      <c r="X1096" s="41">
        <f t="shared" si="27"/>
        <v>65.750528541226217</v>
      </c>
    </row>
    <row r="1097" spans="1:24" hidden="1" outlineLevel="1" x14ac:dyDescent="0.25">
      <c r="A1097" s="6" t="s">
        <v>172</v>
      </c>
      <c r="B1097" s="6" t="s">
        <v>59</v>
      </c>
      <c r="C1097" s="6">
        <v>1029</v>
      </c>
      <c r="D1097" s="6" t="s">
        <v>10</v>
      </c>
      <c r="E1097" s="4">
        <v>583</v>
      </c>
      <c r="F1097" s="4">
        <v>5</v>
      </c>
      <c r="G1097" s="4">
        <v>76</v>
      </c>
      <c r="H1097" s="4">
        <v>14</v>
      </c>
      <c r="I1097" s="4">
        <v>16</v>
      </c>
      <c r="J1097" s="4">
        <v>3</v>
      </c>
      <c r="K1097" s="4">
        <v>2</v>
      </c>
      <c r="L1097" s="4">
        <v>269</v>
      </c>
      <c r="M1097" s="4">
        <v>24</v>
      </c>
      <c r="N1097" s="4">
        <v>1</v>
      </c>
      <c r="O1097" s="4">
        <v>0</v>
      </c>
      <c r="P1097" s="4">
        <v>2</v>
      </c>
      <c r="Q1097" s="4">
        <v>0</v>
      </c>
      <c r="R1097" s="4">
        <v>0</v>
      </c>
      <c r="S1097" s="4">
        <v>1</v>
      </c>
      <c r="T1097" s="4">
        <v>2</v>
      </c>
      <c r="U1097" s="4">
        <v>0</v>
      </c>
      <c r="V1097" s="4">
        <v>6</v>
      </c>
      <c r="W1097" s="6">
        <v>421</v>
      </c>
      <c r="X1097" s="41">
        <f t="shared" si="27"/>
        <v>72.21269296740995</v>
      </c>
    </row>
    <row r="1098" spans="1:24" hidden="1" outlineLevel="1" x14ac:dyDescent="0.25">
      <c r="A1098" s="6" t="s">
        <v>172</v>
      </c>
      <c r="B1098" s="6" t="s">
        <v>59</v>
      </c>
      <c r="C1098" s="6">
        <v>1030</v>
      </c>
      <c r="D1098" s="6" t="s">
        <v>10</v>
      </c>
      <c r="E1098" s="4">
        <v>669</v>
      </c>
      <c r="F1098" s="4">
        <v>8</v>
      </c>
      <c r="G1098" s="4">
        <v>160</v>
      </c>
      <c r="H1098" s="4">
        <v>64</v>
      </c>
      <c r="I1098" s="4">
        <v>34</v>
      </c>
      <c r="J1098" s="4">
        <v>0</v>
      </c>
      <c r="K1098" s="4">
        <v>1</v>
      </c>
      <c r="L1098" s="4">
        <v>154</v>
      </c>
      <c r="M1098" s="4">
        <v>21</v>
      </c>
      <c r="N1098" s="4">
        <v>4</v>
      </c>
      <c r="O1098" s="4">
        <v>0</v>
      </c>
      <c r="P1098" s="4">
        <v>3</v>
      </c>
      <c r="Q1098" s="4">
        <v>0</v>
      </c>
      <c r="R1098" s="4">
        <v>0</v>
      </c>
      <c r="S1098" s="4">
        <v>3</v>
      </c>
      <c r="T1098" s="4">
        <v>4</v>
      </c>
      <c r="U1098" s="4">
        <v>0</v>
      </c>
      <c r="V1098" s="4">
        <v>17</v>
      </c>
      <c r="W1098" s="6">
        <v>473</v>
      </c>
      <c r="X1098" s="41">
        <f t="shared" si="27"/>
        <v>70.70254110612855</v>
      </c>
    </row>
    <row r="1099" spans="1:24" hidden="1" outlineLevel="1" x14ac:dyDescent="0.25">
      <c r="A1099" s="6" t="s">
        <v>172</v>
      </c>
      <c r="B1099" s="6" t="s">
        <v>59</v>
      </c>
      <c r="C1099" s="6">
        <v>1030</v>
      </c>
      <c r="D1099" s="6" t="s">
        <v>11</v>
      </c>
      <c r="E1099" s="4">
        <v>668</v>
      </c>
      <c r="F1099" s="4">
        <v>9</v>
      </c>
      <c r="G1099" s="4">
        <v>173</v>
      </c>
      <c r="H1099" s="4">
        <v>47</v>
      </c>
      <c r="I1099" s="4">
        <v>50</v>
      </c>
      <c r="J1099" s="4">
        <v>1</v>
      </c>
      <c r="K1099" s="4">
        <v>1</v>
      </c>
      <c r="L1099" s="4">
        <v>141</v>
      </c>
      <c r="M1099" s="4">
        <v>31</v>
      </c>
      <c r="N1099" s="4">
        <v>3</v>
      </c>
      <c r="O1099" s="4">
        <v>0</v>
      </c>
      <c r="P1099" s="4">
        <v>0</v>
      </c>
      <c r="Q1099" s="4">
        <v>0</v>
      </c>
      <c r="R1099" s="4">
        <v>0</v>
      </c>
      <c r="S1099" s="4">
        <v>2</v>
      </c>
      <c r="T1099" s="4">
        <v>2</v>
      </c>
      <c r="U1099" s="4">
        <v>0</v>
      </c>
      <c r="V1099" s="4">
        <v>16</v>
      </c>
      <c r="W1099" s="6">
        <v>476</v>
      </c>
      <c r="X1099" s="41">
        <f t="shared" si="27"/>
        <v>71.257485029940113</v>
      </c>
    </row>
    <row r="1100" spans="1:24" hidden="1" outlineLevel="1" x14ac:dyDescent="0.25">
      <c r="A1100" s="6" t="s">
        <v>172</v>
      </c>
      <c r="B1100" s="6" t="s">
        <v>59</v>
      </c>
      <c r="C1100" s="6">
        <v>1031</v>
      </c>
      <c r="D1100" s="6" t="s">
        <v>10</v>
      </c>
      <c r="E1100" s="4">
        <v>421</v>
      </c>
      <c r="F1100" s="4">
        <v>11</v>
      </c>
      <c r="G1100" s="4">
        <v>128</v>
      </c>
      <c r="H1100" s="4">
        <v>30</v>
      </c>
      <c r="I1100" s="4">
        <v>6</v>
      </c>
      <c r="J1100" s="4">
        <v>1</v>
      </c>
      <c r="K1100" s="4">
        <v>2</v>
      </c>
      <c r="L1100" s="4">
        <v>111</v>
      </c>
      <c r="M1100" s="4">
        <v>15</v>
      </c>
      <c r="N1100" s="4">
        <v>5</v>
      </c>
      <c r="O1100" s="4">
        <v>0</v>
      </c>
      <c r="P1100" s="4">
        <v>1</v>
      </c>
      <c r="Q1100" s="4">
        <v>0</v>
      </c>
      <c r="R1100" s="4">
        <v>0</v>
      </c>
      <c r="S1100" s="4">
        <v>0</v>
      </c>
      <c r="T1100" s="4">
        <v>3</v>
      </c>
      <c r="U1100" s="4">
        <v>0</v>
      </c>
      <c r="V1100" s="4">
        <v>3</v>
      </c>
      <c r="W1100" s="6">
        <v>316</v>
      </c>
      <c r="X1100" s="41">
        <f t="shared" si="27"/>
        <v>75.059382422802855</v>
      </c>
    </row>
    <row r="1101" spans="1:24" hidden="1" outlineLevel="1" x14ac:dyDescent="0.25">
      <c r="A1101" s="6" t="s">
        <v>172</v>
      </c>
      <c r="B1101" s="6" t="s">
        <v>59</v>
      </c>
      <c r="C1101" s="6">
        <v>1031</v>
      </c>
      <c r="D1101" s="6" t="s">
        <v>11</v>
      </c>
      <c r="E1101" s="4">
        <v>420</v>
      </c>
      <c r="F1101" s="4">
        <v>6</v>
      </c>
      <c r="G1101" s="4">
        <v>137</v>
      </c>
      <c r="H1101" s="4">
        <v>23</v>
      </c>
      <c r="I1101" s="4">
        <v>2</v>
      </c>
      <c r="J1101" s="4">
        <v>1</v>
      </c>
      <c r="K1101" s="4">
        <v>1</v>
      </c>
      <c r="L1101" s="4">
        <v>127</v>
      </c>
      <c r="M1101" s="4">
        <v>15</v>
      </c>
      <c r="N1101" s="4">
        <v>0</v>
      </c>
      <c r="O1101" s="4">
        <v>0</v>
      </c>
      <c r="P1101" s="4">
        <v>0</v>
      </c>
      <c r="Q1101" s="4">
        <v>0</v>
      </c>
      <c r="R1101" s="4">
        <v>1</v>
      </c>
      <c r="S1101" s="4">
        <v>5</v>
      </c>
      <c r="T1101" s="4">
        <v>0</v>
      </c>
      <c r="U1101" s="4">
        <v>0</v>
      </c>
      <c r="V1101" s="4">
        <v>9</v>
      </c>
      <c r="W1101" s="6">
        <v>327</v>
      </c>
      <c r="X1101" s="41">
        <f t="shared" si="27"/>
        <v>77.857142857142861</v>
      </c>
    </row>
    <row r="1102" spans="1:24" hidden="1" outlineLevel="1" x14ac:dyDescent="0.25">
      <c r="A1102" s="6" t="s">
        <v>172</v>
      </c>
      <c r="B1102" s="6" t="s">
        <v>59</v>
      </c>
      <c r="C1102" s="6">
        <v>1032</v>
      </c>
      <c r="D1102" s="6" t="s">
        <v>10</v>
      </c>
      <c r="E1102" s="4">
        <v>559</v>
      </c>
      <c r="F1102" s="4">
        <v>3</v>
      </c>
      <c r="G1102" s="4">
        <v>95</v>
      </c>
      <c r="H1102" s="4">
        <v>28</v>
      </c>
      <c r="I1102" s="4">
        <v>124</v>
      </c>
      <c r="J1102" s="4">
        <v>1</v>
      </c>
      <c r="K1102" s="4">
        <v>0</v>
      </c>
      <c r="L1102" s="4">
        <v>144</v>
      </c>
      <c r="M1102" s="4">
        <v>18</v>
      </c>
      <c r="N1102" s="4">
        <v>7</v>
      </c>
      <c r="O1102" s="4">
        <v>0</v>
      </c>
      <c r="P1102" s="4">
        <v>0</v>
      </c>
      <c r="Q1102" s="4">
        <v>0</v>
      </c>
      <c r="R1102" s="4">
        <v>0</v>
      </c>
      <c r="S1102" s="4">
        <v>3</v>
      </c>
      <c r="T1102" s="4">
        <v>0</v>
      </c>
      <c r="U1102" s="4">
        <v>1</v>
      </c>
      <c r="V1102" s="4">
        <v>14</v>
      </c>
      <c r="W1102" s="6">
        <v>438</v>
      </c>
      <c r="X1102" s="41">
        <f t="shared" si="27"/>
        <v>78.354203935599287</v>
      </c>
    </row>
    <row r="1103" spans="1:24" hidden="1" outlineLevel="1" x14ac:dyDescent="0.25">
      <c r="A1103" s="6" t="s">
        <v>172</v>
      </c>
      <c r="B1103" s="6" t="s">
        <v>59</v>
      </c>
      <c r="C1103" s="6">
        <v>1033</v>
      </c>
      <c r="D1103" s="6" t="s">
        <v>10</v>
      </c>
      <c r="E1103" s="4">
        <v>417</v>
      </c>
      <c r="F1103" s="4">
        <v>4</v>
      </c>
      <c r="G1103" s="4">
        <v>122</v>
      </c>
      <c r="H1103" s="4">
        <v>16</v>
      </c>
      <c r="I1103" s="4">
        <v>24</v>
      </c>
      <c r="J1103" s="4">
        <v>3</v>
      </c>
      <c r="K1103" s="4">
        <v>1</v>
      </c>
      <c r="L1103" s="4">
        <v>105</v>
      </c>
      <c r="M1103" s="4">
        <v>9</v>
      </c>
      <c r="N1103" s="4">
        <v>2</v>
      </c>
      <c r="O1103" s="4">
        <v>0</v>
      </c>
      <c r="P1103" s="4">
        <v>1</v>
      </c>
      <c r="Q1103" s="4">
        <v>0</v>
      </c>
      <c r="R1103" s="4">
        <v>0</v>
      </c>
      <c r="S1103" s="4">
        <v>4</v>
      </c>
      <c r="T1103" s="4">
        <v>2</v>
      </c>
      <c r="U1103" s="4">
        <v>0</v>
      </c>
      <c r="V1103" s="4">
        <v>18</v>
      </c>
      <c r="W1103" s="6">
        <v>311</v>
      </c>
      <c r="X1103" s="41">
        <f t="shared" si="27"/>
        <v>74.580335731414863</v>
      </c>
    </row>
    <row r="1104" spans="1:24" hidden="1" outlineLevel="1" x14ac:dyDescent="0.25">
      <c r="A1104" s="6" t="s">
        <v>172</v>
      </c>
      <c r="B1104" s="6" t="s">
        <v>59</v>
      </c>
      <c r="C1104" s="6">
        <v>1033</v>
      </c>
      <c r="D1104" s="6" t="s">
        <v>11</v>
      </c>
      <c r="E1104" s="4">
        <v>416</v>
      </c>
      <c r="F1104" s="4">
        <v>3</v>
      </c>
      <c r="G1104" s="4">
        <v>147</v>
      </c>
      <c r="H1104" s="4">
        <v>14</v>
      </c>
      <c r="I1104" s="4">
        <v>25</v>
      </c>
      <c r="J1104" s="4">
        <v>4</v>
      </c>
      <c r="K1104" s="4">
        <v>4</v>
      </c>
      <c r="L1104" s="4">
        <v>102</v>
      </c>
      <c r="M1104" s="4">
        <v>15</v>
      </c>
      <c r="N1104" s="4">
        <v>1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6">
        <v>315</v>
      </c>
      <c r="X1104" s="41">
        <f t="shared" si="27"/>
        <v>75.72115384615384</v>
      </c>
    </row>
    <row r="1105" spans="1:24" hidden="1" outlineLevel="1" x14ac:dyDescent="0.25">
      <c r="A1105" s="6" t="s">
        <v>172</v>
      </c>
      <c r="B1105" s="6" t="s">
        <v>59</v>
      </c>
      <c r="C1105" s="6">
        <v>1034</v>
      </c>
      <c r="D1105" s="6" t="s">
        <v>10</v>
      </c>
      <c r="E1105" s="4">
        <v>339</v>
      </c>
      <c r="F1105" s="4">
        <v>4</v>
      </c>
      <c r="G1105" s="4">
        <v>61</v>
      </c>
      <c r="H1105" s="4">
        <v>44</v>
      </c>
      <c r="I1105" s="4">
        <v>21</v>
      </c>
      <c r="J1105" s="4">
        <v>0</v>
      </c>
      <c r="K1105" s="4">
        <v>1</v>
      </c>
      <c r="L1105" s="4">
        <v>78</v>
      </c>
      <c r="M1105" s="4">
        <v>19</v>
      </c>
      <c r="N1105" s="4">
        <v>1</v>
      </c>
      <c r="O1105" s="4">
        <v>0</v>
      </c>
      <c r="P1105" s="4">
        <v>1</v>
      </c>
      <c r="Q1105" s="4">
        <v>0</v>
      </c>
      <c r="R1105" s="4">
        <v>0</v>
      </c>
      <c r="S1105" s="4">
        <v>1</v>
      </c>
      <c r="T1105" s="4">
        <v>2</v>
      </c>
      <c r="U1105" s="4">
        <v>0</v>
      </c>
      <c r="V1105" s="4">
        <v>4</v>
      </c>
      <c r="W1105" s="6">
        <v>237</v>
      </c>
      <c r="X1105" s="41">
        <f t="shared" si="27"/>
        <v>69.911504424778755</v>
      </c>
    </row>
    <row r="1106" spans="1:24" hidden="1" outlineLevel="1" x14ac:dyDescent="0.25">
      <c r="A1106" s="6" t="s">
        <v>172</v>
      </c>
      <c r="B1106" s="6" t="s">
        <v>59</v>
      </c>
      <c r="C1106" s="6">
        <v>1035</v>
      </c>
      <c r="D1106" s="6" t="s">
        <v>10</v>
      </c>
      <c r="E1106" s="4">
        <v>144</v>
      </c>
      <c r="F1106" s="4">
        <v>3</v>
      </c>
      <c r="G1106" s="4">
        <v>24</v>
      </c>
      <c r="H1106" s="4">
        <v>22</v>
      </c>
      <c r="I1106" s="4">
        <v>6</v>
      </c>
      <c r="J1106" s="4">
        <v>4</v>
      </c>
      <c r="K1106" s="4">
        <v>0</v>
      </c>
      <c r="L1106" s="4">
        <v>33</v>
      </c>
      <c r="M1106" s="4">
        <v>8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1</v>
      </c>
      <c r="T1106" s="4">
        <v>1</v>
      </c>
      <c r="U1106" s="4">
        <v>0</v>
      </c>
      <c r="V1106" s="4">
        <v>1</v>
      </c>
      <c r="W1106" s="6">
        <v>103</v>
      </c>
      <c r="X1106" s="41">
        <f t="shared" si="27"/>
        <v>71.527777777777771</v>
      </c>
    </row>
    <row r="1107" spans="1:24" hidden="1" outlineLevel="1" x14ac:dyDescent="0.25">
      <c r="A1107" s="6" t="s">
        <v>172</v>
      </c>
      <c r="B1107" s="6" t="s">
        <v>80</v>
      </c>
      <c r="C1107" s="6">
        <v>1659</v>
      </c>
      <c r="D1107" s="6" t="s">
        <v>10</v>
      </c>
      <c r="E1107" s="4">
        <v>688</v>
      </c>
      <c r="F1107" s="4">
        <v>18</v>
      </c>
      <c r="G1107" s="4">
        <v>144</v>
      </c>
      <c r="H1107" s="4">
        <v>8</v>
      </c>
      <c r="I1107" s="4">
        <v>15</v>
      </c>
      <c r="J1107" s="4">
        <v>9</v>
      </c>
      <c r="K1107" s="4">
        <v>30</v>
      </c>
      <c r="L1107" s="4">
        <v>170</v>
      </c>
      <c r="M1107" s="4">
        <v>63</v>
      </c>
      <c r="N1107" s="4">
        <v>2</v>
      </c>
      <c r="O1107" s="4">
        <v>4</v>
      </c>
      <c r="P1107" s="4">
        <v>0</v>
      </c>
      <c r="Q1107" s="4">
        <v>1</v>
      </c>
      <c r="R1107" s="4">
        <v>0</v>
      </c>
      <c r="S1107" s="4">
        <v>1</v>
      </c>
      <c r="T1107" s="4">
        <v>3</v>
      </c>
      <c r="U1107" s="4">
        <v>0</v>
      </c>
      <c r="V1107" s="4">
        <v>10</v>
      </c>
      <c r="W1107" s="6">
        <v>478</v>
      </c>
      <c r="X1107" s="41">
        <f t="shared" si="27"/>
        <v>69.476744186046517</v>
      </c>
    </row>
    <row r="1108" spans="1:24" hidden="1" outlineLevel="1" x14ac:dyDescent="0.25">
      <c r="A1108" s="6" t="s">
        <v>172</v>
      </c>
      <c r="B1108" s="6" t="s">
        <v>80</v>
      </c>
      <c r="C1108" s="6">
        <v>1659</v>
      </c>
      <c r="D1108" s="6" t="s">
        <v>11</v>
      </c>
      <c r="E1108" s="4">
        <v>688</v>
      </c>
      <c r="F1108" s="4">
        <v>19</v>
      </c>
      <c r="G1108" s="4">
        <v>146</v>
      </c>
      <c r="H1108" s="4">
        <v>6</v>
      </c>
      <c r="I1108" s="4">
        <v>12</v>
      </c>
      <c r="J1108" s="4">
        <v>11</v>
      </c>
      <c r="K1108" s="4">
        <v>26</v>
      </c>
      <c r="L1108" s="4">
        <v>196</v>
      </c>
      <c r="M1108" s="4">
        <v>60</v>
      </c>
      <c r="N1108" s="4">
        <v>2</v>
      </c>
      <c r="O1108" s="4">
        <v>2</v>
      </c>
      <c r="P1108" s="4">
        <v>2</v>
      </c>
      <c r="Q1108" s="4">
        <v>1</v>
      </c>
      <c r="R1108" s="4">
        <v>0</v>
      </c>
      <c r="S1108" s="4">
        <v>1</v>
      </c>
      <c r="T1108" s="4">
        <v>2</v>
      </c>
      <c r="U1108" s="4">
        <v>0</v>
      </c>
      <c r="V1108" s="4">
        <v>9</v>
      </c>
      <c r="W1108" s="6">
        <v>495</v>
      </c>
      <c r="X1108" s="41">
        <f t="shared" si="27"/>
        <v>71.947674418604649</v>
      </c>
    </row>
    <row r="1109" spans="1:24" hidden="1" outlineLevel="1" x14ac:dyDescent="0.25">
      <c r="A1109" s="6" t="s">
        <v>172</v>
      </c>
      <c r="B1109" s="6" t="s">
        <v>80</v>
      </c>
      <c r="C1109" s="6">
        <v>1660</v>
      </c>
      <c r="D1109" s="6" t="s">
        <v>10</v>
      </c>
      <c r="E1109" s="4">
        <v>581</v>
      </c>
      <c r="F1109" s="4">
        <v>16</v>
      </c>
      <c r="G1109" s="4">
        <v>142</v>
      </c>
      <c r="H1109" s="4">
        <v>11</v>
      </c>
      <c r="I1109" s="4">
        <v>16</v>
      </c>
      <c r="J1109" s="4">
        <v>9</v>
      </c>
      <c r="K1109" s="4">
        <v>23</v>
      </c>
      <c r="L1109" s="4">
        <v>150</v>
      </c>
      <c r="M1109" s="4">
        <v>40</v>
      </c>
      <c r="N1109" s="4">
        <v>1</v>
      </c>
      <c r="O1109" s="4">
        <v>1</v>
      </c>
      <c r="P1109" s="4">
        <v>0</v>
      </c>
      <c r="Q1109" s="4">
        <v>0</v>
      </c>
      <c r="R1109" s="4">
        <v>0</v>
      </c>
      <c r="S1109" s="4">
        <v>1</v>
      </c>
      <c r="T1109" s="4">
        <v>4</v>
      </c>
      <c r="U1109" s="4">
        <v>0</v>
      </c>
      <c r="V1109" s="4">
        <v>18</v>
      </c>
      <c r="W1109" s="6">
        <v>432</v>
      </c>
      <c r="X1109" s="41">
        <f t="shared" si="27"/>
        <v>74.354561101549052</v>
      </c>
    </row>
    <row r="1110" spans="1:24" hidden="1" outlineLevel="1" x14ac:dyDescent="0.25">
      <c r="A1110" s="6" t="s">
        <v>172</v>
      </c>
      <c r="B1110" s="6" t="s">
        <v>80</v>
      </c>
      <c r="C1110" s="6">
        <v>1660</v>
      </c>
      <c r="D1110" s="6" t="s">
        <v>11</v>
      </c>
      <c r="E1110" s="4">
        <v>580</v>
      </c>
      <c r="F1110" s="4">
        <v>12</v>
      </c>
      <c r="G1110" s="4">
        <v>130</v>
      </c>
      <c r="H1110" s="4">
        <v>8</v>
      </c>
      <c r="I1110" s="4">
        <v>18</v>
      </c>
      <c r="J1110" s="4">
        <v>7</v>
      </c>
      <c r="K1110" s="4">
        <v>19</v>
      </c>
      <c r="L1110" s="4">
        <v>175</v>
      </c>
      <c r="M1110" s="4">
        <v>53</v>
      </c>
      <c r="N1110" s="4">
        <v>0</v>
      </c>
      <c r="O1110" s="4">
        <v>0</v>
      </c>
      <c r="P1110" s="4">
        <v>0</v>
      </c>
      <c r="Q1110" s="4">
        <v>1</v>
      </c>
      <c r="R1110" s="4">
        <v>0</v>
      </c>
      <c r="S1110" s="4">
        <v>2</v>
      </c>
      <c r="T1110" s="4">
        <v>1</v>
      </c>
      <c r="U1110" s="4">
        <v>0</v>
      </c>
      <c r="V1110" s="4">
        <v>17</v>
      </c>
      <c r="W1110" s="6">
        <v>443</v>
      </c>
      <c r="X1110" s="41">
        <f t="shared" si="27"/>
        <v>76.379310344827587</v>
      </c>
    </row>
    <row r="1111" spans="1:24" hidden="1" outlineLevel="1" x14ac:dyDescent="0.25">
      <c r="A1111" s="6" t="s">
        <v>172</v>
      </c>
      <c r="B1111" s="6" t="s">
        <v>80</v>
      </c>
      <c r="C1111" s="6">
        <v>1661</v>
      </c>
      <c r="D1111" s="6" t="s">
        <v>10</v>
      </c>
      <c r="E1111" s="4">
        <v>576</v>
      </c>
      <c r="F1111" s="4">
        <v>14</v>
      </c>
      <c r="G1111" s="4">
        <v>138</v>
      </c>
      <c r="H1111" s="4">
        <v>10</v>
      </c>
      <c r="I1111" s="4">
        <v>15</v>
      </c>
      <c r="J1111" s="4">
        <v>6</v>
      </c>
      <c r="K1111" s="4">
        <v>24</v>
      </c>
      <c r="L1111" s="4">
        <v>156</v>
      </c>
      <c r="M1111" s="4">
        <v>42</v>
      </c>
      <c r="N1111" s="4">
        <v>0</v>
      </c>
      <c r="O1111" s="4">
        <v>1</v>
      </c>
      <c r="P1111" s="4">
        <v>0</v>
      </c>
      <c r="Q1111" s="4">
        <v>1</v>
      </c>
      <c r="R1111" s="4">
        <v>0</v>
      </c>
      <c r="S1111" s="4">
        <v>3</v>
      </c>
      <c r="T1111" s="4">
        <v>5</v>
      </c>
      <c r="U1111" s="4">
        <v>0</v>
      </c>
      <c r="V1111" s="4">
        <v>11</v>
      </c>
      <c r="W1111" s="6">
        <v>426</v>
      </c>
      <c r="X1111" s="41">
        <f t="shared" si="27"/>
        <v>73.958333333333329</v>
      </c>
    </row>
    <row r="1112" spans="1:24" hidden="1" outlineLevel="1" x14ac:dyDescent="0.25">
      <c r="A1112" s="6" t="s">
        <v>172</v>
      </c>
      <c r="B1112" s="6" t="s">
        <v>80</v>
      </c>
      <c r="C1112" s="6">
        <v>1661</v>
      </c>
      <c r="D1112" s="6" t="s">
        <v>11</v>
      </c>
      <c r="E1112" s="4">
        <v>576</v>
      </c>
      <c r="F1112" s="4">
        <v>17</v>
      </c>
      <c r="G1112" s="4">
        <v>112</v>
      </c>
      <c r="H1112" s="4">
        <v>3</v>
      </c>
      <c r="I1112" s="4">
        <v>13</v>
      </c>
      <c r="J1112" s="4">
        <v>8</v>
      </c>
      <c r="K1112" s="4">
        <v>19</v>
      </c>
      <c r="L1112" s="4">
        <v>165</v>
      </c>
      <c r="M1112" s="4">
        <v>57</v>
      </c>
      <c r="N1112" s="4">
        <v>1</v>
      </c>
      <c r="O1112" s="4">
        <v>4</v>
      </c>
      <c r="P1112" s="4">
        <v>0</v>
      </c>
      <c r="Q1112" s="4">
        <v>2</v>
      </c>
      <c r="R1112" s="4">
        <v>0</v>
      </c>
      <c r="S1112" s="4">
        <v>3</v>
      </c>
      <c r="T1112" s="4">
        <v>3</v>
      </c>
      <c r="U1112" s="4">
        <v>0</v>
      </c>
      <c r="V1112" s="4">
        <v>9</v>
      </c>
      <c r="W1112" s="6">
        <v>416</v>
      </c>
      <c r="X1112" s="41">
        <f t="shared" si="27"/>
        <v>72.222222222222229</v>
      </c>
    </row>
    <row r="1113" spans="1:24" hidden="1" outlineLevel="1" x14ac:dyDescent="0.25">
      <c r="A1113" s="6" t="s">
        <v>172</v>
      </c>
      <c r="B1113" s="6" t="s">
        <v>80</v>
      </c>
      <c r="C1113" s="6">
        <v>1662</v>
      </c>
      <c r="D1113" s="6" t="s">
        <v>10</v>
      </c>
      <c r="E1113" s="4">
        <v>691</v>
      </c>
      <c r="F1113" s="4">
        <v>19</v>
      </c>
      <c r="G1113" s="4">
        <v>157</v>
      </c>
      <c r="H1113" s="4">
        <v>11</v>
      </c>
      <c r="I1113" s="4">
        <v>19</v>
      </c>
      <c r="J1113" s="4">
        <v>7</v>
      </c>
      <c r="K1113" s="4">
        <v>20</v>
      </c>
      <c r="L1113" s="4">
        <v>181</v>
      </c>
      <c r="M1113" s="4">
        <v>59</v>
      </c>
      <c r="N1113" s="4">
        <v>1</v>
      </c>
      <c r="O1113" s="4">
        <v>1</v>
      </c>
      <c r="P1113" s="4">
        <v>0</v>
      </c>
      <c r="Q1113" s="4">
        <v>1</v>
      </c>
      <c r="R1113" s="4">
        <v>1</v>
      </c>
      <c r="S1113" s="4">
        <v>1</v>
      </c>
      <c r="T1113" s="4">
        <v>4</v>
      </c>
      <c r="U1113" s="4">
        <v>0</v>
      </c>
      <c r="V1113" s="4">
        <v>0</v>
      </c>
      <c r="W1113" s="6">
        <v>482</v>
      </c>
      <c r="X1113" s="41">
        <f t="shared" si="27"/>
        <v>69.753979739507955</v>
      </c>
    </row>
    <row r="1114" spans="1:24" hidden="1" outlineLevel="1" x14ac:dyDescent="0.25">
      <c r="A1114" s="6" t="s">
        <v>172</v>
      </c>
      <c r="B1114" s="6" t="s">
        <v>80</v>
      </c>
      <c r="C1114" s="6">
        <v>1662</v>
      </c>
      <c r="D1114" s="6" t="s">
        <v>11</v>
      </c>
      <c r="E1114" s="4">
        <v>690</v>
      </c>
      <c r="F1114" s="4">
        <v>20</v>
      </c>
      <c r="G1114" s="4">
        <v>130</v>
      </c>
      <c r="H1114" s="4">
        <v>17</v>
      </c>
      <c r="I1114" s="4">
        <v>26</v>
      </c>
      <c r="J1114" s="4">
        <v>12</v>
      </c>
      <c r="K1114" s="4">
        <v>21</v>
      </c>
      <c r="L1114" s="4">
        <v>184</v>
      </c>
      <c r="M1114" s="4">
        <v>57</v>
      </c>
      <c r="N1114" s="4">
        <v>1</v>
      </c>
      <c r="O1114" s="4">
        <v>1</v>
      </c>
      <c r="P1114" s="4">
        <v>3</v>
      </c>
      <c r="Q1114" s="4">
        <v>2</v>
      </c>
      <c r="R1114" s="4">
        <v>0</v>
      </c>
      <c r="S1114" s="4">
        <v>2</v>
      </c>
      <c r="T1114" s="4">
        <v>3</v>
      </c>
      <c r="U1114" s="4">
        <v>0</v>
      </c>
      <c r="V1114" s="4">
        <v>14</v>
      </c>
      <c r="W1114" s="6">
        <v>493</v>
      </c>
      <c r="X1114" s="41">
        <f t="shared" si="27"/>
        <v>71.449275362318843</v>
      </c>
    </row>
    <row r="1115" spans="1:24" hidden="1" outlineLevel="1" x14ac:dyDescent="0.25">
      <c r="A1115" s="6" t="s">
        <v>172</v>
      </c>
      <c r="B1115" s="6" t="s">
        <v>80</v>
      </c>
      <c r="C1115" s="6">
        <v>1663</v>
      </c>
      <c r="D1115" s="6" t="s">
        <v>10</v>
      </c>
      <c r="E1115" s="4">
        <v>446</v>
      </c>
      <c r="F1115" s="4">
        <v>5</v>
      </c>
      <c r="G1115" s="4">
        <v>136</v>
      </c>
      <c r="H1115" s="4">
        <v>6</v>
      </c>
      <c r="I1115" s="4">
        <v>23</v>
      </c>
      <c r="J1115" s="4">
        <v>23</v>
      </c>
      <c r="K1115" s="4">
        <v>12</v>
      </c>
      <c r="L1115" s="4">
        <v>73</v>
      </c>
      <c r="M1115" s="4">
        <v>36</v>
      </c>
      <c r="N1115" s="4">
        <v>0</v>
      </c>
      <c r="O1115" s="4">
        <v>0</v>
      </c>
      <c r="P1115" s="4">
        <v>1</v>
      </c>
      <c r="Q1115" s="4">
        <v>0</v>
      </c>
      <c r="R1115" s="4">
        <v>0</v>
      </c>
      <c r="S1115" s="4">
        <v>5</v>
      </c>
      <c r="T1115" s="4">
        <v>0</v>
      </c>
      <c r="U1115" s="4">
        <v>0</v>
      </c>
      <c r="V1115" s="4">
        <v>5</v>
      </c>
      <c r="W1115" s="6">
        <v>325</v>
      </c>
      <c r="X1115" s="41">
        <f t="shared" si="27"/>
        <v>72.869955156950667</v>
      </c>
    </row>
    <row r="1116" spans="1:24" hidden="1" outlineLevel="1" x14ac:dyDescent="0.25">
      <c r="A1116" s="6" t="s">
        <v>172</v>
      </c>
      <c r="B1116" s="6" t="s">
        <v>80</v>
      </c>
      <c r="C1116" s="6">
        <v>1664</v>
      </c>
      <c r="D1116" s="6" t="s">
        <v>10</v>
      </c>
      <c r="E1116" s="4">
        <v>700</v>
      </c>
      <c r="F1116" s="4">
        <v>10</v>
      </c>
      <c r="G1116" s="4">
        <v>127</v>
      </c>
      <c r="H1116" s="4">
        <v>21</v>
      </c>
      <c r="I1116" s="4">
        <v>13</v>
      </c>
      <c r="J1116" s="4">
        <v>10</v>
      </c>
      <c r="K1116" s="4">
        <v>28</v>
      </c>
      <c r="L1116" s="4">
        <v>203</v>
      </c>
      <c r="M1116" s="4">
        <v>34</v>
      </c>
      <c r="N1116" s="4">
        <v>0</v>
      </c>
      <c r="O1116" s="4">
        <v>2</v>
      </c>
      <c r="P1116" s="4">
        <v>1</v>
      </c>
      <c r="Q1116" s="4">
        <v>1</v>
      </c>
      <c r="R1116" s="4">
        <v>1</v>
      </c>
      <c r="S1116" s="4">
        <v>13</v>
      </c>
      <c r="T1116" s="4">
        <v>3</v>
      </c>
      <c r="U1116" s="4">
        <v>0</v>
      </c>
      <c r="V1116" s="4">
        <v>15</v>
      </c>
      <c r="W1116" s="6">
        <v>482</v>
      </c>
      <c r="X1116" s="41">
        <f t="shared" si="27"/>
        <v>68.857142857142861</v>
      </c>
    </row>
    <row r="1117" spans="1:24" hidden="1" outlineLevel="1" x14ac:dyDescent="0.25">
      <c r="A1117" s="6" t="s">
        <v>172</v>
      </c>
      <c r="B1117" s="6" t="s">
        <v>80</v>
      </c>
      <c r="C1117" s="6">
        <v>1665</v>
      </c>
      <c r="D1117" s="6" t="s">
        <v>10</v>
      </c>
      <c r="E1117" s="4">
        <v>472</v>
      </c>
      <c r="F1117" s="4">
        <v>12</v>
      </c>
      <c r="G1117" s="4">
        <v>136</v>
      </c>
      <c r="H1117" s="4">
        <v>21</v>
      </c>
      <c r="I1117" s="4">
        <v>13</v>
      </c>
      <c r="J1117" s="4">
        <v>7</v>
      </c>
      <c r="K1117" s="4">
        <v>18</v>
      </c>
      <c r="L1117" s="4">
        <v>81</v>
      </c>
      <c r="M1117" s="4">
        <v>42</v>
      </c>
      <c r="N1117" s="4">
        <v>2</v>
      </c>
      <c r="O1117" s="4">
        <v>2</v>
      </c>
      <c r="P1117" s="4">
        <v>0</v>
      </c>
      <c r="Q1117" s="4">
        <v>1</v>
      </c>
      <c r="R1117" s="4">
        <v>0</v>
      </c>
      <c r="S1117" s="4">
        <v>4</v>
      </c>
      <c r="T1117" s="4">
        <v>2</v>
      </c>
      <c r="U1117" s="4">
        <v>0</v>
      </c>
      <c r="V1117" s="4">
        <v>17</v>
      </c>
      <c r="W1117" s="6">
        <v>358</v>
      </c>
      <c r="X1117" s="41">
        <f t="shared" si="27"/>
        <v>75.847457627118644</v>
      </c>
    </row>
    <row r="1118" spans="1:24" hidden="1" outlineLevel="1" x14ac:dyDescent="0.25">
      <c r="A1118" s="6" t="s">
        <v>172</v>
      </c>
      <c r="B1118" s="6" t="s">
        <v>80</v>
      </c>
      <c r="C1118" s="6">
        <v>1665</v>
      </c>
      <c r="D1118" s="6" t="s">
        <v>11</v>
      </c>
      <c r="E1118" s="4">
        <v>471</v>
      </c>
      <c r="F1118" s="4">
        <v>5</v>
      </c>
      <c r="G1118" s="4">
        <v>89</v>
      </c>
      <c r="H1118" s="4">
        <v>16</v>
      </c>
      <c r="I1118" s="4">
        <v>16</v>
      </c>
      <c r="J1118" s="4">
        <v>8</v>
      </c>
      <c r="K1118" s="4">
        <v>19</v>
      </c>
      <c r="L1118" s="4">
        <v>132</v>
      </c>
      <c r="M1118" s="4">
        <v>34</v>
      </c>
      <c r="N1118" s="4">
        <v>0</v>
      </c>
      <c r="O1118" s="4">
        <v>6</v>
      </c>
      <c r="P1118" s="4">
        <v>0</v>
      </c>
      <c r="Q1118" s="4">
        <v>3</v>
      </c>
      <c r="R1118" s="4">
        <v>0</v>
      </c>
      <c r="S1118" s="4">
        <v>8</v>
      </c>
      <c r="T1118" s="4">
        <v>1</v>
      </c>
      <c r="U1118" s="4">
        <v>0</v>
      </c>
      <c r="V1118" s="4">
        <v>14</v>
      </c>
      <c r="W1118" s="6">
        <v>351</v>
      </c>
      <c r="X1118" s="41">
        <f t="shared" si="27"/>
        <v>74.522292993630572</v>
      </c>
    </row>
    <row r="1119" spans="1:24" hidden="1" outlineLevel="1" x14ac:dyDescent="0.25">
      <c r="A1119" s="6" t="s">
        <v>172</v>
      </c>
      <c r="B1119" s="6" t="s">
        <v>80</v>
      </c>
      <c r="C1119" s="6">
        <v>1666</v>
      </c>
      <c r="D1119" s="6" t="s">
        <v>10</v>
      </c>
      <c r="E1119" s="4">
        <v>503</v>
      </c>
      <c r="F1119" s="4">
        <v>4</v>
      </c>
      <c r="G1119" s="4">
        <v>114</v>
      </c>
      <c r="H1119" s="4">
        <v>17</v>
      </c>
      <c r="I1119" s="4">
        <v>19</v>
      </c>
      <c r="J1119" s="4">
        <v>31</v>
      </c>
      <c r="K1119" s="4">
        <v>11</v>
      </c>
      <c r="L1119" s="4">
        <v>84</v>
      </c>
      <c r="M1119" s="4">
        <v>49</v>
      </c>
      <c r="N1119" s="4">
        <v>0</v>
      </c>
      <c r="O1119" s="4">
        <v>2</v>
      </c>
      <c r="P1119" s="4">
        <v>2</v>
      </c>
      <c r="Q1119" s="4">
        <v>0</v>
      </c>
      <c r="R1119" s="4">
        <v>0</v>
      </c>
      <c r="S1119" s="4">
        <v>1</v>
      </c>
      <c r="T1119" s="4">
        <v>1</v>
      </c>
      <c r="U1119" s="4">
        <v>0</v>
      </c>
      <c r="V1119" s="4">
        <v>13</v>
      </c>
      <c r="W1119" s="6">
        <v>348</v>
      </c>
      <c r="X1119" s="41">
        <f t="shared" si="27"/>
        <v>69.184890656063615</v>
      </c>
    </row>
    <row r="1120" spans="1:24" hidden="1" outlineLevel="1" x14ac:dyDescent="0.25">
      <c r="A1120" s="6" t="s">
        <v>172</v>
      </c>
      <c r="B1120" s="6" t="s">
        <v>80</v>
      </c>
      <c r="C1120" s="6">
        <v>1667</v>
      </c>
      <c r="D1120" s="6" t="s">
        <v>10</v>
      </c>
      <c r="E1120" s="4">
        <v>444</v>
      </c>
      <c r="F1120" s="4">
        <v>6</v>
      </c>
      <c r="G1120" s="4">
        <v>100</v>
      </c>
      <c r="H1120" s="4">
        <v>4</v>
      </c>
      <c r="I1120" s="4">
        <v>11</v>
      </c>
      <c r="J1120" s="4">
        <v>7</v>
      </c>
      <c r="K1120" s="4">
        <v>14</v>
      </c>
      <c r="L1120" s="4">
        <v>126</v>
      </c>
      <c r="M1120" s="4">
        <v>26</v>
      </c>
      <c r="N1120" s="4">
        <v>0</v>
      </c>
      <c r="O1120" s="4">
        <v>0</v>
      </c>
      <c r="P1120" s="4">
        <v>0</v>
      </c>
      <c r="Q1120" s="4">
        <v>1</v>
      </c>
      <c r="R1120" s="4">
        <v>0</v>
      </c>
      <c r="S1120" s="4">
        <v>1</v>
      </c>
      <c r="T1120" s="4">
        <v>3</v>
      </c>
      <c r="U1120" s="4">
        <v>0</v>
      </c>
      <c r="V1120" s="4">
        <v>20</v>
      </c>
      <c r="W1120" s="6">
        <v>319</v>
      </c>
      <c r="X1120" s="41">
        <f t="shared" si="27"/>
        <v>71.846846846846844</v>
      </c>
    </row>
    <row r="1121" spans="1:24" hidden="1" outlineLevel="1" x14ac:dyDescent="0.25">
      <c r="A1121" s="6" t="s">
        <v>172</v>
      </c>
      <c r="B1121" s="6" t="s">
        <v>80</v>
      </c>
      <c r="C1121" s="6">
        <v>1667</v>
      </c>
      <c r="D1121" s="6" t="s">
        <v>11</v>
      </c>
      <c r="E1121" s="4">
        <v>444</v>
      </c>
      <c r="F1121" s="4">
        <v>11</v>
      </c>
      <c r="G1121" s="4">
        <v>89</v>
      </c>
      <c r="H1121" s="4">
        <v>15</v>
      </c>
      <c r="I1121" s="4">
        <v>18</v>
      </c>
      <c r="J1121" s="4">
        <v>7</v>
      </c>
      <c r="K1121" s="4">
        <v>11</v>
      </c>
      <c r="L1121" s="4">
        <v>128</v>
      </c>
      <c r="M1121" s="4">
        <v>25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1</v>
      </c>
      <c r="T1121" s="4">
        <v>1</v>
      </c>
      <c r="U1121" s="4">
        <v>0</v>
      </c>
      <c r="V1121" s="4">
        <v>14</v>
      </c>
      <c r="W1121" s="6">
        <v>320</v>
      </c>
      <c r="X1121" s="41">
        <f t="shared" si="27"/>
        <v>72.072072072072075</v>
      </c>
    </row>
    <row r="1122" spans="1:24" hidden="1" outlineLevel="1" x14ac:dyDescent="0.25">
      <c r="A1122" s="6" t="s">
        <v>172</v>
      </c>
      <c r="B1122" s="6" t="s">
        <v>80</v>
      </c>
      <c r="C1122" s="6">
        <v>1668</v>
      </c>
      <c r="D1122" s="6" t="s">
        <v>10</v>
      </c>
      <c r="E1122" s="4">
        <v>383</v>
      </c>
      <c r="F1122" s="4">
        <v>5</v>
      </c>
      <c r="G1122" s="4">
        <v>74</v>
      </c>
      <c r="H1122" s="4">
        <v>9</v>
      </c>
      <c r="I1122" s="4">
        <v>19</v>
      </c>
      <c r="J1122" s="4">
        <v>23</v>
      </c>
      <c r="K1122" s="4">
        <v>8</v>
      </c>
      <c r="L1122" s="4">
        <v>89</v>
      </c>
      <c r="M1122" s="4">
        <v>20</v>
      </c>
      <c r="N1122" s="4">
        <v>0</v>
      </c>
      <c r="O1122" s="4">
        <v>1</v>
      </c>
      <c r="P1122" s="4">
        <v>0</v>
      </c>
      <c r="Q1122" s="4">
        <v>1</v>
      </c>
      <c r="R1122" s="4">
        <v>0</v>
      </c>
      <c r="S1122" s="4">
        <v>2</v>
      </c>
      <c r="T1122" s="4">
        <v>5</v>
      </c>
      <c r="U1122" s="4">
        <v>0</v>
      </c>
      <c r="V1122" s="4">
        <v>10</v>
      </c>
      <c r="W1122" s="6">
        <v>266</v>
      </c>
      <c r="X1122" s="41">
        <f t="shared" si="27"/>
        <v>69.451697127937337</v>
      </c>
    </row>
    <row r="1123" spans="1:24" hidden="1" outlineLevel="1" x14ac:dyDescent="0.25">
      <c r="A1123" s="6" t="s">
        <v>172</v>
      </c>
      <c r="B1123" s="6" t="s">
        <v>80</v>
      </c>
      <c r="C1123" s="6">
        <v>1668</v>
      </c>
      <c r="D1123" s="6" t="s">
        <v>11</v>
      </c>
      <c r="E1123" s="4">
        <v>383</v>
      </c>
      <c r="F1123" s="4">
        <v>0</v>
      </c>
      <c r="G1123" s="4">
        <v>92</v>
      </c>
      <c r="H1123" s="4">
        <v>5</v>
      </c>
      <c r="I1123" s="4">
        <v>23</v>
      </c>
      <c r="J1123" s="4">
        <v>20</v>
      </c>
      <c r="K1123" s="4">
        <v>9</v>
      </c>
      <c r="L1123" s="4">
        <v>96</v>
      </c>
      <c r="M1123" s="4">
        <v>17</v>
      </c>
      <c r="N1123" s="4">
        <v>0</v>
      </c>
      <c r="O1123" s="4">
        <v>5</v>
      </c>
      <c r="P1123" s="4">
        <v>2</v>
      </c>
      <c r="Q1123" s="4">
        <v>1</v>
      </c>
      <c r="R1123" s="4">
        <v>0</v>
      </c>
      <c r="S1123" s="4">
        <v>1</v>
      </c>
      <c r="T1123" s="4">
        <v>3</v>
      </c>
      <c r="U1123" s="4">
        <v>0</v>
      </c>
      <c r="V1123" s="4">
        <v>2</v>
      </c>
      <c r="W1123" s="6">
        <v>276</v>
      </c>
      <c r="X1123" s="41">
        <f t="shared" si="27"/>
        <v>72.062663185378597</v>
      </c>
    </row>
    <row r="1124" spans="1:24" hidden="1" outlineLevel="1" x14ac:dyDescent="0.25">
      <c r="A1124" s="6" t="s">
        <v>172</v>
      </c>
      <c r="B1124" s="6" t="s">
        <v>80</v>
      </c>
      <c r="C1124" s="6">
        <v>1669</v>
      </c>
      <c r="D1124" s="6" t="s">
        <v>10</v>
      </c>
      <c r="E1124" s="4">
        <v>377</v>
      </c>
      <c r="F1124" s="4">
        <v>16</v>
      </c>
      <c r="G1124" s="4">
        <v>103</v>
      </c>
      <c r="H1124" s="4">
        <v>7</v>
      </c>
      <c r="I1124" s="4">
        <v>7</v>
      </c>
      <c r="J1124" s="4">
        <v>5</v>
      </c>
      <c r="K1124" s="4">
        <v>12</v>
      </c>
      <c r="L1124" s="4">
        <v>62</v>
      </c>
      <c r="M1124" s="4">
        <v>31</v>
      </c>
      <c r="N1124" s="4">
        <v>1</v>
      </c>
      <c r="O1124" s="4">
        <v>0</v>
      </c>
      <c r="P1124" s="4">
        <v>0</v>
      </c>
      <c r="Q1124" s="4">
        <v>0</v>
      </c>
      <c r="R1124" s="4">
        <v>0</v>
      </c>
      <c r="S1124" s="4">
        <v>3</v>
      </c>
      <c r="T1124" s="4">
        <v>2</v>
      </c>
      <c r="U1124" s="4">
        <v>0</v>
      </c>
      <c r="V1124" s="4">
        <v>11</v>
      </c>
      <c r="W1124" s="6">
        <v>260</v>
      </c>
      <c r="X1124" s="41">
        <f t="shared" si="27"/>
        <v>68.965517241379317</v>
      </c>
    </row>
    <row r="1125" spans="1:24" hidden="1" outlineLevel="1" x14ac:dyDescent="0.25">
      <c r="A1125" s="6" t="s">
        <v>172</v>
      </c>
      <c r="B1125" s="6" t="s">
        <v>80</v>
      </c>
      <c r="C1125" s="6">
        <v>1670</v>
      </c>
      <c r="D1125" s="6" t="s">
        <v>10</v>
      </c>
      <c r="E1125" s="4">
        <v>386</v>
      </c>
      <c r="F1125" s="4">
        <v>9</v>
      </c>
      <c r="G1125" s="4">
        <v>139</v>
      </c>
      <c r="H1125" s="4">
        <v>10</v>
      </c>
      <c r="I1125" s="4">
        <v>9</v>
      </c>
      <c r="J1125" s="4">
        <v>12</v>
      </c>
      <c r="K1125" s="4">
        <v>19</v>
      </c>
      <c r="L1125" s="4">
        <v>65</v>
      </c>
      <c r="M1125" s="4">
        <v>5</v>
      </c>
      <c r="N1125" s="4">
        <v>0</v>
      </c>
      <c r="O1125" s="4">
        <v>1</v>
      </c>
      <c r="P1125" s="4">
        <v>0</v>
      </c>
      <c r="Q1125" s="4">
        <v>2</v>
      </c>
      <c r="R1125" s="4">
        <v>0</v>
      </c>
      <c r="S1125" s="4">
        <v>0</v>
      </c>
      <c r="T1125" s="4">
        <v>2</v>
      </c>
      <c r="U1125" s="4">
        <v>0</v>
      </c>
      <c r="V1125" s="4">
        <v>8</v>
      </c>
      <c r="W1125" s="6">
        <v>281</v>
      </c>
      <c r="X1125" s="41">
        <f t="shared" si="27"/>
        <v>72.797927461139892</v>
      </c>
    </row>
    <row r="1126" spans="1:24" hidden="1" outlineLevel="1" x14ac:dyDescent="0.25">
      <c r="A1126" s="6" t="s">
        <v>172</v>
      </c>
      <c r="B1126" s="6" t="s">
        <v>80</v>
      </c>
      <c r="C1126" s="6">
        <v>1671</v>
      </c>
      <c r="D1126" s="6" t="s">
        <v>10</v>
      </c>
      <c r="E1126" s="4">
        <v>539</v>
      </c>
      <c r="F1126" s="4">
        <v>5</v>
      </c>
      <c r="G1126" s="4">
        <v>186</v>
      </c>
      <c r="H1126" s="4">
        <v>8</v>
      </c>
      <c r="I1126" s="4">
        <v>15</v>
      </c>
      <c r="J1126" s="4">
        <v>18</v>
      </c>
      <c r="K1126" s="4">
        <v>30</v>
      </c>
      <c r="L1126" s="4">
        <v>100</v>
      </c>
      <c r="M1126" s="4">
        <v>10</v>
      </c>
      <c r="N1126" s="4">
        <v>0</v>
      </c>
      <c r="O1126" s="4">
        <v>0</v>
      </c>
      <c r="P1126" s="4">
        <v>0</v>
      </c>
      <c r="Q1126" s="4">
        <v>1</v>
      </c>
      <c r="R1126" s="4">
        <v>0</v>
      </c>
      <c r="S1126" s="4">
        <v>0</v>
      </c>
      <c r="T1126" s="4">
        <v>1</v>
      </c>
      <c r="U1126" s="4">
        <v>0</v>
      </c>
      <c r="V1126" s="4">
        <v>16</v>
      </c>
      <c r="W1126" s="6">
        <v>390</v>
      </c>
      <c r="X1126" s="41">
        <f t="shared" si="27"/>
        <v>72.35621521335807</v>
      </c>
    </row>
    <row r="1127" spans="1:24" hidden="1" outlineLevel="1" x14ac:dyDescent="0.25">
      <c r="A1127" s="6" t="s">
        <v>172</v>
      </c>
      <c r="B1127" s="6" t="s">
        <v>80</v>
      </c>
      <c r="C1127" s="6">
        <v>1671</v>
      </c>
      <c r="D1127" s="6" t="s">
        <v>11</v>
      </c>
      <c r="E1127" s="4">
        <v>538</v>
      </c>
      <c r="F1127" s="4">
        <v>3</v>
      </c>
      <c r="G1127" s="4">
        <v>176</v>
      </c>
      <c r="H1127" s="4">
        <v>7</v>
      </c>
      <c r="I1127" s="4">
        <v>13</v>
      </c>
      <c r="J1127" s="4">
        <v>19</v>
      </c>
      <c r="K1127" s="4">
        <v>51</v>
      </c>
      <c r="L1127" s="4">
        <v>91</v>
      </c>
      <c r="M1127" s="4">
        <v>10</v>
      </c>
      <c r="N1127" s="4">
        <v>0</v>
      </c>
      <c r="O1127" s="4">
        <v>2</v>
      </c>
      <c r="P1127" s="4">
        <v>0</v>
      </c>
      <c r="Q1127" s="4">
        <v>3</v>
      </c>
      <c r="R1127" s="4">
        <v>0</v>
      </c>
      <c r="S1127" s="4">
        <v>2</v>
      </c>
      <c r="T1127" s="4">
        <v>1</v>
      </c>
      <c r="U1127" s="4">
        <v>0</v>
      </c>
      <c r="V1127" s="4">
        <v>9</v>
      </c>
      <c r="W1127" s="6">
        <v>387</v>
      </c>
      <c r="X1127" s="41">
        <f t="shared" si="27"/>
        <v>71.933085501858741</v>
      </c>
    </row>
    <row r="1128" spans="1:24" hidden="1" outlineLevel="1" x14ac:dyDescent="0.25">
      <c r="A1128" s="6" t="s">
        <v>172</v>
      </c>
      <c r="B1128" s="6" t="s">
        <v>80</v>
      </c>
      <c r="C1128" s="6">
        <v>1672</v>
      </c>
      <c r="D1128" s="6" t="s">
        <v>10</v>
      </c>
      <c r="E1128" s="4">
        <v>218</v>
      </c>
      <c r="F1128" s="4">
        <v>4</v>
      </c>
      <c r="G1128" s="4">
        <v>63</v>
      </c>
      <c r="H1128" s="4">
        <v>3</v>
      </c>
      <c r="I1128" s="4">
        <v>7</v>
      </c>
      <c r="J1128" s="4">
        <v>8</v>
      </c>
      <c r="K1128" s="4">
        <v>11</v>
      </c>
      <c r="L1128" s="4">
        <v>43</v>
      </c>
      <c r="M1128" s="4">
        <v>3</v>
      </c>
      <c r="N1128" s="4">
        <v>0</v>
      </c>
      <c r="O1128" s="4">
        <v>0</v>
      </c>
      <c r="P1128" s="4">
        <v>1</v>
      </c>
      <c r="Q1128" s="4">
        <v>0</v>
      </c>
      <c r="R1128" s="4">
        <v>0</v>
      </c>
      <c r="S1128" s="4">
        <v>2</v>
      </c>
      <c r="T1128" s="4">
        <v>3</v>
      </c>
      <c r="U1128" s="4">
        <v>0</v>
      </c>
      <c r="V1128" s="4">
        <v>8</v>
      </c>
      <c r="W1128" s="6">
        <v>156</v>
      </c>
      <c r="X1128" s="41">
        <f t="shared" si="27"/>
        <v>71.559633027522935</v>
      </c>
    </row>
    <row r="1129" spans="1:24" hidden="1" outlineLevel="1" x14ac:dyDescent="0.25">
      <c r="A1129" s="6" t="s">
        <v>172</v>
      </c>
      <c r="B1129" s="6" t="s">
        <v>80</v>
      </c>
      <c r="C1129" s="6">
        <v>1673</v>
      </c>
      <c r="D1129" s="6" t="s">
        <v>10</v>
      </c>
      <c r="E1129" s="4">
        <v>415</v>
      </c>
      <c r="F1129" s="4">
        <v>5</v>
      </c>
      <c r="G1129" s="4">
        <v>84</v>
      </c>
      <c r="H1129" s="4">
        <v>6</v>
      </c>
      <c r="I1129" s="4">
        <v>14</v>
      </c>
      <c r="J1129" s="4">
        <v>2</v>
      </c>
      <c r="K1129" s="4">
        <v>19</v>
      </c>
      <c r="L1129" s="4">
        <v>125</v>
      </c>
      <c r="M1129" s="4">
        <v>40</v>
      </c>
      <c r="N1129" s="4">
        <v>0</v>
      </c>
      <c r="O1129" s="4">
        <v>0</v>
      </c>
      <c r="P1129" s="4">
        <v>1</v>
      </c>
      <c r="Q1129" s="4">
        <v>0</v>
      </c>
      <c r="R1129" s="4">
        <v>0</v>
      </c>
      <c r="S1129" s="4">
        <v>1</v>
      </c>
      <c r="T1129" s="4">
        <v>1</v>
      </c>
      <c r="U1129" s="4">
        <v>0</v>
      </c>
      <c r="V1129" s="4">
        <v>5</v>
      </c>
      <c r="W1129" s="6">
        <v>303</v>
      </c>
      <c r="X1129" s="41">
        <f t="shared" si="27"/>
        <v>73.01204819277109</v>
      </c>
    </row>
    <row r="1130" spans="1:24" hidden="1" outlineLevel="1" x14ac:dyDescent="0.25">
      <c r="A1130" s="6" t="s">
        <v>172</v>
      </c>
      <c r="B1130" s="6" t="s">
        <v>80</v>
      </c>
      <c r="C1130" s="6">
        <v>1673</v>
      </c>
      <c r="D1130" s="6" t="s">
        <v>11</v>
      </c>
      <c r="E1130" s="4">
        <v>415</v>
      </c>
      <c r="F1130" s="4">
        <v>5</v>
      </c>
      <c r="G1130" s="4">
        <v>70</v>
      </c>
      <c r="H1130" s="4">
        <v>5</v>
      </c>
      <c r="I1130" s="4">
        <v>14</v>
      </c>
      <c r="J1130" s="4">
        <v>4</v>
      </c>
      <c r="K1130" s="4">
        <v>18</v>
      </c>
      <c r="L1130" s="4">
        <v>111</v>
      </c>
      <c r="M1130" s="4">
        <v>37</v>
      </c>
      <c r="N1130" s="4">
        <v>0</v>
      </c>
      <c r="O1130" s="4">
        <v>2</v>
      </c>
      <c r="P1130" s="4">
        <v>0</v>
      </c>
      <c r="Q1130" s="4">
        <v>1</v>
      </c>
      <c r="R1130" s="4">
        <v>0</v>
      </c>
      <c r="S1130" s="4">
        <v>4</v>
      </c>
      <c r="T1130" s="4">
        <v>2</v>
      </c>
      <c r="U1130" s="4">
        <v>0</v>
      </c>
      <c r="V1130" s="4">
        <v>17</v>
      </c>
      <c r="W1130" s="6">
        <v>290</v>
      </c>
      <c r="X1130" s="41">
        <f t="shared" si="27"/>
        <v>69.879518072289159</v>
      </c>
    </row>
    <row r="1131" spans="1:24" hidden="1" outlineLevel="1" x14ac:dyDescent="0.25">
      <c r="A1131" s="6" t="s">
        <v>172</v>
      </c>
      <c r="B1131" s="6" t="s">
        <v>80</v>
      </c>
      <c r="C1131" s="6">
        <v>1674</v>
      </c>
      <c r="D1131" s="6" t="s">
        <v>10</v>
      </c>
      <c r="E1131" s="4">
        <v>136</v>
      </c>
      <c r="F1131" s="4">
        <v>1</v>
      </c>
      <c r="G1131" s="4">
        <v>26</v>
      </c>
      <c r="H1131" s="4">
        <v>1</v>
      </c>
      <c r="I1131" s="4">
        <v>5</v>
      </c>
      <c r="J1131" s="4">
        <v>3</v>
      </c>
      <c r="K1131" s="4">
        <v>1</v>
      </c>
      <c r="L1131" s="4">
        <v>35</v>
      </c>
      <c r="M1131" s="4">
        <v>5</v>
      </c>
      <c r="N1131" s="4">
        <v>0</v>
      </c>
      <c r="O1131" s="4">
        <v>1</v>
      </c>
      <c r="P1131" s="4">
        <v>0</v>
      </c>
      <c r="Q1131" s="4">
        <v>0</v>
      </c>
      <c r="R1131" s="4">
        <v>0</v>
      </c>
      <c r="S1131" s="4">
        <v>1</v>
      </c>
      <c r="T1131" s="4">
        <v>0</v>
      </c>
      <c r="U1131" s="4">
        <v>1</v>
      </c>
      <c r="V1131" s="4">
        <v>3</v>
      </c>
      <c r="W1131" s="6">
        <v>83</v>
      </c>
      <c r="X1131" s="41">
        <f t="shared" si="27"/>
        <v>61.029411764705884</v>
      </c>
    </row>
    <row r="1132" spans="1:24" s="1" customFormat="1" collapsed="1" x14ac:dyDescent="0.25">
      <c r="A1132" s="5" t="s">
        <v>191</v>
      </c>
      <c r="B1132" s="6"/>
      <c r="C1132" s="6"/>
      <c r="D1132" s="6"/>
      <c r="E1132" s="7">
        <f>SUM(E1023:E1131)</f>
        <v>55891</v>
      </c>
      <c r="F1132" s="7">
        <f t="shared" ref="F1132:W1132" si="28">SUM(F1023:F1131)</f>
        <v>917</v>
      </c>
      <c r="G1132" s="7">
        <f t="shared" si="28"/>
        <v>9972</v>
      </c>
      <c r="H1132" s="7">
        <f t="shared" si="28"/>
        <v>1727</v>
      </c>
      <c r="I1132" s="7">
        <f t="shared" si="28"/>
        <v>4276</v>
      </c>
      <c r="J1132" s="7">
        <f t="shared" si="28"/>
        <v>867</v>
      </c>
      <c r="K1132" s="7">
        <f t="shared" si="28"/>
        <v>707</v>
      </c>
      <c r="L1132" s="7">
        <f t="shared" si="28"/>
        <v>12289</v>
      </c>
      <c r="M1132" s="7">
        <f t="shared" si="28"/>
        <v>3495</v>
      </c>
      <c r="N1132" s="7">
        <f t="shared" si="28"/>
        <v>167</v>
      </c>
      <c r="O1132" s="7">
        <f t="shared" si="28"/>
        <v>77</v>
      </c>
      <c r="P1132" s="7">
        <f t="shared" si="28"/>
        <v>92</v>
      </c>
      <c r="Q1132" s="7">
        <f t="shared" si="28"/>
        <v>32</v>
      </c>
      <c r="R1132" s="7">
        <f t="shared" si="28"/>
        <v>11</v>
      </c>
      <c r="S1132" s="7">
        <f>SUM(S1023:S1131)</f>
        <v>181</v>
      </c>
      <c r="T1132" s="7">
        <f t="shared" si="28"/>
        <v>240</v>
      </c>
      <c r="U1132" s="7">
        <f t="shared" si="28"/>
        <v>5</v>
      </c>
      <c r="V1132" s="7">
        <f t="shared" si="28"/>
        <v>1000</v>
      </c>
      <c r="W1132" s="7">
        <f t="shared" si="28"/>
        <v>36055</v>
      </c>
      <c r="X1132" s="41">
        <f t="shared" si="27"/>
        <v>64.50949168918072</v>
      </c>
    </row>
    <row r="1133" spans="1:24" hidden="1" outlineLevel="1" x14ac:dyDescent="0.25">
      <c r="A1133" s="6" t="s">
        <v>173</v>
      </c>
      <c r="B1133" s="6" t="s">
        <v>44</v>
      </c>
      <c r="C1133" s="6">
        <v>606</v>
      </c>
      <c r="D1133" s="6" t="s">
        <v>10</v>
      </c>
      <c r="E1133" s="4">
        <v>690</v>
      </c>
      <c r="F1133" s="4">
        <v>114</v>
      </c>
      <c r="G1133" s="4">
        <v>108</v>
      </c>
      <c r="H1133" s="4">
        <v>20</v>
      </c>
      <c r="I1133" s="4">
        <v>11</v>
      </c>
      <c r="J1133" s="4">
        <v>4</v>
      </c>
      <c r="K1133" s="4">
        <v>6</v>
      </c>
      <c r="L1133" s="4">
        <v>63</v>
      </c>
      <c r="M1133" s="4">
        <v>50</v>
      </c>
      <c r="N1133" s="4">
        <v>5</v>
      </c>
      <c r="O1133" s="4">
        <v>1</v>
      </c>
      <c r="P1133" s="4">
        <v>1</v>
      </c>
      <c r="Q1133" s="4">
        <v>1</v>
      </c>
      <c r="R1133" s="4">
        <v>0</v>
      </c>
      <c r="S1133" s="4">
        <v>3</v>
      </c>
      <c r="T1133" s="4">
        <v>15</v>
      </c>
      <c r="U1133" s="4">
        <v>0</v>
      </c>
      <c r="V1133" s="4">
        <v>22</v>
      </c>
      <c r="W1133" s="6">
        <v>424</v>
      </c>
      <c r="X1133" s="41">
        <f>(W1133*100)/E1133</f>
        <v>61.449275362318843</v>
      </c>
    </row>
    <row r="1134" spans="1:24" hidden="1" outlineLevel="1" x14ac:dyDescent="0.25">
      <c r="A1134" s="6" t="s">
        <v>173</v>
      </c>
      <c r="B1134" s="6" t="s">
        <v>44</v>
      </c>
      <c r="C1134" s="6">
        <v>606</v>
      </c>
      <c r="D1134" s="6" t="s">
        <v>11</v>
      </c>
      <c r="E1134" s="4">
        <v>689</v>
      </c>
      <c r="F1134" s="4">
        <v>102</v>
      </c>
      <c r="G1134" s="4">
        <v>122</v>
      </c>
      <c r="H1134" s="4">
        <v>19</v>
      </c>
      <c r="I1134" s="4">
        <v>10</v>
      </c>
      <c r="J1134" s="4">
        <v>4</v>
      </c>
      <c r="K1134" s="4">
        <v>1</v>
      </c>
      <c r="L1134" s="4">
        <v>65</v>
      </c>
      <c r="M1134" s="4">
        <v>44</v>
      </c>
      <c r="N1134" s="4">
        <v>6</v>
      </c>
      <c r="O1134" s="4">
        <v>2</v>
      </c>
      <c r="P1134" s="4">
        <v>1</v>
      </c>
      <c r="Q1134" s="4">
        <v>0</v>
      </c>
      <c r="R1134" s="4">
        <v>0</v>
      </c>
      <c r="S1134" s="4">
        <v>6</v>
      </c>
      <c r="T1134" s="4">
        <v>10</v>
      </c>
      <c r="U1134" s="4">
        <v>1</v>
      </c>
      <c r="V1134" s="4">
        <v>19</v>
      </c>
      <c r="W1134" s="6">
        <v>412</v>
      </c>
      <c r="X1134" s="41">
        <f t="shared" ref="X1134:X1197" si="29">(W1134*100)/E1134</f>
        <v>59.796806966618284</v>
      </c>
    </row>
    <row r="1135" spans="1:24" hidden="1" outlineLevel="1" x14ac:dyDescent="0.25">
      <c r="A1135" s="6" t="s">
        <v>173</v>
      </c>
      <c r="B1135" s="6" t="s">
        <v>44</v>
      </c>
      <c r="C1135" s="6">
        <v>606</v>
      </c>
      <c r="D1135" s="6" t="s">
        <v>16</v>
      </c>
      <c r="E1135" s="4">
        <v>689</v>
      </c>
      <c r="F1135" s="4">
        <v>93</v>
      </c>
      <c r="G1135" s="4">
        <v>135</v>
      </c>
      <c r="H1135" s="4">
        <v>21</v>
      </c>
      <c r="I1135" s="4">
        <v>11</v>
      </c>
      <c r="J1135" s="4">
        <v>10</v>
      </c>
      <c r="K1135" s="4">
        <v>6</v>
      </c>
      <c r="L1135" s="4">
        <v>58</v>
      </c>
      <c r="M1135" s="4">
        <v>41</v>
      </c>
      <c r="N1135" s="4">
        <v>5</v>
      </c>
      <c r="O1135" s="4">
        <v>1</v>
      </c>
      <c r="P1135" s="4">
        <v>0</v>
      </c>
      <c r="Q1135" s="4">
        <v>0</v>
      </c>
      <c r="R1135" s="4">
        <v>0</v>
      </c>
      <c r="S1135" s="4">
        <v>3</v>
      </c>
      <c r="T1135" s="4">
        <v>10</v>
      </c>
      <c r="U1135" s="4">
        <v>1</v>
      </c>
      <c r="V1135" s="4">
        <v>12</v>
      </c>
      <c r="W1135" s="6">
        <v>407</v>
      </c>
      <c r="X1135" s="41">
        <f t="shared" si="29"/>
        <v>59.0711175616836</v>
      </c>
    </row>
    <row r="1136" spans="1:24" hidden="1" outlineLevel="1" x14ac:dyDescent="0.25">
      <c r="A1136" s="6" t="s">
        <v>173</v>
      </c>
      <c r="B1136" s="6" t="s">
        <v>44</v>
      </c>
      <c r="C1136" s="6">
        <v>606</v>
      </c>
      <c r="D1136" s="6" t="s">
        <v>17</v>
      </c>
      <c r="E1136" s="4">
        <v>689</v>
      </c>
      <c r="F1136" s="4">
        <v>101</v>
      </c>
      <c r="G1136" s="4">
        <v>118</v>
      </c>
      <c r="H1136" s="4">
        <v>30</v>
      </c>
      <c r="I1136" s="4">
        <v>11</v>
      </c>
      <c r="J1136" s="4">
        <v>6</v>
      </c>
      <c r="K1136" s="4">
        <v>5</v>
      </c>
      <c r="L1136" s="4">
        <v>63</v>
      </c>
      <c r="M1136" s="4">
        <v>37</v>
      </c>
      <c r="N1136" s="4">
        <v>3</v>
      </c>
      <c r="O1136" s="4">
        <v>1</v>
      </c>
      <c r="P1136" s="4">
        <v>1</v>
      </c>
      <c r="Q1136" s="4">
        <v>0</v>
      </c>
      <c r="R1136" s="4">
        <v>0</v>
      </c>
      <c r="S1136" s="4">
        <v>4</v>
      </c>
      <c r="T1136" s="4">
        <v>18</v>
      </c>
      <c r="U1136" s="4">
        <v>0</v>
      </c>
      <c r="V1136" s="4">
        <v>14</v>
      </c>
      <c r="W1136" s="6">
        <v>412</v>
      </c>
      <c r="X1136" s="41">
        <f t="shared" si="29"/>
        <v>59.796806966618284</v>
      </c>
    </row>
    <row r="1137" spans="1:24" hidden="1" outlineLevel="1" x14ac:dyDescent="0.25">
      <c r="A1137" s="6" t="s">
        <v>173</v>
      </c>
      <c r="B1137" s="6" t="s">
        <v>44</v>
      </c>
      <c r="C1137" s="6">
        <v>607</v>
      </c>
      <c r="D1137" s="6" t="s">
        <v>10</v>
      </c>
      <c r="E1137" s="4">
        <v>637</v>
      </c>
      <c r="F1137" s="4">
        <v>68</v>
      </c>
      <c r="G1137" s="4">
        <v>139</v>
      </c>
      <c r="H1137" s="4">
        <v>28</v>
      </c>
      <c r="I1137" s="4">
        <v>11</v>
      </c>
      <c r="J1137" s="4">
        <v>3</v>
      </c>
      <c r="K1137" s="4">
        <v>9</v>
      </c>
      <c r="L1137" s="4">
        <v>57</v>
      </c>
      <c r="M1137" s="4">
        <v>29</v>
      </c>
      <c r="N1137" s="4">
        <v>1</v>
      </c>
      <c r="O1137" s="4">
        <v>0</v>
      </c>
      <c r="P1137" s="4">
        <v>0</v>
      </c>
      <c r="Q1137" s="4">
        <v>0</v>
      </c>
      <c r="R1137" s="4">
        <v>0</v>
      </c>
      <c r="S1137" s="4">
        <v>3</v>
      </c>
      <c r="T1137" s="4">
        <v>14</v>
      </c>
      <c r="U1137" s="4">
        <v>0</v>
      </c>
      <c r="V1137" s="4">
        <v>12</v>
      </c>
      <c r="W1137" s="6">
        <v>374</v>
      </c>
      <c r="X1137" s="41">
        <f t="shared" si="29"/>
        <v>58.712715855572995</v>
      </c>
    </row>
    <row r="1138" spans="1:24" hidden="1" outlineLevel="1" x14ac:dyDescent="0.25">
      <c r="A1138" s="6" t="s">
        <v>173</v>
      </c>
      <c r="B1138" s="6" t="s">
        <v>44</v>
      </c>
      <c r="C1138" s="6">
        <v>608</v>
      </c>
      <c r="D1138" s="6" t="s">
        <v>10</v>
      </c>
      <c r="E1138" s="4">
        <v>663</v>
      </c>
      <c r="F1138" s="4">
        <v>105</v>
      </c>
      <c r="G1138" s="4">
        <v>110</v>
      </c>
      <c r="H1138" s="4">
        <v>17</v>
      </c>
      <c r="I1138" s="4">
        <v>5</v>
      </c>
      <c r="J1138" s="4">
        <v>10</v>
      </c>
      <c r="K1138" s="4">
        <v>8</v>
      </c>
      <c r="L1138" s="4">
        <v>103</v>
      </c>
      <c r="M1138" s="4">
        <v>27</v>
      </c>
      <c r="N1138" s="4">
        <v>2</v>
      </c>
      <c r="O1138" s="4">
        <v>0</v>
      </c>
      <c r="P1138" s="4">
        <v>0</v>
      </c>
      <c r="Q1138" s="4">
        <v>0</v>
      </c>
      <c r="R1138" s="4">
        <v>0</v>
      </c>
      <c r="S1138" s="4">
        <v>4</v>
      </c>
      <c r="T1138" s="4">
        <v>7</v>
      </c>
      <c r="U1138" s="4">
        <v>0</v>
      </c>
      <c r="V1138" s="4">
        <v>11</v>
      </c>
      <c r="W1138" s="6">
        <v>409</v>
      </c>
      <c r="X1138" s="41">
        <f t="shared" si="29"/>
        <v>61.689291101055808</v>
      </c>
    </row>
    <row r="1139" spans="1:24" hidden="1" outlineLevel="1" x14ac:dyDescent="0.25">
      <c r="A1139" s="6" t="s">
        <v>173</v>
      </c>
      <c r="B1139" s="6" t="s">
        <v>44</v>
      </c>
      <c r="C1139" s="6">
        <v>608</v>
      </c>
      <c r="D1139" s="6" t="s">
        <v>11</v>
      </c>
      <c r="E1139" s="4">
        <v>663</v>
      </c>
      <c r="F1139" s="4">
        <v>86</v>
      </c>
      <c r="G1139" s="4">
        <v>99</v>
      </c>
      <c r="H1139" s="4">
        <v>23</v>
      </c>
      <c r="I1139" s="4">
        <v>5</v>
      </c>
      <c r="J1139" s="4">
        <v>9</v>
      </c>
      <c r="K1139" s="4">
        <v>3</v>
      </c>
      <c r="L1139" s="4">
        <v>105</v>
      </c>
      <c r="M1139" s="4">
        <v>20</v>
      </c>
      <c r="N1139" s="4">
        <v>6</v>
      </c>
      <c r="O1139" s="4">
        <v>0</v>
      </c>
      <c r="P1139" s="4">
        <v>0</v>
      </c>
      <c r="Q1139" s="4">
        <v>0</v>
      </c>
      <c r="R1139" s="4">
        <v>0</v>
      </c>
      <c r="S1139" s="4">
        <v>8</v>
      </c>
      <c r="T1139" s="4">
        <v>10</v>
      </c>
      <c r="U1139" s="4">
        <v>0</v>
      </c>
      <c r="V1139" s="4">
        <v>12</v>
      </c>
      <c r="W1139" s="6">
        <v>386</v>
      </c>
      <c r="X1139" s="41">
        <f t="shared" si="29"/>
        <v>58.220211161387631</v>
      </c>
    </row>
    <row r="1140" spans="1:24" hidden="1" outlineLevel="1" x14ac:dyDescent="0.25">
      <c r="A1140" s="6" t="s">
        <v>173</v>
      </c>
      <c r="B1140" s="6" t="s">
        <v>44</v>
      </c>
      <c r="C1140" s="6">
        <v>609</v>
      </c>
      <c r="D1140" s="6" t="s">
        <v>10</v>
      </c>
      <c r="E1140" s="4">
        <v>715</v>
      </c>
      <c r="F1140" s="4">
        <v>77</v>
      </c>
      <c r="G1140" s="4">
        <v>100</v>
      </c>
      <c r="H1140" s="4">
        <v>12</v>
      </c>
      <c r="I1140" s="4">
        <v>26</v>
      </c>
      <c r="J1140" s="4">
        <v>10</v>
      </c>
      <c r="K1140" s="4">
        <v>7</v>
      </c>
      <c r="L1140" s="4">
        <v>71</v>
      </c>
      <c r="M1140" s="4">
        <v>66</v>
      </c>
      <c r="N1140" s="4">
        <v>5</v>
      </c>
      <c r="O1140" s="4">
        <v>0</v>
      </c>
      <c r="P1140" s="4">
        <v>0</v>
      </c>
      <c r="Q1140" s="4">
        <v>0</v>
      </c>
      <c r="R1140" s="4">
        <v>0</v>
      </c>
      <c r="S1140" s="4">
        <v>11</v>
      </c>
      <c r="T1140" s="4">
        <v>18</v>
      </c>
      <c r="U1140" s="4">
        <v>0</v>
      </c>
      <c r="V1140" s="4">
        <v>14</v>
      </c>
      <c r="W1140" s="6">
        <v>417</v>
      </c>
      <c r="X1140" s="41">
        <f t="shared" si="29"/>
        <v>58.32167832167832</v>
      </c>
    </row>
    <row r="1141" spans="1:24" hidden="1" outlineLevel="1" x14ac:dyDescent="0.25">
      <c r="A1141" s="6" t="s">
        <v>173</v>
      </c>
      <c r="B1141" s="6" t="s">
        <v>44</v>
      </c>
      <c r="C1141" s="6">
        <v>609</v>
      </c>
      <c r="D1141" s="6" t="s">
        <v>11</v>
      </c>
      <c r="E1141" s="4">
        <v>714</v>
      </c>
      <c r="F1141" s="4">
        <v>64</v>
      </c>
      <c r="G1141" s="4">
        <v>87</v>
      </c>
      <c r="H1141" s="4">
        <v>16</v>
      </c>
      <c r="I1141" s="4">
        <v>22</v>
      </c>
      <c r="J1141" s="4">
        <v>16</v>
      </c>
      <c r="K1141" s="4">
        <v>7</v>
      </c>
      <c r="L1141" s="4">
        <v>65</v>
      </c>
      <c r="M1141" s="4">
        <v>52</v>
      </c>
      <c r="N1141" s="4">
        <v>2</v>
      </c>
      <c r="O1141" s="4">
        <v>0</v>
      </c>
      <c r="P1141" s="4">
        <v>0</v>
      </c>
      <c r="Q1141" s="4">
        <v>1</v>
      </c>
      <c r="R1141" s="4">
        <v>0</v>
      </c>
      <c r="S1141" s="4">
        <v>9</v>
      </c>
      <c r="T1141" s="4">
        <v>15</v>
      </c>
      <c r="U1141" s="4">
        <v>0</v>
      </c>
      <c r="V1141" s="4">
        <v>16</v>
      </c>
      <c r="W1141" s="6">
        <v>372</v>
      </c>
      <c r="X1141" s="41">
        <f t="shared" si="29"/>
        <v>52.100840336134453</v>
      </c>
    </row>
    <row r="1142" spans="1:24" hidden="1" outlineLevel="1" x14ac:dyDescent="0.25">
      <c r="A1142" s="6" t="s">
        <v>173</v>
      </c>
      <c r="B1142" s="6" t="s">
        <v>44</v>
      </c>
      <c r="C1142" s="6">
        <v>610</v>
      </c>
      <c r="D1142" s="6" t="s">
        <v>10</v>
      </c>
      <c r="E1142" s="4">
        <v>440</v>
      </c>
      <c r="F1142" s="4">
        <v>50</v>
      </c>
      <c r="G1142" s="4">
        <v>55</v>
      </c>
      <c r="H1142" s="4">
        <v>11</v>
      </c>
      <c r="I1142" s="4">
        <v>4</v>
      </c>
      <c r="J1142" s="4">
        <v>2</v>
      </c>
      <c r="K1142" s="4">
        <v>3</v>
      </c>
      <c r="L1142" s="4">
        <v>60</v>
      </c>
      <c r="M1142" s="4">
        <v>43</v>
      </c>
      <c r="N1142" s="4">
        <v>1</v>
      </c>
      <c r="O1142" s="4">
        <v>1</v>
      </c>
      <c r="P1142" s="4">
        <v>0</v>
      </c>
      <c r="Q1142" s="4">
        <v>0</v>
      </c>
      <c r="R1142" s="4">
        <v>0</v>
      </c>
      <c r="S1142" s="4">
        <v>2</v>
      </c>
      <c r="T1142" s="4">
        <v>3</v>
      </c>
      <c r="U1142" s="4">
        <v>0</v>
      </c>
      <c r="V1142" s="4">
        <v>10</v>
      </c>
      <c r="W1142" s="6">
        <v>245</v>
      </c>
      <c r="X1142" s="41">
        <f t="shared" si="29"/>
        <v>55.68181818181818</v>
      </c>
    </row>
    <row r="1143" spans="1:24" hidden="1" outlineLevel="1" x14ac:dyDescent="0.25">
      <c r="A1143" s="6" t="s">
        <v>173</v>
      </c>
      <c r="B1143" s="6" t="s">
        <v>44</v>
      </c>
      <c r="C1143" s="6">
        <v>610</v>
      </c>
      <c r="D1143" s="6" t="s">
        <v>11</v>
      </c>
      <c r="E1143" s="4">
        <v>440</v>
      </c>
      <c r="F1143" s="4">
        <v>54</v>
      </c>
      <c r="G1143" s="4">
        <v>57</v>
      </c>
      <c r="H1143" s="4">
        <v>7</v>
      </c>
      <c r="I1143" s="4">
        <v>7</v>
      </c>
      <c r="J1143" s="4">
        <v>4</v>
      </c>
      <c r="K1143" s="4">
        <v>1</v>
      </c>
      <c r="L1143" s="4">
        <v>42</v>
      </c>
      <c r="M1143" s="4">
        <v>29</v>
      </c>
      <c r="N1143" s="4">
        <v>2</v>
      </c>
      <c r="O1143" s="4">
        <v>0</v>
      </c>
      <c r="P1143" s="4">
        <v>1</v>
      </c>
      <c r="Q1143" s="4">
        <v>0</v>
      </c>
      <c r="R1143" s="4">
        <v>0</v>
      </c>
      <c r="S1143" s="4">
        <v>4</v>
      </c>
      <c r="T1143" s="4">
        <v>8</v>
      </c>
      <c r="U1143" s="4">
        <v>0</v>
      </c>
      <c r="V1143" s="4">
        <v>15</v>
      </c>
      <c r="W1143" s="6">
        <v>231</v>
      </c>
      <c r="X1143" s="41">
        <f t="shared" si="29"/>
        <v>52.5</v>
      </c>
    </row>
    <row r="1144" spans="1:24" hidden="1" outlineLevel="1" x14ac:dyDescent="0.25">
      <c r="A1144" s="6" t="s">
        <v>173</v>
      </c>
      <c r="B1144" s="6" t="s">
        <v>44</v>
      </c>
      <c r="C1144" s="6">
        <v>611</v>
      </c>
      <c r="D1144" s="6" t="s">
        <v>10</v>
      </c>
      <c r="E1144" s="4">
        <v>535</v>
      </c>
      <c r="F1144" s="4">
        <v>45</v>
      </c>
      <c r="G1144" s="4">
        <v>115</v>
      </c>
      <c r="H1144" s="4">
        <v>7</v>
      </c>
      <c r="I1144" s="4">
        <v>12</v>
      </c>
      <c r="J1144" s="4">
        <v>7</v>
      </c>
      <c r="K1144" s="4">
        <v>9</v>
      </c>
      <c r="L1144" s="4">
        <v>52</v>
      </c>
      <c r="M1144" s="4">
        <v>35</v>
      </c>
      <c r="N1144" s="4">
        <v>0</v>
      </c>
      <c r="O1144" s="4">
        <v>0</v>
      </c>
      <c r="P1144" s="4">
        <v>0</v>
      </c>
      <c r="Q1144" s="4">
        <v>3</v>
      </c>
      <c r="R1144" s="4">
        <v>0</v>
      </c>
      <c r="S1144" s="4">
        <v>2</v>
      </c>
      <c r="T1144" s="4">
        <v>12</v>
      </c>
      <c r="U1144" s="4">
        <v>0</v>
      </c>
      <c r="V1144" s="4">
        <v>13</v>
      </c>
      <c r="W1144" s="6">
        <v>312</v>
      </c>
      <c r="X1144" s="41">
        <f t="shared" si="29"/>
        <v>58.317757009345797</v>
      </c>
    </row>
    <row r="1145" spans="1:24" hidden="1" outlineLevel="1" x14ac:dyDescent="0.25">
      <c r="A1145" s="6" t="s">
        <v>173</v>
      </c>
      <c r="B1145" s="6" t="s">
        <v>44</v>
      </c>
      <c r="C1145" s="6">
        <v>611</v>
      </c>
      <c r="D1145" s="6" t="s">
        <v>11</v>
      </c>
      <c r="E1145" s="4">
        <v>534</v>
      </c>
      <c r="F1145" s="4">
        <v>47</v>
      </c>
      <c r="G1145" s="4">
        <v>106</v>
      </c>
      <c r="H1145" s="4">
        <v>9</v>
      </c>
      <c r="I1145" s="4">
        <v>5</v>
      </c>
      <c r="J1145" s="4">
        <v>6</v>
      </c>
      <c r="K1145" s="4">
        <v>7</v>
      </c>
      <c r="L1145" s="4">
        <v>46</v>
      </c>
      <c r="M1145" s="4">
        <v>32</v>
      </c>
      <c r="N1145" s="4">
        <v>3</v>
      </c>
      <c r="O1145" s="4">
        <v>0</v>
      </c>
      <c r="P1145" s="4">
        <v>0</v>
      </c>
      <c r="Q1145" s="4">
        <v>0</v>
      </c>
      <c r="R1145" s="4">
        <v>0</v>
      </c>
      <c r="S1145" s="4">
        <v>6</v>
      </c>
      <c r="T1145" s="4">
        <v>10</v>
      </c>
      <c r="U1145" s="4">
        <v>0</v>
      </c>
      <c r="V1145" s="4">
        <v>11</v>
      </c>
      <c r="W1145" s="6">
        <v>288</v>
      </c>
      <c r="X1145" s="41">
        <f t="shared" si="29"/>
        <v>53.932584269662918</v>
      </c>
    </row>
    <row r="1146" spans="1:24" hidden="1" outlineLevel="1" x14ac:dyDescent="0.25">
      <c r="A1146" s="6" t="s">
        <v>173</v>
      </c>
      <c r="B1146" s="6" t="s">
        <v>44</v>
      </c>
      <c r="C1146" s="6">
        <v>612</v>
      </c>
      <c r="D1146" s="6" t="s">
        <v>10</v>
      </c>
      <c r="E1146" s="4">
        <v>472</v>
      </c>
      <c r="F1146" s="4">
        <v>70</v>
      </c>
      <c r="G1146" s="4">
        <v>83</v>
      </c>
      <c r="H1146" s="4">
        <v>16</v>
      </c>
      <c r="I1146" s="4">
        <v>11</v>
      </c>
      <c r="J1146" s="4">
        <v>6</v>
      </c>
      <c r="K1146" s="4">
        <v>5</v>
      </c>
      <c r="L1146" s="4">
        <v>74</v>
      </c>
      <c r="M1146" s="4">
        <v>28</v>
      </c>
      <c r="N1146" s="4">
        <v>2</v>
      </c>
      <c r="O1146" s="4">
        <v>0</v>
      </c>
      <c r="P1146" s="4">
        <v>0</v>
      </c>
      <c r="Q1146" s="4">
        <v>1</v>
      </c>
      <c r="R1146" s="4">
        <v>0</v>
      </c>
      <c r="S1146" s="4">
        <v>3</v>
      </c>
      <c r="T1146" s="4">
        <v>7</v>
      </c>
      <c r="U1146" s="4">
        <v>0</v>
      </c>
      <c r="V1146" s="4">
        <v>8</v>
      </c>
      <c r="W1146" s="6">
        <v>314</v>
      </c>
      <c r="X1146" s="41">
        <f t="shared" si="29"/>
        <v>66.525423728813564</v>
      </c>
    </row>
    <row r="1147" spans="1:24" hidden="1" outlineLevel="1" x14ac:dyDescent="0.25">
      <c r="A1147" s="6" t="s">
        <v>173</v>
      </c>
      <c r="B1147" s="6" t="s">
        <v>44</v>
      </c>
      <c r="C1147" s="6">
        <v>612</v>
      </c>
      <c r="D1147" s="6" t="s">
        <v>11</v>
      </c>
      <c r="E1147" s="4">
        <v>472</v>
      </c>
      <c r="F1147" s="4">
        <v>76</v>
      </c>
      <c r="G1147" s="4">
        <v>88</v>
      </c>
      <c r="H1147" s="4">
        <v>8</v>
      </c>
      <c r="I1147" s="4">
        <v>8</v>
      </c>
      <c r="J1147" s="4">
        <v>3</v>
      </c>
      <c r="K1147" s="4">
        <v>8</v>
      </c>
      <c r="L1147" s="4">
        <v>58</v>
      </c>
      <c r="M1147" s="4">
        <v>24</v>
      </c>
      <c r="N1147" s="4">
        <v>4</v>
      </c>
      <c r="O1147" s="4">
        <v>2</v>
      </c>
      <c r="P1147" s="4">
        <v>0</v>
      </c>
      <c r="Q1147" s="4">
        <v>0</v>
      </c>
      <c r="R1147" s="4">
        <v>0</v>
      </c>
      <c r="S1147" s="4">
        <v>4</v>
      </c>
      <c r="T1147" s="4">
        <v>10</v>
      </c>
      <c r="U1147" s="4">
        <v>0</v>
      </c>
      <c r="V1147" s="4">
        <v>6</v>
      </c>
      <c r="W1147" s="6">
        <v>299</v>
      </c>
      <c r="X1147" s="41">
        <f t="shared" si="29"/>
        <v>63.347457627118644</v>
      </c>
    </row>
    <row r="1148" spans="1:24" hidden="1" outlineLevel="1" x14ac:dyDescent="0.25">
      <c r="A1148" s="6" t="s">
        <v>173</v>
      </c>
      <c r="B1148" s="6" t="s">
        <v>44</v>
      </c>
      <c r="C1148" s="6">
        <v>613</v>
      </c>
      <c r="D1148" s="6" t="s">
        <v>10</v>
      </c>
      <c r="E1148" s="4">
        <v>615</v>
      </c>
      <c r="F1148" s="4">
        <v>69</v>
      </c>
      <c r="G1148" s="4">
        <v>138</v>
      </c>
      <c r="H1148" s="4">
        <v>9</v>
      </c>
      <c r="I1148" s="4">
        <v>17</v>
      </c>
      <c r="J1148" s="4">
        <v>7</v>
      </c>
      <c r="K1148" s="4">
        <v>5</v>
      </c>
      <c r="L1148" s="4">
        <v>54</v>
      </c>
      <c r="M1148" s="4">
        <v>33</v>
      </c>
      <c r="N1148" s="4">
        <v>5</v>
      </c>
      <c r="O1148" s="4">
        <v>1</v>
      </c>
      <c r="P1148" s="4">
        <v>1</v>
      </c>
      <c r="Q1148" s="4">
        <v>0</v>
      </c>
      <c r="R1148" s="4">
        <v>0</v>
      </c>
      <c r="S1148" s="4">
        <v>6</v>
      </c>
      <c r="T1148" s="4">
        <v>9</v>
      </c>
      <c r="U1148" s="4">
        <v>0</v>
      </c>
      <c r="V1148" s="4">
        <v>13</v>
      </c>
      <c r="W1148" s="6">
        <v>367</v>
      </c>
      <c r="X1148" s="41">
        <f t="shared" si="29"/>
        <v>59.674796747967477</v>
      </c>
    </row>
    <row r="1149" spans="1:24" hidden="1" outlineLevel="1" x14ac:dyDescent="0.25">
      <c r="A1149" s="6" t="s">
        <v>173</v>
      </c>
      <c r="B1149" s="6" t="s">
        <v>44</v>
      </c>
      <c r="C1149" s="6">
        <v>614</v>
      </c>
      <c r="D1149" s="6" t="s">
        <v>10</v>
      </c>
      <c r="E1149" s="4">
        <v>517</v>
      </c>
      <c r="F1149" s="4">
        <v>85</v>
      </c>
      <c r="G1149" s="4">
        <v>93</v>
      </c>
      <c r="H1149" s="4">
        <v>13</v>
      </c>
      <c r="I1149" s="4">
        <v>6</v>
      </c>
      <c r="J1149" s="4">
        <v>10</v>
      </c>
      <c r="K1149" s="4">
        <v>7</v>
      </c>
      <c r="L1149" s="4">
        <v>51</v>
      </c>
      <c r="M1149" s="4">
        <v>21</v>
      </c>
      <c r="N1149" s="4">
        <v>2</v>
      </c>
      <c r="O1149" s="4">
        <v>0</v>
      </c>
      <c r="P1149" s="4">
        <v>0</v>
      </c>
      <c r="Q1149" s="4">
        <v>0</v>
      </c>
      <c r="R1149" s="4">
        <v>0</v>
      </c>
      <c r="S1149" s="4">
        <v>4</v>
      </c>
      <c r="T1149" s="4">
        <v>4</v>
      </c>
      <c r="U1149" s="4">
        <v>0</v>
      </c>
      <c r="V1149" s="4">
        <v>6</v>
      </c>
      <c r="W1149" s="6">
        <v>302</v>
      </c>
      <c r="X1149" s="41">
        <f t="shared" si="29"/>
        <v>58.413926499032883</v>
      </c>
    </row>
    <row r="1150" spans="1:24" hidden="1" outlineLevel="1" x14ac:dyDescent="0.25">
      <c r="A1150" s="6" t="s">
        <v>173</v>
      </c>
      <c r="B1150" s="6" t="s">
        <v>44</v>
      </c>
      <c r="C1150" s="6">
        <v>615</v>
      </c>
      <c r="D1150" s="6" t="s">
        <v>10</v>
      </c>
      <c r="E1150" s="4">
        <v>596</v>
      </c>
      <c r="F1150" s="4">
        <v>56</v>
      </c>
      <c r="G1150" s="4">
        <v>131</v>
      </c>
      <c r="H1150" s="4">
        <v>13</v>
      </c>
      <c r="I1150" s="4">
        <v>8</v>
      </c>
      <c r="J1150" s="4">
        <v>8</v>
      </c>
      <c r="K1150" s="4">
        <v>3</v>
      </c>
      <c r="L1150" s="4">
        <v>70</v>
      </c>
      <c r="M1150" s="4">
        <v>38</v>
      </c>
      <c r="N1150" s="4">
        <v>0</v>
      </c>
      <c r="O1150" s="4">
        <v>1</v>
      </c>
      <c r="P1150" s="4">
        <v>2</v>
      </c>
      <c r="Q1150" s="4">
        <v>0</v>
      </c>
      <c r="R1150" s="4">
        <v>0</v>
      </c>
      <c r="S1150" s="4">
        <v>5</v>
      </c>
      <c r="T1150" s="4">
        <v>8</v>
      </c>
      <c r="U1150" s="4">
        <v>0</v>
      </c>
      <c r="V1150" s="4">
        <v>19</v>
      </c>
      <c r="W1150" s="6">
        <v>362</v>
      </c>
      <c r="X1150" s="41">
        <f t="shared" si="29"/>
        <v>60.738255033557046</v>
      </c>
    </row>
    <row r="1151" spans="1:24" hidden="1" outlineLevel="1" x14ac:dyDescent="0.25">
      <c r="A1151" s="6" t="s">
        <v>173</v>
      </c>
      <c r="B1151" s="6" t="s">
        <v>44</v>
      </c>
      <c r="C1151" s="6">
        <v>616</v>
      </c>
      <c r="D1151" s="6" t="s">
        <v>10</v>
      </c>
      <c r="E1151" s="4">
        <v>588</v>
      </c>
      <c r="F1151" s="4">
        <v>68</v>
      </c>
      <c r="G1151" s="4">
        <v>117</v>
      </c>
      <c r="H1151" s="4">
        <v>19</v>
      </c>
      <c r="I1151" s="4">
        <v>5</v>
      </c>
      <c r="J1151" s="4">
        <v>2</v>
      </c>
      <c r="K1151" s="4">
        <v>22</v>
      </c>
      <c r="L1151" s="4">
        <v>85</v>
      </c>
      <c r="M1151" s="4">
        <v>25</v>
      </c>
      <c r="N1151" s="4">
        <v>1</v>
      </c>
      <c r="O1151" s="4">
        <v>2</v>
      </c>
      <c r="P1151" s="4">
        <v>1</v>
      </c>
      <c r="Q1151" s="4">
        <v>0</v>
      </c>
      <c r="R1151" s="4">
        <v>0</v>
      </c>
      <c r="S1151" s="4">
        <v>3</v>
      </c>
      <c r="T1151" s="4">
        <v>9</v>
      </c>
      <c r="U1151" s="4">
        <v>1</v>
      </c>
      <c r="V1151" s="4">
        <v>8</v>
      </c>
      <c r="W1151" s="6">
        <v>368</v>
      </c>
      <c r="X1151" s="41">
        <f t="shared" si="29"/>
        <v>62.585034013605444</v>
      </c>
    </row>
    <row r="1152" spans="1:24" hidden="1" outlineLevel="1" x14ac:dyDescent="0.25">
      <c r="A1152" s="6" t="s">
        <v>173</v>
      </c>
      <c r="B1152" s="6" t="s">
        <v>44</v>
      </c>
      <c r="C1152" s="6">
        <v>617</v>
      </c>
      <c r="D1152" s="6" t="s">
        <v>10</v>
      </c>
      <c r="E1152" s="4">
        <v>730</v>
      </c>
      <c r="F1152" s="4">
        <v>87</v>
      </c>
      <c r="G1152" s="4">
        <v>143</v>
      </c>
      <c r="H1152" s="4">
        <v>26</v>
      </c>
      <c r="I1152" s="4">
        <v>13</v>
      </c>
      <c r="J1152" s="4">
        <v>6</v>
      </c>
      <c r="K1152" s="4">
        <v>6</v>
      </c>
      <c r="L1152" s="4">
        <v>105</v>
      </c>
      <c r="M1152" s="4">
        <v>48</v>
      </c>
      <c r="N1152" s="4">
        <v>5</v>
      </c>
      <c r="O1152" s="4">
        <v>2</v>
      </c>
      <c r="P1152" s="4">
        <v>1</v>
      </c>
      <c r="Q1152" s="4">
        <v>0</v>
      </c>
      <c r="R1152" s="4">
        <v>0</v>
      </c>
      <c r="S1152" s="4">
        <v>4</v>
      </c>
      <c r="T1152" s="4">
        <v>17</v>
      </c>
      <c r="U1152" s="4">
        <v>0</v>
      </c>
      <c r="V1152" s="4">
        <v>9</v>
      </c>
      <c r="W1152" s="6">
        <v>472</v>
      </c>
      <c r="X1152" s="41">
        <f t="shared" si="29"/>
        <v>64.657534246575338</v>
      </c>
    </row>
    <row r="1153" spans="1:24" hidden="1" outlineLevel="1" x14ac:dyDescent="0.25">
      <c r="A1153" s="6" t="s">
        <v>173</v>
      </c>
      <c r="B1153" s="6" t="s">
        <v>44</v>
      </c>
      <c r="C1153" s="6">
        <v>617</v>
      </c>
      <c r="D1153" s="6" t="s">
        <v>11</v>
      </c>
      <c r="E1153" s="4">
        <v>729</v>
      </c>
      <c r="F1153" s="4">
        <v>90</v>
      </c>
      <c r="G1153" s="4">
        <v>124</v>
      </c>
      <c r="H1153" s="4">
        <v>25</v>
      </c>
      <c r="I1153" s="4">
        <v>11</v>
      </c>
      <c r="J1153" s="4">
        <v>6</v>
      </c>
      <c r="K1153" s="4">
        <v>3</v>
      </c>
      <c r="L1153" s="4">
        <v>107</v>
      </c>
      <c r="M1153" s="4">
        <v>74</v>
      </c>
      <c r="N1153" s="4">
        <v>3</v>
      </c>
      <c r="O1153" s="4">
        <v>2</v>
      </c>
      <c r="P1153" s="4">
        <v>0</v>
      </c>
      <c r="Q1153" s="4">
        <v>2</v>
      </c>
      <c r="R1153" s="4">
        <v>0</v>
      </c>
      <c r="S1153" s="4">
        <v>0</v>
      </c>
      <c r="T1153" s="4">
        <v>12</v>
      </c>
      <c r="U1153" s="4">
        <v>0</v>
      </c>
      <c r="V1153" s="4">
        <v>6</v>
      </c>
      <c r="W1153" s="6">
        <v>465</v>
      </c>
      <c r="X1153" s="41">
        <f t="shared" si="29"/>
        <v>63.786008230452673</v>
      </c>
    </row>
    <row r="1154" spans="1:24" hidden="1" outlineLevel="1" x14ac:dyDescent="0.25">
      <c r="A1154" s="6" t="s">
        <v>173</v>
      </c>
      <c r="B1154" s="6" t="s">
        <v>44</v>
      </c>
      <c r="C1154" s="6">
        <v>617</v>
      </c>
      <c r="D1154" s="6" t="s">
        <v>16</v>
      </c>
      <c r="E1154" s="4">
        <v>729</v>
      </c>
      <c r="F1154" s="4">
        <v>74</v>
      </c>
      <c r="G1154" s="4">
        <v>131</v>
      </c>
      <c r="H1154" s="4">
        <v>17</v>
      </c>
      <c r="I1154" s="4">
        <v>10</v>
      </c>
      <c r="J1154" s="4">
        <v>4</v>
      </c>
      <c r="K1154" s="4">
        <v>7</v>
      </c>
      <c r="L1154" s="4">
        <v>96</v>
      </c>
      <c r="M1154" s="4">
        <v>68</v>
      </c>
      <c r="N1154" s="4">
        <v>0</v>
      </c>
      <c r="O1154" s="4">
        <v>1</v>
      </c>
      <c r="P1154" s="4">
        <v>0</v>
      </c>
      <c r="Q1154" s="4">
        <v>0</v>
      </c>
      <c r="R1154" s="4">
        <v>0</v>
      </c>
      <c r="S1154" s="4">
        <v>3</v>
      </c>
      <c r="T1154" s="4">
        <v>16</v>
      </c>
      <c r="U1154" s="4">
        <v>0</v>
      </c>
      <c r="V1154" s="4">
        <v>16</v>
      </c>
      <c r="W1154" s="6">
        <v>443</v>
      </c>
      <c r="X1154" s="41">
        <f t="shared" si="29"/>
        <v>60.768175582990395</v>
      </c>
    </row>
    <row r="1155" spans="1:24" hidden="1" outlineLevel="1" x14ac:dyDescent="0.25">
      <c r="A1155" s="6" t="s">
        <v>173</v>
      </c>
      <c r="B1155" s="6" t="s">
        <v>44</v>
      </c>
      <c r="C1155" s="6">
        <v>618</v>
      </c>
      <c r="D1155" s="6" t="s">
        <v>10</v>
      </c>
      <c r="E1155" s="4">
        <v>654</v>
      </c>
      <c r="F1155" s="4">
        <v>82</v>
      </c>
      <c r="G1155" s="4">
        <v>120</v>
      </c>
      <c r="H1155" s="4">
        <v>18</v>
      </c>
      <c r="I1155" s="4">
        <v>13</v>
      </c>
      <c r="J1155" s="4">
        <v>4</v>
      </c>
      <c r="K1155" s="4">
        <v>4</v>
      </c>
      <c r="L1155" s="4">
        <v>63</v>
      </c>
      <c r="M1155" s="4">
        <v>39</v>
      </c>
      <c r="N1155" s="4">
        <v>1</v>
      </c>
      <c r="O1155" s="4">
        <v>0</v>
      </c>
      <c r="P1155" s="4">
        <v>0</v>
      </c>
      <c r="Q1155" s="4">
        <v>0</v>
      </c>
      <c r="R1155" s="4">
        <v>0</v>
      </c>
      <c r="S1155" s="4">
        <v>4</v>
      </c>
      <c r="T1155" s="4">
        <v>8</v>
      </c>
      <c r="U1155" s="4">
        <v>0</v>
      </c>
      <c r="V1155" s="4">
        <v>15</v>
      </c>
      <c r="W1155" s="6">
        <v>371</v>
      </c>
      <c r="X1155" s="41">
        <f t="shared" si="29"/>
        <v>56.727828746177373</v>
      </c>
    </row>
    <row r="1156" spans="1:24" hidden="1" outlineLevel="1" x14ac:dyDescent="0.25">
      <c r="A1156" s="6" t="s">
        <v>173</v>
      </c>
      <c r="B1156" s="6" t="s">
        <v>44</v>
      </c>
      <c r="C1156" s="6">
        <v>619</v>
      </c>
      <c r="D1156" s="6" t="s">
        <v>10</v>
      </c>
      <c r="E1156" s="4">
        <v>581</v>
      </c>
      <c r="F1156" s="4">
        <v>72</v>
      </c>
      <c r="G1156" s="4">
        <v>124</v>
      </c>
      <c r="H1156" s="4">
        <v>14</v>
      </c>
      <c r="I1156" s="4">
        <v>4</v>
      </c>
      <c r="J1156" s="4">
        <v>6</v>
      </c>
      <c r="K1156" s="4">
        <v>2</v>
      </c>
      <c r="L1156" s="4">
        <v>67</v>
      </c>
      <c r="M1156" s="4">
        <v>26</v>
      </c>
      <c r="N1156" s="4">
        <v>3</v>
      </c>
      <c r="O1156" s="4">
        <v>0</v>
      </c>
      <c r="P1156" s="4">
        <v>0</v>
      </c>
      <c r="Q1156" s="4">
        <v>1</v>
      </c>
      <c r="R1156" s="4">
        <v>0</v>
      </c>
      <c r="S1156" s="4">
        <v>4</v>
      </c>
      <c r="T1156" s="4">
        <v>7</v>
      </c>
      <c r="U1156" s="4">
        <v>0</v>
      </c>
      <c r="V1156" s="4">
        <v>8</v>
      </c>
      <c r="W1156" s="6">
        <v>338</v>
      </c>
      <c r="X1156" s="41">
        <f t="shared" si="29"/>
        <v>58.175559380378658</v>
      </c>
    </row>
    <row r="1157" spans="1:24" hidden="1" outlineLevel="1" x14ac:dyDescent="0.25">
      <c r="A1157" s="6" t="s">
        <v>173</v>
      </c>
      <c r="B1157" s="6" t="s">
        <v>44</v>
      </c>
      <c r="C1157" s="6">
        <v>620</v>
      </c>
      <c r="D1157" s="6" t="s">
        <v>10</v>
      </c>
      <c r="E1157" s="4">
        <v>296</v>
      </c>
      <c r="F1157" s="4">
        <v>26</v>
      </c>
      <c r="G1157" s="4">
        <v>71</v>
      </c>
      <c r="H1157" s="4">
        <v>5</v>
      </c>
      <c r="I1157" s="4">
        <v>1</v>
      </c>
      <c r="J1157" s="4">
        <v>1</v>
      </c>
      <c r="K1157" s="4">
        <v>3</v>
      </c>
      <c r="L1157" s="4">
        <v>34</v>
      </c>
      <c r="M1157" s="4">
        <v>3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3</v>
      </c>
      <c r="U1157" s="4">
        <v>0</v>
      </c>
      <c r="V1157" s="4">
        <v>3</v>
      </c>
      <c r="W1157" s="6">
        <v>150</v>
      </c>
      <c r="X1157" s="41">
        <f t="shared" si="29"/>
        <v>50.675675675675677</v>
      </c>
    </row>
    <row r="1158" spans="1:24" hidden="1" outlineLevel="1" x14ac:dyDescent="0.25">
      <c r="A1158" s="6" t="s">
        <v>173</v>
      </c>
      <c r="B1158" s="6" t="s">
        <v>44</v>
      </c>
      <c r="C1158" s="6">
        <v>621</v>
      </c>
      <c r="D1158" s="6" t="s">
        <v>10</v>
      </c>
      <c r="E1158" s="4">
        <v>321</v>
      </c>
      <c r="F1158" s="4">
        <v>30</v>
      </c>
      <c r="G1158" s="4">
        <v>77</v>
      </c>
      <c r="H1158" s="4">
        <v>3</v>
      </c>
      <c r="I1158" s="4">
        <v>4</v>
      </c>
      <c r="J1158" s="4">
        <v>6</v>
      </c>
      <c r="K1158" s="4">
        <v>4</v>
      </c>
      <c r="L1158" s="4">
        <v>31</v>
      </c>
      <c r="M1158" s="4">
        <v>5</v>
      </c>
      <c r="N1158" s="4">
        <v>2</v>
      </c>
      <c r="O1158" s="4">
        <v>4</v>
      </c>
      <c r="P1158" s="4">
        <v>0</v>
      </c>
      <c r="Q1158" s="4">
        <v>0</v>
      </c>
      <c r="R1158" s="4">
        <v>0</v>
      </c>
      <c r="S1158" s="4">
        <v>0</v>
      </c>
      <c r="T1158" s="4">
        <v>4</v>
      </c>
      <c r="U1158" s="4">
        <v>1</v>
      </c>
      <c r="V1158" s="4">
        <v>5</v>
      </c>
      <c r="W1158" s="6">
        <v>176</v>
      </c>
      <c r="X1158" s="41">
        <f t="shared" si="29"/>
        <v>54.828660436137071</v>
      </c>
    </row>
    <row r="1159" spans="1:24" hidden="1" outlineLevel="1" x14ac:dyDescent="0.25">
      <c r="A1159" s="6" t="s">
        <v>173</v>
      </c>
      <c r="B1159" s="6" t="s">
        <v>44</v>
      </c>
      <c r="C1159" s="6">
        <v>622</v>
      </c>
      <c r="D1159" s="6" t="s">
        <v>10</v>
      </c>
      <c r="E1159" s="4">
        <v>493</v>
      </c>
      <c r="F1159" s="4">
        <v>71</v>
      </c>
      <c r="G1159" s="4">
        <v>104</v>
      </c>
      <c r="H1159" s="4">
        <v>15</v>
      </c>
      <c r="I1159" s="4">
        <v>3</v>
      </c>
      <c r="J1159" s="4">
        <v>2</v>
      </c>
      <c r="K1159" s="4">
        <v>3</v>
      </c>
      <c r="L1159" s="4">
        <v>54</v>
      </c>
      <c r="M1159" s="4">
        <v>11</v>
      </c>
      <c r="N1159" s="4">
        <v>1</v>
      </c>
      <c r="O1159" s="4">
        <v>2</v>
      </c>
      <c r="P1159" s="4">
        <v>0</v>
      </c>
      <c r="Q1159" s="4">
        <v>0</v>
      </c>
      <c r="R1159" s="4">
        <v>0</v>
      </c>
      <c r="S1159" s="4">
        <v>6</v>
      </c>
      <c r="T1159" s="4">
        <v>4</v>
      </c>
      <c r="U1159" s="4">
        <v>0</v>
      </c>
      <c r="V1159" s="4">
        <v>9</v>
      </c>
      <c r="W1159" s="6">
        <v>285</v>
      </c>
      <c r="X1159" s="41">
        <f t="shared" si="29"/>
        <v>57.809330628803245</v>
      </c>
    </row>
    <row r="1160" spans="1:24" hidden="1" outlineLevel="1" x14ac:dyDescent="0.25">
      <c r="A1160" s="6" t="s">
        <v>173</v>
      </c>
      <c r="B1160" s="6" t="s">
        <v>44</v>
      </c>
      <c r="C1160" s="6">
        <v>623</v>
      </c>
      <c r="D1160" s="6" t="s">
        <v>10</v>
      </c>
      <c r="E1160" s="4">
        <v>420</v>
      </c>
      <c r="F1160" s="4">
        <v>42</v>
      </c>
      <c r="G1160" s="4">
        <v>111</v>
      </c>
      <c r="H1160" s="4">
        <v>13</v>
      </c>
      <c r="I1160" s="4">
        <v>1</v>
      </c>
      <c r="J1160" s="4">
        <v>6</v>
      </c>
      <c r="K1160" s="4">
        <v>5</v>
      </c>
      <c r="L1160" s="4">
        <v>50</v>
      </c>
      <c r="M1160" s="4">
        <v>12</v>
      </c>
      <c r="N1160" s="4">
        <v>3</v>
      </c>
      <c r="O1160" s="4">
        <v>0</v>
      </c>
      <c r="P1160" s="4">
        <v>0</v>
      </c>
      <c r="Q1160" s="4">
        <v>0</v>
      </c>
      <c r="R1160" s="4">
        <v>1</v>
      </c>
      <c r="S1160" s="4">
        <v>2</v>
      </c>
      <c r="T1160" s="4">
        <v>4</v>
      </c>
      <c r="U1160" s="4">
        <v>0</v>
      </c>
      <c r="V1160" s="4">
        <v>5</v>
      </c>
      <c r="W1160" s="6">
        <v>255</v>
      </c>
      <c r="X1160" s="41">
        <f t="shared" si="29"/>
        <v>60.714285714285715</v>
      </c>
    </row>
    <row r="1161" spans="1:24" hidden="1" outlineLevel="1" x14ac:dyDescent="0.25">
      <c r="A1161" s="6" t="s">
        <v>173</v>
      </c>
      <c r="B1161" s="6" t="s">
        <v>44</v>
      </c>
      <c r="C1161" s="6">
        <v>624</v>
      </c>
      <c r="D1161" s="6" t="s">
        <v>10</v>
      </c>
      <c r="E1161" s="4">
        <v>611</v>
      </c>
      <c r="F1161" s="4">
        <v>70</v>
      </c>
      <c r="G1161" s="4">
        <v>118</v>
      </c>
      <c r="H1161" s="4">
        <v>16</v>
      </c>
      <c r="I1161" s="4">
        <v>4</v>
      </c>
      <c r="J1161" s="4">
        <v>6</v>
      </c>
      <c r="K1161" s="4">
        <v>6</v>
      </c>
      <c r="L1161" s="4">
        <v>63</v>
      </c>
      <c r="M1161" s="4">
        <v>28</v>
      </c>
      <c r="N1161" s="4">
        <v>3</v>
      </c>
      <c r="O1161" s="4">
        <v>1</v>
      </c>
      <c r="P1161" s="4">
        <v>3</v>
      </c>
      <c r="Q1161" s="4">
        <v>0</v>
      </c>
      <c r="R1161" s="4">
        <v>0</v>
      </c>
      <c r="S1161" s="4">
        <v>2</v>
      </c>
      <c r="T1161" s="4">
        <v>5</v>
      </c>
      <c r="U1161" s="4">
        <v>0</v>
      </c>
      <c r="V1161" s="4">
        <v>13</v>
      </c>
      <c r="W1161" s="6">
        <v>338</v>
      </c>
      <c r="X1161" s="41">
        <f t="shared" si="29"/>
        <v>55.319148936170215</v>
      </c>
    </row>
    <row r="1162" spans="1:24" hidden="1" outlineLevel="1" x14ac:dyDescent="0.25">
      <c r="A1162" s="6" t="s">
        <v>173</v>
      </c>
      <c r="B1162" s="6" t="s">
        <v>44</v>
      </c>
      <c r="C1162" s="6">
        <v>625</v>
      </c>
      <c r="D1162" s="6" t="s">
        <v>10</v>
      </c>
      <c r="E1162" s="4">
        <v>489</v>
      </c>
      <c r="F1162" s="4">
        <v>45</v>
      </c>
      <c r="G1162" s="4">
        <v>110</v>
      </c>
      <c r="H1162" s="4">
        <v>19</v>
      </c>
      <c r="I1162" s="4">
        <v>3</v>
      </c>
      <c r="J1162" s="4">
        <v>4</v>
      </c>
      <c r="K1162" s="4">
        <v>5</v>
      </c>
      <c r="L1162" s="4">
        <v>53</v>
      </c>
      <c r="M1162" s="4">
        <v>29</v>
      </c>
      <c r="N1162" s="4">
        <v>4</v>
      </c>
      <c r="O1162" s="4">
        <v>3</v>
      </c>
      <c r="P1162" s="4">
        <v>1</v>
      </c>
      <c r="Q1162" s="4">
        <v>0</v>
      </c>
      <c r="R1162" s="4">
        <v>0</v>
      </c>
      <c r="S1162" s="4">
        <v>4</v>
      </c>
      <c r="T1162" s="4">
        <v>10</v>
      </c>
      <c r="U1162" s="4">
        <v>0</v>
      </c>
      <c r="V1162" s="4">
        <v>10</v>
      </c>
      <c r="W1162" s="6">
        <v>300</v>
      </c>
      <c r="X1162" s="41">
        <f t="shared" si="29"/>
        <v>61.349693251533743</v>
      </c>
    </row>
    <row r="1163" spans="1:24" hidden="1" outlineLevel="1" x14ac:dyDescent="0.25">
      <c r="A1163" s="6" t="s">
        <v>173</v>
      </c>
      <c r="B1163" s="6" t="s">
        <v>44</v>
      </c>
      <c r="C1163" s="6">
        <v>626</v>
      </c>
      <c r="D1163" s="6" t="s">
        <v>10</v>
      </c>
      <c r="E1163" s="4">
        <v>568</v>
      </c>
      <c r="F1163" s="4">
        <v>67</v>
      </c>
      <c r="G1163" s="4">
        <v>133</v>
      </c>
      <c r="H1163" s="4">
        <v>13</v>
      </c>
      <c r="I1163" s="4">
        <v>9</v>
      </c>
      <c r="J1163" s="4">
        <v>3</v>
      </c>
      <c r="K1163" s="4">
        <v>8</v>
      </c>
      <c r="L1163" s="4">
        <v>60</v>
      </c>
      <c r="M1163" s="4">
        <v>41</v>
      </c>
      <c r="N1163" s="4">
        <v>0</v>
      </c>
      <c r="O1163" s="4">
        <v>3</v>
      </c>
      <c r="P1163" s="4">
        <v>0</v>
      </c>
      <c r="Q1163" s="4">
        <v>0</v>
      </c>
      <c r="R1163" s="4">
        <v>0</v>
      </c>
      <c r="S1163" s="4">
        <v>6</v>
      </c>
      <c r="T1163" s="4">
        <v>14</v>
      </c>
      <c r="U1163" s="4">
        <v>0</v>
      </c>
      <c r="V1163" s="4">
        <v>7</v>
      </c>
      <c r="W1163" s="6">
        <v>364</v>
      </c>
      <c r="X1163" s="41">
        <f t="shared" si="29"/>
        <v>64.08450704225352</v>
      </c>
    </row>
    <row r="1164" spans="1:24" hidden="1" outlineLevel="1" x14ac:dyDescent="0.25">
      <c r="A1164" s="6" t="s">
        <v>173</v>
      </c>
      <c r="B1164" s="6" t="s">
        <v>44</v>
      </c>
      <c r="C1164" s="6">
        <v>627</v>
      </c>
      <c r="D1164" s="6" t="s">
        <v>10</v>
      </c>
      <c r="E1164" s="4">
        <v>565</v>
      </c>
      <c r="F1164" s="4">
        <v>84</v>
      </c>
      <c r="G1164" s="4">
        <v>121</v>
      </c>
      <c r="H1164" s="4">
        <v>15</v>
      </c>
      <c r="I1164" s="4">
        <v>6</v>
      </c>
      <c r="J1164" s="4">
        <v>5</v>
      </c>
      <c r="K1164" s="4">
        <v>3</v>
      </c>
      <c r="L1164" s="4">
        <v>76</v>
      </c>
      <c r="M1164" s="4">
        <v>33</v>
      </c>
      <c r="N1164" s="4">
        <v>1</v>
      </c>
      <c r="O1164" s="4">
        <v>0</v>
      </c>
      <c r="P1164" s="4">
        <v>0</v>
      </c>
      <c r="Q1164" s="4">
        <v>1</v>
      </c>
      <c r="R1164" s="4">
        <v>0</v>
      </c>
      <c r="S1164" s="4">
        <v>2</v>
      </c>
      <c r="T1164" s="4">
        <v>13</v>
      </c>
      <c r="U1164" s="4">
        <v>0</v>
      </c>
      <c r="V1164" s="4">
        <v>6</v>
      </c>
      <c r="W1164" s="6">
        <v>366</v>
      </c>
      <c r="X1164" s="41">
        <f t="shared" si="29"/>
        <v>64.778761061946909</v>
      </c>
    </row>
    <row r="1165" spans="1:24" hidden="1" outlineLevel="1" x14ac:dyDescent="0.25">
      <c r="A1165" s="6" t="s">
        <v>173</v>
      </c>
      <c r="B1165" s="6" t="s">
        <v>44</v>
      </c>
      <c r="C1165" s="6">
        <v>627</v>
      </c>
      <c r="D1165" s="6" t="s">
        <v>11</v>
      </c>
      <c r="E1165" s="4">
        <v>565</v>
      </c>
      <c r="F1165" s="4">
        <v>85</v>
      </c>
      <c r="G1165" s="4">
        <v>129</v>
      </c>
      <c r="H1165" s="4">
        <v>16</v>
      </c>
      <c r="I1165" s="4">
        <v>7</v>
      </c>
      <c r="J1165" s="4">
        <v>3</v>
      </c>
      <c r="K1165" s="4">
        <v>6</v>
      </c>
      <c r="L1165" s="4">
        <v>75</v>
      </c>
      <c r="M1165" s="4">
        <v>27</v>
      </c>
      <c r="N1165" s="4">
        <v>1</v>
      </c>
      <c r="O1165" s="4">
        <v>0</v>
      </c>
      <c r="P1165" s="4">
        <v>0</v>
      </c>
      <c r="Q1165" s="4">
        <v>0</v>
      </c>
      <c r="R1165" s="4">
        <v>0</v>
      </c>
      <c r="S1165" s="4">
        <v>3</v>
      </c>
      <c r="T1165" s="4">
        <v>8</v>
      </c>
      <c r="U1165" s="4">
        <v>0</v>
      </c>
      <c r="V1165" s="4">
        <v>4</v>
      </c>
      <c r="W1165" s="6">
        <v>364</v>
      </c>
      <c r="X1165" s="41">
        <f t="shared" si="29"/>
        <v>64.424778761061944</v>
      </c>
    </row>
    <row r="1166" spans="1:24" hidden="1" outlineLevel="1" x14ac:dyDescent="0.25">
      <c r="A1166" s="6" t="s">
        <v>173</v>
      </c>
      <c r="B1166" s="6" t="s">
        <v>44</v>
      </c>
      <c r="C1166" s="6">
        <v>628</v>
      </c>
      <c r="D1166" s="6" t="s">
        <v>29</v>
      </c>
      <c r="E1166" s="4">
        <v>0</v>
      </c>
      <c r="F1166" s="4">
        <v>49</v>
      </c>
      <c r="G1166" s="4">
        <v>89</v>
      </c>
      <c r="H1166" s="4">
        <v>8</v>
      </c>
      <c r="I1166" s="4">
        <v>9</v>
      </c>
      <c r="J1166" s="4">
        <v>4</v>
      </c>
      <c r="K1166" s="4">
        <v>4</v>
      </c>
      <c r="L1166" s="4">
        <v>96</v>
      </c>
      <c r="M1166" s="4">
        <v>21</v>
      </c>
      <c r="N1166" s="4">
        <v>2</v>
      </c>
      <c r="O1166" s="4">
        <v>3</v>
      </c>
      <c r="P1166" s="4">
        <v>0</v>
      </c>
      <c r="Q1166" s="4">
        <v>0</v>
      </c>
      <c r="R1166" s="4">
        <v>0</v>
      </c>
      <c r="S1166" s="4">
        <v>3</v>
      </c>
      <c r="T1166" s="4">
        <v>5</v>
      </c>
      <c r="U1166" s="4">
        <v>0</v>
      </c>
      <c r="V1166" s="4">
        <v>6</v>
      </c>
      <c r="W1166" s="6">
        <v>299</v>
      </c>
      <c r="X1166" s="41" t="s">
        <v>250</v>
      </c>
    </row>
    <row r="1167" spans="1:24" hidden="1" outlineLevel="1" x14ac:dyDescent="0.25">
      <c r="A1167" s="6" t="s">
        <v>173</v>
      </c>
      <c r="B1167" s="6" t="s">
        <v>44</v>
      </c>
      <c r="C1167" s="6">
        <v>628</v>
      </c>
      <c r="D1167" s="6" t="s">
        <v>10</v>
      </c>
      <c r="E1167" s="4">
        <v>666</v>
      </c>
      <c r="F1167" s="4">
        <v>71</v>
      </c>
      <c r="G1167" s="4">
        <v>133</v>
      </c>
      <c r="H1167" s="4">
        <v>22</v>
      </c>
      <c r="I1167" s="4">
        <v>9</v>
      </c>
      <c r="J1167" s="4">
        <v>4</v>
      </c>
      <c r="K1167" s="4">
        <v>9</v>
      </c>
      <c r="L1167" s="4">
        <v>55</v>
      </c>
      <c r="M1167" s="4">
        <v>36</v>
      </c>
      <c r="N1167" s="4">
        <v>2</v>
      </c>
      <c r="O1167" s="4">
        <v>1</v>
      </c>
      <c r="P1167" s="4">
        <v>0</v>
      </c>
      <c r="Q1167" s="4">
        <v>0</v>
      </c>
      <c r="R1167" s="4">
        <v>1</v>
      </c>
      <c r="S1167" s="4">
        <v>7</v>
      </c>
      <c r="T1167" s="4">
        <v>8</v>
      </c>
      <c r="U1167" s="4">
        <v>0</v>
      </c>
      <c r="V1167" s="4">
        <v>17</v>
      </c>
      <c r="W1167" s="6">
        <v>375</v>
      </c>
      <c r="X1167" s="41">
        <f t="shared" si="29"/>
        <v>56.306306306306304</v>
      </c>
    </row>
    <row r="1168" spans="1:24" hidden="1" outlineLevel="1" x14ac:dyDescent="0.25">
      <c r="A1168" s="6" t="s">
        <v>173</v>
      </c>
      <c r="B1168" s="6" t="s">
        <v>44</v>
      </c>
      <c r="C1168" s="6">
        <v>628</v>
      </c>
      <c r="D1168" s="6" t="s">
        <v>11</v>
      </c>
      <c r="E1168" s="4">
        <v>665</v>
      </c>
      <c r="F1168" s="4">
        <v>79</v>
      </c>
      <c r="G1168" s="4">
        <v>140</v>
      </c>
      <c r="H1168" s="4">
        <v>17</v>
      </c>
      <c r="I1168" s="4">
        <v>13</v>
      </c>
      <c r="J1168" s="4">
        <v>8</v>
      </c>
      <c r="K1168" s="4">
        <v>3</v>
      </c>
      <c r="L1168" s="4">
        <v>61</v>
      </c>
      <c r="M1168" s="4">
        <v>43</v>
      </c>
      <c r="N1168" s="4">
        <v>5</v>
      </c>
      <c r="O1168" s="4">
        <v>1</v>
      </c>
      <c r="P1168" s="4">
        <v>0</v>
      </c>
      <c r="Q1168" s="4">
        <v>0</v>
      </c>
      <c r="R1168" s="4">
        <v>0</v>
      </c>
      <c r="S1168" s="4">
        <v>7</v>
      </c>
      <c r="T1168" s="4">
        <v>16</v>
      </c>
      <c r="U1168" s="4">
        <v>0</v>
      </c>
      <c r="V1168" s="4">
        <v>14</v>
      </c>
      <c r="W1168" s="6">
        <v>407</v>
      </c>
      <c r="X1168" s="41">
        <f t="shared" si="29"/>
        <v>61.203007518796994</v>
      </c>
    </row>
    <row r="1169" spans="1:24" hidden="1" outlineLevel="1" x14ac:dyDescent="0.25">
      <c r="A1169" s="6" t="s">
        <v>173</v>
      </c>
      <c r="B1169" s="6" t="s">
        <v>44</v>
      </c>
      <c r="C1169" s="6">
        <v>629</v>
      </c>
      <c r="D1169" s="6" t="s">
        <v>10</v>
      </c>
      <c r="E1169" s="4">
        <v>750</v>
      </c>
      <c r="F1169" s="4">
        <v>94</v>
      </c>
      <c r="G1169" s="4">
        <v>118</v>
      </c>
      <c r="H1169" s="4">
        <v>12</v>
      </c>
      <c r="I1169" s="4">
        <v>5</v>
      </c>
      <c r="J1169" s="4">
        <v>3</v>
      </c>
      <c r="K1169" s="4">
        <v>12</v>
      </c>
      <c r="L1169" s="4">
        <v>88</v>
      </c>
      <c r="M1169" s="4">
        <v>36</v>
      </c>
      <c r="N1169" s="4">
        <v>4</v>
      </c>
      <c r="O1169" s="4">
        <v>0</v>
      </c>
      <c r="P1169" s="4">
        <v>0</v>
      </c>
      <c r="Q1169" s="4">
        <v>0</v>
      </c>
      <c r="R1169" s="4">
        <v>1</v>
      </c>
      <c r="S1169" s="4">
        <v>7</v>
      </c>
      <c r="T1169" s="4">
        <v>10</v>
      </c>
      <c r="U1169" s="4">
        <v>0</v>
      </c>
      <c r="V1169" s="4">
        <v>9</v>
      </c>
      <c r="W1169" s="6">
        <v>399</v>
      </c>
      <c r="X1169" s="41">
        <f t="shared" si="29"/>
        <v>53.2</v>
      </c>
    </row>
    <row r="1170" spans="1:24" hidden="1" outlineLevel="1" x14ac:dyDescent="0.25">
      <c r="A1170" s="6" t="s">
        <v>173</v>
      </c>
      <c r="B1170" s="6" t="s">
        <v>44</v>
      </c>
      <c r="C1170" s="6">
        <v>630</v>
      </c>
      <c r="D1170" s="6" t="s">
        <v>10</v>
      </c>
      <c r="E1170" s="4">
        <v>680</v>
      </c>
      <c r="F1170" s="4">
        <v>77</v>
      </c>
      <c r="G1170" s="4">
        <v>134</v>
      </c>
      <c r="H1170" s="4">
        <v>31</v>
      </c>
      <c r="I1170" s="4">
        <v>2</v>
      </c>
      <c r="J1170" s="4">
        <v>7</v>
      </c>
      <c r="K1170" s="4">
        <v>6</v>
      </c>
      <c r="L1170" s="4">
        <v>58</v>
      </c>
      <c r="M1170" s="4">
        <v>24</v>
      </c>
      <c r="N1170" s="4">
        <v>2</v>
      </c>
      <c r="O1170" s="4">
        <v>1</v>
      </c>
      <c r="P1170" s="4">
        <v>1</v>
      </c>
      <c r="Q1170" s="4">
        <v>0</v>
      </c>
      <c r="R1170" s="4">
        <v>0</v>
      </c>
      <c r="S1170" s="4">
        <v>5</v>
      </c>
      <c r="T1170" s="4">
        <v>5</v>
      </c>
      <c r="U1170" s="4">
        <v>0</v>
      </c>
      <c r="V1170" s="4">
        <v>13</v>
      </c>
      <c r="W1170" s="6">
        <v>366</v>
      </c>
      <c r="X1170" s="41">
        <f t="shared" si="29"/>
        <v>53.823529411764703</v>
      </c>
    </row>
    <row r="1171" spans="1:24" hidden="1" outlineLevel="1" x14ac:dyDescent="0.25">
      <c r="A1171" s="6" t="s">
        <v>173</v>
      </c>
      <c r="B1171" s="6" t="s">
        <v>44</v>
      </c>
      <c r="C1171" s="6">
        <v>631</v>
      </c>
      <c r="D1171" s="6" t="s">
        <v>10</v>
      </c>
      <c r="E1171" s="4">
        <v>605</v>
      </c>
      <c r="F1171" s="4">
        <v>86</v>
      </c>
      <c r="G1171" s="4">
        <v>117</v>
      </c>
      <c r="H1171" s="4">
        <v>13</v>
      </c>
      <c r="I1171" s="4">
        <v>8</v>
      </c>
      <c r="J1171" s="4">
        <v>7</v>
      </c>
      <c r="K1171" s="4">
        <v>4</v>
      </c>
      <c r="L1171" s="4">
        <v>36</v>
      </c>
      <c r="M1171" s="4">
        <v>23</v>
      </c>
      <c r="N1171" s="4">
        <v>7</v>
      </c>
      <c r="O1171" s="4">
        <v>4</v>
      </c>
      <c r="P1171" s="4">
        <v>1</v>
      </c>
      <c r="Q1171" s="4">
        <v>1</v>
      </c>
      <c r="R1171" s="4">
        <v>0</v>
      </c>
      <c r="S1171" s="4">
        <v>4</v>
      </c>
      <c r="T1171" s="4">
        <v>7</v>
      </c>
      <c r="U1171" s="4">
        <v>0</v>
      </c>
      <c r="V1171" s="4">
        <v>16</v>
      </c>
      <c r="W1171" s="6">
        <v>334</v>
      </c>
      <c r="X1171" s="41">
        <f t="shared" si="29"/>
        <v>55.206611570247937</v>
      </c>
    </row>
    <row r="1172" spans="1:24" hidden="1" outlineLevel="1" x14ac:dyDescent="0.25">
      <c r="A1172" s="6" t="s">
        <v>173</v>
      </c>
      <c r="B1172" s="6" t="s">
        <v>44</v>
      </c>
      <c r="C1172" s="6">
        <v>632</v>
      </c>
      <c r="D1172" s="6" t="s">
        <v>10</v>
      </c>
      <c r="E1172" s="4">
        <v>601</v>
      </c>
      <c r="F1172" s="4">
        <v>55</v>
      </c>
      <c r="G1172" s="4">
        <v>158</v>
      </c>
      <c r="H1172" s="4">
        <v>21</v>
      </c>
      <c r="I1172" s="4">
        <v>6</v>
      </c>
      <c r="J1172" s="4">
        <v>3</v>
      </c>
      <c r="K1172" s="4">
        <v>3</v>
      </c>
      <c r="L1172" s="4">
        <v>86</v>
      </c>
      <c r="M1172" s="4">
        <v>9</v>
      </c>
      <c r="N1172" s="4">
        <v>4</v>
      </c>
      <c r="O1172" s="4">
        <v>0</v>
      </c>
      <c r="P1172" s="4">
        <v>0</v>
      </c>
      <c r="Q1172" s="4">
        <v>0</v>
      </c>
      <c r="R1172" s="4">
        <v>0</v>
      </c>
      <c r="S1172" s="4">
        <v>3</v>
      </c>
      <c r="T1172" s="4">
        <v>15</v>
      </c>
      <c r="U1172" s="4">
        <v>0</v>
      </c>
      <c r="V1172" s="4">
        <v>11</v>
      </c>
      <c r="W1172" s="6">
        <v>374</v>
      </c>
      <c r="X1172" s="41">
        <f t="shared" si="29"/>
        <v>62.229617304492514</v>
      </c>
    </row>
    <row r="1173" spans="1:24" hidden="1" outlineLevel="1" x14ac:dyDescent="0.25">
      <c r="A1173" s="6" t="s">
        <v>173</v>
      </c>
      <c r="B1173" s="6" t="s">
        <v>44</v>
      </c>
      <c r="C1173" s="6">
        <v>633</v>
      </c>
      <c r="D1173" s="6" t="s">
        <v>10</v>
      </c>
      <c r="E1173" s="4">
        <v>565</v>
      </c>
      <c r="F1173" s="4">
        <v>67</v>
      </c>
      <c r="G1173" s="4">
        <v>126</v>
      </c>
      <c r="H1173" s="4">
        <v>21</v>
      </c>
      <c r="I1173" s="4">
        <v>2</v>
      </c>
      <c r="J1173" s="4">
        <v>7</v>
      </c>
      <c r="K1173" s="4">
        <v>2</v>
      </c>
      <c r="L1173" s="4">
        <v>86</v>
      </c>
      <c r="M1173" s="4">
        <v>13</v>
      </c>
      <c r="N1173" s="4">
        <v>3</v>
      </c>
      <c r="O1173" s="4">
        <v>0</v>
      </c>
      <c r="P1173" s="4">
        <v>0</v>
      </c>
      <c r="Q1173" s="4">
        <v>1</v>
      </c>
      <c r="R1173" s="4">
        <v>0</v>
      </c>
      <c r="S1173" s="4">
        <v>3</v>
      </c>
      <c r="T1173" s="4">
        <v>5</v>
      </c>
      <c r="U1173" s="4">
        <v>0</v>
      </c>
      <c r="V1173" s="4">
        <v>6</v>
      </c>
      <c r="W1173" s="6">
        <v>342</v>
      </c>
      <c r="X1173" s="41">
        <f t="shared" si="29"/>
        <v>60.530973451327434</v>
      </c>
    </row>
    <row r="1174" spans="1:24" hidden="1" outlineLevel="1" x14ac:dyDescent="0.25">
      <c r="A1174" s="6" t="s">
        <v>173</v>
      </c>
      <c r="B1174" s="6" t="s">
        <v>44</v>
      </c>
      <c r="C1174" s="6">
        <v>634</v>
      </c>
      <c r="D1174" s="6" t="s">
        <v>10</v>
      </c>
      <c r="E1174" s="4">
        <v>382</v>
      </c>
      <c r="F1174" s="4">
        <v>58</v>
      </c>
      <c r="G1174" s="4">
        <v>95</v>
      </c>
      <c r="H1174" s="4">
        <v>10</v>
      </c>
      <c r="I1174" s="4">
        <v>2</v>
      </c>
      <c r="J1174" s="4">
        <v>4</v>
      </c>
      <c r="K1174" s="4">
        <v>3</v>
      </c>
      <c r="L1174" s="4">
        <v>43</v>
      </c>
      <c r="M1174" s="4">
        <v>16</v>
      </c>
      <c r="N1174" s="4">
        <v>2</v>
      </c>
      <c r="O1174" s="4">
        <v>1</v>
      </c>
      <c r="P1174" s="4">
        <v>1</v>
      </c>
      <c r="Q1174" s="4">
        <v>1</v>
      </c>
      <c r="R1174" s="4">
        <v>0</v>
      </c>
      <c r="S1174" s="4">
        <v>1</v>
      </c>
      <c r="T1174" s="4">
        <v>2</v>
      </c>
      <c r="U1174" s="4">
        <v>0</v>
      </c>
      <c r="V1174" s="4">
        <v>5</v>
      </c>
      <c r="W1174" s="6">
        <v>244</v>
      </c>
      <c r="X1174" s="41">
        <f t="shared" si="29"/>
        <v>63.874345549738223</v>
      </c>
    </row>
    <row r="1175" spans="1:24" hidden="1" outlineLevel="1" x14ac:dyDescent="0.25">
      <c r="A1175" s="6" t="s">
        <v>173</v>
      </c>
      <c r="B1175" s="6" t="s">
        <v>44</v>
      </c>
      <c r="C1175" s="6">
        <v>635</v>
      </c>
      <c r="D1175" s="6" t="s">
        <v>10</v>
      </c>
      <c r="E1175" s="4">
        <v>505</v>
      </c>
      <c r="F1175" s="4">
        <v>55</v>
      </c>
      <c r="G1175" s="4">
        <v>114</v>
      </c>
      <c r="H1175" s="4">
        <v>18</v>
      </c>
      <c r="I1175" s="4">
        <v>1</v>
      </c>
      <c r="J1175" s="4">
        <v>3</v>
      </c>
      <c r="K1175" s="4">
        <v>6</v>
      </c>
      <c r="L1175" s="4">
        <v>62</v>
      </c>
      <c r="M1175" s="4">
        <v>19</v>
      </c>
      <c r="N1175" s="4">
        <v>3</v>
      </c>
      <c r="O1175" s="4">
        <v>1</v>
      </c>
      <c r="P1175" s="4">
        <v>0</v>
      </c>
      <c r="Q1175" s="4">
        <v>0</v>
      </c>
      <c r="R1175" s="4">
        <v>0</v>
      </c>
      <c r="S1175" s="4">
        <v>2</v>
      </c>
      <c r="T1175" s="4">
        <v>6</v>
      </c>
      <c r="U1175" s="4">
        <v>0</v>
      </c>
      <c r="V1175" s="4">
        <v>10</v>
      </c>
      <c r="W1175" s="6">
        <v>300</v>
      </c>
      <c r="X1175" s="41">
        <f t="shared" si="29"/>
        <v>59.405940594059409</v>
      </c>
    </row>
    <row r="1176" spans="1:24" hidden="1" outlineLevel="1" x14ac:dyDescent="0.25">
      <c r="A1176" s="6" t="s">
        <v>173</v>
      </c>
      <c r="B1176" s="6" t="s">
        <v>44</v>
      </c>
      <c r="C1176" s="6">
        <v>636</v>
      </c>
      <c r="D1176" s="6" t="s">
        <v>10</v>
      </c>
      <c r="E1176" s="4">
        <v>371</v>
      </c>
      <c r="F1176" s="4">
        <v>49</v>
      </c>
      <c r="G1176" s="4">
        <v>92</v>
      </c>
      <c r="H1176" s="4">
        <v>11</v>
      </c>
      <c r="I1176" s="4">
        <v>3</v>
      </c>
      <c r="J1176" s="4">
        <v>2</v>
      </c>
      <c r="K1176" s="4">
        <v>2</v>
      </c>
      <c r="L1176" s="4">
        <v>44</v>
      </c>
      <c r="M1176" s="4">
        <v>15</v>
      </c>
      <c r="N1176" s="4">
        <v>1</v>
      </c>
      <c r="O1176" s="4">
        <v>1</v>
      </c>
      <c r="P1176" s="4">
        <v>0</v>
      </c>
      <c r="Q1176" s="4">
        <v>0</v>
      </c>
      <c r="R1176" s="4">
        <v>0</v>
      </c>
      <c r="S1176" s="4">
        <v>4</v>
      </c>
      <c r="T1176" s="4">
        <v>10</v>
      </c>
      <c r="U1176" s="4">
        <v>0</v>
      </c>
      <c r="V1176" s="4">
        <v>8</v>
      </c>
      <c r="W1176" s="6">
        <v>242</v>
      </c>
      <c r="X1176" s="41">
        <f t="shared" si="29"/>
        <v>65.229110512129381</v>
      </c>
    </row>
    <row r="1177" spans="1:24" hidden="1" outlineLevel="1" x14ac:dyDescent="0.25">
      <c r="A1177" s="6" t="s">
        <v>173</v>
      </c>
      <c r="B1177" s="6" t="s">
        <v>44</v>
      </c>
      <c r="C1177" s="6">
        <v>637</v>
      </c>
      <c r="D1177" s="6" t="s">
        <v>10</v>
      </c>
      <c r="E1177" s="4">
        <v>522</v>
      </c>
      <c r="F1177" s="4">
        <v>82</v>
      </c>
      <c r="G1177" s="4">
        <v>118</v>
      </c>
      <c r="H1177" s="4">
        <v>12</v>
      </c>
      <c r="I1177" s="4">
        <v>1</v>
      </c>
      <c r="J1177" s="4">
        <v>0</v>
      </c>
      <c r="K1177" s="4">
        <v>1</v>
      </c>
      <c r="L1177" s="4">
        <v>62</v>
      </c>
      <c r="M1177" s="4">
        <v>21</v>
      </c>
      <c r="N1177" s="4">
        <v>1</v>
      </c>
      <c r="O1177" s="4">
        <v>0</v>
      </c>
      <c r="P1177" s="4">
        <v>0</v>
      </c>
      <c r="Q1177" s="4">
        <v>0</v>
      </c>
      <c r="R1177" s="4">
        <v>0</v>
      </c>
      <c r="S1177" s="4">
        <v>3</v>
      </c>
      <c r="T1177" s="4">
        <v>8</v>
      </c>
      <c r="U1177" s="4">
        <v>0</v>
      </c>
      <c r="V1177" s="4">
        <v>11</v>
      </c>
      <c r="W1177" s="6">
        <v>320</v>
      </c>
      <c r="X1177" s="41">
        <f t="shared" si="29"/>
        <v>61.302681992337163</v>
      </c>
    </row>
    <row r="1178" spans="1:24" hidden="1" outlineLevel="1" x14ac:dyDescent="0.25">
      <c r="A1178" s="6" t="s">
        <v>173</v>
      </c>
      <c r="B1178" s="6" t="s">
        <v>44</v>
      </c>
      <c r="C1178" s="6">
        <v>638</v>
      </c>
      <c r="D1178" s="6" t="s">
        <v>10</v>
      </c>
      <c r="E1178" s="4">
        <v>721</v>
      </c>
      <c r="F1178" s="4">
        <v>71</v>
      </c>
      <c r="G1178" s="4">
        <v>169</v>
      </c>
      <c r="H1178" s="4">
        <v>14</v>
      </c>
      <c r="I1178" s="4">
        <v>10</v>
      </c>
      <c r="J1178" s="4">
        <v>4</v>
      </c>
      <c r="K1178" s="4">
        <v>1</v>
      </c>
      <c r="L1178" s="4">
        <v>80</v>
      </c>
      <c r="M1178" s="4">
        <v>24</v>
      </c>
      <c r="N1178" s="4">
        <v>3</v>
      </c>
      <c r="O1178" s="4">
        <v>1</v>
      </c>
      <c r="P1178" s="4">
        <v>1</v>
      </c>
      <c r="Q1178" s="4">
        <v>0</v>
      </c>
      <c r="R1178" s="4">
        <v>0</v>
      </c>
      <c r="S1178" s="4">
        <v>6</v>
      </c>
      <c r="T1178" s="4">
        <v>12</v>
      </c>
      <c r="U1178" s="4">
        <v>1</v>
      </c>
      <c r="V1178" s="4">
        <v>14</v>
      </c>
      <c r="W1178" s="6">
        <v>411</v>
      </c>
      <c r="X1178" s="41">
        <f t="shared" si="29"/>
        <v>57.004160887656035</v>
      </c>
    </row>
    <row r="1179" spans="1:24" hidden="1" outlineLevel="1" x14ac:dyDescent="0.25">
      <c r="A1179" s="6" t="s">
        <v>173</v>
      </c>
      <c r="B1179" s="6" t="s">
        <v>44</v>
      </c>
      <c r="C1179" s="6">
        <v>639</v>
      </c>
      <c r="D1179" s="6" t="s">
        <v>10</v>
      </c>
      <c r="E1179" s="4">
        <v>566</v>
      </c>
      <c r="F1179" s="4">
        <v>80</v>
      </c>
      <c r="G1179" s="4">
        <v>93</v>
      </c>
      <c r="H1179" s="4">
        <v>10</v>
      </c>
      <c r="I1179" s="4">
        <v>2</v>
      </c>
      <c r="J1179" s="4">
        <v>5</v>
      </c>
      <c r="K1179" s="4">
        <v>1</v>
      </c>
      <c r="L1179" s="4">
        <v>60</v>
      </c>
      <c r="M1179" s="4">
        <v>16</v>
      </c>
      <c r="N1179" s="4">
        <v>5</v>
      </c>
      <c r="O1179" s="4">
        <v>0</v>
      </c>
      <c r="P1179" s="4">
        <v>0</v>
      </c>
      <c r="Q1179" s="4">
        <v>1</v>
      </c>
      <c r="R1179" s="4">
        <v>0</v>
      </c>
      <c r="S1179" s="4">
        <v>0</v>
      </c>
      <c r="T1179" s="4">
        <v>12</v>
      </c>
      <c r="U1179" s="4">
        <v>0</v>
      </c>
      <c r="V1179" s="4">
        <v>24</v>
      </c>
      <c r="W1179" s="6">
        <v>309</v>
      </c>
      <c r="X1179" s="41">
        <f t="shared" si="29"/>
        <v>54.593639575971729</v>
      </c>
    </row>
    <row r="1180" spans="1:24" hidden="1" outlineLevel="1" x14ac:dyDescent="0.25">
      <c r="A1180" s="6" t="s">
        <v>173</v>
      </c>
      <c r="B1180" s="6" t="s">
        <v>44</v>
      </c>
      <c r="C1180" s="6">
        <v>640</v>
      </c>
      <c r="D1180" s="6" t="s">
        <v>10</v>
      </c>
      <c r="E1180" s="4">
        <v>673</v>
      </c>
      <c r="F1180" s="4">
        <v>96</v>
      </c>
      <c r="G1180" s="4">
        <v>129</v>
      </c>
      <c r="H1180" s="4">
        <v>14</v>
      </c>
      <c r="I1180" s="4">
        <v>10</v>
      </c>
      <c r="J1180" s="4">
        <v>12</v>
      </c>
      <c r="K1180" s="4">
        <v>6</v>
      </c>
      <c r="L1180" s="4">
        <v>56</v>
      </c>
      <c r="M1180" s="4">
        <v>27</v>
      </c>
      <c r="N1180" s="4">
        <v>5</v>
      </c>
      <c r="O1180" s="4">
        <v>1</v>
      </c>
      <c r="P1180" s="4">
        <v>1</v>
      </c>
      <c r="Q1180" s="4">
        <v>0</v>
      </c>
      <c r="R1180" s="4">
        <v>0</v>
      </c>
      <c r="S1180" s="4">
        <v>7</v>
      </c>
      <c r="T1180" s="4">
        <v>14</v>
      </c>
      <c r="U1180" s="4">
        <v>0</v>
      </c>
      <c r="V1180" s="4">
        <v>13</v>
      </c>
      <c r="W1180" s="6">
        <v>391</v>
      </c>
      <c r="X1180" s="41">
        <f t="shared" si="29"/>
        <v>58.098068350668647</v>
      </c>
    </row>
    <row r="1181" spans="1:24" hidden="1" outlineLevel="1" x14ac:dyDescent="0.25">
      <c r="A1181" s="6" t="s">
        <v>173</v>
      </c>
      <c r="B1181" s="6" t="s">
        <v>44</v>
      </c>
      <c r="C1181" s="6">
        <v>641</v>
      </c>
      <c r="D1181" s="6" t="s">
        <v>10</v>
      </c>
      <c r="E1181" s="4">
        <v>648</v>
      </c>
      <c r="F1181" s="4">
        <v>98</v>
      </c>
      <c r="G1181" s="4">
        <v>145</v>
      </c>
      <c r="H1181" s="4">
        <v>19</v>
      </c>
      <c r="I1181" s="4">
        <v>7</v>
      </c>
      <c r="J1181" s="4">
        <v>4</v>
      </c>
      <c r="K1181" s="4">
        <v>6</v>
      </c>
      <c r="L1181" s="4">
        <v>41</v>
      </c>
      <c r="M1181" s="4">
        <v>24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3</v>
      </c>
      <c r="T1181" s="4">
        <v>2</v>
      </c>
      <c r="U1181" s="4">
        <v>0</v>
      </c>
      <c r="V1181" s="4">
        <v>10</v>
      </c>
      <c r="W1181" s="6">
        <v>359</v>
      </c>
      <c r="X1181" s="41">
        <f t="shared" si="29"/>
        <v>55.401234567901234</v>
      </c>
    </row>
    <row r="1182" spans="1:24" hidden="1" outlineLevel="1" x14ac:dyDescent="0.25">
      <c r="A1182" s="6" t="s">
        <v>173</v>
      </c>
      <c r="B1182" s="6" t="s">
        <v>44</v>
      </c>
      <c r="C1182" s="6">
        <v>642</v>
      </c>
      <c r="D1182" s="6" t="s">
        <v>10</v>
      </c>
      <c r="E1182" s="4">
        <v>674</v>
      </c>
      <c r="F1182" s="4">
        <v>91</v>
      </c>
      <c r="G1182" s="4">
        <v>123</v>
      </c>
      <c r="H1182" s="4">
        <v>18</v>
      </c>
      <c r="I1182" s="4">
        <v>13</v>
      </c>
      <c r="J1182" s="4">
        <v>9</v>
      </c>
      <c r="K1182" s="4">
        <v>6</v>
      </c>
      <c r="L1182" s="4">
        <v>69</v>
      </c>
      <c r="M1182" s="4">
        <v>36</v>
      </c>
      <c r="N1182" s="4">
        <v>1</v>
      </c>
      <c r="O1182" s="4">
        <v>1</v>
      </c>
      <c r="P1182" s="4">
        <v>0</v>
      </c>
      <c r="Q1182" s="4">
        <v>0</v>
      </c>
      <c r="R1182" s="4">
        <v>1</v>
      </c>
      <c r="S1182" s="4">
        <v>8</v>
      </c>
      <c r="T1182" s="4">
        <v>5</v>
      </c>
      <c r="U1182" s="4">
        <v>0</v>
      </c>
      <c r="V1182" s="4">
        <v>11</v>
      </c>
      <c r="W1182" s="6">
        <v>392</v>
      </c>
      <c r="X1182" s="41">
        <f t="shared" si="29"/>
        <v>58.160237388724035</v>
      </c>
    </row>
    <row r="1183" spans="1:24" hidden="1" outlineLevel="1" x14ac:dyDescent="0.25">
      <c r="A1183" s="6" t="s">
        <v>173</v>
      </c>
      <c r="B1183" s="6" t="s">
        <v>44</v>
      </c>
      <c r="C1183" s="6">
        <v>643</v>
      </c>
      <c r="D1183" s="6" t="s">
        <v>10</v>
      </c>
      <c r="E1183" s="4">
        <v>529</v>
      </c>
      <c r="F1183" s="4">
        <v>77</v>
      </c>
      <c r="G1183" s="4">
        <v>73</v>
      </c>
      <c r="H1183" s="4">
        <v>17</v>
      </c>
      <c r="I1183" s="4">
        <v>7</v>
      </c>
      <c r="J1183" s="4">
        <v>6</v>
      </c>
      <c r="K1183" s="4">
        <v>2</v>
      </c>
      <c r="L1183" s="4">
        <v>61</v>
      </c>
      <c r="M1183" s="4">
        <v>31</v>
      </c>
      <c r="N1183" s="4">
        <v>2</v>
      </c>
      <c r="O1183" s="4">
        <v>1</v>
      </c>
      <c r="P1183" s="4">
        <v>1</v>
      </c>
      <c r="Q1183" s="4">
        <v>0</v>
      </c>
      <c r="R1183" s="4">
        <v>0</v>
      </c>
      <c r="S1183" s="4">
        <v>7</v>
      </c>
      <c r="T1183" s="4">
        <v>6</v>
      </c>
      <c r="U1183" s="4">
        <v>1</v>
      </c>
      <c r="V1183" s="4">
        <v>8</v>
      </c>
      <c r="W1183" s="6">
        <v>300</v>
      </c>
      <c r="X1183" s="41">
        <f t="shared" si="29"/>
        <v>56.710775047258977</v>
      </c>
    </row>
    <row r="1184" spans="1:24" hidden="1" outlineLevel="1" x14ac:dyDescent="0.25">
      <c r="A1184" s="6" t="s">
        <v>173</v>
      </c>
      <c r="B1184" s="6" t="s">
        <v>44</v>
      </c>
      <c r="C1184" s="6">
        <v>643</v>
      </c>
      <c r="D1184" s="6" t="s">
        <v>11</v>
      </c>
      <c r="E1184" s="4">
        <v>528</v>
      </c>
      <c r="F1184" s="4">
        <v>62</v>
      </c>
      <c r="G1184" s="4">
        <v>97</v>
      </c>
      <c r="H1184" s="4">
        <v>10</v>
      </c>
      <c r="I1184" s="4">
        <v>2</v>
      </c>
      <c r="J1184" s="4">
        <v>5</v>
      </c>
      <c r="K1184" s="4">
        <v>8</v>
      </c>
      <c r="L1184" s="4">
        <v>60</v>
      </c>
      <c r="M1184" s="4">
        <v>44</v>
      </c>
      <c r="N1184" s="4">
        <v>4</v>
      </c>
      <c r="O1184" s="4">
        <v>0</v>
      </c>
      <c r="P1184" s="4">
        <v>0</v>
      </c>
      <c r="Q1184" s="4">
        <v>0</v>
      </c>
      <c r="R1184" s="4">
        <v>0</v>
      </c>
      <c r="S1184" s="4">
        <v>6</v>
      </c>
      <c r="T1184" s="4">
        <v>10</v>
      </c>
      <c r="U1184" s="4">
        <v>1</v>
      </c>
      <c r="V1184" s="4">
        <v>15</v>
      </c>
      <c r="W1184" s="6">
        <v>324</v>
      </c>
      <c r="X1184" s="41">
        <f t="shared" si="29"/>
        <v>61.363636363636367</v>
      </c>
    </row>
    <row r="1185" spans="1:24" hidden="1" outlineLevel="1" x14ac:dyDescent="0.25">
      <c r="A1185" s="6" t="s">
        <v>173</v>
      </c>
      <c r="B1185" s="6" t="s">
        <v>44</v>
      </c>
      <c r="C1185" s="6">
        <v>644</v>
      </c>
      <c r="D1185" s="6" t="s">
        <v>10</v>
      </c>
      <c r="E1185" s="4">
        <v>664</v>
      </c>
      <c r="F1185" s="4">
        <v>89</v>
      </c>
      <c r="G1185" s="4">
        <v>95</v>
      </c>
      <c r="H1185" s="4">
        <v>40</v>
      </c>
      <c r="I1185" s="4">
        <v>9</v>
      </c>
      <c r="J1185" s="4">
        <v>6</v>
      </c>
      <c r="K1185" s="4">
        <v>5</v>
      </c>
      <c r="L1185" s="4">
        <v>62</v>
      </c>
      <c r="M1185" s="4">
        <v>37</v>
      </c>
      <c r="N1185" s="4">
        <v>3</v>
      </c>
      <c r="O1185" s="4">
        <v>3</v>
      </c>
      <c r="P1185" s="4">
        <v>0</v>
      </c>
      <c r="Q1185" s="4">
        <v>0</v>
      </c>
      <c r="R1185" s="4">
        <v>0</v>
      </c>
      <c r="S1185" s="4">
        <v>5</v>
      </c>
      <c r="T1185" s="4">
        <v>10</v>
      </c>
      <c r="U1185" s="4">
        <v>0</v>
      </c>
      <c r="V1185" s="4">
        <v>12</v>
      </c>
      <c r="W1185" s="6">
        <v>376</v>
      </c>
      <c r="X1185" s="41">
        <f t="shared" si="29"/>
        <v>56.626506024096386</v>
      </c>
    </row>
    <row r="1186" spans="1:24" hidden="1" outlineLevel="1" x14ac:dyDescent="0.25">
      <c r="A1186" s="6" t="s">
        <v>173</v>
      </c>
      <c r="B1186" s="6" t="s">
        <v>44</v>
      </c>
      <c r="C1186" s="6">
        <v>645</v>
      </c>
      <c r="D1186" s="6" t="s">
        <v>10</v>
      </c>
      <c r="E1186" s="4">
        <v>474</v>
      </c>
      <c r="F1186" s="4">
        <v>78</v>
      </c>
      <c r="G1186" s="4">
        <v>89</v>
      </c>
      <c r="H1186" s="4">
        <v>11</v>
      </c>
      <c r="I1186" s="4">
        <v>2</v>
      </c>
      <c r="J1186" s="4">
        <v>2</v>
      </c>
      <c r="K1186" s="4">
        <v>13</v>
      </c>
      <c r="L1186" s="4">
        <v>48</v>
      </c>
      <c r="M1186" s="4">
        <v>21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2</v>
      </c>
      <c r="T1186" s="4">
        <v>7</v>
      </c>
      <c r="U1186" s="4">
        <v>0</v>
      </c>
      <c r="V1186" s="4">
        <v>4</v>
      </c>
      <c r="W1186" s="6">
        <v>277</v>
      </c>
      <c r="X1186" s="41">
        <f t="shared" si="29"/>
        <v>58.438818565400844</v>
      </c>
    </row>
    <row r="1187" spans="1:24" hidden="1" outlineLevel="1" x14ac:dyDescent="0.25">
      <c r="A1187" s="6" t="s">
        <v>173</v>
      </c>
      <c r="B1187" s="6" t="s">
        <v>44</v>
      </c>
      <c r="C1187" s="6">
        <v>645</v>
      </c>
      <c r="D1187" s="6" t="s">
        <v>11</v>
      </c>
      <c r="E1187" s="4">
        <v>474</v>
      </c>
      <c r="F1187" s="4">
        <v>50</v>
      </c>
      <c r="G1187" s="4">
        <v>86</v>
      </c>
      <c r="H1187" s="4">
        <v>5</v>
      </c>
      <c r="I1187" s="4">
        <v>8</v>
      </c>
      <c r="J1187" s="4">
        <v>6</v>
      </c>
      <c r="K1187" s="4">
        <v>6</v>
      </c>
      <c r="L1187" s="4">
        <v>33</v>
      </c>
      <c r="M1187" s="4">
        <v>29</v>
      </c>
      <c r="N1187" s="4">
        <v>1</v>
      </c>
      <c r="O1187" s="4">
        <v>1</v>
      </c>
      <c r="P1187" s="4">
        <v>0</v>
      </c>
      <c r="Q1187" s="4">
        <v>2</v>
      </c>
      <c r="R1187" s="4">
        <v>0</v>
      </c>
      <c r="S1187" s="4">
        <v>3</v>
      </c>
      <c r="T1187" s="4">
        <v>11</v>
      </c>
      <c r="U1187" s="4">
        <v>1</v>
      </c>
      <c r="V1187" s="4">
        <v>11</v>
      </c>
      <c r="W1187" s="6">
        <v>253</v>
      </c>
      <c r="X1187" s="41">
        <f t="shared" si="29"/>
        <v>53.375527426160339</v>
      </c>
    </row>
    <row r="1188" spans="1:24" hidden="1" outlineLevel="1" x14ac:dyDescent="0.25">
      <c r="A1188" s="6" t="s">
        <v>173</v>
      </c>
      <c r="B1188" s="6" t="s">
        <v>44</v>
      </c>
      <c r="C1188" s="6">
        <v>646</v>
      </c>
      <c r="D1188" s="6" t="s">
        <v>10</v>
      </c>
      <c r="E1188" s="4">
        <v>622</v>
      </c>
      <c r="F1188" s="4">
        <v>72</v>
      </c>
      <c r="G1188" s="4">
        <v>123</v>
      </c>
      <c r="H1188" s="4">
        <v>11</v>
      </c>
      <c r="I1188" s="4">
        <v>4</v>
      </c>
      <c r="J1188" s="4">
        <v>4</v>
      </c>
      <c r="K1188" s="4">
        <v>7</v>
      </c>
      <c r="L1188" s="4">
        <v>43</v>
      </c>
      <c r="M1188" s="4">
        <v>28</v>
      </c>
      <c r="N1188" s="4">
        <v>3</v>
      </c>
      <c r="O1188" s="4">
        <v>0</v>
      </c>
      <c r="P1188" s="4">
        <v>2</v>
      </c>
      <c r="Q1188" s="4">
        <v>1</v>
      </c>
      <c r="R1188" s="4">
        <v>0</v>
      </c>
      <c r="S1188" s="4">
        <v>2</v>
      </c>
      <c r="T1188" s="4">
        <v>15</v>
      </c>
      <c r="U1188" s="4">
        <v>0</v>
      </c>
      <c r="V1188" s="4">
        <v>23</v>
      </c>
      <c r="W1188" s="6">
        <v>338</v>
      </c>
      <c r="X1188" s="41">
        <f t="shared" si="29"/>
        <v>54.340836012861736</v>
      </c>
    </row>
    <row r="1189" spans="1:24" hidden="1" outlineLevel="1" x14ac:dyDescent="0.25">
      <c r="A1189" s="6" t="s">
        <v>173</v>
      </c>
      <c r="B1189" s="6" t="s">
        <v>44</v>
      </c>
      <c r="C1189" s="6">
        <v>647</v>
      </c>
      <c r="D1189" s="6" t="s">
        <v>10</v>
      </c>
      <c r="E1189" s="4">
        <v>418</v>
      </c>
      <c r="F1189" s="4">
        <v>69</v>
      </c>
      <c r="G1189" s="4">
        <v>73</v>
      </c>
      <c r="H1189" s="4">
        <v>13</v>
      </c>
      <c r="I1189" s="4">
        <v>3</v>
      </c>
      <c r="J1189" s="4">
        <v>6</v>
      </c>
      <c r="K1189" s="4">
        <v>6</v>
      </c>
      <c r="L1189" s="4">
        <v>22</v>
      </c>
      <c r="M1189" s="4">
        <v>19</v>
      </c>
      <c r="N1189" s="4">
        <v>0</v>
      </c>
      <c r="O1189" s="4">
        <v>1</v>
      </c>
      <c r="P1189" s="4">
        <v>1</v>
      </c>
      <c r="Q1189" s="4">
        <v>0</v>
      </c>
      <c r="R1189" s="4">
        <v>0</v>
      </c>
      <c r="S1189" s="4">
        <v>2</v>
      </c>
      <c r="T1189" s="4">
        <v>14</v>
      </c>
      <c r="U1189" s="4">
        <v>0</v>
      </c>
      <c r="V1189" s="4">
        <v>12</v>
      </c>
      <c r="W1189" s="6">
        <v>241</v>
      </c>
      <c r="X1189" s="41">
        <f t="shared" si="29"/>
        <v>57.655502392344495</v>
      </c>
    </row>
    <row r="1190" spans="1:24" hidden="1" outlineLevel="1" x14ac:dyDescent="0.25">
      <c r="A1190" s="6" t="s">
        <v>173</v>
      </c>
      <c r="B1190" s="6" t="s">
        <v>44</v>
      </c>
      <c r="C1190" s="6">
        <v>647</v>
      </c>
      <c r="D1190" s="6" t="s">
        <v>11</v>
      </c>
      <c r="E1190" s="4">
        <v>417</v>
      </c>
      <c r="F1190" s="4">
        <v>50</v>
      </c>
      <c r="G1190" s="4">
        <v>86</v>
      </c>
      <c r="H1190" s="4">
        <v>5</v>
      </c>
      <c r="I1190" s="4">
        <v>8</v>
      </c>
      <c r="J1190" s="4">
        <v>6</v>
      </c>
      <c r="K1190" s="4">
        <v>6</v>
      </c>
      <c r="L1190" s="4">
        <v>33</v>
      </c>
      <c r="M1190" s="4">
        <v>29</v>
      </c>
      <c r="N1190" s="4">
        <v>1</v>
      </c>
      <c r="O1190" s="4">
        <v>1</v>
      </c>
      <c r="P1190" s="4">
        <v>0</v>
      </c>
      <c r="Q1190" s="4">
        <v>2</v>
      </c>
      <c r="R1190" s="4">
        <v>0</v>
      </c>
      <c r="S1190" s="4">
        <v>3</v>
      </c>
      <c r="T1190" s="4">
        <v>11</v>
      </c>
      <c r="U1190" s="4">
        <v>1</v>
      </c>
      <c r="V1190" s="4">
        <v>11</v>
      </c>
      <c r="W1190" s="6">
        <v>253</v>
      </c>
      <c r="X1190" s="41">
        <f t="shared" si="29"/>
        <v>60.671462829736214</v>
      </c>
    </row>
    <row r="1191" spans="1:24" hidden="1" outlineLevel="1" x14ac:dyDescent="0.25">
      <c r="A1191" s="6" t="s">
        <v>173</v>
      </c>
      <c r="B1191" s="6" t="s">
        <v>44</v>
      </c>
      <c r="C1191" s="6">
        <v>648</v>
      </c>
      <c r="D1191" s="6" t="s">
        <v>10</v>
      </c>
      <c r="E1191" s="4">
        <v>649</v>
      </c>
      <c r="F1191" s="4">
        <v>77</v>
      </c>
      <c r="G1191" s="4">
        <v>119</v>
      </c>
      <c r="H1191" s="4">
        <v>15</v>
      </c>
      <c r="I1191" s="4">
        <v>7</v>
      </c>
      <c r="J1191" s="4">
        <v>12</v>
      </c>
      <c r="K1191" s="4">
        <v>4</v>
      </c>
      <c r="L1191" s="4">
        <v>53</v>
      </c>
      <c r="M1191" s="4">
        <v>39</v>
      </c>
      <c r="N1191" s="4">
        <v>4</v>
      </c>
      <c r="O1191" s="4">
        <v>2</v>
      </c>
      <c r="P1191" s="4">
        <v>1</v>
      </c>
      <c r="Q1191" s="4">
        <v>0</v>
      </c>
      <c r="R1191" s="4">
        <v>0</v>
      </c>
      <c r="S1191" s="4">
        <v>6</v>
      </c>
      <c r="T1191" s="4">
        <v>10</v>
      </c>
      <c r="U1191" s="4">
        <v>1</v>
      </c>
      <c r="V1191" s="4">
        <v>8</v>
      </c>
      <c r="W1191" s="6">
        <v>358</v>
      </c>
      <c r="X1191" s="41">
        <f t="shared" si="29"/>
        <v>55.161787365177197</v>
      </c>
    </row>
    <row r="1192" spans="1:24" hidden="1" outlineLevel="1" x14ac:dyDescent="0.25">
      <c r="A1192" s="6" t="s">
        <v>173</v>
      </c>
      <c r="B1192" s="6" t="s">
        <v>44</v>
      </c>
      <c r="C1192" s="6">
        <v>648</v>
      </c>
      <c r="D1192" s="6" t="s">
        <v>11</v>
      </c>
      <c r="E1192" s="4">
        <v>649</v>
      </c>
      <c r="F1192" s="4">
        <v>96</v>
      </c>
      <c r="G1192" s="4">
        <v>125</v>
      </c>
      <c r="H1192" s="4">
        <v>14</v>
      </c>
      <c r="I1192" s="4">
        <v>3</v>
      </c>
      <c r="J1192" s="4">
        <v>14</v>
      </c>
      <c r="K1192" s="4">
        <v>8</v>
      </c>
      <c r="L1192" s="4">
        <v>51</v>
      </c>
      <c r="M1192" s="4">
        <v>25</v>
      </c>
      <c r="N1192" s="4">
        <v>5</v>
      </c>
      <c r="O1192" s="4">
        <v>2</v>
      </c>
      <c r="P1192" s="4">
        <v>1</v>
      </c>
      <c r="Q1192" s="4">
        <v>0</v>
      </c>
      <c r="R1192" s="4">
        <v>0</v>
      </c>
      <c r="S1192" s="4">
        <v>9</v>
      </c>
      <c r="T1192" s="4">
        <v>11</v>
      </c>
      <c r="U1192" s="4">
        <v>0</v>
      </c>
      <c r="V1192" s="4">
        <v>18</v>
      </c>
      <c r="W1192" s="6">
        <v>382</v>
      </c>
      <c r="X1192" s="41">
        <f t="shared" si="29"/>
        <v>58.8597842835131</v>
      </c>
    </row>
    <row r="1193" spans="1:24" hidden="1" outlineLevel="1" x14ac:dyDescent="0.25">
      <c r="A1193" s="6" t="s">
        <v>173</v>
      </c>
      <c r="B1193" s="6" t="s">
        <v>44</v>
      </c>
      <c r="C1193" s="6">
        <v>649</v>
      </c>
      <c r="D1193" s="6" t="s">
        <v>10</v>
      </c>
      <c r="E1193" s="4">
        <v>418</v>
      </c>
      <c r="F1193" s="4">
        <v>45</v>
      </c>
      <c r="G1193" s="4">
        <v>83</v>
      </c>
      <c r="H1193" s="4">
        <v>14</v>
      </c>
      <c r="I1193" s="4">
        <v>2</v>
      </c>
      <c r="J1193" s="4">
        <v>3</v>
      </c>
      <c r="K1193" s="4">
        <v>4</v>
      </c>
      <c r="L1193" s="4">
        <v>34</v>
      </c>
      <c r="M1193" s="4">
        <v>14</v>
      </c>
      <c r="N1193" s="4">
        <v>2</v>
      </c>
      <c r="O1193" s="4">
        <v>4</v>
      </c>
      <c r="P1193" s="4">
        <v>0</v>
      </c>
      <c r="Q1193" s="4">
        <v>0</v>
      </c>
      <c r="R1193" s="4">
        <v>0</v>
      </c>
      <c r="S1193" s="4">
        <v>3</v>
      </c>
      <c r="T1193" s="4">
        <v>6</v>
      </c>
      <c r="U1193" s="4">
        <v>0</v>
      </c>
      <c r="V1193" s="4">
        <v>6</v>
      </c>
      <c r="W1193" s="6">
        <v>220</v>
      </c>
      <c r="X1193" s="41">
        <f t="shared" si="29"/>
        <v>52.631578947368418</v>
      </c>
    </row>
    <row r="1194" spans="1:24" hidden="1" outlineLevel="1" x14ac:dyDescent="0.25">
      <c r="A1194" s="6" t="s">
        <v>173</v>
      </c>
      <c r="B1194" s="6" t="s">
        <v>44</v>
      </c>
      <c r="C1194" s="6">
        <v>649</v>
      </c>
      <c r="D1194" s="6" t="s">
        <v>11</v>
      </c>
      <c r="E1194" s="4">
        <v>418</v>
      </c>
      <c r="F1194" s="4">
        <v>55</v>
      </c>
      <c r="G1194" s="4">
        <v>57</v>
      </c>
      <c r="H1194" s="4">
        <v>10</v>
      </c>
      <c r="I1194" s="4">
        <v>1</v>
      </c>
      <c r="J1194" s="4">
        <v>4</v>
      </c>
      <c r="K1194" s="4">
        <v>3</v>
      </c>
      <c r="L1194" s="4">
        <v>52</v>
      </c>
      <c r="M1194" s="4">
        <v>23</v>
      </c>
      <c r="N1194" s="4">
        <v>3</v>
      </c>
      <c r="O1194" s="4">
        <v>0</v>
      </c>
      <c r="P1194" s="4">
        <v>1</v>
      </c>
      <c r="Q1194" s="4">
        <v>3</v>
      </c>
      <c r="R1194" s="4">
        <v>0</v>
      </c>
      <c r="S1194" s="4">
        <v>1</v>
      </c>
      <c r="T1194" s="4">
        <v>8</v>
      </c>
      <c r="U1194" s="4">
        <v>0</v>
      </c>
      <c r="V1194" s="4">
        <v>10</v>
      </c>
      <c r="W1194" s="6">
        <v>231</v>
      </c>
      <c r="X1194" s="41">
        <f t="shared" si="29"/>
        <v>55.263157894736842</v>
      </c>
    </row>
    <row r="1195" spans="1:24" hidden="1" outlineLevel="1" x14ac:dyDescent="0.25">
      <c r="A1195" s="6" t="s">
        <v>173</v>
      </c>
      <c r="B1195" s="6" t="s">
        <v>44</v>
      </c>
      <c r="C1195" s="6">
        <v>650</v>
      </c>
      <c r="D1195" s="6" t="s">
        <v>10</v>
      </c>
      <c r="E1195" s="4">
        <v>512</v>
      </c>
      <c r="F1195" s="4">
        <v>67</v>
      </c>
      <c r="G1195" s="4">
        <v>78</v>
      </c>
      <c r="H1195" s="4">
        <v>8</v>
      </c>
      <c r="I1195" s="4">
        <v>4</v>
      </c>
      <c r="J1195" s="4">
        <v>1</v>
      </c>
      <c r="K1195" s="4">
        <v>5</v>
      </c>
      <c r="L1195" s="4">
        <v>86</v>
      </c>
      <c r="M1195" s="4">
        <v>22</v>
      </c>
      <c r="N1195" s="4">
        <v>0</v>
      </c>
      <c r="O1195" s="4">
        <v>1</v>
      </c>
      <c r="P1195" s="4">
        <v>0</v>
      </c>
      <c r="Q1195" s="4">
        <v>0</v>
      </c>
      <c r="R1195" s="4">
        <v>0</v>
      </c>
      <c r="S1195" s="4">
        <v>1</v>
      </c>
      <c r="T1195" s="4">
        <v>8</v>
      </c>
      <c r="U1195" s="4">
        <v>0</v>
      </c>
      <c r="V1195" s="4">
        <v>9</v>
      </c>
      <c r="W1195" s="6">
        <v>290</v>
      </c>
      <c r="X1195" s="41">
        <f t="shared" si="29"/>
        <v>56.640625</v>
      </c>
    </row>
    <row r="1196" spans="1:24" hidden="1" outlineLevel="1" x14ac:dyDescent="0.25">
      <c r="A1196" s="6" t="s">
        <v>173</v>
      </c>
      <c r="B1196" s="6" t="s">
        <v>44</v>
      </c>
      <c r="C1196" s="6">
        <v>651</v>
      </c>
      <c r="D1196" s="6" t="s">
        <v>10</v>
      </c>
      <c r="E1196" s="4">
        <v>551</v>
      </c>
      <c r="F1196" s="4">
        <v>48</v>
      </c>
      <c r="G1196" s="4">
        <v>71</v>
      </c>
      <c r="H1196" s="4">
        <v>7</v>
      </c>
      <c r="I1196" s="4">
        <v>6</v>
      </c>
      <c r="J1196" s="4">
        <v>12</v>
      </c>
      <c r="K1196" s="4">
        <v>2</v>
      </c>
      <c r="L1196" s="4">
        <v>26</v>
      </c>
      <c r="M1196" s="4">
        <v>44</v>
      </c>
      <c r="N1196" s="4">
        <v>2</v>
      </c>
      <c r="O1196" s="4">
        <v>1</v>
      </c>
      <c r="P1196" s="4">
        <v>0</v>
      </c>
      <c r="Q1196" s="4">
        <v>0</v>
      </c>
      <c r="R1196" s="4">
        <v>0</v>
      </c>
      <c r="S1196" s="4">
        <v>8</v>
      </c>
      <c r="T1196" s="4">
        <v>8</v>
      </c>
      <c r="U1196" s="4">
        <v>0</v>
      </c>
      <c r="V1196" s="4">
        <v>13</v>
      </c>
      <c r="W1196" s="6">
        <v>248</v>
      </c>
      <c r="X1196" s="41">
        <f t="shared" si="29"/>
        <v>45.009074410163336</v>
      </c>
    </row>
    <row r="1197" spans="1:24" hidden="1" outlineLevel="1" x14ac:dyDescent="0.25">
      <c r="A1197" s="6" t="s">
        <v>173</v>
      </c>
      <c r="B1197" s="6" t="s">
        <v>44</v>
      </c>
      <c r="C1197" s="6">
        <v>652</v>
      </c>
      <c r="D1197" s="6" t="s">
        <v>10</v>
      </c>
      <c r="E1197" s="4">
        <v>640</v>
      </c>
      <c r="F1197" s="4">
        <v>70</v>
      </c>
      <c r="G1197" s="4">
        <v>109</v>
      </c>
      <c r="H1197" s="4">
        <v>7</v>
      </c>
      <c r="I1197" s="4">
        <v>5</v>
      </c>
      <c r="J1197" s="4">
        <v>5</v>
      </c>
      <c r="K1197" s="4">
        <v>6</v>
      </c>
      <c r="L1197" s="4">
        <v>27</v>
      </c>
      <c r="M1197" s="4">
        <v>53</v>
      </c>
      <c r="N1197" s="4">
        <v>5</v>
      </c>
      <c r="O1197" s="4">
        <v>1</v>
      </c>
      <c r="P1197" s="4">
        <v>1</v>
      </c>
      <c r="Q1197" s="4">
        <v>1</v>
      </c>
      <c r="R1197" s="4">
        <v>1</v>
      </c>
      <c r="S1197" s="4">
        <v>2</v>
      </c>
      <c r="T1197" s="4">
        <v>7</v>
      </c>
      <c r="U1197" s="4">
        <v>0</v>
      </c>
      <c r="V1197" s="4">
        <v>16</v>
      </c>
      <c r="W1197" s="6">
        <v>316</v>
      </c>
      <c r="X1197" s="41">
        <f t="shared" si="29"/>
        <v>49.375</v>
      </c>
    </row>
    <row r="1198" spans="1:24" hidden="1" outlineLevel="1" x14ac:dyDescent="0.25">
      <c r="A1198" s="6" t="s">
        <v>173</v>
      </c>
      <c r="B1198" s="6" t="s">
        <v>44</v>
      </c>
      <c r="C1198" s="6">
        <v>653</v>
      </c>
      <c r="D1198" s="6" t="s">
        <v>10</v>
      </c>
      <c r="E1198" s="4">
        <v>523</v>
      </c>
      <c r="F1198" s="4">
        <v>53</v>
      </c>
      <c r="G1198" s="4">
        <v>100</v>
      </c>
      <c r="H1198" s="4">
        <v>8</v>
      </c>
      <c r="I1198" s="4">
        <v>5</v>
      </c>
      <c r="J1198" s="4">
        <v>5</v>
      </c>
      <c r="K1198" s="4">
        <v>2</v>
      </c>
      <c r="L1198" s="4">
        <v>19</v>
      </c>
      <c r="M1198" s="4">
        <v>34</v>
      </c>
      <c r="N1198" s="4">
        <v>0</v>
      </c>
      <c r="O1198" s="4">
        <v>0</v>
      </c>
      <c r="P1198" s="4">
        <v>1</v>
      </c>
      <c r="Q1198" s="4">
        <v>0</v>
      </c>
      <c r="R1198" s="4">
        <v>0</v>
      </c>
      <c r="S1198" s="4">
        <v>6</v>
      </c>
      <c r="T1198" s="4">
        <v>8</v>
      </c>
      <c r="U1198" s="4">
        <v>0</v>
      </c>
      <c r="V1198" s="4">
        <v>19</v>
      </c>
      <c r="W1198" s="6">
        <v>260</v>
      </c>
      <c r="X1198" s="41">
        <f t="shared" ref="X1198:X1261" si="30">(W1198*100)/E1198</f>
        <v>49.713193116634798</v>
      </c>
    </row>
    <row r="1199" spans="1:24" hidden="1" outlineLevel="1" x14ac:dyDescent="0.25">
      <c r="A1199" s="6" t="s">
        <v>173</v>
      </c>
      <c r="B1199" s="6" t="s">
        <v>44</v>
      </c>
      <c r="C1199" s="6">
        <v>654</v>
      </c>
      <c r="D1199" s="6" t="s">
        <v>10</v>
      </c>
      <c r="E1199" s="4">
        <v>476</v>
      </c>
      <c r="F1199" s="4">
        <v>57</v>
      </c>
      <c r="G1199" s="4">
        <v>73</v>
      </c>
      <c r="H1199" s="4">
        <v>13</v>
      </c>
      <c r="I1199" s="4">
        <v>7</v>
      </c>
      <c r="J1199" s="4">
        <v>4</v>
      </c>
      <c r="K1199" s="4">
        <v>7</v>
      </c>
      <c r="L1199" s="4">
        <v>31</v>
      </c>
      <c r="M1199" s="4">
        <v>28</v>
      </c>
      <c r="N1199" s="4">
        <v>2</v>
      </c>
      <c r="O1199" s="4">
        <v>0</v>
      </c>
      <c r="P1199" s="4">
        <v>1</v>
      </c>
      <c r="Q1199" s="4">
        <v>0</v>
      </c>
      <c r="R1199" s="4">
        <v>0</v>
      </c>
      <c r="S1199" s="4">
        <v>2</v>
      </c>
      <c r="T1199" s="4">
        <v>5</v>
      </c>
      <c r="U1199" s="4">
        <v>0</v>
      </c>
      <c r="V1199" s="4">
        <v>11</v>
      </c>
      <c r="W1199" s="6">
        <v>241</v>
      </c>
      <c r="X1199" s="41">
        <f t="shared" si="30"/>
        <v>50.630252100840337</v>
      </c>
    </row>
    <row r="1200" spans="1:24" hidden="1" outlineLevel="1" x14ac:dyDescent="0.25">
      <c r="A1200" s="6" t="s">
        <v>173</v>
      </c>
      <c r="B1200" s="6" t="s">
        <v>44</v>
      </c>
      <c r="C1200" s="6">
        <v>655</v>
      </c>
      <c r="D1200" s="6" t="s">
        <v>10</v>
      </c>
      <c r="E1200" s="4">
        <v>227</v>
      </c>
      <c r="F1200" s="4">
        <v>15</v>
      </c>
      <c r="G1200" s="4">
        <v>28</v>
      </c>
      <c r="H1200" s="4">
        <v>4</v>
      </c>
      <c r="I1200" s="4">
        <v>3</v>
      </c>
      <c r="J1200" s="4">
        <v>2</v>
      </c>
      <c r="K1200" s="4">
        <v>1</v>
      </c>
      <c r="L1200" s="4">
        <v>12</v>
      </c>
      <c r="M1200" s="4">
        <v>22</v>
      </c>
      <c r="N1200" s="4">
        <v>0</v>
      </c>
      <c r="O1200" s="4">
        <v>0</v>
      </c>
      <c r="P1200" s="4">
        <v>1</v>
      </c>
      <c r="Q1200" s="4">
        <v>0</v>
      </c>
      <c r="R1200" s="4">
        <v>1</v>
      </c>
      <c r="S1200" s="4">
        <v>1</v>
      </c>
      <c r="T1200" s="4">
        <v>1</v>
      </c>
      <c r="U1200" s="4">
        <v>0</v>
      </c>
      <c r="V1200" s="4">
        <v>6</v>
      </c>
      <c r="W1200" s="6">
        <v>97</v>
      </c>
      <c r="X1200" s="41">
        <f t="shared" si="30"/>
        <v>42.731277533039645</v>
      </c>
    </row>
    <row r="1201" spans="1:24" hidden="1" outlineLevel="1" x14ac:dyDescent="0.25">
      <c r="A1201" s="6" t="s">
        <v>173</v>
      </c>
      <c r="B1201" s="6" t="s">
        <v>44</v>
      </c>
      <c r="C1201" s="6">
        <v>656</v>
      </c>
      <c r="D1201" s="6" t="s">
        <v>10</v>
      </c>
      <c r="E1201" s="4">
        <v>469</v>
      </c>
      <c r="F1201" s="4">
        <v>28</v>
      </c>
      <c r="G1201" s="4">
        <v>98</v>
      </c>
      <c r="H1201" s="4">
        <v>19</v>
      </c>
      <c r="I1201" s="4">
        <v>8</v>
      </c>
      <c r="J1201" s="4">
        <v>3</v>
      </c>
      <c r="K1201" s="4">
        <v>10</v>
      </c>
      <c r="L1201" s="4">
        <v>23</v>
      </c>
      <c r="M1201" s="4">
        <v>19</v>
      </c>
      <c r="N1201" s="4">
        <v>4</v>
      </c>
      <c r="O1201" s="4">
        <v>0</v>
      </c>
      <c r="P1201" s="4">
        <v>1</v>
      </c>
      <c r="Q1201" s="4">
        <v>0</v>
      </c>
      <c r="R1201" s="4">
        <v>0</v>
      </c>
      <c r="S1201" s="4">
        <v>4</v>
      </c>
      <c r="T1201" s="4">
        <v>5</v>
      </c>
      <c r="U1201" s="4">
        <v>0</v>
      </c>
      <c r="V1201" s="4">
        <v>20</v>
      </c>
      <c r="W1201" s="6">
        <v>242</v>
      </c>
      <c r="X1201" s="41">
        <f t="shared" si="30"/>
        <v>51.599147121535182</v>
      </c>
    </row>
    <row r="1202" spans="1:24" hidden="1" outlineLevel="1" x14ac:dyDescent="0.25">
      <c r="A1202" s="6" t="s">
        <v>173</v>
      </c>
      <c r="B1202" s="6" t="s">
        <v>44</v>
      </c>
      <c r="C1202" s="6">
        <v>657</v>
      </c>
      <c r="D1202" s="6" t="s">
        <v>10</v>
      </c>
      <c r="E1202" s="4">
        <v>504</v>
      </c>
      <c r="F1202" s="4">
        <v>40</v>
      </c>
      <c r="G1202" s="4">
        <v>56</v>
      </c>
      <c r="H1202" s="4">
        <v>32</v>
      </c>
      <c r="I1202" s="4">
        <v>3</v>
      </c>
      <c r="J1202" s="4">
        <v>3</v>
      </c>
      <c r="K1202" s="4">
        <v>6</v>
      </c>
      <c r="L1202" s="4">
        <v>48</v>
      </c>
      <c r="M1202" s="4">
        <v>26</v>
      </c>
      <c r="N1202" s="4">
        <v>2</v>
      </c>
      <c r="O1202" s="4">
        <v>0</v>
      </c>
      <c r="P1202" s="4">
        <v>0</v>
      </c>
      <c r="Q1202" s="4">
        <v>0</v>
      </c>
      <c r="R1202" s="4">
        <v>1</v>
      </c>
      <c r="S1202" s="4">
        <v>6</v>
      </c>
      <c r="T1202" s="4">
        <v>7</v>
      </c>
      <c r="U1202" s="4">
        <v>0</v>
      </c>
      <c r="V1202" s="4">
        <v>28</v>
      </c>
      <c r="W1202" s="6">
        <v>258</v>
      </c>
      <c r="X1202" s="41">
        <f t="shared" si="30"/>
        <v>51.19047619047619</v>
      </c>
    </row>
    <row r="1203" spans="1:24" hidden="1" outlineLevel="1" x14ac:dyDescent="0.25">
      <c r="A1203" s="6" t="s">
        <v>173</v>
      </c>
      <c r="B1203" s="6" t="s">
        <v>44</v>
      </c>
      <c r="C1203" s="6">
        <v>658</v>
      </c>
      <c r="D1203" s="6" t="s">
        <v>10</v>
      </c>
      <c r="E1203" s="4">
        <v>110</v>
      </c>
      <c r="F1203" s="4">
        <v>7</v>
      </c>
      <c r="G1203" s="4">
        <v>26</v>
      </c>
      <c r="H1203" s="4">
        <v>3</v>
      </c>
      <c r="I1203" s="4">
        <v>4</v>
      </c>
      <c r="J1203" s="4">
        <v>0</v>
      </c>
      <c r="K1203" s="4">
        <v>1</v>
      </c>
      <c r="L1203" s="4">
        <v>2</v>
      </c>
      <c r="M1203" s="4">
        <v>6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1</v>
      </c>
      <c r="T1203" s="4">
        <v>3</v>
      </c>
      <c r="U1203" s="4">
        <v>0</v>
      </c>
      <c r="V1203" s="4">
        <v>4</v>
      </c>
      <c r="W1203" s="6">
        <v>57</v>
      </c>
      <c r="X1203" s="41">
        <f t="shared" si="30"/>
        <v>51.81818181818182</v>
      </c>
    </row>
    <row r="1204" spans="1:24" hidden="1" outlineLevel="1" x14ac:dyDescent="0.25">
      <c r="A1204" s="6" t="s">
        <v>173</v>
      </c>
      <c r="B1204" s="6" t="s">
        <v>44</v>
      </c>
      <c r="C1204" s="6">
        <v>659</v>
      </c>
      <c r="D1204" s="6" t="s">
        <v>10</v>
      </c>
      <c r="E1204" s="4">
        <v>217</v>
      </c>
      <c r="F1204" s="4">
        <v>14</v>
      </c>
      <c r="G1204" s="4">
        <v>31</v>
      </c>
      <c r="H1204" s="4">
        <v>10</v>
      </c>
      <c r="I1204" s="4">
        <v>2</v>
      </c>
      <c r="J1204" s="4">
        <v>8</v>
      </c>
      <c r="K1204" s="4">
        <v>3</v>
      </c>
      <c r="L1204" s="4">
        <v>35</v>
      </c>
      <c r="M1204" s="4">
        <v>9</v>
      </c>
      <c r="N1204" s="4">
        <v>3</v>
      </c>
      <c r="O1204" s="4">
        <v>0</v>
      </c>
      <c r="P1204" s="4">
        <v>0</v>
      </c>
      <c r="Q1204" s="4">
        <v>0</v>
      </c>
      <c r="R1204" s="4">
        <v>1</v>
      </c>
      <c r="S1204" s="4">
        <v>0</v>
      </c>
      <c r="T1204" s="4">
        <v>4</v>
      </c>
      <c r="U1204" s="4">
        <v>0</v>
      </c>
      <c r="V1204" s="4">
        <v>6</v>
      </c>
      <c r="W1204" s="6">
        <v>126</v>
      </c>
      <c r="X1204" s="41">
        <f t="shared" si="30"/>
        <v>58.064516129032256</v>
      </c>
    </row>
    <row r="1205" spans="1:24" hidden="1" outlineLevel="1" x14ac:dyDescent="0.25">
      <c r="A1205" s="6" t="s">
        <v>173</v>
      </c>
      <c r="B1205" s="6" t="s">
        <v>44</v>
      </c>
      <c r="C1205" s="6">
        <v>660</v>
      </c>
      <c r="D1205" s="6" t="s">
        <v>10</v>
      </c>
      <c r="E1205" s="4">
        <v>128</v>
      </c>
      <c r="F1205" s="4">
        <v>5</v>
      </c>
      <c r="G1205" s="4">
        <v>29</v>
      </c>
      <c r="H1205" s="4">
        <v>4</v>
      </c>
      <c r="I1205" s="4">
        <v>5</v>
      </c>
      <c r="J1205" s="4">
        <v>1</v>
      </c>
      <c r="K1205" s="4">
        <v>2</v>
      </c>
      <c r="L1205" s="4">
        <v>12</v>
      </c>
      <c r="M1205" s="4">
        <v>8</v>
      </c>
      <c r="N1205" s="4">
        <v>0</v>
      </c>
      <c r="O1205" s="4">
        <v>1</v>
      </c>
      <c r="P1205" s="4">
        <v>1</v>
      </c>
      <c r="Q1205" s="4">
        <v>0</v>
      </c>
      <c r="R1205" s="4">
        <v>0</v>
      </c>
      <c r="S1205" s="4">
        <v>1</v>
      </c>
      <c r="T1205" s="4">
        <v>1</v>
      </c>
      <c r="U1205" s="4">
        <v>0</v>
      </c>
      <c r="V1205" s="4">
        <v>0</v>
      </c>
      <c r="W1205" s="6">
        <v>70</v>
      </c>
      <c r="X1205" s="41">
        <f t="shared" si="30"/>
        <v>54.6875</v>
      </c>
    </row>
    <row r="1206" spans="1:24" hidden="1" outlineLevel="1" x14ac:dyDescent="0.25">
      <c r="A1206" s="6" t="s">
        <v>173</v>
      </c>
      <c r="B1206" s="6" t="s">
        <v>44</v>
      </c>
      <c r="C1206" s="6">
        <v>661</v>
      </c>
      <c r="D1206" s="6" t="s">
        <v>10</v>
      </c>
      <c r="E1206" s="4">
        <v>101</v>
      </c>
      <c r="F1206" s="4">
        <v>4</v>
      </c>
      <c r="G1206" s="4">
        <v>6</v>
      </c>
      <c r="H1206" s="4">
        <v>3</v>
      </c>
      <c r="I1206" s="4">
        <v>4</v>
      </c>
      <c r="J1206" s="4">
        <v>0</v>
      </c>
      <c r="K1206" s="4">
        <v>1</v>
      </c>
      <c r="L1206" s="4">
        <v>33</v>
      </c>
      <c r="M1206" s="4">
        <v>5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1</v>
      </c>
      <c r="T1206" s="4">
        <v>1</v>
      </c>
      <c r="U1206" s="4">
        <v>0</v>
      </c>
      <c r="V1206" s="4">
        <v>2</v>
      </c>
      <c r="W1206" s="6">
        <v>60</v>
      </c>
      <c r="X1206" s="41">
        <f t="shared" si="30"/>
        <v>59.405940594059409</v>
      </c>
    </row>
    <row r="1207" spans="1:24" hidden="1" outlineLevel="1" x14ac:dyDescent="0.25">
      <c r="A1207" s="6" t="s">
        <v>173</v>
      </c>
      <c r="B1207" s="6" t="s">
        <v>44</v>
      </c>
      <c r="C1207" s="6">
        <v>662</v>
      </c>
      <c r="D1207" s="6" t="s">
        <v>10</v>
      </c>
      <c r="E1207" s="4">
        <v>167</v>
      </c>
      <c r="F1207" s="4">
        <v>14</v>
      </c>
      <c r="G1207" s="4">
        <v>37</v>
      </c>
      <c r="H1207" s="4">
        <v>7</v>
      </c>
      <c r="I1207" s="4">
        <v>0</v>
      </c>
      <c r="J1207" s="4">
        <v>0</v>
      </c>
      <c r="K1207" s="4">
        <v>1</v>
      </c>
      <c r="L1207" s="4">
        <v>13</v>
      </c>
      <c r="M1207" s="4">
        <v>10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1</v>
      </c>
      <c r="T1207" s="4">
        <v>1</v>
      </c>
      <c r="U1207" s="4">
        <v>0</v>
      </c>
      <c r="V1207" s="4">
        <v>5</v>
      </c>
      <c r="W1207" s="6">
        <v>89</v>
      </c>
      <c r="X1207" s="41">
        <f t="shared" si="30"/>
        <v>53.293413173652695</v>
      </c>
    </row>
    <row r="1208" spans="1:24" hidden="1" outlineLevel="1" x14ac:dyDescent="0.25">
      <c r="A1208" s="6" t="s">
        <v>173</v>
      </c>
      <c r="B1208" s="6" t="s">
        <v>44</v>
      </c>
      <c r="C1208" s="6">
        <v>663</v>
      </c>
      <c r="D1208" s="6" t="s">
        <v>10</v>
      </c>
      <c r="E1208" s="4">
        <v>279</v>
      </c>
      <c r="F1208" s="4">
        <v>42</v>
      </c>
      <c r="G1208" s="4">
        <v>40</v>
      </c>
      <c r="H1208" s="4">
        <v>0</v>
      </c>
      <c r="I1208" s="4">
        <v>6</v>
      </c>
      <c r="J1208" s="4">
        <v>4</v>
      </c>
      <c r="K1208" s="4">
        <v>4</v>
      </c>
      <c r="L1208" s="4">
        <v>15</v>
      </c>
      <c r="M1208" s="4">
        <v>25</v>
      </c>
      <c r="N1208" s="4">
        <v>2</v>
      </c>
      <c r="O1208" s="4">
        <v>0</v>
      </c>
      <c r="P1208" s="4">
        <v>0</v>
      </c>
      <c r="Q1208" s="4">
        <v>0</v>
      </c>
      <c r="R1208" s="4">
        <v>0</v>
      </c>
      <c r="S1208" s="4">
        <v>5</v>
      </c>
      <c r="T1208" s="4">
        <v>5</v>
      </c>
      <c r="U1208" s="4">
        <v>0</v>
      </c>
      <c r="V1208" s="4">
        <v>15</v>
      </c>
      <c r="W1208" s="6">
        <v>163</v>
      </c>
      <c r="X1208" s="41">
        <f t="shared" si="30"/>
        <v>58.422939068100355</v>
      </c>
    </row>
    <row r="1209" spans="1:24" hidden="1" outlineLevel="1" x14ac:dyDescent="0.25">
      <c r="A1209" s="6" t="s">
        <v>173</v>
      </c>
      <c r="B1209" s="6" t="s">
        <v>44</v>
      </c>
      <c r="C1209" s="6">
        <v>664</v>
      </c>
      <c r="D1209" s="6" t="s">
        <v>10</v>
      </c>
      <c r="E1209" s="4">
        <v>168</v>
      </c>
      <c r="F1209" s="4">
        <v>11</v>
      </c>
      <c r="G1209" s="4">
        <v>52</v>
      </c>
      <c r="H1209" s="4">
        <v>7</v>
      </c>
      <c r="I1209" s="4">
        <v>1</v>
      </c>
      <c r="J1209" s="4">
        <v>1</v>
      </c>
      <c r="K1209" s="4">
        <v>3</v>
      </c>
      <c r="L1209" s="4">
        <v>8</v>
      </c>
      <c r="M1209" s="4">
        <v>10</v>
      </c>
      <c r="N1209" s="4">
        <v>2</v>
      </c>
      <c r="O1209" s="4">
        <v>1</v>
      </c>
      <c r="P1209" s="4">
        <v>0</v>
      </c>
      <c r="Q1209" s="4">
        <v>0</v>
      </c>
      <c r="R1209" s="4">
        <v>0</v>
      </c>
      <c r="S1209" s="4">
        <v>0</v>
      </c>
      <c r="T1209" s="4">
        <v>1</v>
      </c>
      <c r="U1209" s="4">
        <v>0</v>
      </c>
      <c r="V1209" s="4">
        <v>2</v>
      </c>
      <c r="W1209" s="6">
        <v>99</v>
      </c>
      <c r="X1209" s="41">
        <f t="shared" si="30"/>
        <v>58.928571428571431</v>
      </c>
    </row>
    <row r="1210" spans="1:24" hidden="1" outlineLevel="1" x14ac:dyDescent="0.25">
      <c r="A1210" s="6" t="s">
        <v>173</v>
      </c>
      <c r="B1210" s="6" t="s">
        <v>44</v>
      </c>
      <c r="C1210" s="6">
        <v>665</v>
      </c>
      <c r="D1210" s="6" t="s">
        <v>10</v>
      </c>
      <c r="E1210" s="4">
        <v>140</v>
      </c>
      <c r="F1210" s="4">
        <v>21</v>
      </c>
      <c r="G1210" s="4">
        <v>43</v>
      </c>
      <c r="H1210" s="4">
        <v>0</v>
      </c>
      <c r="I1210" s="4">
        <v>0</v>
      </c>
      <c r="J1210" s="4">
        <v>1</v>
      </c>
      <c r="K1210" s="4">
        <v>3</v>
      </c>
      <c r="L1210" s="4">
        <v>3</v>
      </c>
      <c r="M1210" s="4">
        <v>11</v>
      </c>
      <c r="N1210" s="4">
        <v>0</v>
      </c>
      <c r="O1210" s="4">
        <v>0</v>
      </c>
      <c r="P1210" s="4">
        <v>1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1</v>
      </c>
      <c r="W1210" s="6">
        <v>84</v>
      </c>
      <c r="X1210" s="41">
        <f t="shared" si="30"/>
        <v>60</v>
      </c>
    </row>
    <row r="1211" spans="1:24" hidden="1" outlineLevel="1" x14ac:dyDescent="0.25">
      <c r="A1211" s="6" t="s">
        <v>173</v>
      </c>
      <c r="B1211" s="6" t="s">
        <v>44</v>
      </c>
      <c r="C1211" s="6">
        <v>666</v>
      </c>
      <c r="D1211" s="6" t="s">
        <v>10</v>
      </c>
      <c r="E1211" s="4">
        <v>191</v>
      </c>
      <c r="F1211" s="4">
        <v>23</v>
      </c>
      <c r="G1211" s="4">
        <v>41</v>
      </c>
      <c r="H1211" s="4">
        <v>1</v>
      </c>
      <c r="I1211" s="4">
        <v>2</v>
      </c>
      <c r="J1211" s="4">
        <v>0</v>
      </c>
      <c r="K1211" s="4">
        <v>3</v>
      </c>
      <c r="L1211" s="4">
        <v>14</v>
      </c>
      <c r="M1211" s="4">
        <v>6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3</v>
      </c>
      <c r="T1211" s="4">
        <v>0</v>
      </c>
      <c r="U1211" s="4">
        <v>0</v>
      </c>
      <c r="V1211" s="4">
        <v>3</v>
      </c>
      <c r="W1211" s="6">
        <v>96</v>
      </c>
      <c r="X1211" s="41">
        <f t="shared" si="30"/>
        <v>50.261780104712045</v>
      </c>
    </row>
    <row r="1212" spans="1:24" hidden="1" outlineLevel="1" x14ac:dyDescent="0.25">
      <c r="A1212" s="6" t="s">
        <v>173</v>
      </c>
      <c r="B1212" s="6" t="s">
        <v>44</v>
      </c>
      <c r="C1212" s="6">
        <v>667</v>
      </c>
      <c r="D1212" s="6" t="s">
        <v>10</v>
      </c>
      <c r="E1212" s="4">
        <v>130</v>
      </c>
      <c r="F1212" s="4">
        <v>23</v>
      </c>
      <c r="G1212" s="4">
        <v>44</v>
      </c>
      <c r="H1212" s="4">
        <v>4</v>
      </c>
      <c r="I1212" s="4">
        <v>1</v>
      </c>
      <c r="J1212" s="4">
        <v>0</v>
      </c>
      <c r="K1212" s="4">
        <v>1</v>
      </c>
      <c r="L1212" s="4">
        <v>8</v>
      </c>
      <c r="M1212" s="4">
        <v>6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2</v>
      </c>
      <c r="T1212" s="4">
        <v>2</v>
      </c>
      <c r="U1212" s="4">
        <v>0</v>
      </c>
      <c r="V1212" s="4">
        <v>0</v>
      </c>
      <c r="W1212" s="6">
        <v>91</v>
      </c>
      <c r="X1212" s="41">
        <f t="shared" si="30"/>
        <v>70</v>
      </c>
    </row>
    <row r="1213" spans="1:24" hidden="1" outlineLevel="1" x14ac:dyDescent="0.25">
      <c r="A1213" s="6" t="s">
        <v>173</v>
      </c>
      <c r="B1213" s="6" t="s">
        <v>44</v>
      </c>
      <c r="C1213" s="6">
        <v>669</v>
      </c>
      <c r="D1213" s="6" t="s">
        <v>10</v>
      </c>
      <c r="E1213" s="4">
        <v>147</v>
      </c>
      <c r="F1213" s="4">
        <v>9</v>
      </c>
      <c r="G1213" s="4">
        <v>49</v>
      </c>
      <c r="H1213" s="4">
        <v>3</v>
      </c>
      <c r="I1213" s="4">
        <v>2</v>
      </c>
      <c r="J1213" s="4">
        <v>0</v>
      </c>
      <c r="K1213" s="4">
        <v>2</v>
      </c>
      <c r="L1213" s="4">
        <v>13</v>
      </c>
      <c r="M1213" s="4">
        <v>5</v>
      </c>
      <c r="N1213" s="4">
        <v>1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4</v>
      </c>
      <c r="U1213" s="4">
        <v>0</v>
      </c>
      <c r="V1213" s="4">
        <v>3</v>
      </c>
      <c r="W1213" s="6">
        <v>91</v>
      </c>
      <c r="X1213" s="41">
        <f t="shared" si="30"/>
        <v>61.904761904761905</v>
      </c>
    </row>
    <row r="1214" spans="1:24" hidden="1" outlineLevel="1" x14ac:dyDescent="0.25">
      <c r="A1214" s="6" t="s">
        <v>173</v>
      </c>
      <c r="B1214" s="6" t="s">
        <v>44</v>
      </c>
      <c r="C1214" s="6">
        <v>669</v>
      </c>
      <c r="D1214" s="6" t="s">
        <v>21</v>
      </c>
      <c r="E1214" s="4">
        <v>73</v>
      </c>
      <c r="F1214" s="4">
        <v>11</v>
      </c>
      <c r="G1214" s="4">
        <v>17</v>
      </c>
      <c r="H1214" s="4">
        <v>3</v>
      </c>
      <c r="I1214" s="4">
        <v>0</v>
      </c>
      <c r="J1214" s="4">
        <v>3</v>
      </c>
      <c r="K1214" s="4">
        <v>1</v>
      </c>
      <c r="L1214" s="4">
        <v>6</v>
      </c>
      <c r="M1214" s="4">
        <v>2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2</v>
      </c>
      <c r="T1214" s="4">
        <v>3</v>
      </c>
      <c r="U1214" s="4">
        <v>0</v>
      </c>
      <c r="V1214" s="4">
        <v>1</v>
      </c>
      <c r="W1214" s="6">
        <v>49</v>
      </c>
      <c r="X1214" s="41">
        <f t="shared" si="30"/>
        <v>67.123287671232873</v>
      </c>
    </row>
    <row r="1215" spans="1:24" hidden="1" outlineLevel="1" x14ac:dyDescent="0.25">
      <c r="A1215" s="6" t="s">
        <v>173</v>
      </c>
      <c r="B1215" s="6" t="s">
        <v>44</v>
      </c>
      <c r="C1215" s="6">
        <v>670</v>
      </c>
      <c r="D1215" s="6" t="s">
        <v>10</v>
      </c>
      <c r="E1215" s="4">
        <v>213</v>
      </c>
      <c r="F1215" s="4">
        <v>15</v>
      </c>
      <c r="G1215" s="4">
        <v>31</v>
      </c>
      <c r="H1215" s="4">
        <v>7</v>
      </c>
      <c r="I1215" s="4">
        <v>3</v>
      </c>
      <c r="J1215" s="4">
        <v>0</v>
      </c>
      <c r="K1215" s="4">
        <v>1</v>
      </c>
      <c r="L1215" s="4">
        <v>22</v>
      </c>
      <c r="M1215" s="4">
        <v>11</v>
      </c>
      <c r="N1215" s="4">
        <v>3</v>
      </c>
      <c r="O1215" s="4">
        <v>0</v>
      </c>
      <c r="P1215" s="4">
        <v>0</v>
      </c>
      <c r="Q1215" s="4">
        <v>0</v>
      </c>
      <c r="R1215" s="4">
        <v>0</v>
      </c>
      <c r="S1215" s="4">
        <v>1</v>
      </c>
      <c r="T1215" s="4">
        <v>3</v>
      </c>
      <c r="U1215" s="4">
        <v>0</v>
      </c>
      <c r="V1215" s="4">
        <v>8</v>
      </c>
      <c r="W1215" s="6">
        <v>105</v>
      </c>
      <c r="X1215" s="41">
        <f t="shared" si="30"/>
        <v>49.29577464788732</v>
      </c>
    </row>
    <row r="1216" spans="1:24" hidden="1" outlineLevel="1" x14ac:dyDescent="0.25">
      <c r="A1216" s="6" t="s">
        <v>173</v>
      </c>
      <c r="B1216" s="6" t="s">
        <v>44</v>
      </c>
      <c r="C1216" s="6">
        <v>670</v>
      </c>
      <c r="D1216" s="6" t="s">
        <v>21</v>
      </c>
      <c r="E1216" s="4">
        <v>76</v>
      </c>
      <c r="F1216" s="4">
        <v>8</v>
      </c>
      <c r="G1216" s="4">
        <v>23</v>
      </c>
      <c r="H1216" s="4">
        <v>1</v>
      </c>
      <c r="I1216" s="4">
        <v>1</v>
      </c>
      <c r="J1216" s="4">
        <v>0</v>
      </c>
      <c r="K1216" s="4">
        <v>0</v>
      </c>
      <c r="L1216" s="4">
        <v>13</v>
      </c>
      <c r="M1216" s="4">
        <v>1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2</v>
      </c>
      <c r="U1216" s="4">
        <v>0</v>
      </c>
      <c r="V1216" s="4">
        <v>2</v>
      </c>
      <c r="W1216" s="6">
        <v>51</v>
      </c>
      <c r="X1216" s="41">
        <f t="shared" si="30"/>
        <v>67.10526315789474</v>
      </c>
    </row>
    <row r="1217" spans="1:24" hidden="1" outlineLevel="1" x14ac:dyDescent="0.25">
      <c r="A1217" s="6" t="s">
        <v>173</v>
      </c>
      <c r="B1217" s="6" t="s">
        <v>44</v>
      </c>
      <c r="C1217" s="6">
        <v>671</v>
      </c>
      <c r="D1217" s="6" t="s">
        <v>10</v>
      </c>
      <c r="E1217" s="4">
        <v>497</v>
      </c>
      <c r="F1217" s="4">
        <v>37</v>
      </c>
      <c r="G1217" s="4">
        <v>66</v>
      </c>
      <c r="H1217" s="4">
        <v>19</v>
      </c>
      <c r="I1217" s="4">
        <v>10</v>
      </c>
      <c r="J1217" s="4">
        <v>5</v>
      </c>
      <c r="K1217" s="4">
        <v>3</v>
      </c>
      <c r="L1217" s="4">
        <v>22</v>
      </c>
      <c r="M1217" s="4">
        <v>24</v>
      </c>
      <c r="N1217" s="4">
        <v>4</v>
      </c>
      <c r="O1217" s="4">
        <v>0</v>
      </c>
      <c r="P1217" s="4">
        <v>0</v>
      </c>
      <c r="Q1217" s="4">
        <v>0</v>
      </c>
      <c r="R1217" s="4">
        <v>0</v>
      </c>
      <c r="S1217" s="4">
        <v>4</v>
      </c>
      <c r="T1217" s="4">
        <v>8</v>
      </c>
      <c r="U1217" s="4">
        <v>0</v>
      </c>
      <c r="V1217" s="4">
        <v>8</v>
      </c>
      <c r="W1217" s="6">
        <v>210</v>
      </c>
      <c r="X1217" s="41">
        <f t="shared" si="30"/>
        <v>42.25352112676056</v>
      </c>
    </row>
    <row r="1218" spans="1:24" hidden="1" outlineLevel="1" x14ac:dyDescent="0.25">
      <c r="A1218" s="6" t="s">
        <v>173</v>
      </c>
      <c r="B1218" s="6" t="s">
        <v>44</v>
      </c>
      <c r="C1218" s="6">
        <v>672</v>
      </c>
      <c r="D1218" s="6" t="s">
        <v>10</v>
      </c>
      <c r="E1218" s="4">
        <v>384</v>
      </c>
      <c r="F1218" s="4">
        <v>36</v>
      </c>
      <c r="G1218" s="4">
        <v>69</v>
      </c>
      <c r="H1218" s="4">
        <v>26</v>
      </c>
      <c r="I1218" s="4">
        <v>7</v>
      </c>
      <c r="J1218" s="4">
        <v>3</v>
      </c>
      <c r="K1218" s="4">
        <v>4</v>
      </c>
      <c r="L1218" s="4">
        <v>22</v>
      </c>
      <c r="M1218" s="4">
        <v>9</v>
      </c>
      <c r="N1218" s="4">
        <v>2</v>
      </c>
      <c r="O1218" s="4">
        <v>1</v>
      </c>
      <c r="P1218" s="4">
        <v>0</v>
      </c>
      <c r="Q1218" s="4">
        <v>0</v>
      </c>
      <c r="R1218" s="4">
        <v>0</v>
      </c>
      <c r="S1218" s="4">
        <v>1</v>
      </c>
      <c r="T1218" s="4">
        <v>2</v>
      </c>
      <c r="U1218" s="4">
        <v>0</v>
      </c>
      <c r="V1218" s="4">
        <v>6</v>
      </c>
      <c r="W1218" s="6">
        <v>188</v>
      </c>
      <c r="X1218" s="41">
        <f t="shared" si="30"/>
        <v>48.958333333333336</v>
      </c>
    </row>
    <row r="1219" spans="1:24" hidden="1" outlineLevel="1" x14ac:dyDescent="0.25">
      <c r="A1219" s="6" t="s">
        <v>173</v>
      </c>
      <c r="B1219" s="6" t="s">
        <v>44</v>
      </c>
      <c r="C1219" s="6">
        <v>673</v>
      </c>
      <c r="D1219" s="6" t="s">
        <v>10</v>
      </c>
      <c r="E1219" s="4">
        <v>163</v>
      </c>
      <c r="F1219" s="4">
        <v>12</v>
      </c>
      <c r="G1219" s="4">
        <v>62</v>
      </c>
      <c r="H1219" s="4">
        <v>1</v>
      </c>
      <c r="I1219" s="4">
        <v>7</v>
      </c>
      <c r="J1219" s="4">
        <v>0</v>
      </c>
      <c r="K1219" s="4">
        <v>1</v>
      </c>
      <c r="L1219" s="4">
        <v>18</v>
      </c>
      <c r="M1219" s="4">
        <v>4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2</v>
      </c>
      <c r="U1219" s="4">
        <v>0</v>
      </c>
      <c r="V1219" s="4">
        <v>2</v>
      </c>
      <c r="W1219" s="6">
        <v>109</v>
      </c>
      <c r="X1219" s="41">
        <f t="shared" si="30"/>
        <v>66.871165644171782</v>
      </c>
    </row>
    <row r="1220" spans="1:24" hidden="1" outlineLevel="1" x14ac:dyDescent="0.25">
      <c r="A1220" s="6" t="s">
        <v>173</v>
      </c>
      <c r="B1220" s="6" t="s">
        <v>44</v>
      </c>
      <c r="C1220" s="6">
        <v>674</v>
      </c>
      <c r="D1220" s="6" t="s">
        <v>10</v>
      </c>
      <c r="E1220" s="4">
        <v>174</v>
      </c>
      <c r="F1220" s="4">
        <v>14</v>
      </c>
      <c r="G1220" s="4">
        <v>23</v>
      </c>
      <c r="H1220" s="4">
        <v>4</v>
      </c>
      <c r="I1220" s="4">
        <v>0</v>
      </c>
      <c r="J1220" s="4">
        <v>2</v>
      </c>
      <c r="K1220" s="4">
        <v>1</v>
      </c>
      <c r="L1220" s="4">
        <v>6</v>
      </c>
      <c r="M1220" s="4">
        <v>5</v>
      </c>
      <c r="N1220" s="4">
        <v>2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2</v>
      </c>
      <c r="U1220" s="4">
        <v>0</v>
      </c>
      <c r="V1220" s="4">
        <v>7</v>
      </c>
      <c r="W1220" s="6">
        <v>66</v>
      </c>
      <c r="X1220" s="41">
        <f t="shared" si="30"/>
        <v>37.931034482758619</v>
      </c>
    </row>
    <row r="1221" spans="1:24" hidden="1" outlineLevel="1" x14ac:dyDescent="0.25">
      <c r="A1221" s="6" t="s">
        <v>173</v>
      </c>
      <c r="B1221" s="6" t="s">
        <v>44</v>
      </c>
      <c r="C1221" s="6">
        <v>675</v>
      </c>
      <c r="D1221" s="6" t="s">
        <v>10</v>
      </c>
      <c r="E1221" s="4">
        <v>556</v>
      </c>
      <c r="F1221" s="4">
        <v>23</v>
      </c>
      <c r="G1221" s="4">
        <v>113</v>
      </c>
      <c r="H1221" s="4">
        <v>7</v>
      </c>
      <c r="I1221" s="4">
        <v>6</v>
      </c>
      <c r="J1221" s="4">
        <v>8</v>
      </c>
      <c r="K1221" s="4">
        <v>3</v>
      </c>
      <c r="L1221" s="4">
        <v>29</v>
      </c>
      <c r="M1221" s="4">
        <v>21</v>
      </c>
      <c r="N1221" s="4">
        <v>1</v>
      </c>
      <c r="O1221" s="4">
        <v>0</v>
      </c>
      <c r="P1221" s="4">
        <v>1</v>
      </c>
      <c r="Q1221" s="4">
        <v>1</v>
      </c>
      <c r="R1221" s="4">
        <v>0</v>
      </c>
      <c r="S1221" s="4">
        <v>2</v>
      </c>
      <c r="T1221" s="4">
        <v>3</v>
      </c>
      <c r="U1221" s="4">
        <v>0</v>
      </c>
      <c r="V1221" s="4">
        <v>11</v>
      </c>
      <c r="W1221" s="6">
        <v>229</v>
      </c>
      <c r="X1221" s="41">
        <f t="shared" si="30"/>
        <v>41.187050359712231</v>
      </c>
    </row>
    <row r="1222" spans="1:24" hidden="1" outlineLevel="1" x14ac:dyDescent="0.25">
      <c r="A1222" s="6" t="s">
        <v>173</v>
      </c>
      <c r="B1222" s="6" t="s">
        <v>44</v>
      </c>
      <c r="C1222" s="6">
        <v>676</v>
      </c>
      <c r="D1222" s="6" t="s">
        <v>10</v>
      </c>
      <c r="E1222" s="4">
        <v>191</v>
      </c>
      <c r="F1222" s="4">
        <v>17</v>
      </c>
      <c r="G1222" s="4">
        <v>64</v>
      </c>
      <c r="H1222" s="4">
        <v>3</v>
      </c>
      <c r="I1222" s="4">
        <v>13</v>
      </c>
      <c r="J1222" s="4">
        <v>2</v>
      </c>
      <c r="K1222" s="4">
        <v>1</v>
      </c>
      <c r="L1222" s="4">
        <v>5</v>
      </c>
      <c r="M1222" s="4">
        <v>2</v>
      </c>
      <c r="N1222" s="4">
        <v>2</v>
      </c>
      <c r="O1222" s="4">
        <v>1</v>
      </c>
      <c r="P1222" s="4">
        <v>0</v>
      </c>
      <c r="Q1222" s="4">
        <v>0</v>
      </c>
      <c r="R1222" s="4">
        <v>1</v>
      </c>
      <c r="S1222" s="4">
        <v>2</v>
      </c>
      <c r="T1222" s="4">
        <v>4</v>
      </c>
      <c r="U1222" s="4">
        <v>0</v>
      </c>
      <c r="V1222" s="4">
        <v>4</v>
      </c>
      <c r="W1222" s="6">
        <v>121</v>
      </c>
      <c r="X1222" s="41">
        <f t="shared" si="30"/>
        <v>63.35078534031414</v>
      </c>
    </row>
    <row r="1223" spans="1:24" hidden="1" outlineLevel="1" x14ac:dyDescent="0.25">
      <c r="A1223" s="6" t="s">
        <v>173</v>
      </c>
      <c r="B1223" s="6" t="s">
        <v>44</v>
      </c>
      <c r="C1223" s="6">
        <v>677</v>
      </c>
      <c r="D1223" s="6" t="s">
        <v>10</v>
      </c>
      <c r="E1223" s="4">
        <v>306</v>
      </c>
      <c r="F1223" s="4">
        <v>37</v>
      </c>
      <c r="G1223" s="4">
        <v>57</v>
      </c>
      <c r="H1223" s="4">
        <v>6</v>
      </c>
      <c r="I1223" s="4">
        <v>12</v>
      </c>
      <c r="J1223" s="4">
        <v>10</v>
      </c>
      <c r="K1223" s="4">
        <v>5</v>
      </c>
      <c r="L1223" s="4">
        <v>7</v>
      </c>
      <c r="M1223" s="4">
        <v>11</v>
      </c>
      <c r="N1223" s="4">
        <v>2</v>
      </c>
      <c r="O1223" s="4">
        <v>2</v>
      </c>
      <c r="P1223" s="4">
        <v>1</v>
      </c>
      <c r="Q1223" s="4">
        <v>0</v>
      </c>
      <c r="R1223" s="4">
        <v>0</v>
      </c>
      <c r="S1223" s="4">
        <v>2</v>
      </c>
      <c r="T1223" s="4">
        <v>8</v>
      </c>
      <c r="U1223" s="4">
        <v>0</v>
      </c>
      <c r="V1223" s="4">
        <v>10</v>
      </c>
      <c r="W1223" s="6">
        <v>170</v>
      </c>
      <c r="X1223" s="41">
        <f t="shared" si="30"/>
        <v>55.555555555555557</v>
      </c>
    </row>
    <row r="1224" spans="1:24" hidden="1" outlineLevel="1" x14ac:dyDescent="0.25">
      <c r="A1224" s="6" t="s">
        <v>173</v>
      </c>
      <c r="B1224" s="6" t="s">
        <v>44</v>
      </c>
      <c r="C1224" s="6">
        <v>678</v>
      </c>
      <c r="D1224" s="6" t="s">
        <v>10</v>
      </c>
      <c r="E1224" s="4">
        <v>158</v>
      </c>
      <c r="F1224" s="4">
        <v>23</v>
      </c>
      <c r="G1224" s="4">
        <v>25</v>
      </c>
      <c r="H1224" s="4">
        <v>1</v>
      </c>
      <c r="I1224" s="4">
        <v>3</v>
      </c>
      <c r="J1224" s="4">
        <v>3</v>
      </c>
      <c r="K1224" s="4">
        <v>1</v>
      </c>
      <c r="L1224" s="4">
        <v>6</v>
      </c>
      <c r="M1224" s="4">
        <v>7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1</v>
      </c>
      <c r="T1224" s="4">
        <v>3</v>
      </c>
      <c r="U1224" s="4">
        <v>0</v>
      </c>
      <c r="V1224" s="4">
        <v>3</v>
      </c>
      <c r="W1224" s="6">
        <v>76</v>
      </c>
      <c r="X1224" s="41">
        <f t="shared" si="30"/>
        <v>48.101265822784811</v>
      </c>
    </row>
    <row r="1225" spans="1:24" hidden="1" outlineLevel="1" x14ac:dyDescent="0.25">
      <c r="A1225" s="6" t="s">
        <v>173</v>
      </c>
      <c r="B1225" s="6" t="s">
        <v>44</v>
      </c>
      <c r="C1225" s="6">
        <v>679</v>
      </c>
      <c r="D1225" s="6" t="s">
        <v>10</v>
      </c>
      <c r="E1225" s="4">
        <v>407</v>
      </c>
      <c r="F1225" s="4">
        <v>80</v>
      </c>
      <c r="G1225" s="4">
        <v>25</v>
      </c>
      <c r="H1225" s="4">
        <v>3</v>
      </c>
      <c r="I1225" s="4">
        <v>4</v>
      </c>
      <c r="J1225" s="4">
        <v>2</v>
      </c>
      <c r="K1225" s="4">
        <v>4</v>
      </c>
      <c r="L1225" s="4">
        <v>48</v>
      </c>
      <c r="M1225" s="4">
        <v>4</v>
      </c>
      <c r="N1225" s="4">
        <v>2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  <c r="T1225" s="4">
        <v>2</v>
      </c>
      <c r="U1225" s="4">
        <v>0</v>
      </c>
      <c r="V1225" s="4">
        <v>10</v>
      </c>
      <c r="W1225" s="6">
        <v>185</v>
      </c>
      <c r="X1225" s="41">
        <f t="shared" si="30"/>
        <v>45.454545454545453</v>
      </c>
    </row>
    <row r="1226" spans="1:24" hidden="1" outlineLevel="1" x14ac:dyDescent="0.25">
      <c r="A1226" s="6" t="s">
        <v>173</v>
      </c>
      <c r="B1226" s="6" t="s">
        <v>44</v>
      </c>
      <c r="C1226" s="6">
        <v>680</v>
      </c>
      <c r="D1226" s="6" t="s">
        <v>10</v>
      </c>
      <c r="E1226" s="4">
        <v>401</v>
      </c>
      <c r="F1226" s="4">
        <v>68</v>
      </c>
      <c r="G1226" s="4">
        <v>36</v>
      </c>
      <c r="H1226" s="4">
        <v>5</v>
      </c>
      <c r="I1226" s="4">
        <v>3</v>
      </c>
      <c r="J1226" s="4">
        <v>1</v>
      </c>
      <c r="K1226" s="4">
        <v>3</v>
      </c>
      <c r="L1226" s="4">
        <v>32</v>
      </c>
      <c r="M1226" s="4">
        <v>5</v>
      </c>
      <c r="N1226" s="4">
        <v>0</v>
      </c>
      <c r="O1226" s="4">
        <v>0</v>
      </c>
      <c r="P1226" s="4">
        <v>1</v>
      </c>
      <c r="Q1226" s="4">
        <v>0</v>
      </c>
      <c r="R1226" s="4">
        <v>0</v>
      </c>
      <c r="S1226" s="4">
        <v>4</v>
      </c>
      <c r="T1226" s="4">
        <v>3</v>
      </c>
      <c r="U1226" s="4">
        <v>0</v>
      </c>
      <c r="V1226" s="4">
        <v>18</v>
      </c>
      <c r="W1226" s="6">
        <v>179</v>
      </c>
      <c r="X1226" s="41">
        <f t="shared" si="30"/>
        <v>44.638403990024941</v>
      </c>
    </row>
    <row r="1227" spans="1:24" hidden="1" outlineLevel="1" x14ac:dyDescent="0.25">
      <c r="A1227" s="6" t="s">
        <v>173</v>
      </c>
      <c r="B1227" s="6" t="s">
        <v>44</v>
      </c>
      <c r="C1227" s="6">
        <v>681</v>
      </c>
      <c r="D1227" s="6" t="s">
        <v>10</v>
      </c>
      <c r="E1227" s="4">
        <v>118</v>
      </c>
      <c r="F1227" s="4">
        <v>8</v>
      </c>
      <c r="G1227" s="4">
        <v>20</v>
      </c>
      <c r="H1227" s="4">
        <v>1</v>
      </c>
      <c r="I1227" s="4">
        <v>1</v>
      </c>
      <c r="J1227" s="4">
        <v>0</v>
      </c>
      <c r="K1227" s="4">
        <v>0</v>
      </c>
      <c r="L1227" s="4">
        <v>14</v>
      </c>
      <c r="M1227" s="4">
        <v>10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1</v>
      </c>
      <c r="U1227" s="4">
        <v>0</v>
      </c>
      <c r="V1227" s="4">
        <v>2</v>
      </c>
      <c r="W1227" s="6">
        <v>57</v>
      </c>
      <c r="X1227" s="41">
        <f t="shared" si="30"/>
        <v>48.305084745762713</v>
      </c>
    </row>
    <row r="1228" spans="1:24" hidden="1" outlineLevel="1" x14ac:dyDescent="0.25">
      <c r="A1228" s="6" t="s">
        <v>173</v>
      </c>
      <c r="B1228" s="6" t="s">
        <v>44</v>
      </c>
      <c r="C1228" s="6">
        <v>682</v>
      </c>
      <c r="D1228" s="6" t="s">
        <v>10</v>
      </c>
      <c r="E1228" s="4">
        <v>522</v>
      </c>
      <c r="F1228" s="4">
        <v>83</v>
      </c>
      <c r="G1228" s="4">
        <v>65</v>
      </c>
      <c r="H1228" s="4">
        <v>9</v>
      </c>
      <c r="I1228" s="4">
        <v>12</v>
      </c>
      <c r="J1228" s="4">
        <v>8</v>
      </c>
      <c r="K1228" s="4">
        <v>4</v>
      </c>
      <c r="L1228" s="4">
        <v>74</v>
      </c>
      <c r="M1228" s="4">
        <v>15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8</v>
      </c>
      <c r="T1228" s="4">
        <v>4</v>
      </c>
      <c r="U1228" s="4">
        <v>0</v>
      </c>
      <c r="V1228" s="4">
        <v>11</v>
      </c>
      <c r="W1228" s="6">
        <v>293</v>
      </c>
      <c r="X1228" s="41">
        <f t="shared" si="30"/>
        <v>56.130268199233718</v>
      </c>
    </row>
    <row r="1229" spans="1:24" hidden="1" outlineLevel="1" x14ac:dyDescent="0.25">
      <c r="A1229" s="6" t="s">
        <v>173</v>
      </c>
      <c r="B1229" s="6" t="s">
        <v>44</v>
      </c>
      <c r="C1229" s="6">
        <v>683</v>
      </c>
      <c r="D1229" s="6" t="s">
        <v>10</v>
      </c>
      <c r="E1229" s="4">
        <v>149</v>
      </c>
      <c r="F1229" s="4">
        <v>16</v>
      </c>
      <c r="G1229" s="4">
        <v>43</v>
      </c>
      <c r="H1229" s="4">
        <v>2</v>
      </c>
      <c r="I1229" s="4">
        <v>2</v>
      </c>
      <c r="J1229" s="4">
        <v>1</v>
      </c>
      <c r="K1229" s="4">
        <v>1</v>
      </c>
      <c r="L1229" s="4">
        <v>14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3</v>
      </c>
      <c r="T1229" s="4">
        <v>2</v>
      </c>
      <c r="U1229" s="4">
        <v>0</v>
      </c>
      <c r="V1229" s="4">
        <v>3</v>
      </c>
      <c r="W1229" s="6">
        <v>87</v>
      </c>
      <c r="X1229" s="41">
        <f t="shared" si="30"/>
        <v>58.38926174496644</v>
      </c>
    </row>
    <row r="1230" spans="1:24" hidden="1" outlineLevel="1" x14ac:dyDescent="0.25">
      <c r="A1230" s="6" t="s">
        <v>173</v>
      </c>
      <c r="B1230" s="6" t="s">
        <v>44</v>
      </c>
      <c r="C1230" s="6">
        <v>684</v>
      </c>
      <c r="D1230" s="6" t="s">
        <v>10</v>
      </c>
      <c r="E1230" s="4">
        <v>250</v>
      </c>
      <c r="F1230" s="4">
        <v>26</v>
      </c>
      <c r="G1230" s="4">
        <v>26</v>
      </c>
      <c r="H1230" s="4">
        <v>1</v>
      </c>
      <c r="I1230" s="4">
        <v>6</v>
      </c>
      <c r="J1230" s="4">
        <v>1</v>
      </c>
      <c r="K1230" s="4">
        <v>2</v>
      </c>
      <c r="L1230" s="4">
        <v>10</v>
      </c>
      <c r="M1230" s="4">
        <v>28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2</v>
      </c>
      <c r="T1230" s="4">
        <v>4</v>
      </c>
      <c r="U1230" s="4">
        <v>0</v>
      </c>
      <c r="V1230" s="4">
        <v>13</v>
      </c>
      <c r="W1230" s="6">
        <v>119</v>
      </c>
      <c r="X1230" s="41">
        <f t="shared" si="30"/>
        <v>47.6</v>
      </c>
    </row>
    <row r="1231" spans="1:24" hidden="1" outlineLevel="1" x14ac:dyDescent="0.25">
      <c r="A1231" s="6" t="s">
        <v>173</v>
      </c>
      <c r="B1231" s="6" t="s">
        <v>44</v>
      </c>
      <c r="C1231" s="6">
        <v>685</v>
      </c>
      <c r="D1231" s="6" t="s">
        <v>10</v>
      </c>
      <c r="E1231" s="4">
        <v>229</v>
      </c>
      <c r="F1231" s="4">
        <v>23</v>
      </c>
      <c r="G1231" s="4">
        <v>29</v>
      </c>
      <c r="H1231" s="4">
        <v>6</v>
      </c>
      <c r="I1231" s="4">
        <v>8</v>
      </c>
      <c r="J1231" s="4">
        <v>2</v>
      </c>
      <c r="K1231" s="4">
        <v>3</v>
      </c>
      <c r="L1231" s="4">
        <v>10</v>
      </c>
      <c r="M1231" s="4">
        <v>39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1</v>
      </c>
      <c r="T1231" s="4">
        <v>0</v>
      </c>
      <c r="U1231" s="4">
        <v>0</v>
      </c>
      <c r="V1231" s="4">
        <v>4</v>
      </c>
      <c r="W1231" s="6">
        <v>125</v>
      </c>
      <c r="X1231" s="41">
        <f t="shared" si="30"/>
        <v>54.585152838427945</v>
      </c>
    </row>
    <row r="1232" spans="1:24" hidden="1" outlineLevel="1" x14ac:dyDescent="0.25">
      <c r="A1232" s="6" t="s">
        <v>173</v>
      </c>
      <c r="B1232" s="6" t="s">
        <v>44</v>
      </c>
      <c r="C1232" s="6">
        <v>686</v>
      </c>
      <c r="D1232" s="6" t="s">
        <v>10</v>
      </c>
      <c r="E1232" s="4">
        <v>325</v>
      </c>
      <c r="F1232" s="4">
        <v>47</v>
      </c>
      <c r="G1232" s="4">
        <v>46</v>
      </c>
      <c r="H1232" s="4">
        <v>9</v>
      </c>
      <c r="I1232" s="4">
        <v>16</v>
      </c>
      <c r="J1232" s="4">
        <v>1</v>
      </c>
      <c r="K1232" s="4">
        <v>4</v>
      </c>
      <c r="L1232" s="4">
        <v>28</v>
      </c>
      <c r="M1232" s="4">
        <v>5</v>
      </c>
      <c r="N1232" s="4">
        <v>1</v>
      </c>
      <c r="O1232" s="4">
        <v>0</v>
      </c>
      <c r="P1232" s="4">
        <v>0</v>
      </c>
      <c r="Q1232" s="4">
        <v>0</v>
      </c>
      <c r="R1232" s="4">
        <v>0</v>
      </c>
      <c r="S1232" s="4">
        <v>1</v>
      </c>
      <c r="T1232" s="4">
        <v>4</v>
      </c>
      <c r="U1232" s="4">
        <v>0</v>
      </c>
      <c r="V1232" s="4">
        <v>3</v>
      </c>
      <c r="W1232" s="6">
        <v>165</v>
      </c>
      <c r="X1232" s="41">
        <f t="shared" si="30"/>
        <v>50.769230769230766</v>
      </c>
    </row>
    <row r="1233" spans="1:24" hidden="1" outlineLevel="1" x14ac:dyDescent="0.25">
      <c r="A1233" s="6" t="s">
        <v>173</v>
      </c>
      <c r="B1233" s="6" t="s">
        <v>44</v>
      </c>
      <c r="C1233" s="6">
        <v>687</v>
      </c>
      <c r="D1233" s="6" t="s">
        <v>10</v>
      </c>
      <c r="E1233" s="4">
        <v>183</v>
      </c>
      <c r="F1233" s="4">
        <v>51</v>
      </c>
      <c r="G1233" s="4">
        <v>45</v>
      </c>
      <c r="H1233" s="4">
        <v>10</v>
      </c>
      <c r="I1233" s="4">
        <v>3</v>
      </c>
      <c r="J1233" s="4">
        <v>0</v>
      </c>
      <c r="K1233" s="4">
        <v>1</v>
      </c>
      <c r="L1233" s="4">
        <v>13</v>
      </c>
      <c r="M1233" s="4">
        <v>4</v>
      </c>
      <c r="N1233" s="4">
        <v>1</v>
      </c>
      <c r="O1233" s="4">
        <v>0</v>
      </c>
      <c r="P1233" s="4">
        <v>0</v>
      </c>
      <c r="Q1233" s="4">
        <v>0</v>
      </c>
      <c r="R1233" s="4">
        <v>0</v>
      </c>
      <c r="S1233" s="4">
        <v>1</v>
      </c>
      <c r="T1233" s="4">
        <v>4</v>
      </c>
      <c r="U1233" s="4">
        <v>1</v>
      </c>
      <c r="V1233" s="4">
        <v>3</v>
      </c>
      <c r="W1233" s="6">
        <v>137</v>
      </c>
      <c r="X1233" s="41">
        <f t="shared" si="30"/>
        <v>74.863387978142072</v>
      </c>
    </row>
    <row r="1234" spans="1:24" hidden="1" outlineLevel="1" x14ac:dyDescent="0.25">
      <c r="A1234" s="6" t="s">
        <v>173</v>
      </c>
      <c r="B1234" s="6" t="s">
        <v>44</v>
      </c>
      <c r="C1234" s="6">
        <v>688</v>
      </c>
      <c r="D1234" s="6" t="s">
        <v>10</v>
      </c>
      <c r="E1234" s="4">
        <v>298</v>
      </c>
      <c r="F1234" s="4">
        <v>48</v>
      </c>
      <c r="G1234" s="4">
        <v>60</v>
      </c>
      <c r="H1234" s="4">
        <v>13</v>
      </c>
      <c r="I1234" s="4">
        <v>2</v>
      </c>
      <c r="J1234" s="4">
        <v>5</v>
      </c>
      <c r="K1234" s="4">
        <v>1</v>
      </c>
      <c r="L1234" s="4">
        <v>15</v>
      </c>
      <c r="M1234" s="4">
        <v>11</v>
      </c>
      <c r="N1234" s="4">
        <v>6</v>
      </c>
      <c r="O1234" s="4">
        <v>0</v>
      </c>
      <c r="P1234" s="4">
        <v>0</v>
      </c>
      <c r="Q1234" s="4">
        <v>0</v>
      </c>
      <c r="R1234" s="4">
        <v>0</v>
      </c>
      <c r="S1234" s="4">
        <v>2</v>
      </c>
      <c r="T1234" s="4">
        <v>3</v>
      </c>
      <c r="U1234" s="4">
        <v>0</v>
      </c>
      <c r="V1234" s="4">
        <v>10</v>
      </c>
      <c r="W1234" s="6">
        <v>176</v>
      </c>
      <c r="X1234" s="41">
        <f t="shared" si="30"/>
        <v>59.060402684563755</v>
      </c>
    </row>
    <row r="1235" spans="1:24" hidden="1" outlineLevel="1" x14ac:dyDescent="0.25">
      <c r="A1235" s="6" t="s">
        <v>173</v>
      </c>
      <c r="B1235" s="6" t="s">
        <v>44</v>
      </c>
      <c r="C1235" s="6">
        <v>689</v>
      </c>
      <c r="D1235" s="6" t="s">
        <v>10</v>
      </c>
      <c r="E1235" s="4">
        <v>120</v>
      </c>
      <c r="F1235" s="4">
        <v>10</v>
      </c>
      <c r="G1235" s="4">
        <v>39</v>
      </c>
      <c r="H1235" s="4">
        <v>0</v>
      </c>
      <c r="I1235" s="4">
        <v>0</v>
      </c>
      <c r="J1235" s="4">
        <v>0</v>
      </c>
      <c r="K1235" s="4">
        <v>1</v>
      </c>
      <c r="L1235" s="4">
        <v>7</v>
      </c>
      <c r="M1235" s="4">
        <v>10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2</v>
      </c>
      <c r="U1235" s="4">
        <v>0</v>
      </c>
      <c r="V1235" s="4">
        <v>3</v>
      </c>
      <c r="W1235" s="6">
        <v>72</v>
      </c>
      <c r="X1235" s="41">
        <f t="shared" si="30"/>
        <v>60</v>
      </c>
    </row>
    <row r="1236" spans="1:24" hidden="1" outlineLevel="1" x14ac:dyDescent="0.25">
      <c r="A1236" s="6" t="s">
        <v>173</v>
      </c>
      <c r="B1236" s="6" t="s">
        <v>44</v>
      </c>
      <c r="C1236" s="6">
        <v>690</v>
      </c>
      <c r="D1236" s="6" t="s">
        <v>10</v>
      </c>
      <c r="E1236" s="4">
        <v>299</v>
      </c>
      <c r="F1236" s="4">
        <v>60</v>
      </c>
      <c r="G1236" s="4">
        <v>49</v>
      </c>
      <c r="H1236" s="4">
        <v>3</v>
      </c>
      <c r="I1236" s="4">
        <v>4</v>
      </c>
      <c r="J1236" s="4">
        <v>2</v>
      </c>
      <c r="K1236" s="4">
        <v>1</v>
      </c>
      <c r="L1236" s="4">
        <v>9</v>
      </c>
      <c r="M1236" s="4">
        <v>18</v>
      </c>
      <c r="N1236" s="4">
        <v>2</v>
      </c>
      <c r="O1236" s="4">
        <v>0</v>
      </c>
      <c r="P1236" s="4">
        <v>0</v>
      </c>
      <c r="Q1236" s="4">
        <v>0</v>
      </c>
      <c r="R1236" s="4">
        <v>0</v>
      </c>
      <c r="S1236" s="4">
        <v>2</v>
      </c>
      <c r="T1236" s="4">
        <v>4</v>
      </c>
      <c r="U1236" s="4">
        <v>0</v>
      </c>
      <c r="V1236" s="4">
        <v>9</v>
      </c>
      <c r="W1236" s="6">
        <v>163</v>
      </c>
      <c r="X1236" s="41">
        <f t="shared" si="30"/>
        <v>54.515050167224082</v>
      </c>
    </row>
    <row r="1237" spans="1:24" hidden="1" outlineLevel="1" x14ac:dyDescent="0.25">
      <c r="A1237" s="6" t="s">
        <v>173</v>
      </c>
      <c r="B1237" s="6" t="s">
        <v>44</v>
      </c>
      <c r="C1237" s="6">
        <v>691</v>
      </c>
      <c r="D1237" s="6" t="s">
        <v>10</v>
      </c>
      <c r="E1237" s="4">
        <v>354</v>
      </c>
      <c r="F1237" s="4">
        <v>36</v>
      </c>
      <c r="G1237" s="4">
        <v>87</v>
      </c>
      <c r="H1237" s="4">
        <v>5</v>
      </c>
      <c r="I1237" s="4">
        <v>4</v>
      </c>
      <c r="J1237" s="4">
        <v>1</v>
      </c>
      <c r="K1237" s="4">
        <v>2</v>
      </c>
      <c r="L1237" s="4">
        <v>9</v>
      </c>
      <c r="M1237" s="4">
        <v>5</v>
      </c>
      <c r="N1237" s="4">
        <v>1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</v>
      </c>
      <c r="U1237" s="4">
        <v>0</v>
      </c>
      <c r="V1237" s="4">
        <v>1</v>
      </c>
      <c r="W1237" s="6">
        <v>152</v>
      </c>
      <c r="X1237" s="41">
        <f t="shared" si="30"/>
        <v>42.93785310734463</v>
      </c>
    </row>
    <row r="1238" spans="1:24" hidden="1" outlineLevel="1" x14ac:dyDescent="0.25">
      <c r="A1238" s="6" t="s">
        <v>173</v>
      </c>
      <c r="B1238" s="6" t="s">
        <v>44</v>
      </c>
      <c r="C1238" s="6">
        <v>692</v>
      </c>
      <c r="D1238" s="6" t="s">
        <v>10</v>
      </c>
      <c r="E1238" s="4">
        <v>233</v>
      </c>
      <c r="F1238" s="4">
        <v>32</v>
      </c>
      <c r="G1238" s="4">
        <v>39</v>
      </c>
      <c r="H1238" s="4">
        <v>5</v>
      </c>
      <c r="I1238" s="4">
        <v>8</v>
      </c>
      <c r="J1238" s="4">
        <v>3</v>
      </c>
      <c r="K1238" s="4">
        <v>4</v>
      </c>
      <c r="L1238" s="4">
        <v>16</v>
      </c>
      <c r="M1238" s="4">
        <v>13</v>
      </c>
      <c r="N1238" s="4">
        <v>1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5</v>
      </c>
      <c r="U1238" s="4">
        <v>0</v>
      </c>
      <c r="V1238" s="4">
        <v>4</v>
      </c>
      <c r="W1238" s="6">
        <v>131</v>
      </c>
      <c r="X1238" s="41">
        <f t="shared" si="30"/>
        <v>56.223175965665234</v>
      </c>
    </row>
    <row r="1239" spans="1:24" hidden="1" outlineLevel="1" x14ac:dyDescent="0.25">
      <c r="A1239" s="6" t="s">
        <v>173</v>
      </c>
      <c r="B1239" s="6" t="s">
        <v>44</v>
      </c>
      <c r="C1239" s="6">
        <v>694</v>
      </c>
      <c r="D1239" s="6" t="s">
        <v>10</v>
      </c>
      <c r="E1239" s="4">
        <v>473</v>
      </c>
      <c r="F1239" s="4">
        <v>26</v>
      </c>
      <c r="G1239" s="4">
        <v>155</v>
      </c>
      <c r="H1239" s="4">
        <v>3</v>
      </c>
      <c r="I1239" s="4">
        <v>2</v>
      </c>
      <c r="J1239" s="4">
        <v>7</v>
      </c>
      <c r="K1239" s="4">
        <v>6</v>
      </c>
      <c r="L1239" s="4">
        <v>10</v>
      </c>
      <c r="M1239" s="4">
        <v>23</v>
      </c>
      <c r="N1239" s="4">
        <v>2</v>
      </c>
      <c r="O1239" s="4">
        <v>0</v>
      </c>
      <c r="P1239" s="4">
        <v>1</v>
      </c>
      <c r="Q1239" s="4">
        <v>1</v>
      </c>
      <c r="R1239" s="4">
        <v>1</v>
      </c>
      <c r="S1239" s="4">
        <v>2</v>
      </c>
      <c r="T1239" s="4">
        <v>10</v>
      </c>
      <c r="U1239" s="4">
        <v>1</v>
      </c>
      <c r="V1239" s="4">
        <v>12</v>
      </c>
      <c r="W1239" s="6">
        <v>262</v>
      </c>
      <c r="X1239" s="41">
        <f t="shared" si="30"/>
        <v>55.391120507399577</v>
      </c>
    </row>
    <row r="1240" spans="1:24" hidden="1" outlineLevel="1" x14ac:dyDescent="0.25">
      <c r="A1240" s="6" t="s">
        <v>173</v>
      </c>
      <c r="B1240" s="6" t="s">
        <v>44</v>
      </c>
      <c r="C1240" s="6">
        <v>695</v>
      </c>
      <c r="D1240" s="6" t="s">
        <v>10</v>
      </c>
      <c r="E1240" s="4">
        <v>170</v>
      </c>
      <c r="F1240" s="4">
        <v>35</v>
      </c>
      <c r="G1240" s="4">
        <v>23</v>
      </c>
      <c r="H1240" s="4">
        <v>4</v>
      </c>
      <c r="I1240" s="4">
        <v>3</v>
      </c>
      <c r="J1240" s="4">
        <v>0</v>
      </c>
      <c r="K1240" s="4">
        <v>1</v>
      </c>
      <c r="L1240" s="4">
        <v>9</v>
      </c>
      <c r="M1240" s="4">
        <v>9</v>
      </c>
      <c r="N1240" s="4">
        <v>4</v>
      </c>
      <c r="O1240" s="4">
        <v>0</v>
      </c>
      <c r="P1240" s="4">
        <v>0</v>
      </c>
      <c r="Q1240" s="4">
        <v>0</v>
      </c>
      <c r="R1240" s="4">
        <v>0</v>
      </c>
      <c r="S1240" s="4">
        <v>2</v>
      </c>
      <c r="T1240" s="4">
        <v>2</v>
      </c>
      <c r="U1240" s="4">
        <v>2</v>
      </c>
      <c r="V1240" s="4">
        <v>1</v>
      </c>
      <c r="W1240" s="6">
        <v>95</v>
      </c>
      <c r="X1240" s="41">
        <f t="shared" si="30"/>
        <v>55.882352941176471</v>
      </c>
    </row>
    <row r="1241" spans="1:24" hidden="1" outlineLevel="1" x14ac:dyDescent="0.25">
      <c r="A1241" s="6" t="s">
        <v>173</v>
      </c>
      <c r="B1241" s="6" t="s">
        <v>44</v>
      </c>
      <c r="C1241" s="6">
        <v>696</v>
      </c>
      <c r="D1241" s="6" t="s">
        <v>10</v>
      </c>
      <c r="E1241" s="4">
        <v>105</v>
      </c>
      <c r="F1241" s="4">
        <v>8</v>
      </c>
      <c r="G1241" s="4">
        <v>20</v>
      </c>
      <c r="H1241" s="4">
        <v>3</v>
      </c>
      <c r="I1241" s="4">
        <v>4</v>
      </c>
      <c r="J1241" s="4">
        <v>0</v>
      </c>
      <c r="K1241" s="4">
        <v>1</v>
      </c>
      <c r="L1241" s="4">
        <v>8</v>
      </c>
      <c r="M1241" s="4">
        <v>3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1</v>
      </c>
      <c r="T1241" s="4">
        <v>0</v>
      </c>
      <c r="U1241" s="4">
        <v>0</v>
      </c>
      <c r="V1241" s="4">
        <v>4</v>
      </c>
      <c r="W1241" s="6">
        <v>52</v>
      </c>
      <c r="X1241" s="41">
        <f t="shared" si="30"/>
        <v>49.523809523809526</v>
      </c>
    </row>
    <row r="1242" spans="1:24" hidden="1" outlineLevel="1" x14ac:dyDescent="0.25">
      <c r="A1242" s="6" t="s">
        <v>173</v>
      </c>
      <c r="B1242" s="6" t="s">
        <v>44</v>
      </c>
      <c r="C1242" s="6">
        <v>697</v>
      </c>
      <c r="D1242" s="6" t="s">
        <v>10</v>
      </c>
      <c r="E1242" s="4">
        <v>184</v>
      </c>
      <c r="F1242" s="4">
        <v>16</v>
      </c>
      <c r="G1242" s="4">
        <v>37</v>
      </c>
      <c r="H1242" s="4">
        <v>3</v>
      </c>
      <c r="I1242" s="4">
        <v>6</v>
      </c>
      <c r="J1242" s="4">
        <v>2</v>
      </c>
      <c r="K1242" s="4">
        <v>4</v>
      </c>
      <c r="L1242" s="4">
        <v>10</v>
      </c>
      <c r="M1242" s="4">
        <v>16</v>
      </c>
      <c r="N1242" s="4">
        <v>0</v>
      </c>
      <c r="O1242" s="4">
        <v>1</v>
      </c>
      <c r="P1242" s="4">
        <v>0</v>
      </c>
      <c r="Q1242" s="4">
        <v>0</v>
      </c>
      <c r="R1242" s="4">
        <v>0</v>
      </c>
      <c r="S1242" s="4">
        <v>1</v>
      </c>
      <c r="T1242" s="4">
        <v>5</v>
      </c>
      <c r="U1242" s="4">
        <v>0</v>
      </c>
      <c r="V1242" s="4">
        <v>3</v>
      </c>
      <c r="W1242" s="6">
        <v>104</v>
      </c>
      <c r="X1242" s="41">
        <f t="shared" si="30"/>
        <v>56.521739130434781</v>
      </c>
    </row>
    <row r="1243" spans="1:24" hidden="1" outlineLevel="1" x14ac:dyDescent="0.25">
      <c r="A1243" s="6" t="s">
        <v>173</v>
      </c>
      <c r="B1243" s="6" t="s">
        <v>44</v>
      </c>
      <c r="C1243" s="6">
        <v>698</v>
      </c>
      <c r="D1243" s="6" t="s">
        <v>10</v>
      </c>
      <c r="E1243" s="4">
        <v>341</v>
      </c>
      <c r="F1243" s="4">
        <v>27</v>
      </c>
      <c r="G1243" s="4">
        <v>104</v>
      </c>
      <c r="H1243" s="4">
        <v>6</v>
      </c>
      <c r="I1243" s="4">
        <v>0</v>
      </c>
      <c r="J1243" s="4">
        <v>6</v>
      </c>
      <c r="K1243" s="4">
        <v>3</v>
      </c>
      <c r="L1243" s="4">
        <v>18</v>
      </c>
      <c r="M1243" s="4">
        <v>9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5</v>
      </c>
      <c r="T1243" s="4">
        <v>3</v>
      </c>
      <c r="U1243" s="4">
        <v>0</v>
      </c>
      <c r="V1243" s="4">
        <v>9</v>
      </c>
      <c r="W1243" s="6">
        <v>190</v>
      </c>
      <c r="X1243" s="41">
        <f t="shared" si="30"/>
        <v>55.718475073313783</v>
      </c>
    </row>
    <row r="1244" spans="1:24" hidden="1" outlineLevel="1" x14ac:dyDescent="0.25">
      <c r="A1244" s="6" t="s">
        <v>173</v>
      </c>
      <c r="B1244" s="6" t="s">
        <v>44</v>
      </c>
      <c r="C1244" s="6">
        <v>699</v>
      </c>
      <c r="D1244" s="6" t="s">
        <v>10</v>
      </c>
      <c r="E1244" s="4">
        <v>240</v>
      </c>
      <c r="F1244" s="4">
        <v>22</v>
      </c>
      <c r="G1244" s="4">
        <v>53</v>
      </c>
      <c r="H1244" s="4">
        <v>8</v>
      </c>
      <c r="I1244" s="4">
        <v>4</v>
      </c>
      <c r="J1244" s="4">
        <v>4</v>
      </c>
      <c r="K1244" s="4">
        <v>4</v>
      </c>
      <c r="L1244" s="4">
        <v>22</v>
      </c>
      <c r="M1244" s="4">
        <v>1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8</v>
      </c>
      <c r="T1244" s="4">
        <v>3</v>
      </c>
      <c r="U1244" s="4">
        <v>0</v>
      </c>
      <c r="V1244" s="4">
        <v>11</v>
      </c>
      <c r="W1244" s="6">
        <v>140</v>
      </c>
      <c r="X1244" s="41">
        <f t="shared" si="30"/>
        <v>58.333333333333336</v>
      </c>
    </row>
    <row r="1245" spans="1:24" hidden="1" outlineLevel="1" x14ac:dyDescent="0.25">
      <c r="A1245" s="6" t="s">
        <v>173</v>
      </c>
      <c r="B1245" s="6" t="s">
        <v>44</v>
      </c>
      <c r="C1245" s="6">
        <v>701</v>
      </c>
      <c r="D1245" s="6" t="s">
        <v>10</v>
      </c>
      <c r="E1245" s="4">
        <v>181</v>
      </c>
      <c r="F1245" s="4">
        <v>21</v>
      </c>
      <c r="G1245" s="4">
        <v>45</v>
      </c>
      <c r="H1245" s="4">
        <v>10</v>
      </c>
      <c r="I1245" s="4">
        <v>1</v>
      </c>
      <c r="J1245" s="4">
        <v>3</v>
      </c>
      <c r="K1245" s="4">
        <v>1</v>
      </c>
      <c r="L1245" s="4">
        <v>25</v>
      </c>
      <c r="M1245" s="4">
        <v>8</v>
      </c>
      <c r="N1245" s="4">
        <v>4</v>
      </c>
      <c r="O1245" s="4">
        <v>0</v>
      </c>
      <c r="P1245" s="4">
        <v>0</v>
      </c>
      <c r="Q1245" s="4">
        <v>1</v>
      </c>
      <c r="R1245" s="4">
        <v>0</v>
      </c>
      <c r="S1245" s="4">
        <v>0</v>
      </c>
      <c r="T1245" s="4">
        <v>4</v>
      </c>
      <c r="U1245" s="4">
        <v>0</v>
      </c>
      <c r="V1245" s="4">
        <v>1</v>
      </c>
      <c r="W1245" s="6">
        <v>124</v>
      </c>
      <c r="X1245" s="41">
        <f t="shared" si="30"/>
        <v>68.508287292817684</v>
      </c>
    </row>
    <row r="1246" spans="1:24" hidden="1" outlineLevel="1" x14ac:dyDescent="0.25">
      <c r="A1246" s="6" t="s">
        <v>173</v>
      </c>
      <c r="B1246" s="6" t="s">
        <v>44</v>
      </c>
      <c r="C1246" s="6">
        <v>703</v>
      </c>
      <c r="D1246" s="6" t="s">
        <v>10</v>
      </c>
      <c r="E1246" s="4">
        <v>114</v>
      </c>
      <c r="F1246" s="4">
        <v>9</v>
      </c>
      <c r="G1246" s="4">
        <v>26</v>
      </c>
      <c r="H1246" s="4">
        <v>0</v>
      </c>
      <c r="I1246" s="4">
        <v>1</v>
      </c>
      <c r="J1246" s="4">
        <v>0</v>
      </c>
      <c r="K1246" s="4">
        <v>1</v>
      </c>
      <c r="L1246" s="4">
        <v>2</v>
      </c>
      <c r="M1246" s="4">
        <v>9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4</v>
      </c>
      <c r="W1246" s="6">
        <v>52</v>
      </c>
      <c r="X1246" s="41">
        <f t="shared" si="30"/>
        <v>45.614035087719301</v>
      </c>
    </row>
    <row r="1247" spans="1:24" hidden="1" outlineLevel="1" x14ac:dyDescent="0.25">
      <c r="A1247" s="6" t="s">
        <v>173</v>
      </c>
      <c r="B1247" s="6" t="s">
        <v>44</v>
      </c>
      <c r="C1247" s="6">
        <v>704</v>
      </c>
      <c r="D1247" s="6" t="s">
        <v>10</v>
      </c>
      <c r="E1247" s="4">
        <v>212</v>
      </c>
      <c r="F1247" s="4">
        <v>12</v>
      </c>
      <c r="G1247" s="4">
        <v>82</v>
      </c>
      <c r="H1247" s="4">
        <v>1</v>
      </c>
      <c r="I1247" s="4">
        <v>0</v>
      </c>
      <c r="J1247" s="4">
        <v>2</v>
      </c>
      <c r="K1247" s="4">
        <v>2</v>
      </c>
      <c r="L1247" s="4">
        <v>7</v>
      </c>
      <c r="M1247" s="4">
        <v>10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7</v>
      </c>
      <c r="U1247" s="4">
        <v>0</v>
      </c>
      <c r="V1247" s="4">
        <v>2</v>
      </c>
      <c r="W1247" s="6">
        <v>125</v>
      </c>
      <c r="X1247" s="41">
        <f t="shared" si="30"/>
        <v>58.962264150943398</v>
      </c>
    </row>
    <row r="1248" spans="1:24" hidden="1" outlineLevel="1" x14ac:dyDescent="0.25">
      <c r="A1248" s="6" t="s">
        <v>173</v>
      </c>
      <c r="B1248" s="6" t="s">
        <v>55</v>
      </c>
      <c r="C1248" s="6">
        <v>914</v>
      </c>
      <c r="D1248" s="6" t="s">
        <v>10</v>
      </c>
      <c r="E1248" s="4">
        <v>702</v>
      </c>
      <c r="F1248" s="4">
        <v>116</v>
      </c>
      <c r="G1248" s="4">
        <v>148</v>
      </c>
      <c r="H1248" s="4">
        <v>11</v>
      </c>
      <c r="I1248" s="4">
        <v>53</v>
      </c>
      <c r="J1248" s="4">
        <v>10</v>
      </c>
      <c r="K1248" s="4">
        <v>0</v>
      </c>
      <c r="L1248" s="4">
        <v>45</v>
      </c>
      <c r="M1248" s="4">
        <v>36</v>
      </c>
      <c r="N1248" s="4">
        <v>4</v>
      </c>
      <c r="O1248" s="4">
        <v>1</v>
      </c>
      <c r="P1248" s="4">
        <v>0</v>
      </c>
      <c r="Q1248" s="4">
        <v>0</v>
      </c>
      <c r="R1248" s="4">
        <v>0</v>
      </c>
      <c r="S1248" s="4">
        <v>1</v>
      </c>
      <c r="T1248" s="4">
        <v>3</v>
      </c>
      <c r="U1248" s="4">
        <v>0</v>
      </c>
      <c r="V1248" s="4">
        <v>21</v>
      </c>
      <c r="W1248" s="6">
        <v>449</v>
      </c>
      <c r="X1248" s="41">
        <f t="shared" si="30"/>
        <v>63.960113960113958</v>
      </c>
    </row>
    <row r="1249" spans="1:24" hidden="1" outlineLevel="1" x14ac:dyDescent="0.25">
      <c r="A1249" s="6" t="s">
        <v>173</v>
      </c>
      <c r="B1249" s="6" t="s">
        <v>55</v>
      </c>
      <c r="C1249" s="6">
        <v>915</v>
      </c>
      <c r="D1249" s="6" t="s">
        <v>10</v>
      </c>
      <c r="E1249" s="4">
        <v>603</v>
      </c>
      <c r="F1249" s="4">
        <v>118</v>
      </c>
      <c r="G1249" s="4">
        <v>88</v>
      </c>
      <c r="H1249" s="4">
        <v>8</v>
      </c>
      <c r="I1249" s="4">
        <v>64</v>
      </c>
      <c r="J1249" s="4">
        <v>12</v>
      </c>
      <c r="K1249" s="4">
        <v>1</v>
      </c>
      <c r="L1249" s="4">
        <v>49</v>
      </c>
      <c r="M1249" s="4">
        <v>20</v>
      </c>
      <c r="N1249" s="4">
        <v>3</v>
      </c>
      <c r="O1249" s="4">
        <v>1</v>
      </c>
      <c r="P1249" s="4">
        <v>1</v>
      </c>
      <c r="Q1249" s="4">
        <v>0</v>
      </c>
      <c r="R1249" s="4">
        <v>0</v>
      </c>
      <c r="S1249" s="4">
        <v>2</v>
      </c>
      <c r="T1249" s="4">
        <v>1</v>
      </c>
      <c r="U1249" s="4">
        <v>0</v>
      </c>
      <c r="V1249" s="4">
        <v>8</v>
      </c>
      <c r="W1249" s="6">
        <v>376</v>
      </c>
      <c r="X1249" s="41">
        <f t="shared" si="30"/>
        <v>62.354892205638471</v>
      </c>
    </row>
    <row r="1250" spans="1:24" hidden="1" outlineLevel="1" x14ac:dyDescent="0.25">
      <c r="A1250" s="6" t="s">
        <v>173</v>
      </c>
      <c r="B1250" s="6" t="s">
        <v>55</v>
      </c>
      <c r="C1250" s="6">
        <v>916</v>
      </c>
      <c r="D1250" s="6" t="s">
        <v>10</v>
      </c>
      <c r="E1250" s="4">
        <v>558</v>
      </c>
      <c r="F1250" s="4">
        <v>109</v>
      </c>
      <c r="G1250" s="4">
        <v>83</v>
      </c>
      <c r="H1250" s="4">
        <v>11</v>
      </c>
      <c r="I1250" s="4">
        <v>61</v>
      </c>
      <c r="J1250" s="4">
        <v>5</v>
      </c>
      <c r="K1250" s="4">
        <v>0</v>
      </c>
      <c r="L1250" s="4">
        <v>47</v>
      </c>
      <c r="M1250" s="4">
        <v>38</v>
      </c>
      <c r="N1250" s="4">
        <v>4</v>
      </c>
      <c r="O1250" s="4">
        <v>2</v>
      </c>
      <c r="P1250" s="4">
        <v>0</v>
      </c>
      <c r="Q1250" s="4">
        <v>1</v>
      </c>
      <c r="R1250" s="4">
        <v>0</v>
      </c>
      <c r="S1250" s="4">
        <v>1</v>
      </c>
      <c r="T1250" s="4">
        <v>0</v>
      </c>
      <c r="U1250" s="4">
        <v>0</v>
      </c>
      <c r="V1250" s="4">
        <v>9</v>
      </c>
      <c r="W1250" s="6">
        <v>371</v>
      </c>
      <c r="X1250" s="41">
        <f t="shared" si="30"/>
        <v>66.487455197132618</v>
      </c>
    </row>
    <row r="1251" spans="1:24" hidden="1" outlineLevel="1" x14ac:dyDescent="0.25">
      <c r="A1251" s="6" t="s">
        <v>173</v>
      </c>
      <c r="B1251" s="6" t="s">
        <v>55</v>
      </c>
      <c r="C1251" s="6">
        <v>916</v>
      </c>
      <c r="D1251" s="6" t="s">
        <v>11</v>
      </c>
      <c r="E1251" s="4">
        <v>481</v>
      </c>
      <c r="F1251" s="4">
        <v>78</v>
      </c>
      <c r="G1251" s="4">
        <v>85</v>
      </c>
      <c r="H1251" s="4">
        <v>5</v>
      </c>
      <c r="I1251" s="4">
        <v>48</v>
      </c>
      <c r="J1251" s="4">
        <v>3</v>
      </c>
      <c r="K1251" s="4">
        <v>3</v>
      </c>
      <c r="L1251" s="4">
        <v>47</v>
      </c>
      <c r="M1251" s="4">
        <v>27</v>
      </c>
      <c r="N1251" s="4">
        <v>6</v>
      </c>
      <c r="O1251" s="4">
        <v>0</v>
      </c>
      <c r="P1251" s="4">
        <v>1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9</v>
      </c>
      <c r="W1251" s="6">
        <v>312</v>
      </c>
      <c r="X1251" s="41">
        <f t="shared" si="30"/>
        <v>64.86486486486487</v>
      </c>
    </row>
    <row r="1252" spans="1:24" hidden="1" outlineLevel="1" x14ac:dyDescent="0.25">
      <c r="A1252" s="6" t="s">
        <v>173</v>
      </c>
      <c r="B1252" s="6" t="s">
        <v>55</v>
      </c>
      <c r="C1252" s="6">
        <v>917</v>
      </c>
      <c r="D1252" s="6" t="s">
        <v>10</v>
      </c>
      <c r="E1252" s="4">
        <v>446</v>
      </c>
      <c r="F1252" s="4">
        <v>82</v>
      </c>
      <c r="G1252" s="4">
        <v>95</v>
      </c>
      <c r="H1252" s="4">
        <v>4</v>
      </c>
      <c r="I1252" s="4">
        <v>31</v>
      </c>
      <c r="J1252" s="4">
        <v>7</v>
      </c>
      <c r="K1252" s="4">
        <v>1</v>
      </c>
      <c r="L1252" s="4">
        <v>42</v>
      </c>
      <c r="M1252" s="4">
        <v>23</v>
      </c>
      <c r="N1252" s="4">
        <v>2</v>
      </c>
      <c r="O1252" s="4">
        <v>0</v>
      </c>
      <c r="P1252" s="4">
        <v>0</v>
      </c>
      <c r="Q1252" s="4">
        <v>3</v>
      </c>
      <c r="R1252" s="4">
        <v>0</v>
      </c>
      <c r="S1252" s="4">
        <v>0</v>
      </c>
      <c r="T1252" s="4">
        <v>0</v>
      </c>
      <c r="U1252" s="4">
        <v>0</v>
      </c>
      <c r="V1252" s="4">
        <v>6</v>
      </c>
      <c r="W1252" s="6">
        <v>296</v>
      </c>
      <c r="X1252" s="41">
        <f t="shared" si="30"/>
        <v>66.367713004484301</v>
      </c>
    </row>
    <row r="1253" spans="1:24" hidden="1" outlineLevel="1" x14ac:dyDescent="0.25">
      <c r="A1253" s="6" t="s">
        <v>173</v>
      </c>
      <c r="B1253" s="6" t="s">
        <v>55</v>
      </c>
      <c r="C1253" s="6">
        <v>918</v>
      </c>
      <c r="D1253" s="6" t="s">
        <v>10</v>
      </c>
      <c r="E1253" s="4">
        <v>425</v>
      </c>
      <c r="F1253" s="4">
        <v>87</v>
      </c>
      <c r="G1253" s="4">
        <v>76</v>
      </c>
      <c r="H1253" s="4">
        <v>2</v>
      </c>
      <c r="I1253" s="4">
        <v>40</v>
      </c>
      <c r="J1253" s="4">
        <v>3</v>
      </c>
      <c r="K1253" s="4">
        <v>2</v>
      </c>
      <c r="L1253" s="4">
        <v>28</v>
      </c>
      <c r="M1253" s="4">
        <v>9</v>
      </c>
      <c r="N1253" s="4">
        <v>3</v>
      </c>
      <c r="O1253" s="4">
        <v>0</v>
      </c>
      <c r="P1253" s="4">
        <v>0</v>
      </c>
      <c r="Q1253" s="4">
        <v>0</v>
      </c>
      <c r="R1253" s="4">
        <v>0</v>
      </c>
      <c r="S1253" s="4">
        <v>1</v>
      </c>
      <c r="T1253" s="4">
        <v>2</v>
      </c>
      <c r="U1253" s="4">
        <v>0</v>
      </c>
      <c r="V1253" s="4">
        <v>10</v>
      </c>
      <c r="W1253" s="6">
        <v>263</v>
      </c>
      <c r="X1253" s="41">
        <f t="shared" si="30"/>
        <v>61.882352941176471</v>
      </c>
    </row>
    <row r="1254" spans="1:24" hidden="1" outlineLevel="1" x14ac:dyDescent="0.25">
      <c r="A1254" s="6" t="s">
        <v>173</v>
      </c>
      <c r="B1254" s="6" t="s">
        <v>55</v>
      </c>
      <c r="C1254" s="6">
        <v>918</v>
      </c>
      <c r="D1254" s="6" t="s">
        <v>11</v>
      </c>
      <c r="E1254" s="4">
        <v>425</v>
      </c>
      <c r="F1254" s="4">
        <v>81</v>
      </c>
      <c r="G1254" s="4">
        <v>62</v>
      </c>
      <c r="H1254" s="4">
        <v>5</v>
      </c>
      <c r="I1254" s="4">
        <v>45</v>
      </c>
      <c r="J1254" s="4">
        <v>2</v>
      </c>
      <c r="K1254" s="4">
        <v>1</v>
      </c>
      <c r="L1254" s="4">
        <v>27</v>
      </c>
      <c r="M1254" s="4">
        <v>24</v>
      </c>
      <c r="N1254" s="4">
        <v>2</v>
      </c>
      <c r="O1254" s="4">
        <v>2</v>
      </c>
      <c r="P1254" s="4">
        <v>2</v>
      </c>
      <c r="Q1254" s="4">
        <v>0</v>
      </c>
      <c r="R1254" s="4">
        <v>0</v>
      </c>
      <c r="S1254" s="4">
        <v>2</v>
      </c>
      <c r="T1254" s="4">
        <v>2</v>
      </c>
      <c r="U1254" s="4">
        <v>0</v>
      </c>
      <c r="V1254" s="4">
        <v>7</v>
      </c>
      <c r="W1254" s="6">
        <v>264</v>
      </c>
      <c r="X1254" s="41">
        <f t="shared" si="30"/>
        <v>62.117647058823529</v>
      </c>
    </row>
    <row r="1255" spans="1:24" hidden="1" outlineLevel="1" x14ac:dyDescent="0.25">
      <c r="A1255" s="6" t="s">
        <v>173</v>
      </c>
      <c r="B1255" s="6" t="s">
        <v>55</v>
      </c>
      <c r="C1255" s="6">
        <v>919</v>
      </c>
      <c r="D1255" s="6" t="s">
        <v>10</v>
      </c>
      <c r="E1255" s="4">
        <v>336</v>
      </c>
      <c r="F1255" s="4">
        <v>45</v>
      </c>
      <c r="G1255" s="4">
        <v>86</v>
      </c>
      <c r="H1255" s="4">
        <v>6</v>
      </c>
      <c r="I1255" s="4">
        <v>10</v>
      </c>
      <c r="J1255" s="4">
        <v>3</v>
      </c>
      <c r="K1255" s="4">
        <v>1</v>
      </c>
      <c r="L1255" s="4">
        <v>26</v>
      </c>
      <c r="M1255" s="4">
        <v>11</v>
      </c>
      <c r="N1255" s="4">
        <v>1</v>
      </c>
      <c r="O1255" s="4">
        <v>0</v>
      </c>
      <c r="P1255" s="4">
        <v>1</v>
      </c>
      <c r="Q1255" s="4">
        <v>1</v>
      </c>
      <c r="R1255" s="4">
        <v>0</v>
      </c>
      <c r="S1255" s="4">
        <v>1</v>
      </c>
      <c r="T1255" s="4">
        <v>4</v>
      </c>
      <c r="U1255" s="4">
        <v>0</v>
      </c>
      <c r="V1255" s="4">
        <v>12</v>
      </c>
      <c r="W1255" s="6">
        <v>208</v>
      </c>
      <c r="X1255" s="41">
        <f t="shared" si="30"/>
        <v>61.904761904761905</v>
      </c>
    </row>
    <row r="1256" spans="1:24" hidden="1" outlineLevel="1" x14ac:dyDescent="0.25">
      <c r="A1256" s="6" t="s">
        <v>173</v>
      </c>
      <c r="B1256" s="6" t="s">
        <v>55</v>
      </c>
      <c r="C1256" s="6">
        <v>921</v>
      </c>
      <c r="D1256" s="6" t="s">
        <v>10</v>
      </c>
      <c r="E1256" s="4">
        <v>186</v>
      </c>
      <c r="F1256" s="4">
        <v>34</v>
      </c>
      <c r="G1256" s="4">
        <v>46</v>
      </c>
      <c r="H1256" s="4">
        <v>1</v>
      </c>
      <c r="I1256" s="4">
        <v>8</v>
      </c>
      <c r="J1256" s="4">
        <v>6</v>
      </c>
      <c r="K1256" s="4">
        <v>0</v>
      </c>
      <c r="L1256" s="4">
        <v>6</v>
      </c>
      <c r="M1256" s="4">
        <v>5</v>
      </c>
      <c r="N1256" s="4">
        <v>1</v>
      </c>
      <c r="O1256" s="4">
        <v>2</v>
      </c>
      <c r="P1256" s="4">
        <v>1</v>
      </c>
      <c r="Q1256" s="4">
        <v>0</v>
      </c>
      <c r="R1256" s="4">
        <v>0</v>
      </c>
      <c r="S1256" s="4">
        <v>0</v>
      </c>
      <c r="T1256" s="4">
        <v>1</v>
      </c>
      <c r="U1256" s="4">
        <v>0</v>
      </c>
      <c r="V1256" s="4">
        <v>2</v>
      </c>
      <c r="W1256" s="6">
        <v>113</v>
      </c>
      <c r="X1256" s="41">
        <f t="shared" si="30"/>
        <v>60.752688172043008</v>
      </c>
    </row>
    <row r="1257" spans="1:24" hidden="1" outlineLevel="1" x14ac:dyDescent="0.25">
      <c r="A1257" s="6" t="s">
        <v>173</v>
      </c>
      <c r="B1257" s="6" t="s">
        <v>55</v>
      </c>
      <c r="C1257" s="6">
        <v>923</v>
      </c>
      <c r="D1257" s="6" t="s">
        <v>10</v>
      </c>
      <c r="E1257" s="4">
        <v>388</v>
      </c>
      <c r="F1257" s="4">
        <v>66</v>
      </c>
      <c r="G1257" s="4">
        <v>67</v>
      </c>
      <c r="H1257" s="4">
        <v>9</v>
      </c>
      <c r="I1257" s="4">
        <v>48</v>
      </c>
      <c r="J1257" s="4">
        <v>16</v>
      </c>
      <c r="K1257" s="4">
        <v>4</v>
      </c>
      <c r="L1257" s="4">
        <v>41</v>
      </c>
      <c r="M1257" s="4">
        <v>18</v>
      </c>
      <c r="N1257" s="4">
        <v>3</v>
      </c>
      <c r="O1257" s="4">
        <v>0</v>
      </c>
      <c r="P1257" s="4">
        <v>0</v>
      </c>
      <c r="Q1257" s="4">
        <v>0</v>
      </c>
      <c r="R1257" s="4">
        <v>1</v>
      </c>
      <c r="S1257" s="4">
        <v>1</v>
      </c>
      <c r="T1257" s="4">
        <v>0</v>
      </c>
      <c r="U1257" s="4">
        <v>0</v>
      </c>
      <c r="V1257" s="4">
        <v>11</v>
      </c>
      <c r="W1257" s="6">
        <v>285</v>
      </c>
      <c r="X1257" s="41">
        <f t="shared" si="30"/>
        <v>73.453608247422679</v>
      </c>
    </row>
    <row r="1258" spans="1:24" hidden="1" outlineLevel="1" x14ac:dyDescent="0.25">
      <c r="A1258" s="6" t="s">
        <v>173</v>
      </c>
      <c r="B1258" s="6" t="s">
        <v>55</v>
      </c>
      <c r="C1258" s="6">
        <v>924</v>
      </c>
      <c r="D1258" s="6" t="s">
        <v>10</v>
      </c>
      <c r="E1258" s="4">
        <v>146</v>
      </c>
      <c r="F1258" s="4">
        <v>27</v>
      </c>
      <c r="G1258" s="4">
        <v>33</v>
      </c>
      <c r="H1258" s="4">
        <v>1</v>
      </c>
      <c r="I1258" s="4">
        <v>16</v>
      </c>
      <c r="J1258" s="4">
        <v>3</v>
      </c>
      <c r="K1258" s="4">
        <v>1</v>
      </c>
      <c r="L1258" s="4">
        <v>10</v>
      </c>
      <c r="M1258" s="4">
        <v>3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1</v>
      </c>
      <c r="U1258" s="4">
        <v>0</v>
      </c>
      <c r="V1258" s="4">
        <v>0</v>
      </c>
      <c r="W1258" s="6">
        <v>95</v>
      </c>
      <c r="X1258" s="41">
        <f t="shared" si="30"/>
        <v>65.06849315068493</v>
      </c>
    </row>
    <row r="1259" spans="1:24" hidden="1" outlineLevel="1" x14ac:dyDescent="0.25">
      <c r="A1259" s="6" t="s">
        <v>173</v>
      </c>
      <c r="B1259" s="6" t="s">
        <v>55</v>
      </c>
      <c r="C1259" s="6">
        <v>925</v>
      </c>
      <c r="D1259" s="6" t="s">
        <v>10</v>
      </c>
      <c r="E1259" s="4">
        <v>121</v>
      </c>
      <c r="F1259" s="4">
        <v>21</v>
      </c>
      <c r="G1259" s="4">
        <v>18</v>
      </c>
      <c r="H1259" s="4">
        <v>4</v>
      </c>
      <c r="I1259" s="4">
        <v>13</v>
      </c>
      <c r="J1259" s="4">
        <v>4</v>
      </c>
      <c r="K1259" s="4">
        <v>1</v>
      </c>
      <c r="L1259" s="4">
        <v>16</v>
      </c>
      <c r="M1259" s="4">
        <v>7</v>
      </c>
      <c r="N1259" s="4">
        <v>2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2</v>
      </c>
      <c r="W1259" s="6">
        <v>88</v>
      </c>
      <c r="X1259" s="41">
        <f t="shared" si="30"/>
        <v>72.727272727272734</v>
      </c>
    </row>
    <row r="1260" spans="1:24" hidden="1" outlineLevel="1" x14ac:dyDescent="0.25">
      <c r="A1260" s="6" t="s">
        <v>173</v>
      </c>
      <c r="B1260" s="6" t="s">
        <v>55</v>
      </c>
      <c r="C1260" s="6">
        <v>926</v>
      </c>
      <c r="D1260" s="6" t="s">
        <v>10</v>
      </c>
      <c r="E1260" s="4">
        <v>243</v>
      </c>
      <c r="F1260" s="4">
        <v>9</v>
      </c>
      <c r="G1260" s="4">
        <v>70</v>
      </c>
      <c r="H1260" s="4">
        <v>3</v>
      </c>
      <c r="I1260" s="4">
        <v>24</v>
      </c>
      <c r="J1260" s="4">
        <v>4</v>
      </c>
      <c r="K1260" s="4">
        <v>1</v>
      </c>
      <c r="L1260" s="4">
        <v>15</v>
      </c>
      <c r="M1260" s="4">
        <v>11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1</v>
      </c>
      <c r="T1260" s="4">
        <v>0</v>
      </c>
      <c r="U1260" s="4">
        <v>0</v>
      </c>
      <c r="V1260" s="4">
        <v>4</v>
      </c>
      <c r="W1260" s="6">
        <v>142</v>
      </c>
      <c r="X1260" s="41">
        <f t="shared" si="30"/>
        <v>58.436213991769549</v>
      </c>
    </row>
    <row r="1261" spans="1:24" hidden="1" outlineLevel="1" x14ac:dyDescent="0.25">
      <c r="A1261" s="6" t="s">
        <v>173</v>
      </c>
      <c r="B1261" s="6" t="s">
        <v>55</v>
      </c>
      <c r="C1261" s="6">
        <v>927</v>
      </c>
      <c r="D1261" s="6" t="s">
        <v>10</v>
      </c>
      <c r="E1261" s="4">
        <v>531</v>
      </c>
      <c r="F1261" s="4">
        <v>98</v>
      </c>
      <c r="G1261" s="4">
        <v>81</v>
      </c>
      <c r="H1261" s="4">
        <v>7</v>
      </c>
      <c r="I1261" s="4">
        <v>16</v>
      </c>
      <c r="J1261" s="4">
        <v>1</v>
      </c>
      <c r="K1261" s="4">
        <v>1</v>
      </c>
      <c r="L1261" s="4">
        <v>79</v>
      </c>
      <c r="M1261" s="4">
        <v>8</v>
      </c>
      <c r="N1261" s="4">
        <v>2</v>
      </c>
      <c r="O1261" s="4">
        <v>0</v>
      </c>
      <c r="P1261" s="4">
        <v>2</v>
      </c>
      <c r="Q1261" s="4">
        <v>0</v>
      </c>
      <c r="R1261" s="4">
        <v>0</v>
      </c>
      <c r="S1261" s="4">
        <v>1</v>
      </c>
      <c r="T1261" s="4">
        <v>2</v>
      </c>
      <c r="U1261" s="4">
        <v>0</v>
      </c>
      <c r="V1261" s="4">
        <v>14</v>
      </c>
      <c r="W1261" s="6">
        <v>312</v>
      </c>
      <c r="X1261" s="41">
        <f t="shared" si="30"/>
        <v>58.757062146892657</v>
      </c>
    </row>
    <row r="1262" spans="1:24" hidden="1" outlineLevel="1" x14ac:dyDescent="0.25">
      <c r="A1262" s="6" t="s">
        <v>173</v>
      </c>
      <c r="B1262" s="6" t="s">
        <v>55</v>
      </c>
      <c r="C1262" s="6">
        <v>928</v>
      </c>
      <c r="D1262" s="6" t="s">
        <v>10</v>
      </c>
      <c r="E1262" s="4">
        <v>517</v>
      </c>
      <c r="F1262" s="4">
        <v>93</v>
      </c>
      <c r="G1262" s="4">
        <v>104</v>
      </c>
      <c r="H1262" s="4">
        <v>7</v>
      </c>
      <c r="I1262" s="4">
        <v>28</v>
      </c>
      <c r="J1262" s="4">
        <v>5</v>
      </c>
      <c r="K1262" s="4">
        <v>2</v>
      </c>
      <c r="L1262" s="4">
        <v>49</v>
      </c>
      <c r="M1262" s="4">
        <v>8</v>
      </c>
      <c r="N1262" s="4">
        <v>3</v>
      </c>
      <c r="O1262" s="4">
        <v>0</v>
      </c>
      <c r="P1262" s="4">
        <v>0</v>
      </c>
      <c r="Q1262" s="4">
        <v>0</v>
      </c>
      <c r="R1262" s="4">
        <v>0</v>
      </c>
      <c r="S1262" s="4">
        <v>1</v>
      </c>
      <c r="T1262" s="4">
        <v>2</v>
      </c>
      <c r="U1262" s="4">
        <v>1</v>
      </c>
      <c r="V1262" s="4">
        <v>2</v>
      </c>
      <c r="W1262" s="6">
        <v>305</v>
      </c>
      <c r="X1262" s="41">
        <f t="shared" ref="X1262:X1294" si="31">(W1262*100)/E1262</f>
        <v>58.994197292069636</v>
      </c>
    </row>
    <row r="1263" spans="1:24" hidden="1" outlineLevel="1" x14ac:dyDescent="0.25">
      <c r="A1263" s="6" t="s">
        <v>173</v>
      </c>
      <c r="B1263" s="6" t="s">
        <v>55</v>
      </c>
      <c r="C1263" s="6">
        <v>929</v>
      </c>
      <c r="D1263" s="6" t="s">
        <v>10</v>
      </c>
      <c r="E1263" s="4">
        <v>188</v>
      </c>
      <c r="F1263" s="4">
        <v>42</v>
      </c>
      <c r="G1263" s="4">
        <v>46</v>
      </c>
      <c r="H1263" s="4">
        <v>1</v>
      </c>
      <c r="I1263" s="4">
        <v>29</v>
      </c>
      <c r="J1263" s="4">
        <v>4</v>
      </c>
      <c r="K1263" s="4">
        <v>0</v>
      </c>
      <c r="L1263" s="4">
        <v>9</v>
      </c>
      <c r="M1263" s="4">
        <v>5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7</v>
      </c>
      <c r="W1263" s="6">
        <v>143</v>
      </c>
      <c r="X1263" s="41">
        <f t="shared" si="31"/>
        <v>76.063829787234042</v>
      </c>
    </row>
    <row r="1264" spans="1:24" hidden="1" outlineLevel="1" x14ac:dyDescent="0.25">
      <c r="A1264" s="6" t="s">
        <v>173</v>
      </c>
      <c r="B1264" s="6" t="s">
        <v>55</v>
      </c>
      <c r="C1264" s="6">
        <v>931</v>
      </c>
      <c r="D1264" s="6" t="s">
        <v>10</v>
      </c>
      <c r="E1264" s="4">
        <v>223</v>
      </c>
      <c r="F1264" s="4">
        <v>12</v>
      </c>
      <c r="G1264" s="4">
        <v>51</v>
      </c>
      <c r="H1264" s="4">
        <v>2</v>
      </c>
      <c r="I1264" s="4">
        <v>66</v>
      </c>
      <c r="J1264" s="4">
        <v>1</v>
      </c>
      <c r="K1264" s="4">
        <v>1</v>
      </c>
      <c r="L1264" s="4">
        <v>17</v>
      </c>
      <c r="M1264" s="4">
        <v>1</v>
      </c>
      <c r="N1264" s="4">
        <v>0</v>
      </c>
      <c r="O1264" s="4">
        <v>1</v>
      </c>
      <c r="P1264" s="4">
        <v>1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4</v>
      </c>
      <c r="W1264" s="6">
        <v>157</v>
      </c>
      <c r="X1264" s="41">
        <f t="shared" si="31"/>
        <v>70.403587443946194</v>
      </c>
    </row>
    <row r="1265" spans="1:24" hidden="1" outlineLevel="1" x14ac:dyDescent="0.25">
      <c r="A1265" s="6" t="s">
        <v>173</v>
      </c>
      <c r="B1265" s="6" t="s">
        <v>55</v>
      </c>
      <c r="C1265" s="6">
        <v>933</v>
      </c>
      <c r="D1265" s="6" t="s">
        <v>10</v>
      </c>
      <c r="E1265" s="4">
        <v>344</v>
      </c>
      <c r="F1265" s="4">
        <v>31</v>
      </c>
      <c r="G1265" s="4">
        <v>131</v>
      </c>
      <c r="H1265" s="4">
        <v>4</v>
      </c>
      <c r="I1265" s="4">
        <v>23</v>
      </c>
      <c r="J1265" s="4">
        <v>12</v>
      </c>
      <c r="K1265" s="4">
        <v>1</v>
      </c>
      <c r="L1265" s="4">
        <v>10</v>
      </c>
      <c r="M1265" s="4">
        <v>8</v>
      </c>
      <c r="N1265" s="4">
        <v>0</v>
      </c>
      <c r="O1265" s="4">
        <v>1</v>
      </c>
      <c r="P1265" s="4">
        <v>3</v>
      </c>
      <c r="Q1265" s="4">
        <v>0</v>
      </c>
      <c r="R1265" s="4">
        <v>0</v>
      </c>
      <c r="S1265" s="4">
        <v>0</v>
      </c>
      <c r="T1265" s="4">
        <v>1</v>
      </c>
      <c r="U1265" s="4">
        <v>0</v>
      </c>
      <c r="V1265" s="4">
        <v>4</v>
      </c>
      <c r="W1265" s="6">
        <v>229</v>
      </c>
      <c r="X1265" s="41">
        <f t="shared" si="31"/>
        <v>66.569767441860463</v>
      </c>
    </row>
    <row r="1266" spans="1:24" hidden="1" outlineLevel="1" x14ac:dyDescent="0.25">
      <c r="A1266" s="6" t="s">
        <v>173</v>
      </c>
      <c r="B1266" s="6" t="s">
        <v>55</v>
      </c>
      <c r="C1266" s="6">
        <v>934</v>
      </c>
      <c r="D1266" s="6" t="s">
        <v>10</v>
      </c>
      <c r="E1266" s="4">
        <v>113</v>
      </c>
      <c r="F1266" s="4">
        <v>11</v>
      </c>
      <c r="G1266" s="4">
        <v>25</v>
      </c>
      <c r="H1266" s="4">
        <v>3</v>
      </c>
      <c r="I1266" s="4">
        <v>22</v>
      </c>
      <c r="J1266" s="4">
        <v>0</v>
      </c>
      <c r="K1266" s="4">
        <v>1</v>
      </c>
      <c r="L1266" s="4">
        <v>18</v>
      </c>
      <c r="M1266" s="4">
        <v>7</v>
      </c>
      <c r="N1266" s="4">
        <v>0</v>
      </c>
      <c r="O1266" s="4">
        <v>0</v>
      </c>
      <c r="P1266" s="4">
        <v>1</v>
      </c>
      <c r="Q1266" s="4">
        <v>0</v>
      </c>
      <c r="R1266" s="4">
        <v>0</v>
      </c>
      <c r="S1266" s="4">
        <v>0</v>
      </c>
      <c r="T1266" s="4">
        <v>1</v>
      </c>
      <c r="U1266" s="4">
        <v>0</v>
      </c>
      <c r="V1266" s="4">
        <v>4</v>
      </c>
      <c r="W1266" s="6">
        <v>93</v>
      </c>
      <c r="X1266" s="41">
        <f t="shared" si="31"/>
        <v>82.30088495575221</v>
      </c>
    </row>
    <row r="1267" spans="1:24" hidden="1" outlineLevel="1" x14ac:dyDescent="0.25">
      <c r="A1267" s="6" t="s">
        <v>173</v>
      </c>
      <c r="B1267" s="6" t="s">
        <v>55</v>
      </c>
      <c r="C1267" s="6">
        <v>936</v>
      </c>
      <c r="D1267" s="6" t="s">
        <v>10</v>
      </c>
      <c r="E1267" s="4">
        <v>192</v>
      </c>
      <c r="F1267" s="4">
        <v>53</v>
      </c>
      <c r="G1267" s="4">
        <v>20</v>
      </c>
      <c r="H1267" s="4">
        <v>2</v>
      </c>
      <c r="I1267" s="4">
        <v>28</v>
      </c>
      <c r="J1267" s="4">
        <v>1</v>
      </c>
      <c r="K1267" s="4">
        <v>2</v>
      </c>
      <c r="L1267" s="4">
        <v>8</v>
      </c>
      <c r="M1267" s="4">
        <v>6</v>
      </c>
      <c r="N1267" s="4">
        <v>2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4</v>
      </c>
      <c r="W1267" s="6">
        <v>126</v>
      </c>
      <c r="X1267" s="41">
        <f t="shared" si="31"/>
        <v>65.625</v>
      </c>
    </row>
    <row r="1268" spans="1:24" hidden="1" outlineLevel="1" x14ac:dyDescent="0.25">
      <c r="A1268" s="6" t="s">
        <v>173</v>
      </c>
      <c r="B1268" s="6" t="s">
        <v>55</v>
      </c>
      <c r="C1268" s="6">
        <v>938</v>
      </c>
      <c r="D1268" s="6" t="s">
        <v>10</v>
      </c>
      <c r="E1268" s="4">
        <v>143</v>
      </c>
      <c r="F1268" s="4">
        <v>10</v>
      </c>
      <c r="G1268" s="4">
        <v>21</v>
      </c>
      <c r="H1268" s="4">
        <v>1</v>
      </c>
      <c r="I1268" s="4">
        <v>32</v>
      </c>
      <c r="J1268" s="4">
        <v>1</v>
      </c>
      <c r="K1268" s="4">
        <v>2</v>
      </c>
      <c r="L1268" s="4">
        <v>14</v>
      </c>
      <c r="M1268" s="4">
        <v>3</v>
      </c>
      <c r="N1268" s="4">
        <v>0</v>
      </c>
      <c r="O1268" s="4">
        <v>0</v>
      </c>
      <c r="P1268" s="4">
        <v>0</v>
      </c>
      <c r="Q1268" s="4">
        <v>0</v>
      </c>
      <c r="R1268" s="4">
        <v>1</v>
      </c>
      <c r="S1268" s="4">
        <v>0</v>
      </c>
      <c r="T1268" s="4">
        <v>0</v>
      </c>
      <c r="U1268" s="4">
        <v>0</v>
      </c>
      <c r="V1268" s="4">
        <v>3</v>
      </c>
      <c r="W1268" s="6">
        <v>88</v>
      </c>
      <c r="X1268" s="41">
        <f t="shared" si="31"/>
        <v>61.53846153846154</v>
      </c>
    </row>
    <row r="1269" spans="1:24" hidden="1" outlineLevel="1" x14ac:dyDescent="0.25">
      <c r="A1269" s="6" t="s">
        <v>173</v>
      </c>
      <c r="B1269" s="6" t="s">
        <v>55</v>
      </c>
      <c r="C1269" s="6">
        <v>940</v>
      </c>
      <c r="D1269" s="6" t="s">
        <v>10</v>
      </c>
      <c r="E1269" s="4">
        <v>168</v>
      </c>
      <c r="F1269" s="4">
        <v>24</v>
      </c>
      <c r="G1269" s="4">
        <v>35</v>
      </c>
      <c r="H1269" s="4">
        <v>2</v>
      </c>
      <c r="I1269" s="4">
        <v>21</v>
      </c>
      <c r="J1269" s="4">
        <v>1</v>
      </c>
      <c r="K1269" s="4">
        <v>2</v>
      </c>
      <c r="L1269" s="4">
        <v>6</v>
      </c>
      <c r="M1269" s="4">
        <v>4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6">
        <v>96</v>
      </c>
      <c r="X1269" s="41">
        <f t="shared" si="31"/>
        <v>57.142857142857146</v>
      </c>
    </row>
    <row r="1270" spans="1:24" hidden="1" outlineLevel="1" x14ac:dyDescent="0.25">
      <c r="A1270" s="6" t="s">
        <v>173</v>
      </c>
      <c r="B1270" s="6" t="s">
        <v>55</v>
      </c>
      <c r="C1270" s="6">
        <v>941</v>
      </c>
      <c r="D1270" s="6" t="s">
        <v>10</v>
      </c>
      <c r="E1270" s="4">
        <v>195</v>
      </c>
      <c r="F1270" s="4">
        <v>29</v>
      </c>
      <c r="G1270" s="4">
        <v>54</v>
      </c>
      <c r="H1270" s="4">
        <v>0</v>
      </c>
      <c r="I1270" s="4">
        <v>38</v>
      </c>
      <c r="J1270" s="4">
        <v>2</v>
      </c>
      <c r="K1270" s="4">
        <v>2</v>
      </c>
      <c r="L1270" s="4">
        <v>3</v>
      </c>
      <c r="M1270" s="4">
        <v>3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1</v>
      </c>
      <c r="T1270" s="4">
        <v>0</v>
      </c>
      <c r="U1270" s="4">
        <v>0</v>
      </c>
      <c r="V1270" s="4">
        <v>2</v>
      </c>
      <c r="W1270" s="6">
        <v>134</v>
      </c>
      <c r="X1270" s="41">
        <f t="shared" si="31"/>
        <v>68.717948717948715</v>
      </c>
    </row>
    <row r="1271" spans="1:24" hidden="1" outlineLevel="1" x14ac:dyDescent="0.25">
      <c r="A1271" s="6" t="s">
        <v>173</v>
      </c>
      <c r="B1271" s="6" t="s">
        <v>69</v>
      </c>
      <c r="C1271" s="6">
        <v>1384</v>
      </c>
      <c r="D1271" s="6" t="s">
        <v>10</v>
      </c>
      <c r="E1271" s="4">
        <v>448</v>
      </c>
      <c r="F1271" s="4">
        <v>17</v>
      </c>
      <c r="G1271" s="4">
        <v>109</v>
      </c>
      <c r="H1271" s="4">
        <v>7</v>
      </c>
      <c r="I1271" s="4">
        <v>12</v>
      </c>
      <c r="J1271" s="4">
        <v>1</v>
      </c>
      <c r="K1271" s="4">
        <v>5</v>
      </c>
      <c r="L1271" s="4">
        <v>101</v>
      </c>
      <c r="M1271" s="4">
        <v>21</v>
      </c>
      <c r="N1271" s="4">
        <v>0</v>
      </c>
      <c r="O1271" s="4">
        <v>2</v>
      </c>
      <c r="P1271" s="4">
        <v>0</v>
      </c>
      <c r="Q1271" s="4">
        <v>1</v>
      </c>
      <c r="R1271" s="4">
        <v>0</v>
      </c>
      <c r="S1271" s="4">
        <v>2</v>
      </c>
      <c r="T1271" s="4">
        <v>6</v>
      </c>
      <c r="U1271" s="4">
        <v>0</v>
      </c>
      <c r="V1271" s="4">
        <v>16</v>
      </c>
      <c r="W1271" s="6">
        <v>300</v>
      </c>
      <c r="X1271" s="41">
        <f t="shared" si="31"/>
        <v>66.964285714285708</v>
      </c>
    </row>
    <row r="1272" spans="1:24" hidden="1" outlineLevel="1" x14ac:dyDescent="0.25">
      <c r="A1272" s="6" t="s">
        <v>173</v>
      </c>
      <c r="B1272" s="6" t="s">
        <v>69</v>
      </c>
      <c r="C1272" s="6">
        <v>1385</v>
      </c>
      <c r="D1272" s="6" t="s">
        <v>10</v>
      </c>
      <c r="E1272" s="4">
        <v>545</v>
      </c>
      <c r="F1272" s="4">
        <v>15</v>
      </c>
      <c r="G1272" s="4">
        <v>142</v>
      </c>
      <c r="H1272" s="4">
        <v>5</v>
      </c>
      <c r="I1272" s="4">
        <v>9</v>
      </c>
      <c r="J1272" s="4">
        <v>4</v>
      </c>
      <c r="K1272" s="4">
        <v>5</v>
      </c>
      <c r="L1272" s="4">
        <v>104</v>
      </c>
      <c r="M1272" s="4">
        <v>72</v>
      </c>
      <c r="N1272" s="4">
        <v>1</v>
      </c>
      <c r="O1272" s="4">
        <v>0</v>
      </c>
      <c r="P1272" s="4">
        <v>2</v>
      </c>
      <c r="Q1272" s="4">
        <v>0</v>
      </c>
      <c r="R1272" s="4">
        <v>0</v>
      </c>
      <c r="S1272" s="4">
        <v>2</v>
      </c>
      <c r="T1272" s="4">
        <v>7</v>
      </c>
      <c r="U1272" s="4">
        <v>0</v>
      </c>
      <c r="V1272" s="4">
        <v>16</v>
      </c>
      <c r="W1272" s="6">
        <v>384</v>
      </c>
      <c r="X1272" s="41">
        <f t="shared" si="31"/>
        <v>70.458715596330279</v>
      </c>
    </row>
    <row r="1273" spans="1:24" hidden="1" outlineLevel="1" x14ac:dyDescent="0.25">
      <c r="A1273" s="6" t="s">
        <v>173</v>
      </c>
      <c r="B1273" s="6" t="s">
        <v>69</v>
      </c>
      <c r="C1273" s="6">
        <v>1387</v>
      </c>
      <c r="D1273" s="6" t="s">
        <v>10</v>
      </c>
      <c r="E1273" s="4">
        <v>256</v>
      </c>
      <c r="F1273" s="4">
        <v>4</v>
      </c>
      <c r="G1273" s="4">
        <v>51</v>
      </c>
      <c r="H1273" s="4">
        <v>3</v>
      </c>
      <c r="I1273" s="4">
        <v>3</v>
      </c>
      <c r="J1273" s="4">
        <v>1</v>
      </c>
      <c r="K1273" s="4">
        <v>1</v>
      </c>
      <c r="L1273" s="4">
        <v>25</v>
      </c>
      <c r="M1273" s="4">
        <v>97</v>
      </c>
      <c r="N1273" s="4">
        <v>0</v>
      </c>
      <c r="O1273" s="4">
        <v>0</v>
      </c>
      <c r="P1273" s="4">
        <v>0</v>
      </c>
      <c r="Q1273" s="4">
        <v>1</v>
      </c>
      <c r="R1273" s="4">
        <v>0</v>
      </c>
      <c r="S1273" s="4">
        <v>2</v>
      </c>
      <c r="T1273" s="4">
        <v>5</v>
      </c>
      <c r="U1273" s="4">
        <v>0</v>
      </c>
      <c r="V1273" s="4">
        <v>6</v>
      </c>
      <c r="W1273" s="6">
        <v>199</v>
      </c>
      <c r="X1273" s="41">
        <f t="shared" si="31"/>
        <v>77.734375</v>
      </c>
    </row>
    <row r="1274" spans="1:24" hidden="1" outlineLevel="1" x14ac:dyDescent="0.25">
      <c r="A1274" s="6" t="s">
        <v>173</v>
      </c>
      <c r="B1274" s="6" t="s">
        <v>72</v>
      </c>
      <c r="C1274" s="6">
        <v>1433</v>
      </c>
      <c r="D1274" s="6" t="s">
        <v>10</v>
      </c>
      <c r="E1274" s="4">
        <v>391</v>
      </c>
      <c r="F1274" s="4">
        <v>33</v>
      </c>
      <c r="G1274" s="4">
        <v>132</v>
      </c>
      <c r="H1274" s="4">
        <v>29</v>
      </c>
      <c r="I1274" s="4">
        <v>2</v>
      </c>
      <c r="J1274" s="4">
        <v>2</v>
      </c>
      <c r="K1274" s="4">
        <v>0</v>
      </c>
      <c r="L1274" s="4">
        <v>33</v>
      </c>
      <c r="M1274" s="4">
        <v>15</v>
      </c>
      <c r="N1274" s="4">
        <v>3</v>
      </c>
      <c r="O1274" s="4">
        <v>1</v>
      </c>
      <c r="P1274" s="4">
        <v>0</v>
      </c>
      <c r="Q1274" s="4">
        <v>1</v>
      </c>
      <c r="R1274" s="4">
        <v>0</v>
      </c>
      <c r="S1274" s="4">
        <v>1</v>
      </c>
      <c r="T1274" s="4">
        <v>0</v>
      </c>
      <c r="U1274" s="4">
        <v>0</v>
      </c>
      <c r="V1274" s="4">
        <v>6</v>
      </c>
      <c r="W1274" s="6">
        <v>258</v>
      </c>
      <c r="X1274" s="41">
        <f t="shared" si="31"/>
        <v>65.984654731457795</v>
      </c>
    </row>
    <row r="1275" spans="1:24" hidden="1" outlineLevel="1" x14ac:dyDescent="0.25">
      <c r="A1275" s="6" t="s">
        <v>173</v>
      </c>
      <c r="B1275" s="6" t="s">
        <v>72</v>
      </c>
      <c r="C1275" s="6">
        <v>1434</v>
      </c>
      <c r="D1275" s="6" t="s">
        <v>10</v>
      </c>
      <c r="E1275" s="4">
        <v>398</v>
      </c>
      <c r="F1275" s="4">
        <v>16</v>
      </c>
      <c r="G1275" s="4">
        <v>129</v>
      </c>
      <c r="H1275" s="4">
        <v>21</v>
      </c>
      <c r="I1275" s="4">
        <v>0</v>
      </c>
      <c r="J1275" s="4">
        <v>2</v>
      </c>
      <c r="K1275" s="4">
        <v>2</v>
      </c>
      <c r="L1275" s="4">
        <v>37</v>
      </c>
      <c r="M1275" s="4">
        <v>16</v>
      </c>
      <c r="N1275" s="4">
        <v>0</v>
      </c>
      <c r="O1275" s="4">
        <v>2</v>
      </c>
      <c r="P1275" s="4">
        <v>4</v>
      </c>
      <c r="Q1275" s="4">
        <v>0</v>
      </c>
      <c r="R1275" s="4">
        <v>0</v>
      </c>
      <c r="S1275" s="4">
        <v>1</v>
      </c>
      <c r="T1275" s="4">
        <v>0</v>
      </c>
      <c r="U1275" s="4">
        <v>0</v>
      </c>
      <c r="V1275" s="4">
        <v>3</v>
      </c>
      <c r="W1275" s="6">
        <v>233</v>
      </c>
      <c r="X1275" s="41">
        <f t="shared" si="31"/>
        <v>58.542713567839193</v>
      </c>
    </row>
    <row r="1276" spans="1:24" hidden="1" outlineLevel="1" x14ac:dyDescent="0.25">
      <c r="A1276" s="6" t="s">
        <v>173</v>
      </c>
      <c r="B1276" s="6" t="s">
        <v>72</v>
      </c>
      <c r="C1276" s="6">
        <v>1435</v>
      </c>
      <c r="D1276" s="6" t="s">
        <v>10</v>
      </c>
      <c r="E1276" s="4">
        <v>631</v>
      </c>
      <c r="F1276" s="4">
        <v>34</v>
      </c>
      <c r="G1276" s="4">
        <v>194</v>
      </c>
      <c r="H1276" s="4">
        <v>57</v>
      </c>
      <c r="I1276" s="4">
        <v>4</v>
      </c>
      <c r="J1276" s="4">
        <v>8</v>
      </c>
      <c r="K1276" s="4">
        <v>3</v>
      </c>
      <c r="L1276" s="4">
        <v>46</v>
      </c>
      <c r="M1276" s="4">
        <v>26</v>
      </c>
      <c r="N1276" s="4">
        <v>4</v>
      </c>
      <c r="O1276" s="4">
        <v>1</v>
      </c>
      <c r="P1276" s="4">
        <v>0</v>
      </c>
      <c r="Q1276" s="4">
        <v>0</v>
      </c>
      <c r="R1276" s="4">
        <v>0</v>
      </c>
      <c r="S1276" s="4">
        <v>2</v>
      </c>
      <c r="T1276" s="4">
        <v>2</v>
      </c>
      <c r="U1276" s="4">
        <v>0</v>
      </c>
      <c r="V1276" s="4">
        <v>16</v>
      </c>
      <c r="W1276" s="6">
        <v>397</v>
      </c>
      <c r="X1276" s="41">
        <f t="shared" si="31"/>
        <v>62.916006339144218</v>
      </c>
    </row>
    <row r="1277" spans="1:24" hidden="1" outlineLevel="1" x14ac:dyDescent="0.25">
      <c r="A1277" s="6" t="s">
        <v>173</v>
      </c>
      <c r="B1277" s="6" t="s">
        <v>72</v>
      </c>
      <c r="C1277" s="6">
        <v>1436</v>
      </c>
      <c r="D1277" s="6" t="s">
        <v>10</v>
      </c>
      <c r="E1277" s="4">
        <v>155</v>
      </c>
      <c r="F1277" s="4">
        <v>5</v>
      </c>
      <c r="G1277" s="4">
        <v>43</v>
      </c>
      <c r="H1277" s="4">
        <v>13</v>
      </c>
      <c r="I1277" s="4">
        <v>1</v>
      </c>
      <c r="J1277" s="4">
        <v>1</v>
      </c>
      <c r="K1277" s="4">
        <v>2</v>
      </c>
      <c r="L1277" s="4">
        <v>7</v>
      </c>
      <c r="M1277" s="4">
        <v>2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3</v>
      </c>
      <c r="W1277" s="6">
        <v>77</v>
      </c>
      <c r="X1277" s="41">
        <f t="shared" si="31"/>
        <v>49.677419354838712</v>
      </c>
    </row>
    <row r="1278" spans="1:24" hidden="1" outlineLevel="1" x14ac:dyDescent="0.25">
      <c r="A1278" s="6" t="s">
        <v>173</v>
      </c>
      <c r="B1278" s="6" t="s">
        <v>72</v>
      </c>
      <c r="C1278" s="6">
        <v>1437</v>
      </c>
      <c r="D1278" s="6" t="s">
        <v>10</v>
      </c>
      <c r="E1278" s="4">
        <v>139</v>
      </c>
      <c r="F1278" s="4">
        <v>7</v>
      </c>
      <c r="G1278" s="4">
        <v>20</v>
      </c>
      <c r="H1278" s="4">
        <v>10</v>
      </c>
      <c r="I1278" s="4">
        <v>0</v>
      </c>
      <c r="J1278" s="4">
        <v>0</v>
      </c>
      <c r="K1278" s="4">
        <v>2</v>
      </c>
      <c r="L1278" s="4">
        <v>22</v>
      </c>
      <c r="M1278" s="4">
        <v>5</v>
      </c>
      <c r="N1278" s="4">
        <v>1</v>
      </c>
      <c r="O1278" s="4">
        <v>1</v>
      </c>
      <c r="P1278" s="4">
        <v>0</v>
      </c>
      <c r="Q1278" s="4">
        <v>0</v>
      </c>
      <c r="R1278" s="4">
        <v>0</v>
      </c>
      <c r="S1278" s="4">
        <v>0</v>
      </c>
      <c r="T1278" s="4">
        <v>1</v>
      </c>
      <c r="U1278" s="4">
        <v>0</v>
      </c>
      <c r="V1278" s="4">
        <v>1</v>
      </c>
      <c r="W1278" s="6">
        <v>70</v>
      </c>
      <c r="X1278" s="41">
        <f t="shared" si="31"/>
        <v>50.359712230215827</v>
      </c>
    </row>
    <row r="1279" spans="1:24" hidden="1" outlineLevel="1" x14ac:dyDescent="0.25">
      <c r="A1279" s="6" t="s">
        <v>173</v>
      </c>
      <c r="B1279" s="6" t="s">
        <v>72</v>
      </c>
      <c r="C1279" s="6">
        <v>1438</v>
      </c>
      <c r="D1279" s="6" t="s">
        <v>10</v>
      </c>
      <c r="E1279" s="4">
        <v>200</v>
      </c>
      <c r="F1279" s="4">
        <v>11</v>
      </c>
      <c r="G1279" s="4">
        <v>60</v>
      </c>
      <c r="H1279" s="4">
        <v>8</v>
      </c>
      <c r="I1279" s="4">
        <v>2</v>
      </c>
      <c r="J1279" s="4">
        <v>1</v>
      </c>
      <c r="K1279" s="4">
        <v>1</v>
      </c>
      <c r="L1279" s="4">
        <v>12</v>
      </c>
      <c r="M1279" s="4">
        <v>4</v>
      </c>
      <c r="N1279" s="4">
        <v>0</v>
      </c>
      <c r="O1279" s="4">
        <v>1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6</v>
      </c>
      <c r="W1279" s="6">
        <v>106</v>
      </c>
      <c r="X1279" s="41">
        <f t="shared" si="31"/>
        <v>53</v>
      </c>
    </row>
    <row r="1280" spans="1:24" hidden="1" outlineLevel="1" x14ac:dyDescent="0.25">
      <c r="A1280" s="6" t="s">
        <v>173</v>
      </c>
      <c r="B1280" s="6" t="s">
        <v>72</v>
      </c>
      <c r="C1280" s="6">
        <v>1439</v>
      </c>
      <c r="D1280" s="6" t="s">
        <v>10</v>
      </c>
      <c r="E1280" s="4">
        <v>279</v>
      </c>
      <c r="F1280" s="4">
        <v>21</v>
      </c>
      <c r="G1280" s="4">
        <v>69</v>
      </c>
      <c r="H1280" s="4">
        <v>17</v>
      </c>
      <c r="I1280" s="4">
        <v>1</v>
      </c>
      <c r="J1280" s="4">
        <v>2</v>
      </c>
      <c r="K1280" s="4">
        <v>1</v>
      </c>
      <c r="L1280" s="4">
        <v>10</v>
      </c>
      <c r="M1280" s="4">
        <v>6</v>
      </c>
      <c r="N1280" s="4">
        <v>1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2</v>
      </c>
      <c r="U1280" s="4">
        <v>0</v>
      </c>
      <c r="V1280" s="4">
        <v>6</v>
      </c>
      <c r="W1280" s="6">
        <v>136</v>
      </c>
      <c r="X1280" s="41">
        <f t="shared" si="31"/>
        <v>48.74551971326165</v>
      </c>
    </row>
    <row r="1281" spans="1:24" hidden="1" outlineLevel="1" x14ac:dyDescent="0.25">
      <c r="A1281" s="6" t="s">
        <v>173</v>
      </c>
      <c r="B1281" s="6" t="s">
        <v>72</v>
      </c>
      <c r="C1281" s="6">
        <v>1440</v>
      </c>
      <c r="D1281" s="6" t="s">
        <v>10</v>
      </c>
      <c r="E1281" s="4">
        <v>162</v>
      </c>
      <c r="F1281" s="4">
        <v>6</v>
      </c>
      <c r="G1281" s="4">
        <v>61</v>
      </c>
      <c r="H1281" s="4">
        <v>7</v>
      </c>
      <c r="I1281" s="4">
        <v>0</v>
      </c>
      <c r="J1281" s="4">
        <v>1</v>
      </c>
      <c r="K1281" s="4">
        <v>1</v>
      </c>
      <c r="L1281" s="4">
        <v>14</v>
      </c>
      <c r="M1281" s="4">
        <v>0</v>
      </c>
      <c r="N1281" s="4">
        <v>0</v>
      </c>
      <c r="O1281" s="4">
        <v>1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1</v>
      </c>
      <c r="W1281" s="6">
        <v>92</v>
      </c>
      <c r="X1281" s="41">
        <f t="shared" si="31"/>
        <v>56.790123456790127</v>
      </c>
    </row>
    <row r="1282" spans="1:24" hidden="1" outlineLevel="1" x14ac:dyDescent="0.25">
      <c r="A1282" s="6" t="s">
        <v>173</v>
      </c>
      <c r="B1282" s="6" t="s">
        <v>72</v>
      </c>
      <c r="C1282" s="6">
        <v>1442</v>
      </c>
      <c r="D1282" s="6" t="s">
        <v>10</v>
      </c>
      <c r="E1282" s="4">
        <v>558</v>
      </c>
      <c r="F1282" s="4">
        <v>14</v>
      </c>
      <c r="G1282" s="4">
        <v>226</v>
      </c>
      <c r="H1282" s="4">
        <v>44</v>
      </c>
      <c r="I1282" s="4">
        <v>3</v>
      </c>
      <c r="J1282" s="4">
        <v>3</v>
      </c>
      <c r="K1282" s="4">
        <v>6</v>
      </c>
      <c r="L1282" s="4">
        <v>38</v>
      </c>
      <c r="M1282" s="4">
        <v>12</v>
      </c>
      <c r="N1282" s="4">
        <v>0</v>
      </c>
      <c r="O1282" s="4">
        <v>0</v>
      </c>
      <c r="P1282" s="4">
        <v>0</v>
      </c>
      <c r="Q1282" s="4">
        <v>0</v>
      </c>
      <c r="R1282" s="4">
        <v>4</v>
      </c>
      <c r="S1282" s="4">
        <v>0</v>
      </c>
      <c r="T1282" s="4">
        <v>2</v>
      </c>
      <c r="U1282" s="4">
        <v>0</v>
      </c>
      <c r="V1282" s="4">
        <v>12</v>
      </c>
      <c r="W1282" s="6">
        <v>364</v>
      </c>
      <c r="X1282" s="41">
        <f t="shared" si="31"/>
        <v>65.232974910394262</v>
      </c>
    </row>
    <row r="1283" spans="1:24" hidden="1" outlineLevel="1" x14ac:dyDescent="0.25">
      <c r="A1283" s="6" t="s">
        <v>173</v>
      </c>
      <c r="B1283" s="6" t="s">
        <v>72</v>
      </c>
      <c r="C1283" s="6">
        <v>1443</v>
      </c>
      <c r="D1283" s="6" t="s">
        <v>10</v>
      </c>
      <c r="E1283" s="4">
        <v>323</v>
      </c>
      <c r="F1283" s="4">
        <v>12</v>
      </c>
      <c r="G1283" s="4">
        <v>119</v>
      </c>
      <c r="H1283" s="4">
        <v>36</v>
      </c>
      <c r="I1283" s="4">
        <v>1</v>
      </c>
      <c r="J1283" s="4">
        <v>0</v>
      </c>
      <c r="K1283" s="4">
        <v>8</v>
      </c>
      <c r="L1283" s="4">
        <v>11</v>
      </c>
      <c r="M1283" s="4">
        <v>17</v>
      </c>
      <c r="N1283" s="4">
        <v>2</v>
      </c>
      <c r="O1283" s="4">
        <v>0</v>
      </c>
      <c r="P1283" s="4">
        <v>0</v>
      </c>
      <c r="Q1283" s="4">
        <v>0</v>
      </c>
      <c r="R1283" s="4">
        <v>0</v>
      </c>
      <c r="S1283" s="4">
        <v>1</v>
      </c>
      <c r="T1283" s="4">
        <v>3</v>
      </c>
      <c r="U1283" s="4">
        <v>0</v>
      </c>
      <c r="V1283" s="4">
        <v>7</v>
      </c>
      <c r="W1283" s="6">
        <v>217</v>
      </c>
      <c r="X1283" s="41">
        <f t="shared" si="31"/>
        <v>67.182662538699688</v>
      </c>
    </row>
    <row r="1284" spans="1:24" hidden="1" outlineLevel="1" x14ac:dyDescent="0.25">
      <c r="A1284" s="6" t="s">
        <v>173</v>
      </c>
      <c r="B1284" s="6" t="s">
        <v>72</v>
      </c>
      <c r="C1284" s="6">
        <v>1444</v>
      </c>
      <c r="D1284" s="6" t="s">
        <v>10</v>
      </c>
      <c r="E1284" s="4">
        <v>228</v>
      </c>
      <c r="F1284" s="4">
        <v>3</v>
      </c>
      <c r="G1284" s="4">
        <v>50</v>
      </c>
      <c r="H1284" s="4">
        <v>10</v>
      </c>
      <c r="I1284" s="4">
        <v>0</v>
      </c>
      <c r="J1284" s="4">
        <v>1</v>
      </c>
      <c r="K1284" s="4">
        <v>0</v>
      </c>
      <c r="L1284" s="4">
        <v>38</v>
      </c>
      <c r="M1284" s="4">
        <v>5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1</v>
      </c>
      <c r="U1284" s="4">
        <v>0</v>
      </c>
      <c r="V1284" s="4">
        <v>4</v>
      </c>
      <c r="W1284" s="6">
        <v>112</v>
      </c>
      <c r="X1284" s="41">
        <f t="shared" si="31"/>
        <v>49.122807017543863</v>
      </c>
    </row>
    <row r="1285" spans="1:24" hidden="1" outlineLevel="1" x14ac:dyDescent="0.25">
      <c r="A1285" s="6" t="s">
        <v>173</v>
      </c>
      <c r="B1285" s="6" t="s">
        <v>72</v>
      </c>
      <c r="C1285" s="6">
        <v>1447</v>
      </c>
      <c r="D1285" s="6" t="s">
        <v>10</v>
      </c>
      <c r="E1285" s="4">
        <v>207</v>
      </c>
      <c r="F1285" s="4">
        <v>5</v>
      </c>
      <c r="G1285" s="4">
        <v>69</v>
      </c>
      <c r="H1285" s="4">
        <v>17</v>
      </c>
      <c r="I1285" s="4">
        <v>1</v>
      </c>
      <c r="J1285" s="4">
        <v>1</v>
      </c>
      <c r="K1285" s="4">
        <v>1</v>
      </c>
      <c r="L1285" s="4">
        <v>15</v>
      </c>
      <c r="M1285" s="4">
        <v>6</v>
      </c>
      <c r="N1285" s="4">
        <v>1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2</v>
      </c>
      <c r="W1285" s="6">
        <v>118</v>
      </c>
      <c r="X1285" s="41">
        <f t="shared" si="31"/>
        <v>57.004830917874393</v>
      </c>
    </row>
    <row r="1286" spans="1:24" hidden="1" outlineLevel="1" x14ac:dyDescent="0.25">
      <c r="A1286" s="6" t="s">
        <v>173</v>
      </c>
      <c r="B1286" s="6" t="s">
        <v>72</v>
      </c>
      <c r="C1286" s="6">
        <v>1448</v>
      </c>
      <c r="D1286" s="6" t="s">
        <v>10</v>
      </c>
      <c r="E1286" s="4">
        <v>325</v>
      </c>
      <c r="F1286" s="4">
        <v>15</v>
      </c>
      <c r="G1286" s="4">
        <v>121</v>
      </c>
      <c r="H1286" s="4">
        <v>23</v>
      </c>
      <c r="I1286" s="4">
        <v>2</v>
      </c>
      <c r="J1286" s="4">
        <v>0</v>
      </c>
      <c r="K1286" s="4">
        <v>13</v>
      </c>
      <c r="L1286" s="4">
        <v>12</v>
      </c>
      <c r="M1286" s="4">
        <v>14</v>
      </c>
      <c r="N1286" s="4">
        <v>1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2</v>
      </c>
      <c r="W1286" s="6">
        <v>203</v>
      </c>
      <c r="X1286" s="41">
        <f t="shared" si="31"/>
        <v>62.46153846153846</v>
      </c>
    </row>
    <row r="1287" spans="1:24" hidden="1" outlineLevel="1" x14ac:dyDescent="0.25">
      <c r="A1287" s="6" t="s">
        <v>173</v>
      </c>
      <c r="B1287" s="6" t="s">
        <v>72</v>
      </c>
      <c r="C1287" s="6">
        <v>1450</v>
      </c>
      <c r="D1287" s="6" t="s">
        <v>10</v>
      </c>
      <c r="E1287" s="4">
        <v>422</v>
      </c>
      <c r="F1287" s="4">
        <v>14</v>
      </c>
      <c r="G1287" s="4">
        <v>148</v>
      </c>
      <c r="H1287" s="4">
        <v>42</v>
      </c>
      <c r="I1287" s="4">
        <v>0</v>
      </c>
      <c r="J1287" s="4">
        <v>1</v>
      </c>
      <c r="K1287" s="4">
        <v>3</v>
      </c>
      <c r="L1287" s="4">
        <v>5</v>
      </c>
      <c r="M1287" s="4">
        <v>6</v>
      </c>
      <c r="N1287" s="4">
        <v>4</v>
      </c>
      <c r="O1287" s="4">
        <v>1</v>
      </c>
      <c r="P1287" s="4">
        <v>1</v>
      </c>
      <c r="Q1287" s="4">
        <v>0</v>
      </c>
      <c r="R1287" s="4">
        <v>0</v>
      </c>
      <c r="S1287" s="4">
        <v>0</v>
      </c>
      <c r="T1287" s="4">
        <v>1</v>
      </c>
      <c r="U1287" s="4">
        <v>0</v>
      </c>
      <c r="V1287" s="4">
        <v>14</v>
      </c>
      <c r="W1287" s="6">
        <v>240</v>
      </c>
      <c r="X1287" s="41">
        <f t="shared" si="31"/>
        <v>56.872037914691944</v>
      </c>
    </row>
    <row r="1288" spans="1:24" hidden="1" outlineLevel="1" x14ac:dyDescent="0.25">
      <c r="A1288" s="6" t="s">
        <v>173</v>
      </c>
      <c r="B1288" s="6" t="s">
        <v>72</v>
      </c>
      <c r="C1288" s="6">
        <v>1452</v>
      </c>
      <c r="D1288" s="6" t="s">
        <v>10</v>
      </c>
      <c r="E1288" s="4">
        <v>459</v>
      </c>
      <c r="F1288" s="4">
        <v>9</v>
      </c>
      <c r="G1288" s="4">
        <v>127</v>
      </c>
      <c r="H1288" s="4">
        <v>21</v>
      </c>
      <c r="I1288" s="4">
        <v>0</v>
      </c>
      <c r="J1288" s="4">
        <v>1</v>
      </c>
      <c r="K1288" s="4">
        <v>2</v>
      </c>
      <c r="L1288" s="4">
        <v>84</v>
      </c>
      <c r="M1288" s="4">
        <v>2</v>
      </c>
      <c r="N1288" s="4">
        <v>1</v>
      </c>
      <c r="O1288" s="4">
        <v>3</v>
      </c>
      <c r="P1288" s="4">
        <v>1</v>
      </c>
      <c r="Q1288" s="4">
        <v>1</v>
      </c>
      <c r="R1288" s="4">
        <v>0</v>
      </c>
      <c r="S1288" s="4">
        <v>4</v>
      </c>
      <c r="T1288" s="4">
        <v>2</v>
      </c>
      <c r="U1288" s="4">
        <v>0</v>
      </c>
      <c r="V1288" s="4">
        <v>10</v>
      </c>
      <c r="W1288" s="6">
        <v>268</v>
      </c>
      <c r="X1288" s="41">
        <f t="shared" si="31"/>
        <v>58.387799564270153</v>
      </c>
    </row>
    <row r="1289" spans="1:24" hidden="1" outlineLevel="1" x14ac:dyDescent="0.25">
      <c r="A1289" s="6" t="s">
        <v>173</v>
      </c>
      <c r="B1289" s="6" t="s">
        <v>72</v>
      </c>
      <c r="C1289" s="6">
        <v>1453</v>
      </c>
      <c r="D1289" s="6" t="s">
        <v>10</v>
      </c>
      <c r="E1289" s="4">
        <v>366</v>
      </c>
      <c r="F1289" s="4">
        <v>11</v>
      </c>
      <c r="G1289" s="4">
        <v>145</v>
      </c>
      <c r="H1289" s="4">
        <v>10</v>
      </c>
      <c r="I1289" s="4">
        <v>1</v>
      </c>
      <c r="J1289" s="4">
        <v>2</v>
      </c>
      <c r="K1289" s="4">
        <v>1</v>
      </c>
      <c r="L1289" s="4">
        <v>27</v>
      </c>
      <c r="M1289" s="4">
        <v>8</v>
      </c>
      <c r="N1289" s="4">
        <v>0</v>
      </c>
      <c r="O1289" s="4">
        <v>1</v>
      </c>
      <c r="P1289" s="4">
        <v>0</v>
      </c>
      <c r="Q1289" s="4">
        <v>0</v>
      </c>
      <c r="R1289" s="4">
        <v>0</v>
      </c>
      <c r="S1289" s="4">
        <v>1</v>
      </c>
      <c r="T1289" s="4">
        <v>1</v>
      </c>
      <c r="U1289" s="4">
        <v>0</v>
      </c>
      <c r="V1289" s="4">
        <v>8</v>
      </c>
      <c r="W1289" s="6">
        <v>216</v>
      </c>
      <c r="X1289" s="41">
        <f t="shared" si="31"/>
        <v>59.016393442622949</v>
      </c>
    </row>
    <row r="1290" spans="1:24" hidden="1" outlineLevel="1" x14ac:dyDescent="0.25">
      <c r="A1290" s="6" t="s">
        <v>173</v>
      </c>
      <c r="B1290" s="6" t="s">
        <v>72</v>
      </c>
      <c r="C1290" s="6">
        <v>1454</v>
      </c>
      <c r="D1290" s="6" t="s">
        <v>10</v>
      </c>
      <c r="E1290" s="4">
        <v>239</v>
      </c>
      <c r="F1290" s="4">
        <v>8</v>
      </c>
      <c r="G1290" s="4">
        <v>120</v>
      </c>
      <c r="H1290" s="4">
        <v>15</v>
      </c>
      <c r="I1290" s="4">
        <v>0</v>
      </c>
      <c r="J1290" s="4">
        <v>2</v>
      </c>
      <c r="K1290" s="4">
        <v>1</v>
      </c>
      <c r="L1290" s="4">
        <v>4</v>
      </c>
      <c r="M1290" s="4">
        <v>4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4</v>
      </c>
      <c r="W1290" s="6">
        <v>158</v>
      </c>
      <c r="X1290" s="41">
        <f t="shared" si="31"/>
        <v>66.108786610878667</v>
      </c>
    </row>
    <row r="1291" spans="1:24" hidden="1" outlineLevel="1" x14ac:dyDescent="0.25">
      <c r="A1291" s="6" t="s">
        <v>173</v>
      </c>
      <c r="B1291" s="6" t="s">
        <v>72</v>
      </c>
      <c r="C1291" s="6">
        <v>1455</v>
      </c>
      <c r="D1291" s="6" t="s">
        <v>10</v>
      </c>
      <c r="E1291" s="4">
        <v>438</v>
      </c>
      <c r="F1291" s="4">
        <v>1</v>
      </c>
      <c r="G1291" s="4">
        <v>115</v>
      </c>
      <c r="H1291" s="4">
        <v>29</v>
      </c>
      <c r="I1291" s="4">
        <v>2</v>
      </c>
      <c r="J1291" s="4">
        <v>3</v>
      </c>
      <c r="K1291" s="4">
        <v>4</v>
      </c>
      <c r="L1291" s="4">
        <v>76</v>
      </c>
      <c r="M1291" s="4">
        <v>4</v>
      </c>
      <c r="N1291" s="4">
        <v>0</v>
      </c>
      <c r="O1291" s="4">
        <v>0</v>
      </c>
      <c r="P1291" s="4">
        <v>1</v>
      </c>
      <c r="Q1291" s="4">
        <v>2</v>
      </c>
      <c r="R1291" s="4">
        <v>0</v>
      </c>
      <c r="S1291" s="4">
        <v>3</v>
      </c>
      <c r="T1291" s="4">
        <v>3</v>
      </c>
      <c r="U1291" s="4">
        <v>0</v>
      </c>
      <c r="V1291" s="4">
        <v>4</v>
      </c>
      <c r="W1291" s="6">
        <v>247</v>
      </c>
      <c r="X1291" s="41">
        <f t="shared" si="31"/>
        <v>56.392694063926939</v>
      </c>
    </row>
    <row r="1292" spans="1:24" hidden="1" outlineLevel="1" x14ac:dyDescent="0.25">
      <c r="A1292" s="6" t="s">
        <v>173</v>
      </c>
      <c r="B1292" s="6" t="s">
        <v>72</v>
      </c>
      <c r="C1292" s="6">
        <v>1460</v>
      </c>
      <c r="D1292" s="6" t="s">
        <v>10</v>
      </c>
      <c r="E1292" s="4">
        <v>151</v>
      </c>
      <c r="F1292" s="4">
        <v>8</v>
      </c>
      <c r="G1292" s="4">
        <v>70</v>
      </c>
      <c r="H1292" s="4">
        <v>9</v>
      </c>
      <c r="I1292" s="4">
        <v>0</v>
      </c>
      <c r="J1292" s="4">
        <v>1</v>
      </c>
      <c r="K1292" s="4">
        <v>0</v>
      </c>
      <c r="L1292" s="4">
        <v>0</v>
      </c>
      <c r="M1292" s="4">
        <v>14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1</v>
      </c>
      <c r="T1292" s="4">
        <v>0</v>
      </c>
      <c r="U1292" s="4">
        <v>0</v>
      </c>
      <c r="V1292" s="4">
        <v>3</v>
      </c>
      <c r="W1292" s="6">
        <v>106</v>
      </c>
      <c r="X1292" s="41">
        <f t="shared" si="31"/>
        <v>70.198675496688736</v>
      </c>
    </row>
    <row r="1293" spans="1:24" hidden="1" outlineLevel="1" x14ac:dyDescent="0.25">
      <c r="A1293" s="6" t="s">
        <v>173</v>
      </c>
      <c r="B1293" s="6" t="s">
        <v>72</v>
      </c>
      <c r="C1293" s="6">
        <v>1463</v>
      </c>
      <c r="D1293" s="6" t="s">
        <v>10</v>
      </c>
      <c r="E1293" s="4">
        <v>199</v>
      </c>
      <c r="F1293" s="4">
        <v>0</v>
      </c>
      <c r="G1293" s="4">
        <v>88</v>
      </c>
      <c r="H1293" s="4">
        <v>11</v>
      </c>
      <c r="I1293" s="4">
        <v>0</v>
      </c>
      <c r="J1293" s="4">
        <v>0</v>
      </c>
      <c r="K1293" s="4">
        <v>0</v>
      </c>
      <c r="L1293" s="4">
        <v>5</v>
      </c>
      <c r="M1293" s="4">
        <v>5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6</v>
      </c>
      <c r="W1293" s="6">
        <v>115</v>
      </c>
      <c r="X1293" s="41">
        <f t="shared" si="31"/>
        <v>57.788944723618087</v>
      </c>
    </row>
    <row r="1294" spans="1:24" s="1" customFormat="1" collapsed="1" x14ac:dyDescent="0.25">
      <c r="A1294" s="18" t="s">
        <v>192</v>
      </c>
      <c r="B1294" s="19"/>
      <c r="C1294" s="19"/>
      <c r="D1294" s="19"/>
      <c r="E1294" s="20">
        <f>SUM(E1133:E1293)</f>
        <v>64535</v>
      </c>
      <c r="F1294" s="20">
        <f t="shared" ref="F1294:W1294" si="32">SUM(F1133:F1293)</f>
        <v>7526</v>
      </c>
      <c r="G1294" s="20">
        <f t="shared" si="32"/>
        <v>13464</v>
      </c>
      <c r="H1294" s="20">
        <f t="shared" si="32"/>
        <v>1820</v>
      </c>
      <c r="I1294" s="20">
        <f t="shared" si="32"/>
        <v>1475</v>
      </c>
      <c r="J1294" s="20">
        <f t="shared" si="32"/>
        <v>630</v>
      </c>
      <c r="K1294" s="20">
        <f t="shared" si="32"/>
        <v>564</v>
      </c>
      <c r="L1294" s="20">
        <f t="shared" si="32"/>
        <v>6143</v>
      </c>
      <c r="M1294" s="20">
        <f t="shared" si="32"/>
        <v>3207</v>
      </c>
      <c r="N1294" s="20">
        <f t="shared" si="32"/>
        <v>280</v>
      </c>
      <c r="O1294" s="20">
        <f t="shared" si="32"/>
        <v>95</v>
      </c>
      <c r="P1294" s="20">
        <f t="shared" si="32"/>
        <v>58</v>
      </c>
      <c r="Q1294" s="20">
        <f t="shared" si="32"/>
        <v>37</v>
      </c>
      <c r="R1294" s="20">
        <f t="shared" si="32"/>
        <v>16</v>
      </c>
      <c r="S1294" s="20">
        <f>SUM(S1133:S1293)</f>
        <v>389</v>
      </c>
      <c r="T1294" s="20">
        <f t="shared" si="32"/>
        <v>823</v>
      </c>
      <c r="U1294" s="20">
        <f t="shared" si="32"/>
        <v>15</v>
      </c>
      <c r="V1294" s="20">
        <f t="shared" si="32"/>
        <v>1361</v>
      </c>
      <c r="W1294" s="20">
        <f t="shared" si="32"/>
        <v>37903</v>
      </c>
      <c r="X1294" s="41">
        <f t="shared" si="31"/>
        <v>58.732470752304948</v>
      </c>
    </row>
    <row r="1295" spans="1:24" hidden="1" outlineLevel="1" x14ac:dyDescent="0.25">
      <c r="A1295" s="6" t="s">
        <v>174</v>
      </c>
      <c r="B1295" s="6" t="s">
        <v>23</v>
      </c>
      <c r="C1295" s="6">
        <v>103</v>
      </c>
      <c r="D1295" s="6" t="s">
        <v>10</v>
      </c>
      <c r="E1295" s="4">
        <v>460</v>
      </c>
      <c r="F1295" s="4">
        <v>6</v>
      </c>
      <c r="G1295" s="4">
        <v>114</v>
      </c>
      <c r="H1295" s="4">
        <v>41</v>
      </c>
      <c r="I1295" s="4">
        <v>23</v>
      </c>
      <c r="J1295" s="4">
        <v>11</v>
      </c>
      <c r="K1295" s="4">
        <v>3</v>
      </c>
      <c r="L1295" s="4">
        <v>44</v>
      </c>
      <c r="M1295" s="4">
        <v>54</v>
      </c>
      <c r="N1295" s="4">
        <v>2</v>
      </c>
      <c r="O1295" s="4">
        <v>0</v>
      </c>
      <c r="P1295" s="4">
        <v>3</v>
      </c>
      <c r="Q1295" s="4">
        <v>0</v>
      </c>
      <c r="R1295" s="4">
        <v>0</v>
      </c>
      <c r="S1295" s="4">
        <v>1</v>
      </c>
      <c r="T1295" s="4">
        <v>4</v>
      </c>
      <c r="U1295" s="4">
        <v>0</v>
      </c>
      <c r="V1295" s="4">
        <v>12</v>
      </c>
      <c r="W1295" s="6">
        <v>318</v>
      </c>
      <c r="X1295" s="41">
        <f>(W1295*100)/E1295</f>
        <v>69.130434782608702</v>
      </c>
    </row>
    <row r="1296" spans="1:24" hidden="1" outlineLevel="1" x14ac:dyDescent="0.25">
      <c r="A1296" s="6" t="s">
        <v>174</v>
      </c>
      <c r="B1296" s="6" t="s">
        <v>23</v>
      </c>
      <c r="C1296" s="6">
        <v>103</v>
      </c>
      <c r="D1296" s="6" t="s">
        <v>11</v>
      </c>
      <c r="E1296" s="4">
        <v>460</v>
      </c>
      <c r="F1296" s="4">
        <v>6</v>
      </c>
      <c r="G1296" s="4">
        <v>87</v>
      </c>
      <c r="H1296" s="4">
        <v>24</v>
      </c>
      <c r="I1296" s="4">
        <v>25</v>
      </c>
      <c r="J1296" s="4">
        <v>20</v>
      </c>
      <c r="K1296" s="4">
        <v>4</v>
      </c>
      <c r="L1296" s="4">
        <v>70</v>
      </c>
      <c r="M1296" s="4">
        <v>71</v>
      </c>
      <c r="N1296" s="4">
        <v>1</v>
      </c>
      <c r="O1296" s="4">
        <v>1</v>
      </c>
      <c r="P1296" s="4">
        <v>3</v>
      </c>
      <c r="Q1296" s="4">
        <v>0</v>
      </c>
      <c r="R1296" s="4">
        <v>1</v>
      </c>
      <c r="S1296" s="4">
        <v>2</v>
      </c>
      <c r="T1296" s="4">
        <v>3</v>
      </c>
      <c r="U1296" s="4">
        <v>0</v>
      </c>
      <c r="V1296" s="4">
        <v>8</v>
      </c>
      <c r="W1296" s="6">
        <v>326</v>
      </c>
      <c r="X1296" s="41">
        <f t="shared" ref="X1296:X1359" si="33">(W1296*100)/E1296</f>
        <v>70.869565217391298</v>
      </c>
    </row>
    <row r="1297" spans="1:24" hidden="1" outlineLevel="1" x14ac:dyDescent="0.25">
      <c r="A1297" s="6" t="s">
        <v>174</v>
      </c>
      <c r="B1297" s="6" t="s">
        <v>23</v>
      </c>
      <c r="C1297" s="6">
        <v>104</v>
      </c>
      <c r="D1297" s="6" t="s">
        <v>10</v>
      </c>
      <c r="E1297" s="4">
        <v>496</v>
      </c>
      <c r="F1297" s="4">
        <v>7</v>
      </c>
      <c r="G1297" s="4">
        <v>95</v>
      </c>
      <c r="H1297" s="4">
        <v>47</v>
      </c>
      <c r="I1297" s="4">
        <v>20</v>
      </c>
      <c r="J1297" s="4">
        <v>12</v>
      </c>
      <c r="K1297" s="4">
        <v>2</v>
      </c>
      <c r="L1297" s="4">
        <v>95</v>
      </c>
      <c r="M1297" s="4">
        <v>93</v>
      </c>
      <c r="N1297" s="4">
        <v>5</v>
      </c>
      <c r="O1297" s="4">
        <v>0</v>
      </c>
      <c r="P1297" s="4">
        <v>1</v>
      </c>
      <c r="Q1297" s="4">
        <v>0</v>
      </c>
      <c r="R1297" s="4">
        <v>0</v>
      </c>
      <c r="S1297" s="4">
        <v>5</v>
      </c>
      <c r="T1297" s="4">
        <v>2</v>
      </c>
      <c r="U1297" s="4">
        <v>0</v>
      </c>
      <c r="V1297" s="4">
        <v>7</v>
      </c>
      <c r="W1297" s="6">
        <v>391</v>
      </c>
      <c r="X1297" s="41">
        <f t="shared" si="33"/>
        <v>78.83064516129032</v>
      </c>
    </row>
    <row r="1298" spans="1:24" hidden="1" outlineLevel="1" x14ac:dyDescent="0.25">
      <c r="A1298" s="6" t="s">
        <v>174</v>
      </c>
      <c r="B1298" s="6" t="s">
        <v>23</v>
      </c>
      <c r="C1298" s="6">
        <v>104</v>
      </c>
      <c r="D1298" s="6" t="s">
        <v>11</v>
      </c>
      <c r="E1298" s="4">
        <v>496</v>
      </c>
      <c r="F1298" s="4">
        <v>4</v>
      </c>
      <c r="G1298" s="4">
        <v>90</v>
      </c>
      <c r="H1298" s="4">
        <v>23</v>
      </c>
      <c r="I1298" s="4">
        <v>45</v>
      </c>
      <c r="J1298" s="4">
        <v>15</v>
      </c>
      <c r="K1298" s="4">
        <v>4</v>
      </c>
      <c r="L1298" s="4">
        <v>95</v>
      </c>
      <c r="M1298" s="4">
        <v>63</v>
      </c>
      <c r="N1298" s="4">
        <v>2</v>
      </c>
      <c r="O1298" s="4">
        <v>1</v>
      </c>
      <c r="P1298" s="4">
        <v>1</v>
      </c>
      <c r="Q1298" s="4">
        <v>0</v>
      </c>
      <c r="R1298" s="4">
        <v>0</v>
      </c>
      <c r="S1298" s="4">
        <v>1</v>
      </c>
      <c r="T1298" s="4">
        <v>2</v>
      </c>
      <c r="U1298" s="4">
        <v>0</v>
      </c>
      <c r="V1298" s="4">
        <v>9</v>
      </c>
      <c r="W1298" s="6">
        <v>355</v>
      </c>
      <c r="X1298" s="41">
        <f t="shared" si="33"/>
        <v>71.572580645161295</v>
      </c>
    </row>
    <row r="1299" spans="1:24" hidden="1" outlineLevel="1" x14ac:dyDescent="0.25">
      <c r="A1299" s="6" t="s">
        <v>174</v>
      </c>
      <c r="B1299" s="6" t="s">
        <v>23</v>
      </c>
      <c r="C1299" s="6">
        <v>105</v>
      </c>
      <c r="D1299" s="6" t="s">
        <v>10</v>
      </c>
      <c r="E1299" s="4">
        <v>631</v>
      </c>
      <c r="F1299" s="4">
        <v>3</v>
      </c>
      <c r="G1299" s="4">
        <v>140</v>
      </c>
      <c r="H1299" s="4">
        <v>48</v>
      </c>
      <c r="I1299" s="4">
        <v>39</v>
      </c>
      <c r="J1299" s="4">
        <v>12</v>
      </c>
      <c r="K1299" s="4">
        <v>2</v>
      </c>
      <c r="L1299" s="4">
        <v>50</v>
      </c>
      <c r="M1299" s="4">
        <v>124</v>
      </c>
      <c r="N1299" s="4">
        <v>4</v>
      </c>
      <c r="O1299" s="4">
        <v>1</v>
      </c>
      <c r="P1299" s="4">
        <v>3</v>
      </c>
      <c r="Q1299" s="4">
        <v>0</v>
      </c>
      <c r="R1299" s="4">
        <v>0</v>
      </c>
      <c r="S1299" s="4">
        <v>0</v>
      </c>
      <c r="T1299" s="4">
        <v>3</v>
      </c>
      <c r="U1299" s="4">
        <v>0</v>
      </c>
      <c r="V1299" s="4">
        <v>21</v>
      </c>
      <c r="W1299" s="6">
        <v>450</v>
      </c>
      <c r="X1299" s="41">
        <f t="shared" si="33"/>
        <v>71.315372424722668</v>
      </c>
    </row>
    <row r="1300" spans="1:24" hidden="1" outlineLevel="1" x14ac:dyDescent="0.25">
      <c r="A1300" s="6" t="s">
        <v>174</v>
      </c>
      <c r="B1300" s="6" t="s">
        <v>23</v>
      </c>
      <c r="C1300" s="6">
        <v>105</v>
      </c>
      <c r="D1300" s="6" t="s">
        <v>11</v>
      </c>
      <c r="E1300" s="4">
        <v>631</v>
      </c>
      <c r="F1300" s="4">
        <v>3</v>
      </c>
      <c r="G1300" s="4">
        <v>139</v>
      </c>
      <c r="H1300" s="4">
        <v>37</v>
      </c>
      <c r="I1300" s="4">
        <v>45</v>
      </c>
      <c r="J1300" s="4">
        <v>9</v>
      </c>
      <c r="K1300" s="4">
        <v>3</v>
      </c>
      <c r="L1300" s="4">
        <v>82</v>
      </c>
      <c r="M1300" s="4">
        <v>135</v>
      </c>
      <c r="N1300" s="4">
        <v>3</v>
      </c>
      <c r="O1300" s="4">
        <v>0</v>
      </c>
      <c r="P1300" s="4">
        <v>1</v>
      </c>
      <c r="Q1300" s="4">
        <v>0</v>
      </c>
      <c r="R1300" s="4">
        <v>0</v>
      </c>
      <c r="S1300" s="4">
        <v>0</v>
      </c>
      <c r="T1300" s="4">
        <v>0</v>
      </c>
      <c r="U1300" s="4">
        <v>2</v>
      </c>
      <c r="V1300" s="4">
        <v>9</v>
      </c>
      <c r="W1300" s="6">
        <v>468</v>
      </c>
      <c r="X1300" s="41">
        <f t="shared" si="33"/>
        <v>74.167987321711564</v>
      </c>
    </row>
    <row r="1301" spans="1:24" hidden="1" outlineLevel="1" x14ac:dyDescent="0.25">
      <c r="A1301" s="6" t="s">
        <v>174</v>
      </c>
      <c r="B1301" s="6" t="s">
        <v>23</v>
      </c>
      <c r="C1301" s="6">
        <v>106</v>
      </c>
      <c r="D1301" s="6" t="s">
        <v>10</v>
      </c>
      <c r="E1301" s="4">
        <v>425</v>
      </c>
      <c r="F1301" s="4">
        <v>5</v>
      </c>
      <c r="G1301" s="4">
        <v>110</v>
      </c>
      <c r="H1301" s="4">
        <v>17</v>
      </c>
      <c r="I1301" s="4">
        <v>18</v>
      </c>
      <c r="J1301" s="4">
        <v>10</v>
      </c>
      <c r="K1301" s="4">
        <v>4</v>
      </c>
      <c r="L1301" s="4">
        <v>75</v>
      </c>
      <c r="M1301" s="4">
        <v>67</v>
      </c>
      <c r="N1301" s="4">
        <v>1</v>
      </c>
      <c r="O1301" s="4">
        <v>0</v>
      </c>
      <c r="P1301" s="4">
        <v>2</v>
      </c>
      <c r="Q1301" s="4">
        <v>0</v>
      </c>
      <c r="R1301" s="4">
        <v>0</v>
      </c>
      <c r="S1301" s="4">
        <v>1</v>
      </c>
      <c r="T1301" s="4">
        <v>0</v>
      </c>
      <c r="U1301" s="4">
        <v>0</v>
      </c>
      <c r="V1301" s="4">
        <v>8</v>
      </c>
      <c r="W1301" s="6">
        <v>318</v>
      </c>
      <c r="X1301" s="41">
        <f t="shared" si="33"/>
        <v>74.82352941176471</v>
      </c>
    </row>
    <row r="1302" spans="1:24" hidden="1" outlineLevel="1" x14ac:dyDescent="0.25">
      <c r="A1302" s="6" t="s">
        <v>174</v>
      </c>
      <c r="B1302" s="6" t="s">
        <v>23</v>
      </c>
      <c r="C1302" s="6">
        <v>106</v>
      </c>
      <c r="D1302" s="6" t="s">
        <v>11</v>
      </c>
      <c r="E1302" s="4">
        <v>425</v>
      </c>
      <c r="F1302" s="4">
        <v>2</v>
      </c>
      <c r="G1302" s="4">
        <v>123</v>
      </c>
      <c r="H1302" s="4">
        <v>16</v>
      </c>
      <c r="I1302" s="4">
        <v>22</v>
      </c>
      <c r="J1302" s="4">
        <v>9</v>
      </c>
      <c r="K1302" s="4">
        <v>4</v>
      </c>
      <c r="L1302" s="4">
        <v>80</v>
      </c>
      <c r="M1302" s="4">
        <v>55</v>
      </c>
      <c r="N1302" s="4">
        <v>1</v>
      </c>
      <c r="O1302" s="4">
        <v>2</v>
      </c>
      <c r="P1302" s="4">
        <v>3</v>
      </c>
      <c r="Q1302" s="4">
        <v>0</v>
      </c>
      <c r="R1302" s="4">
        <v>0</v>
      </c>
      <c r="S1302" s="4">
        <v>1</v>
      </c>
      <c r="T1302" s="4">
        <v>2</v>
      </c>
      <c r="U1302" s="4">
        <v>0</v>
      </c>
      <c r="V1302" s="4">
        <v>9</v>
      </c>
      <c r="W1302" s="6">
        <v>329</v>
      </c>
      <c r="X1302" s="41">
        <f t="shared" si="33"/>
        <v>77.411764705882348</v>
      </c>
    </row>
    <row r="1303" spans="1:24" hidden="1" outlineLevel="1" x14ac:dyDescent="0.25">
      <c r="A1303" s="6" t="s">
        <v>174</v>
      </c>
      <c r="B1303" s="6" t="s">
        <v>23</v>
      </c>
      <c r="C1303" s="6">
        <v>107</v>
      </c>
      <c r="D1303" s="6" t="s">
        <v>10</v>
      </c>
      <c r="E1303" s="4">
        <v>385</v>
      </c>
      <c r="F1303" s="4">
        <v>10</v>
      </c>
      <c r="G1303" s="4">
        <v>65</v>
      </c>
      <c r="H1303" s="4">
        <v>32</v>
      </c>
      <c r="I1303" s="4">
        <v>42</v>
      </c>
      <c r="J1303" s="4">
        <v>11</v>
      </c>
      <c r="K1303" s="4">
        <v>5</v>
      </c>
      <c r="L1303" s="4">
        <v>41</v>
      </c>
      <c r="M1303" s="4">
        <v>47</v>
      </c>
      <c r="N1303" s="4">
        <v>5</v>
      </c>
      <c r="O1303" s="4">
        <v>0</v>
      </c>
      <c r="P1303" s="4">
        <v>1</v>
      </c>
      <c r="Q1303" s="4">
        <v>0</v>
      </c>
      <c r="R1303" s="4">
        <v>0</v>
      </c>
      <c r="S1303" s="4">
        <v>1</v>
      </c>
      <c r="T1303" s="4">
        <v>2</v>
      </c>
      <c r="U1303" s="4">
        <v>0</v>
      </c>
      <c r="V1303" s="4">
        <v>8</v>
      </c>
      <c r="W1303" s="6">
        <v>270</v>
      </c>
      <c r="X1303" s="41">
        <f t="shared" si="33"/>
        <v>70.129870129870127</v>
      </c>
    </row>
    <row r="1304" spans="1:24" hidden="1" outlineLevel="1" x14ac:dyDescent="0.25">
      <c r="A1304" s="6" t="s">
        <v>174</v>
      </c>
      <c r="B1304" s="6" t="s">
        <v>23</v>
      </c>
      <c r="C1304" s="6">
        <v>107</v>
      </c>
      <c r="D1304" s="6" t="s">
        <v>11</v>
      </c>
      <c r="E1304" s="4">
        <v>385</v>
      </c>
      <c r="F1304" s="4">
        <v>6</v>
      </c>
      <c r="G1304" s="4">
        <v>68</v>
      </c>
      <c r="H1304" s="4">
        <v>33</v>
      </c>
      <c r="I1304" s="4">
        <v>30</v>
      </c>
      <c r="J1304" s="4">
        <v>11</v>
      </c>
      <c r="K1304" s="4">
        <v>3</v>
      </c>
      <c r="L1304" s="4">
        <v>57</v>
      </c>
      <c r="M1304" s="4">
        <v>61</v>
      </c>
      <c r="N1304" s="4">
        <v>2</v>
      </c>
      <c r="O1304" s="4">
        <v>0</v>
      </c>
      <c r="P1304" s="4">
        <v>1</v>
      </c>
      <c r="Q1304" s="4">
        <v>0</v>
      </c>
      <c r="R1304" s="4">
        <v>0</v>
      </c>
      <c r="S1304" s="4">
        <v>0</v>
      </c>
      <c r="T1304" s="4">
        <v>1</v>
      </c>
      <c r="U1304" s="4">
        <v>0</v>
      </c>
      <c r="V1304" s="4">
        <v>9</v>
      </c>
      <c r="W1304" s="6">
        <v>282</v>
      </c>
      <c r="X1304" s="41">
        <f t="shared" si="33"/>
        <v>73.246753246753244</v>
      </c>
    </row>
    <row r="1305" spans="1:24" hidden="1" outlineLevel="1" x14ac:dyDescent="0.25">
      <c r="A1305" s="6" t="s">
        <v>174</v>
      </c>
      <c r="B1305" s="6" t="s">
        <v>23</v>
      </c>
      <c r="C1305" s="6">
        <v>108</v>
      </c>
      <c r="D1305" s="6" t="s">
        <v>10</v>
      </c>
      <c r="E1305" s="4">
        <v>650</v>
      </c>
      <c r="F1305" s="4">
        <v>20</v>
      </c>
      <c r="G1305" s="4">
        <v>137</v>
      </c>
      <c r="H1305" s="4">
        <v>37</v>
      </c>
      <c r="I1305" s="4">
        <v>61</v>
      </c>
      <c r="J1305" s="4">
        <v>31</v>
      </c>
      <c r="K1305" s="4">
        <v>4</v>
      </c>
      <c r="L1305" s="4">
        <v>48</v>
      </c>
      <c r="M1305" s="4">
        <v>135</v>
      </c>
      <c r="N1305" s="4">
        <v>1</v>
      </c>
      <c r="O1305" s="4">
        <v>1</v>
      </c>
      <c r="P1305" s="4">
        <v>2</v>
      </c>
      <c r="Q1305" s="4">
        <v>0</v>
      </c>
      <c r="R1305" s="4">
        <v>0</v>
      </c>
      <c r="S1305" s="4">
        <v>0</v>
      </c>
      <c r="T1305" s="4">
        <v>2</v>
      </c>
      <c r="U1305" s="4">
        <v>0</v>
      </c>
      <c r="V1305" s="4">
        <v>11</v>
      </c>
      <c r="W1305" s="6">
        <v>490</v>
      </c>
      <c r="X1305" s="41">
        <f t="shared" si="33"/>
        <v>75.384615384615387</v>
      </c>
    </row>
    <row r="1306" spans="1:24" hidden="1" outlineLevel="1" x14ac:dyDescent="0.25">
      <c r="A1306" s="6" t="s">
        <v>174</v>
      </c>
      <c r="B1306" s="6" t="s">
        <v>23</v>
      </c>
      <c r="C1306" s="6">
        <v>108</v>
      </c>
      <c r="D1306" s="6" t="s">
        <v>11</v>
      </c>
      <c r="E1306" s="4">
        <v>649</v>
      </c>
      <c r="F1306" s="4">
        <v>14</v>
      </c>
      <c r="G1306" s="4">
        <v>155</v>
      </c>
      <c r="H1306" s="4">
        <v>38</v>
      </c>
      <c r="I1306" s="4">
        <v>63</v>
      </c>
      <c r="J1306" s="4">
        <v>40</v>
      </c>
      <c r="K1306" s="4">
        <v>5</v>
      </c>
      <c r="L1306" s="4">
        <v>65</v>
      </c>
      <c r="M1306" s="4">
        <v>90</v>
      </c>
      <c r="N1306" s="4">
        <v>2</v>
      </c>
      <c r="O1306" s="4">
        <v>1</v>
      </c>
      <c r="P1306" s="4">
        <v>6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12</v>
      </c>
      <c r="W1306" s="6">
        <v>491</v>
      </c>
      <c r="X1306" s="41">
        <f t="shared" si="33"/>
        <v>75.654853620955322</v>
      </c>
    </row>
    <row r="1307" spans="1:24" hidden="1" outlineLevel="1" x14ac:dyDescent="0.25">
      <c r="A1307" s="6" t="s">
        <v>174</v>
      </c>
      <c r="B1307" s="6" t="s">
        <v>23</v>
      </c>
      <c r="C1307" s="6">
        <v>109</v>
      </c>
      <c r="D1307" s="6" t="s">
        <v>10</v>
      </c>
      <c r="E1307" s="4">
        <v>369</v>
      </c>
      <c r="F1307" s="4">
        <v>8</v>
      </c>
      <c r="G1307" s="4">
        <v>99</v>
      </c>
      <c r="H1307" s="4">
        <v>32</v>
      </c>
      <c r="I1307" s="4">
        <v>8</v>
      </c>
      <c r="J1307" s="4">
        <v>20</v>
      </c>
      <c r="K1307" s="4">
        <v>2</v>
      </c>
      <c r="L1307" s="4">
        <v>57</v>
      </c>
      <c r="M1307" s="4">
        <v>23</v>
      </c>
      <c r="N1307" s="4">
        <v>3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11</v>
      </c>
      <c r="W1307" s="6">
        <v>263</v>
      </c>
      <c r="X1307" s="41">
        <f t="shared" si="33"/>
        <v>71.273712737127369</v>
      </c>
    </row>
    <row r="1308" spans="1:24" hidden="1" outlineLevel="1" x14ac:dyDescent="0.25">
      <c r="A1308" s="6" t="s">
        <v>174</v>
      </c>
      <c r="B1308" s="6" t="s">
        <v>23</v>
      </c>
      <c r="C1308" s="6">
        <v>110</v>
      </c>
      <c r="D1308" s="6" t="s">
        <v>10</v>
      </c>
      <c r="E1308" s="4">
        <v>512</v>
      </c>
      <c r="F1308" s="4">
        <v>10</v>
      </c>
      <c r="G1308" s="4">
        <v>86</v>
      </c>
      <c r="H1308" s="4">
        <v>70</v>
      </c>
      <c r="I1308" s="4">
        <v>43</v>
      </c>
      <c r="J1308" s="4">
        <v>13</v>
      </c>
      <c r="K1308" s="4">
        <v>1</v>
      </c>
      <c r="L1308" s="4">
        <v>29</v>
      </c>
      <c r="M1308" s="4">
        <v>36</v>
      </c>
      <c r="N1308" s="4">
        <v>8</v>
      </c>
      <c r="O1308" s="4">
        <v>0</v>
      </c>
      <c r="P1308" s="4">
        <v>1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13</v>
      </c>
      <c r="W1308" s="6">
        <v>310</v>
      </c>
      <c r="X1308" s="41">
        <f t="shared" si="33"/>
        <v>60.546875</v>
      </c>
    </row>
    <row r="1309" spans="1:24" hidden="1" outlineLevel="1" x14ac:dyDescent="0.25">
      <c r="A1309" s="6" t="s">
        <v>174</v>
      </c>
      <c r="B1309" s="6" t="s">
        <v>23</v>
      </c>
      <c r="C1309" s="6">
        <v>111</v>
      </c>
      <c r="D1309" s="6" t="s">
        <v>10</v>
      </c>
      <c r="E1309" s="4">
        <v>357</v>
      </c>
      <c r="F1309" s="4">
        <v>8</v>
      </c>
      <c r="G1309" s="4">
        <v>58</v>
      </c>
      <c r="H1309" s="4">
        <v>77</v>
      </c>
      <c r="I1309" s="4">
        <v>23</v>
      </c>
      <c r="J1309" s="4">
        <v>5</v>
      </c>
      <c r="K1309" s="4">
        <v>2</v>
      </c>
      <c r="L1309" s="4">
        <v>22</v>
      </c>
      <c r="M1309" s="4">
        <v>16</v>
      </c>
      <c r="N1309" s="4">
        <v>7</v>
      </c>
      <c r="O1309" s="4">
        <v>1</v>
      </c>
      <c r="P1309" s="4">
        <v>0</v>
      </c>
      <c r="Q1309" s="4">
        <v>0</v>
      </c>
      <c r="R1309" s="4">
        <v>0</v>
      </c>
      <c r="S1309" s="4">
        <v>0</v>
      </c>
      <c r="T1309" s="4">
        <v>1</v>
      </c>
      <c r="U1309" s="4">
        <v>0</v>
      </c>
      <c r="V1309" s="4">
        <v>8</v>
      </c>
      <c r="W1309" s="6">
        <v>228</v>
      </c>
      <c r="X1309" s="41">
        <f t="shared" si="33"/>
        <v>63.865546218487395</v>
      </c>
    </row>
    <row r="1310" spans="1:24" hidden="1" outlineLevel="1" x14ac:dyDescent="0.25">
      <c r="A1310" s="6" t="s">
        <v>174</v>
      </c>
      <c r="B1310" s="6" t="s">
        <v>23</v>
      </c>
      <c r="C1310" s="6">
        <v>112</v>
      </c>
      <c r="D1310" s="6" t="s">
        <v>10</v>
      </c>
      <c r="E1310" s="4">
        <v>496</v>
      </c>
      <c r="F1310" s="4">
        <v>1</v>
      </c>
      <c r="G1310" s="4">
        <v>114</v>
      </c>
      <c r="H1310" s="4">
        <v>57</v>
      </c>
      <c r="I1310" s="4">
        <v>54</v>
      </c>
      <c r="J1310" s="4">
        <v>60</v>
      </c>
      <c r="K1310" s="4">
        <v>0</v>
      </c>
      <c r="L1310" s="4">
        <v>23</v>
      </c>
      <c r="M1310" s="4">
        <v>72</v>
      </c>
      <c r="N1310" s="4">
        <v>3</v>
      </c>
      <c r="O1310" s="4">
        <v>0</v>
      </c>
      <c r="P1310" s="4">
        <v>1</v>
      </c>
      <c r="Q1310" s="4">
        <v>0</v>
      </c>
      <c r="R1310" s="4">
        <v>0</v>
      </c>
      <c r="S1310" s="4">
        <v>2</v>
      </c>
      <c r="T1310" s="4">
        <v>3</v>
      </c>
      <c r="U1310" s="4">
        <v>0</v>
      </c>
      <c r="V1310" s="4">
        <v>10</v>
      </c>
      <c r="W1310" s="6">
        <v>400</v>
      </c>
      <c r="X1310" s="41">
        <f t="shared" si="33"/>
        <v>80.645161290322577</v>
      </c>
    </row>
    <row r="1311" spans="1:24" hidden="1" outlineLevel="1" x14ac:dyDescent="0.25">
      <c r="A1311" s="6" t="s">
        <v>174</v>
      </c>
      <c r="B1311" s="6" t="s">
        <v>23</v>
      </c>
      <c r="C1311" s="6">
        <v>112</v>
      </c>
      <c r="D1311" s="6" t="s">
        <v>11</v>
      </c>
      <c r="E1311" s="4">
        <v>496</v>
      </c>
      <c r="F1311" s="4">
        <v>3</v>
      </c>
      <c r="G1311" s="4">
        <v>107</v>
      </c>
      <c r="H1311" s="4">
        <v>70</v>
      </c>
      <c r="I1311" s="4">
        <v>54</v>
      </c>
      <c r="J1311" s="4">
        <v>53</v>
      </c>
      <c r="K1311" s="4">
        <v>3</v>
      </c>
      <c r="L1311" s="4">
        <v>22</v>
      </c>
      <c r="M1311" s="4">
        <v>79</v>
      </c>
      <c r="N1311" s="4">
        <v>4</v>
      </c>
      <c r="O1311" s="4">
        <v>0</v>
      </c>
      <c r="P1311" s="4">
        <v>4</v>
      </c>
      <c r="Q1311" s="4">
        <v>0</v>
      </c>
      <c r="R1311" s="4">
        <v>0</v>
      </c>
      <c r="S1311" s="4">
        <v>6</v>
      </c>
      <c r="T1311" s="4">
        <v>2</v>
      </c>
      <c r="U1311" s="4">
        <v>0</v>
      </c>
      <c r="V1311" s="4">
        <v>9</v>
      </c>
      <c r="W1311" s="6">
        <v>416</v>
      </c>
      <c r="X1311" s="41">
        <f t="shared" si="33"/>
        <v>83.870967741935488</v>
      </c>
    </row>
    <row r="1312" spans="1:24" hidden="1" outlineLevel="1" x14ac:dyDescent="0.25">
      <c r="A1312" s="6" t="s">
        <v>174</v>
      </c>
      <c r="B1312" s="6" t="s">
        <v>23</v>
      </c>
      <c r="C1312" s="6">
        <v>113</v>
      </c>
      <c r="D1312" s="6" t="s">
        <v>10</v>
      </c>
      <c r="E1312" s="4">
        <v>321</v>
      </c>
      <c r="F1312" s="4">
        <v>4</v>
      </c>
      <c r="G1312" s="4">
        <v>80</v>
      </c>
      <c r="H1312" s="4">
        <v>24</v>
      </c>
      <c r="I1312" s="4">
        <v>20</v>
      </c>
      <c r="J1312" s="4">
        <v>14</v>
      </c>
      <c r="K1312" s="4">
        <v>3</v>
      </c>
      <c r="L1312" s="4">
        <v>20</v>
      </c>
      <c r="M1312" s="4">
        <v>42</v>
      </c>
      <c r="N1312" s="4">
        <v>0</v>
      </c>
      <c r="O1312" s="4">
        <v>0</v>
      </c>
      <c r="P1312" s="4">
        <v>9</v>
      </c>
      <c r="Q1312" s="4">
        <v>0</v>
      </c>
      <c r="R1312" s="4">
        <v>0</v>
      </c>
      <c r="S1312" s="4">
        <v>0</v>
      </c>
      <c r="T1312" s="4">
        <v>1</v>
      </c>
      <c r="U1312" s="4">
        <v>0</v>
      </c>
      <c r="V1312" s="4">
        <v>11</v>
      </c>
      <c r="W1312" s="6">
        <v>228</v>
      </c>
      <c r="X1312" s="41">
        <f t="shared" si="33"/>
        <v>71.028037383177576</v>
      </c>
    </row>
    <row r="1313" spans="1:24" hidden="1" outlineLevel="1" x14ac:dyDescent="0.25">
      <c r="A1313" s="6" t="s">
        <v>174</v>
      </c>
      <c r="B1313" s="6" t="s">
        <v>31</v>
      </c>
      <c r="C1313" s="6">
        <v>359</v>
      </c>
      <c r="D1313" s="6" t="s">
        <v>10</v>
      </c>
      <c r="E1313" s="4">
        <v>566</v>
      </c>
      <c r="F1313" s="4">
        <v>16</v>
      </c>
      <c r="G1313" s="4">
        <v>88</v>
      </c>
      <c r="H1313" s="4">
        <v>45</v>
      </c>
      <c r="I1313" s="4">
        <v>5</v>
      </c>
      <c r="J1313" s="4">
        <v>30</v>
      </c>
      <c r="K1313" s="4">
        <v>1</v>
      </c>
      <c r="L1313" s="4">
        <v>135</v>
      </c>
      <c r="M1313" s="4">
        <v>35</v>
      </c>
      <c r="N1313" s="4">
        <v>8</v>
      </c>
      <c r="O1313" s="4">
        <v>0</v>
      </c>
      <c r="P1313" s="4">
        <v>6</v>
      </c>
      <c r="Q1313" s="4">
        <v>1</v>
      </c>
      <c r="R1313" s="4">
        <v>0</v>
      </c>
      <c r="S1313" s="4">
        <v>8</v>
      </c>
      <c r="T1313" s="4">
        <v>9</v>
      </c>
      <c r="U1313" s="4">
        <v>0</v>
      </c>
      <c r="V1313" s="4">
        <v>13</v>
      </c>
      <c r="W1313" s="6">
        <v>400</v>
      </c>
      <c r="X1313" s="41">
        <f t="shared" si="33"/>
        <v>70.671378091872796</v>
      </c>
    </row>
    <row r="1314" spans="1:24" hidden="1" outlineLevel="1" x14ac:dyDescent="0.25">
      <c r="A1314" s="6" t="s">
        <v>174</v>
      </c>
      <c r="B1314" s="6" t="s">
        <v>31</v>
      </c>
      <c r="C1314" s="6">
        <v>360</v>
      </c>
      <c r="D1314" s="6" t="s">
        <v>10</v>
      </c>
      <c r="E1314" s="4">
        <v>223</v>
      </c>
      <c r="F1314" s="4">
        <v>8</v>
      </c>
      <c r="G1314" s="4">
        <v>48</v>
      </c>
      <c r="H1314" s="4">
        <v>9</v>
      </c>
      <c r="I1314" s="4">
        <v>3</v>
      </c>
      <c r="J1314" s="4">
        <v>22</v>
      </c>
      <c r="K1314" s="4">
        <v>1</v>
      </c>
      <c r="L1314" s="4">
        <v>38</v>
      </c>
      <c r="M1314" s="4">
        <v>16</v>
      </c>
      <c r="N1314" s="4">
        <v>5</v>
      </c>
      <c r="O1314" s="4">
        <v>0</v>
      </c>
      <c r="P1314" s="4">
        <v>2</v>
      </c>
      <c r="Q1314" s="4">
        <v>0</v>
      </c>
      <c r="R1314" s="4">
        <v>0</v>
      </c>
      <c r="S1314" s="4">
        <v>1</v>
      </c>
      <c r="T1314" s="4">
        <v>9</v>
      </c>
      <c r="U1314" s="4">
        <v>0</v>
      </c>
      <c r="V1314" s="4">
        <v>3</v>
      </c>
      <c r="W1314" s="6">
        <v>165</v>
      </c>
      <c r="X1314" s="41">
        <f t="shared" si="33"/>
        <v>73.991031390134523</v>
      </c>
    </row>
    <row r="1315" spans="1:24" hidden="1" outlineLevel="1" x14ac:dyDescent="0.25">
      <c r="A1315" s="6" t="s">
        <v>174</v>
      </c>
      <c r="B1315" s="6" t="s">
        <v>31</v>
      </c>
      <c r="C1315" s="6">
        <v>361</v>
      </c>
      <c r="D1315" s="6" t="s">
        <v>10</v>
      </c>
      <c r="E1315" s="4">
        <v>434</v>
      </c>
      <c r="F1315" s="4">
        <v>8</v>
      </c>
      <c r="G1315" s="4">
        <v>98</v>
      </c>
      <c r="H1315" s="4">
        <v>19</v>
      </c>
      <c r="I1315" s="4">
        <v>7</v>
      </c>
      <c r="J1315" s="4">
        <v>39</v>
      </c>
      <c r="K1315" s="4">
        <v>0</v>
      </c>
      <c r="L1315" s="4">
        <v>76</v>
      </c>
      <c r="M1315" s="4">
        <v>28</v>
      </c>
      <c r="N1315" s="4">
        <v>7</v>
      </c>
      <c r="O1315" s="4">
        <v>2</v>
      </c>
      <c r="P1315" s="4">
        <v>9</v>
      </c>
      <c r="Q1315" s="4">
        <v>1</v>
      </c>
      <c r="R1315" s="4">
        <v>0</v>
      </c>
      <c r="S1315" s="4">
        <v>2</v>
      </c>
      <c r="T1315" s="4">
        <v>9</v>
      </c>
      <c r="U1315" s="4">
        <v>0</v>
      </c>
      <c r="V1315" s="4">
        <v>11</v>
      </c>
      <c r="W1315" s="6">
        <v>316</v>
      </c>
      <c r="X1315" s="41">
        <f t="shared" si="33"/>
        <v>72.811059907834107</v>
      </c>
    </row>
    <row r="1316" spans="1:24" hidden="1" outlineLevel="1" x14ac:dyDescent="0.25">
      <c r="A1316" s="6" t="s">
        <v>174</v>
      </c>
      <c r="B1316" s="6" t="s">
        <v>31</v>
      </c>
      <c r="C1316" s="6">
        <v>362</v>
      </c>
      <c r="D1316" s="6" t="s">
        <v>10</v>
      </c>
      <c r="E1316" s="4">
        <v>318</v>
      </c>
      <c r="F1316" s="4">
        <v>15</v>
      </c>
      <c r="G1316" s="4">
        <v>85</v>
      </c>
      <c r="H1316" s="4">
        <v>17</v>
      </c>
      <c r="I1316" s="4">
        <v>6</v>
      </c>
      <c r="J1316" s="4">
        <v>16</v>
      </c>
      <c r="K1316" s="4">
        <v>1</v>
      </c>
      <c r="L1316" s="4">
        <v>26</v>
      </c>
      <c r="M1316" s="4">
        <v>21</v>
      </c>
      <c r="N1316" s="4">
        <v>0</v>
      </c>
      <c r="O1316" s="4">
        <v>1</v>
      </c>
      <c r="P1316" s="4">
        <v>5</v>
      </c>
      <c r="Q1316" s="4">
        <v>0</v>
      </c>
      <c r="R1316" s="4">
        <v>0</v>
      </c>
      <c r="S1316" s="4">
        <v>2</v>
      </c>
      <c r="T1316" s="4">
        <v>1</v>
      </c>
      <c r="U1316" s="4">
        <v>1</v>
      </c>
      <c r="V1316" s="4">
        <v>4</v>
      </c>
      <c r="W1316" s="6">
        <v>201</v>
      </c>
      <c r="X1316" s="41">
        <f t="shared" si="33"/>
        <v>63.20754716981132</v>
      </c>
    </row>
    <row r="1317" spans="1:24" hidden="1" outlineLevel="1" x14ac:dyDescent="0.25">
      <c r="A1317" s="6" t="s">
        <v>174</v>
      </c>
      <c r="B1317" s="6" t="s">
        <v>31</v>
      </c>
      <c r="C1317" s="6">
        <v>363</v>
      </c>
      <c r="D1317" s="6" t="s">
        <v>10</v>
      </c>
      <c r="E1317" s="4">
        <v>118</v>
      </c>
      <c r="F1317" s="4">
        <v>0</v>
      </c>
      <c r="G1317" s="4">
        <v>39</v>
      </c>
      <c r="H1317" s="4">
        <v>10</v>
      </c>
      <c r="I1317" s="4">
        <v>5</v>
      </c>
      <c r="J1317" s="4">
        <v>5</v>
      </c>
      <c r="K1317" s="4">
        <v>0</v>
      </c>
      <c r="L1317" s="4">
        <v>20</v>
      </c>
      <c r="M1317" s="4">
        <v>1</v>
      </c>
      <c r="N1317" s="4">
        <v>0</v>
      </c>
      <c r="O1317" s="4">
        <v>3</v>
      </c>
      <c r="P1317" s="4">
        <v>2</v>
      </c>
      <c r="Q1317" s="4">
        <v>0</v>
      </c>
      <c r="R1317" s="4">
        <v>0</v>
      </c>
      <c r="S1317" s="4">
        <v>1</v>
      </c>
      <c r="T1317" s="4">
        <v>0</v>
      </c>
      <c r="U1317" s="4">
        <v>0</v>
      </c>
      <c r="V1317" s="4">
        <v>4</v>
      </c>
      <c r="W1317" s="6">
        <v>90</v>
      </c>
      <c r="X1317" s="41">
        <f t="shared" si="33"/>
        <v>76.271186440677965</v>
      </c>
    </row>
    <row r="1318" spans="1:24" hidden="1" outlineLevel="1" x14ac:dyDescent="0.25">
      <c r="A1318" s="6" t="s">
        <v>174</v>
      </c>
      <c r="B1318" s="6" t="s">
        <v>31</v>
      </c>
      <c r="C1318" s="6">
        <v>364</v>
      </c>
      <c r="D1318" s="6" t="s">
        <v>10</v>
      </c>
      <c r="E1318" s="4">
        <v>631</v>
      </c>
      <c r="F1318" s="4">
        <v>15</v>
      </c>
      <c r="G1318" s="4">
        <v>133</v>
      </c>
      <c r="H1318" s="4">
        <v>36</v>
      </c>
      <c r="I1318" s="4">
        <v>4</v>
      </c>
      <c r="J1318" s="4">
        <v>70</v>
      </c>
      <c r="K1318" s="4">
        <v>3</v>
      </c>
      <c r="L1318" s="4">
        <v>56</v>
      </c>
      <c r="M1318" s="4">
        <v>31</v>
      </c>
      <c r="N1318" s="4">
        <v>3</v>
      </c>
      <c r="O1318" s="4">
        <v>9</v>
      </c>
      <c r="P1318" s="4">
        <v>31</v>
      </c>
      <c r="Q1318" s="4">
        <v>0</v>
      </c>
      <c r="R1318" s="4">
        <v>1</v>
      </c>
      <c r="S1318" s="4">
        <v>7</v>
      </c>
      <c r="T1318" s="4">
        <v>19</v>
      </c>
      <c r="U1318" s="4">
        <v>0</v>
      </c>
      <c r="V1318" s="4">
        <v>13</v>
      </c>
      <c r="W1318" s="6">
        <v>431</v>
      </c>
      <c r="X1318" s="41">
        <f t="shared" si="33"/>
        <v>68.304278922345489</v>
      </c>
    </row>
    <row r="1319" spans="1:24" hidden="1" outlineLevel="1" x14ac:dyDescent="0.25">
      <c r="A1319" s="6" t="s">
        <v>174</v>
      </c>
      <c r="B1319" s="6" t="s">
        <v>31</v>
      </c>
      <c r="C1319" s="6">
        <v>364</v>
      </c>
      <c r="D1319" s="6" t="s">
        <v>21</v>
      </c>
      <c r="E1319" s="4">
        <v>228</v>
      </c>
      <c r="F1319" s="4">
        <v>6</v>
      </c>
      <c r="G1319" s="4">
        <v>57</v>
      </c>
      <c r="H1319" s="4">
        <v>12</v>
      </c>
      <c r="I1319" s="4">
        <v>6</v>
      </c>
      <c r="J1319" s="4">
        <v>12</v>
      </c>
      <c r="K1319" s="4">
        <v>1</v>
      </c>
      <c r="L1319" s="4">
        <v>25</v>
      </c>
      <c r="M1319" s="4">
        <v>18</v>
      </c>
      <c r="N1319" s="4">
        <v>3</v>
      </c>
      <c r="O1319" s="4">
        <v>2</v>
      </c>
      <c r="P1319" s="4">
        <v>0</v>
      </c>
      <c r="Q1319" s="4">
        <v>0</v>
      </c>
      <c r="R1319" s="4">
        <v>0</v>
      </c>
      <c r="S1319" s="4">
        <v>2</v>
      </c>
      <c r="T1319" s="4">
        <v>3</v>
      </c>
      <c r="U1319" s="4">
        <v>0</v>
      </c>
      <c r="V1319" s="4">
        <v>6</v>
      </c>
      <c r="W1319" s="6">
        <v>153</v>
      </c>
      <c r="X1319" s="41">
        <f t="shared" si="33"/>
        <v>67.10526315789474</v>
      </c>
    </row>
    <row r="1320" spans="1:24" hidden="1" outlineLevel="1" x14ac:dyDescent="0.25">
      <c r="A1320" s="6" t="s">
        <v>174</v>
      </c>
      <c r="B1320" s="6" t="s">
        <v>31</v>
      </c>
      <c r="C1320" s="6">
        <v>365</v>
      </c>
      <c r="D1320" s="6" t="s">
        <v>10</v>
      </c>
      <c r="E1320" s="4">
        <v>411</v>
      </c>
      <c r="F1320" s="4">
        <v>8</v>
      </c>
      <c r="G1320" s="4">
        <v>66</v>
      </c>
      <c r="H1320" s="4">
        <v>33</v>
      </c>
      <c r="I1320" s="4">
        <v>6</v>
      </c>
      <c r="J1320" s="4">
        <v>41</v>
      </c>
      <c r="K1320" s="4">
        <v>2</v>
      </c>
      <c r="L1320" s="4">
        <v>34</v>
      </c>
      <c r="M1320" s="4">
        <v>44</v>
      </c>
      <c r="N1320" s="4">
        <v>2</v>
      </c>
      <c r="O1320" s="4">
        <v>0</v>
      </c>
      <c r="P1320" s="4">
        <v>5</v>
      </c>
      <c r="Q1320" s="4">
        <v>0</v>
      </c>
      <c r="R1320" s="4">
        <v>0</v>
      </c>
      <c r="S1320" s="4">
        <v>4</v>
      </c>
      <c r="T1320" s="4">
        <v>14</v>
      </c>
      <c r="U1320" s="4">
        <v>0</v>
      </c>
      <c r="V1320" s="4">
        <v>15</v>
      </c>
      <c r="W1320" s="6">
        <v>274</v>
      </c>
      <c r="X1320" s="41">
        <f t="shared" si="33"/>
        <v>66.666666666666671</v>
      </c>
    </row>
    <row r="1321" spans="1:24" hidden="1" outlineLevel="1" x14ac:dyDescent="0.25">
      <c r="A1321" s="6" t="s">
        <v>174</v>
      </c>
      <c r="B1321" s="6" t="s">
        <v>31</v>
      </c>
      <c r="C1321" s="6">
        <v>366</v>
      </c>
      <c r="D1321" s="6" t="s">
        <v>10</v>
      </c>
      <c r="E1321" s="4">
        <v>259</v>
      </c>
      <c r="F1321" s="4">
        <v>14</v>
      </c>
      <c r="G1321" s="4">
        <v>37</v>
      </c>
      <c r="H1321" s="4">
        <v>36</v>
      </c>
      <c r="I1321" s="4">
        <v>9</v>
      </c>
      <c r="J1321" s="4">
        <v>17</v>
      </c>
      <c r="K1321" s="4">
        <v>4</v>
      </c>
      <c r="L1321" s="4">
        <v>18</v>
      </c>
      <c r="M1321" s="4">
        <v>15</v>
      </c>
      <c r="N1321" s="4">
        <v>5</v>
      </c>
      <c r="O1321" s="4">
        <v>0</v>
      </c>
      <c r="P1321" s="4">
        <v>2</v>
      </c>
      <c r="Q1321" s="4">
        <v>0</v>
      </c>
      <c r="R1321" s="4">
        <v>0</v>
      </c>
      <c r="S1321" s="4">
        <v>5</v>
      </c>
      <c r="T1321" s="4">
        <v>3</v>
      </c>
      <c r="U1321" s="4">
        <v>0</v>
      </c>
      <c r="V1321" s="4">
        <v>9</v>
      </c>
      <c r="W1321" s="6">
        <v>174</v>
      </c>
      <c r="X1321" s="41">
        <f t="shared" si="33"/>
        <v>67.181467181467184</v>
      </c>
    </row>
    <row r="1322" spans="1:24" hidden="1" outlineLevel="1" x14ac:dyDescent="0.25">
      <c r="A1322" s="6" t="s">
        <v>174</v>
      </c>
      <c r="B1322" s="6" t="s">
        <v>31</v>
      </c>
      <c r="C1322" s="6">
        <v>369</v>
      </c>
      <c r="D1322" s="6" t="s">
        <v>10</v>
      </c>
      <c r="E1322" s="4">
        <v>389</v>
      </c>
      <c r="F1322" s="4">
        <v>16</v>
      </c>
      <c r="G1322" s="4">
        <v>119</v>
      </c>
      <c r="H1322" s="4">
        <v>42</v>
      </c>
      <c r="I1322" s="4">
        <v>4</v>
      </c>
      <c r="J1322" s="4">
        <v>31</v>
      </c>
      <c r="K1322" s="4">
        <v>2</v>
      </c>
      <c r="L1322" s="4">
        <v>15</v>
      </c>
      <c r="M1322" s="4">
        <v>22</v>
      </c>
      <c r="N1322" s="4">
        <v>4</v>
      </c>
      <c r="O1322" s="4">
        <v>1</v>
      </c>
      <c r="P1322" s="4">
        <v>10</v>
      </c>
      <c r="Q1322" s="4">
        <v>0</v>
      </c>
      <c r="R1322" s="4">
        <v>0</v>
      </c>
      <c r="S1322" s="4">
        <v>9</v>
      </c>
      <c r="T1322" s="4">
        <v>13</v>
      </c>
      <c r="U1322" s="4">
        <v>0</v>
      </c>
      <c r="V1322" s="4">
        <v>23</v>
      </c>
      <c r="W1322" s="6">
        <v>311</v>
      </c>
      <c r="X1322" s="41">
        <f t="shared" si="33"/>
        <v>79.948586118251924</v>
      </c>
    </row>
    <row r="1323" spans="1:24" hidden="1" outlineLevel="1" x14ac:dyDescent="0.25">
      <c r="A1323" s="6" t="s">
        <v>174</v>
      </c>
      <c r="B1323" s="6" t="s">
        <v>31</v>
      </c>
      <c r="C1323" s="6">
        <v>369</v>
      </c>
      <c r="D1323" s="6" t="s">
        <v>11</v>
      </c>
      <c r="E1323" s="4">
        <v>388</v>
      </c>
      <c r="F1323" s="4">
        <v>15</v>
      </c>
      <c r="G1323" s="4">
        <v>96</v>
      </c>
      <c r="H1323" s="4">
        <v>53</v>
      </c>
      <c r="I1323" s="4">
        <v>3</v>
      </c>
      <c r="J1323" s="4">
        <v>40</v>
      </c>
      <c r="K1323" s="4">
        <v>2</v>
      </c>
      <c r="L1323" s="4">
        <v>15</v>
      </c>
      <c r="M1323" s="4">
        <v>20</v>
      </c>
      <c r="N1323" s="4">
        <v>6</v>
      </c>
      <c r="O1323" s="4">
        <v>1</v>
      </c>
      <c r="P1323" s="4">
        <v>5</v>
      </c>
      <c r="Q1323" s="4">
        <v>0</v>
      </c>
      <c r="R1323" s="4">
        <v>0</v>
      </c>
      <c r="S1323" s="4">
        <v>2</v>
      </c>
      <c r="T1323" s="4">
        <v>14</v>
      </c>
      <c r="U1323" s="4">
        <v>0</v>
      </c>
      <c r="V1323" s="4">
        <v>0</v>
      </c>
      <c r="W1323" s="6">
        <v>272</v>
      </c>
      <c r="X1323" s="41">
        <f t="shared" si="33"/>
        <v>70.103092783505161</v>
      </c>
    </row>
    <row r="1324" spans="1:24" hidden="1" outlineLevel="1" x14ac:dyDescent="0.25">
      <c r="A1324" s="6" t="s">
        <v>174</v>
      </c>
      <c r="B1324" s="6" t="s">
        <v>31</v>
      </c>
      <c r="C1324" s="6">
        <v>370</v>
      </c>
      <c r="D1324" s="6" t="s">
        <v>10</v>
      </c>
      <c r="E1324" s="4">
        <v>545</v>
      </c>
      <c r="F1324" s="4">
        <v>18</v>
      </c>
      <c r="G1324" s="4">
        <v>92</v>
      </c>
      <c r="H1324" s="4">
        <v>35</v>
      </c>
      <c r="I1324" s="4">
        <v>5</v>
      </c>
      <c r="J1324" s="4">
        <v>24</v>
      </c>
      <c r="K1324" s="4">
        <v>4</v>
      </c>
      <c r="L1324" s="4">
        <v>57</v>
      </c>
      <c r="M1324" s="4">
        <v>35</v>
      </c>
      <c r="N1324" s="4">
        <v>3</v>
      </c>
      <c r="O1324" s="4">
        <v>0</v>
      </c>
      <c r="P1324" s="4">
        <v>4</v>
      </c>
      <c r="Q1324" s="4">
        <v>0</v>
      </c>
      <c r="R1324" s="4">
        <v>2</v>
      </c>
      <c r="S1324" s="4">
        <v>5</v>
      </c>
      <c r="T1324" s="4">
        <v>18</v>
      </c>
      <c r="U1324" s="4">
        <v>0</v>
      </c>
      <c r="V1324" s="4">
        <v>16</v>
      </c>
      <c r="W1324" s="6">
        <v>318</v>
      </c>
      <c r="X1324" s="41">
        <f t="shared" si="33"/>
        <v>58.348623853211009</v>
      </c>
    </row>
    <row r="1325" spans="1:24" hidden="1" outlineLevel="1" x14ac:dyDescent="0.25">
      <c r="A1325" s="6" t="s">
        <v>174</v>
      </c>
      <c r="B1325" s="6" t="s">
        <v>31</v>
      </c>
      <c r="C1325" s="6">
        <v>371</v>
      </c>
      <c r="D1325" s="6" t="s">
        <v>10</v>
      </c>
      <c r="E1325" s="4">
        <v>429</v>
      </c>
      <c r="F1325" s="4">
        <v>19</v>
      </c>
      <c r="G1325" s="4">
        <v>95</v>
      </c>
      <c r="H1325" s="4">
        <v>19</v>
      </c>
      <c r="I1325" s="4">
        <v>9</v>
      </c>
      <c r="J1325" s="4">
        <v>29</v>
      </c>
      <c r="K1325" s="4">
        <v>0</v>
      </c>
      <c r="L1325" s="4">
        <v>28</v>
      </c>
      <c r="M1325" s="4">
        <v>21</v>
      </c>
      <c r="N1325" s="4">
        <v>3</v>
      </c>
      <c r="O1325" s="4">
        <v>0</v>
      </c>
      <c r="P1325" s="4">
        <v>10</v>
      </c>
      <c r="Q1325" s="4">
        <v>0</v>
      </c>
      <c r="R1325" s="4">
        <v>0</v>
      </c>
      <c r="S1325" s="4">
        <v>14</v>
      </c>
      <c r="T1325" s="4">
        <v>14</v>
      </c>
      <c r="U1325" s="4">
        <v>0</v>
      </c>
      <c r="V1325" s="4">
        <v>16</v>
      </c>
      <c r="W1325" s="6">
        <v>277</v>
      </c>
      <c r="X1325" s="41">
        <f t="shared" si="33"/>
        <v>64.568764568764564</v>
      </c>
    </row>
    <row r="1326" spans="1:24" hidden="1" outlineLevel="1" x14ac:dyDescent="0.25">
      <c r="A1326" s="6" t="s">
        <v>174</v>
      </c>
      <c r="B1326" s="6" t="s">
        <v>31</v>
      </c>
      <c r="C1326" s="6">
        <v>372</v>
      </c>
      <c r="D1326" s="6" t="s">
        <v>10</v>
      </c>
      <c r="E1326" s="4">
        <v>164</v>
      </c>
      <c r="F1326" s="4">
        <v>1</v>
      </c>
      <c r="G1326" s="4">
        <v>37</v>
      </c>
      <c r="H1326" s="4">
        <v>12</v>
      </c>
      <c r="I1326" s="4">
        <v>3</v>
      </c>
      <c r="J1326" s="4">
        <v>8</v>
      </c>
      <c r="K1326" s="4">
        <v>1</v>
      </c>
      <c r="L1326" s="4">
        <v>43</v>
      </c>
      <c r="M1326" s="4">
        <v>10</v>
      </c>
      <c r="N1326" s="4">
        <v>0</v>
      </c>
      <c r="O1326" s="4">
        <v>0</v>
      </c>
      <c r="P1326" s="4">
        <v>1</v>
      </c>
      <c r="Q1326" s="4">
        <v>0</v>
      </c>
      <c r="R1326" s="4">
        <v>0</v>
      </c>
      <c r="S1326" s="4">
        <v>2</v>
      </c>
      <c r="T1326" s="4">
        <v>2</v>
      </c>
      <c r="U1326" s="4">
        <v>0</v>
      </c>
      <c r="V1326" s="4">
        <v>2</v>
      </c>
      <c r="W1326" s="6">
        <v>122</v>
      </c>
      <c r="X1326" s="41">
        <f t="shared" si="33"/>
        <v>74.390243902439025</v>
      </c>
    </row>
    <row r="1327" spans="1:24" hidden="1" outlineLevel="1" x14ac:dyDescent="0.25">
      <c r="A1327" s="6" t="s">
        <v>174</v>
      </c>
      <c r="B1327" s="6" t="s">
        <v>31</v>
      </c>
      <c r="C1327" s="6">
        <v>373</v>
      </c>
      <c r="D1327" s="6" t="s">
        <v>10</v>
      </c>
      <c r="E1327" s="4">
        <v>235</v>
      </c>
      <c r="F1327" s="4">
        <v>16</v>
      </c>
      <c r="G1327" s="4">
        <v>38</v>
      </c>
      <c r="H1327" s="4">
        <v>30</v>
      </c>
      <c r="I1327" s="4">
        <v>9</v>
      </c>
      <c r="J1327" s="4">
        <v>22</v>
      </c>
      <c r="K1327" s="4">
        <v>0</v>
      </c>
      <c r="L1327" s="4">
        <v>7</v>
      </c>
      <c r="M1327" s="4">
        <v>13</v>
      </c>
      <c r="N1327" s="4">
        <v>2</v>
      </c>
      <c r="O1327" s="4">
        <v>2</v>
      </c>
      <c r="P1327" s="4">
        <v>6</v>
      </c>
      <c r="Q1327" s="4">
        <v>1</v>
      </c>
      <c r="R1327" s="4">
        <v>0</v>
      </c>
      <c r="S1327" s="4">
        <v>1</v>
      </c>
      <c r="T1327" s="4">
        <v>0</v>
      </c>
      <c r="U1327" s="4">
        <v>0</v>
      </c>
      <c r="V1327" s="4">
        <v>3</v>
      </c>
      <c r="W1327" s="6">
        <v>150</v>
      </c>
      <c r="X1327" s="41">
        <f t="shared" si="33"/>
        <v>63.829787234042556</v>
      </c>
    </row>
    <row r="1328" spans="1:24" hidden="1" outlineLevel="1" x14ac:dyDescent="0.25">
      <c r="A1328" s="6" t="s">
        <v>174</v>
      </c>
      <c r="B1328" s="6" t="s">
        <v>31</v>
      </c>
      <c r="C1328" s="6">
        <v>374</v>
      </c>
      <c r="D1328" s="6" t="s">
        <v>10</v>
      </c>
      <c r="E1328" s="4">
        <v>237</v>
      </c>
      <c r="F1328" s="4">
        <v>16</v>
      </c>
      <c r="G1328" s="4">
        <v>40</v>
      </c>
      <c r="H1328" s="4">
        <v>32</v>
      </c>
      <c r="I1328" s="4">
        <v>7</v>
      </c>
      <c r="J1328" s="4">
        <v>8</v>
      </c>
      <c r="K1328" s="4">
        <v>2</v>
      </c>
      <c r="L1328" s="4">
        <v>6</v>
      </c>
      <c r="M1328" s="4">
        <v>21</v>
      </c>
      <c r="N1328" s="4">
        <v>3</v>
      </c>
      <c r="O1328" s="4">
        <v>0</v>
      </c>
      <c r="P1328" s="4">
        <v>0</v>
      </c>
      <c r="Q1328" s="4">
        <v>0</v>
      </c>
      <c r="R1328" s="4">
        <v>0</v>
      </c>
      <c r="S1328" s="4">
        <v>3</v>
      </c>
      <c r="T1328" s="4">
        <v>3</v>
      </c>
      <c r="U1328" s="4">
        <v>0</v>
      </c>
      <c r="V1328" s="4">
        <v>8</v>
      </c>
      <c r="W1328" s="6">
        <v>149</v>
      </c>
      <c r="X1328" s="41">
        <f t="shared" si="33"/>
        <v>62.869198312236286</v>
      </c>
    </row>
    <row r="1329" spans="1:24" hidden="1" outlineLevel="1" x14ac:dyDescent="0.25">
      <c r="A1329" s="6" t="s">
        <v>174</v>
      </c>
      <c r="B1329" s="6" t="s">
        <v>31</v>
      </c>
      <c r="C1329" s="6">
        <v>375</v>
      </c>
      <c r="D1329" s="6" t="s">
        <v>10</v>
      </c>
      <c r="E1329" s="4">
        <v>180</v>
      </c>
      <c r="F1329" s="4">
        <v>3</v>
      </c>
      <c r="G1329" s="4">
        <v>12</v>
      </c>
      <c r="H1329" s="4">
        <v>10</v>
      </c>
      <c r="I1329" s="4">
        <v>3</v>
      </c>
      <c r="J1329" s="4">
        <v>46</v>
      </c>
      <c r="K1329" s="4">
        <v>0</v>
      </c>
      <c r="L1329" s="4">
        <v>6</v>
      </c>
      <c r="M1329" s="4">
        <v>8</v>
      </c>
      <c r="N1329" s="4">
        <v>1</v>
      </c>
      <c r="O1329" s="4">
        <v>3</v>
      </c>
      <c r="P1329" s="4">
        <v>14</v>
      </c>
      <c r="Q1329" s="4">
        <v>1</v>
      </c>
      <c r="R1329" s="4">
        <v>0</v>
      </c>
      <c r="S1329" s="4">
        <v>1</v>
      </c>
      <c r="T1329" s="4">
        <v>1</v>
      </c>
      <c r="U1329" s="4">
        <v>0</v>
      </c>
      <c r="V1329" s="4">
        <v>2</v>
      </c>
      <c r="W1329" s="6">
        <v>111</v>
      </c>
      <c r="X1329" s="41">
        <f t="shared" si="33"/>
        <v>61.666666666666664</v>
      </c>
    </row>
    <row r="1330" spans="1:24" hidden="1" outlineLevel="1" x14ac:dyDescent="0.25">
      <c r="A1330" s="6" t="s">
        <v>174</v>
      </c>
      <c r="B1330" s="6" t="s">
        <v>31</v>
      </c>
      <c r="C1330" s="6">
        <v>377</v>
      </c>
      <c r="D1330" s="6" t="s">
        <v>10</v>
      </c>
      <c r="E1330" s="4">
        <v>166</v>
      </c>
      <c r="F1330" s="4">
        <v>4</v>
      </c>
      <c r="G1330" s="4">
        <v>41</v>
      </c>
      <c r="H1330" s="4">
        <v>16</v>
      </c>
      <c r="I1330" s="4">
        <v>3</v>
      </c>
      <c r="J1330" s="4">
        <v>6</v>
      </c>
      <c r="K1330" s="4">
        <v>2</v>
      </c>
      <c r="L1330" s="4">
        <v>13</v>
      </c>
      <c r="M1330" s="4">
        <v>14</v>
      </c>
      <c r="N1330" s="4">
        <v>2</v>
      </c>
      <c r="O1330" s="4">
        <v>0</v>
      </c>
      <c r="P1330" s="4">
        <v>2</v>
      </c>
      <c r="Q1330" s="4">
        <v>0</v>
      </c>
      <c r="R1330" s="4">
        <v>0</v>
      </c>
      <c r="S1330" s="4">
        <v>4</v>
      </c>
      <c r="T1330" s="4">
        <v>1</v>
      </c>
      <c r="U1330" s="4">
        <v>0</v>
      </c>
      <c r="V1330" s="4">
        <v>1</v>
      </c>
      <c r="W1330" s="6">
        <v>109</v>
      </c>
      <c r="X1330" s="41">
        <f t="shared" si="33"/>
        <v>65.662650602409641</v>
      </c>
    </row>
    <row r="1331" spans="1:24" hidden="1" outlineLevel="1" x14ac:dyDescent="0.25">
      <c r="A1331" s="6" t="s">
        <v>174</v>
      </c>
      <c r="B1331" s="6" t="s">
        <v>49</v>
      </c>
      <c r="C1331" s="6">
        <v>794</v>
      </c>
      <c r="D1331" s="6" t="s">
        <v>10</v>
      </c>
      <c r="E1331" s="4">
        <v>418</v>
      </c>
      <c r="F1331" s="4">
        <v>26</v>
      </c>
      <c r="G1331" s="4">
        <v>62</v>
      </c>
      <c r="H1331" s="4">
        <v>1</v>
      </c>
      <c r="I1331" s="4">
        <v>1</v>
      </c>
      <c r="J1331" s="4">
        <v>12</v>
      </c>
      <c r="K1331" s="4">
        <v>7</v>
      </c>
      <c r="L1331" s="4">
        <v>79</v>
      </c>
      <c r="M1331" s="4">
        <v>96</v>
      </c>
      <c r="N1331" s="4">
        <v>4</v>
      </c>
      <c r="O1331" s="4">
        <v>2</v>
      </c>
      <c r="P1331" s="4">
        <v>2</v>
      </c>
      <c r="Q1331" s="4">
        <v>0</v>
      </c>
      <c r="R1331" s="4">
        <v>0</v>
      </c>
      <c r="S1331" s="4">
        <v>4</v>
      </c>
      <c r="T1331" s="4">
        <v>7</v>
      </c>
      <c r="U1331" s="4">
        <v>0</v>
      </c>
      <c r="V1331" s="4">
        <v>4</v>
      </c>
      <c r="W1331" s="6">
        <v>307</v>
      </c>
      <c r="X1331" s="41">
        <f t="shared" si="33"/>
        <v>73.444976076555022</v>
      </c>
    </row>
    <row r="1332" spans="1:24" hidden="1" outlineLevel="1" x14ac:dyDescent="0.25">
      <c r="A1332" s="6" t="s">
        <v>174</v>
      </c>
      <c r="B1332" s="6" t="s">
        <v>49</v>
      </c>
      <c r="C1332" s="6">
        <v>794</v>
      </c>
      <c r="D1332" s="6" t="s">
        <v>11</v>
      </c>
      <c r="E1332" s="4">
        <v>417</v>
      </c>
      <c r="F1332" s="4">
        <v>12</v>
      </c>
      <c r="G1332" s="4">
        <v>66</v>
      </c>
      <c r="H1332" s="4">
        <v>6</v>
      </c>
      <c r="I1332" s="4">
        <v>1</v>
      </c>
      <c r="J1332" s="4">
        <v>13</v>
      </c>
      <c r="K1332" s="4">
        <v>10</v>
      </c>
      <c r="L1332" s="4">
        <v>85</v>
      </c>
      <c r="M1332" s="4">
        <v>93</v>
      </c>
      <c r="N1332" s="4">
        <v>4</v>
      </c>
      <c r="O1332" s="4">
        <v>2</v>
      </c>
      <c r="P1332" s="4">
        <v>1</v>
      </c>
      <c r="Q1332" s="4">
        <v>0</v>
      </c>
      <c r="R1332" s="4">
        <v>0</v>
      </c>
      <c r="S1332" s="4">
        <v>1</v>
      </c>
      <c r="T1332" s="4">
        <v>1</v>
      </c>
      <c r="U1332" s="4">
        <v>0</v>
      </c>
      <c r="V1332" s="4">
        <v>6</v>
      </c>
      <c r="W1332" s="6">
        <v>301</v>
      </c>
      <c r="X1332" s="41">
        <f t="shared" si="33"/>
        <v>72.182254196642688</v>
      </c>
    </row>
    <row r="1333" spans="1:24" hidden="1" outlineLevel="1" x14ac:dyDescent="0.25">
      <c r="A1333" s="6" t="s">
        <v>174</v>
      </c>
      <c r="B1333" s="6" t="s">
        <v>49</v>
      </c>
      <c r="C1333" s="6">
        <v>795</v>
      </c>
      <c r="D1333" s="6" t="s">
        <v>10</v>
      </c>
      <c r="E1333" s="4">
        <v>579</v>
      </c>
      <c r="F1333" s="4">
        <v>29</v>
      </c>
      <c r="G1333" s="4">
        <v>75</v>
      </c>
      <c r="H1333" s="4">
        <v>10</v>
      </c>
      <c r="I1333" s="4">
        <v>2</v>
      </c>
      <c r="J1333" s="4">
        <v>15</v>
      </c>
      <c r="K1333" s="4">
        <v>8</v>
      </c>
      <c r="L1333" s="4">
        <v>124</v>
      </c>
      <c r="M1333" s="4">
        <v>116</v>
      </c>
      <c r="N1333" s="4">
        <v>2</v>
      </c>
      <c r="O1333" s="4">
        <v>2</v>
      </c>
      <c r="P1333" s="4">
        <v>0</v>
      </c>
      <c r="Q1333" s="4">
        <v>0</v>
      </c>
      <c r="R1333" s="4">
        <v>0</v>
      </c>
      <c r="S1333" s="4">
        <v>0</v>
      </c>
      <c r="T1333" s="4">
        <v>2</v>
      </c>
      <c r="U1333" s="4">
        <v>0</v>
      </c>
      <c r="V1333" s="4">
        <v>7</v>
      </c>
      <c r="W1333" s="6">
        <v>392</v>
      </c>
      <c r="X1333" s="41">
        <f t="shared" si="33"/>
        <v>67.702936096718474</v>
      </c>
    </row>
    <row r="1334" spans="1:24" hidden="1" outlineLevel="1" x14ac:dyDescent="0.25">
      <c r="A1334" s="6" t="s">
        <v>174</v>
      </c>
      <c r="B1334" s="6" t="s">
        <v>49</v>
      </c>
      <c r="C1334" s="6">
        <v>795</v>
      </c>
      <c r="D1334" s="6" t="s">
        <v>11</v>
      </c>
      <c r="E1334" s="4">
        <v>579</v>
      </c>
      <c r="F1334" s="4">
        <v>18</v>
      </c>
      <c r="G1334" s="4">
        <v>91</v>
      </c>
      <c r="H1334" s="4">
        <v>2</v>
      </c>
      <c r="I1334" s="4">
        <v>2</v>
      </c>
      <c r="J1334" s="4">
        <v>20</v>
      </c>
      <c r="K1334" s="4">
        <v>3</v>
      </c>
      <c r="L1334" s="4">
        <v>114</v>
      </c>
      <c r="M1334" s="4">
        <v>109</v>
      </c>
      <c r="N1334" s="4">
        <v>2</v>
      </c>
      <c r="O1334" s="4">
        <v>0</v>
      </c>
      <c r="P1334" s="4">
        <v>2</v>
      </c>
      <c r="Q1334" s="4">
        <v>1</v>
      </c>
      <c r="R1334" s="4">
        <v>0</v>
      </c>
      <c r="S1334" s="4">
        <v>1</v>
      </c>
      <c r="T1334" s="4">
        <v>1</v>
      </c>
      <c r="U1334" s="4">
        <v>0</v>
      </c>
      <c r="V1334" s="4">
        <v>10</v>
      </c>
      <c r="W1334" s="6">
        <v>376</v>
      </c>
      <c r="X1334" s="41">
        <f t="shared" si="33"/>
        <v>64.939550949913638</v>
      </c>
    </row>
    <row r="1335" spans="1:24" hidden="1" outlineLevel="1" x14ac:dyDescent="0.25">
      <c r="A1335" s="6" t="s">
        <v>174</v>
      </c>
      <c r="B1335" s="6" t="s">
        <v>49</v>
      </c>
      <c r="C1335" s="6">
        <v>796</v>
      </c>
      <c r="D1335" s="6" t="s">
        <v>10</v>
      </c>
      <c r="E1335" s="4">
        <v>430</v>
      </c>
      <c r="F1335" s="4">
        <v>25</v>
      </c>
      <c r="G1335" s="4">
        <v>95</v>
      </c>
      <c r="H1335" s="4">
        <v>7</v>
      </c>
      <c r="I1335" s="4">
        <v>3</v>
      </c>
      <c r="J1335" s="4">
        <v>20</v>
      </c>
      <c r="K1335" s="4">
        <v>1</v>
      </c>
      <c r="L1335" s="4">
        <v>71</v>
      </c>
      <c r="M1335" s="4">
        <v>68</v>
      </c>
      <c r="N1335" s="4">
        <v>1</v>
      </c>
      <c r="O1335" s="4">
        <v>4</v>
      </c>
      <c r="P1335" s="4">
        <v>3</v>
      </c>
      <c r="Q1335" s="4">
        <v>2</v>
      </c>
      <c r="R1335" s="4">
        <v>0</v>
      </c>
      <c r="S1335" s="4">
        <v>3</v>
      </c>
      <c r="T1335" s="4">
        <v>2</v>
      </c>
      <c r="U1335" s="4">
        <v>0</v>
      </c>
      <c r="V1335" s="4">
        <v>0</v>
      </c>
      <c r="W1335" s="6">
        <v>305</v>
      </c>
      <c r="X1335" s="41">
        <f t="shared" si="33"/>
        <v>70.930232558139537</v>
      </c>
    </row>
    <row r="1336" spans="1:24" hidden="1" outlineLevel="1" x14ac:dyDescent="0.25">
      <c r="A1336" s="6" t="s">
        <v>174</v>
      </c>
      <c r="B1336" s="6" t="s">
        <v>49</v>
      </c>
      <c r="C1336" s="6">
        <v>797</v>
      </c>
      <c r="D1336" s="6" t="s">
        <v>10</v>
      </c>
      <c r="E1336" s="4">
        <v>701</v>
      </c>
      <c r="F1336" s="4">
        <v>22</v>
      </c>
      <c r="G1336" s="4">
        <v>124</v>
      </c>
      <c r="H1336" s="4">
        <v>12</v>
      </c>
      <c r="I1336" s="4">
        <v>2</v>
      </c>
      <c r="J1336" s="4">
        <v>23</v>
      </c>
      <c r="K1336" s="4">
        <v>2</v>
      </c>
      <c r="L1336" s="4">
        <v>170</v>
      </c>
      <c r="M1336" s="4">
        <v>80</v>
      </c>
      <c r="N1336" s="4">
        <v>1</v>
      </c>
      <c r="O1336" s="4">
        <v>3</v>
      </c>
      <c r="P1336" s="4">
        <v>0</v>
      </c>
      <c r="Q1336" s="4">
        <v>0</v>
      </c>
      <c r="R1336" s="4">
        <v>0</v>
      </c>
      <c r="S1336" s="4">
        <v>3</v>
      </c>
      <c r="T1336" s="4">
        <v>3</v>
      </c>
      <c r="U1336" s="4">
        <v>0</v>
      </c>
      <c r="V1336" s="4">
        <v>7</v>
      </c>
      <c r="W1336" s="6">
        <v>452</v>
      </c>
      <c r="X1336" s="41">
        <f t="shared" si="33"/>
        <v>64.479315263908703</v>
      </c>
    </row>
    <row r="1337" spans="1:24" hidden="1" outlineLevel="1" x14ac:dyDescent="0.25">
      <c r="A1337" s="6" t="s">
        <v>174</v>
      </c>
      <c r="B1337" s="6" t="s">
        <v>49</v>
      </c>
      <c r="C1337" s="6">
        <v>798</v>
      </c>
      <c r="D1337" s="6" t="s">
        <v>10</v>
      </c>
      <c r="E1337" s="4">
        <v>525</v>
      </c>
      <c r="F1337" s="4">
        <v>24</v>
      </c>
      <c r="G1337" s="4">
        <v>86</v>
      </c>
      <c r="H1337" s="4">
        <v>6</v>
      </c>
      <c r="I1337" s="4">
        <v>1</v>
      </c>
      <c r="J1337" s="4">
        <v>11</v>
      </c>
      <c r="K1337" s="4">
        <v>6</v>
      </c>
      <c r="L1337" s="4">
        <v>116</v>
      </c>
      <c r="M1337" s="4">
        <v>103</v>
      </c>
      <c r="N1337" s="4">
        <v>5</v>
      </c>
      <c r="O1337" s="4">
        <v>0</v>
      </c>
      <c r="P1337" s="4">
        <v>5</v>
      </c>
      <c r="Q1337" s="4">
        <v>0</v>
      </c>
      <c r="R1337" s="4">
        <v>0</v>
      </c>
      <c r="S1337" s="4">
        <v>0</v>
      </c>
      <c r="T1337" s="4">
        <v>3</v>
      </c>
      <c r="U1337" s="4">
        <v>0</v>
      </c>
      <c r="V1337" s="4">
        <v>12</v>
      </c>
      <c r="W1337" s="6">
        <v>378</v>
      </c>
      <c r="X1337" s="41">
        <f t="shared" si="33"/>
        <v>72</v>
      </c>
    </row>
    <row r="1338" spans="1:24" hidden="1" outlineLevel="1" x14ac:dyDescent="0.25">
      <c r="A1338" s="6" t="s">
        <v>174</v>
      </c>
      <c r="B1338" s="6" t="s">
        <v>49</v>
      </c>
      <c r="C1338" s="6">
        <v>798</v>
      </c>
      <c r="D1338" s="6" t="s">
        <v>11</v>
      </c>
      <c r="E1338" s="4">
        <v>525</v>
      </c>
      <c r="F1338" s="4">
        <v>43</v>
      </c>
      <c r="G1338" s="4">
        <v>82</v>
      </c>
      <c r="H1338" s="4">
        <v>7</v>
      </c>
      <c r="I1338" s="4">
        <v>2</v>
      </c>
      <c r="J1338" s="4">
        <v>10</v>
      </c>
      <c r="K1338" s="4">
        <v>2</v>
      </c>
      <c r="L1338" s="4">
        <v>91</v>
      </c>
      <c r="M1338" s="4">
        <v>93</v>
      </c>
      <c r="N1338" s="4">
        <v>1</v>
      </c>
      <c r="O1338" s="4">
        <v>1</v>
      </c>
      <c r="P1338" s="4">
        <v>1</v>
      </c>
      <c r="Q1338" s="4">
        <v>0</v>
      </c>
      <c r="R1338" s="4">
        <v>0</v>
      </c>
      <c r="S1338" s="4">
        <v>0</v>
      </c>
      <c r="T1338" s="4">
        <v>5</v>
      </c>
      <c r="U1338" s="4">
        <v>0</v>
      </c>
      <c r="V1338" s="4">
        <v>6</v>
      </c>
      <c r="W1338" s="6">
        <v>344</v>
      </c>
      <c r="X1338" s="41">
        <f t="shared" si="33"/>
        <v>65.523809523809518</v>
      </c>
    </row>
    <row r="1339" spans="1:24" hidden="1" outlineLevel="1" x14ac:dyDescent="0.25">
      <c r="A1339" s="6" t="s">
        <v>174</v>
      </c>
      <c r="B1339" s="6" t="s">
        <v>49</v>
      </c>
      <c r="C1339" s="6">
        <v>798</v>
      </c>
      <c r="D1339" s="6" t="s">
        <v>16</v>
      </c>
      <c r="E1339" s="4">
        <v>524</v>
      </c>
      <c r="F1339" s="4">
        <v>24</v>
      </c>
      <c r="G1339" s="4">
        <v>86</v>
      </c>
      <c r="H1339" s="4">
        <v>5</v>
      </c>
      <c r="I1339" s="4">
        <v>0</v>
      </c>
      <c r="J1339" s="4">
        <v>20</v>
      </c>
      <c r="K1339" s="4">
        <v>2</v>
      </c>
      <c r="L1339" s="4">
        <v>98</v>
      </c>
      <c r="M1339" s="4">
        <v>91</v>
      </c>
      <c r="N1339" s="4">
        <v>2</v>
      </c>
      <c r="O1339" s="4">
        <v>3</v>
      </c>
      <c r="P1339" s="4">
        <v>4</v>
      </c>
      <c r="Q1339" s="4">
        <v>0</v>
      </c>
      <c r="R1339" s="4">
        <v>1</v>
      </c>
      <c r="S1339" s="4">
        <v>4</v>
      </c>
      <c r="T1339" s="4">
        <v>1</v>
      </c>
      <c r="U1339" s="4">
        <v>0</v>
      </c>
      <c r="V1339" s="4">
        <v>10</v>
      </c>
      <c r="W1339" s="6">
        <v>351</v>
      </c>
      <c r="X1339" s="41">
        <f t="shared" si="33"/>
        <v>66.984732824427482</v>
      </c>
    </row>
    <row r="1340" spans="1:24" hidden="1" outlineLevel="1" x14ac:dyDescent="0.25">
      <c r="A1340" s="6" t="s">
        <v>174</v>
      </c>
      <c r="B1340" s="6" t="s">
        <v>49</v>
      </c>
      <c r="C1340" s="6">
        <v>799</v>
      </c>
      <c r="D1340" s="6" t="s">
        <v>10</v>
      </c>
      <c r="E1340" s="4">
        <v>646</v>
      </c>
      <c r="F1340" s="4">
        <v>11</v>
      </c>
      <c r="G1340" s="4">
        <v>167</v>
      </c>
      <c r="H1340" s="4">
        <v>9</v>
      </c>
      <c r="I1340" s="4">
        <v>3</v>
      </c>
      <c r="J1340" s="4">
        <v>54</v>
      </c>
      <c r="K1340" s="4">
        <v>6</v>
      </c>
      <c r="L1340" s="4">
        <v>116</v>
      </c>
      <c r="M1340" s="4">
        <v>44</v>
      </c>
      <c r="N1340" s="4">
        <v>0</v>
      </c>
      <c r="O1340" s="4">
        <v>4</v>
      </c>
      <c r="P1340" s="4">
        <v>5</v>
      </c>
      <c r="Q1340" s="4">
        <v>1</v>
      </c>
      <c r="R1340" s="4">
        <v>0</v>
      </c>
      <c r="S1340" s="4">
        <v>2</v>
      </c>
      <c r="T1340" s="4">
        <v>4</v>
      </c>
      <c r="U1340" s="4">
        <v>0</v>
      </c>
      <c r="V1340" s="4">
        <v>9</v>
      </c>
      <c r="W1340" s="6">
        <v>435</v>
      </c>
      <c r="X1340" s="41">
        <f t="shared" si="33"/>
        <v>67.337461300309599</v>
      </c>
    </row>
    <row r="1341" spans="1:24" hidden="1" outlineLevel="1" x14ac:dyDescent="0.25">
      <c r="A1341" s="6" t="s">
        <v>174</v>
      </c>
      <c r="B1341" s="6" t="s">
        <v>49</v>
      </c>
      <c r="C1341" s="6">
        <v>800</v>
      </c>
      <c r="D1341" s="6" t="s">
        <v>10</v>
      </c>
      <c r="E1341" s="4">
        <v>700</v>
      </c>
      <c r="F1341" s="4">
        <v>19</v>
      </c>
      <c r="G1341" s="4">
        <v>235</v>
      </c>
      <c r="H1341" s="4">
        <v>2</v>
      </c>
      <c r="I1341" s="4">
        <v>3</v>
      </c>
      <c r="J1341" s="4">
        <v>33</v>
      </c>
      <c r="K1341" s="4">
        <v>9</v>
      </c>
      <c r="L1341" s="4">
        <v>107</v>
      </c>
      <c r="M1341" s="4">
        <v>67</v>
      </c>
      <c r="N1341" s="4">
        <v>4</v>
      </c>
      <c r="O1341" s="4">
        <v>10</v>
      </c>
      <c r="P1341" s="4">
        <v>8</v>
      </c>
      <c r="Q1341" s="4">
        <v>0</v>
      </c>
      <c r="R1341" s="4">
        <v>1</v>
      </c>
      <c r="S1341" s="4">
        <v>2</v>
      </c>
      <c r="T1341" s="4">
        <v>0</v>
      </c>
      <c r="U1341" s="4">
        <v>0</v>
      </c>
      <c r="V1341" s="4">
        <v>10</v>
      </c>
      <c r="W1341" s="6">
        <v>510</v>
      </c>
      <c r="X1341" s="41">
        <f t="shared" si="33"/>
        <v>72.857142857142861</v>
      </c>
    </row>
    <row r="1342" spans="1:24" hidden="1" outlineLevel="1" x14ac:dyDescent="0.25">
      <c r="A1342" s="6" t="s">
        <v>174</v>
      </c>
      <c r="B1342" s="6" t="s">
        <v>49</v>
      </c>
      <c r="C1342" s="6">
        <v>802</v>
      </c>
      <c r="D1342" s="6" t="s">
        <v>10</v>
      </c>
      <c r="E1342" s="4">
        <v>671</v>
      </c>
      <c r="F1342" s="4">
        <v>18</v>
      </c>
      <c r="G1342" s="4">
        <v>168</v>
      </c>
      <c r="H1342" s="4">
        <v>11</v>
      </c>
      <c r="I1342" s="4">
        <v>9</v>
      </c>
      <c r="J1342" s="4">
        <v>5</v>
      </c>
      <c r="K1342" s="4">
        <v>6</v>
      </c>
      <c r="L1342" s="4">
        <v>107</v>
      </c>
      <c r="M1342" s="4">
        <v>58</v>
      </c>
      <c r="N1342" s="4">
        <v>0</v>
      </c>
      <c r="O1342" s="4">
        <v>4</v>
      </c>
      <c r="P1342" s="4">
        <v>1</v>
      </c>
      <c r="Q1342" s="4">
        <v>0</v>
      </c>
      <c r="R1342" s="4">
        <v>0</v>
      </c>
      <c r="S1342" s="4">
        <v>3</v>
      </c>
      <c r="T1342" s="4">
        <v>5</v>
      </c>
      <c r="U1342" s="4">
        <v>0</v>
      </c>
      <c r="V1342" s="4">
        <v>15</v>
      </c>
      <c r="W1342" s="6">
        <v>410</v>
      </c>
      <c r="X1342" s="41">
        <f t="shared" si="33"/>
        <v>61.102831594634871</v>
      </c>
    </row>
    <row r="1343" spans="1:24" hidden="1" outlineLevel="1" x14ac:dyDescent="0.25">
      <c r="A1343" s="6" t="s">
        <v>174</v>
      </c>
      <c r="B1343" s="6" t="s">
        <v>49</v>
      </c>
      <c r="C1343" s="6">
        <v>803</v>
      </c>
      <c r="D1343" s="6" t="s">
        <v>10</v>
      </c>
      <c r="E1343" s="4">
        <v>579</v>
      </c>
      <c r="F1343" s="4">
        <v>3</v>
      </c>
      <c r="G1343" s="4">
        <v>103</v>
      </c>
      <c r="H1343" s="4">
        <v>4</v>
      </c>
      <c r="I1343" s="4">
        <v>2</v>
      </c>
      <c r="J1343" s="4">
        <v>6</v>
      </c>
      <c r="K1343" s="4">
        <v>3</v>
      </c>
      <c r="L1343" s="4">
        <v>124</v>
      </c>
      <c r="M1343" s="4">
        <v>88</v>
      </c>
      <c r="N1343" s="4">
        <v>0</v>
      </c>
      <c r="O1343" s="4">
        <v>3</v>
      </c>
      <c r="P1343" s="4">
        <v>0</v>
      </c>
      <c r="Q1343" s="4">
        <v>0</v>
      </c>
      <c r="R1343" s="4">
        <v>0</v>
      </c>
      <c r="S1343" s="4">
        <v>2</v>
      </c>
      <c r="T1343" s="4">
        <v>0</v>
      </c>
      <c r="U1343" s="4">
        <v>0</v>
      </c>
      <c r="V1343" s="4">
        <v>17</v>
      </c>
      <c r="W1343" s="6">
        <v>355</v>
      </c>
      <c r="X1343" s="41">
        <f t="shared" si="33"/>
        <v>61.312607944732299</v>
      </c>
    </row>
    <row r="1344" spans="1:24" hidden="1" outlineLevel="1" x14ac:dyDescent="0.25">
      <c r="A1344" s="6" t="s">
        <v>174</v>
      </c>
      <c r="B1344" s="6" t="s">
        <v>49</v>
      </c>
      <c r="C1344" s="6">
        <v>804</v>
      </c>
      <c r="D1344" s="6" t="s">
        <v>10</v>
      </c>
      <c r="E1344" s="4">
        <v>368</v>
      </c>
      <c r="F1344" s="4">
        <v>7</v>
      </c>
      <c r="G1344" s="4">
        <v>78</v>
      </c>
      <c r="H1344" s="4">
        <v>2</v>
      </c>
      <c r="I1344" s="4">
        <v>0</v>
      </c>
      <c r="J1344" s="4">
        <v>11</v>
      </c>
      <c r="K1344" s="4">
        <v>6</v>
      </c>
      <c r="L1344" s="4">
        <v>79</v>
      </c>
      <c r="M1344" s="4">
        <v>77</v>
      </c>
      <c r="N1344" s="4">
        <v>0</v>
      </c>
      <c r="O1344" s="4">
        <v>2</v>
      </c>
      <c r="P1344" s="4">
        <v>3</v>
      </c>
      <c r="Q1344" s="4">
        <v>0</v>
      </c>
      <c r="R1344" s="4">
        <v>0</v>
      </c>
      <c r="S1344" s="4">
        <v>0</v>
      </c>
      <c r="T1344" s="4">
        <v>3</v>
      </c>
      <c r="U1344" s="4">
        <v>0</v>
      </c>
      <c r="V1344" s="4">
        <v>1</v>
      </c>
      <c r="W1344" s="6">
        <v>269</v>
      </c>
      <c r="X1344" s="41">
        <f t="shared" si="33"/>
        <v>73.097826086956516</v>
      </c>
    </row>
    <row r="1345" spans="1:24" hidden="1" outlineLevel="1" x14ac:dyDescent="0.25">
      <c r="A1345" s="6" t="s">
        <v>174</v>
      </c>
      <c r="B1345" s="6" t="s">
        <v>49</v>
      </c>
      <c r="C1345" s="6">
        <v>805</v>
      </c>
      <c r="D1345" s="6" t="s">
        <v>10</v>
      </c>
      <c r="E1345" s="4">
        <v>537</v>
      </c>
      <c r="F1345" s="4">
        <v>15</v>
      </c>
      <c r="G1345" s="4">
        <v>97</v>
      </c>
      <c r="H1345" s="4">
        <v>9</v>
      </c>
      <c r="I1345" s="4">
        <v>0</v>
      </c>
      <c r="J1345" s="4">
        <v>21</v>
      </c>
      <c r="K1345" s="4">
        <v>5</v>
      </c>
      <c r="L1345" s="4">
        <v>97</v>
      </c>
      <c r="M1345" s="4">
        <v>67</v>
      </c>
      <c r="N1345" s="4">
        <v>1</v>
      </c>
      <c r="O1345" s="4">
        <v>2</v>
      </c>
      <c r="P1345" s="4">
        <v>1</v>
      </c>
      <c r="Q1345" s="4">
        <v>0</v>
      </c>
      <c r="R1345" s="4">
        <v>1</v>
      </c>
      <c r="S1345" s="4">
        <v>0</v>
      </c>
      <c r="T1345" s="4">
        <v>0</v>
      </c>
      <c r="U1345" s="4">
        <v>0</v>
      </c>
      <c r="V1345" s="4">
        <v>7</v>
      </c>
      <c r="W1345" s="6">
        <v>323</v>
      </c>
      <c r="X1345" s="41">
        <f t="shared" si="33"/>
        <v>60.148975791433891</v>
      </c>
    </row>
    <row r="1346" spans="1:24" hidden="1" outlineLevel="1" x14ac:dyDescent="0.25">
      <c r="A1346" s="6" t="s">
        <v>174</v>
      </c>
      <c r="B1346" s="6" t="s">
        <v>49</v>
      </c>
      <c r="C1346" s="6">
        <v>805</v>
      </c>
      <c r="D1346" s="6" t="s">
        <v>11</v>
      </c>
      <c r="E1346" s="4">
        <v>452</v>
      </c>
      <c r="F1346" s="4">
        <v>17</v>
      </c>
      <c r="G1346" s="4">
        <v>94</v>
      </c>
      <c r="H1346" s="4">
        <v>19</v>
      </c>
      <c r="I1346" s="4">
        <v>2</v>
      </c>
      <c r="J1346" s="4">
        <v>17</v>
      </c>
      <c r="K1346" s="4">
        <v>4</v>
      </c>
      <c r="L1346" s="4">
        <v>77</v>
      </c>
      <c r="M1346" s="4">
        <v>45</v>
      </c>
      <c r="N1346" s="4">
        <v>2</v>
      </c>
      <c r="O1346" s="4">
        <v>3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0</v>
      </c>
      <c r="V1346" s="4">
        <v>5</v>
      </c>
      <c r="W1346" s="6">
        <v>286</v>
      </c>
      <c r="X1346" s="41">
        <f t="shared" si="33"/>
        <v>63.274336283185839</v>
      </c>
    </row>
    <row r="1347" spans="1:24" hidden="1" outlineLevel="1" x14ac:dyDescent="0.25">
      <c r="A1347" s="6" t="s">
        <v>174</v>
      </c>
      <c r="B1347" s="6" t="s">
        <v>49</v>
      </c>
      <c r="C1347" s="6">
        <v>806</v>
      </c>
      <c r="D1347" s="6" t="s">
        <v>10</v>
      </c>
      <c r="E1347" s="4">
        <v>373</v>
      </c>
      <c r="F1347" s="4">
        <v>22</v>
      </c>
      <c r="G1347" s="4">
        <v>48</v>
      </c>
      <c r="H1347" s="4">
        <v>3</v>
      </c>
      <c r="I1347" s="4">
        <v>4</v>
      </c>
      <c r="J1347" s="4">
        <v>1</v>
      </c>
      <c r="K1347" s="4">
        <v>5</v>
      </c>
      <c r="L1347" s="4">
        <v>82</v>
      </c>
      <c r="M1347" s="4">
        <v>23</v>
      </c>
      <c r="N1347" s="4">
        <v>3</v>
      </c>
      <c r="O1347" s="4">
        <v>1</v>
      </c>
      <c r="P1347" s="4">
        <v>0</v>
      </c>
      <c r="Q1347" s="4">
        <v>0</v>
      </c>
      <c r="R1347" s="4">
        <v>0</v>
      </c>
      <c r="S1347" s="4">
        <v>1</v>
      </c>
      <c r="T1347" s="4">
        <v>2</v>
      </c>
      <c r="U1347" s="4">
        <v>0</v>
      </c>
      <c r="V1347" s="4">
        <v>3</v>
      </c>
      <c r="W1347" s="6">
        <v>198</v>
      </c>
      <c r="X1347" s="41">
        <f t="shared" si="33"/>
        <v>53.083109919571044</v>
      </c>
    </row>
    <row r="1348" spans="1:24" hidden="1" outlineLevel="1" x14ac:dyDescent="0.25">
      <c r="A1348" s="6" t="s">
        <v>174</v>
      </c>
      <c r="B1348" s="6" t="s">
        <v>60</v>
      </c>
      <c r="C1348" s="6">
        <v>1040</v>
      </c>
      <c r="D1348" s="6" t="s">
        <v>10</v>
      </c>
      <c r="E1348" s="4">
        <v>500</v>
      </c>
      <c r="F1348" s="4">
        <v>16</v>
      </c>
      <c r="G1348" s="4">
        <v>158</v>
      </c>
      <c r="H1348" s="4">
        <v>11</v>
      </c>
      <c r="I1348" s="4">
        <v>11</v>
      </c>
      <c r="J1348" s="4">
        <v>5</v>
      </c>
      <c r="K1348" s="4">
        <v>1</v>
      </c>
      <c r="L1348" s="4">
        <v>82</v>
      </c>
      <c r="M1348" s="4">
        <v>25</v>
      </c>
      <c r="N1348" s="4">
        <v>0</v>
      </c>
      <c r="O1348" s="4">
        <v>1</v>
      </c>
      <c r="P1348" s="4">
        <v>1</v>
      </c>
      <c r="Q1348" s="4">
        <v>1</v>
      </c>
      <c r="R1348" s="4">
        <v>0</v>
      </c>
      <c r="S1348" s="4">
        <v>0</v>
      </c>
      <c r="T1348" s="4">
        <v>3</v>
      </c>
      <c r="U1348" s="4">
        <v>0</v>
      </c>
      <c r="V1348" s="4">
        <v>7</v>
      </c>
      <c r="W1348" s="6">
        <v>322</v>
      </c>
      <c r="X1348" s="41">
        <f t="shared" si="33"/>
        <v>64.400000000000006</v>
      </c>
    </row>
    <row r="1349" spans="1:24" hidden="1" outlineLevel="1" x14ac:dyDescent="0.25">
      <c r="A1349" s="6" t="s">
        <v>174</v>
      </c>
      <c r="B1349" s="6" t="s">
        <v>60</v>
      </c>
      <c r="C1349" s="6">
        <v>1042</v>
      </c>
      <c r="D1349" s="6" t="s">
        <v>10</v>
      </c>
      <c r="E1349" s="4">
        <v>610</v>
      </c>
      <c r="F1349" s="4">
        <v>17</v>
      </c>
      <c r="G1349" s="4">
        <v>121</v>
      </c>
      <c r="H1349" s="4">
        <v>18</v>
      </c>
      <c r="I1349" s="4">
        <v>44</v>
      </c>
      <c r="J1349" s="4">
        <v>7</v>
      </c>
      <c r="K1349" s="4">
        <v>5</v>
      </c>
      <c r="L1349" s="4">
        <v>71</v>
      </c>
      <c r="M1349" s="4">
        <v>40</v>
      </c>
      <c r="N1349" s="4">
        <v>0</v>
      </c>
      <c r="O1349" s="4">
        <v>4</v>
      </c>
      <c r="P1349" s="4">
        <v>4</v>
      </c>
      <c r="Q1349" s="4">
        <v>0</v>
      </c>
      <c r="R1349" s="4">
        <v>0</v>
      </c>
      <c r="S1349" s="4">
        <v>1</v>
      </c>
      <c r="T1349" s="4">
        <v>2</v>
      </c>
      <c r="U1349" s="4">
        <v>0</v>
      </c>
      <c r="V1349" s="4">
        <v>6</v>
      </c>
      <c r="W1349" s="6">
        <v>340</v>
      </c>
      <c r="X1349" s="41">
        <f t="shared" si="33"/>
        <v>55.73770491803279</v>
      </c>
    </row>
    <row r="1350" spans="1:24" hidden="1" outlineLevel="1" x14ac:dyDescent="0.25">
      <c r="A1350" s="6" t="s">
        <v>174</v>
      </c>
      <c r="B1350" s="6" t="s">
        <v>60</v>
      </c>
      <c r="C1350" s="6">
        <v>1042</v>
      </c>
      <c r="D1350" s="6" t="s">
        <v>11</v>
      </c>
      <c r="E1350" s="4">
        <v>610</v>
      </c>
      <c r="F1350" s="4">
        <v>12</v>
      </c>
      <c r="G1350" s="4">
        <v>123</v>
      </c>
      <c r="H1350" s="4">
        <v>21</v>
      </c>
      <c r="I1350" s="4">
        <v>41</v>
      </c>
      <c r="J1350" s="4">
        <v>5</v>
      </c>
      <c r="K1350" s="4">
        <v>7</v>
      </c>
      <c r="L1350" s="4">
        <v>106</v>
      </c>
      <c r="M1350" s="4">
        <v>42</v>
      </c>
      <c r="N1350" s="4">
        <v>1</v>
      </c>
      <c r="O1350" s="4">
        <v>3</v>
      </c>
      <c r="P1350" s="4">
        <v>1</v>
      </c>
      <c r="Q1350" s="4">
        <v>1</v>
      </c>
      <c r="R1350" s="4">
        <v>0</v>
      </c>
      <c r="S1350" s="4">
        <v>1</v>
      </c>
      <c r="T1350" s="4">
        <v>6</v>
      </c>
      <c r="U1350" s="4">
        <v>0</v>
      </c>
      <c r="V1350" s="4">
        <v>8</v>
      </c>
      <c r="W1350" s="6">
        <v>378</v>
      </c>
      <c r="X1350" s="41">
        <f t="shared" si="33"/>
        <v>61.967213114754095</v>
      </c>
    </row>
    <row r="1351" spans="1:24" hidden="1" outlineLevel="1" x14ac:dyDescent="0.25">
      <c r="A1351" s="6" t="s">
        <v>174</v>
      </c>
      <c r="B1351" s="6" t="s">
        <v>60</v>
      </c>
      <c r="C1351" s="6">
        <v>1043</v>
      </c>
      <c r="D1351" s="6" t="s">
        <v>10</v>
      </c>
      <c r="E1351" s="4">
        <v>615</v>
      </c>
      <c r="F1351" s="4">
        <v>25</v>
      </c>
      <c r="G1351" s="4">
        <v>112</v>
      </c>
      <c r="H1351" s="4">
        <v>26</v>
      </c>
      <c r="I1351" s="4">
        <v>26</v>
      </c>
      <c r="J1351" s="4">
        <v>4</v>
      </c>
      <c r="K1351" s="4">
        <v>8</v>
      </c>
      <c r="L1351" s="4">
        <v>77</v>
      </c>
      <c r="M1351" s="4">
        <v>67</v>
      </c>
      <c r="N1351" s="4">
        <v>4</v>
      </c>
      <c r="O1351" s="4">
        <v>1</v>
      </c>
      <c r="P1351" s="4">
        <v>0</v>
      </c>
      <c r="Q1351" s="4">
        <v>0</v>
      </c>
      <c r="R1351" s="4">
        <v>1</v>
      </c>
      <c r="S1351" s="4">
        <v>1</v>
      </c>
      <c r="T1351" s="4">
        <v>1</v>
      </c>
      <c r="U1351" s="4">
        <v>0</v>
      </c>
      <c r="V1351" s="4">
        <v>11</v>
      </c>
      <c r="W1351" s="6">
        <v>364</v>
      </c>
      <c r="X1351" s="41">
        <f t="shared" si="33"/>
        <v>59.1869918699187</v>
      </c>
    </row>
    <row r="1352" spans="1:24" hidden="1" outlineLevel="1" x14ac:dyDescent="0.25">
      <c r="A1352" s="6" t="s">
        <v>174</v>
      </c>
      <c r="B1352" s="6" t="s">
        <v>60</v>
      </c>
      <c r="C1352" s="6">
        <v>1043</v>
      </c>
      <c r="D1352" s="6" t="s">
        <v>11</v>
      </c>
      <c r="E1352" s="4">
        <v>614</v>
      </c>
      <c r="F1352" s="4">
        <v>10</v>
      </c>
      <c r="G1352" s="4">
        <v>121</v>
      </c>
      <c r="H1352" s="4">
        <v>20</v>
      </c>
      <c r="I1352" s="4">
        <v>25</v>
      </c>
      <c r="J1352" s="4">
        <v>4</v>
      </c>
      <c r="K1352" s="4">
        <v>3</v>
      </c>
      <c r="L1352" s="4">
        <v>89</v>
      </c>
      <c r="M1352" s="4">
        <v>63</v>
      </c>
      <c r="N1352" s="4">
        <v>2</v>
      </c>
      <c r="O1352" s="4">
        <v>0</v>
      </c>
      <c r="P1352" s="4">
        <v>2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6">
        <v>339</v>
      </c>
      <c r="X1352" s="41">
        <f t="shared" si="33"/>
        <v>55.211726384364823</v>
      </c>
    </row>
    <row r="1353" spans="1:24" hidden="1" outlineLevel="1" x14ac:dyDescent="0.25">
      <c r="A1353" s="6" t="s">
        <v>174</v>
      </c>
      <c r="B1353" s="6" t="s">
        <v>60</v>
      </c>
      <c r="C1353" s="6">
        <v>1044</v>
      </c>
      <c r="D1353" s="6" t="s">
        <v>10</v>
      </c>
      <c r="E1353" s="4">
        <v>679</v>
      </c>
      <c r="F1353" s="4">
        <v>35</v>
      </c>
      <c r="G1353" s="4">
        <v>148</v>
      </c>
      <c r="H1353" s="4">
        <v>14</v>
      </c>
      <c r="I1353" s="4">
        <v>13</v>
      </c>
      <c r="J1353" s="4">
        <v>4</v>
      </c>
      <c r="K1353" s="4">
        <v>7</v>
      </c>
      <c r="L1353" s="4">
        <v>145</v>
      </c>
      <c r="M1353" s="4">
        <v>31</v>
      </c>
      <c r="N1353" s="4">
        <v>2</v>
      </c>
      <c r="O1353" s="4">
        <v>0</v>
      </c>
      <c r="P1353" s="4">
        <v>1</v>
      </c>
      <c r="Q1353" s="4">
        <v>0</v>
      </c>
      <c r="R1353" s="4">
        <v>0</v>
      </c>
      <c r="S1353" s="4">
        <v>0</v>
      </c>
      <c r="T1353" s="4">
        <v>5</v>
      </c>
      <c r="U1353" s="4">
        <v>0</v>
      </c>
      <c r="V1353" s="4">
        <v>7</v>
      </c>
      <c r="W1353" s="6">
        <v>412</v>
      </c>
      <c r="X1353" s="41">
        <f t="shared" si="33"/>
        <v>60.677466863033871</v>
      </c>
    </row>
    <row r="1354" spans="1:24" hidden="1" outlineLevel="1" x14ac:dyDescent="0.25">
      <c r="A1354" s="6" t="s">
        <v>174</v>
      </c>
      <c r="B1354" s="6" t="s">
        <v>60</v>
      </c>
      <c r="C1354" s="6">
        <v>1047</v>
      </c>
      <c r="D1354" s="6" t="s">
        <v>10</v>
      </c>
      <c r="E1354" s="4">
        <v>530</v>
      </c>
      <c r="F1354" s="4">
        <v>7</v>
      </c>
      <c r="G1354" s="4">
        <v>98</v>
      </c>
      <c r="H1354" s="4">
        <v>18</v>
      </c>
      <c r="I1354" s="4">
        <v>32</v>
      </c>
      <c r="J1354" s="4">
        <v>7</v>
      </c>
      <c r="K1354" s="4">
        <v>2</v>
      </c>
      <c r="L1354" s="4">
        <v>71</v>
      </c>
      <c r="M1354" s="4">
        <v>52</v>
      </c>
      <c r="N1354" s="4">
        <v>1</v>
      </c>
      <c r="O1354" s="4">
        <v>6</v>
      </c>
      <c r="P1354" s="4">
        <v>0</v>
      </c>
      <c r="Q1354" s="4">
        <v>1</v>
      </c>
      <c r="R1354" s="4">
        <v>0</v>
      </c>
      <c r="S1354" s="4">
        <v>0</v>
      </c>
      <c r="T1354" s="4">
        <v>2</v>
      </c>
      <c r="U1354" s="4">
        <v>0</v>
      </c>
      <c r="V1354" s="4">
        <v>6</v>
      </c>
      <c r="W1354" s="6">
        <v>303</v>
      </c>
      <c r="X1354" s="41">
        <f t="shared" si="33"/>
        <v>57.169811320754718</v>
      </c>
    </row>
    <row r="1355" spans="1:24" hidden="1" outlineLevel="1" x14ac:dyDescent="0.25">
      <c r="A1355" s="6" t="s">
        <v>174</v>
      </c>
      <c r="B1355" s="6" t="s">
        <v>60</v>
      </c>
      <c r="C1355" s="6">
        <v>1047</v>
      </c>
      <c r="D1355" s="6" t="s">
        <v>11</v>
      </c>
      <c r="E1355" s="4">
        <v>530</v>
      </c>
      <c r="F1355" s="4">
        <v>15</v>
      </c>
      <c r="G1355" s="4">
        <v>95</v>
      </c>
      <c r="H1355" s="4">
        <v>24</v>
      </c>
      <c r="I1355" s="4">
        <v>16</v>
      </c>
      <c r="J1355" s="4">
        <v>4</v>
      </c>
      <c r="K1355" s="4">
        <v>4</v>
      </c>
      <c r="L1355" s="4">
        <v>65</v>
      </c>
      <c r="M1355" s="4">
        <v>61</v>
      </c>
      <c r="N1355" s="4">
        <v>2</v>
      </c>
      <c r="O1355" s="4">
        <v>0</v>
      </c>
      <c r="P1355" s="4">
        <v>3</v>
      </c>
      <c r="Q1355" s="4">
        <v>1</v>
      </c>
      <c r="R1355" s="4">
        <v>0</v>
      </c>
      <c r="S1355" s="4">
        <v>4</v>
      </c>
      <c r="T1355" s="4">
        <v>0</v>
      </c>
      <c r="U1355" s="4">
        <v>0</v>
      </c>
      <c r="V1355" s="4">
        <v>7</v>
      </c>
      <c r="W1355" s="6">
        <v>301</v>
      </c>
      <c r="X1355" s="41">
        <f t="shared" si="33"/>
        <v>56.79245283018868</v>
      </c>
    </row>
    <row r="1356" spans="1:24" hidden="1" outlineLevel="1" x14ac:dyDescent="0.25">
      <c r="A1356" s="6" t="s">
        <v>174</v>
      </c>
      <c r="B1356" s="6" t="s">
        <v>60</v>
      </c>
      <c r="C1356" s="6">
        <v>1047</v>
      </c>
      <c r="D1356" s="6" t="s">
        <v>16</v>
      </c>
      <c r="E1356" s="4">
        <v>530</v>
      </c>
      <c r="F1356" s="4">
        <v>14</v>
      </c>
      <c r="G1356" s="4">
        <v>84</v>
      </c>
      <c r="H1356" s="4">
        <v>24</v>
      </c>
      <c r="I1356" s="4">
        <v>19</v>
      </c>
      <c r="J1356" s="4">
        <v>3</v>
      </c>
      <c r="K1356" s="4">
        <v>4</v>
      </c>
      <c r="L1356" s="4">
        <v>80</v>
      </c>
      <c r="M1356" s="4">
        <v>49</v>
      </c>
      <c r="N1356" s="4">
        <v>0</v>
      </c>
      <c r="O1356" s="4">
        <v>1</v>
      </c>
      <c r="P1356" s="4">
        <v>0</v>
      </c>
      <c r="Q1356" s="4">
        <v>0</v>
      </c>
      <c r="R1356" s="4">
        <v>0</v>
      </c>
      <c r="S1356" s="4">
        <v>2</v>
      </c>
      <c r="T1356" s="4">
        <v>2</v>
      </c>
      <c r="U1356" s="4">
        <v>0</v>
      </c>
      <c r="V1356" s="4">
        <v>4</v>
      </c>
      <c r="W1356" s="6">
        <v>286</v>
      </c>
      <c r="X1356" s="41">
        <f t="shared" si="33"/>
        <v>53.962264150943398</v>
      </c>
    </row>
    <row r="1357" spans="1:24" hidden="1" outlineLevel="1" x14ac:dyDescent="0.25">
      <c r="A1357" s="6" t="s">
        <v>174</v>
      </c>
      <c r="B1357" s="6" t="s">
        <v>60</v>
      </c>
      <c r="C1357" s="6">
        <v>1048</v>
      </c>
      <c r="D1357" s="6" t="s">
        <v>10</v>
      </c>
      <c r="E1357" s="4">
        <v>397</v>
      </c>
      <c r="F1357" s="4">
        <v>11</v>
      </c>
      <c r="G1357" s="4">
        <v>82</v>
      </c>
      <c r="H1357" s="4">
        <v>10</v>
      </c>
      <c r="I1357" s="4">
        <v>7</v>
      </c>
      <c r="J1357" s="4">
        <v>7</v>
      </c>
      <c r="K1357" s="4">
        <v>2</v>
      </c>
      <c r="L1357" s="4">
        <v>52</v>
      </c>
      <c r="M1357" s="4">
        <v>41</v>
      </c>
      <c r="N1357" s="4">
        <v>2</v>
      </c>
      <c r="O1357" s="4">
        <v>0</v>
      </c>
      <c r="P1357" s="4">
        <v>1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3</v>
      </c>
      <c r="W1357" s="6">
        <v>218</v>
      </c>
      <c r="X1357" s="41">
        <f t="shared" si="33"/>
        <v>54.911838790931988</v>
      </c>
    </row>
    <row r="1358" spans="1:24" hidden="1" outlineLevel="1" x14ac:dyDescent="0.25">
      <c r="A1358" s="6" t="s">
        <v>174</v>
      </c>
      <c r="B1358" s="6" t="s">
        <v>60</v>
      </c>
      <c r="C1358" s="6">
        <v>1048</v>
      </c>
      <c r="D1358" s="6" t="s">
        <v>11</v>
      </c>
      <c r="E1358" s="4">
        <v>397</v>
      </c>
      <c r="F1358" s="4">
        <v>8</v>
      </c>
      <c r="G1358" s="4">
        <v>75</v>
      </c>
      <c r="H1358" s="4">
        <v>9</v>
      </c>
      <c r="I1358" s="4">
        <v>16</v>
      </c>
      <c r="J1358" s="4">
        <v>4</v>
      </c>
      <c r="K1358" s="4">
        <v>2</v>
      </c>
      <c r="L1358" s="4">
        <v>45</v>
      </c>
      <c r="M1358" s="4">
        <v>29</v>
      </c>
      <c r="N1358" s="4">
        <v>17</v>
      </c>
      <c r="O1358" s="4">
        <v>3</v>
      </c>
      <c r="P1358" s="4">
        <v>1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8</v>
      </c>
      <c r="W1358" s="6">
        <v>218</v>
      </c>
      <c r="X1358" s="41">
        <f t="shared" si="33"/>
        <v>54.911838790931988</v>
      </c>
    </row>
    <row r="1359" spans="1:24" hidden="1" outlineLevel="1" x14ac:dyDescent="0.25">
      <c r="A1359" s="6" t="s">
        <v>174</v>
      </c>
      <c r="B1359" s="6" t="s">
        <v>60</v>
      </c>
      <c r="C1359" s="6">
        <v>1049</v>
      </c>
      <c r="D1359" s="6" t="s">
        <v>10</v>
      </c>
      <c r="E1359" s="4">
        <v>472</v>
      </c>
      <c r="F1359" s="4">
        <v>16</v>
      </c>
      <c r="G1359" s="4">
        <v>76</v>
      </c>
      <c r="H1359" s="4">
        <v>31</v>
      </c>
      <c r="I1359" s="4">
        <v>16</v>
      </c>
      <c r="J1359" s="4">
        <v>4</v>
      </c>
      <c r="K1359" s="4">
        <v>4</v>
      </c>
      <c r="L1359" s="4">
        <v>43</v>
      </c>
      <c r="M1359" s="4">
        <v>38</v>
      </c>
      <c r="N1359" s="4">
        <v>0</v>
      </c>
      <c r="O1359" s="4">
        <v>3</v>
      </c>
      <c r="P1359" s="4">
        <v>1</v>
      </c>
      <c r="Q1359" s="4">
        <v>2</v>
      </c>
      <c r="R1359" s="4">
        <v>0</v>
      </c>
      <c r="S1359" s="4">
        <v>2</v>
      </c>
      <c r="T1359" s="4">
        <v>1</v>
      </c>
      <c r="U1359" s="4">
        <v>0</v>
      </c>
      <c r="V1359" s="4">
        <v>6</v>
      </c>
      <c r="W1359" s="6">
        <v>243</v>
      </c>
      <c r="X1359" s="41">
        <f t="shared" si="33"/>
        <v>51.483050847457626</v>
      </c>
    </row>
    <row r="1360" spans="1:24" hidden="1" outlineLevel="1" x14ac:dyDescent="0.25">
      <c r="A1360" s="6" t="s">
        <v>174</v>
      </c>
      <c r="B1360" s="6" t="s">
        <v>60</v>
      </c>
      <c r="C1360" s="6">
        <v>1049</v>
      </c>
      <c r="D1360" s="6" t="s">
        <v>11</v>
      </c>
      <c r="E1360" s="4">
        <v>471</v>
      </c>
      <c r="F1360" s="4">
        <v>7</v>
      </c>
      <c r="G1360" s="4">
        <v>74</v>
      </c>
      <c r="H1360" s="4">
        <v>25</v>
      </c>
      <c r="I1360" s="4">
        <v>17</v>
      </c>
      <c r="J1360" s="4">
        <v>9</v>
      </c>
      <c r="K1360" s="4">
        <v>7</v>
      </c>
      <c r="L1360" s="4">
        <v>58</v>
      </c>
      <c r="M1360" s="4">
        <v>42</v>
      </c>
      <c r="N1360" s="4">
        <v>1</v>
      </c>
      <c r="O1360" s="4">
        <v>3</v>
      </c>
      <c r="P1360" s="4">
        <v>0</v>
      </c>
      <c r="Q1360" s="4">
        <v>2</v>
      </c>
      <c r="R1360" s="4">
        <v>0</v>
      </c>
      <c r="S1360" s="4">
        <v>2</v>
      </c>
      <c r="T1360" s="4">
        <v>4</v>
      </c>
      <c r="U1360" s="4">
        <v>0</v>
      </c>
      <c r="V1360" s="4">
        <v>16</v>
      </c>
      <c r="W1360" s="6">
        <v>267</v>
      </c>
      <c r="X1360" s="41">
        <f t="shared" ref="X1360:X1423" si="34">(W1360*100)/E1360</f>
        <v>56.687898089171973</v>
      </c>
    </row>
    <row r="1361" spans="1:24" hidden="1" outlineLevel="1" x14ac:dyDescent="0.25">
      <c r="A1361" s="6" t="s">
        <v>174</v>
      </c>
      <c r="B1361" s="6" t="s">
        <v>60</v>
      </c>
      <c r="C1361" s="6">
        <v>1059</v>
      </c>
      <c r="D1361" s="6" t="s">
        <v>10</v>
      </c>
      <c r="E1361" s="4">
        <v>527</v>
      </c>
      <c r="F1361" s="4">
        <v>17</v>
      </c>
      <c r="G1361" s="4">
        <v>91</v>
      </c>
      <c r="H1361" s="4">
        <v>20</v>
      </c>
      <c r="I1361" s="4">
        <v>58</v>
      </c>
      <c r="J1361" s="4">
        <v>3</v>
      </c>
      <c r="K1361" s="4">
        <v>2</v>
      </c>
      <c r="L1361" s="4">
        <v>79</v>
      </c>
      <c r="M1361" s="4">
        <v>20</v>
      </c>
      <c r="N1361" s="4">
        <v>0</v>
      </c>
      <c r="O1361" s="4">
        <v>4</v>
      </c>
      <c r="P1361" s="4">
        <v>1</v>
      </c>
      <c r="Q1361" s="4">
        <v>1</v>
      </c>
      <c r="R1361" s="4">
        <v>0</v>
      </c>
      <c r="S1361" s="4">
        <v>0</v>
      </c>
      <c r="T1361" s="4">
        <v>0</v>
      </c>
      <c r="U1361" s="4">
        <v>4</v>
      </c>
      <c r="V1361" s="4">
        <v>6</v>
      </c>
      <c r="W1361" s="6">
        <v>306</v>
      </c>
      <c r="X1361" s="41">
        <f t="shared" si="34"/>
        <v>58.064516129032256</v>
      </c>
    </row>
    <row r="1362" spans="1:24" hidden="1" outlineLevel="1" x14ac:dyDescent="0.25">
      <c r="A1362" s="6" t="s">
        <v>174</v>
      </c>
      <c r="B1362" s="6" t="s">
        <v>60</v>
      </c>
      <c r="C1362" s="6">
        <v>1065</v>
      </c>
      <c r="D1362" s="6" t="s">
        <v>10</v>
      </c>
      <c r="E1362" s="4">
        <v>269</v>
      </c>
      <c r="F1362" s="4">
        <v>12</v>
      </c>
      <c r="G1362" s="4">
        <v>63</v>
      </c>
      <c r="H1362" s="4">
        <v>21</v>
      </c>
      <c r="I1362" s="4">
        <v>17</v>
      </c>
      <c r="J1362" s="4">
        <v>1</v>
      </c>
      <c r="K1362" s="4">
        <v>2</v>
      </c>
      <c r="L1362" s="4">
        <v>13</v>
      </c>
      <c r="M1362" s="4">
        <v>2</v>
      </c>
      <c r="N1362" s="4">
        <v>2</v>
      </c>
      <c r="O1362" s="4">
        <v>2</v>
      </c>
      <c r="P1362" s="4">
        <v>1</v>
      </c>
      <c r="Q1362" s="4">
        <v>0</v>
      </c>
      <c r="R1362" s="4">
        <v>0</v>
      </c>
      <c r="S1362" s="4">
        <v>2</v>
      </c>
      <c r="T1362" s="4">
        <v>0</v>
      </c>
      <c r="U1362" s="4">
        <v>0</v>
      </c>
      <c r="V1362" s="4">
        <v>5</v>
      </c>
      <c r="W1362" s="6">
        <v>143</v>
      </c>
      <c r="X1362" s="41">
        <f t="shared" si="34"/>
        <v>53.159851301115239</v>
      </c>
    </row>
    <row r="1363" spans="1:24" hidden="1" outlineLevel="1" x14ac:dyDescent="0.25">
      <c r="A1363" s="6" t="s">
        <v>174</v>
      </c>
      <c r="B1363" s="6" t="s">
        <v>60</v>
      </c>
      <c r="C1363" s="6">
        <v>1066</v>
      </c>
      <c r="D1363" s="6" t="s">
        <v>10</v>
      </c>
      <c r="E1363" s="4">
        <v>459</v>
      </c>
      <c r="F1363" s="4">
        <v>12</v>
      </c>
      <c r="G1363" s="4">
        <v>59</v>
      </c>
      <c r="H1363" s="4">
        <v>21</v>
      </c>
      <c r="I1363" s="4">
        <v>106</v>
      </c>
      <c r="J1363" s="4">
        <v>4</v>
      </c>
      <c r="K1363" s="4">
        <v>2</v>
      </c>
      <c r="L1363" s="4">
        <v>4</v>
      </c>
      <c r="M1363" s="4">
        <v>17</v>
      </c>
      <c r="N1363" s="4">
        <v>1</v>
      </c>
      <c r="O1363" s="4">
        <v>0</v>
      </c>
      <c r="P1363" s="4">
        <v>1</v>
      </c>
      <c r="Q1363" s="4">
        <v>0</v>
      </c>
      <c r="R1363" s="4">
        <v>0</v>
      </c>
      <c r="S1363" s="4">
        <v>0</v>
      </c>
      <c r="T1363" s="4">
        <v>0</v>
      </c>
      <c r="U1363" s="4">
        <v>1</v>
      </c>
      <c r="V1363" s="4">
        <v>1</v>
      </c>
      <c r="W1363" s="6">
        <v>229</v>
      </c>
      <c r="X1363" s="41">
        <f t="shared" si="34"/>
        <v>49.891067538126364</v>
      </c>
    </row>
    <row r="1364" spans="1:24" hidden="1" outlineLevel="1" x14ac:dyDescent="0.25">
      <c r="A1364" s="6" t="s">
        <v>174</v>
      </c>
      <c r="B1364" s="6" t="s">
        <v>60</v>
      </c>
      <c r="C1364" s="6">
        <v>1066</v>
      </c>
      <c r="D1364" s="6" t="s">
        <v>11</v>
      </c>
      <c r="E1364" s="4">
        <v>458</v>
      </c>
      <c r="F1364" s="4">
        <v>9</v>
      </c>
      <c r="G1364" s="4">
        <v>76</v>
      </c>
      <c r="H1364" s="4">
        <v>9</v>
      </c>
      <c r="I1364" s="4">
        <v>105</v>
      </c>
      <c r="J1364" s="4">
        <v>4</v>
      </c>
      <c r="K1364" s="4">
        <v>1</v>
      </c>
      <c r="L1364" s="4">
        <v>10</v>
      </c>
      <c r="M1364" s="4">
        <v>16</v>
      </c>
      <c r="N1364" s="4">
        <v>0</v>
      </c>
      <c r="O1364" s="4">
        <v>1</v>
      </c>
      <c r="P1364" s="4">
        <v>1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12</v>
      </c>
      <c r="W1364" s="6">
        <v>244</v>
      </c>
      <c r="X1364" s="41">
        <f t="shared" si="34"/>
        <v>53.275109170305676</v>
      </c>
    </row>
    <row r="1365" spans="1:24" hidden="1" outlineLevel="1" x14ac:dyDescent="0.25">
      <c r="A1365" s="6" t="s">
        <v>174</v>
      </c>
      <c r="B1365" s="6" t="s">
        <v>60</v>
      </c>
      <c r="C1365" s="6">
        <v>1067</v>
      </c>
      <c r="D1365" s="6" t="s">
        <v>10</v>
      </c>
      <c r="E1365" s="4">
        <v>591</v>
      </c>
      <c r="F1365" s="4">
        <v>44</v>
      </c>
      <c r="G1365" s="4">
        <v>108</v>
      </c>
      <c r="H1365" s="4">
        <v>47</v>
      </c>
      <c r="I1365" s="4">
        <v>30</v>
      </c>
      <c r="J1365" s="4">
        <v>5</v>
      </c>
      <c r="K1365" s="4">
        <v>7</v>
      </c>
      <c r="L1365" s="4">
        <v>66</v>
      </c>
      <c r="M1365" s="4">
        <v>22</v>
      </c>
      <c r="N1365" s="4">
        <v>4</v>
      </c>
      <c r="O1365" s="4">
        <v>0</v>
      </c>
      <c r="P1365" s="4">
        <v>1</v>
      </c>
      <c r="Q1365" s="4">
        <v>0</v>
      </c>
      <c r="R1365" s="4">
        <v>0</v>
      </c>
      <c r="S1365" s="4">
        <v>3</v>
      </c>
      <c r="T1365" s="4">
        <v>1</v>
      </c>
      <c r="U1365" s="4">
        <v>0</v>
      </c>
      <c r="V1365" s="4">
        <v>16</v>
      </c>
      <c r="W1365" s="6">
        <v>354</v>
      </c>
      <c r="X1365" s="41">
        <f t="shared" si="34"/>
        <v>59.898477157360404</v>
      </c>
    </row>
    <row r="1366" spans="1:24" hidden="1" outlineLevel="1" x14ac:dyDescent="0.25">
      <c r="A1366" s="6" t="s">
        <v>174</v>
      </c>
      <c r="B1366" s="6" t="s">
        <v>60</v>
      </c>
      <c r="C1366" s="6">
        <v>1067</v>
      </c>
      <c r="D1366" s="6" t="s">
        <v>11</v>
      </c>
      <c r="E1366" s="4">
        <v>591</v>
      </c>
      <c r="F1366" s="4">
        <v>36</v>
      </c>
      <c r="G1366" s="4">
        <v>101</v>
      </c>
      <c r="H1366" s="4">
        <v>60</v>
      </c>
      <c r="I1366" s="4">
        <v>28</v>
      </c>
      <c r="J1366" s="4">
        <v>8</v>
      </c>
      <c r="K1366" s="4">
        <v>3</v>
      </c>
      <c r="L1366" s="4">
        <v>55</v>
      </c>
      <c r="M1366" s="4">
        <v>30</v>
      </c>
      <c r="N1366" s="4">
        <v>8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21</v>
      </c>
      <c r="W1366" s="6">
        <v>350</v>
      </c>
      <c r="X1366" s="41">
        <f t="shared" si="34"/>
        <v>59.22165820642978</v>
      </c>
    </row>
    <row r="1367" spans="1:24" hidden="1" outlineLevel="1" x14ac:dyDescent="0.25">
      <c r="A1367" s="6" t="s">
        <v>174</v>
      </c>
      <c r="B1367" s="6" t="s">
        <v>60</v>
      </c>
      <c r="C1367" s="6">
        <v>1071</v>
      </c>
      <c r="D1367" s="6" t="s">
        <v>10</v>
      </c>
      <c r="E1367" s="4">
        <v>296</v>
      </c>
      <c r="F1367" s="4">
        <v>12</v>
      </c>
      <c r="G1367" s="4">
        <v>34</v>
      </c>
      <c r="H1367" s="4">
        <v>29</v>
      </c>
      <c r="I1367" s="4">
        <v>23</v>
      </c>
      <c r="J1367" s="4">
        <v>6</v>
      </c>
      <c r="K1367" s="4">
        <v>3</v>
      </c>
      <c r="L1367" s="4">
        <v>19</v>
      </c>
      <c r="M1367" s="4">
        <v>11</v>
      </c>
      <c r="N1367" s="4">
        <v>5</v>
      </c>
      <c r="O1367" s="4">
        <v>1</v>
      </c>
      <c r="P1367" s="4">
        <v>0</v>
      </c>
      <c r="Q1367" s="4">
        <v>0</v>
      </c>
      <c r="R1367" s="4">
        <v>2</v>
      </c>
      <c r="S1367" s="4">
        <v>0</v>
      </c>
      <c r="T1367" s="4">
        <v>2</v>
      </c>
      <c r="U1367" s="4">
        <v>0</v>
      </c>
      <c r="V1367" s="4">
        <v>10</v>
      </c>
      <c r="W1367" s="6">
        <v>157</v>
      </c>
      <c r="X1367" s="41">
        <f t="shared" si="34"/>
        <v>53.04054054054054</v>
      </c>
    </row>
    <row r="1368" spans="1:24" hidden="1" outlineLevel="1" x14ac:dyDescent="0.25">
      <c r="A1368" s="6" t="s">
        <v>174</v>
      </c>
      <c r="B1368" s="6" t="s">
        <v>60</v>
      </c>
      <c r="C1368" s="6">
        <v>1072</v>
      </c>
      <c r="D1368" s="6" t="s">
        <v>10</v>
      </c>
      <c r="E1368" s="4">
        <v>248</v>
      </c>
      <c r="F1368" s="4">
        <v>2</v>
      </c>
      <c r="G1368" s="4">
        <v>68</v>
      </c>
      <c r="H1368" s="4">
        <v>8</v>
      </c>
      <c r="I1368" s="4">
        <v>45</v>
      </c>
      <c r="J1368" s="4">
        <v>3</v>
      </c>
      <c r="K1368" s="4">
        <v>0</v>
      </c>
      <c r="L1368" s="4">
        <v>5</v>
      </c>
      <c r="M1368" s="4">
        <v>2</v>
      </c>
      <c r="N1368" s="4">
        <v>1</v>
      </c>
      <c r="O1368" s="4">
        <v>0</v>
      </c>
      <c r="P1368" s="4">
        <v>0</v>
      </c>
      <c r="Q1368" s="4">
        <v>0</v>
      </c>
      <c r="R1368" s="4">
        <v>1</v>
      </c>
      <c r="S1368" s="4">
        <v>0</v>
      </c>
      <c r="T1368" s="4">
        <v>0</v>
      </c>
      <c r="U1368" s="4">
        <v>0</v>
      </c>
      <c r="V1368" s="4">
        <v>13</v>
      </c>
      <c r="W1368" s="6">
        <v>148</v>
      </c>
      <c r="X1368" s="41">
        <f t="shared" si="34"/>
        <v>59.677419354838712</v>
      </c>
    </row>
    <row r="1369" spans="1:24" hidden="1" outlineLevel="1" x14ac:dyDescent="0.25">
      <c r="A1369" s="6" t="s">
        <v>174</v>
      </c>
      <c r="B1369" s="6" t="s">
        <v>60</v>
      </c>
      <c r="C1369" s="6">
        <v>1073</v>
      </c>
      <c r="D1369" s="6" t="s">
        <v>10</v>
      </c>
      <c r="E1369" s="4">
        <v>740</v>
      </c>
      <c r="F1369" s="4">
        <v>19</v>
      </c>
      <c r="G1369" s="4">
        <v>139</v>
      </c>
      <c r="H1369" s="4">
        <v>17</v>
      </c>
      <c r="I1369" s="4">
        <v>90</v>
      </c>
      <c r="J1369" s="4">
        <v>6</v>
      </c>
      <c r="K1369" s="4">
        <v>3</v>
      </c>
      <c r="L1369" s="4">
        <v>37</v>
      </c>
      <c r="M1369" s="4">
        <v>32</v>
      </c>
      <c r="N1369" s="4">
        <v>5</v>
      </c>
      <c r="O1369" s="4">
        <v>2</v>
      </c>
      <c r="P1369" s="4">
        <v>3</v>
      </c>
      <c r="Q1369" s="4">
        <v>0</v>
      </c>
      <c r="R1369" s="4">
        <v>0</v>
      </c>
      <c r="S1369" s="4">
        <v>1</v>
      </c>
      <c r="T1369" s="4">
        <v>2</v>
      </c>
      <c r="U1369" s="4">
        <v>0</v>
      </c>
      <c r="V1369" s="4">
        <v>16</v>
      </c>
      <c r="W1369" s="6">
        <v>372</v>
      </c>
      <c r="X1369" s="41">
        <f t="shared" si="34"/>
        <v>50.270270270270274</v>
      </c>
    </row>
    <row r="1370" spans="1:24" hidden="1" outlineLevel="1" x14ac:dyDescent="0.25">
      <c r="A1370" s="6" t="s">
        <v>174</v>
      </c>
      <c r="B1370" s="6" t="s">
        <v>60</v>
      </c>
      <c r="C1370" s="6">
        <v>1078</v>
      </c>
      <c r="D1370" s="6" t="s">
        <v>10</v>
      </c>
      <c r="E1370" s="4">
        <v>164</v>
      </c>
      <c r="F1370" s="4">
        <v>12</v>
      </c>
      <c r="G1370" s="4">
        <v>47</v>
      </c>
      <c r="H1370" s="4">
        <v>12</v>
      </c>
      <c r="I1370" s="4">
        <v>16</v>
      </c>
      <c r="J1370" s="4">
        <v>2</v>
      </c>
      <c r="K1370" s="4">
        <v>2</v>
      </c>
      <c r="L1370" s="4">
        <v>20</v>
      </c>
      <c r="M1370" s="4">
        <v>2</v>
      </c>
      <c r="N1370" s="4">
        <v>3</v>
      </c>
      <c r="O1370" s="4">
        <v>1</v>
      </c>
      <c r="P1370" s="4">
        <v>1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2</v>
      </c>
      <c r="W1370" s="6">
        <v>120</v>
      </c>
      <c r="X1370" s="41">
        <f t="shared" si="34"/>
        <v>73.170731707317074</v>
      </c>
    </row>
    <row r="1371" spans="1:24" hidden="1" outlineLevel="1" x14ac:dyDescent="0.25">
      <c r="A1371" s="6" t="s">
        <v>174</v>
      </c>
      <c r="B1371" s="6" t="s">
        <v>83</v>
      </c>
      <c r="C1371" s="6">
        <v>1711</v>
      </c>
      <c r="D1371" s="6" t="s">
        <v>10</v>
      </c>
      <c r="E1371" s="4">
        <v>524</v>
      </c>
      <c r="F1371" s="4">
        <v>14</v>
      </c>
      <c r="G1371" s="4">
        <v>128</v>
      </c>
      <c r="H1371" s="4">
        <v>78</v>
      </c>
      <c r="I1371" s="4">
        <v>4</v>
      </c>
      <c r="J1371" s="4">
        <v>9</v>
      </c>
      <c r="K1371" s="4">
        <v>10</v>
      </c>
      <c r="L1371" s="4">
        <v>38</v>
      </c>
      <c r="M1371" s="4">
        <v>19</v>
      </c>
      <c r="N1371" s="4">
        <v>5</v>
      </c>
      <c r="O1371" s="4">
        <v>5</v>
      </c>
      <c r="P1371" s="4">
        <v>0</v>
      </c>
      <c r="Q1371" s="4">
        <v>0</v>
      </c>
      <c r="R1371" s="4">
        <v>1</v>
      </c>
      <c r="S1371" s="4">
        <v>0</v>
      </c>
      <c r="T1371" s="4">
        <v>3</v>
      </c>
      <c r="U1371" s="4">
        <v>0</v>
      </c>
      <c r="V1371" s="4">
        <v>6</v>
      </c>
      <c r="W1371" s="6">
        <v>320</v>
      </c>
      <c r="X1371" s="41">
        <f t="shared" si="34"/>
        <v>61.068702290076338</v>
      </c>
    </row>
    <row r="1372" spans="1:24" hidden="1" outlineLevel="1" x14ac:dyDescent="0.25">
      <c r="A1372" s="6" t="s">
        <v>174</v>
      </c>
      <c r="B1372" s="6" t="s">
        <v>83</v>
      </c>
      <c r="C1372" s="6">
        <v>1711</v>
      </c>
      <c r="D1372" s="6" t="s">
        <v>11</v>
      </c>
      <c r="E1372" s="4">
        <v>524</v>
      </c>
      <c r="F1372" s="4">
        <v>11</v>
      </c>
      <c r="G1372" s="4">
        <v>114</v>
      </c>
      <c r="H1372" s="4">
        <v>62</v>
      </c>
      <c r="I1372" s="4">
        <v>1</v>
      </c>
      <c r="J1372" s="4">
        <v>6</v>
      </c>
      <c r="K1372" s="4">
        <v>16</v>
      </c>
      <c r="L1372" s="4">
        <v>34</v>
      </c>
      <c r="M1372" s="4">
        <v>25</v>
      </c>
      <c r="N1372" s="4">
        <v>5</v>
      </c>
      <c r="O1372" s="4">
        <v>7</v>
      </c>
      <c r="P1372" s="4">
        <v>0</v>
      </c>
      <c r="Q1372" s="4">
        <v>0</v>
      </c>
      <c r="R1372" s="4">
        <v>0</v>
      </c>
      <c r="S1372" s="4">
        <v>0</v>
      </c>
      <c r="T1372" s="4">
        <v>1</v>
      </c>
      <c r="U1372" s="4">
        <v>1</v>
      </c>
      <c r="V1372" s="4">
        <v>13</v>
      </c>
      <c r="W1372" s="6">
        <v>296</v>
      </c>
      <c r="X1372" s="41">
        <f t="shared" si="34"/>
        <v>56.488549618320612</v>
      </c>
    </row>
    <row r="1373" spans="1:24" hidden="1" outlineLevel="1" x14ac:dyDescent="0.25">
      <c r="A1373" s="6" t="s">
        <v>174</v>
      </c>
      <c r="B1373" s="6" t="s">
        <v>83</v>
      </c>
      <c r="C1373" s="6">
        <v>1711</v>
      </c>
      <c r="D1373" s="6" t="s">
        <v>16</v>
      </c>
      <c r="E1373" s="4">
        <v>523</v>
      </c>
      <c r="F1373" s="4">
        <v>8</v>
      </c>
      <c r="G1373" s="4">
        <v>120</v>
      </c>
      <c r="H1373" s="4">
        <v>88</v>
      </c>
      <c r="I1373" s="4">
        <v>0</v>
      </c>
      <c r="J1373" s="4">
        <v>6</v>
      </c>
      <c r="K1373" s="4">
        <v>7</v>
      </c>
      <c r="L1373" s="4">
        <v>52</v>
      </c>
      <c r="M1373" s="4">
        <v>17</v>
      </c>
      <c r="N1373" s="4">
        <v>11</v>
      </c>
      <c r="O1373" s="4">
        <v>4</v>
      </c>
      <c r="P1373" s="4">
        <v>1</v>
      </c>
      <c r="Q1373" s="4">
        <v>2</v>
      </c>
      <c r="R1373" s="4">
        <v>0</v>
      </c>
      <c r="S1373" s="4">
        <v>1</v>
      </c>
      <c r="T1373" s="4">
        <v>1</v>
      </c>
      <c r="U1373" s="4">
        <v>0</v>
      </c>
      <c r="V1373" s="4">
        <v>6</v>
      </c>
      <c r="W1373" s="6">
        <v>324</v>
      </c>
      <c r="X1373" s="41">
        <f t="shared" si="34"/>
        <v>61.950286806883362</v>
      </c>
    </row>
    <row r="1374" spans="1:24" hidden="1" outlineLevel="1" x14ac:dyDescent="0.25">
      <c r="A1374" s="6" t="s">
        <v>174</v>
      </c>
      <c r="B1374" s="6" t="s">
        <v>83</v>
      </c>
      <c r="C1374" s="6">
        <v>1712</v>
      </c>
      <c r="D1374" s="6" t="s">
        <v>10</v>
      </c>
      <c r="E1374" s="4">
        <v>664</v>
      </c>
      <c r="F1374" s="4">
        <v>26</v>
      </c>
      <c r="G1374" s="4">
        <v>135</v>
      </c>
      <c r="H1374" s="4">
        <v>102</v>
      </c>
      <c r="I1374" s="4">
        <v>1</v>
      </c>
      <c r="J1374" s="4">
        <v>7</v>
      </c>
      <c r="K1374" s="4">
        <v>21</v>
      </c>
      <c r="L1374" s="4">
        <v>63</v>
      </c>
      <c r="M1374" s="4">
        <v>21</v>
      </c>
      <c r="N1374" s="4">
        <v>4</v>
      </c>
      <c r="O1374" s="4">
        <v>7</v>
      </c>
      <c r="P1374" s="4">
        <v>2</v>
      </c>
      <c r="Q1374" s="4">
        <v>2</v>
      </c>
      <c r="R1374" s="4">
        <v>0</v>
      </c>
      <c r="S1374" s="4">
        <v>1</v>
      </c>
      <c r="T1374" s="4">
        <v>1</v>
      </c>
      <c r="U1374" s="4">
        <v>0</v>
      </c>
      <c r="V1374" s="4">
        <v>14</v>
      </c>
      <c r="W1374" s="6">
        <v>407</v>
      </c>
      <c r="X1374" s="41">
        <f t="shared" si="34"/>
        <v>61.295180722891565</v>
      </c>
    </row>
    <row r="1375" spans="1:24" hidden="1" outlineLevel="1" x14ac:dyDescent="0.25">
      <c r="A1375" s="6" t="s">
        <v>174</v>
      </c>
      <c r="B1375" s="6" t="s">
        <v>83</v>
      </c>
      <c r="C1375" s="6">
        <v>1713</v>
      </c>
      <c r="D1375" s="6" t="s">
        <v>10</v>
      </c>
      <c r="E1375" s="4">
        <v>392</v>
      </c>
      <c r="F1375" s="4">
        <v>5</v>
      </c>
      <c r="G1375" s="4">
        <v>73</v>
      </c>
      <c r="H1375" s="4">
        <v>71</v>
      </c>
      <c r="I1375" s="4">
        <v>1</v>
      </c>
      <c r="J1375" s="4">
        <v>7</v>
      </c>
      <c r="K1375" s="4">
        <v>14</v>
      </c>
      <c r="L1375" s="4">
        <v>23</v>
      </c>
      <c r="M1375" s="4">
        <v>16</v>
      </c>
      <c r="N1375" s="4">
        <v>15</v>
      </c>
      <c r="O1375" s="4">
        <v>3</v>
      </c>
      <c r="P1375" s="4">
        <v>0</v>
      </c>
      <c r="Q1375" s="4">
        <v>2</v>
      </c>
      <c r="R1375" s="4">
        <v>1</v>
      </c>
      <c r="S1375" s="4">
        <v>0</v>
      </c>
      <c r="T1375" s="4">
        <v>1</v>
      </c>
      <c r="U1375" s="4">
        <v>0</v>
      </c>
      <c r="V1375" s="4">
        <v>9</v>
      </c>
      <c r="W1375" s="6">
        <v>241</v>
      </c>
      <c r="X1375" s="41">
        <f t="shared" si="34"/>
        <v>61.479591836734691</v>
      </c>
    </row>
    <row r="1376" spans="1:24" hidden="1" outlineLevel="1" x14ac:dyDescent="0.25">
      <c r="A1376" s="6" t="s">
        <v>174</v>
      </c>
      <c r="B1376" s="6" t="s">
        <v>83</v>
      </c>
      <c r="C1376" s="6">
        <v>1713</v>
      </c>
      <c r="D1376" s="6" t="s">
        <v>11</v>
      </c>
      <c r="E1376" s="4">
        <v>392</v>
      </c>
      <c r="F1376" s="4">
        <v>8</v>
      </c>
      <c r="G1376" s="4">
        <v>93</v>
      </c>
      <c r="H1376" s="4">
        <v>67</v>
      </c>
      <c r="I1376" s="4">
        <v>0</v>
      </c>
      <c r="J1376" s="4">
        <v>10</v>
      </c>
      <c r="K1376" s="4">
        <v>16</v>
      </c>
      <c r="L1376" s="4">
        <v>38</v>
      </c>
      <c r="M1376" s="4">
        <v>4</v>
      </c>
      <c r="N1376" s="4">
        <v>4</v>
      </c>
      <c r="O1376" s="4">
        <v>5</v>
      </c>
      <c r="P1376" s="4">
        <v>0</v>
      </c>
      <c r="Q1376" s="4">
        <v>1</v>
      </c>
      <c r="R1376" s="4">
        <v>0</v>
      </c>
      <c r="S1376" s="4">
        <v>1</v>
      </c>
      <c r="T1376" s="4">
        <v>5</v>
      </c>
      <c r="U1376" s="4">
        <v>0</v>
      </c>
      <c r="V1376" s="4">
        <v>7</v>
      </c>
      <c r="W1376" s="6">
        <v>259</v>
      </c>
      <c r="X1376" s="41">
        <f t="shared" si="34"/>
        <v>66.071428571428569</v>
      </c>
    </row>
    <row r="1377" spans="1:24" hidden="1" outlineLevel="1" x14ac:dyDescent="0.25">
      <c r="A1377" s="6" t="s">
        <v>174</v>
      </c>
      <c r="B1377" s="6" t="s">
        <v>83</v>
      </c>
      <c r="C1377" s="6">
        <v>1714</v>
      </c>
      <c r="D1377" s="6" t="s">
        <v>10</v>
      </c>
      <c r="E1377" s="4">
        <v>476</v>
      </c>
      <c r="F1377" s="4">
        <v>6</v>
      </c>
      <c r="G1377" s="4">
        <v>126</v>
      </c>
      <c r="H1377" s="4">
        <v>69</v>
      </c>
      <c r="I1377" s="4">
        <v>2</v>
      </c>
      <c r="J1377" s="4">
        <v>7</v>
      </c>
      <c r="K1377" s="4">
        <v>26</v>
      </c>
      <c r="L1377" s="4">
        <v>27</v>
      </c>
      <c r="M1377" s="4">
        <v>17</v>
      </c>
      <c r="N1377" s="4">
        <v>4</v>
      </c>
      <c r="O1377" s="4">
        <v>8</v>
      </c>
      <c r="P1377" s="4">
        <v>0</v>
      </c>
      <c r="Q1377" s="4">
        <v>3</v>
      </c>
      <c r="R1377" s="4">
        <v>0</v>
      </c>
      <c r="S1377" s="4">
        <v>0</v>
      </c>
      <c r="T1377" s="4">
        <v>2</v>
      </c>
      <c r="U1377" s="4">
        <v>0</v>
      </c>
      <c r="V1377" s="4">
        <v>8</v>
      </c>
      <c r="W1377" s="6">
        <v>305</v>
      </c>
      <c r="X1377" s="41">
        <f t="shared" si="34"/>
        <v>64.075630252100837</v>
      </c>
    </row>
    <row r="1378" spans="1:24" hidden="1" outlineLevel="1" x14ac:dyDescent="0.25">
      <c r="A1378" s="6" t="s">
        <v>174</v>
      </c>
      <c r="B1378" s="6" t="s">
        <v>83</v>
      </c>
      <c r="C1378" s="6">
        <v>1714</v>
      </c>
      <c r="D1378" s="6" t="s">
        <v>11</v>
      </c>
      <c r="E1378" s="4">
        <v>476</v>
      </c>
      <c r="F1378" s="4">
        <v>9</v>
      </c>
      <c r="G1378" s="4">
        <v>150</v>
      </c>
      <c r="H1378" s="4">
        <v>58</v>
      </c>
      <c r="I1378" s="4">
        <v>5</v>
      </c>
      <c r="J1378" s="4">
        <v>4</v>
      </c>
      <c r="K1378" s="4">
        <v>16</v>
      </c>
      <c r="L1378" s="4">
        <v>22</v>
      </c>
      <c r="M1378" s="4">
        <v>11</v>
      </c>
      <c r="N1378" s="4">
        <v>1</v>
      </c>
      <c r="O1378" s="4">
        <v>10</v>
      </c>
      <c r="P1378" s="4">
        <v>0</v>
      </c>
      <c r="Q1378" s="4">
        <v>0</v>
      </c>
      <c r="R1378" s="4">
        <v>0</v>
      </c>
      <c r="S1378" s="4">
        <v>0</v>
      </c>
      <c r="T1378" s="4">
        <v>2</v>
      </c>
      <c r="U1378" s="4">
        <v>0</v>
      </c>
      <c r="V1378" s="4">
        <v>9</v>
      </c>
      <c r="W1378" s="6">
        <v>297</v>
      </c>
      <c r="X1378" s="41">
        <f t="shared" si="34"/>
        <v>62.394957983193279</v>
      </c>
    </row>
    <row r="1379" spans="1:24" hidden="1" outlineLevel="1" x14ac:dyDescent="0.25">
      <c r="A1379" s="6" t="s">
        <v>174</v>
      </c>
      <c r="B1379" s="6" t="s">
        <v>83</v>
      </c>
      <c r="C1379" s="6">
        <v>1715</v>
      </c>
      <c r="D1379" s="6" t="s">
        <v>10</v>
      </c>
      <c r="E1379" s="4">
        <v>542</v>
      </c>
      <c r="F1379" s="4">
        <v>19</v>
      </c>
      <c r="G1379" s="4">
        <v>153</v>
      </c>
      <c r="H1379" s="4">
        <v>66</v>
      </c>
      <c r="I1379" s="4">
        <v>0</v>
      </c>
      <c r="J1379" s="4">
        <v>3</v>
      </c>
      <c r="K1379" s="4">
        <v>8</v>
      </c>
      <c r="L1379" s="4">
        <v>80</v>
      </c>
      <c r="M1379" s="4">
        <v>8</v>
      </c>
      <c r="N1379" s="4">
        <v>5</v>
      </c>
      <c r="O1379" s="4">
        <v>5</v>
      </c>
      <c r="P1379" s="4">
        <v>0</v>
      </c>
      <c r="Q1379" s="4">
        <v>0</v>
      </c>
      <c r="R1379" s="4">
        <v>0</v>
      </c>
      <c r="S1379" s="4">
        <v>1</v>
      </c>
      <c r="T1379" s="4">
        <v>1</v>
      </c>
      <c r="U1379" s="4">
        <v>0</v>
      </c>
      <c r="V1379" s="4">
        <v>9</v>
      </c>
      <c r="W1379" s="6">
        <v>358</v>
      </c>
      <c r="X1379" s="41">
        <f t="shared" si="34"/>
        <v>66.051660516605168</v>
      </c>
    </row>
    <row r="1380" spans="1:24" hidden="1" outlineLevel="1" x14ac:dyDescent="0.25">
      <c r="A1380" s="6" t="s">
        <v>174</v>
      </c>
      <c r="B1380" s="6" t="s">
        <v>83</v>
      </c>
      <c r="C1380" s="6">
        <v>1716</v>
      </c>
      <c r="D1380" s="6" t="s">
        <v>10</v>
      </c>
      <c r="E1380" s="4">
        <v>508</v>
      </c>
      <c r="F1380" s="4">
        <v>21</v>
      </c>
      <c r="G1380" s="4">
        <v>96</v>
      </c>
      <c r="H1380" s="4">
        <v>98</v>
      </c>
      <c r="I1380" s="4">
        <v>2</v>
      </c>
      <c r="J1380" s="4">
        <v>5</v>
      </c>
      <c r="K1380" s="4">
        <v>16</v>
      </c>
      <c r="L1380" s="4">
        <v>50</v>
      </c>
      <c r="M1380" s="4">
        <v>7</v>
      </c>
      <c r="N1380" s="4">
        <v>13</v>
      </c>
      <c r="O1380" s="4">
        <v>7</v>
      </c>
      <c r="P1380" s="4">
        <v>0</v>
      </c>
      <c r="Q1380" s="4">
        <v>2</v>
      </c>
      <c r="R1380" s="4">
        <v>1</v>
      </c>
      <c r="S1380" s="4">
        <v>1</v>
      </c>
      <c r="T1380" s="4">
        <v>2</v>
      </c>
      <c r="U1380" s="4">
        <v>0</v>
      </c>
      <c r="V1380" s="4">
        <v>9</v>
      </c>
      <c r="W1380" s="6">
        <v>330</v>
      </c>
      <c r="X1380" s="41">
        <f t="shared" si="34"/>
        <v>64.960629921259837</v>
      </c>
    </row>
    <row r="1381" spans="1:24" hidden="1" outlineLevel="1" x14ac:dyDescent="0.25">
      <c r="A1381" s="6" t="s">
        <v>174</v>
      </c>
      <c r="B1381" s="6" t="s">
        <v>83</v>
      </c>
      <c r="C1381" s="6">
        <v>1716</v>
      </c>
      <c r="D1381" s="6" t="s">
        <v>11</v>
      </c>
      <c r="E1381" s="4">
        <v>507</v>
      </c>
      <c r="F1381" s="4">
        <v>16</v>
      </c>
      <c r="G1381" s="4">
        <v>126</v>
      </c>
      <c r="H1381" s="4">
        <v>81</v>
      </c>
      <c r="I1381" s="4">
        <v>2</v>
      </c>
      <c r="J1381" s="4">
        <v>8</v>
      </c>
      <c r="K1381" s="4">
        <v>12</v>
      </c>
      <c r="L1381" s="4">
        <v>48</v>
      </c>
      <c r="M1381" s="4">
        <v>11</v>
      </c>
      <c r="N1381" s="4">
        <v>12</v>
      </c>
      <c r="O1381" s="4">
        <v>3</v>
      </c>
      <c r="P1381" s="4">
        <v>0</v>
      </c>
      <c r="Q1381" s="4">
        <v>4</v>
      </c>
      <c r="R1381" s="4">
        <v>0</v>
      </c>
      <c r="S1381" s="4">
        <v>0</v>
      </c>
      <c r="T1381" s="4">
        <v>0</v>
      </c>
      <c r="U1381" s="4">
        <v>0</v>
      </c>
      <c r="V1381" s="4">
        <v>3</v>
      </c>
      <c r="W1381" s="6">
        <v>326</v>
      </c>
      <c r="X1381" s="41">
        <f t="shared" si="34"/>
        <v>64.299802761341226</v>
      </c>
    </row>
    <row r="1382" spans="1:24" hidden="1" outlineLevel="1" x14ac:dyDescent="0.25">
      <c r="A1382" s="6" t="s">
        <v>174</v>
      </c>
      <c r="B1382" s="6" t="s">
        <v>83</v>
      </c>
      <c r="C1382" s="6">
        <v>1717</v>
      </c>
      <c r="D1382" s="6" t="s">
        <v>10</v>
      </c>
      <c r="E1382" s="4">
        <v>516</v>
      </c>
      <c r="F1382" s="4">
        <v>9</v>
      </c>
      <c r="G1382" s="4">
        <v>162</v>
      </c>
      <c r="H1382" s="4">
        <v>75</v>
      </c>
      <c r="I1382" s="4">
        <v>0</v>
      </c>
      <c r="J1382" s="4">
        <v>5</v>
      </c>
      <c r="K1382" s="4">
        <v>10</v>
      </c>
      <c r="L1382" s="4">
        <v>30</v>
      </c>
      <c r="M1382" s="4">
        <v>10</v>
      </c>
      <c r="N1382" s="4">
        <v>5</v>
      </c>
      <c r="O1382" s="4">
        <v>5</v>
      </c>
      <c r="P1382" s="4">
        <v>4</v>
      </c>
      <c r="Q1382" s="4">
        <v>3</v>
      </c>
      <c r="R1382" s="4">
        <v>0</v>
      </c>
      <c r="S1382" s="4">
        <v>0</v>
      </c>
      <c r="T1382" s="4">
        <v>3</v>
      </c>
      <c r="U1382" s="4">
        <v>0</v>
      </c>
      <c r="V1382" s="4">
        <v>5</v>
      </c>
      <c r="W1382" s="6">
        <v>326</v>
      </c>
      <c r="X1382" s="41">
        <f t="shared" si="34"/>
        <v>63.178294573643413</v>
      </c>
    </row>
    <row r="1383" spans="1:24" hidden="1" outlineLevel="1" x14ac:dyDescent="0.25">
      <c r="A1383" s="6" t="s">
        <v>174</v>
      </c>
      <c r="B1383" s="6" t="s">
        <v>83</v>
      </c>
      <c r="C1383" s="6">
        <v>1717</v>
      </c>
      <c r="D1383" s="6" t="s">
        <v>11</v>
      </c>
      <c r="E1383" s="4">
        <v>516</v>
      </c>
      <c r="F1383" s="4">
        <v>9</v>
      </c>
      <c r="G1383" s="4">
        <v>173</v>
      </c>
      <c r="H1383" s="4">
        <v>66</v>
      </c>
      <c r="I1383" s="4">
        <v>1</v>
      </c>
      <c r="J1383" s="4">
        <v>4</v>
      </c>
      <c r="K1383" s="4">
        <v>19</v>
      </c>
      <c r="L1383" s="4">
        <v>35</v>
      </c>
      <c r="M1383" s="4">
        <v>16</v>
      </c>
      <c r="N1383" s="4">
        <v>3</v>
      </c>
      <c r="O1383" s="4">
        <v>4</v>
      </c>
      <c r="P1383" s="4">
        <v>1</v>
      </c>
      <c r="Q1383" s="4">
        <v>5</v>
      </c>
      <c r="R1383" s="4">
        <v>0</v>
      </c>
      <c r="S1383" s="4">
        <v>0</v>
      </c>
      <c r="T1383" s="4">
        <v>2</v>
      </c>
      <c r="U1383" s="4">
        <v>0</v>
      </c>
      <c r="V1383" s="4">
        <v>8</v>
      </c>
      <c r="W1383" s="6">
        <v>346</v>
      </c>
      <c r="X1383" s="41">
        <f t="shared" si="34"/>
        <v>67.054263565891475</v>
      </c>
    </row>
    <row r="1384" spans="1:24" hidden="1" outlineLevel="1" x14ac:dyDescent="0.25">
      <c r="A1384" s="6" t="s">
        <v>174</v>
      </c>
      <c r="B1384" s="6" t="s">
        <v>83</v>
      </c>
      <c r="C1384" s="6">
        <v>1718</v>
      </c>
      <c r="D1384" s="6" t="s">
        <v>10</v>
      </c>
      <c r="E1384" s="4">
        <v>694</v>
      </c>
      <c r="F1384" s="4">
        <v>26</v>
      </c>
      <c r="G1384" s="4">
        <v>222</v>
      </c>
      <c r="H1384" s="4">
        <v>63</v>
      </c>
      <c r="I1384" s="4">
        <v>0</v>
      </c>
      <c r="J1384" s="4">
        <v>3</v>
      </c>
      <c r="K1384" s="4">
        <v>15</v>
      </c>
      <c r="L1384" s="4">
        <v>91</v>
      </c>
      <c r="M1384" s="4">
        <v>15</v>
      </c>
      <c r="N1384" s="4">
        <v>3</v>
      </c>
      <c r="O1384" s="4">
        <v>6</v>
      </c>
      <c r="P1384" s="4">
        <v>2</v>
      </c>
      <c r="Q1384" s="4">
        <v>1</v>
      </c>
      <c r="R1384" s="4">
        <v>0</v>
      </c>
      <c r="S1384" s="4">
        <v>1</v>
      </c>
      <c r="T1384" s="4">
        <v>2</v>
      </c>
      <c r="U1384" s="4">
        <v>0</v>
      </c>
      <c r="V1384" s="4">
        <v>12</v>
      </c>
      <c r="W1384" s="6">
        <v>462</v>
      </c>
      <c r="X1384" s="41">
        <f t="shared" si="34"/>
        <v>66.570605187319885</v>
      </c>
    </row>
    <row r="1385" spans="1:24" hidden="1" outlineLevel="1" x14ac:dyDescent="0.25">
      <c r="A1385" s="6" t="s">
        <v>174</v>
      </c>
      <c r="B1385" s="6" t="s">
        <v>83</v>
      </c>
      <c r="C1385" s="6">
        <v>1719</v>
      </c>
      <c r="D1385" s="6" t="s">
        <v>10</v>
      </c>
      <c r="E1385" s="4">
        <v>619</v>
      </c>
      <c r="F1385" s="4">
        <v>18</v>
      </c>
      <c r="G1385" s="4">
        <v>149</v>
      </c>
      <c r="H1385" s="4">
        <v>74</v>
      </c>
      <c r="I1385" s="4">
        <v>0</v>
      </c>
      <c r="J1385" s="4">
        <v>12</v>
      </c>
      <c r="K1385" s="4">
        <v>22</v>
      </c>
      <c r="L1385" s="4">
        <v>48</v>
      </c>
      <c r="M1385" s="4">
        <v>12</v>
      </c>
      <c r="N1385" s="4">
        <v>1</v>
      </c>
      <c r="O1385" s="4">
        <v>3</v>
      </c>
      <c r="P1385" s="4">
        <v>0</v>
      </c>
      <c r="Q1385" s="4">
        <v>2</v>
      </c>
      <c r="R1385" s="4">
        <v>0</v>
      </c>
      <c r="S1385" s="4">
        <v>2</v>
      </c>
      <c r="T1385" s="4">
        <v>6</v>
      </c>
      <c r="U1385" s="4">
        <v>0</v>
      </c>
      <c r="V1385" s="4">
        <v>35</v>
      </c>
      <c r="W1385" s="6">
        <v>384</v>
      </c>
      <c r="X1385" s="41">
        <f t="shared" si="34"/>
        <v>62.035541195476576</v>
      </c>
    </row>
    <row r="1386" spans="1:24" hidden="1" outlineLevel="1" x14ac:dyDescent="0.25">
      <c r="A1386" s="6" t="s">
        <v>174</v>
      </c>
      <c r="B1386" s="6" t="s">
        <v>83</v>
      </c>
      <c r="C1386" s="6">
        <v>1720</v>
      </c>
      <c r="D1386" s="6" t="s">
        <v>10</v>
      </c>
      <c r="E1386" s="4">
        <v>515</v>
      </c>
      <c r="F1386" s="4">
        <v>12</v>
      </c>
      <c r="G1386" s="4">
        <v>119</v>
      </c>
      <c r="H1386" s="4">
        <v>83</v>
      </c>
      <c r="I1386" s="4">
        <v>2</v>
      </c>
      <c r="J1386" s="4">
        <v>12</v>
      </c>
      <c r="K1386" s="4">
        <v>19</v>
      </c>
      <c r="L1386" s="4">
        <v>34</v>
      </c>
      <c r="M1386" s="4">
        <v>15</v>
      </c>
      <c r="N1386" s="4">
        <v>4</v>
      </c>
      <c r="O1386" s="4">
        <v>3</v>
      </c>
      <c r="P1386" s="4">
        <v>0</v>
      </c>
      <c r="Q1386" s="4">
        <v>1</v>
      </c>
      <c r="R1386" s="4">
        <v>2</v>
      </c>
      <c r="S1386" s="4">
        <v>0</v>
      </c>
      <c r="T1386" s="4">
        <v>0</v>
      </c>
      <c r="U1386" s="4">
        <v>0</v>
      </c>
      <c r="V1386" s="4">
        <v>7</v>
      </c>
      <c r="W1386" s="6">
        <v>313</v>
      </c>
      <c r="X1386" s="41">
        <f t="shared" si="34"/>
        <v>60.776699029126213</v>
      </c>
    </row>
    <row r="1387" spans="1:24" hidden="1" outlineLevel="1" x14ac:dyDescent="0.25">
      <c r="A1387" s="6" t="s">
        <v>174</v>
      </c>
      <c r="B1387" s="6" t="s">
        <v>83</v>
      </c>
      <c r="C1387" s="6">
        <v>1720</v>
      </c>
      <c r="D1387" s="6" t="s">
        <v>11</v>
      </c>
      <c r="E1387" s="4">
        <v>515</v>
      </c>
      <c r="F1387" s="4">
        <v>13</v>
      </c>
      <c r="G1387" s="4">
        <v>119</v>
      </c>
      <c r="H1387" s="4">
        <v>71</v>
      </c>
      <c r="I1387" s="4">
        <v>2</v>
      </c>
      <c r="J1387" s="4">
        <v>12</v>
      </c>
      <c r="K1387" s="4">
        <v>10</v>
      </c>
      <c r="L1387" s="4">
        <v>28</v>
      </c>
      <c r="M1387" s="4">
        <v>15</v>
      </c>
      <c r="N1387" s="4">
        <v>6</v>
      </c>
      <c r="O1387" s="4">
        <v>4</v>
      </c>
      <c r="P1387" s="4">
        <v>0</v>
      </c>
      <c r="Q1387" s="4">
        <v>1</v>
      </c>
      <c r="R1387" s="4">
        <v>0</v>
      </c>
      <c r="S1387" s="4">
        <v>2</v>
      </c>
      <c r="T1387" s="4">
        <v>3</v>
      </c>
      <c r="U1387" s="4">
        <v>0</v>
      </c>
      <c r="V1387" s="4">
        <v>12</v>
      </c>
      <c r="W1387" s="6">
        <v>298</v>
      </c>
      <c r="X1387" s="41">
        <f t="shared" si="34"/>
        <v>57.864077669902912</v>
      </c>
    </row>
    <row r="1388" spans="1:24" hidden="1" outlineLevel="1" x14ac:dyDescent="0.25">
      <c r="A1388" s="6" t="s">
        <v>174</v>
      </c>
      <c r="B1388" s="6" t="s">
        <v>83</v>
      </c>
      <c r="C1388" s="6">
        <v>1721</v>
      </c>
      <c r="D1388" s="6" t="s">
        <v>10</v>
      </c>
      <c r="E1388" s="4">
        <v>745</v>
      </c>
      <c r="F1388" s="4">
        <v>33</v>
      </c>
      <c r="G1388" s="4">
        <v>192</v>
      </c>
      <c r="H1388" s="4">
        <v>120</v>
      </c>
      <c r="I1388" s="4">
        <v>0</v>
      </c>
      <c r="J1388" s="4">
        <v>12</v>
      </c>
      <c r="K1388" s="4">
        <v>21</v>
      </c>
      <c r="L1388" s="4">
        <v>51</v>
      </c>
      <c r="M1388" s="4">
        <v>26</v>
      </c>
      <c r="N1388" s="4">
        <v>5</v>
      </c>
      <c r="O1388" s="4">
        <v>9</v>
      </c>
      <c r="P1388" s="4">
        <v>0</v>
      </c>
      <c r="Q1388" s="4">
        <v>0</v>
      </c>
      <c r="R1388" s="4">
        <v>0</v>
      </c>
      <c r="S1388" s="4">
        <v>1</v>
      </c>
      <c r="T1388" s="4">
        <v>2</v>
      </c>
      <c r="U1388" s="4">
        <v>0</v>
      </c>
      <c r="V1388" s="4">
        <v>13</v>
      </c>
      <c r="W1388" s="6">
        <v>485</v>
      </c>
      <c r="X1388" s="41">
        <f t="shared" si="34"/>
        <v>65.100671140939596</v>
      </c>
    </row>
    <row r="1389" spans="1:24" hidden="1" outlineLevel="1" x14ac:dyDescent="0.25">
      <c r="A1389" s="6" t="s">
        <v>174</v>
      </c>
      <c r="B1389" s="6" t="s">
        <v>83</v>
      </c>
      <c r="C1389" s="6">
        <v>1722</v>
      </c>
      <c r="D1389" s="6" t="s">
        <v>10</v>
      </c>
      <c r="E1389" s="4">
        <v>510</v>
      </c>
      <c r="F1389" s="4">
        <v>17</v>
      </c>
      <c r="G1389" s="4">
        <v>150</v>
      </c>
      <c r="H1389" s="4">
        <v>63</v>
      </c>
      <c r="I1389" s="4">
        <v>2</v>
      </c>
      <c r="J1389" s="4">
        <v>7</v>
      </c>
      <c r="K1389" s="4">
        <v>13</v>
      </c>
      <c r="L1389" s="4">
        <v>45</v>
      </c>
      <c r="M1389" s="4">
        <v>9</v>
      </c>
      <c r="N1389" s="4">
        <v>2</v>
      </c>
      <c r="O1389" s="4">
        <v>1</v>
      </c>
      <c r="P1389" s="4">
        <v>0</v>
      </c>
      <c r="Q1389" s="4">
        <v>2</v>
      </c>
      <c r="R1389" s="4">
        <v>0</v>
      </c>
      <c r="S1389" s="4">
        <v>3</v>
      </c>
      <c r="T1389" s="4">
        <v>2</v>
      </c>
      <c r="U1389" s="4">
        <v>0</v>
      </c>
      <c r="V1389" s="4">
        <v>13</v>
      </c>
      <c r="W1389" s="6">
        <v>329</v>
      </c>
      <c r="X1389" s="41">
        <f t="shared" si="34"/>
        <v>64.509803921568633</v>
      </c>
    </row>
    <row r="1390" spans="1:24" hidden="1" outlineLevel="1" x14ac:dyDescent="0.25">
      <c r="A1390" s="6" t="s">
        <v>174</v>
      </c>
      <c r="B1390" s="6" t="s">
        <v>83</v>
      </c>
      <c r="C1390" s="6">
        <v>1723</v>
      </c>
      <c r="D1390" s="6" t="s">
        <v>10</v>
      </c>
      <c r="E1390" s="4">
        <v>446</v>
      </c>
      <c r="F1390" s="4">
        <v>21</v>
      </c>
      <c r="G1390" s="4">
        <v>97</v>
      </c>
      <c r="H1390" s="4">
        <v>70</v>
      </c>
      <c r="I1390" s="4">
        <v>4</v>
      </c>
      <c r="J1390" s="4">
        <v>3</v>
      </c>
      <c r="K1390" s="4">
        <v>17</v>
      </c>
      <c r="L1390" s="4">
        <v>23</v>
      </c>
      <c r="M1390" s="4">
        <v>35</v>
      </c>
      <c r="N1390" s="4">
        <v>3</v>
      </c>
      <c r="O1390" s="4">
        <v>1</v>
      </c>
      <c r="P1390" s="4">
        <v>0</v>
      </c>
      <c r="Q1390" s="4">
        <v>4</v>
      </c>
      <c r="R1390" s="4">
        <v>0</v>
      </c>
      <c r="S1390" s="4">
        <v>1</v>
      </c>
      <c r="T1390" s="4">
        <v>0</v>
      </c>
      <c r="U1390" s="4">
        <v>0</v>
      </c>
      <c r="V1390" s="4">
        <v>9</v>
      </c>
      <c r="W1390" s="6">
        <v>288</v>
      </c>
      <c r="X1390" s="41">
        <f t="shared" si="34"/>
        <v>64.573991031390136</v>
      </c>
    </row>
    <row r="1391" spans="1:24" hidden="1" outlineLevel="1" x14ac:dyDescent="0.25">
      <c r="A1391" s="6" t="s">
        <v>174</v>
      </c>
      <c r="B1391" s="6" t="s">
        <v>83</v>
      </c>
      <c r="C1391" s="6">
        <v>1723</v>
      </c>
      <c r="D1391" s="6" t="s">
        <v>11</v>
      </c>
      <c r="E1391" s="4">
        <v>445</v>
      </c>
      <c r="F1391" s="4">
        <v>30</v>
      </c>
      <c r="G1391" s="4">
        <v>79</v>
      </c>
      <c r="H1391" s="4">
        <v>57</v>
      </c>
      <c r="I1391" s="4">
        <v>0</v>
      </c>
      <c r="J1391" s="4">
        <v>5</v>
      </c>
      <c r="K1391" s="4">
        <v>20</v>
      </c>
      <c r="L1391" s="4">
        <v>46</v>
      </c>
      <c r="M1391" s="4">
        <v>26</v>
      </c>
      <c r="N1391" s="4">
        <v>2</v>
      </c>
      <c r="O1391" s="4">
        <v>1</v>
      </c>
      <c r="P1391" s="4">
        <v>0</v>
      </c>
      <c r="Q1391" s="4">
        <v>0</v>
      </c>
      <c r="R1391" s="4">
        <v>0</v>
      </c>
      <c r="S1391" s="4">
        <v>1</v>
      </c>
      <c r="T1391" s="4">
        <v>5</v>
      </c>
      <c r="U1391" s="4">
        <v>0</v>
      </c>
      <c r="V1391" s="4">
        <v>8</v>
      </c>
      <c r="W1391" s="6">
        <v>280</v>
      </c>
      <c r="X1391" s="41">
        <f t="shared" si="34"/>
        <v>62.921348314606739</v>
      </c>
    </row>
    <row r="1392" spans="1:24" hidden="1" outlineLevel="1" x14ac:dyDescent="0.25">
      <c r="A1392" s="6" t="s">
        <v>174</v>
      </c>
      <c r="B1392" s="6" t="s">
        <v>83</v>
      </c>
      <c r="C1392" s="6">
        <v>1724</v>
      </c>
      <c r="D1392" s="6" t="s">
        <v>10</v>
      </c>
      <c r="E1392" s="4">
        <v>444</v>
      </c>
      <c r="F1392" s="4">
        <v>23</v>
      </c>
      <c r="G1392" s="4">
        <v>103</v>
      </c>
      <c r="H1392" s="4">
        <v>85</v>
      </c>
      <c r="I1392" s="4">
        <v>1</v>
      </c>
      <c r="J1392" s="4">
        <v>8</v>
      </c>
      <c r="K1392" s="4">
        <v>28</v>
      </c>
      <c r="L1392" s="4">
        <v>10</v>
      </c>
      <c r="M1392" s="4">
        <v>17</v>
      </c>
      <c r="N1392" s="4">
        <v>5</v>
      </c>
      <c r="O1392" s="4">
        <v>4</v>
      </c>
      <c r="P1392" s="4">
        <v>1</v>
      </c>
      <c r="Q1392" s="4">
        <v>1</v>
      </c>
      <c r="R1392" s="4">
        <v>0</v>
      </c>
      <c r="S1392" s="4">
        <v>0</v>
      </c>
      <c r="T1392" s="4">
        <v>3</v>
      </c>
      <c r="U1392" s="4">
        <v>0</v>
      </c>
      <c r="V1392" s="4">
        <v>3</v>
      </c>
      <c r="W1392" s="6">
        <v>292</v>
      </c>
      <c r="X1392" s="41">
        <f t="shared" si="34"/>
        <v>65.765765765765764</v>
      </c>
    </row>
    <row r="1393" spans="1:24" hidden="1" outlineLevel="1" x14ac:dyDescent="0.25">
      <c r="A1393" s="6" t="s">
        <v>174</v>
      </c>
      <c r="B1393" s="6" t="s">
        <v>83</v>
      </c>
      <c r="C1393" s="6">
        <v>1724</v>
      </c>
      <c r="D1393" s="6" t="s">
        <v>11</v>
      </c>
      <c r="E1393" s="4">
        <v>444</v>
      </c>
      <c r="F1393" s="4">
        <v>16</v>
      </c>
      <c r="G1393" s="4">
        <v>114</v>
      </c>
      <c r="H1393" s="4">
        <v>81</v>
      </c>
      <c r="I1393" s="4">
        <v>5</v>
      </c>
      <c r="J1393" s="4">
        <v>6</v>
      </c>
      <c r="K1393" s="4">
        <v>21</v>
      </c>
      <c r="L1393" s="4">
        <v>26</v>
      </c>
      <c r="M1393" s="4">
        <v>26</v>
      </c>
      <c r="N1393" s="4">
        <v>4</v>
      </c>
      <c r="O1393" s="4">
        <v>1</v>
      </c>
      <c r="P1393" s="4">
        <v>2</v>
      </c>
      <c r="Q1393" s="4">
        <v>3</v>
      </c>
      <c r="R1393" s="4">
        <v>1</v>
      </c>
      <c r="S1393" s="4">
        <v>1</v>
      </c>
      <c r="T1393" s="4">
        <v>2</v>
      </c>
      <c r="U1393" s="4">
        <v>0</v>
      </c>
      <c r="V1393" s="4">
        <v>10</v>
      </c>
      <c r="W1393" s="6">
        <v>319</v>
      </c>
      <c r="X1393" s="41">
        <f t="shared" si="34"/>
        <v>71.846846846846844</v>
      </c>
    </row>
    <row r="1394" spans="1:24" hidden="1" outlineLevel="1" x14ac:dyDescent="0.25">
      <c r="A1394" s="6" t="s">
        <v>174</v>
      </c>
      <c r="B1394" s="6" t="s">
        <v>83</v>
      </c>
      <c r="C1394" s="6">
        <v>1725</v>
      </c>
      <c r="D1394" s="6" t="s">
        <v>10</v>
      </c>
      <c r="E1394" s="4">
        <v>591</v>
      </c>
      <c r="F1394" s="4">
        <v>20</v>
      </c>
      <c r="G1394" s="4">
        <v>132</v>
      </c>
      <c r="H1394" s="4">
        <v>72</v>
      </c>
      <c r="I1394" s="4">
        <v>3</v>
      </c>
      <c r="J1394" s="4">
        <v>6</v>
      </c>
      <c r="K1394" s="4">
        <v>24</v>
      </c>
      <c r="L1394" s="4">
        <v>51</v>
      </c>
      <c r="M1394" s="4">
        <v>39</v>
      </c>
      <c r="N1394" s="4">
        <v>2</v>
      </c>
      <c r="O1394" s="4">
        <v>14</v>
      </c>
      <c r="P1394" s="4">
        <v>0</v>
      </c>
      <c r="Q1394" s="4">
        <v>1</v>
      </c>
      <c r="R1394" s="4">
        <v>0</v>
      </c>
      <c r="S1394" s="4">
        <v>2</v>
      </c>
      <c r="T1394" s="4">
        <v>5</v>
      </c>
      <c r="U1394" s="4">
        <v>0</v>
      </c>
      <c r="V1394" s="4">
        <v>18</v>
      </c>
      <c r="W1394" s="6">
        <v>389</v>
      </c>
      <c r="X1394" s="41">
        <f t="shared" si="34"/>
        <v>65.820642978003377</v>
      </c>
    </row>
    <row r="1395" spans="1:24" hidden="1" outlineLevel="1" x14ac:dyDescent="0.25">
      <c r="A1395" s="6" t="s">
        <v>174</v>
      </c>
      <c r="B1395" s="6" t="s">
        <v>83</v>
      </c>
      <c r="C1395" s="6">
        <v>1726</v>
      </c>
      <c r="D1395" s="6" t="s">
        <v>10</v>
      </c>
      <c r="E1395" s="4">
        <v>607</v>
      </c>
      <c r="F1395" s="4">
        <v>26</v>
      </c>
      <c r="G1395" s="4">
        <v>175</v>
      </c>
      <c r="H1395" s="4">
        <v>86</v>
      </c>
      <c r="I1395" s="4">
        <v>0</v>
      </c>
      <c r="J1395" s="4">
        <v>6</v>
      </c>
      <c r="K1395" s="4">
        <v>23</v>
      </c>
      <c r="L1395" s="4">
        <v>40</v>
      </c>
      <c r="M1395" s="4">
        <v>27</v>
      </c>
      <c r="N1395" s="4">
        <v>5</v>
      </c>
      <c r="O1395" s="4">
        <v>5</v>
      </c>
      <c r="P1395" s="4">
        <v>1</v>
      </c>
      <c r="Q1395" s="4">
        <v>1</v>
      </c>
      <c r="R1395" s="4">
        <v>5</v>
      </c>
      <c r="S1395" s="4">
        <v>3</v>
      </c>
      <c r="T1395" s="4">
        <v>1</v>
      </c>
      <c r="U1395" s="4">
        <v>0</v>
      </c>
      <c r="V1395" s="4">
        <v>10</v>
      </c>
      <c r="W1395" s="6">
        <v>414</v>
      </c>
      <c r="X1395" s="41">
        <f t="shared" si="34"/>
        <v>68.204283360790768</v>
      </c>
    </row>
    <row r="1396" spans="1:24" hidden="1" outlineLevel="1" x14ac:dyDescent="0.25">
      <c r="A1396" s="6" t="s">
        <v>174</v>
      </c>
      <c r="B1396" s="6" t="s">
        <v>83</v>
      </c>
      <c r="C1396" s="6">
        <v>1727</v>
      </c>
      <c r="D1396" s="6" t="s">
        <v>10</v>
      </c>
      <c r="E1396" s="4">
        <v>407</v>
      </c>
      <c r="F1396" s="4">
        <v>20</v>
      </c>
      <c r="G1396" s="4">
        <v>68</v>
      </c>
      <c r="H1396" s="4">
        <v>82</v>
      </c>
      <c r="I1396" s="4">
        <v>0</v>
      </c>
      <c r="J1396" s="4">
        <v>2</v>
      </c>
      <c r="K1396" s="4">
        <v>36</v>
      </c>
      <c r="L1396" s="4">
        <v>15</v>
      </c>
      <c r="M1396" s="4">
        <v>3</v>
      </c>
      <c r="N1396" s="4">
        <v>10</v>
      </c>
      <c r="O1396" s="4">
        <v>7</v>
      </c>
      <c r="P1396" s="4">
        <v>0</v>
      </c>
      <c r="Q1396" s="4">
        <v>2</v>
      </c>
      <c r="R1396" s="4">
        <v>0</v>
      </c>
      <c r="S1396" s="4">
        <v>0</v>
      </c>
      <c r="T1396" s="4">
        <v>0</v>
      </c>
      <c r="U1396" s="4">
        <v>0</v>
      </c>
      <c r="V1396" s="4">
        <v>8</v>
      </c>
      <c r="W1396" s="6">
        <v>253</v>
      </c>
      <c r="X1396" s="41">
        <f t="shared" si="34"/>
        <v>62.162162162162161</v>
      </c>
    </row>
    <row r="1397" spans="1:24" hidden="1" outlineLevel="1" x14ac:dyDescent="0.25">
      <c r="A1397" s="6" t="s">
        <v>174</v>
      </c>
      <c r="B1397" s="6" t="s">
        <v>83</v>
      </c>
      <c r="C1397" s="6">
        <v>1727</v>
      </c>
      <c r="D1397" s="6" t="s">
        <v>11</v>
      </c>
      <c r="E1397" s="4">
        <v>406</v>
      </c>
      <c r="F1397" s="4">
        <v>27</v>
      </c>
      <c r="G1397" s="4">
        <v>68</v>
      </c>
      <c r="H1397" s="4">
        <v>63</v>
      </c>
      <c r="I1397" s="4">
        <v>2</v>
      </c>
      <c r="J1397" s="4">
        <v>6</v>
      </c>
      <c r="K1397" s="4">
        <v>41</v>
      </c>
      <c r="L1397" s="4">
        <v>15</v>
      </c>
      <c r="M1397" s="4">
        <v>5</v>
      </c>
      <c r="N1397" s="4">
        <v>9</v>
      </c>
      <c r="O1397" s="4">
        <v>9</v>
      </c>
      <c r="P1397" s="4">
        <v>1</v>
      </c>
      <c r="Q1397" s="4">
        <v>5</v>
      </c>
      <c r="R1397" s="4">
        <v>1</v>
      </c>
      <c r="S1397" s="4">
        <v>0</v>
      </c>
      <c r="T1397" s="4">
        <v>0</v>
      </c>
      <c r="U1397" s="4">
        <v>0</v>
      </c>
      <c r="V1397" s="4">
        <v>11</v>
      </c>
      <c r="W1397" s="6">
        <v>263</v>
      </c>
      <c r="X1397" s="41">
        <f t="shared" si="34"/>
        <v>64.778325123152712</v>
      </c>
    </row>
    <row r="1398" spans="1:24" hidden="1" outlineLevel="1" x14ac:dyDescent="0.25">
      <c r="A1398" s="6" t="s">
        <v>174</v>
      </c>
      <c r="B1398" s="6" t="s">
        <v>83</v>
      </c>
      <c r="C1398" s="6">
        <v>1728</v>
      </c>
      <c r="D1398" s="6" t="s">
        <v>10</v>
      </c>
      <c r="E1398" s="4">
        <v>574</v>
      </c>
      <c r="F1398" s="4">
        <v>50</v>
      </c>
      <c r="G1398" s="4">
        <v>103</v>
      </c>
      <c r="H1398" s="4">
        <v>117</v>
      </c>
      <c r="I1398" s="4">
        <v>0</v>
      </c>
      <c r="J1398" s="4">
        <v>10</v>
      </c>
      <c r="K1398" s="4">
        <v>44</v>
      </c>
      <c r="L1398" s="4">
        <v>7</v>
      </c>
      <c r="M1398" s="4">
        <v>8</v>
      </c>
      <c r="N1398" s="4">
        <v>6</v>
      </c>
      <c r="O1398" s="4">
        <v>4</v>
      </c>
      <c r="P1398" s="4">
        <v>0</v>
      </c>
      <c r="Q1398" s="4">
        <v>4</v>
      </c>
      <c r="R1398" s="4">
        <v>2</v>
      </c>
      <c r="S1398" s="4">
        <v>0</v>
      </c>
      <c r="T1398" s="4">
        <v>0</v>
      </c>
      <c r="U1398" s="4">
        <v>0</v>
      </c>
      <c r="V1398" s="4">
        <v>6</v>
      </c>
      <c r="W1398" s="6">
        <v>361</v>
      </c>
      <c r="X1398" s="41">
        <f t="shared" si="34"/>
        <v>62.89198606271777</v>
      </c>
    </row>
    <row r="1399" spans="1:24" hidden="1" outlineLevel="1" x14ac:dyDescent="0.25">
      <c r="A1399" s="6" t="s">
        <v>174</v>
      </c>
      <c r="B1399" s="6" t="s">
        <v>83</v>
      </c>
      <c r="C1399" s="6">
        <v>1730</v>
      </c>
      <c r="D1399" s="6" t="s">
        <v>10</v>
      </c>
      <c r="E1399" s="4">
        <v>523</v>
      </c>
      <c r="F1399" s="4">
        <v>18</v>
      </c>
      <c r="G1399" s="4">
        <v>104</v>
      </c>
      <c r="H1399" s="4">
        <v>85</v>
      </c>
      <c r="I1399" s="4">
        <v>0</v>
      </c>
      <c r="J1399" s="4">
        <v>3</v>
      </c>
      <c r="K1399" s="4">
        <v>54</v>
      </c>
      <c r="L1399" s="4">
        <v>15</v>
      </c>
      <c r="M1399" s="4">
        <v>12</v>
      </c>
      <c r="N1399" s="4">
        <v>14</v>
      </c>
      <c r="O1399" s="4">
        <v>8</v>
      </c>
      <c r="P1399" s="4">
        <v>1</v>
      </c>
      <c r="Q1399" s="4">
        <v>5</v>
      </c>
      <c r="R1399" s="4">
        <v>0</v>
      </c>
      <c r="S1399" s="4">
        <v>1</v>
      </c>
      <c r="T1399" s="4">
        <v>1</v>
      </c>
      <c r="U1399" s="4">
        <v>0</v>
      </c>
      <c r="V1399" s="4">
        <v>8</v>
      </c>
      <c r="W1399" s="6">
        <v>329</v>
      </c>
      <c r="X1399" s="41">
        <f t="shared" si="34"/>
        <v>62.906309751434037</v>
      </c>
    </row>
    <row r="1400" spans="1:24" hidden="1" outlineLevel="1" x14ac:dyDescent="0.25">
      <c r="A1400" s="6" t="s">
        <v>174</v>
      </c>
      <c r="B1400" s="6" t="s">
        <v>83</v>
      </c>
      <c r="C1400" s="6">
        <v>1731</v>
      </c>
      <c r="D1400" s="6" t="s">
        <v>10</v>
      </c>
      <c r="E1400" s="4">
        <v>476</v>
      </c>
      <c r="F1400" s="4">
        <v>19</v>
      </c>
      <c r="G1400" s="4">
        <v>83</v>
      </c>
      <c r="H1400" s="4">
        <v>52</v>
      </c>
      <c r="I1400" s="4">
        <v>7</v>
      </c>
      <c r="J1400" s="4">
        <v>4</v>
      </c>
      <c r="K1400" s="4">
        <v>12</v>
      </c>
      <c r="L1400" s="4">
        <v>58</v>
      </c>
      <c r="M1400" s="4">
        <v>42</v>
      </c>
      <c r="N1400" s="4">
        <v>2</v>
      </c>
      <c r="O1400" s="4">
        <v>2</v>
      </c>
      <c r="P1400" s="4">
        <v>0</v>
      </c>
      <c r="Q1400" s="4">
        <v>1</v>
      </c>
      <c r="R1400" s="4">
        <v>0</v>
      </c>
      <c r="S1400" s="4">
        <v>2</v>
      </c>
      <c r="T1400" s="4">
        <v>3</v>
      </c>
      <c r="U1400" s="4">
        <v>0</v>
      </c>
      <c r="V1400" s="4">
        <v>7</v>
      </c>
      <c r="W1400" s="6">
        <v>294</v>
      </c>
      <c r="X1400" s="41">
        <f t="shared" si="34"/>
        <v>61.764705882352942</v>
      </c>
    </row>
    <row r="1401" spans="1:24" hidden="1" outlineLevel="1" x14ac:dyDescent="0.25">
      <c r="A1401" s="6" t="s">
        <v>174</v>
      </c>
      <c r="B1401" s="6" t="s">
        <v>83</v>
      </c>
      <c r="C1401" s="6">
        <v>1732</v>
      </c>
      <c r="D1401" s="6" t="s">
        <v>10</v>
      </c>
      <c r="E1401" s="4">
        <v>155</v>
      </c>
      <c r="F1401" s="4">
        <v>2</v>
      </c>
      <c r="G1401" s="4">
        <v>18</v>
      </c>
      <c r="H1401" s="4">
        <v>47</v>
      </c>
      <c r="I1401" s="4">
        <v>0</v>
      </c>
      <c r="J1401" s="4">
        <v>1</v>
      </c>
      <c r="K1401" s="4">
        <v>5</v>
      </c>
      <c r="L1401" s="4">
        <v>8</v>
      </c>
      <c r="M1401" s="4">
        <v>7</v>
      </c>
      <c r="N1401" s="4">
        <v>2</v>
      </c>
      <c r="O1401" s="4">
        <v>3</v>
      </c>
      <c r="P1401" s="4">
        <v>1</v>
      </c>
      <c r="Q1401" s="4">
        <v>0</v>
      </c>
      <c r="R1401" s="4">
        <v>1</v>
      </c>
      <c r="S1401" s="4">
        <v>1</v>
      </c>
      <c r="T1401" s="4">
        <v>0</v>
      </c>
      <c r="U1401" s="4">
        <v>0</v>
      </c>
      <c r="V1401" s="4">
        <v>3</v>
      </c>
      <c r="W1401" s="6">
        <v>99</v>
      </c>
      <c r="X1401" s="41">
        <f t="shared" si="34"/>
        <v>63.87096774193548</v>
      </c>
    </row>
    <row r="1402" spans="1:24" hidden="1" outlineLevel="1" x14ac:dyDescent="0.25">
      <c r="A1402" s="6" t="s">
        <v>174</v>
      </c>
      <c r="B1402" s="6" t="s">
        <v>83</v>
      </c>
      <c r="C1402" s="6">
        <v>1733</v>
      </c>
      <c r="D1402" s="6" t="s">
        <v>10</v>
      </c>
      <c r="E1402" s="4">
        <v>311</v>
      </c>
      <c r="F1402" s="4">
        <v>2</v>
      </c>
      <c r="G1402" s="4">
        <v>60</v>
      </c>
      <c r="H1402" s="4">
        <v>26</v>
      </c>
      <c r="I1402" s="4">
        <v>2</v>
      </c>
      <c r="J1402" s="4">
        <v>10</v>
      </c>
      <c r="K1402" s="4">
        <v>9</v>
      </c>
      <c r="L1402" s="4">
        <v>30</v>
      </c>
      <c r="M1402" s="4">
        <v>8</v>
      </c>
      <c r="N1402" s="4">
        <v>1</v>
      </c>
      <c r="O1402" s="4">
        <v>6</v>
      </c>
      <c r="P1402" s="4">
        <v>0</v>
      </c>
      <c r="Q1402" s="4">
        <v>1</v>
      </c>
      <c r="R1402" s="4">
        <v>0</v>
      </c>
      <c r="S1402" s="4">
        <v>0</v>
      </c>
      <c r="T1402" s="4">
        <v>0</v>
      </c>
      <c r="U1402" s="4">
        <v>0</v>
      </c>
      <c r="V1402" s="4">
        <v>7</v>
      </c>
      <c r="W1402" s="6">
        <v>162</v>
      </c>
      <c r="X1402" s="41">
        <f t="shared" si="34"/>
        <v>52.09003215434084</v>
      </c>
    </row>
    <row r="1403" spans="1:24" hidden="1" outlineLevel="1" x14ac:dyDescent="0.25">
      <c r="A1403" s="6" t="s">
        <v>174</v>
      </c>
      <c r="B1403" s="6" t="s">
        <v>83</v>
      </c>
      <c r="C1403" s="6">
        <v>1734</v>
      </c>
      <c r="D1403" s="6" t="s">
        <v>10</v>
      </c>
      <c r="E1403" s="4">
        <v>708</v>
      </c>
      <c r="F1403" s="4">
        <v>13</v>
      </c>
      <c r="G1403" s="4">
        <v>197</v>
      </c>
      <c r="H1403" s="4">
        <v>74</v>
      </c>
      <c r="I1403" s="4">
        <v>0</v>
      </c>
      <c r="J1403" s="4">
        <v>6</v>
      </c>
      <c r="K1403" s="4">
        <v>8</v>
      </c>
      <c r="L1403" s="4">
        <v>40</v>
      </c>
      <c r="M1403" s="4">
        <v>14</v>
      </c>
      <c r="N1403" s="4">
        <v>11</v>
      </c>
      <c r="O1403" s="4">
        <v>11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18</v>
      </c>
      <c r="W1403" s="6">
        <v>392</v>
      </c>
      <c r="X1403" s="41">
        <f t="shared" si="34"/>
        <v>55.367231638418076</v>
      </c>
    </row>
    <row r="1404" spans="1:24" hidden="1" outlineLevel="1" x14ac:dyDescent="0.25">
      <c r="A1404" s="6" t="s">
        <v>174</v>
      </c>
      <c r="B1404" s="6" t="s">
        <v>83</v>
      </c>
      <c r="C1404" s="6">
        <v>1735</v>
      </c>
      <c r="D1404" s="6" t="s">
        <v>10</v>
      </c>
      <c r="E1404" s="4">
        <v>158</v>
      </c>
      <c r="F1404" s="4">
        <v>7</v>
      </c>
      <c r="G1404" s="4">
        <v>26</v>
      </c>
      <c r="H1404" s="4">
        <v>28</v>
      </c>
      <c r="I1404" s="4">
        <v>4</v>
      </c>
      <c r="J1404" s="4">
        <v>3</v>
      </c>
      <c r="K1404" s="4">
        <v>5</v>
      </c>
      <c r="L1404" s="4">
        <v>2</v>
      </c>
      <c r="M1404" s="4">
        <v>8</v>
      </c>
      <c r="N1404" s="4">
        <v>8</v>
      </c>
      <c r="O1404" s="4">
        <v>3</v>
      </c>
      <c r="P1404" s="4">
        <v>0</v>
      </c>
      <c r="Q1404" s="4">
        <v>0</v>
      </c>
      <c r="R1404" s="4">
        <v>0</v>
      </c>
      <c r="S1404" s="4">
        <v>0</v>
      </c>
      <c r="T1404" s="4">
        <v>1</v>
      </c>
      <c r="U1404" s="4">
        <v>0</v>
      </c>
      <c r="V1404" s="4">
        <v>1</v>
      </c>
      <c r="W1404" s="6">
        <v>96</v>
      </c>
      <c r="X1404" s="41">
        <f t="shared" si="34"/>
        <v>60.759493670886073</v>
      </c>
    </row>
    <row r="1405" spans="1:24" hidden="1" outlineLevel="1" x14ac:dyDescent="0.25">
      <c r="A1405" s="6" t="s">
        <v>174</v>
      </c>
      <c r="B1405" s="6" t="s">
        <v>83</v>
      </c>
      <c r="C1405" s="6">
        <v>1736</v>
      </c>
      <c r="D1405" s="6" t="s">
        <v>10</v>
      </c>
      <c r="E1405" s="4">
        <v>417</v>
      </c>
      <c r="F1405" s="4">
        <v>1</v>
      </c>
      <c r="G1405" s="4">
        <v>101</v>
      </c>
      <c r="H1405" s="4">
        <v>69</v>
      </c>
      <c r="I1405" s="4">
        <v>1</v>
      </c>
      <c r="J1405" s="4">
        <v>5</v>
      </c>
      <c r="K1405" s="4">
        <v>4</v>
      </c>
      <c r="L1405" s="4">
        <v>6</v>
      </c>
      <c r="M1405" s="4">
        <v>2</v>
      </c>
      <c r="N1405" s="4">
        <v>3</v>
      </c>
      <c r="O1405" s="4">
        <v>11</v>
      </c>
      <c r="P1405" s="4">
        <v>1</v>
      </c>
      <c r="Q1405" s="4">
        <v>5</v>
      </c>
      <c r="R1405" s="4">
        <v>0</v>
      </c>
      <c r="S1405" s="4">
        <v>0</v>
      </c>
      <c r="T1405" s="4">
        <v>0</v>
      </c>
      <c r="U1405" s="4">
        <v>0</v>
      </c>
      <c r="V1405" s="4">
        <v>8</v>
      </c>
      <c r="W1405" s="6">
        <v>217</v>
      </c>
      <c r="X1405" s="41">
        <f t="shared" si="34"/>
        <v>52.038369304556355</v>
      </c>
    </row>
    <row r="1406" spans="1:24" hidden="1" outlineLevel="1" x14ac:dyDescent="0.25">
      <c r="A1406" s="6" t="s">
        <v>174</v>
      </c>
      <c r="B1406" s="6" t="s">
        <v>83</v>
      </c>
      <c r="C1406" s="6">
        <v>1737</v>
      </c>
      <c r="D1406" s="6" t="s">
        <v>10</v>
      </c>
      <c r="E1406" s="4">
        <v>333</v>
      </c>
      <c r="F1406" s="4">
        <v>2</v>
      </c>
      <c r="G1406" s="4">
        <v>52</v>
      </c>
      <c r="H1406" s="4">
        <v>76</v>
      </c>
      <c r="I1406" s="4">
        <v>6</v>
      </c>
      <c r="J1406" s="4">
        <v>6</v>
      </c>
      <c r="K1406" s="4">
        <v>6</v>
      </c>
      <c r="L1406" s="4">
        <v>36</v>
      </c>
      <c r="M1406" s="4">
        <v>3</v>
      </c>
      <c r="N1406" s="4">
        <v>7</v>
      </c>
      <c r="O1406" s="4">
        <v>2</v>
      </c>
      <c r="P1406" s="4">
        <v>2</v>
      </c>
      <c r="Q1406" s="4">
        <v>2</v>
      </c>
      <c r="R1406" s="4">
        <v>0</v>
      </c>
      <c r="S1406" s="4">
        <v>1</v>
      </c>
      <c r="T1406" s="4">
        <v>0</v>
      </c>
      <c r="U1406" s="4">
        <v>0</v>
      </c>
      <c r="V1406" s="4">
        <v>14</v>
      </c>
      <c r="W1406" s="6">
        <v>215</v>
      </c>
      <c r="X1406" s="41">
        <f t="shared" si="34"/>
        <v>64.564564564564563</v>
      </c>
    </row>
    <row r="1407" spans="1:24" hidden="1" outlineLevel="1" x14ac:dyDescent="0.25">
      <c r="A1407" s="6" t="s">
        <v>174</v>
      </c>
      <c r="B1407" s="6" t="s">
        <v>83</v>
      </c>
      <c r="C1407" s="6">
        <v>1738</v>
      </c>
      <c r="D1407" s="6" t="s">
        <v>10</v>
      </c>
      <c r="E1407" s="4">
        <v>426</v>
      </c>
      <c r="F1407" s="4">
        <v>2</v>
      </c>
      <c r="G1407" s="4">
        <v>88</v>
      </c>
      <c r="H1407" s="4">
        <v>160</v>
      </c>
      <c r="I1407" s="4">
        <v>4</v>
      </c>
      <c r="J1407" s="4">
        <v>0</v>
      </c>
      <c r="K1407" s="4">
        <v>7</v>
      </c>
      <c r="L1407" s="4">
        <v>6</v>
      </c>
      <c r="M1407" s="4">
        <v>4</v>
      </c>
      <c r="N1407" s="4">
        <v>12</v>
      </c>
      <c r="O1407" s="4">
        <v>4</v>
      </c>
      <c r="P1407" s="4">
        <v>1</v>
      </c>
      <c r="Q1407" s="4">
        <v>2</v>
      </c>
      <c r="R1407" s="4">
        <v>0</v>
      </c>
      <c r="S1407" s="4">
        <v>0</v>
      </c>
      <c r="T1407" s="4">
        <v>0</v>
      </c>
      <c r="U1407" s="4">
        <v>0</v>
      </c>
      <c r="V1407" s="4">
        <v>7</v>
      </c>
      <c r="W1407" s="6">
        <v>297</v>
      </c>
      <c r="X1407" s="41">
        <f t="shared" si="34"/>
        <v>69.718309859154928</v>
      </c>
    </row>
    <row r="1408" spans="1:24" hidden="1" outlineLevel="1" x14ac:dyDescent="0.25">
      <c r="A1408" s="6" t="s">
        <v>174</v>
      </c>
      <c r="B1408" s="6" t="s">
        <v>83</v>
      </c>
      <c r="C1408" s="6">
        <v>1739</v>
      </c>
      <c r="D1408" s="6" t="s">
        <v>10</v>
      </c>
      <c r="E1408" s="4">
        <v>571</v>
      </c>
      <c r="F1408" s="4">
        <v>6</v>
      </c>
      <c r="G1408" s="4">
        <v>102</v>
      </c>
      <c r="H1408" s="4">
        <v>158</v>
      </c>
      <c r="I1408" s="4">
        <v>1</v>
      </c>
      <c r="J1408" s="4">
        <v>6</v>
      </c>
      <c r="K1408" s="4">
        <v>20</v>
      </c>
      <c r="L1408" s="4">
        <v>29</v>
      </c>
      <c r="M1408" s="4">
        <v>15</v>
      </c>
      <c r="N1408" s="4">
        <v>9</v>
      </c>
      <c r="O1408" s="4">
        <v>8</v>
      </c>
      <c r="P1408" s="4">
        <v>1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13</v>
      </c>
      <c r="W1408" s="6">
        <v>368</v>
      </c>
      <c r="X1408" s="41">
        <f t="shared" si="34"/>
        <v>64.448336252189137</v>
      </c>
    </row>
    <row r="1409" spans="1:24" hidden="1" outlineLevel="1" x14ac:dyDescent="0.25">
      <c r="A1409" s="6" t="s">
        <v>174</v>
      </c>
      <c r="B1409" s="6" t="s">
        <v>83</v>
      </c>
      <c r="C1409" s="6">
        <v>1740</v>
      </c>
      <c r="D1409" s="6" t="s">
        <v>10</v>
      </c>
      <c r="E1409" s="4">
        <v>447</v>
      </c>
      <c r="F1409" s="4">
        <v>18</v>
      </c>
      <c r="G1409" s="4">
        <v>87</v>
      </c>
      <c r="H1409" s="4">
        <v>49</v>
      </c>
      <c r="I1409" s="4">
        <v>1</v>
      </c>
      <c r="J1409" s="4">
        <v>7</v>
      </c>
      <c r="K1409" s="4">
        <v>46</v>
      </c>
      <c r="L1409" s="4">
        <v>28</v>
      </c>
      <c r="M1409" s="4">
        <v>17</v>
      </c>
      <c r="N1409" s="4">
        <v>6</v>
      </c>
      <c r="O1409" s="4">
        <v>13</v>
      </c>
      <c r="P1409" s="4">
        <v>0</v>
      </c>
      <c r="Q1409" s="4">
        <v>4</v>
      </c>
      <c r="R1409" s="4">
        <v>0</v>
      </c>
      <c r="S1409" s="4">
        <v>3</v>
      </c>
      <c r="T1409" s="4">
        <v>1</v>
      </c>
      <c r="U1409" s="4">
        <v>0</v>
      </c>
      <c r="V1409" s="4">
        <v>15</v>
      </c>
      <c r="W1409" s="6">
        <v>295</v>
      </c>
      <c r="X1409" s="41">
        <f t="shared" si="34"/>
        <v>65.995525727069349</v>
      </c>
    </row>
    <row r="1410" spans="1:24" hidden="1" outlineLevel="1" x14ac:dyDescent="0.25">
      <c r="A1410" s="6" t="s">
        <v>174</v>
      </c>
      <c r="B1410" s="6" t="s">
        <v>83</v>
      </c>
      <c r="C1410" s="6">
        <v>1740</v>
      </c>
      <c r="D1410" s="6" t="s">
        <v>11</v>
      </c>
      <c r="E1410" s="4">
        <v>447</v>
      </c>
      <c r="F1410" s="4">
        <v>19</v>
      </c>
      <c r="G1410" s="4">
        <v>76</v>
      </c>
      <c r="H1410" s="4">
        <v>62</v>
      </c>
      <c r="I1410" s="4">
        <v>3</v>
      </c>
      <c r="J1410" s="4">
        <v>17</v>
      </c>
      <c r="K1410" s="4">
        <v>30</v>
      </c>
      <c r="L1410" s="4">
        <v>42</v>
      </c>
      <c r="M1410" s="4">
        <v>16</v>
      </c>
      <c r="N1410" s="4">
        <v>7</v>
      </c>
      <c r="O1410" s="4">
        <v>13</v>
      </c>
      <c r="P1410" s="4">
        <v>0</v>
      </c>
      <c r="Q1410" s="4">
        <v>0</v>
      </c>
      <c r="R1410" s="4">
        <v>1</v>
      </c>
      <c r="S1410" s="4">
        <v>2</v>
      </c>
      <c r="T1410" s="4">
        <v>1</v>
      </c>
      <c r="U1410" s="4">
        <v>0</v>
      </c>
      <c r="V1410" s="4">
        <v>11</v>
      </c>
      <c r="W1410" s="6">
        <v>300</v>
      </c>
      <c r="X1410" s="41">
        <f t="shared" si="34"/>
        <v>67.114093959731548</v>
      </c>
    </row>
    <row r="1411" spans="1:24" hidden="1" outlineLevel="1" x14ac:dyDescent="0.25">
      <c r="A1411" s="6" t="s">
        <v>174</v>
      </c>
      <c r="B1411" s="6" t="s">
        <v>83</v>
      </c>
      <c r="C1411" s="6">
        <v>1742</v>
      </c>
      <c r="D1411" s="6" t="s">
        <v>10</v>
      </c>
      <c r="E1411" s="4">
        <v>225</v>
      </c>
      <c r="F1411" s="4">
        <v>4</v>
      </c>
      <c r="G1411" s="4">
        <v>52</v>
      </c>
      <c r="H1411" s="4">
        <v>45</v>
      </c>
      <c r="I1411" s="4">
        <v>1</v>
      </c>
      <c r="J1411" s="4">
        <v>2</v>
      </c>
      <c r="K1411" s="4">
        <v>8</v>
      </c>
      <c r="L1411" s="4">
        <v>5</v>
      </c>
      <c r="M1411" s="4">
        <v>2</v>
      </c>
      <c r="N1411" s="4">
        <v>1</v>
      </c>
      <c r="O1411" s="4">
        <v>1</v>
      </c>
      <c r="P1411" s="4">
        <v>1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8</v>
      </c>
      <c r="W1411" s="6">
        <v>130</v>
      </c>
      <c r="X1411" s="41">
        <f t="shared" si="34"/>
        <v>57.777777777777779</v>
      </c>
    </row>
    <row r="1412" spans="1:24" hidden="1" outlineLevel="1" x14ac:dyDescent="0.25">
      <c r="A1412" s="6" t="s">
        <v>174</v>
      </c>
      <c r="B1412" s="6" t="s">
        <v>83</v>
      </c>
      <c r="C1412" s="6">
        <v>1743</v>
      </c>
      <c r="D1412" s="6" t="s">
        <v>10</v>
      </c>
      <c r="E1412" s="4">
        <v>202</v>
      </c>
      <c r="F1412" s="4">
        <v>3</v>
      </c>
      <c r="G1412" s="4">
        <v>54</v>
      </c>
      <c r="H1412" s="4">
        <v>30</v>
      </c>
      <c r="I1412" s="4">
        <v>2</v>
      </c>
      <c r="J1412" s="4">
        <v>1</v>
      </c>
      <c r="K1412" s="4">
        <v>7</v>
      </c>
      <c r="L1412" s="4">
        <v>3</v>
      </c>
      <c r="M1412" s="4">
        <v>3</v>
      </c>
      <c r="N1412" s="4">
        <v>4</v>
      </c>
      <c r="O1412" s="4">
        <v>4</v>
      </c>
      <c r="P1412" s="4">
        <v>1</v>
      </c>
      <c r="Q1412" s="4">
        <v>1</v>
      </c>
      <c r="R1412" s="4">
        <v>0</v>
      </c>
      <c r="S1412" s="4">
        <v>0</v>
      </c>
      <c r="T1412" s="4">
        <v>0</v>
      </c>
      <c r="U1412" s="4">
        <v>0</v>
      </c>
      <c r="V1412" s="4">
        <v>2</v>
      </c>
      <c r="W1412" s="6">
        <v>115</v>
      </c>
      <c r="X1412" s="41">
        <f t="shared" si="34"/>
        <v>56.930693069306933</v>
      </c>
    </row>
    <row r="1413" spans="1:24" hidden="1" outlineLevel="1" x14ac:dyDescent="0.25">
      <c r="A1413" s="6" t="s">
        <v>174</v>
      </c>
      <c r="B1413" s="6" t="s">
        <v>83</v>
      </c>
      <c r="C1413" s="6">
        <v>1744</v>
      </c>
      <c r="D1413" s="6" t="s">
        <v>10</v>
      </c>
      <c r="E1413" s="4">
        <v>423</v>
      </c>
      <c r="F1413" s="4">
        <v>2</v>
      </c>
      <c r="G1413" s="4">
        <v>54</v>
      </c>
      <c r="H1413" s="4">
        <v>119</v>
      </c>
      <c r="I1413" s="4">
        <v>2</v>
      </c>
      <c r="J1413" s="4">
        <v>3</v>
      </c>
      <c r="K1413" s="4">
        <v>34</v>
      </c>
      <c r="L1413" s="4">
        <v>21</v>
      </c>
      <c r="M1413" s="4">
        <v>9</v>
      </c>
      <c r="N1413" s="4">
        <v>6</v>
      </c>
      <c r="O1413" s="4">
        <v>2</v>
      </c>
      <c r="P1413" s="4">
        <v>0</v>
      </c>
      <c r="Q1413" s="4">
        <v>3</v>
      </c>
      <c r="R1413" s="4">
        <v>1</v>
      </c>
      <c r="S1413" s="4">
        <v>0</v>
      </c>
      <c r="T1413" s="4">
        <v>1</v>
      </c>
      <c r="U1413" s="4">
        <v>0</v>
      </c>
      <c r="V1413" s="4">
        <v>12</v>
      </c>
      <c r="W1413" s="6">
        <v>269</v>
      </c>
      <c r="X1413" s="41">
        <f t="shared" si="34"/>
        <v>63.593380614657214</v>
      </c>
    </row>
    <row r="1414" spans="1:24" hidden="1" outlineLevel="1" x14ac:dyDescent="0.25">
      <c r="A1414" s="6" t="s">
        <v>174</v>
      </c>
      <c r="B1414" s="6" t="s">
        <v>83</v>
      </c>
      <c r="C1414" s="6">
        <v>1745</v>
      </c>
      <c r="D1414" s="6" t="s">
        <v>10</v>
      </c>
      <c r="E1414" s="4">
        <v>440</v>
      </c>
      <c r="F1414" s="4">
        <v>5</v>
      </c>
      <c r="G1414" s="4">
        <v>70</v>
      </c>
      <c r="H1414" s="4">
        <v>187</v>
      </c>
      <c r="I1414" s="4">
        <v>2</v>
      </c>
      <c r="J1414" s="4">
        <v>4</v>
      </c>
      <c r="K1414" s="4">
        <v>9</v>
      </c>
      <c r="L1414" s="4">
        <v>2</v>
      </c>
      <c r="M1414" s="4">
        <v>0</v>
      </c>
      <c r="N1414" s="4">
        <v>7</v>
      </c>
      <c r="O1414" s="4">
        <v>7</v>
      </c>
      <c r="P1414" s="4">
        <v>1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14</v>
      </c>
      <c r="W1414" s="6">
        <v>308</v>
      </c>
      <c r="X1414" s="41">
        <f t="shared" si="34"/>
        <v>70</v>
      </c>
    </row>
    <row r="1415" spans="1:24" hidden="1" outlineLevel="1" x14ac:dyDescent="0.25">
      <c r="A1415" s="6" t="s">
        <v>174</v>
      </c>
      <c r="B1415" s="6" t="s">
        <v>83</v>
      </c>
      <c r="C1415" s="6">
        <v>1746</v>
      </c>
      <c r="D1415" s="6" t="s">
        <v>10</v>
      </c>
      <c r="E1415" s="4">
        <v>271</v>
      </c>
      <c r="F1415" s="4">
        <v>3</v>
      </c>
      <c r="G1415" s="4">
        <v>77</v>
      </c>
      <c r="H1415" s="4">
        <v>43</v>
      </c>
      <c r="I1415" s="4">
        <v>0</v>
      </c>
      <c r="J1415" s="4">
        <v>12</v>
      </c>
      <c r="K1415" s="4">
        <v>6</v>
      </c>
      <c r="L1415" s="4">
        <v>4</v>
      </c>
      <c r="M1415" s="4">
        <v>6</v>
      </c>
      <c r="N1415" s="4">
        <v>2</v>
      </c>
      <c r="O1415" s="4">
        <v>8</v>
      </c>
      <c r="P1415" s="4">
        <v>3</v>
      </c>
      <c r="Q1415" s="4">
        <v>1</v>
      </c>
      <c r="R1415" s="4">
        <v>1</v>
      </c>
      <c r="S1415" s="4">
        <v>0</v>
      </c>
      <c r="T1415" s="4">
        <v>0</v>
      </c>
      <c r="U1415" s="4">
        <v>0</v>
      </c>
      <c r="V1415" s="4">
        <v>4</v>
      </c>
      <c r="W1415" s="6">
        <v>170</v>
      </c>
      <c r="X1415" s="41">
        <f t="shared" si="34"/>
        <v>62.730627306273064</v>
      </c>
    </row>
    <row r="1416" spans="1:24" hidden="1" outlineLevel="1" x14ac:dyDescent="0.25">
      <c r="A1416" s="6" t="s">
        <v>174</v>
      </c>
      <c r="B1416" s="6" t="s">
        <v>83</v>
      </c>
      <c r="C1416" s="6">
        <v>1748</v>
      </c>
      <c r="D1416" s="6" t="s">
        <v>10</v>
      </c>
      <c r="E1416" s="4">
        <v>411</v>
      </c>
      <c r="F1416" s="4">
        <v>9</v>
      </c>
      <c r="G1416" s="4">
        <v>107</v>
      </c>
      <c r="H1416" s="4">
        <v>99</v>
      </c>
      <c r="I1416" s="4">
        <v>2</v>
      </c>
      <c r="J1416" s="4">
        <v>3</v>
      </c>
      <c r="K1416" s="4">
        <v>20</v>
      </c>
      <c r="L1416" s="4">
        <v>17</v>
      </c>
      <c r="M1416" s="4">
        <v>4</v>
      </c>
      <c r="N1416" s="4">
        <v>5</v>
      </c>
      <c r="O1416" s="4">
        <v>2</v>
      </c>
      <c r="P1416" s="4">
        <v>0</v>
      </c>
      <c r="Q1416" s="4">
        <v>4</v>
      </c>
      <c r="R1416" s="4">
        <v>0</v>
      </c>
      <c r="S1416" s="4">
        <v>0</v>
      </c>
      <c r="T1416" s="4">
        <v>0</v>
      </c>
      <c r="U1416" s="4">
        <v>0</v>
      </c>
      <c r="V1416" s="4">
        <v>5</v>
      </c>
      <c r="W1416" s="6">
        <v>277</v>
      </c>
      <c r="X1416" s="41">
        <f t="shared" si="34"/>
        <v>67.396593673965938</v>
      </c>
    </row>
    <row r="1417" spans="1:24" hidden="1" outlineLevel="1" x14ac:dyDescent="0.25">
      <c r="A1417" s="6" t="s">
        <v>174</v>
      </c>
      <c r="B1417" s="6" t="s">
        <v>83</v>
      </c>
      <c r="C1417" s="6">
        <v>1749</v>
      </c>
      <c r="D1417" s="6" t="s">
        <v>10</v>
      </c>
      <c r="E1417" s="4">
        <v>602</v>
      </c>
      <c r="F1417" s="4">
        <v>19</v>
      </c>
      <c r="G1417" s="4">
        <v>83</v>
      </c>
      <c r="H1417" s="4">
        <v>147</v>
      </c>
      <c r="I1417" s="4">
        <v>7</v>
      </c>
      <c r="J1417" s="4">
        <v>2</v>
      </c>
      <c r="K1417" s="4">
        <v>18</v>
      </c>
      <c r="L1417" s="4">
        <v>37</v>
      </c>
      <c r="M1417" s="4">
        <v>16</v>
      </c>
      <c r="N1417" s="4">
        <v>12</v>
      </c>
      <c r="O1417" s="4">
        <v>1</v>
      </c>
      <c r="P1417" s="4">
        <v>1</v>
      </c>
      <c r="Q1417" s="4">
        <v>2</v>
      </c>
      <c r="R1417" s="4">
        <v>0</v>
      </c>
      <c r="S1417" s="4">
        <v>1</v>
      </c>
      <c r="T1417" s="4">
        <v>2</v>
      </c>
      <c r="U1417" s="4">
        <v>0</v>
      </c>
      <c r="V1417" s="4">
        <v>7</v>
      </c>
      <c r="W1417" s="6">
        <v>355</v>
      </c>
      <c r="X1417" s="41">
        <f t="shared" si="34"/>
        <v>58.970099667774086</v>
      </c>
    </row>
    <row r="1418" spans="1:24" hidden="1" outlineLevel="1" x14ac:dyDescent="0.25">
      <c r="A1418" s="6" t="s">
        <v>174</v>
      </c>
      <c r="B1418" s="6" t="s">
        <v>83</v>
      </c>
      <c r="C1418" s="6">
        <v>1750</v>
      </c>
      <c r="D1418" s="6" t="s">
        <v>10</v>
      </c>
      <c r="E1418" s="4">
        <v>180</v>
      </c>
      <c r="F1418" s="4">
        <v>5</v>
      </c>
      <c r="G1418" s="4">
        <v>37</v>
      </c>
      <c r="H1418" s="4">
        <v>48</v>
      </c>
      <c r="I1418" s="4">
        <v>1</v>
      </c>
      <c r="J1418" s="4">
        <v>4</v>
      </c>
      <c r="K1418" s="4">
        <v>11</v>
      </c>
      <c r="L1418" s="4">
        <v>7</v>
      </c>
      <c r="M1418" s="4">
        <v>1</v>
      </c>
      <c r="N1418" s="4">
        <v>2</v>
      </c>
      <c r="O1418" s="4">
        <v>2</v>
      </c>
      <c r="P1418" s="4">
        <v>0</v>
      </c>
      <c r="Q1418" s="4">
        <v>1</v>
      </c>
      <c r="R1418" s="4">
        <v>1</v>
      </c>
      <c r="S1418" s="4">
        <v>0</v>
      </c>
      <c r="T1418" s="4">
        <v>1</v>
      </c>
      <c r="U1418" s="4">
        <v>0</v>
      </c>
      <c r="V1418" s="4">
        <v>2</v>
      </c>
      <c r="W1418" s="6">
        <v>123</v>
      </c>
      <c r="X1418" s="41">
        <f t="shared" si="34"/>
        <v>68.333333333333329</v>
      </c>
    </row>
    <row r="1419" spans="1:24" hidden="1" outlineLevel="1" x14ac:dyDescent="0.25">
      <c r="A1419" s="6" t="s">
        <v>174</v>
      </c>
      <c r="B1419" s="6" t="s">
        <v>83</v>
      </c>
      <c r="C1419" s="6">
        <v>1751</v>
      </c>
      <c r="D1419" s="6" t="s">
        <v>10</v>
      </c>
      <c r="E1419" s="4">
        <v>167</v>
      </c>
      <c r="F1419" s="4">
        <v>9</v>
      </c>
      <c r="G1419" s="4">
        <v>21</v>
      </c>
      <c r="H1419" s="4">
        <v>25</v>
      </c>
      <c r="I1419" s="4">
        <v>0</v>
      </c>
      <c r="J1419" s="4">
        <v>2</v>
      </c>
      <c r="K1419" s="4">
        <v>5</v>
      </c>
      <c r="L1419" s="4">
        <v>5</v>
      </c>
      <c r="M1419" s="4">
        <v>5</v>
      </c>
      <c r="N1419" s="4">
        <v>4</v>
      </c>
      <c r="O1419" s="4">
        <v>0</v>
      </c>
      <c r="P1419" s="4">
        <v>1</v>
      </c>
      <c r="Q1419" s="4">
        <v>1</v>
      </c>
      <c r="R1419" s="4">
        <v>1</v>
      </c>
      <c r="S1419" s="4">
        <v>0</v>
      </c>
      <c r="T1419" s="4">
        <v>0</v>
      </c>
      <c r="U1419" s="4">
        <v>0</v>
      </c>
      <c r="V1419" s="4">
        <v>1</v>
      </c>
      <c r="W1419" s="6">
        <v>80</v>
      </c>
      <c r="X1419" s="41">
        <f t="shared" si="34"/>
        <v>47.904191616766468</v>
      </c>
    </row>
    <row r="1420" spans="1:24" hidden="1" outlineLevel="1" x14ac:dyDescent="0.25">
      <c r="A1420" s="6" t="s">
        <v>174</v>
      </c>
      <c r="B1420" s="6" t="s">
        <v>83</v>
      </c>
      <c r="C1420" s="6">
        <v>1752</v>
      </c>
      <c r="D1420" s="6" t="s">
        <v>10</v>
      </c>
      <c r="E1420" s="4">
        <v>165</v>
      </c>
      <c r="F1420" s="4">
        <v>3</v>
      </c>
      <c r="G1420" s="4">
        <v>30</v>
      </c>
      <c r="H1420" s="4">
        <v>39</v>
      </c>
      <c r="I1420" s="4">
        <v>2</v>
      </c>
      <c r="J1420" s="4">
        <v>4</v>
      </c>
      <c r="K1420" s="4">
        <v>6</v>
      </c>
      <c r="L1420" s="4">
        <v>24</v>
      </c>
      <c r="M1420" s="4">
        <v>3</v>
      </c>
      <c r="N1420" s="4">
        <v>3</v>
      </c>
      <c r="O1420" s="4">
        <v>1</v>
      </c>
      <c r="P1420" s="4">
        <v>0</v>
      </c>
      <c r="Q1420" s="4">
        <v>1</v>
      </c>
      <c r="R1420" s="4">
        <v>0</v>
      </c>
      <c r="S1420" s="4">
        <v>0</v>
      </c>
      <c r="T1420" s="4">
        <v>1</v>
      </c>
      <c r="U1420" s="4">
        <v>0</v>
      </c>
      <c r="V1420" s="4">
        <v>1</v>
      </c>
      <c r="W1420" s="6">
        <v>118</v>
      </c>
      <c r="X1420" s="41">
        <f t="shared" si="34"/>
        <v>71.515151515151516</v>
      </c>
    </row>
    <row r="1421" spans="1:24" hidden="1" outlineLevel="1" x14ac:dyDescent="0.25">
      <c r="A1421" s="6" t="s">
        <v>174</v>
      </c>
      <c r="B1421" s="6" t="s">
        <v>83</v>
      </c>
      <c r="C1421" s="6">
        <v>1753</v>
      </c>
      <c r="D1421" s="6" t="s">
        <v>10</v>
      </c>
      <c r="E1421" s="4">
        <v>211</v>
      </c>
      <c r="F1421" s="4">
        <v>1</v>
      </c>
      <c r="G1421" s="4">
        <v>59</v>
      </c>
      <c r="H1421" s="4">
        <v>21</v>
      </c>
      <c r="I1421" s="4">
        <v>3</v>
      </c>
      <c r="J1421" s="4">
        <v>1</v>
      </c>
      <c r="K1421" s="4">
        <v>3</v>
      </c>
      <c r="L1421" s="4">
        <v>24</v>
      </c>
      <c r="M1421" s="4">
        <v>4</v>
      </c>
      <c r="N1421" s="4">
        <v>1</v>
      </c>
      <c r="O1421" s="4">
        <v>2</v>
      </c>
      <c r="P1421" s="4">
        <v>0</v>
      </c>
      <c r="Q1421" s="4">
        <v>0</v>
      </c>
      <c r="R1421" s="4">
        <v>0</v>
      </c>
      <c r="S1421" s="4">
        <v>0</v>
      </c>
      <c r="T1421" s="4">
        <v>1</v>
      </c>
      <c r="U1421" s="4">
        <v>0</v>
      </c>
      <c r="V1421" s="4">
        <v>3</v>
      </c>
      <c r="W1421" s="6">
        <v>123</v>
      </c>
      <c r="X1421" s="41">
        <f t="shared" si="34"/>
        <v>58.293838862559241</v>
      </c>
    </row>
    <row r="1422" spans="1:24" hidden="1" outlineLevel="1" x14ac:dyDescent="0.25">
      <c r="A1422" s="6" t="s">
        <v>174</v>
      </c>
      <c r="B1422" s="6" t="s">
        <v>83</v>
      </c>
      <c r="C1422" s="6">
        <v>1755</v>
      </c>
      <c r="D1422" s="6" t="s">
        <v>10</v>
      </c>
      <c r="E1422" s="4">
        <v>232</v>
      </c>
      <c r="F1422" s="4">
        <v>21</v>
      </c>
      <c r="G1422" s="4">
        <v>34</v>
      </c>
      <c r="H1422" s="4">
        <v>56</v>
      </c>
      <c r="I1422" s="4">
        <v>3</v>
      </c>
      <c r="J1422" s="4">
        <v>2</v>
      </c>
      <c r="K1422" s="4">
        <v>2</v>
      </c>
      <c r="L1422" s="4">
        <v>5</v>
      </c>
      <c r="M1422" s="4">
        <v>8</v>
      </c>
      <c r="N1422" s="4">
        <v>6</v>
      </c>
      <c r="O1422" s="4">
        <v>1</v>
      </c>
      <c r="P1422" s="4">
        <v>0</v>
      </c>
      <c r="Q1422" s="4">
        <v>0</v>
      </c>
      <c r="R1422" s="4">
        <v>0</v>
      </c>
      <c r="S1422" s="4">
        <v>0</v>
      </c>
      <c r="T1422" s="4">
        <v>2</v>
      </c>
      <c r="U1422" s="4">
        <v>0</v>
      </c>
      <c r="V1422" s="4">
        <v>5</v>
      </c>
      <c r="W1422" s="6">
        <v>145</v>
      </c>
      <c r="X1422" s="41">
        <f t="shared" si="34"/>
        <v>62.5</v>
      </c>
    </row>
    <row r="1423" spans="1:24" hidden="1" outlineLevel="1" x14ac:dyDescent="0.25">
      <c r="A1423" s="6" t="s">
        <v>174</v>
      </c>
      <c r="B1423" s="6" t="s">
        <v>83</v>
      </c>
      <c r="C1423" s="6">
        <v>1757</v>
      </c>
      <c r="D1423" s="6" t="s">
        <v>10</v>
      </c>
      <c r="E1423" s="4">
        <v>184</v>
      </c>
      <c r="F1423" s="4">
        <v>10</v>
      </c>
      <c r="G1423" s="4">
        <v>43</v>
      </c>
      <c r="H1423" s="4">
        <v>26</v>
      </c>
      <c r="I1423" s="4">
        <v>3</v>
      </c>
      <c r="J1423" s="4">
        <v>8</v>
      </c>
      <c r="K1423" s="4">
        <v>2</v>
      </c>
      <c r="L1423" s="4">
        <v>24</v>
      </c>
      <c r="M1423" s="4">
        <v>2</v>
      </c>
      <c r="N1423" s="4">
        <v>3</v>
      </c>
      <c r="O1423" s="4">
        <v>0</v>
      </c>
      <c r="P1423" s="4">
        <v>0</v>
      </c>
      <c r="Q1423" s="4">
        <v>0</v>
      </c>
      <c r="R1423" s="4">
        <v>1</v>
      </c>
      <c r="S1423" s="4">
        <v>1</v>
      </c>
      <c r="T1423" s="4">
        <v>1</v>
      </c>
      <c r="U1423" s="4">
        <v>0</v>
      </c>
      <c r="V1423" s="4">
        <v>1</v>
      </c>
      <c r="W1423" s="6">
        <v>125</v>
      </c>
      <c r="X1423" s="41">
        <f t="shared" si="34"/>
        <v>67.934782608695656</v>
      </c>
    </row>
    <row r="1424" spans="1:24" hidden="1" outlineLevel="1" x14ac:dyDescent="0.25">
      <c r="A1424" s="6" t="s">
        <v>174</v>
      </c>
      <c r="B1424" s="6" t="s">
        <v>83</v>
      </c>
      <c r="C1424" s="6">
        <v>1758</v>
      </c>
      <c r="D1424" s="6" t="s">
        <v>10</v>
      </c>
      <c r="E1424" s="4">
        <v>256</v>
      </c>
      <c r="F1424" s="4">
        <v>10</v>
      </c>
      <c r="G1424" s="4">
        <v>40</v>
      </c>
      <c r="H1424" s="4">
        <v>61</v>
      </c>
      <c r="I1424" s="4">
        <v>1</v>
      </c>
      <c r="J1424" s="4">
        <v>7</v>
      </c>
      <c r="K1424" s="4">
        <v>15</v>
      </c>
      <c r="L1424" s="4">
        <v>6</v>
      </c>
      <c r="M1424" s="4">
        <v>3</v>
      </c>
      <c r="N1424" s="4">
        <v>5</v>
      </c>
      <c r="O1424" s="4">
        <v>9</v>
      </c>
      <c r="P1424" s="4">
        <v>0</v>
      </c>
      <c r="Q1424" s="4">
        <v>2</v>
      </c>
      <c r="R1424" s="4">
        <v>1</v>
      </c>
      <c r="S1424" s="4">
        <v>0</v>
      </c>
      <c r="T1424" s="4">
        <v>0</v>
      </c>
      <c r="U1424" s="4">
        <v>0</v>
      </c>
      <c r="V1424" s="4">
        <v>6</v>
      </c>
      <c r="W1424" s="6">
        <v>166</v>
      </c>
      <c r="X1424" s="41">
        <f t="shared" ref="X1424:X1431" si="35">(W1424*100)/E1424</f>
        <v>64.84375</v>
      </c>
    </row>
    <row r="1425" spans="1:24" hidden="1" outlineLevel="1" x14ac:dyDescent="0.25">
      <c r="A1425" s="6" t="s">
        <v>174</v>
      </c>
      <c r="B1425" s="6" t="s">
        <v>83</v>
      </c>
      <c r="C1425" s="6">
        <v>1759</v>
      </c>
      <c r="D1425" s="6" t="s">
        <v>10</v>
      </c>
      <c r="E1425" s="4">
        <v>407</v>
      </c>
      <c r="F1425" s="4">
        <v>7</v>
      </c>
      <c r="G1425" s="4">
        <v>71</v>
      </c>
      <c r="H1425" s="4">
        <v>73</v>
      </c>
      <c r="I1425" s="4">
        <v>1</v>
      </c>
      <c r="J1425" s="4">
        <v>4</v>
      </c>
      <c r="K1425" s="4">
        <v>28</v>
      </c>
      <c r="L1425" s="4">
        <v>8</v>
      </c>
      <c r="M1425" s="4">
        <v>4</v>
      </c>
      <c r="N1425" s="4">
        <v>9</v>
      </c>
      <c r="O1425" s="4">
        <v>5</v>
      </c>
      <c r="P1425" s="4">
        <v>1</v>
      </c>
      <c r="Q1425" s="4">
        <v>5</v>
      </c>
      <c r="R1425" s="4">
        <v>0</v>
      </c>
      <c r="S1425" s="4">
        <v>0</v>
      </c>
      <c r="T1425" s="4">
        <v>0</v>
      </c>
      <c r="U1425" s="4">
        <v>0</v>
      </c>
      <c r="V1425" s="4">
        <v>17</v>
      </c>
      <c r="W1425" s="6">
        <v>233</v>
      </c>
      <c r="X1425" s="41">
        <f t="shared" si="35"/>
        <v>57.248157248157248</v>
      </c>
    </row>
    <row r="1426" spans="1:24" hidden="1" outlineLevel="1" x14ac:dyDescent="0.25">
      <c r="A1426" s="6" t="s">
        <v>174</v>
      </c>
      <c r="B1426" s="6" t="s">
        <v>83</v>
      </c>
      <c r="C1426" s="6">
        <v>1761</v>
      </c>
      <c r="D1426" s="6" t="s">
        <v>10</v>
      </c>
      <c r="E1426" s="4">
        <v>152</v>
      </c>
      <c r="F1426" s="4">
        <v>4</v>
      </c>
      <c r="G1426" s="4">
        <v>16</v>
      </c>
      <c r="H1426" s="4">
        <v>43</v>
      </c>
      <c r="I1426" s="4">
        <v>2</v>
      </c>
      <c r="J1426" s="4">
        <v>2</v>
      </c>
      <c r="K1426" s="4">
        <v>5</v>
      </c>
      <c r="L1426" s="4">
        <v>3</v>
      </c>
      <c r="M1426" s="4">
        <v>5</v>
      </c>
      <c r="N1426" s="4">
        <v>4</v>
      </c>
      <c r="O1426" s="4">
        <v>0</v>
      </c>
      <c r="P1426" s="4">
        <v>0</v>
      </c>
      <c r="Q1426" s="4">
        <v>2</v>
      </c>
      <c r="R1426" s="4">
        <v>0</v>
      </c>
      <c r="S1426" s="4">
        <v>0</v>
      </c>
      <c r="T1426" s="4">
        <v>0</v>
      </c>
      <c r="U1426" s="4">
        <v>0</v>
      </c>
      <c r="V1426" s="4">
        <v>1</v>
      </c>
      <c r="W1426" s="6">
        <v>87</v>
      </c>
      <c r="X1426" s="41">
        <f t="shared" si="35"/>
        <v>57.236842105263158</v>
      </c>
    </row>
    <row r="1427" spans="1:24" hidden="1" outlineLevel="1" x14ac:dyDescent="0.25">
      <c r="A1427" s="6" t="s">
        <v>174</v>
      </c>
      <c r="B1427" s="6" t="s">
        <v>83</v>
      </c>
      <c r="C1427" s="6">
        <v>1762</v>
      </c>
      <c r="D1427" s="6" t="s">
        <v>10</v>
      </c>
      <c r="E1427" s="4">
        <v>125</v>
      </c>
      <c r="F1427" s="4">
        <v>1</v>
      </c>
      <c r="G1427" s="4">
        <v>15</v>
      </c>
      <c r="H1427" s="4">
        <v>37</v>
      </c>
      <c r="I1427" s="4">
        <v>0</v>
      </c>
      <c r="J1427" s="4">
        <v>1</v>
      </c>
      <c r="K1427" s="4">
        <v>20</v>
      </c>
      <c r="L1427" s="4">
        <v>9</v>
      </c>
      <c r="M1427" s="4">
        <v>2</v>
      </c>
      <c r="N1427" s="4">
        <v>0</v>
      </c>
      <c r="O1427" s="4">
        <v>0</v>
      </c>
      <c r="P1427" s="4">
        <v>0</v>
      </c>
      <c r="Q1427" s="4">
        <v>2</v>
      </c>
      <c r="R1427" s="4">
        <v>0</v>
      </c>
      <c r="S1427" s="4">
        <v>0</v>
      </c>
      <c r="T1427" s="4">
        <v>0</v>
      </c>
      <c r="U1427" s="4">
        <v>0</v>
      </c>
      <c r="V1427" s="4">
        <v>6</v>
      </c>
      <c r="W1427" s="6">
        <v>93</v>
      </c>
      <c r="X1427" s="41">
        <f t="shared" si="35"/>
        <v>74.400000000000006</v>
      </c>
    </row>
    <row r="1428" spans="1:24" hidden="1" outlineLevel="1" x14ac:dyDescent="0.25">
      <c r="A1428" s="6" t="s">
        <v>174</v>
      </c>
      <c r="B1428" s="6" t="s">
        <v>83</v>
      </c>
      <c r="C1428" s="6">
        <v>1763</v>
      </c>
      <c r="D1428" s="6" t="s">
        <v>10</v>
      </c>
      <c r="E1428" s="4">
        <v>123</v>
      </c>
      <c r="F1428" s="4">
        <v>1</v>
      </c>
      <c r="G1428" s="4">
        <v>21</v>
      </c>
      <c r="H1428" s="4">
        <v>38</v>
      </c>
      <c r="I1428" s="4">
        <v>0</v>
      </c>
      <c r="J1428" s="4">
        <v>11</v>
      </c>
      <c r="K1428" s="4">
        <v>2</v>
      </c>
      <c r="L1428" s="4">
        <v>8</v>
      </c>
      <c r="M1428" s="4">
        <v>0</v>
      </c>
      <c r="N1428" s="4">
        <v>3</v>
      </c>
      <c r="O1428" s="4">
        <v>2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1</v>
      </c>
      <c r="W1428" s="6">
        <v>87</v>
      </c>
      <c r="X1428" s="41">
        <f t="shared" si="35"/>
        <v>70.731707317073173</v>
      </c>
    </row>
    <row r="1429" spans="1:24" hidden="1" outlineLevel="1" x14ac:dyDescent="0.25">
      <c r="A1429" s="6" t="s">
        <v>174</v>
      </c>
      <c r="B1429" s="6" t="s">
        <v>83</v>
      </c>
      <c r="C1429" s="6">
        <v>1764</v>
      </c>
      <c r="D1429" s="6" t="s">
        <v>10</v>
      </c>
      <c r="E1429" s="4">
        <v>235</v>
      </c>
      <c r="F1429" s="4">
        <v>2</v>
      </c>
      <c r="G1429" s="4">
        <v>56</v>
      </c>
      <c r="H1429" s="4">
        <v>34</v>
      </c>
      <c r="I1429" s="4">
        <v>1</v>
      </c>
      <c r="J1429" s="4">
        <v>2</v>
      </c>
      <c r="K1429" s="4">
        <v>24</v>
      </c>
      <c r="L1429" s="4">
        <v>3</v>
      </c>
      <c r="M1429" s="4">
        <v>0</v>
      </c>
      <c r="N1429" s="4">
        <v>4</v>
      </c>
      <c r="O1429" s="4">
        <v>1</v>
      </c>
      <c r="P1429" s="4">
        <v>1</v>
      </c>
      <c r="Q1429" s="4">
        <v>1</v>
      </c>
      <c r="R1429" s="4">
        <v>0</v>
      </c>
      <c r="S1429" s="4">
        <v>0</v>
      </c>
      <c r="T1429" s="4">
        <v>0</v>
      </c>
      <c r="U1429" s="4">
        <v>0</v>
      </c>
      <c r="V1429" s="4">
        <v>11</v>
      </c>
      <c r="W1429" s="6">
        <v>140</v>
      </c>
      <c r="X1429" s="41">
        <f t="shared" si="35"/>
        <v>59.574468085106382</v>
      </c>
    </row>
    <row r="1430" spans="1:24" hidden="1" outlineLevel="1" x14ac:dyDescent="0.25">
      <c r="A1430" s="6" t="s">
        <v>174</v>
      </c>
      <c r="B1430" s="6" t="s">
        <v>83</v>
      </c>
      <c r="C1430" s="6">
        <v>1769</v>
      </c>
      <c r="D1430" s="6" t="s">
        <v>10</v>
      </c>
      <c r="E1430" s="4">
        <v>327</v>
      </c>
      <c r="F1430" s="4">
        <v>9</v>
      </c>
      <c r="G1430" s="4">
        <v>77</v>
      </c>
      <c r="H1430" s="4">
        <v>73</v>
      </c>
      <c r="I1430" s="4">
        <v>2</v>
      </c>
      <c r="J1430" s="4">
        <v>5</v>
      </c>
      <c r="K1430" s="4">
        <v>19</v>
      </c>
      <c r="L1430" s="4">
        <v>10</v>
      </c>
      <c r="M1430" s="4">
        <v>3</v>
      </c>
      <c r="N1430" s="4">
        <v>3</v>
      </c>
      <c r="O1430" s="4">
        <v>5</v>
      </c>
      <c r="P1430" s="4">
        <v>0</v>
      </c>
      <c r="Q1430" s="4">
        <v>2</v>
      </c>
      <c r="R1430" s="4">
        <v>1</v>
      </c>
      <c r="S1430" s="4">
        <v>1</v>
      </c>
      <c r="T1430" s="4">
        <v>1</v>
      </c>
      <c r="U1430" s="4">
        <v>0</v>
      </c>
      <c r="V1430" s="4">
        <v>9</v>
      </c>
      <c r="W1430" s="6">
        <v>220</v>
      </c>
      <c r="X1430" s="41">
        <f t="shared" si="35"/>
        <v>67.278287461773701</v>
      </c>
    </row>
    <row r="1431" spans="1:24" hidden="1" outlineLevel="1" x14ac:dyDescent="0.25">
      <c r="A1431" s="6" t="s">
        <v>174</v>
      </c>
      <c r="B1431" s="6" t="s">
        <v>83</v>
      </c>
      <c r="C1431" s="6">
        <v>1770</v>
      </c>
      <c r="D1431" s="6" t="s">
        <v>10</v>
      </c>
      <c r="E1431" s="4">
        <v>103</v>
      </c>
      <c r="F1431" s="4">
        <v>1</v>
      </c>
      <c r="G1431" s="4">
        <v>22</v>
      </c>
      <c r="H1431" s="4">
        <v>20</v>
      </c>
      <c r="I1431" s="4">
        <v>1</v>
      </c>
      <c r="J1431" s="4">
        <v>2</v>
      </c>
      <c r="K1431" s="4">
        <v>2</v>
      </c>
      <c r="L1431" s="4">
        <v>0</v>
      </c>
      <c r="M1431" s="4">
        <v>1</v>
      </c>
      <c r="N1431" s="4">
        <v>2</v>
      </c>
      <c r="O1431" s="4">
        <v>1</v>
      </c>
      <c r="P1431" s="4">
        <v>1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6">
        <v>53</v>
      </c>
      <c r="X1431" s="41">
        <f t="shared" si="35"/>
        <v>51.456310679611647</v>
      </c>
    </row>
    <row r="1432" spans="1:24" s="1" customFormat="1" collapsed="1" x14ac:dyDescent="0.25">
      <c r="A1432" s="5" t="s">
        <v>193</v>
      </c>
      <c r="B1432" s="6"/>
      <c r="C1432" s="6"/>
      <c r="D1432" s="6"/>
      <c r="E1432" s="7">
        <f>SUM(E1295:E1431)</f>
        <v>59822</v>
      </c>
      <c r="F1432" s="7">
        <f t="shared" ref="F1432:W1432" si="36">SUM(F1295:F1431)</f>
        <v>1772</v>
      </c>
      <c r="G1432" s="7">
        <f t="shared" si="36"/>
        <v>12570</v>
      </c>
      <c r="H1432" s="7">
        <f t="shared" si="36"/>
        <v>6117</v>
      </c>
      <c r="I1432" s="7">
        <f t="shared" si="36"/>
        <v>1675</v>
      </c>
      <c r="J1432" s="7">
        <f t="shared" si="36"/>
        <v>1564</v>
      </c>
      <c r="K1432" s="7">
        <f t="shared" si="36"/>
        <v>1243</v>
      </c>
      <c r="L1432" s="7">
        <f t="shared" si="36"/>
        <v>6217</v>
      </c>
      <c r="M1432" s="7">
        <f t="shared" si="36"/>
        <v>4377</v>
      </c>
      <c r="N1432" s="7">
        <f t="shared" si="36"/>
        <v>526</v>
      </c>
      <c r="O1432" s="7">
        <f t="shared" si="36"/>
        <v>397</v>
      </c>
      <c r="P1432" s="7">
        <f t="shared" si="36"/>
        <v>249</v>
      </c>
      <c r="Q1432" s="7">
        <f t="shared" si="36"/>
        <v>117</v>
      </c>
      <c r="R1432" s="7">
        <f t="shared" si="36"/>
        <v>34</v>
      </c>
      <c r="S1432" s="7">
        <f>SUM(S1295:S1431)</f>
        <v>175</v>
      </c>
      <c r="T1432" s="7">
        <f t="shared" si="36"/>
        <v>303</v>
      </c>
      <c r="U1432" s="7">
        <f t="shared" si="36"/>
        <v>9</v>
      </c>
      <c r="V1432" s="7">
        <f t="shared" si="36"/>
        <v>1163</v>
      </c>
      <c r="W1432" s="7">
        <f t="shared" si="36"/>
        <v>38508</v>
      </c>
      <c r="X1432" s="41">
        <f>(W1432*100)/E1432</f>
        <v>64.370967202701351</v>
      </c>
    </row>
    <row r="1433" spans="1:24" hidden="1" outlineLevel="1" x14ac:dyDescent="0.25">
      <c r="A1433" s="6" t="s">
        <v>175</v>
      </c>
      <c r="B1433" s="6" t="s">
        <v>22</v>
      </c>
      <c r="C1433" s="6">
        <v>73</v>
      </c>
      <c r="D1433" s="6" t="s">
        <v>10</v>
      </c>
      <c r="E1433" s="4">
        <v>663</v>
      </c>
      <c r="F1433" s="4">
        <v>11</v>
      </c>
      <c r="G1433" s="4">
        <v>144</v>
      </c>
      <c r="H1433" s="4">
        <v>31</v>
      </c>
      <c r="I1433" s="4">
        <v>4</v>
      </c>
      <c r="J1433" s="4">
        <v>3</v>
      </c>
      <c r="K1433" s="4">
        <v>0</v>
      </c>
      <c r="L1433" s="4">
        <v>216</v>
      </c>
      <c r="M1433" s="4">
        <v>26</v>
      </c>
      <c r="N1433" s="4">
        <v>2</v>
      </c>
      <c r="O1433" s="4">
        <v>0</v>
      </c>
      <c r="P1433" s="4">
        <v>0</v>
      </c>
      <c r="Q1433" s="4">
        <v>0</v>
      </c>
      <c r="R1433" s="4">
        <v>0</v>
      </c>
      <c r="S1433" s="4">
        <v>1</v>
      </c>
      <c r="T1433" s="4">
        <v>2</v>
      </c>
      <c r="U1433" s="4">
        <v>0</v>
      </c>
      <c r="V1433" s="4">
        <v>7</v>
      </c>
      <c r="W1433" s="6">
        <v>447</v>
      </c>
      <c r="X1433" s="41">
        <f>(W1433*100)/E1433</f>
        <v>67.420814479638011</v>
      </c>
    </row>
    <row r="1434" spans="1:24" hidden="1" outlineLevel="1" x14ac:dyDescent="0.25">
      <c r="A1434" s="6" t="s">
        <v>175</v>
      </c>
      <c r="B1434" s="6" t="s">
        <v>22</v>
      </c>
      <c r="C1434" s="6">
        <v>74</v>
      </c>
      <c r="D1434" s="6" t="s">
        <v>10</v>
      </c>
      <c r="E1434" s="4">
        <v>508</v>
      </c>
      <c r="F1434" s="4">
        <v>5</v>
      </c>
      <c r="G1434" s="4">
        <v>145</v>
      </c>
      <c r="H1434" s="4">
        <v>9</v>
      </c>
      <c r="I1434" s="4">
        <v>0</v>
      </c>
      <c r="J1434" s="4">
        <v>8</v>
      </c>
      <c r="K1434" s="4">
        <v>1</v>
      </c>
      <c r="L1434" s="4">
        <v>140</v>
      </c>
      <c r="M1434" s="4">
        <v>24</v>
      </c>
      <c r="N1434" s="4">
        <v>2</v>
      </c>
      <c r="O1434" s="4">
        <v>0</v>
      </c>
      <c r="P1434" s="4">
        <v>0</v>
      </c>
      <c r="Q1434" s="4">
        <v>0</v>
      </c>
      <c r="R1434" s="4">
        <v>0</v>
      </c>
      <c r="S1434" s="4">
        <v>5</v>
      </c>
      <c r="T1434" s="4">
        <v>2</v>
      </c>
      <c r="U1434" s="4">
        <v>0</v>
      </c>
      <c r="V1434" s="4">
        <v>3</v>
      </c>
      <c r="W1434" s="6">
        <v>344</v>
      </c>
      <c r="X1434" s="41">
        <f t="shared" ref="X1434:X1497" si="37">(W1434*100)/E1434</f>
        <v>67.71653543307086</v>
      </c>
    </row>
    <row r="1435" spans="1:24" hidden="1" outlineLevel="1" x14ac:dyDescent="0.25">
      <c r="A1435" s="6" t="s">
        <v>175</v>
      </c>
      <c r="B1435" s="6" t="s">
        <v>22</v>
      </c>
      <c r="C1435" s="6">
        <v>75</v>
      </c>
      <c r="D1435" s="6" t="s">
        <v>10</v>
      </c>
      <c r="E1435" s="4">
        <v>466</v>
      </c>
      <c r="F1435" s="4">
        <v>4</v>
      </c>
      <c r="G1435" s="4">
        <v>115</v>
      </c>
      <c r="H1435" s="4">
        <v>23</v>
      </c>
      <c r="I1435" s="4">
        <v>2</v>
      </c>
      <c r="J1435" s="4">
        <v>6</v>
      </c>
      <c r="K1435" s="4">
        <v>1</v>
      </c>
      <c r="L1435" s="4">
        <v>136</v>
      </c>
      <c r="M1435" s="4">
        <v>19</v>
      </c>
      <c r="N1435" s="4">
        <v>1</v>
      </c>
      <c r="O1435" s="4">
        <v>0</v>
      </c>
      <c r="P1435" s="4">
        <v>0</v>
      </c>
      <c r="Q1435" s="4">
        <v>0</v>
      </c>
      <c r="R1435" s="4">
        <v>0</v>
      </c>
      <c r="S1435" s="4">
        <v>3</v>
      </c>
      <c r="T1435" s="4">
        <v>1</v>
      </c>
      <c r="U1435" s="4">
        <v>0</v>
      </c>
      <c r="V1435" s="4">
        <v>5</v>
      </c>
      <c r="W1435" s="6">
        <v>316</v>
      </c>
      <c r="X1435" s="41">
        <f t="shared" si="37"/>
        <v>67.811158798283259</v>
      </c>
    </row>
    <row r="1436" spans="1:24" hidden="1" outlineLevel="1" x14ac:dyDescent="0.25">
      <c r="A1436" s="6" t="s">
        <v>175</v>
      </c>
      <c r="B1436" s="6" t="s">
        <v>22</v>
      </c>
      <c r="C1436" s="6">
        <v>76</v>
      </c>
      <c r="D1436" s="6" t="s">
        <v>10</v>
      </c>
      <c r="E1436" s="4">
        <v>519</v>
      </c>
      <c r="F1436" s="4">
        <v>0</v>
      </c>
      <c r="G1436" s="4">
        <v>143</v>
      </c>
      <c r="H1436" s="4">
        <v>26</v>
      </c>
      <c r="I1436" s="4">
        <v>4</v>
      </c>
      <c r="J1436" s="4">
        <v>0</v>
      </c>
      <c r="K1436" s="4">
        <v>0</v>
      </c>
      <c r="L1436" s="4">
        <v>144</v>
      </c>
      <c r="M1436" s="4">
        <v>25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3</v>
      </c>
      <c r="T1436" s="4">
        <v>2</v>
      </c>
      <c r="U1436" s="4">
        <v>0</v>
      </c>
      <c r="V1436" s="4">
        <v>4</v>
      </c>
      <c r="W1436" s="6">
        <v>351</v>
      </c>
      <c r="X1436" s="41">
        <f t="shared" si="37"/>
        <v>67.630057803468205</v>
      </c>
    </row>
    <row r="1437" spans="1:24" hidden="1" outlineLevel="1" x14ac:dyDescent="0.25">
      <c r="A1437" s="6" t="s">
        <v>175</v>
      </c>
      <c r="B1437" s="6" t="s">
        <v>22</v>
      </c>
      <c r="C1437" s="6">
        <v>76</v>
      </c>
      <c r="D1437" s="6" t="s">
        <v>11</v>
      </c>
      <c r="E1437" s="4">
        <v>518</v>
      </c>
      <c r="F1437" s="4">
        <v>1</v>
      </c>
      <c r="G1437" s="4">
        <v>134</v>
      </c>
      <c r="H1437" s="4">
        <v>19</v>
      </c>
      <c r="I1437" s="4">
        <v>2</v>
      </c>
      <c r="J1437" s="4">
        <v>2</v>
      </c>
      <c r="K1437" s="4">
        <v>1</v>
      </c>
      <c r="L1437" s="4">
        <v>150</v>
      </c>
      <c r="M1437" s="4">
        <v>14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1</v>
      </c>
      <c r="U1437" s="4">
        <v>0</v>
      </c>
      <c r="V1437" s="4">
        <v>3</v>
      </c>
      <c r="W1437" s="6">
        <v>327</v>
      </c>
      <c r="X1437" s="41">
        <f t="shared" si="37"/>
        <v>63.127413127413128</v>
      </c>
    </row>
    <row r="1438" spans="1:24" hidden="1" outlineLevel="1" x14ac:dyDescent="0.25">
      <c r="A1438" s="6" t="s">
        <v>175</v>
      </c>
      <c r="B1438" s="6" t="s">
        <v>22</v>
      </c>
      <c r="C1438" s="6">
        <v>77</v>
      </c>
      <c r="D1438" s="6" t="s">
        <v>10</v>
      </c>
      <c r="E1438" s="4">
        <v>697</v>
      </c>
      <c r="F1438" s="4">
        <v>13</v>
      </c>
      <c r="G1438" s="4">
        <v>166</v>
      </c>
      <c r="H1438" s="4">
        <v>30</v>
      </c>
      <c r="I1438" s="4">
        <v>4</v>
      </c>
      <c r="J1438" s="4">
        <v>3</v>
      </c>
      <c r="K1438" s="4">
        <v>0</v>
      </c>
      <c r="L1438" s="4">
        <v>213</v>
      </c>
      <c r="M1438" s="4">
        <v>24</v>
      </c>
      <c r="N1438" s="4">
        <v>0</v>
      </c>
      <c r="O1438" s="4">
        <v>1</v>
      </c>
      <c r="P1438" s="4">
        <v>1</v>
      </c>
      <c r="Q1438" s="4">
        <v>0</v>
      </c>
      <c r="R1438" s="4">
        <v>0</v>
      </c>
      <c r="S1438" s="4">
        <v>2</v>
      </c>
      <c r="T1438" s="4">
        <v>1</v>
      </c>
      <c r="U1438" s="4">
        <v>0</v>
      </c>
      <c r="V1438" s="4">
        <v>10</v>
      </c>
      <c r="W1438" s="6">
        <v>468</v>
      </c>
      <c r="X1438" s="41">
        <f t="shared" si="37"/>
        <v>67.144906743185075</v>
      </c>
    </row>
    <row r="1439" spans="1:24" hidden="1" outlineLevel="1" x14ac:dyDescent="0.25">
      <c r="A1439" s="6" t="s">
        <v>175</v>
      </c>
      <c r="B1439" s="6" t="s">
        <v>22</v>
      </c>
      <c r="C1439" s="6">
        <v>78</v>
      </c>
      <c r="D1439" s="6" t="s">
        <v>10</v>
      </c>
      <c r="E1439" s="4">
        <v>539</v>
      </c>
      <c r="F1439" s="4">
        <v>5</v>
      </c>
      <c r="G1439" s="4">
        <v>161</v>
      </c>
      <c r="H1439" s="4">
        <v>20</v>
      </c>
      <c r="I1439" s="4">
        <v>2</v>
      </c>
      <c r="J1439" s="4">
        <v>15</v>
      </c>
      <c r="K1439" s="4">
        <v>2</v>
      </c>
      <c r="L1439" s="4">
        <v>196</v>
      </c>
      <c r="M1439" s="4">
        <v>22</v>
      </c>
      <c r="N1439" s="4">
        <v>3</v>
      </c>
      <c r="O1439" s="4">
        <v>0</v>
      </c>
      <c r="P1439" s="4">
        <v>1</v>
      </c>
      <c r="Q1439" s="4">
        <v>0</v>
      </c>
      <c r="R1439" s="4">
        <v>0</v>
      </c>
      <c r="S1439" s="4">
        <v>1</v>
      </c>
      <c r="T1439" s="4">
        <v>0</v>
      </c>
      <c r="U1439" s="4">
        <v>0</v>
      </c>
      <c r="V1439" s="4">
        <v>2</v>
      </c>
      <c r="W1439" s="6">
        <v>430</v>
      </c>
      <c r="X1439" s="41">
        <f t="shared" si="37"/>
        <v>79.77736549165121</v>
      </c>
    </row>
    <row r="1440" spans="1:24" hidden="1" outlineLevel="1" x14ac:dyDescent="0.25">
      <c r="A1440" s="6" t="s">
        <v>175</v>
      </c>
      <c r="B1440" s="6" t="s">
        <v>22</v>
      </c>
      <c r="C1440" s="6">
        <v>79</v>
      </c>
      <c r="D1440" s="6" t="s">
        <v>10</v>
      </c>
      <c r="E1440" s="4">
        <v>458</v>
      </c>
      <c r="F1440" s="4">
        <v>9</v>
      </c>
      <c r="G1440" s="4">
        <v>116</v>
      </c>
      <c r="H1440" s="4">
        <v>10</v>
      </c>
      <c r="I1440" s="4">
        <v>2</v>
      </c>
      <c r="J1440" s="4">
        <v>0</v>
      </c>
      <c r="K1440" s="4">
        <v>1</v>
      </c>
      <c r="L1440" s="4">
        <v>131</v>
      </c>
      <c r="M1440" s="4">
        <v>17</v>
      </c>
      <c r="N1440" s="4">
        <v>0</v>
      </c>
      <c r="O1440" s="4">
        <v>0</v>
      </c>
      <c r="P1440" s="4">
        <v>0</v>
      </c>
      <c r="Q1440" s="4">
        <v>0</v>
      </c>
      <c r="R1440" s="4">
        <v>1</v>
      </c>
      <c r="S1440" s="4">
        <v>3</v>
      </c>
      <c r="T1440" s="4">
        <v>1</v>
      </c>
      <c r="U1440" s="4">
        <v>0</v>
      </c>
      <c r="V1440" s="4">
        <v>12</v>
      </c>
      <c r="W1440" s="6">
        <v>303</v>
      </c>
      <c r="X1440" s="41">
        <f t="shared" si="37"/>
        <v>66.157205240174676</v>
      </c>
    </row>
    <row r="1441" spans="1:24" hidden="1" outlineLevel="1" x14ac:dyDescent="0.25">
      <c r="A1441" s="6" t="s">
        <v>175</v>
      </c>
      <c r="B1441" s="6" t="s">
        <v>22</v>
      </c>
      <c r="C1441" s="6">
        <v>79</v>
      </c>
      <c r="D1441" s="6" t="s">
        <v>11</v>
      </c>
      <c r="E1441" s="4">
        <v>457</v>
      </c>
      <c r="F1441" s="4">
        <v>7</v>
      </c>
      <c r="G1441" s="4">
        <v>122</v>
      </c>
      <c r="H1441" s="4">
        <v>25</v>
      </c>
      <c r="I1441" s="4">
        <v>3</v>
      </c>
      <c r="J1441" s="4">
        <v>2</v>
      </c>
      <c r="K1441" s="4">
        <v>3</v>
      </c>
      <c r="L1441" s="4">
        <v>136</v>
      </c>
      <c r="M1441" s="4">
        <v>15</v>
      </c>
      <c r="N1441" s="4">
        <v>2</v>
      </c>
      <c r="O1441" s="4">
        <v>0</v>
      </c>
      <c r="P1441" s="4">
        <v>2</v>
      </c>
      <c r="Q1441" s="4">
        <v>0</v>
      </c>
      <c r="R1441" s="4">
        <v>0</v>
      </c>
      <c r="S1441" s="4">
        <v>1</v>
      </c>
      <c r="T1441" s="4">
        <v>1</v>
      </c>
      <c r="U1441" s="4">
        <v>1</v>
      </c>
      <c r="V1441" s="4">
        <v>1</v>
      </c>
      <c r="W1441" s="6">
        <v>321</v>
      </c>
      <c r="X1441" s="41">
        <f t="shared" si="37"/>
        <v>70.240700218818375</v>
      </c>
    </row>
    <row r="1442" spans="1:24" hidden="1" outlineLevel="1" x14ac:dyDescent="0.25">
      <c r="A1442" s="6" t="s">
        <v>175</v>
      </c>
      <c r="B1442" s="6" t="s">
        <v>22</v>
      </c>
      <c r="C1442" s="6">
        <v>80</v>
      </c>
      <c r="D1442" s="6" t="s">
        <v>10</v>
      </c>
      <c r="E1442" s="4">
        <v>401</v>
      </c>
      <c r="F1442" s="4">
        <v>11</v>
      </c>
      <c r="G1442" s="4">
        <v>101</v>
      </c>
      <c r="H1442" s="4">
        <v>12</v>
      </c>
      <c r="I1442" s="4">
        <v>4</v>
      </c>
      <c r="J1442" s="4">
        <v>2</v>
      </c>
      <c r="K1442" s="4">
        <v>3</v>
      </c>
      <c r="L1442" s="4">
        <v>109</v>
      </c>
      <c r="M1442" s="4">
        <v>12</v>
      </c>
      <c r="N1442" s="4">
        <v>1</v>
      </c>
      <c r="O1442" s="4">
        <v>0</v>
      </c>
      <c r="P1442" s="4">
        <v>0</v>
      </c>
      <c r="Q1442" s="4">
        <v>0</v>
      </c>
      <c r="R1442" s="4">
        <v>0</v>
      </c>
      <c r="S1442" s="4">
        <v>1</v>
      </c>
      <c r="T1442" s="4">
        <v>1</v>
      </c>
      <c r="U1442" s="4">
        <v>0</v>
      </c>
      <c r="V1442" s="4">
        <v>10</v>
      </c>
      <c r="W1442" s="6">
        <v>267</v>
      </c>
      <c r="X1442" s="41">
        <f t="shared" si="37"/>
        <v>66.583541147132166</v>
      </c>
    </row>
    <row r="1443" spans="1:24" hidden="1" outlineLevel="1" x14ac:dyDescent="0.25">
      <c r="A1443" s="6" t="s">
        <v>175</v>
      </c>
      <c r="B1443" s="6" t="s">
        <v>22</v>
      </c>
      <c r="C1443" s="6">
        <v>80</v>
      </c>
      <c r="D1443" s="6" t="s">
        <v>11</v>
      </c>
      <c r="E1443" s="4">
        <v>401</v>
      </c>
      <c r="F1443" s="4">
        <v>7</v>
      </c>
      <c r="G1443" s="4">
        <v>85</v>
      </c>
      <c r="H1443" s="4">
        <v>17</v>
      </c>
      <c r="I1443" s="4">
        <v>2</v>
      </c>
      <c r="J1443" s="4">
        <v>3</v>
      </c>
      <c r="K1443" s="4">
        <v>3</v>
      </c>
      <c r="L1443" s="4">
        <v>122</v>
      </c>
      <c r="M1443" s="4">
        <v>10</v>
      </c>
      <c r="N1443" s="4">
        <v>2</v>
      </c>
      <c r="O1443" s="4">
        <v>0</v>
      </c>
      <c r="P1443" s="4">
        <v>1</v>
      </c>
      <c r="Q1443" s="4">
        <v>0</v>
      </c>
      <c r="R1443" s="4">
        <v>0</v>
      </c>
      <c r="S1443" s="4">
        <v>3</v>
      </c>
      <c r="T1443" s="4">
        <v>2</v>
      </c>
      <c r="U1443" s="4">
        <v>0</v>
      </c>
      <c r="V1443" s="4">
        <v>9</v>
      </c>
      <c r="W1443" s="6">
        <v>266</v>
      </c>
      <c r="X1443" s="41">
        <f t="shared" si="37"/>
        <v>66.334164588528679</v>
      </c>
    </row>
    <row r="1444" spans="1:24" hidden="1" outlineLevel="1" x14ac:dyDescent="0.25">
      <c r="A1444" s="6" t="s">
        <v>175</v>
      </c>
      <c r="B1444" s="6" t="s">
        <v>22</v>
      </c>
      <c r="C1444" s="6">
        <v>82</v>
      </c>
      <c r="D1444" s="6" t="s">
        <v>10</v>
      </c>
      <c r="E1444" s="4">
        <v>386</v>
      </c>
      <c r="F1444" s="4">
        <v>4</v>
      </c>
      <c r="G1444" s="4">
        <v>117</v>
      </c>
      <c r="H1444" s="4">
        <v>12</v>
      </c>
      <c r="I1444" s="4">
        <v>3</v>
      </c>
      <c r="J1444" s="4">
        <v>4</v>
      </c>
      <c r="K1444" s="4">
        <v>0</v>
      </c>
      <c r="L1444" s="4">
        <v>96</v>
      </c>
      <c r="M1444" s="4">
        <v>7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1</v>
      </c>
      <c r="T1444" s="4">
        <v>1</v>
      </c>
      <c r="U1444" s="4">
        <v>0</v>
      </c>
      <c r="V1444" s="4">
        <v>6</v>
      </c>
      <c r="W1444" s="6">
        <v>251</v>
      </c>
      <c r="X1444" s="41">
        <f t="shared" si="37"/>
        <v>65.025906735751292</v>
      </c>
    </row>
    <row r="1445" spans="1:24" hidden="1" outlineLevel="1" x14ac:dyDescent="0.25">
      <c r="A1445" s="6" t="s">
        <v>175</v>
      </c>
      <c r="B1445" s="6" t="s">
        <v>22</v>
      </c>
      <c r="C1445" s="6">
        <v>83</v>
      </c>
      <c r="D1445" s="6" t="s">
        <v>10</v>
      </c>
      <c r="E1445" s="4">
        <v>290</v>
      </c>
      <c r="F1445" s="4">
        <v>3</v>
      </c>
      <c r="G1445" s="4">
        <v>94</v>
      </c>
      <c r="H1445" s="4">
        <v>6</v>
      </c>
      <c r="I1445" s="4">
        <v>3</v>
      </c>
      <c r="J1445" s="4">
        <v>1</v>
      </c>
      <c r="K1445" s="4">
        <v>0</v>
      </c>
      <c r="L1445" s="4">
        <v>108</v>
      </c>
      <c r="M1445" s="4">
        <v>1</v>
      </c>
      <c r="N1445" s="4">
        <v>1</v>
      </c>
      <c r="O1445" s="4">
        <v>1</v>
      </c>
      <c r="P1445" s="4">
        <v>0</v>
      </c>
      <c r="Q1445" s="4">
        <v>0</v>
      </c>
      <c r="R1445" s="4">
        <v>0</v>
      </c>
      <c r="S1445" s="4">
        <v>1</v>
      </c>
      <c r="T1445" s="4">
        <v>1</v>
      </c>
      <c r="U1445" s="4">
        <v>0</v>
      </c>
      <c r="V1445" s="4">
        <v>4</v>
      </c>
      <c r="W1445" s="6">
        <v>224</v>
      </c>
      <c r="X1445" s="41">
        <f t="shared" si="37"/>
        <v>77.241379310344826</v>
      </c>
    </row>
    <row r="1446" spans="1:24" hidden="1" outlineLevel="1" x14ac:dyDescent="0.25">
      <c r="A1446" s="6" t="s">
        <v>175</v>
      </c>
      <c r="B1446" s="6" t="s">
        <v>22</v>
      </c>
      <c r="C1446" s="6">
        <v>84</v>
      </c>
      <c r="D1446" s="6" t="s">
        <v>10</v>
      </c>
      <c r="E1446" s="4">
        <v>701</v>
      </c>
      <c r="F1446" s="4">
        <v>6</v>
      </c>
      <c r="G1446" s="4">
        <v>199</v>
      </c>
      <c r="H1446" s="4">
        <v>11</v>
      </c>
      <c r="I1446" s="4">
        <v>8</v>
      </c>
      <c r="J1446" s="4">
        <v>4</v>
      </c>
      <c r="K1446" s="4">
        <v>1</v>
      </c>
      <c r="L1446" s="4">
        <v>179</v>
      </c>
      <c r="M1446" s="4">
        <v>25</v>
      </c>
      <c r="N1446" s="4">
        <v>0</v>
      </c>
      <c r="O1446" s="4">
        <v>0</v>
      </c>
      <c r="P1446" s="4">
        <v>2</v>
      </c>
      <c r="Q1446" s="4">
        <v>0</v>
      </c>
      <c r="R1446" s="4">
        <v>0</v>
      </c>
      <c r="S1446" s="4">
        <v>4</v>
      </c>
      <c r="T1446" s="4">
        <v>0</v>
      </c>
      <c r="U1446" s="4">
        <v>0</v>
      </c>
      <c r="V1446" s="4">
        <v>7</v>
      </c>
      <c r="W1446" s="6">
        <v>446</v>
      </c>
      <c r="X1446" s="41">
        <f t="shared" si="37"/>
        <v>63.62339514978602</v>
      </c>
    </row>
    <row r="1447" spans="1:24" hidden="1" outlineLevel="1" x14ac:dyDescent="0.25">
      <c r="A1447" s="6" t="s">
        <v>175</v>
      </c>
      <c r="B1447" s="6" t="s">
        <v>22</v>
      </c>
      <c r="C1447" s="6">
        <v>85</v>
      </c>
      <c r="D1447" s="6" t="s">
        <v>10</v>
      </c>
      <c r="E1447" s="4">
        <v>209</v>
      </c>
      <c r="F1447" s="4">
        <v>5</v>
      </c>
      <c r="G1447" s="4">
        <v>40</v>
      </c>
      <c r="H1447" s="4">
        <v>5</v>
      </c>
      <c r="I1447" s="4">
        <v>4</v>
      </c>
      <c r="J1447" s="4">
        <v>1</v>
      </c>
      <c r="K1447" s="4">
        <v>2</v>
      </c>
      <c r="L1447" s="4">
        <v>60</v>
      </c>
      <c r="M1447" s="4">
        <v>3</v>
      </c>
      <c r="N1447" s="4">
        <v>1</v>
      </c>
      <c r="O1447" s="4">
        <v>0</v>
      </c>
      <c r="P1447" s="4">
        <v>1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3</v>
      </c>
      <c r="W1447" s="6">
        <v>125</v>
      </c>
      <c r="X1447" s="41">
        <f t="shared" si="37"/>
        <v>59.808612440191389</v>
      </c>
    </row>
    <row r="1448" spans="1:24" hidden="1" outlineLevel="1" x14ac:dyDescent="0.25">
      <c r="A1448" s="6" t="s">
        <v>175</v>
      </c>
      <c r="B1448" s="6" t="s">
        <v>22</v>
      </c>
      <c r="C1448" s="6">
        <v>86</v>
      </c>
      <c r="D1448" s="6" t="s">
        <v>10</v>
      </c>
      <c r="E1448" s="4">
        <v>215</v>
      </c>
      <c r="F1448" s="4">
        <v>0</v>
      </c>
      <c r="G1448" s="4">
        <v>48</v>
      </c>
      <c r="H1448" s="4">
        <v>1</v>
      </c>
      <c r="I1448" s="4">
        <v>5</v>
      </c>
      <c r="J1448" s="4">
        <v>0</v>
      </c>
      <c r="K1448" s="4">
        <v>0</v>
      </c>
      <c r="L1448" s="4">
        <v>89</v>
      </c>
      <c r="M1448" s="4">
        <v>2</v>
      </c>
      <c r="N1448" s="4">
        <v>0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2</v>
      </c>
      <c r="V1448" s="4">
        <v>1</v>
      </c>
      <c r="W1448" s="6">
        <v>149</v>
      </c>
      <c r="X1448" s="41">
        <f t="shared" si="37"/>
        <v>69.302325581395351</v>
      </c>
    </row>
    <row r="1449" spans="1:24" hidden="1" outlineLevel="1" x14ac:dyDescent="0.25">
      <c r="A1449" s="6" t="s">
        <v>175</v>
      </c>
      <c r="B1449" s="6" t="s">
        <v>22</v>
      </c>
      <c r="C1449" s="6">
        <v>87</v>
      </c>
      <c r="D1449" s="6" t="s">
        <v>10</v>
      </c>
      <c r="E1449" s="4">
        <v>184</v>
      </c>
      <c r="F1449" s="4">
        <v>1</v>
      </c>
      <c r="G1449" s="4">
        <v>53</v>
      </c>
      <c r="H1449" s="4">
        <v>3</v>
      </c>
      <c r="I1449" s="4">
        <v>0</v>
      </c>
      <c r="J1449" s="4">
        <v>0</v>
      </c>
      <c r="K1449" s="4">
        <v>2</v>
      </c>
      <c r="L1449" s="4">
        <v>61</v>
      </c>
      <c r="M1449" s="4">
        <v>3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1</v>
      </c>
      <c r="T1449" s="4">
        <v>2</v>
      </c>
      <c r="U1449" s="4">
        <v>0</v>
      </c>
      <c r="V1449" s="4">
        <v>3</v>
      </c>
      <c r="W1449" s="6">
        <v>129</v>
      </c>
      <c r="X1449" s="41">
        <f t="shared" si="37"/>
        <v>70.108695652173907</v>
      </c>
    </row>
    <row r="1450" spans="1:24" hidden="1" outlineLevel="1" x14ac:dyDescent="0.25">
      <c r="A1450" s="6" t="s">
        <v>175</v>
      </c>
      <c r="B1450" s="6" t="s">
        <v>22</v>
      </c>
      <c r="C1450" s="6">
        <v>91</v>
      </c>
      <c r="D1450" s="6" t="s">
        <v>10</v>
      </c>
      <c r="E1450" s="4">
        <v>256</v>
      </c>
      <c r="F1450" s="4">
        <v>1</v>
      </c>
      <c r="G1450" s="4">
        <v>61</v>
      </c>
      <c r="H1450" s="4">
        <v>1</v>
      </c>
      <c r="I1450" s="4">
        <v>0</v>
      </c>
      <c r="J1450" s="4">
        <v>1</v>
      </c>
      <c r="K1450" s="4">
        <v>2</v>
      </c>
      <c r="L1450" s="4">
        <v>104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1</v>
      </c>
      <c r="T1450" s="4">
        <v>0</v>
      </c>
      <c r="U1450" s="4">
        <v>0</v>
      </c>
      <c r="V1450" s="4">
        <v>3</v>
      </c>
      <c r="W1450" s="6">
        <v>174</v>
      </c>
      <c r="X1450" s="41">
        <f t="shared" si="37"/>
        <v>67.96875</v>
      </c>
    </row>
    <row r="1451" spans="1:24" hidden="1" outlineLevel="1" x14ac:dyDescent="0.25">
      <c r="A1451" s="6" t="s">
        <v>175</v>
      </c>
      <c r="B1451" s="6" t="s">
        <v>22</v>
      </c>
      <c r="C1451" s="6">
        <v>92</v>
      </c>
      <c r="D1451" s="6" t="s">
        <v>10</v>
      </c>
      <c r="E1451" s="4">
        <v>261</v>
      </c>
      <c r="F1451" s="4">
        <v>1</v>
      </c>
      <c r="G1451" s="4">
        <v>57</v>
      </c>
      <c r="H1451" s="4">
        <v>3</v>
      </c>
      <c r="I1451" s="4">
        <v>2</v>
      </c>
      <c r="J1451" s="4">
        <v>3</v>
      </c>
      <c r="K1451" s="4">
        <v>1</v>
      </c>
      <c r="L1451" s="4">
        <v>100</v>
      </c>
      <c r="M1451" s="4">
        <v>1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1</v>
      </c>
      <c r="T1451" s="4">
        <v>2</v>
      </c>
      <c r="U1451" s="4">
        <v>0</v>
      </c>
      <c r="V1451" s="4">
        <v>2</v>
      </c>
      <c r="W1451" s="6">
        <v>173</v>
      </c>
      <c r="X1451" s="41">
        <f t="shared" si="37"/>
        <v>66.283524904214559</v>
      </c>
    </row>
    <row r="1452" spans="1:24" hidden="1" outlineLevel="1" x14ac:dyDescent="0.25">
      <c r="A1452" s="6" t="s">
        <v>175</v>
      </c>
      <c r="B1452" s="6" t="s">
        <v>22</v>
      </c>
      <c r="C1452" s="6">
        <v>93</v>
      </c>
      <c r="D1452" s="6" t="s">
        <v>10</v>
      </c>
      <c r="E1452" s="4">
        <v>109</v>
      </c>
      <c r="F1452" s="4">
        <v>1</v>
      </c>
      <c r="G1452" s="4">
        <v>33</v>
      </c>
      <c r="H1452" s="4">
        <v>1</v>
      </c>
      <c r="I1452" s="4">
        <v>0</v>
      </c>
      <c r="J1452" s="4">
        <v>0</v>
      </c>
      <c r="K1452" s="4">
        <v>1</v>
      </c>
      <c r="L1452" s="4">
        <v>50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2</v>
      </c>
      <c r="W1452" s="6">
        <v>88</v>
      </c>
      <c r="X1452" s="41">
        <f t="shared" si="37"/>
        <v>80.733944954128447</v>
      </c>
    </row>
    <row r="1453" spans="1:24" hidden="1" outlineLevel="1" x14ac:dyDescent="0.25">
      <c r="A1453" s="6" t="s">
        <v>175</v>
      </c>
      <c r="B1453" s="6" t="s">
        <v>22</v>
      </c>
      <c r="C1453" s="6">
        <v>94</v>
      </c>
      <c r="D1453" s="6" t="s">
        <v>10</v>
      </c>
      <c r="E1453" s="4">
        <v>209</v>
      </c>
      <c r="F1453" s="4">
        <v>1</v>
      </c>
      <c r="G1453" s="4">
        <v>46</v>
      </c>
      <c r="H1453" s="4">
        <v>8</v>
      </c>
      <c r="I1453" s="4">
        <v>3</v>
      </c>
      <c r="J1453" s="4">
        <v>1</v>
      </c>
      <c r="K1453" s="4">
        <v>1</v>
      </c>
      <c r="L1453" s="4">
        <v>74</v>
      </c>
      <c r="M1453" s="4">
        <v>1</v>
      </c>
      <c r="N1453" s="4">
        <v>0</v>
      </c>
      <c r="O1453" s="4">
        <v>0</v>
      </c>
      <c r="P1453" s="4">
        <v>0</v>
      </c>
      <c r="Q1453" s="4">
        <v>1</v>
      </c>
      <c r="R1453" s="4">
        <v>0</v>
      </c>
      <c r="S1453" s="4">
        <v>0</v>
      </c>
      <c r="T1453" s="4">
        <v>0</v>
      </c>
      <c r="U1453" s="4">
        <v>0</v>
      </c>
      <c r="V1453" s="4">
        <v>2</v>
      </c>
      <c r="W1453" s="6">
        <v>138</v>
      </c>
      <c r="X1453" s="41">
        <f t="shared" si="37"/>
        <v>66.028708133971293</v>
      </c>
    </row>
    <row r="1454" spans="1:24" hidden="1" outlineLevel="1" x14ac:dyDescent="0.25">
      <c r="A1454" s="6" t="s">
        <v>175</v>
      </c>
      <c r="B1454" s="6" t="s">
        <v>22</v>
      </c>
      <c r="C1454" s="6">
        <v>95</v>
      </c>
      <c r="D1454" s="6" t="s">
        <v>10</v>
      </c>
      <c r="E1454" s="4">
        <v>119</v>
      </c>
      <c r="F1454" s="4">
        <v>2</v>
      </c>
      <c r="G1454" s="4">
        <v>44</v>
      </c>
      <c r="H1454" s="4">
        <v>4</v>
      </c>
      <c r="I1454" s="4">
        <v>1</v>
      </c>
      <c r="J1454" s="4">
        <v>0</v>
      </c>
      <c r="K1454" s="4">
        <v>2</v>
      </c>
      <c r="L1454" s="4">
        <v>43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2</v>
      </c>
      <c r="T1454" s="4">
        <v>0</v>
      </c>
      <c r="U1454" s="4">
        <v>0</v>
      </c>
      <c r="V1454" s="4">
        <v>1</v>
      </c>
      <c r="W1454" s="6">
        <v>99</v>
      </c>
      <c r="X1454" s="41">
        <f t="shared" si="37"/>
        <v>83.193277310924373</v>
      </c>
    </row>
    <row r="1455" spans="1:24" hidden="1" outlineLevel="1" x14ac:dyDescent="0.25">
      <c r="A1455" s="6" t="s">
        <v>175</v>
      </c>
      <c r="B1455" s="6" t="s">
        <v>22</v>
      </c>
      <c r="C1455" s="6">
        <v>96</v>
      </c>
      <c r="D1455" s="6" t="s">
        <v>10</v>
      </c>
      <c r="E1455" s="4">
        <v>260</v>
      </c>
      <c r="F1455" s="4">
        <v>11</v>
      </c>
      <c r="G1455" s="4">
        <v>85</v>
      </c>
      <c r="H1455" s="4">
        <v>8</v>
      </c>
      <c r="I1455" s="4">
        <v>3</v>
      </c>
      <c r="J1455" s="4">
        <v>1</v>
      </c>
      <c r="K1455" s="4">
        <v>0</v>
      </c>
      <c r="L1455" s="4">
        <v>81</v>
      </c>
      <c r="M1455" s="4">
        <v>0</v>
      </c>
      <c r="N1455" s="4">
        <v>2</v>
      </c>
      <c r="O1455" s="4">
        <v>0</v>
      </c>
      <c r="P1455" s="4">
        <v>0</v>
      </c>
      <c r="Q1455" s="4">
        <v>0</v>
      </c>
      <c r="R1455" s="4">
        <v>0</v>
      </c>
      <c r="S1455" s="4">
        <v>4</v>
      </c>
      <c r="T1455" s="4">
        <v>0</v>
      </c>
      <c r="U1455" s="4">
        <v>0</v>
      </c>
      <c r="V1455" s="4">
        <v>4</v>
      </c>
      <c r="W1455" s="6">
        <v>199</v>
      </c>
      <c r="X1455" s="41">
        <f t="shared" si="37"/>
        <v>76.538461538461533</v>
      </c>
    </row>
    <row r="1456" spans="1:24" hidden="1" outlineLevel="1" x14ac:dyDescent="0.25">
      <c r="A1456" s="6" t="s">
        <v>175</v>
      </c>
      <c r="B1456" s="6" t="s">
        <v>22</v>
      </c>
      <c r="C1456" s="6">
        <v>98</v>
      </c>
      <c r="D1456" s="6" t="s">
        <v>10</v>
      </c>
      <c r="E1456" s="4">
        <v>233</v>
      </c>
      <c r="F1456" s="4">
        <v>0</v>
      </c>
      <c r="G1456" s="4">
        <v>75</v>
      </c>
      <c r="H1456" s="4">
        <v>3</v>
      </c>
      <c r="I1456" s="4">
        <v>0</v>
      </c>
      <c r="J1456" s="4">
        <v>0</v>
      </c>
      <c r="K1456" s="4">
        <v>2</v>
      </c>
      <c r="L1456" s="4">
        <v>66</v>
      </c>
      <c r="M1456" s="4">
        <v>5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1</v>
      </c>
      <c r="T1456" s="4">
        <v>3</v>
      </c>
      <c r="U1456" s="4">
        <v>0</v>
      </c>
      <c r="V1456" s="4">
        <v>1</v>
      </c>
      <c r="W1456" s="6">
        <v>156</v>
      </c>
      <c r="X1456" s="41">
        <f t="shared" si="37"/>
        <v>66.952789699570815</v>
      </c>
    </row>
    <row r="1457" spans="1:24" hidden="1" outlineLevel="1" x14ac:dyDescent="0.25">
      <c r="A1457" s="6" t="s">
        <v>175</v>
      </c>
      <c r="B1457" s="6" t="s">
        <v>22</v>
      </c>
      <c r="C1457" s="6">
        <v>99</v>
      </c>
      <c r="D1457" s="6" t="s">
        <v>10</v>
      </c>
      <c r="E1457" s="4">
        <v>271</v>
      </c>
      <c r="F1457" s="4">
        <v>0</v>
      </c>
      <c r="G1457" s="4">
        <v>57</v>
      </c>
      <c r="H1457" s="4">
        <v>2</v>
      </c>
      <c r="I1457" s="4">
        <v>8</v>
      </c>
      <c r="J1457" s="4">
        <v>2</v>
      </c>
      <c r="K1457" s="4">
        <v>1</v>
      </c>
      <c r="L1457" s="4">
        <v>98</v>
      </c>
      <c r="M1457" s="4">
        <v>10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2</v>
      </c>
      <c r="U1457" s="4">
        <v>0</v>
      </c>
      <c r="V1457" s="4">
        <v>10</v>
      </c>
      <c r="W1457" s="6">
        <v>190</v>
      </c>
      <c r="X1457" s="41">
        <f t="shared" si="37"/>
        <v>70.110701107011067</v>
      </c>
    </row>
    <row r="1458" spans="1:24" hidden="1" outlineLevel="1" x14ac:dyDescent="0.25">
      <c r="A1458" s="6" t="s">
        <v>175</v>
      </c>
      <c r="B1458" s="6" t="s">
        <v>25</v>
      </c>
      <c r="C1458" s="6">
        <v>1283</v>
      </c>
      <c r="D1458" s="6" t="s">
        <v>10</v>
      </c>
      <c r="E1458" s="4">
        <v>364</v>
      </c>
      <c r="F1458" s="4">
        <v>4</v>
      </c>
      <c r="G1458" s="4">
        <v>38</v>
      </c>
      <c r="H1458" s="4">
        <v>19</v>
      </c>
      <c r="I1458" s="4">
        <v>1</v>
      </c>
      <c r="J1458" s="4">
        <v>184</v>
      </c>
      <c r="K1458" s="4">
        <v>0</v>
      </c>
      <c r="L1458" s="4">
        <v>37</v>
      </c>
      <c r="M1458" s="4">
        <v>2</v>
      </c>
      <c r="N1458" s="4">
        <v>0</v>
      </c>
      <c r="O1458" s="4">
        <v>0</v>
      </c>
      <c r="P1458" s="4">
        <v>4</v>
      </c>
      <c r="Q1458" s="4">
        <v>0</v>
      </c>
      <c r="R1458" s="4">
        <v>1</v>
      </c>
      <c r="S1458" s="4">
        <v>1</v>
      </c>
      <c r="T1458" s="4">
        <v>0</v>
      </c>
      <c r="U1458" s="4">
        <v>0</v>
      </c>
      <c r="V1458" s="4">
        <v>3</v>
      </c>
      <c r="W1458" s="6">
        <v>294</v>
      </c>
      <c r="X1458" s="41">
        <f t="shared" si="37"/>
        <v>80.769230769230774</v>
      </c>
    </row>
    <row r="1459" spans="1:24" hidden="1" outlineLevel="1" x14ac:dyDescent="0.25">
      <c r="A1459" s="6" t="s">
        <v>175</v>
      </c>
      <c r="B1459" s="6" t="s">
        <v>25</v>
      </c>
      <c r="C1459" s="6">
        <v>1284</v>
      </c>
      <c r="D1459" s="6" t="s">
        <v>10</v>
      </c>
      <c r="E1459" s="4">
        <v>472</v>
      </c>
      <c r="F1459" s="4">
        <v>1</v>
      </c>
      <c r="G1459" s="4">
        <v>48</v>
      </c>
      <c r="H1459" s="4">
        <v>32</v>
      </c>
      <c r="I1459" s="4">
        <v>0</v>
      </c>
      <c r="J1459" s="4">
        <v>213</v>
      </c>
      <c r="K1459" s="4">
        <v>4</v>
      </c>
      <c r="L1459" s="4">
        <v>55</v>
      </c>
      <c r="M1459" s="4">
        <v>4</v>
      </c>
      <c r="N1459" s="4">
        <v>0</v>
      </c>
      <c r="O1459" s="4">
        <v>0</v>
      </c>
      <c r="P1459" s="4">
        <v>4</v>
      </c>
      <c r="Q1459" s="4">
        <v>0</v>
      </c>
      <c r="R1459" s="4">
        <v>0</v>
      </c>
      <c r="S1459" s="4">
        <v>1</v>
      </c>
      <c r="T1459" s="4">
        <v>0</v>
      </c>
      <c r="U1459" s="4">
        <v>0</v>
      </c>
      <c r="V1459" s="4">
        <v>4</v>
      </c>
      <c r="W1459" s="6">
        <v>366</v>
      </c>
      <c r="X1459" s="41">
        <f t="shared" si="37"/>
        <v>77.542372881355931</v>
      </c>
    </row>
    <row r="1460" spans="1:24" hidden="1" outlineLevel="1" x14ac:dyDescent="0.25">
      <c r="A1460" s="6" t="s">
        <v>175</v>
      </c>
      <c r="B1460" s="6" t="s">
        <v>25</v>
      </c>
      <c r="C1460" s="6">
        <v>1285</v>
      </c>
      <c r="D1460" s="6" t="s">
        <v>10</v>
      </c>
      <c r="E1460" s="4">
        <v>137</v>
      </c>
      <c r="F1460" s="4">
        <v>0</v>
      </c>
      <c r="G1460" s="4">
        <v>6</v>
      </c>
      <c r="H1460" s="4">
        <v>41</v>
      </c>
      <c r="I1460" s="4">
        <v>0</v>
      </c>
      <c r="J1460" s="4">
        <v>33</v>
      </c>
      <c r="K1460" s="4">
        <v>0</v>
      </c>
      <c r="L1460" s="4">
        <v>12</v>
      </c>
      <c r="M1460" s="4">
        <v>0</v>
      </c>
      <c r="N1460" s="4">
        <v>3</v>
      </c>
      <c r="O1460" s="4">
        <v>0</v>
      </c>
      <c r="P1460" s="4">
        <v>0</v>
      </c>
      <c r="Q1460" s="4">
        <v>0</v>
      </c>
      <c r="R1460" s="4">
        <v>1</v>
      </c>
      <c r="S1460" s="4">
        <v>0</v>
      </c>
      <c r="T1460" s="4">
        <v>0</v>
      </c>
      <c r="U1460" s="4">
        <v>0</v>
      </c>
      <c r="V1460" s="4">
        <v>4</v>
      </c>
      <c r="W1460" s="6">
        <v>100</v>
      </c>
      <c r="X1460" s="41">
        <f t="shared" si="37"/>
        <v>72.992700729927009</v>
      </c>
    </row>
    <row r="1461" spans="1:24" hidden="1" outlineLevel="1" x14ac:dyDescent="0.25">
      <c r="A1461" s="6" t="s">
        <v>175</v>
      </c>
      <c r="B1461" s="6" t="s">
        <v>25</v>
      </c>
      <c r="C1461" s="6">
        <v>1286</v>
      </c>
      <c r="D1461" s="6" t="s">
        <v>10</v>
      </c>
      <c r="E1461" s="4">
        <v>714</v>
      </c>
      <c r="F1461" s="4">
        <v>1</v>
      </c>
      <c r="G1461" s="4">
        <v>28</v>
      </c>
      <c r="H1461" s="4">
        <v>223</v>
      </c>
      <c r="I1461" s="4">
        <v>1</v>
      </c>
      <c r="J1461" s="4">
        <v>224</v>
      </c>
      <c r="K1461" s="4">
        <v>1</v>
      </c>
      <c r="L1461" s="4">
        <v>59</v>
      </c>
      <c r="M1461" s="4">
        <v>32</v>
      </c>
      <c r="N1461" s="4">
        <v>9</v>
      </c>
      <c r="O1461" s="4">
        <v>0</v>
      </c>
      <c r="P1461" s="4">
        <v>5</v>
      </c>
      <c r="Q1461" s="4">
        <v>0</v>
      </c>
      <c r="R1461" s="4">
        <v>2</v>
      </c>
      <c r="S1461" s="4">
        <v>1</v>
      </c>
      <c r="T1461" s="4">
        <v>0</v>
      </c>
      <c r="U1461" s="4">
        <v>0</v>
      </c>
      <c r="V1461" s="4">
        <v>13</v>
      </c>
      <c r="W1461" s="6">
        <v>599</v>
      </c>
      <c r="X1461" s="41">
        <f t="shared" si="37"/>
        <v>83.893557422969181</v>
      </c>
    </row>
    <row r="1462" spans="1:24" hidden="1" outlineLevel="1" x14ac:dyDescent="0.25">
      <c r="A1462" s="6" t="s">
        <v>175</v>
      </c>
      <c r="B1462" s="6" t="s">
        <v>25</v>
      </c>
      <c r="C1462" s="6">
        <v>1287</v>
      </c>
      <c r="D1462" s="6" t="s">
        <v>10</v>
      </c>
      <c r="E1462" s="4">
        <v>359</v>
      </c>
      <c r="F1462" s="4">
        <v>0</v>
      </c>
      <c r="G1462" s="4">
        <v>48</v>
      </c>
      <c r="H1462" s="4">
        <v>54</v>
      </c>
      <c r="I1462" s="4">
        <v>0</v>
      </c>
      <c r="J1462" s="4">
        <v>142</v>
      </c>
      <c r="K1462" s="4">
        <v>1</v>
      </c>
      <c r="L1462" s="4">
        <v>28</v>
      </c>
      <c r="M1462" s="4">
        <v>1</v>
      </c>
      <c r="N1462" s="4">
        <v>4</v>
      </c>
      <c r="O1462" s="4">
        <v>0</v>
      </c>
      <c r="P1462" s="4">
        <v>4</v>
      </c>
      <c r="Q1462" s="4">
        <v>0</v>
      </c>
      <c r="R1462" s="4">
        <v>1</v>
      </c>
      <c r="S1462" s="4">
        <v>0</v>
      </c>
      <c r="T1462" s="4">
        <v>0</v>
      </c>
      <c r="U1462" s="4">
        <v>0</v>
      </c>
      <c r="V1462" s="4">
        <v>8</v>
      </c>
      <c r="W1462" s="6">
        <v>291</v>
      </c>
      <c r="X1462" s="41">
        <f t="shared" si="37"/>
        <v>81.058495821727021</v>
      </c>
    </row>
    <row r="1463" spans="1:24" hidden="1" outlineLevel="1" x14ac:dyDescent="0.25">
      <c r="A1463" s="6" t="s">
        <v>175</v>
      </c>
      <c r="B1463" s="6" t="s">
        <v>25</v>
      </c>
      <c r="C1463" s="6">
        <v>1288</v>
      </c>
      <c r="D1463" s="6" t="s">
        <v>10</v>
      </c>
      <c r="E1463" s="4">
        <v>113</v>
      </c>
      <c r="F1463" s="4">
        <v>0</v>
      </c>
      <c r="G1463" s="4">
        <v>4</v>
      </c>
      <c r="H1463" s="4">
        <v>20</v>
      </c>
      <c r="I1463" s="4">
        <v>0</v>
      </c>
      <c r="J1463" s="4">
        <v>57</v>
      </c>
      <c r="K1463" s="4">
        <v>0</v>
      </c>
      <c r="L1463" s="4">
        <v>6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3</v>
      </c>
      <c r="W1463" s="6">
        <v>90</v>
      </c>
      <c r="X1463" s="41">
        <f t="shared" si="37"/>
        <v>79.646017699115049</v>
      </c>
    </row>
    <row r="1464" spans="1:24" hidden="1" outlineLevel="1" x14ac:dyDescent="0.25">
      <c r="A1464" s="6" t="s">
        <v>175</v>
      </c>
      <c r="B1464" s="6" t="s">
        <v>50</v>
      </c>
      <c r="C1464" s="6">
        <v>808</v>
      </c>
      <c r="D1464" s="6" t="s">
        <v>10</v>
      </c>
      <c r="E1464" s="4">
        <v>428</v>
      </c>
      <c r="F1464" s="4">
        <v>5</v>
      </c>
      <c r="G1464" s="4">
        <v>84</v>
      </c>
      <c r="H1464" s="4">
        <v>14</v>
      </c>
      <c r="I1464" s="4">
        <v>2</v>
      </c>
      <c r="J1464" s="4">
        <v>1</v>
      </c>
      <c r="K1464" s="4">
        <v>50</v>
      </c>
      <c r="L1464" s="4">
        <v>97</v>
      </c>
      <c r="M1464" s="4">
        <v>32</v>
      </c>
      <c r="N1464" s="4">
        <v>0</v>
      </c>
      <c r="O1464" s="4">
        <v>0</v>
      </c>
      <c r="P1464" s="4">
        <v>0</v>
      </c>
      <c r="Q1464" s="4">
        <v>1</v>
      </c>
      <c r="R1464" s="4">
        <v>0</v>
      </c>
      <c r="S1464" s="4">
        <v>1</v>
      </c>
      <c r="T1464" s="4">
        <v>1</v>
      </c>
      <c r="U1464" s="4">
        <v>0</v>
      </c>
      <c r="V1464" s="4">
        <v>11</v>
      </c>
      <c r="W1464" s="6">
        <v>299</v>
      </c>
      <c r="X1464" s="41">
        <f t="shared" si="37"/>
        <v>69.859813084112147</v>
      </c>
    </row>
    <row r="1465" spans="1:24" hidden="1" outlineLevel="1" x14ac:dyDescent="0.25">
      <c r="A1465" s="6" t="s">
        <v>175</v>
      </c>
      <c r="B1465" s="6" t="s">
        <v>50</v>
      </c>
      <c r="C1465" s="6">
        <v>808</v>
      </c>
      <c r="D1465" s="6" t="s">
        <v>11</v>
      </c>
      <c r="E1465" s="4">
        <v>427</v>
      </c>
      <c r="F1465" s="4">
        <v>3</v>
      </c>
      <c r="G1465" s="4">
        <v>82</v>
      </c>
      <c r="H1465" s="4">
        <v>19</v>
      </c>
      <c r="I1465" s="4">
        <v>4</v>
      </c>
      <c r="J1465" s="4">
        <v>0</v>
      </c>
      <c r="K1465" s="4">
        <v>52</v>
      </c>
      <c r="L1465" s="4">
        <v>85</v>
      </c>
      <c r="M1465" s="4">
        <v>21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3</v>
      </c>
      <c r="W1465" s="6">
        <v>269</v>
      </c>
      <c r="X1465" s="41">
        <f t="shared" si="37"/>
        <v>62.997658079625296</v>
      </c>
    </row>
    <row r="1466" spans="1:24" hidden="1" outlineLevel="1" x14ac:dyDescent="0.25">
      <c r="A1466" s="6" t="s">
        <v>175</v>
      </c>
      <c r="B1466" s="6" t="s">
        <v>50</v>
      </c>
      <c r="C1466" s="6">
        <v>809</v>
      </c>
      <c r="D1466" s="6" t="s">
        <v>10</v>
      </c>
      <c r="E1466" s="4">
        <v>301</v>
      </c>
      <c r="F1466" s="4">
        <v>1</v>
      </c>
      <c r="G1466" s="4">
        <v>97</v>
      </c>
      <c r="H1466" s="4">
        <v>4</v>
      </c>
      <c r="I1466" s="4">
        <v>2</v>
      </c>
      <c r="J1466" s="4">
        <v>0</v>
      </c>
      <c r="K1466" s="4">
        <v>30</v>
      </c>
      <c r="L1466" s="4">
        <v>57</v>
      </c>
      <c r="M1466" s="4">
        <v>6</v>
      </c>
      <c r="N1466" s="4">
        <v>0</v>
      </c>
      <c r="O1466" s="4">
        <v>2</v>
      </c>
      <c r="P1466" s="4">
        <v>0</v>
      </c>
      <c r="Q1466" s="4">
        <v>0</v>
      </c>
      <c r="R1466" s="4">
        <v>0</v>
      </c>
      <c r="S1466" s="4">
        <v>1</v>
      </c>
      <c r="T1466" s="4">
        <v>0</v>
      </c>
      <c r="U1466" s="4">
        <v>0</v>
      </c>
      <c r="V1466" s="4">
        <v>13</v>
      </c>
      <c r="W1466" s="6">
        <v>213</v>
      </c>
      <c r="X1466" s="41">
        <f t="shared" si="37"/>
        <v>70.7641196013289</v>
      </c>
    </row>
    <row r="1467" spans="1:24" hidden="1" outlineLevel="1" x14ac:dyDescent="0.25">
      <c r="A1467" s="6" t="s">
        <v>175</v>
      </c>
      <c r="B1467" s="6" t="s">
        <v>50</v>
      </c>
      <c r="C1467" s="6">
        <v>810</v>
      </c>
      <c r="D1467" s="6" t="s">
        <v>10</v>
      </c>
      <c r="E1467" s="4">
        <v>508</v>
      </c>
      <c r="F1467" s="4">
        <v>2</v>
      </c>
      <c r="G1467" s="4">
        <v>133</v>
      </c>
      <c r="H1467" s="4">
        <v>0</v>
      </c>
      <c r="I1467" s="4">
        <v>26</v>
      </c>
      <c r="J1467" s="4">
        <v>3</v>
      </c>
      <c r="K1467" s="4">
        <v>100</v>
      </c>
      <c r="L1467" s="4">
        <v>126</v>
      </c>
      <c r="M1467" s="4">
        <v>6</v>
      </c>
      <c r="N1467" s="4">
        <v>0</v>
      </c>
      <c r="O1467" s="4">
        <v>0</v>
      </c>
      <c r="P1467" s="4">
        <v>0</v>
      </c>
      <c r="Q1467" s="4">
        <v>0</v>
      </c>
      <c r="R1467" s="4">
        <v>1</v>
      </c>
      <c r="S1467" s="4">
        <v>1</v>
      </c>
      <c r="T1467" s="4">
        <v>0</v>
      </c>
      <c r="U1467" s="4">
        <v>0</v>
      </c>
      <c r="V1467" s="4">
        <v>17</v>
      </c>
      <c r="W1467" s="6">
        <v>415</v>
      </c>
      <c r="X1467" s="41">
        <f t="shared" si="37"/>
        <v>81.69291338582677</v>
      </c>
    </row>
    <row r="1468" spans="1:24" hidden="1" outlineLevel="1" x14ac:dyDescent="0.25">
      <c r="A1468" s="6" t="s">
        <v>175</v>
      </c>
      <c r="B1468" s="6" t="s">
        <v>50</v>
      </c>
      <c r="C1468" s="6">
        <v>811</v>
      </c>
      <c r="D1468" s="6" t="s">
        <v>10</v>
      </c>
      <c r="E1468" s="4">
        <v>574</v>
      </c>
      <c r="F1468" s="4">
        <v>0</v>
      </c>
      <c r="G1468" s="4">
        <v>231</v>
      </c>
      <c r="H1468" s="4">
        <v>5</v>
      </c>
      <c r="I1468" s="4">
        <v>19</v>
      </c>
      <c r="J1468" s="4">
        <v>2</v>
      </c>
      <c r="K1468" s="4">
        <v>40</v>
      </c>
      <c r="L1468" s="4">
        <v>132</v>
      </c>
      <c r="M1468" s="4">
        <v>9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12</v>
      </c>
      <c r="W1468" s="6">
        <v>450</v>
      </c>
      <c r="X1468" s="41">
        <f t="shared" si="37"/>
        <v>78.397212543554005</v>
      </c>
    </row>
    <row r="1469" spans="1:24" hidden="1" outlineLevel="1" x14ac:dyDescent="0.25">
      <c r="A1469" s="6" t="s">
        <v>175</v>
      </c>
      <c r="B1469" s="6" t="s">
        <v>50</v>
      </c>
      <c r="C1469" s="6">
        <v>812</v>
      </c>
      <c r="D1469" s="6" t="s">
        <v>10</v>
      </c>
      <c r="E1469" s="4">
        <v>117</v>
      </c>
      <c r="F1469" s="4">
        <v>0</v>
      </c>
      <c r="G1469" s="4">
        <v>42</v>
      </c>
      <c r="H1469" s="4">
        <v>4</v>
      </c>
      <c r="I1469" s="4">
        <v>0</v>
      </c>
      <c r="J1469" s="4">
        <v>0</v>
      </c>
      <c r="K1469" s="4">
        <v>44</v>
      </c>
      <c r="L1469" s="4">
        <v>4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6">
        <v>94</v>
      </c>
      <c r="X1469" s="41">
        <f t="shared" si="37"/>
        <v>80.341880341880341</v>
      </c>
    </row>
    <row r="1470" spans="1:24" hidden="1" outlineLevel="1" x14ac:dyDescent="0.25">
      <c r="A1470" s="6" t="s">
        <v>175</v>
      </c>
      <c r="B1470" s="6" t="s">
        <v>50</v>
      </c>
      <c r="C1470" s="6">
        <v>813</v>
      </c>
      <c r="D1470" s="6" t="s">
        <v>10</v>
      </c>
      <c r="E1470" s="4">
        <v>234</v>
      </c>
      <c r="F1470" s="4">
        <v>0</v>
      </c>
      <c r="G1470" s="4">
        <v>78</v>
      </c>
      <c r="H1470" s="4">
        <v>44</v>
      </c>
      <c r="I1470" s="4">
        <v>3</v>
      </c>
      <c r="J1470" s="4">
        <v>0</v>
      </c>
      <c r="K1470" s="4">
        <v>34</v>
      </c>
      <c r="L1470" s="4">
        <v>36</v>
      </c>
      <c r="M1470" s="4">
        <v>3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7</v>
      </c>
      <c r="W1470" s="6">
        <v>205</v>
      </c>
      <c r="X1470" s="41">
        <f t="shared" si="37"/>
        <v>87.606837606837601</v>
      </c>
    </row>
    <row r="1471" spans="1:24" hidden="1" outlineLevel="1" x14ac:dyDescent="0.25">
      <c r="A1471" s="6" t="s">
        <v>175</v>
      </c>
      <c r="B1471" s="6" t="s">
        <v>50</v>
      </c>
      <c r="C1471" s="6">
        <v>814</v>
      </c>
      <c r="D1471" s="6" t="s">
        <v>10</v>
      </c>
      <c r="E1471" s="4">
        <v>192</v>
      </c>
      <c r="F1471" s="4">
        <v>0</v>
      </c>
      <c r="G1471" s="4">
        <v>90</v>
      </c>
      <c r="H1471" s="4">
        <v>7</v>
      </c>
      <c r="I1471" s="4">
        <v>1</v>
      </c>
      <c r="J1471" s="4">
        <v>1</v>
      </c>
      <c r="K1471" s="4">
        <v>31</v>
      </c>
      <c r="L1471" s="4">
        <v>24</v>
      </c>
      <c r="M1471" s="4">
        <v>1</v>
      </c>
      <c r="N1471" s="4">
        <v>0</v>
      </c>
      <c r="O1471" s="4">
        <v>0</v>
      </c>
      <c r="P1471" s="4">
        <v>0</v>
      </c>
      <c r="Q1471" s="4">
        <v>0</v>
      </c>
      <c r="R1471" s="4">
        <v>2</v>
      </c>
      <c r="S1471" s="4">
        <v>1</v>
      </c>
      <c r="T1471" s="4">
        <v>0</v>
      </c>
      <c r="U1471" s="4">
        <v>0</v>
      </c>
      <c r="V1471" s="4">
        <v>5</v>
      </c>
      <c r="W1471" s="6">
        <v>163</v>
      </c>
      <c r="X1471" s="41">
        <f t="shared" si="37"/>
        <v>84.895833333333329</v>
      </c>
    </row>
    <row r="1472" spans="1:24" hidden="1" outlineLevel="1" x14ac:dyDescent="0.25">
      <c r="A1472" s="6" t="s">
        <v>175</v>
      </c>
      <c r="B1472" s="6" t="s">
        <v>50</v>
      </c>
      <c r="C1472" s="6">
        <v>815</v>
      </c>
      <c r="D1472" s="6" t="s">
        <v>10</v>
      </c>
      <c r="E1472" s="4">
        <v>208</v>
      </c>
      <c r="F1472" s="4">
        <v>2</v>
      </c>
      <c r="G1472" s="4">
        <v>57</v>
      </c>
      <c r="H1472" s="4">
        <v>1</v>
      </c>
      <c r="I1472" s="4">
        <v>4</v>
      </c>
      <c r="J1472" s="4">
        <v>1</v>
      </c>
      <c r="K1472" s="4">
        <v>61</v>
      </c>
      <c r="L1472" s="4">
        <v>34</v>
      </c>
      <c r="M1472" s="4">
        <v>3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5</v>
      </c>
      <c r="W1472" s="6">
        <v>168</v>
      </c>
      <c r="X1472" s="41">
        <f t="shared" si="37"/>
        <v>80.769230769230774</v>
      </c>
    </row>
    <row r="1473" spans="1:24" hidden="1" outlineLevel="1" x14ac:dyDescent="0.25">
      <c r="A1473" s="6" t="s">
        <v>175</v>
      </c>
      <c r="B1473" s="6" t="s">
        <v>50</v>
      </c>
      <c r="C1473" s="6">
        <v>816</v>
      </c>
      <c r="D1473" s="6" t="s">
        <v>10</v>
      </c>
      <c r="E1473" s="4">
        <v>437</v>
      </c>
      <c r="F1473" s="4">
        <v>1</v>
      </c>
      <c r="G1473" s="4">
        <v>171</v>
      </c>
      <c r="H1473" s="4">
        <v>0</v>
      </c>
      <c r="I1473" s="4">
        <v>1</v>
      </c>
      <c r="J1473" s="4">
        <v>3</v>
      </c>
      <c r="K1473" s="4">
        <v>77</v>
      </c>
      <c r="L1473" s="4">
        <v>101</v>
      </c>
      <c r="M1473" s="4">
        <v>5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1</v>
      </c>
      <c r="W1473" s="6">
        <v>360</v>
      </c>
      <c r="X1473" s="41">
        <f t="shared" si="37"/>
        <v>82.379862700228827</v>
      </c>
    </row>
    <row r="1474" spans="1:24" hidden="1" outlineLevel="1" x14ac:dyDescent="0.25">
      <c r="A1474" s="6" t="s">
        <v>175</v>
      </c>
      <c r="B1474" s="6" t="s">
        <v>50</v>
      </c>
      <c r="C1474" s="6">
        <v>817</v>
      </c>
      <c r="D1474" s="6" t="s">
        <v>10</v>
      </c>
      <c r="E1474" s="4">
        <v>502</v>
      </c>
      <c r="F1474" s="4">
        <v>2</v>
      </c>
      <c r="G1474" s="4">
        <v>186</v>
      </c>
      <c r="H1474" s="4">
        <v>33</v>
      </c>
      <c r="I1474" s="4">
        <v>3</v>
      </c>
      <c r="J1474" s="4">
        <v>3</v>
      </c>
      <c r="K1474" s="4">
        <v>119</v>
      </c>
      <c r="L1474" s="4">
        <v>59</v>
      </c>
      <c r="M1474" s="4">
        <v>3</v>
      </c>
      <c r="N1474" s="4">
        <v>2</v>
      </c>
      <c r="O1474" s="4">
        <v>0</v>
      </c>
      <c r="P1474" s="4">
        <v>0</v>
      </c>
      <c r="Q1474" s="4">
        <v>2</v>
      </c>
      <c r="R1474" s="4">
        <v>0</v>
      </c>
      <c r="S1474" s="4">
        <v>0</v>
      </c>
      <c r="T1474" s="4">
        <v>0</v>
      </c>
      <c r="U1474" s="4">
        <v>0</v>
      </c>
      <c r="V1474" s="4">
        <v>6</v>
      </c>
      <c r="W1474" s="6">
        <v>418</v>
      </c>
      <c r="X1474" s="41">
        <f t="shared" si="37"/>
        <v>83.266932270916328</v>
      </c>
    </row>
    <row r="1475" spans="1:24" hidden="1" outlineLevel="1" x14ac:dyDescent="0.25">
      <c r="A1475" s="6" t="s">
        <v>175</v>
      </c>
      <c r="B1475" s="6" t="s">
        <v>50</v>
      </c>
      <c r="C1475" s="6">
        <v>819</v>
      </c>
      <c r="D1475" s="6" t="s">
        <v>10</v>
      </c>
      <c r="E1475" s="4">
        <v>248</v>
      </c>
      <c r="F1475" s="4">
        <v>0</v>
      </c>
      <c r="G1475" s="4">
        <v>66</v>
      </c>
      <c r="H1475" s="4">
        <v>3</v>
      </c>
      <c r="I1475" s="4">
        <v>1</v>
      </c>
      <c r="J1475" s="4">
        <v>1</v>
      </c>
      <c r="K1475" s="4">
        <v>45</v>
      </c>
      <c r="L1475" s="4">
        <v>55</v>
      </c>
      <c r="M1475" s="4">
        <v>2</v>
      </c>
      <c r="N1475" s="4">
        <v>0</v>
      </c>
      <c r="O1475" s="4">
        <v>1</v>
      </c>
      <c r="P1475" s="4">
        <v>0</v>
      </c>
      <c r="Q1475" s="4">
        <v>1</v>
      </c>
      <c r="R1475" s="4">
        <v>0</v>
      </c>
      <c r="S1475" s="4">
        <v>1</v>
      </c>
      <c r="T1475" s="4">
        <v>0</v>
      </c>
      <c r="U1475" s="4">
        <v>0</v>
      </c>
      <c r="V1475" s="4">
        <v>5</v>
      </c>
      <c r="W1475" s="6">
        <v>181</v>
      </c>
      <c r="X1475" s="41">
        <f t="shared" si="37"/>
        <v>72.983870967741936</v>
      </c>
    </row>
    <row r="1476" spans="1:24" hidden="1" outlineLevel="1" x14ac:dyDescent="0.25">
      <c r="A1476" s="6" t="s">
        <v>175</v>
      </c>
      <c r="B1476" s="6" t="s">
        <v>50</v>
      </c>
      <c r="C1476" s="6">
        <v>820</v>
      </c>
      <c r="D1476" s="6" t="s">
        <v>10</v>
      </c>
      <c r="E1476" s="4">
        <v>456</v>
      </c>
      <c r="F1476" s="4">
        <v>0</v>
      </c>
      <c r="G1476" s="4">
        <v>186</v>
      </c>
      <c r="H1476" s="4">
        <v>24</v>
      </c>
      <c r="I1476" s="4">
        <v>1</v>
      </c>
      <c r="J1476" s="4">
        <v>0</v>
      </c>
      <c r="K1476" s="4">
        <v>71</v>
      </c>
      <c r="L1476" s="4">
        <v>39</v>
      </c>
      <c r="M1476" s="4">
        <v>16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1</v>
      </c>
      <c r="V1476" s="4">
        <v>7</v>
      </c>
      <c r="W1476" s="6">
        <v>345</v>
      </c>
      <c r="X1476" s="41">
        <f t="shared" si="37"/>
        <v>75.65789473684211</v>
      </c>
    </row>
    <row r="1477" spans="1:24" hidden="1" outlineLevel="1" x14ac:dyDescent="0.25">
      <c r="A1477" s="6" t="s">
        <v>175</v>
      </c>
      <c r="B1477" s="6" t="s">
        <v>50</v>
      </c>
      <c r="C1477" s="6">
        <v>820</v>
      </c>
      <c r="D1477" s="6" t="s">
        <v>11</v>
      </c>
      <c r="E1477" s="4">
        <v>455</v>
      </c>
      <c r="F1477" s="4">
        <v>0</v>
      </c>
      <c r="G1477" s="4">
        <v>156</v>
      </c>
      <c r="H1477" s="4">
        <v>28</v>
      </c>
      <c r="I1477" s="4">
        <v>1</v>
      </c>
      <c r="J1477" s="4">
        <v>2</v>
      </c>
      <c r="K1477" s="4">
        <v>72</v>
      </c>
      <c r="L1477" s="4">
        <v>37</v>
      </c>
      <c r="M1477" s="4">
        <v>28</v>
      </c>
      <c r="N1477" s="4">
        <v>0</v>
      </c>
      <c r="O1477" s="4">
        <v>1</v>
      </c>
      <c r="P1477" s="4">
        <v>0</v>
      </c>
      <c r="Q1477" s="4">
        <v>0</v>
      </c>
      <c r="R1477" s="4">
        <v>0</v>
      </c>
      <c r="S1477" s="4">
        <v>1</v>
      </c>
      <c r="T1477" s="4">
        <v>0</v>
      </c>
      <c r="U1477" s="4">
        <v>2</v>
      </c>
      <c r="V1477" s="4">
        <v>3</v>
      </c>
      <c r="W1477" s="6">
        <v>331</v>
      </c>
      <c r="X1477" s="41">
        <f t="shared" si="37"/>
        <v>72.747252747252745</v>
      </c>
    </row>
    <row r="1478" spans="1:24" hidden="1" outlineLevel="1" x14ac:dyDescent="0.25">
      <c r="A1478" s="6" t="s">
        <v>175</v>
      </c>
      <c r="B1478" s="6" t="s">
        <v>50</v>
      </c>
      <c r="C1478" s="6">
        <v>821</v>
      </c>
      <c r="D1478" s="6" t="s">
        <v>10</v>
      </c>
      <c r="E1478" s="4">
        <v>317</v>
      </c>
      <c r="F1478" s="4">
        <v>0</v>
      </c>
      <c r="G1478" s="4">
        <v>65</v>
      </c>
      <c r="H1478" s="4">
        <v>6</v>
      </c>
      <c r="I1478" s="4">
        <v>0</v>
      </c>
      <c r="J1478" s="4">
        <v>3</v>
      </c>
      <c r="K1478" s="4">
        <v>48</v>
      </c>
      <c r="L1478" s="4">
        <v>94</v>
      </c>
      <c r="M1478" s="4">
        <v>7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14</v>
      </c>
      <c r="W1478" s="6">
        <v>237</v>
      </c>
      <c r="X1478" s="41">
        <f t="shared" si="37"/>
        <v>74.763406940063092</v>
      </c>
    </row>
    <row r="1479" spans="1:24" hidden="1" outlineLevel="1" x14ac:dyDescent="0.25">
      <c r="A1479" s="6" t="s">
        <v>175</v>
      </c>
      <c r="B1479" s="6" t="s">
        <v>50</v>
      </c>
      <c r="C1479" s="6">
        <v>822</v>
      </c>
      <c r="D1479" s="6" t="s">
        <v>10</v>
      </c>
      <c r="E1479" s="4">
        <v>594</v>
      </c>
      <c r="F1479" s="4">
        <v>3</v>
      </c>
      <c r="G1479" s="4">
        <v>159</v>
      </c>
      <c r="H1479" s="4">
        <v>13</v>
      </c>
      <c r="I1479" s="4">
        <v>10</v>
      </c>
      <c r="J1479" s="4">
        <v>2</v>
      </c>
      <c r="K1479" s="4">
        <v>132</v>
      </c>
      <c r="L1479" s="4">
        <v>71</v>
      </c>
      <c r="M1479" s="4">
        <v>15</v>
      </c>
      <c r="N1479" s="4">
        <v>0</v>
      </c>
      <c r="O1479" s="4">
        <v>1</v>
      </c>
      <c r="P1479" s="4">
        <v>0</v>
      </c>
      <c r="Q1479" s="4">
        <v>2</v>
      </c>
      <c r="R1479" s="4">
        <v>0</v>
      </c>
      <c r="S1479" s="4">
        <v>0</v>
      </c>
      <c r="T1479" s="4">
        <v>0</v>
      </c>
      <c r="U1479" s="4">
        <v>0</v>
      </c>
      <c r="V1479" s="4">
        <v>22</v>
      </c>
      <c r="W1479" s="6">
        <v>430</v>
      </c>
      <c r="X1479" s="41">
        <f t="shared" si="37"/>
        <v>72.390572390572387</v>
      </c>
    </row>
    <row r="1480" spans="1:24" hidden="1" outlineLevel="1" x14ac:dyDescent="0.25">
      <c r="A1480" s="6" t="s">
        <v>175</v>
      </c>
      <c r="B1480" s="6" t="s">
        <v>50</v>
      </c>
      <c r="C1480" s="6">
        <v>823</v>
      </c>
      <c r="D1480" s="6" t="s">
        <v>10</v>
      </c>
      <c r="E1480" s="4">
        <v>220</v>
      </c>
      <c r="F1480" s="4">
        <v>1</v>
      </c>
      <c r="G1480" s="4">
        <v>60</v>
      </c>
      <c r="H1480" s="4">
        <v>2</v>
      </c>
      <c r="I1480" s="4">
        <v>2</v>
      </c>
      <c r="J1480" s="4">
        <v>2</v>
      </c>
      <c r="K1480" s="4">
        <v>31</v>
      </c>
      <c r="L1480" s="4">
        <v>41</v>
      </c>
      <c r="M1480" s="4">
        <v>15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3</v>
      </c>
      <c r="W1480" s="6">
        <v>157</v>
      </c>
      <c r="X1480" s="41">
        <f t="shared" si="37"/>
        <v>71.36363636363636</v>
      </c>
    </row>
    <row r="1481" spans="1:24" hidden="1" outlineLevel="1" x14ac:dyDescent="0.25">
      <c r="A1481" s="6" t="s">
        <v>175</v>
      </c>
      <c r="B1481" s="6" t="s">
        <v>50</v>
      </c>
      <c r="C1481" s="6">
        <v>824</v>
      </c>
      <c r="D1481" s="6" t="s">
        <v>10</v>
      </c>
      <c r="E1481" s="4">
        <v>222</v>
      </c>
      <c r="F1481" s="4">
        <v>2</v>
      </c>
      <c r="G1481" s="4">
        <v>25</v>
      </c>
      <c r="H1481" s="4">
        <v>6</v>
      </c>
      <c r="I1481" s="4">
        <v>4</v>
      </c>
      <c r="J1481" s="4">
        <v>2</v>
      </c>
      <c r="K1481" s="4">
        <v>26</v>
      </c>
      <c r="L1481" s="4">
        <v>34</v>
      </c>
      <c r="M1481" s="4">
        <v>8</v>
      </c>
      <c r="N1481" s="4">
        <v>0</v>
      </c>
      <c r="O1481" s="4">
        <v>0</v>
      </c>
      <c r="P1481" s="4">
        <v>0</v>
      </c>
      <c r="Q1481" s="4">
        <v>1</v>
      </c>
      <c r="R1481" s="4">
        <v>1</v>
      </c>
      <c r="S1481" s="4">
        <v>1</v>
      </c>
      <c r="T1481" s="4">
        <v>0</v>
      </c>
      <c r="U1481" s="4">
        <v>0</v>
      </c>
      <c r="V1481" s="4">
        <v>5</v>
      </c>
      <c r="W1481" s="6">
        <v>115</v>
      </c>
      <c r="X1481" s="41">
        <f t="shared" si="37"/>
        <v>51.801801801801801</v>
      </c>
    </row>
    <row r="1482" spans="1:24" hidden="1" outlineLevel="1" x14ac:dyDescent="0.25">
      <c r="A1482" s="6" t="s">
        <v>175</v>
      </c>
      <c r="B1482" s="6" t="s">
        <v>50</v>
      </c>
      <c r="C1482" s="6">
        <v>826</v>
      </c>
      <c r="D1482" s="6" t="s">
        <v>10</v>
      </c>
      <c r="E1482" s="4">
        <v>285</v>
      </c>
      <c r="F1482" s="4">
        <v>2</v>
      </c>
      <c r="G1482" s="4">
        <v>102</v>
      </c>
      <c r="H1482" s="4">
        <v>10</v>
      </c>
      <c r="I1482" s="4">
        <v>0</v>
      </c>
      <c r="J1482" s="4">
        <v>0</v>
      </c>
      <c r="K1482" s="4">
        <v>79</v>
      </c>
      <c r="L1482" s="4">
        <v>54</v>
      </c>
      <c r="M1482" s="4">
        <v>3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2</v>
      </c>
      <c r="W1482" s="6">
        <v>252</v>
      </c>
      <c r="X1482" s="41">
        <f t="shared" si="37"/>
        <v>88.421052631578945</v>
      </c>
    </row>
    <row r="1483" spans="1:24" hidden="1" outlineLevel="1" x14ac:dyDescent="0.25">
      <c r="A1483" s="6" t="s">
        <v>175</v>
      </c>
      <c r="B1483" s="6" t="s">
        <v>50</v>
      </c>
      <c r="C1483" s="6">
        <v>827</v>
      </c>
      <c r="D1483" s="6" t="s">
        <v>10</v>
      </c>
      <c r="E1483" s="4">
        <v>349</v>
      </c>
      <c r="F1483" s="4">
        <v>0</v>
      </c>
      <c r="G1483" s="4">
        <v>110</v>
      </c>
      <c r="H1483" s="4">
        <v>8</v>
      </c>
      <c r="I1483" s="4">
        <v>3</v>
      </c>
      <c r="J1483" s="4">
        <v>2</v>
      </c>
      <c r="K1483" s="4">
        <v>98</v>
      </c>
      <c r="L1483" s="4">
        <v>48</v>
      </c>
      <c r="M1483" s="4">
        <v>6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1</v>
      </c>
      <c r="T1483" s="4">
        <v>1</v>
      </c>
      <c r="U1483" s="4">
        <v>0</v>
      </c>
      <c r="V1483" s="4">
        <v>6</v>
      </c>
      <c r="W1483" s="6">
        <v>283</v>
      </c>
      <c r="X1483" s="41">
        <f t="shared" si="37"/>
        <v>81.088825214899714</v>
      </c>
    </row>
    <row r="1484" spans="1:24" hidden="1" outlineLevel="1" x14ac:dyDescent="0.25">
      <c r="A1484" s="6" t="s">
        <v>175</v>
      </c>
      <c r="B1484" s="6" t="s">
        <v>50</v>
      </c>
      <c r="C1484" s="6">
        <v>828</v>
      </c>
      <c r="D1484" s="6" t="s">
        <v>10</v>
      </c>
      <c r="E1484" s="4">
        <v>321</v>
      </c>
      <c r="F1484" s="4">
        <v>0</v>
      </c>
      <c r="G1484" s="4">
        <v>100</v>
      </c>
      <c r="H1484" s="4">
        <v>5</v>
      </c>
      <c r="I1484" s="4">
        <v>0</v>
      </c>
      <c r="J1484" s="4">
        <v>0</v>
      </c>
      <c r="K1484" s="4">
        <v>126</v>
      </c>
      <c r="L1484" s="4">
        <v>38</v>
      </c>
      <c r="M1484" s="4">
        <v>7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2</v>
      </c>
      <c r="U1484" s="4">
        <v>0</v>
      </c>
      <c r="V1484" s="4">
        <v>3</v>
      </c>
      <c r="W1484" s="6">
        <v>281</v>
      </c>
      <c r="X1484" s="41">
        <f t="shared" si="37"/>
        <v>87.53894080996885</v>
      </c>
    </row>
    <row r="1485" spans="1:24" hidden="1" outlineLevel="1" x14ac:dyDescent="0.25">
      <c r="A1485" s="6" t="s">
        <v>175</v>
      </c>
      <c r="B1485" s="6" t="s">
        <v>50</v>
      </c>
      <c r="C1485" s="6">
        <v>829</v>
      </c>
      <c r="D1485" s="6" t="s">
        <v>10</v>
      </c>
      <c r="E1485" s="4">
        <v>297</v>
      </c>
      <c r="F1485" s="4">
        <v>0</v>
      </c>
      <c r="G1485" s="4">
        <v>102</v>
      </c>
      <c r="H1485" s="4">
        <v>4</v>
      </c>
      <c r="I1485" s="4">
        <v>2</v>
      </c>
      <c r="J1485" s="4">
        <v>0</v>
      </c>
      <c r="K1485" s="4">
        <v>40</v>
      </c>
      <c r="L1485" s="4">
        <v>46</v>
      </c>
      <c r="M1485" s="4">
        <v>6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14</v>
      </c>
      <c r="W1485" s="6">
        <v>214</v>
      </c>
      <c r="X1485" s="41">
        <f t="shared" si="37"/>
        <v>72.053872053872055</v>
      </c>
    </row>
    <row r="1486" spans="1:24" hidden="1" outlineLevel="1" x14ac:dyDescent="0.25">
      <c r="A1486" s="6" t="s">
        <v>175</v>
      </c>
      <c r="B1486" s="6" t="s">
        <v>50</v>
      </c>
      <c r="C1486" s="6">
        <v>831</v>
      </c>
      <c r="D1486" s="6" t="s">
        <v>10</v>
      </c>
      <c r="E1486" s="4">
        <v>347</v>
      </c>
      <c r="F1486" s="4">
        <v>0</v>
      </c>
      <c r="G1486" s="4">
        <v>63</v>
      </c>
      <c r="H1486" s="4">
        <v>1</v>
      </c>
      <c r="I1486" s="4">
        <v>3</v>
      </c>
      <c r="J1486" s="4">
        <v>4</v>
      </c>
      <c r="K1486" s="4">
        <v>78</v>
      </c>
      <c r="L1486" s="4">
        <v>116</v>
      </c>
      <c r="M1486" s="4">
        <v>1</v>
      </c>
      <c r="N1486" s="4">
        <v>0</v>
      </c>
      <c r="O1486" s="4">
        <v>0</v>
      </c>
      <c r="P1486" s="4">
        <v>0</v>
      </c>
      <c r="Q1486" s="4">
        <v>1</v>
      </c>
      <c r="R1486" s="4">
        <v>1</v>
      </c>
      <c r="S1486" s="4">
        <v>0</v>
      </c>
      <c r="T1486" s="4">
        <v>0</v>
      </c>
      <c r="U1486" s="4">
        <v>0</v>
      </c>
      <c r="V1486" s="4">
        <v>5</v>
      </c>
      <c r="W1486" s="6">
        <v>273</v>
      </c>
      <c r="X1486" s="41">
        <f t="shared" si="37"/>
        <v>78.674351585014406</v>
      </c>
    </row>
    <row r="1487" spans="1:24" hidden="1" outlineLevel="1" x14ac:dyDescent="0.25">
      <c r="A1487" s="6" t="s">
        <v>175</v>
      </c>
      <c r="B1487" s="6" t="s">
        <v>50</v>
      </c>
      <c r="C1487" s="6">
        <v>832</v>
      </c>
      <c r="D1487" s="6" t="s">
        <v>10</v>
      </c>
      <c r="E1487" s="4">
        <v>239</v>
      </c>
      <c r="F1487" s="4">
        <v>1</v>
      </c>
      <c r="G1487" s="4">
        <v>106</v>
      </c>
      <c r="H1487" s="4">
        <v>13</v>
      </c>
      <c r="I1487" s="4">
        <v>0</v>
      </c>
      <c r="J1487" s="4">
        <v>1</v>
      </c>
      <c r="K1487" s="4">
        <v>65</v>
      </c>
      <c r="L1487" s="4">
        <v>11</v>
      </c>
      <c r="M1487" s="4">
        <v>3</v>
      </c>
      <c r="N1487" s="4">
        <v>0</v>
      </c>
      <c r="O1487" s="4">
        <v>0</v>
      </c>
      <c r="P1487" s="4">
        <v>0</v>
      </c>
      <c r="Q1487" s="4">
        <v>2</v>
      </c>
      <c r="R1487" s="4">
        <v>0</v>
      </c>
      <c r="S1487" s="4">
        <v>0</v>
      </c>
      <c r="T1487" s="4">
        <v>0</v>
      </c>
      <c r="U1487" s="4">
        <v>0</v>
      </c>
      <c r="V1487" s="4">
        <v>7</v>
      </c>
      <c r="W1487" s="6">
        <v>209</v>
      </c>
      <c r="X1487" s="41">
        <f t="shared" si="37"/>
        <v>87.44769874476988</v>
      </c>
    </row>
    <row r="1488" spans="1:24" hidden="1" outlineLevel="1" x14ac:dyDescent="0.25">
      <c r="A1488" s="6" t="s">
        <v>175</v>
      </c>
      <c r="B1488" s="6" t="s">
        <v>50</v>
      </c>
      <c r="C1488" s="6">
        <v>834</v>
      </c>
      <c r="D1488" s="6" t="s">
        <v>10</v>
      </c>
      <c r="E1488" s="4">
        <v>277</v>
      </c>
      <c r="F1488" s="4">
        <v>1</v>
      </c>
      <c r="G1488" s="4">
        <v>117</v>
      </c>
      <c r="H1488" s="4">
        <v>31</v>
      </c>
      <c r="I1488" s="4">
        <v>1</v>
      </c>
      <c r="J1488" s="4">
        <v>0</v>
      </c>
      <c r="K1488" s="4">
        <v>32</v>
      </c>
      <c r="L1488" s="4">
        <v>9</v>
      </c>
      <c r="M1488" s="4">
        <v>3</v>
      </c>
      <c r="N1488" s="4">
        <v>1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6</v>
      </c>
      <c r="W1488" s="6">
        <v>201</v>
      </c>
      <c r="X1488" s="41">
        <f t="shared" si="37"/>
        <v>72.563176895306853</v>
      </c>
    </row>
    <row r="1489" spans="1:24" hidden="1" outlineLevel="1" x14ac:dyDescent="0.25">
      <c r="A1489" s="6" t="s">
        <v>175</v>
      </c>
      <c r="B1489" s="6" t="s">
        <v>50</v>
      </c>
      <c r="C1489" s="6">
        <v>835</v>
      </c>
      <c r="D1489" s="6" t="s">
        <v>10</v>
      </c>
      <c r="E1489" s="4">
        <v>186</v>
      </c>
      <c r="F1489" s="4">
        <v>1</v>
      </c>
      <c r="G1489" s="4">
        <v>76</v>
      </c>
      <c r="H1489" s="4">
        <v>8</v>
      </c>
      <c r="I1489" s="4">
        <v>0</v>
      </c>
      <c r="J1489" s="4">
        <v>1</v>
      </c>
      <c r="K1489" s="4">
        <v>47</v>
      </c>
      <c r="L1489" s="4">
        <v>15</v>
      </c>
      <c r="M1489" s="4">
        <v>1</v>
      </c>
      <c r="N1489" s="4">
        <v>0</v>
      </c>
      <c r="O1489" s="4">
        <v>0</v>
      </c>
      <c r="P1489" s="4">
        <v>0</v>
      </c>
      <c r="Q1489" s="4">
        <v>1</v>
      </c>
      <c r="R1489" s="4">
        <v>0</v>
      </c>
      <c r="S1489" s="4">
        <v>0</v>
      </c>
      <c r="T1489" s="4">
        <v>0</v>
      </c>
      <c r="U1489" s="4">
        <v>0</v>
      </c>
      <c r="V1489" s="4">
        <v>5</v>
      </c>
      <c r="W1489" s="6">
        <v>155</v>
      </c>
      <c r="X1489" s="41">
        <f t="shared" si="37"/>
        <v>83.333333333333329</v>
      </c>
    </row>
    <row r="1490" spans="1:24" hidden="1" outlineLevel="1" x14ac:dyDescent="0.25">
      <c r="A1490" s="6" t="s">
        <v>175</v>
      </c>
      <c r="B1490" s="6" t="s">
        <v>50</v>
      </c>
      <c r="C1490" s="6">
        <v>836</v>
      </c>
      <c r="D1490" s="6" t="s">
        <v>10</v>
      </c>
      <c r="E1490" s="4">
        <v>231</v>
      </c>
      <c r="F1490" s="4">
        <v>2</v>
      </c>
      <c r="G1490" s="4">
        <v>65</v>
      </c>
      <c r="H1490" s="4">
        <v>39</v>
      </c>
      <c r="I1490" s="4">
        <v>2</v>
      </c>
      <c r="J1490" s="4">
        <v>0</v>
      </c>
      <c r="K1490" s="4">
        <v>31</v>
      </c>
      <c r="L1490" s="4">
        <v>35</v>
      </c>
      <c r="M1490" s="4">
        <v>0</v>
      </c>
      <c r="N1490" s="4">
        <v>1</v>
      </c>
      <c r="O1490" s="4">
        <v>0</v>
      </c>
      <c r="P1490" s="4">
        <v>0</v>
      </c>
      <c r="Q1490" s="4">
        <v>1</v>
      </c>
      <c r="R1490" s="4">
        <v>0</v>
      </c>
      <c r="S1490" s="4">
        <v>1</v>
      </c>
      <c r="T1490" s="4">
        <v>2</v>
      </c>
      <c r="U1490" s="4">
        <v>0</v>
      </c>
      <c r="V1490" s="4">
        <v>8</v>
      </c>
      <c r="W1490" s="6">
        <v>187</v>
      </c>
      <c r="X1490" s="41">
        <f t="shared" si="37"/>
        <v>80.952380952380949</v>
      </c>
    </row>
    <row r="1491" spans="1:24" hidden="1" outlineLevel="1" x14ac:dyDescent="0.25">
      <c r="A1491" s="6" t="s">
        <v>175</v>
      </c>
      <c r="B1491" s="6" t="s">
        <v>50</v>
      </c>
      <c r="C1491" s="6">
        <v>837</v>
      </c>
      <c r="D1491" s="6" t="s">
        <v>10</v>
      </c>
      <c r="E1491" s="4">
        <v>185</v>
      </c>
      <c r="F1491" s="4">
        <v>0</v>
      </c>
      <c r="G1491" s="4">
        <v>74</v>
      </c>
      <c r="H1491" s="4">
        <v>0</v>
      </c>
      <c r="I1491" s="4">
        <v>0</v>
      </c>
      <c r="J1491" s="4">
        <v>0</v>
      </c>
      <c r="K1491" s="4">
        <v>5</v>
      </c>
      <c r="L1491" s="4">
        <v>69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4</v>
      </c>
      <c r="W1491" s="6">
        <v>152</v>
      </c>
      <c r="X1491" s="41">
        <f t="shared" si="37"/>
        <v>82.162162162162161</v>
      </c>
    </row>
    <row r="1492" spans="1:24" hidden="1" outlineLevel="1" x14ac:dyDescent="0.25">
      <c r="A1492" s="6" t="s">
        <v>175</v>
      </c>
      <c r="B1492" s="6" t="s">
        <v>50</v>
      </c>
      <c r="C1492" s="6">
        <v>838</v>
      </c>
      <c r="D1492" s="6" t="s">
        <v>10</v>
      </c>
      <c r="E1492" s="4">
        <v>338</v>
      </c>
      <c r="F1492" s="4">
        <v>4</v>
      </c>
      <c r="G1492" s="4">
        <v>144</v>
      </c>
      <c r="H1492" s="4">
        <v>7</v>
      </c>
      <c r="I1492" s="4">
        <v>0</v>
      </c>
      <c r="J1492" s="4">
        <v>0</v>
      </c>
      <c r="K1492" s="4">
        <v>72</v>
      </c>
      <c r="L1492" s="4">
        <v>28</v>
      </c>
      <c r="M1492" s="4">
        <v>8</v>
      </c>
      <c r="N1492" s="4">
        <v>0</v>
      </c>
      <c r="O1492" s="4">
        <v>2</v>
      </c>
      <c r="P1492" s="4">
        <v>0</v>
      </c>
      <c r="Q1492" s="4">
        <v>1</v>
      </c>
      <c r="R1492" s="4">
        <v>1</v>
      </c>
      <c r="S1492" s="4">
        <v>0</v>
      </c>
      <c r="T1492" s="4">
        <v>0</v>
      </c>
      <c r="U1492" s="4">
        <v>0</v>
      </c>
      <c r="V1492" s="4">
        <v>6</v>
      </c>
      <c r="W1492" s="6">
        <v>273</v>
      </c>
      <c r="X1492" s="41">
        <f t="shared" si="37"/>
        <v>80.769230769230774</v>
      </c>
    </row>
    <row r="1493" spans="1:24" hidden="1" outlineLevel="1" x14ac:dyDescent="0.25">
      <c r="A1493" s="6" t="s">
        <v>175</v>
      </c>
      <c r="B1493" s="6" t="s">
        <v>50</v>
      </c>
      <c r="C1493" s="6">
        <v>839</v>
      </c>
      <c r="D1493" s="6" t="s">
        <v>10</v>
      </c>
      <c r="E1493" s="4">
        <v>113</v>
      </c>
      <c r="F1493" s="4">
        <v>0</v>
      </c>
      <c r="G1493" s="4">
        <v>27</v>
      </c>
      <c r="H1493" s="4">
        <v>2</v>
      </c>
      <c r="I1493" s="4">
        <v>1</v>
      </c>
      <c r="J1493" s="4">
        <v>0</v>
      </c>
      <c r="K1493" s="4">
        <v>15</v>
      </c>
      <c r="L1493" s="4">
        <v>31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1</v>
      </c>
      <c r="W1493" s="6">
        <v>77</v>
      </c>
      <c r="X1493" s="41">
        <f t="shared" si="37"/>
        <v>68.141592920353986</v>
      </c>
    </row>
    <row r="1494" spans="1:24" hidden="1" outlineLevel="1" x14ac:dyDescent="0.25">
      <c r="A1494" s="6" t="s">
        <v>175</v>
      </c>
      <c r="B1494" s="6" t="s">
        <v>50</v>
      </c>
      <c r="C1494" s="6">
        <v>841</v>
      </c>
      <c r="D1494" s="6" t="s">
        <v>10</v>
      </c>
      <c r="E1494" s="4">
        <v>439</v>
      </c>
      <c r="F1494" s="4">
        <v>3</v>
      </c>
      <c r="G1494" s="4">
        <v>128</v>
      </c>
      <c r="H1494" s="4">
        <v>79</v>
      </c>
      <c r="I1494" s="4">
        <v>5</v>
      </c>
      <c r="J1494" s="4">
        <v>1</v>
      </c>
      <c r="K1494" s="4">
        <v>42</v>
      </c>
      <c r="L1494" s="4">
        <v>42</v>
      </c>
      <c r="M1494" s="4">
        <v>13</v>
      </c>
      <c r="N1494" s="4">
        <v>5</v>
      </c>
      <c r="O1494" s="4">
        <v>0</v>
      </c>
      <c r="P1494" s="4">
        <v>0</v>
      </c>
      <c r="Q1494" s="4">
        <v>1</v>
      </c>
      <c r="R1494" s="4">
        <v>0</v>
      </c>
      <c r="S1494" s="4">
        <v>0</v>
      </c>
      <c r="T1494" s="4">
        <v>1</v>
      </c>
      <c r="U1494" s="4">
        <v>0</v>
      </c>
      <c r="V1494" s="4">
        <v>4</v>
      </c>
      <c r="W1494" s="6">
        <v>324</v>
      </c>
      <c r="X1494" s="41">
        <f t="shared" si="37"/>
        <v>73.804100227790428</v>
      </c>
    </row>
    <row r="1495" spans="1:24" hidden="1" outlineLevel="1" x14ac:dyDescent="0.25">
      <c r="A1495" s="6" t="s">
        <v>175</v>
      </c>
      <c r="B1495" s="6" t="s">
        <v>50</v>
      </c>
      <c r="C1495" s="6">
        <v>841</v>
      </c>
      <c r="D1495" s="6" t="s">
        <v>11</v>
      </c>
      <c r="E1495" s="4">
        <v>438</v>
      </c>
      <c r="F1495" s="4">
        <v>5</v>
      </c>
      <c r="G1495" s="4">
        <v>93</v>
      </c>
      <c r="H1495" s="4">
        <v>93</v>
      </c>
      <c r="I1495" s="4">
        <v>7</v>
      </c>
      <c r="J1495" s="4">
        <v>2</v>
      </c>
      <c r="K1495" s="4">
        <v>42</v>
      </c>
      <c r="L1495" s="4">
        <v>68</v>
      </c>
      <c r="M1495" s="4">
        <v>6</v>
      </c>
      <c r="N1495" s="4">
        <v>5</v>
      </c>
      <c r="O1495" s="4">
        <v>0</v>
      </c>
      <c r="P1495" s="4">
        <v>1</v>
      </c>
      <c r="Q1495" s="4">
        <v>0</v>
      </c>
      <c r="R1495" s="4">
        <v>0</v>
      </c>
      <c r="S1495" s="4">
        <v>1</v>
      </c>
      <c r="T1495" s="4">
        <v>0</v>
      </c>
      <c r="U1495" s="4">
        <v>0</v>
      </c>
      <c r="V1495" s="4">
        <v>10</v>
      </c>
      <c r="W1495" s="6">
        <v>333</v>
      </c>
      <c r="X1495" s="41">
        <f t="shared" si="37"/>
        <v>76.027397260273972</v>
      </c>
    </row>
    <row r="1496" spans="1:24" hidden="1" outlineLevel="1" x14ac:dyDescent="0.25">
      <c r="A1496" s="6" t="s">
        <v>175</v>
      </c>
      <c r="B1496" s="6" t="s">
        <v>50</v>
      </c>
      <c r="C1496" s="6">
        <v>842</v>
      </c>
      <c r="D1496" s="6" t="s">
        <v>10</v>
      </c>
      <c r="E1496" s="4">
        <v>162</v>
      </c>
      <c r="F1496" s="4">
        <v>0</v>
      </c>
      <c r="G1496" s="4">
        <v>50</v>
      </c>
      <c r="H1496" s="4">
        <v>31</v>
      </c>
      <c r="I1496" s="4">
        <v>1</v>
      </c>
      <c r="J1496" s="4">
        <v>0</v>
      </c>
      <c r="K1496" s="4">
        <v>14</v>
      </c>
      <c r="L1496" s="4">
        <v>13</v>
      </c>
      <c r="M1496" s="4">
        <v>3</v>
      </c>
      <c r="N1496" s="4">
        <v>2</v>
      </c>
      <c r="O1496" s="4">
        <v>2</v>
      </c>
      <c r="P1496" s="4">
        <v>0</v>
      </c>
      <c r="Q1496" s="4">
        <v>1</v>
      </c>
      <c r="R1496" s="4">
        <v>0</v>
      </c>
      <c r="S1496" s="4">
        <v>0</v>
      </c>
      <c r="T1496" s="4">
        <v>1</v>
      </c>
      <c r="U1496" s="4">
        <v>0</v>
      </c>
      <c r="V1496" s="4">
        <v>3</v>
      </c>
      <c r="W1496" s="6">
        <v>121</v>
      </c>
      <c r="X1496" s="41">
        <f t="shared" si="37"/>
        <v>74.691358024691354</v>
      </c>
    </row>
    <row r="1497" spans="1:24" hidden="1" outlineLevel="1" x14ac:dyDescent="0.25">
      <c r="A1497" s="6" t="s">
        <v>175</v>
      </c>
      <c r="B1497" s="6" t="s">
        <v>50</v>
      </c>
      <c r="C1497" s="6">
        <v>843</v>
      </c>
      <c r="D1497" s="6" t="s">
        <v>10</v>
      </c>
      <c r="E1497" s="4">
        <v>169</v>
      </c>
      <c r="F1497" s="4">
        <v>0</v>
      </c>
      <c r="G1497" s="4">
        <v>79</v>
      </c>
      <c r="H1497" s="4">
        <v>12</v>
      </c>
      <c r="I1497" s="4">
        <v>2</v>
      </c>
      <c r="J1497" s="4">
        <v>1</v>
      </c>
      <c r="K1497" s="4">
        <v>7</v>
      </c>
      <c r="L1497" s="4">
        <v>21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1</v>
      </c>
      <c r="U1497" s="4">
        <v>0</v>
      </c>
      <c r="V1497" s="4">
        <v>5</v>
      </c>
      <c r="W1497" s="6">
        <v>128</v>
      </c>
      <c r="X1497" s="41">
        <f t="shared" si="37"/>
        <v>75.739644970414204</v>
      </c>
    </row>
    <row r="1498" spans="1:24" hidden="1" outlineLevel="1" x14ac:dyDescent="0.25">
      <c r="A1498" s="6" t="s">
        <v>175</v>
      </c>
      <c r="B1498" s="6" t="s">
        <v>50</v>
      </c>
      <c r="C1498" s="6">
        <v>844</v>
      </c>
      <c r="D1498" s="6" t="s">
        <v>10</v>
      </c>
      <c r="E1498" s="4">
        <v>271</v>
      </c>
      <c r="F1498" s="4">
        <v>5</v>
      </c>
      <c r="G1498" s="4">
        <v>90</v>
      </c>
      <c r="H1498" s="4">
        <v>28</v>
      </c>
      <c r="I1498" s="4">
        <v>0</v>
      </c>
      <c r="J1498" s="4">
        <v>1</v>
      </c>
      <c r="K1498" s="4">
        <v>17</v>
      </c>
      <c r="L1498" s="4">
        <v>14</v>
      </c>
      <c r="M1498" s="4">
        <v>6</v>
      </c>
      <c r="N1498" s="4">
        <v>14</v>
      </c>
      <c r="O1498" s="4">
        <v>0</v>
      </c>
      <c r="P1498" s="4">
        <v>0</v>
      </c>
      <c r="Q1498" s="4">
        <v>1</v>
      </c>
      <c r="R1498" s="4">
        <v>0</v>
      </c>
      <c r="S1498" s="4">
        <v>0</v>
      </c>
      <c r="T1498" s="4">
        <v>1</v>
      </c>
      <c r="U1498" s="4">
        <v>0</v>
      </c>
      <c r="V1498" s="4">
        <v>8</v>
      </c>
      <c r="W1498" s="6">
        <v>185</v>
      </c>
      <c r="X1498" s="41">
        <f t="shared" ref="X1498:X1561" si="38">(W1498*100)/E1498</f>
        <v>68.26568265682657</v>
      </c>
    </row>
    <row r="1499" spans="1:24" hidden="1" outlineLevel="1" x14ac:dyDescent="0.25">
      <c r="A1499" s="6" t="s">
        <v>175</v>
      </c>
      <c r="B1499" s="6" t="s">
        <v>50</v>
      </c>
      <c r="C1499" s="6">
        <v>845</v>
      </c>
      <c r="D1499" s="6" t="s">
        <v>10</v>
      </c>
      <c r="E1499" s="4">
        <v>247</v>
      </c>
      <c r="F1499" s="4">
        <v>0</v>
      </c>
      <c r="G1499" s="4">
        <v>54</v>
      </c>
      <c r="H1499" s="4">
        <v>27</v>
      </c>
      <c r="I1499" s="4">
        <v>2</v>
      </c>
      <c r="J1499" s="4">
        <v>0</v>
      </c>
      <c r="K1499" s="4">
        <v>27</v>
      </c>
      <c r="L1499" s="4">
        <v>17</v>
      </c>
      <c r="M1499" s="4">
        <v>1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7</v>
      </c>
      <c r="W1499" s="6">
        <v>135</v>
      </c>
      <c r="X1499" s="41">
        <f t="shared" si="38"/>
        <v>54.655870445344128</v>
      </c>
    </row>
    <row r="1500" spans="1:24" hidden="1" outlineLevel="1" x14ac:dyDescent="0.25">
      <c r="A1500" s="6" t="s">
        <v>175</v>
      </c>
      <c r="B1500" s="6" t="s">
        <v>50</v>
      </c>
      <c r="C1500" s="6">
        <v>846</v>
      </c>
      <c r="D1500" s="6" t="s">
        <v>10</v>
      </c>
      <c r="E1500" s="4">
        <v>137</v>
      </c>
      <c r="F1500" s="4">
        <v>1</v>
      </c>
      <c r="G1500" s="4">
        <v>56</v>
      </c>
      <c r="H1500" s="4">
        <v>11</v>
      </c>
      <c r="I1500" s="4">
        <v>2</v>
      </c>
      <c r="J1500" s="4">
        <v>1</v>
      </c>
      <c r="K1500" s="4">
        <v>24</v>
      </c>
      <c r="L1500" s="4">
        <v>10</v>
      </c>
      <c r="M1500" s="4">
        <v>2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3</v>
      </c>
      <c r="W1500" s="6">
        <v>110</v>
      </c>
      <c r="X1500" s="41">
        <f t="shared" si="38"/>
        <v>80.291970802919707</v>
      </c>
    </row>
    <row r="1501" spans="1:24" hidden="1" outlineLevel="1" x14ac:dyDescent="0.25">
      <c r="A1501" s="6" t="s">
        <v>175</v>
      </c>
      <c r="B1501" s="6" t="s">
        <v>50</v>
      </c>
      <c r="C1501" s="6">
        <v>849</v>
      </c>
      <c r="D1501" s="6" t="s">
        <v>10</v>
      </c>
      <c r="E1501" s="4">
        <v>149</v>
      </c>
      <c r="F1501" s="4">
        <v>1</v>
      </c>
      <c r="G1501" s="4">
        <v>78</v>
      </c>
      <c r="H1501" s="4">
        <v>0</v>
      </c>
      <c r="I1501" s="4">
        <v>1</v>
      </c>
      <c r="J1501" s="4">
        <v>1</v>
      </c>
      <c r="K1501" s="4">
        <v>16</v>
      </c>
      <c r="L1501" s="4">
        <v>20</v>
      </c>
      <c r="M1501" s="4">
        <v>0</v>
      </c>
      <c r="N1501" s="4">
        <v>0</v>
      </c>
      <c r="O1501" s="4">
        <v>0</v>
      </c>
      <c r="P1501" s="4">
        <v>0</v>
      </c>
      <c r="Q1501" s="4">
        <v>1</v>
      </c>
      <c r="R1501" s="4">
        <v>0</v>
      </c>
      <c r="S1501" s="4">
        <v>0</v>
      </c>
      <c r="T1501" s="4">
        <v>0</v>
      </c>
      <c r="U1501" s="4">
        <v>0</v>
      </c>
      <c r="V1501" s="4">
        <v>4</v>
      </c>
      <c r="W1501" s="6">
        <v>122</v>
      </c>
      <c r="X1501" s="41">
        <f t="shared" si="38"/>
        <v>81.87919463087249</v>
      </c>
    </row>
    <row r="1502" spans="1:24" hidden="1" outlineLevel="1" x14ac:dyDescent="0.25">
      <c r="A1502" s="6" t="s">
        <v>175</v>
      </c>
      <c r="B1502" s="6" t="s">
        <v>50</v>
      </c>
      <c r="C1502" s="6">
        <v>850</v>
      </c>
      <c r="D1502" s="6" t="s">
        <v>10</v>
      </c>
      <c r="E1502" s="4">
        <v>174</v>
      </c>
      <c r="F1502" s="4">
        <v>0</v>
      </c>
      <c r="G1502" s="4">
        <v>62</v>
      </c>
      <c r="H1502" s="4">
        <v>3</v>
      </c>
      <c r="I1502" s="4">
        <v>0</v>
      </c>
      <c r="J1502" s="4">
        <v>0</v>
      </c>
      <c r="K1502" s="4">
        <v>53</v>
      </c>
      <c r="L1502" s="4">
        <v>18</v>
      </c>
      <c r="M1502" s="4">
        <v>4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4</v>
      </c>
      <c r="W1502" s="6">
        <v>144</v>
      </c>
      <c r="X1502" s="41">
        <f t="shared" si="38"/>
        <v>82.758620689655174</v>
      </c>
    </row>
    <row r="1503" spans="1:24" hidden="1" outlineLevel="1" x14ac:dyDescent="0.25">
      <c r="A1503" s="6" t="s">
        <v>175</v>
      </c>
      <c r="B1503" s="6" t="s">
        <v>50</v>
      </c>
      <c r="C1503" s="6">
        <v>851</v>
      </c>
      <c r="D1503" s="6" t="s">
        <v>10</v>
      </c>
      <c r="E1503" s="4">
        <v>354</v>
      </c>
      <c r="F1503" s="4">
        <v>3</v>
      </c>
      <c r="G1503" s="4">
        <v>66</v>
      </c>
      <c r="H1503" s="4">
        <v>5</v>
      </c>
      <c r="I1503" s="4">
        <v>2</v>
      </c>
      <c r="J1503" s="4">
        <v>0</v>
      </c>
      <c r="K1503" s="4">
        <v>60</v>
      </c>
      <c r="L1503" s="4">
        <v>30</v>
      </c>
      <c r="M1503" s="4">
        <v>11</v>
      </c>
      <c r="N1503" s="4">
        <v>0</v>
      </c>
      <c r="O1503" s="4">
        <v>0</v>
      </c>
      <c r="P1503" s="4">
        <v>0</v>
      </c>
      <c r="Q1503" s="4">
        <v>0</v>
      </c>
      <c r="R1503" s="4">
        <v>1</v>
      </c>
      <c r="S1503" s="4">
        <v>0</v>
      </c>
      <c r="T1503" s="4">
        <v>1</v>
      </c>
      <c r="U1503" s="4">
        <v>0</v>
      </c>
      <c r="V1503" s="4">
        <v>5</v>
      </c>
      <c r="W1503" s="6">
        <v>184</v>
      </c>
      <c r="X1503" s="41">
        <f t="shared" si="38"/>
        <v>51.977401129943502</v>
      </c>
    </row>
    <row r="1504" spans="1:24" hidden="1" outlineLevel="1" x14ac:dyDescent="0.25">
      <c r="A1504" s="6" t="s">
        <v>175</v>
      </c>
      <c r="B1504" s="6" t="s">
        <v>50</v>
      </c>
      <c r="C1504" s="6">
        <v>853</v>
      </c>
      <c r="D1504" s="6" t="s">
        <v>10</v>
      </c>
      <c r="E1504" s="4">
        <v>227</v>
      </c>
      <c r="F1504" s="4">
        <v>0</v>
      </c>
      <c r="G1504" s="4">
        <v>74</v>
      </c>
      <c r="H1504" s="4">
        <v>4</v>
      </c>
      <c r="I1504" s="4">
        <v>0</v>
      </c>
      <c r="J1504" s="4">
        <v>0</v>
      </c>
      <c r="K1504" s="4">
        <v>62</v>
      </c>
      <c r="L1504" s="4">
        <v>57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5</v>
      </c>
      <c r="W1504" s="6">
        <v>202</v>
      </c>
      <c r="X1504" s="41">
        <f t="shared" si="38"/>
        <v>88.986784140969164</v>
      </c>
    </row>
    <row r="1505" spans="1:24" hidden="1" outlineLevel="1" x14ac:dyDescent="0.25">
      <c r="A1505" s="6" t="s">
        <v>175</v>
      </c>
      <c r="B1505" s="6" t="s">
        <v>50</v>
      </c>
      <c r="C1505" s="6">
        <v>854</v>
      </c>
      <c r="D1505" s="6" t="s">
        <v>10</v>
      </c>
      <c r="E1505" s="4">
        <v>110</v>
      </c>
      <c r="F1505" s="4">
        <v>0</v>
      </c>
      <c r="G1505" s="4">
        <v>49</v>
      </c>
      <c r="H1505" s="4">
        <v>3</v>
      </c>
      <c r="I1505" s="4">
        <v>0</v>
      </c>
      <c r="J1505" s="4">
        <v>2</v>
      </c>
      <c r="K1505" s="4">
        <v>18</v>
      </c>
      <c r="L1505" s="4">
        <v>20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6">
        <v>92</v>
      </c>
      <c r="X1505" s="41">
        <f t="shared" si="38"/>
        <v>83.63636363636364</v>
      </c>
    </row>
    <row r="1506" spans="1:24" hidden="1" outlineLevel="1" x14ac:dyDescent="0.25">
      <c r="A1506" s="6" t="s">
        <v>175</v>
      </c>
      <c r="B1506" s="6" t="s">
        <v>50</v>
      </c>
      <c r="C1506" s="6">
        <v>856</v>
      </c>
      <c r="D1506" s="6" t="s">
        <v>10</v>
      </c>
      <c r="E1506" s="4">
        <v>120</v>
      </c>
      <c r="F1506" s="4">
        <v>0</v>
      </c>
      <c r="G1506" s="4">
        <v>28</v>
      </c>
      <c r="H1506" s="4">
        <v>7</v>
      </c>
      <c r="I1506" s="4">
        <v>2</v>
      </c>
      <c r="J1506" s="4">
        <v>0</v>
      </c>
      <c r="K1506" s="4">
        <v>32</v>
      </c>
      <c r="L1506" s="4">
        <v>25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2</v>
      </c>
      <c r="W1506" s="6">
        <v>96</v>
      </c>
      <c r="X1506" s="41">
        <f t="shared" si="38"/>
        <v>80</v>
      </c>
    </row>
    <row r="1507" spans="1:24" hidden="1" outlineLevel="1" x14ac:dyDescent="0.25">
      <c r="A1507" s="6" t="s">
        <v>175</v>
      </c>
      <c r="B1507" s="6" t="s">
        <v>50</v>
      </c>
      <c r="C1507" s="6">
        <v>859</v>
      </c>
      <c r="D1507" s="6" t="s">
        <v>10</v>
      </c>
      <c r="E1507" s="4">
        <v>371</v>
      </c>
      <c r="F1507" s="4">
        <v>2</v>
      </c>
      <c r="G1507" s="4">
        <v>108</v>
      </c>
      <c r="H1507" s="4">
        <v>7</v>
      </c>
      <c r="I1507" s="4">
        <v>5</v>
      </c>
      <c r="J1507" s="4">
        <v>1</v>
      </c>
      <c r="K1507" s="4">
        <v>112</v>
      </c>
      <c r="L1507" s="4">
        <v>59</v>
      </c>
      <c r="M1507" s="4">
        <v>7</v>
      </c>
      <c r="N1507" s="4">
        <v>0</v>
      </c>
      <c r="O1507" s="4">
        <v>0</v>
      </c>
      <c r="P1507" s="4">
        <v>0</v>
      </c>
      <c r="Q1507" s="4">
        <v>0</v>
      </c>
      <c r="R1507" s="4">
        <v>2</v>
      </c>
      <c r="S1507" s="4">
        <v>0</v>
      </c>
      <c r="T1507" s="4">
        <v>0</v>
      </c>
      <c r="U1507" s="4">
        <v>0</v>
      </c>
      <c r="V1507" s="4">
        <v>11</v>
      </c>
      <c r="W1507" s="6">
        <v>314</v>
      </c>
      <c r="X1507" s="41">
        <f t="shared" si="38"/>
        <v>84.636118598382751</v>
      </c>
    </row>
    <row r="1508" spans="1:24" hidden="1" outlineLevel="1" x14ac:dyDescent="0.25">
      <c r="A1508" s="6" t="s">
        <v>175</v>
      </c>
      <c r="B1508" s="6" t="s">
        <v>50</v>
      </c>
      <c r="C1508" s="6">
        <v>860</v>
      </c>
      <c r="D1508" s="6" t="s">
        <v>10</v>
      </c>
      <c r="E1508" s="4">
        <v>135</v>
      </c>
      <c r="F1508" s="4">
        <v>0</v>
      </c>
      <c r="G1508" s="4">
        <v>42</v>
      </c>
      <c r="H1508" s="4">
        <v>17</v>
      </c>
      <c r="I1508" s="4">
        <v>1</v>
      </c>
      <c r="J1508" s="4">
        <v>0</v>
      </c>
      <c r="K1508" s="4">
        <v>8</v>
      </c>
      <c r="L1508" s="4">
        <v>24</v>
      </c>
      <c r="M1508" s="4">
        <v>2</v>
      </c>
      <c r="N1508" s="4">
        <v>1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1</v>
      </c>
      <c r="W1508" s="6">
        <v>96</v>
      </c>
      <c r="X1508" s="41">
        <f t="shared" si="38"/>
        <v>71.111111111111114</v>
      </c>
    </row>
    <row r="1509" spans="1:24" hidden="1" outlineLevel="1" x14ac:dyDescent="0.25">
      <c r="A1509" s="6" t="s">
        <v>175</v>
      </c>
      <c r="B1509" s="6" t="s">
        <v>50</v>
      </c>
      <c r="C1509" s="6">
        <v>861</v>
      </c>
      <c r="D1509" s="6" t="s">
        <v>10</v>
      </c>
      <c r="E1509" s="4">
        <v>131</v>
      </c>
      <c r="F1509" s="4">
        <v>0</v>
      </c>
      <c r="G1509" s="4">
        <v>63</v>
      </c>
      <c r="H1509" s="4">
        <v>11</v>
      </c>
      <c r="I1509" s="4">
        <v>0</v>
      </c>
      <c r="J1509" s="4">
        <v>1</v>
      </c>
      <c r="K1509" s="4">
        <v>15</v>
      </c>
      <c r="L1509" s="4">
        <v>16</v>
      </c>
      <c r="M1509" s="4">
        <v>1</v>
      </c>
      <c r="N1509" s="4">
        <v>0</v>
      </c>
      <c r="O1509" s="4">
        <v>0</v>
      </c>
      <c r="P1509" s="4">
        <v>1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2</v>
      </c>
      <c r="W1509" s="6">
        <v>110</v>
      </c>
      <c r="X1509" s="41">
        <f t="shared" si="38"/>
        <v>83.969465648854964</v>
      </c>
    </row>
    <row r="1510" spans="1:24" hidden="1" outlineLevel="1" x14ac:dyDescent="0.25">
      <c r="A1510" s="6" t="s">
        <v>175</v>
      </c>
      <c r="B1510" s="6" t="s">
        <v>50</v>
      </c>
      <c r="C1510" s="6">
        <v>862</v>
      </c>
      <c r="D1510" s="6" t="s">
        <v>10</v>
      </c>
      <c r="E1510" s="4">
        <v>105</v>
      </c>
      <c r="F1510" s="4">
        <v>1</v>
      </c>
      <c r="G1510" s="4">
        <v>34</v>
      </c>
      <c r="H1510" s="4">
        <v>4</v>
      </c>
      <c r="I1510" s="4">
        <v>3</v>
      </c>
      <c r="J1510" s="4">
        <v>0</v>
      </c>
      <c r="K1510" s="4">
        <v>12</v>
      </c>
      <c r="L1510" s="4">
        <v>22</v>
      </c>
      <c r="M1510" s="4">
        <v>1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1</v>
      </c>
      <c r="T1510" s="4">
        <v>1</v>
      </c>
      <c r="U1510" s="4">
        <v>0</v>
      </c>
      <c r="V1510" s="4">
        <v>2</v>
      </c>
      <c r="W1510" s="6">
        <v>81</v>
      </c>
      <c r="X1510" s="41">
        <f t="shared" si="38"/>
        <v>77.142857142857139</v>
      </c>
    </row>
    <row r="1511" spans="1:24" hidden="1" outlineLevel="1" x14ac:dyDescent="0.25">
      <c r="A1511" s="6" t="s">
        <v>175</v>
      </c>
      <c r="B1511" s="6" t="s">
        <v>50</v>
      </c>
      <c r="C1511" s="6">
        <v>863</v>
      </c>
      <c r="D1511" s="6" t="s">
        <v>10</v>
      </c>
      <c r="E1511" s="4">
        <v>178</v>
      </c>
      <c r="F1511" s="4">
        <v>0</v>
      </c>
      <c r="G1511" s="4">
        <v>61</v>
      </c>
      <c r="H1511" s="4">
        <v>6</v>
      </c>
      <c r="I1511" s="4">
        <v>0</v>
      </c>
      <c r="J1511" s="4">
        <v>1</v>
      </c>
      <c r="K1511" s="4">
        <v>44</v>
      </c>
      <c r="L1511" s="4">
        <v>35</v>
      </c>
      <c r="M1511" s="4">
        <v>1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1</v>
      </c>
      <c r="T1511" s="4">
        <v>0</v>
      </c>
      <c r="U1511" s="4">
        <v>0</v>
      </c>
      <c r="V1511" s="4">
        <v>2</v>
      </c>
      <c r="W1511" s="6">
        <v>151</v>
      </c>
      <c r="X1511" s="41">
        <f t="shared" si="38"/>
        <v>84.831460674157299</v>
      </c>
    </row>
    <row r="1512" spans="1:24" hidden="1" outlineLevel="1" x14ac:dyDescent="0.25">
      <c r="A1512" s="6" t="s">
        <v>175</v>
      </c>
      <c r="B1512" s="6" t="s">
        <v>50</v>
      </c>
      <c r="C1512" s="6">
        <v>866</v>
      </c>
      <c r="D1512" s="6" t="s">
        <v>10</v>
      </c>
      <c r="E1512" s="4">
        <v>115</v>
      </c>
      <c r="F1512" s="4">
        <v>0</v>
      </c>
      <c r="G1512" s="4">
        <v>42</v>
      </c>
      <c r="H1512" s="4">
        <v>10</v>
      </c>
      <c r="I1512" s="4">
        <v>0</v>
      </c>
      <c r="J1512" s="4">
        <v>1</v>
      </c>
      <c r="K1512" s="4">
        <v>21</v>
      </c>
      <c r="L1512" s="4">
        <v>8</v>
      </c>
      <c r="M1512" s="4">
        <v>1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2</v>
      </c>
      <c r="W1512" s="6">
        <v>85</v>
      </c>
      <c r="X1512" s="41">
        <f t="shared" si="38"/>
        <v>73.913043478260875</v>
      </c>
    </row>
    <row r="1513" spans="1:24" hidden="1" outlineLevel="1" x14ac:dyDescent="0.25">
      <c r="A1513" s="6" t="s">
        <v>175</v>
      </c>
      <c r="B1513" s="6" t="s">
        <v>50</v>
      </c>
      <c r="C1513" s="6">
        <v>867</v>
      </c>
      <c r="D1513" s="6" t="s">
        <v>10</v>
      </c>
      <c r="E1513" s="4">
        <v>213</v>
      </c>
      <c r="F1513" s="4">
        <v>0</v>
      </c>
      <c r="G1513" s="4">
        <v>88</v>
      </c>
      <c r="H1513" s="4">
        <v>18</v>
      </c>
      <c r="I1513" s="4">
        <v>3</v>
      </c>
      <c r="J1513" s="4">
        <v>0</v>
      </c>
      <c r="K1513" s="4">
        <v>37</v>
      </c>
      <c r="L1513" s="4">
        <v>7</v>
      </c>
      <c r="M1513" s="4">
        <v>5</v>
      </c>
      <c r="N1513" s="4">
        <v>3</v>
      </c>
      <c r="O1513" s="4">
        <v>0</v>
      </c>
      <c r="P1513" s="4">
        <v>0</v>
      </c>
      <c r="Q1513" s="4">
        <v>1</v>
      </c>
      <c r="R1513" s="4">
        <v>0</v>
      </c>
      <c r="S1513" s="4">
        <v>0</v>
      </c>
      <c r="T1513" s="4">
        <v>0</v>
      </c>
      <c r="U1513" s="4">
        <v>0</v>
      </c>
      <c r="V1513" s="4">
        <v>4</v>
      </c>
      <c r="W1513" s="6">
        <v>166</v>
      </c>
      <c r="X1513" s="41">
        <f t="shared" si="38"/>
        <v>77.934272300469488</v>
      </c>
    </row>
    <row r="1514" spans="1:24" hidden="1" outlineLevel="1" x14ac:dyDescent="0.25">
      <c r="A1514" s="6" t="s">
        <v>175</v>
      </c>
      <c r="B1514" s="6" t="s">
        <v>51</v>
      </c>
      <c r="C1514" s="6">
        <v>868</v>
      </c>
      <c r="D1514" s="6" t="s">
        <v>10</v>
      </c>
      <c r="E1514" s="4">
        <v>455</v>
      </c>
      <c r="F1514" s="4">
        <v>9</v>
      </c>
      <c r="G1514" s="4">
        <v>143</v>
      </c>
      <c r="H1514" s="4">
        <v>114</v>
      </c>
      <c r="I1514" s="4">
        <v>3</v>
      </c>
      <c r="J1514" s="4">
        <v>2</v>
      </c>
      <c r="K1514" s="4">
        <v>1</v>
      </c>
      <c r="L1514" s="4">
        <v>95</v>
      </c>
      <c r="M1514" s="4">
        <v>4</v>
      </c>
      <c r="N1514" s="4">
        <v>4</v>
      </c>
      <c r="O1514" s="4">
        <v>0</v>
      </c>
      <c r="P1514" s="4">
        <v>0</v>
      </c>
      <c r="Q1514" s="4">
        <v>0</v>
      </c>
      <c r="R1514" s="4">
        <v>0</v>
      </c>
      <c r="S1514" s="4">
        <v>1</v>
      </c>
      <c r="T1514" s="4">
        <v>1</v>
      </c>
      <c r="U1514" s="4">
        <v>0</v>
      </c>
      <c r="V1514" s="4">
        <v>11</v>
      </c>
      <c r="W1514" s="6">
        <v>388</v>
      </c>
      <c r="X1514" s="41">
        <f t="shared" si="38"/>
        <v>85.27472527472527</v>
      </c>
    </row>
    <row r="1515" spans="1:24" hidden="1" outlineLevel="1" x14ac:dyDescent="0.25">
      <c r="A1515" s="6" t="s">
        <v>175</v>
      </c>
      <c r="B1515" s="6" t="s">
        <v>51</v>
      </c>
      <c r="C1515" s="6">
        <v>868</v>
      </c>
      <c r="D1515" s="6" t="s">
        <v>11</v>
      </c>
      <c r="E1515" s="4">
        <v>455</v>
      </c>
      <c r="F1515" s="4">
        <v>3</v>
      </c>
      <c r="G1515" s="4">
        <v>141</v>
      </c>
      <c r="H1515" s="4">
        <v>117</v>
      </c>
      <c r="I1515" s="4">
        <v>2</v>
      </c>
      <c r="J1515" s="4">
        <v>1</v>
      </c>
      <c r="K1515" s="4">
        <v>0</v>
      </c>
      <c r="L1515" s="4">
        <v>100</v>
      </c>
      <c r="M1515" s="4">
        <v>7</v>
      </c>
      <c r="N1515" s="4">
        <v>4</v>
      </c>
      <c r="O1515" s="4">
        <v>0</v>
      </c>
      <c r="P1515" s="4">
        <v>1</v>
      </c>
      <c r="Q1515" s="4">
        <v>0</v>
      </c>
      <c r="R1515" s="4">
        <v>0</v>
      </c>
      <c r="S1515" s="4">
        <v>2</v>
      </c>
      <c r="T1515" s="4">
        <v>0</v>
      </c>
      <c r="U1515" s="4">
        <v>0</v>
      </c>
      <c r="V1515" s="4">
        <v>15</v>
      </c>
      <c r="W1515" s="6">
        <v>393</v>
      </c>
      <c r="X1515" s="41">
        <f t="shared" si="38"/>
        <v>86.373626373626379</v>
      </c>
    </row>
    <row r="1516" spans="1:24" hidden="1" outlineLevel="1" x14ac:dyDescent="0.25">
      <c r="A1516" s="6" t="s">
        <v>175</v>
      </c>
      <c r="B1516" s="6" t="s">
        <v>51</v>
      </c>
      <c r="C1516" s="6">
        <v>869</v>
      </c>
      <c r="D1516" s="6" t="s">
        <v>10</v>
      </c>
      <c r="E1516" s="4">
        <v>445</v>
      </c>
      <c r="F1516" s="4">
        <v>1</v>
      </c>
      <c r="G1516" s="4">
        <v>168</v>
      </c>
      <c r="H1516" s="4">
        <v>88</v>
      </c>
      <c r="I1516" s="4">
        <v>8</v>
      </c>
      <c r="J1516" s="4">
        <v>0</v>
      </c>
      <c r="K1516" s="4">
        <v>0</v>
      </c>
      <c r="L1516" s="4">
        <v>102</v>
      </c>
      <c r="M1516" s="4">
        <v>2</v>
      </c>
      <c r="N1516" s="4">
        <v>1</v>
      </c>
      <c r="O1516" s="4">
        <v>0</v>
      </c>
      <c r="P1516" s="4">
        <v>0</v>
      </c>
      <c r="Q1516" s="4">
        <v>0</v>
      </c>
      <c r="R1516" s="4">
        <v>0</v>
      </c>
      <c r="S1516" s="4">
        <v>1</v>
      </c>
      <c r="T1516" s="4">
        <v>0</v>
      </c>
      <c r="U1516" s="4">
        <v>0</v>
      </c>
      <c r="V1516" s="4">
        <v>11</v>
      </c>
      <c r="W1516" s="6">
        <v>382</v>
      </c>
      <c r="X1516" s="41">
        <f t="shared" si="38"/>
        <v>85.842696629213478</v>
      </c>
    </row>
    <row r="1517" spans="1:24" hidden="1" outlineLevel="1" x14ac:dyDescent="0.25">
      <c r="A1517" s="6" t="s">
        <v>175</v>
      </c>
      <c r="B1517" s="6" t="s">
        <v>51</v>
      </c>
      <c r="C1517" s="6">
        <v>870</v>
      </c>
      <c r="D1517" s="6" t="s">
        <v>10</v>
      </c>
      <c r="E1517" s="4">
        <v>116</v>
      </c>
      <c r="F1517" s="4">
        <v>1</v>
      </c>
      <c r="G1517" s="4">
        <v>44</v>
      </c>
      <c r="H1517" s="4">
        <v>22</v>
      </c>
      <c r="I1517" s="4">
        <v>0</v>
      </c>
      <c r="J1517" s="4">
        <v>0</v>
      </c>
      <c r="K1517" s="4">
        <v>0</v>
      </c>
      <c r="L1517" s="4">
        <v>34</v>
      </c>
      <c r="M1517" s="4">
        <v>1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1</v>
      </c>
      <c r="V1517" s="4">
        <v>2</v>
      </c>
      <c r="W1517" s="6">
        <v>105</v>
      </c>
      <c r="X1517" s="41">
        <f t="shared" si="38"/>
        <v>90.517241379310349</v>
      </c>
    </row>
    <row r="1518" spans="1:24" hidden="1" outlineLevel="1" x14ac:dyDescent="0.25">
      <c r="A1518" s="6" t="s">
        <v>175</v>
      </c>
      <c r="B1518" s="6" t="s">
        <v>51</v>
      </c>
      <c r="C1518" s="6">
        <v>871</v>
      </c>
      <c r="D1518" s="6" t="s">
        <v>10</v>
      </c>
      <c r="E1518" s="4">
        <v>334</v>
      </c>
      <c r="F1518" s="4">
        <v>4</v>
      </c>
      <c r="G1518" s="4">
        <v>145</v>
      </c>
      <c r="H1518" s="4">
        <v>41</v>
      </c>
      <c r="I1518" s="4">
        <v>1</v>
      </c>
      <c r="J1518" s="4">
        <v>0</v>
      </c>
      <c r="K1518" s="4">
        <v>0</v>
      </c>
      <c r="L1518" s="4">
        <v>94</v>
      </c>
      <c r="M1518" s="4">
        <v>2</v>
      </c>
      <c r="N1518" s="4">
        <v>0</v>
      </c>
      <c r="O1518" s="4">
        <v>0</v>
      </c>
      <c r="P1518" s="4">
        <v>0</v>
      </c>
      <c r="Q1518" s="4">
        <v>1</v>
      </c>
      <c r="R1518" s="4">
        <v>0</v>
      </c>
      <c r="S1518" s="4">
        <v>0</v>
      </c>
      <c r="T1518" s="4">
        <v>0</v>
      </c>
      <c r="U1518" s="4">
        <v>0</v>
      </c>
      <c r="V1518" s="4">
        <v>5</v>
      </c>
      <c r="W1518" s="6">
        <v>293</v>
      </c>
      <c r="X1518" s="41">
        <f t="shared" si="38"/>
        <v>87.724550898203589</v>
      </c>
    </row>
    <row r="1519" spans="1:24" hidden="1" outlineLevel="1" x14ac:dyDescent="0.25">
      <c r="A1519" s="6" t="s">
        <v>175</v>
      </c>
      <c r="B1519" s="6" t="s">
        <v>51</v>
      </c>
      <c r="C1519" s="6">
        <v>873</v>
      </c>
      <c r="D1519" s="6" t="s">
        <v>10</v>
      </c>
      <c r="E1519" s="4">
        <v>306</v>
      </c>
      <c r="F1519" s="4">
        <v>1</v>
      </c>
      <c r="G1519" s="4">
        <v>108</v>
      </c>
      <c r="H1519" s="4">
        <v>92</v>
      </c>
      <c r="I1519" s="4">
        <v>4</v>
      </c>
      <c r="J1519" s="4">
        <v>0</v>
      </c>
      <c r="K1519" s="4">
        <v>0</v>
      </c>
      <c r="L1519" s="4">
        <v>34</v>
      </c>
      <c r="M1519" s="4">
        <v>0</v>
      </c>
      <c r="N1519" s="4">
        <v>3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11</v>
      </c>
      <c r="W1519" s="6">
        <v>253</v>
      </c>
      <c r="X1519" s="41">
        <f t="shared" si="38"/>
        <v>82.679738562091501</v>
      </c>
    </row>
    <row r="1520" spans="1:24" hidden="1" outlineLevel="1" x14ac:dyDescent="0.25">
      <c r="A1520" s="6" t="s">
        <v>175</v>
      </c>
      <c r="B1520" s="6" t="s">
        <v>51</v>
      </c>
      <c r="C1520" s="6">
        <v>874</v>
      </c>
      <c r="D1520" s="6" t="s">
        <v>10</v>
      </c>
      <c r="E1520" s="4">
        <v>163</v>
      </c>
      <c r="F1520" s="4">
        <v>0</v>
      </c>
      <c r="G1520" s="4">
        <v>69</v>
      </c>
      <c r="H1520" s="4">
        <v>31</v>
      </c>
      <c r="I1520" s="4">
        <v>6</v>
      </c>
      <c r="J1520" s="4">
        <v>1</v>
      </c>
      <c r="K1520" s="4">
        <v>0</v>
      </c>
      <c r="L1520" s="4">
        <v>20</v>
      </c>
      <c r="M1520" s="4">
        <v>1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2</v>
      </c>
      <c r="W1520" s="6">
        <v>130</v>
      </c>
      <c r="X1520" s="41">
        <f t="shared" si="38"/>
        <v>79.75460122699387</v>
      </c>
    </row>
    <row r="1521" spans="1:24" hidden="1" outlineLevel="1" x14ac:dyDescent="0.25">
      <c r="A1521" s="6" t="s">
        <v>175</v>
      </c>
      <c r="B1521" s="6" t="s">
        <v>51</v>
      </c>
      <c r="C1521" s="6">
        <v>875</v>
      </c>
      <c r="D1521" s="6" t="s">
        <v>10</v>
      </c>
      <c r="E1521" s="4">
        <v>121</v>
      </c>
      <c r="F1521" s="4">
        <v>0</v>
      </c>
      <c r="G1521" s="4">
        <v>30</v>
      </c>
      <c r="H1521" s="4">
        <v>45</v>
      </c>
      <c r="I1521" s="4">
        <v>0</v>
      </c>
      <c r="J1521" s="4">
        <v>0</v>
      </c>
      <c r="K1521" s="4">
        <v>0</v>
      </c>
      <c r="L1521" s="4">
        <v>31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1</v>
      </c>
      <c r="W1521" s="6">
        <v>107</v>
      </c>
      <c r="X1521" s="41">
        <f t="shared" si="38"/>
        <v>88.429752066115697</v>
      </c>
    </row>
    <row r="1522" spans="1:24" hidden="1" outlineLevel="1" x14ac:dyDescent="0.25">
      <c r="A1522" s="6" t="s">
        <v>175</v>
      </c>
      <c r="B1522" s="6" t="s">
        <v>61</v>
      </c>
      <c r="C1522" s="6">
        <v>1080</v>
      </c>
      <c r="D1522" s="6" t="s">
        <v>10</v>
      </c>
      <c r="E1522" s="4">
        <v>459</v>
      </c>
      <c r="F1522" s="4">
        <v>27</v>
      </c>
      <c r="G1522" s="4">
        <v>108</v>
      </c>
      <c r="H1522" s="4">
        <v>10</v>
      </c>
      <c r="I1522" s="4">
        <v>72</v>
      </c>
      <c r="J1522" s="4">
        <v>1</v>
      </c>
      <c r="K1522" s="4">
        <v>2</v>
      </c>
      <c r="L1522" s="4">
        <v>64</v>
      </c>
      <c r="M1522" s="4">
        <v>42</v>
      </c>
      <c r="N1522" s="4">
        <v>2</v>
      </c>
      <c r="O1522" s="4">
        <v>1</v>
      </c>
      <c r="P1522" s="4">
        <v>0</v>
      </c>
      <c r="Q1522" s="4">
        <v>0</v>
      </c>
      <c r="R1522" s="4">
        <v>0</v>
      </c>
      <c r="S1522" s="4">
        <v>1</v>
      </c>
      <c r="T1522" s="4">
        <v>2</v>
      </c>
      <c r="U1522" s="4">
        <v>0</v>
      </c>
      <c r="V1522" s="4">
        <v>9</v>
      </c>
      <c r="W1522" s="6">
        <v>341</v>
      </c>
      <c r="X1522" s="41">
        <f t="shared" si="38"/>
        <v>74.291938997821347</v>
      </c>
    </row>
    <row r="1523" spans="1:24" hidden="1" outlineLevel="1" x14ac:dyDescent="0.25">
      <c r="A1523" s="6" t="s">
        <v>175</v>
      </c>
      <c r="B1523" s="6" t="s">
        <v>61</v>
      </c>
      <c r="C1523" s="6">
        <v>1080</v>
      </c>
      <c r="D1523" s="6" t="s">
        <v>11</v>
      </c>
      <c r="E1523" s="4">
        <v>458</v>
      </c>
      <c r="F1523" s="4">
        <v>15</v>
      </c>
      <c r="G1523" s="4">
        <v>111</v>
      </c>
      <c r="H1523" s="4">
        <v>10</v>
      </c>
      <c r="I1523" s="4">
        <v>73</v>
      </c>
      <c r="J1523" s="4">
        <v>2</v>
      </c>
      <c r="K1523" s="4">
        <v>0</v>
      </c>
      <c r="L1523" s="4">
        <v>71</v>
      </c>
      <c r="M1523" s="4">
        <v>36</v>
      </c>
      <c r="N1523" s="4">
        <v>2</v>
      </c>
      <c r="O1523" s="4">
        <v>0</v>
      </c>
      <c r="P1523" s="4">
        <v>0</v>
      </c>
      <c r="Q1523" s="4">
        <v>1</v>
      </c>
      <c r="R1523" s="4">
        <v>0</v>
      </c>
      <c r="S1523" s="4">
        <v>2</v>
      </c>
      <c r="T1523" s="4">
        <v>2</v>
      </c>
      <c r="U1523" s="4">
        <v>0</v>
      </c>
      <c r="V1523" s="4">
        <v>14</v>
      </c>
      <c r="W1523" s="6">
        <v>339</v>
      </c>
      <c r="X1523" s="41">
        <f t="shared" si="38"/>
        <v>74.017467248908304</v>
      </c>
    </row>
    <row r="1524" spans="1:24" hidden="1" outlineLevel="1" x14ac:dyDescent="0.25">
      <c r="A1524" s="6" t="s">
        <v>175</v>
      </c>
      <c r="B1524" s="6" t="s">
        <v>61</v>
      </c>
      <c r="C1524" s="6">
        <v>1081</v>
      </c>
      <c r="D1524" s="6" t="s">
        <v>10</v>
      </c>
      <c r="E1524" s="4">
        <v>560</v>
      </c>
      <c r="F1524" s="4">
        <v>13</v>
      </c>
      <c r="G1524" s="4">
        <v>128</v>
      </c>
      <c r="H1524" s="4">
        <v>10</v>
      </c>
      <c r="I1524" s="4">
        <v>55</v>
      </c>
      <c r="J1524" s="4">
        <v>7</v>
      </c>
      <c r="K1524" s="4">
        <v>2</v>
      </c>
      <c r="L1524" s="4">
        <v>73</v>
      </c>
      <c r="M1524" s="4">
        <v>23</v>
      </c>
      <c r="N1524" s="4">
        <v>1</v>
      </c>
      <c r="O1524" s="4">
        <v>1</v>
      </c>
      <c r="P1524" s="4">
        <v>1</v>
      </c>
      <c r="Q1524" s="4">
        <v>0</v>
      </c>
      <c r="R1524" s="4">
        <v>0</v>
      </c>
      <c r="S1524" s="4">
        <v>2</v>
      </c>
      <c r="T1524" s="4">
        <v>1</v>
      </c>
      <c r="U1524" s="4">
        <v>0</v>
      </c>
      <c r="V1524" s="4">
        <v>18</v>
      </c>
      <c r="W1524" s="6">
        <v>335</v>
      </c>
      <c r="X1524" s="41">
        <f t="shared" si="38"/>
        <v>59.821428571428569</v>
      </c>
    </row>
    <row r="1525" spans="1:24" hidden="1" outlineLevel="1" x14ac:dyDescent="0.25">
      <c r="A1525" s="6" t="s">
        <v>175</v>
      </c>
      <c r="B1525" s="6" t="s">
        <v>61</v>
      </c>
      <c r="C1525" s="6">
        <v>1081</v>
      </c>
      <c r="D1525" s="6" t="s">
        <v>21</v>
      </c>
      <c r="E1525" s="4">
        <v>104</v>
      </c>
      <c r="F1525" s="4">
        <v>2</v>
      </c>
      <c r="G1525" s="4">
        <v>35</v>
      </c>
      <c r="H1525" s="4">
        <v>3</v>
      </c>
      <c r="I1525" s="4">
        <v>9</v>
      </c>
      <c r="J1525" s="4">
        <v>0</v>
      </c>
      <c r="K1525" s="4">
        <v>1</v>
      </c>
      <c r="L1525" s="4">
        <v>7</v>
      </c>
      <c r="M1525" s="4">
        <v>4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11</v>
      </c>
      <c r="W1525" s="6">
        <v>72</v>
      </c>
      <c r="X1525" s="41">
        <f t="shared" si="38"/>
        <v>69.230769230769226</v>
      </c>
    </row>
    <row r="1526" spans="1:24" hidden="1" outlineLevel="1" x14ac:dyDescent="0.25">
      <c r="A1526" s="6" t="s">
        <v>175</v>
      </c>
      <c r="B1526" s="6" t="s">
        <v>61</v>
      </c>
      <c r="C1526" s="6">
        <v>1082</v>
      </c>
      <c r="D1526" s="6" t="s">
        <v>10</v>
      </c>
      <c r="E1526" s="4">
        <v>533</v>
      </c>
      <c r="F1526" s="4">
        <v>18</v>
      </c>
      <c r="G1526" s="4">
        <v>98</v>
      </c>
      <c r="H1526" s="4">
        <v>17</v>
      </c>
      <c r="I1526" s="4">
        <v>87</v>
      </c>
      <c r="J1526" s="4">
        <v>5</v>
      </c>
      <c r="K1526" s="4">
        <v>3</v>
      </c>
      <c r="L1526" s="4">
        <v>48</v>
      </c>
      <c r="M1526" s="4">
        <v>26</v>
      </c>
      <c r="N1526" s="4">
        <v>10</v>
      </c>
      <c r="O1526" s="4">
        <v>1</v>
      </c>
      <c r="P1526" s="4">
        <v>2</v>
      </c>
      <c r="Q1526" s="4">
        <v>0</v>
      </c>
      <c r="R1526" s="4">
        <v>0</v>
      </c>
      <c r="S1526" s="4">
        <v>2</v>
      </c>
      <c r="T1526" s="4">
        <v>3</v>
      </c>
      <c r="U1526" s="4">
        <v>0</v>
      </c>
      <c r="V1526" s="4">
        <v>10</v>
      </c>
      <c r="W1526" s="6">
        <v>330</v>
      </c>
      <c r="X1526" s="41">
        <f t="shared" si="38"/>
        <v>61.913696060037523</v>
      </c>
    </row>
    <row r="1527" spans="1:24" hidden="1" outlineLevel="1" x14ac:dyDescent="0.25">
      <c r="A1527" s="6" t="s">
        <v>175</v>
      </c>
      <c r="B1527" s="6" t="s">
        <v>61</v>
      </c>
      <c r="C1527" s="6">
        <v>1082</v>
      </c>
      <c r="D1527" s="6" t="s">
        <v>11</v>
      </c>
      <c r="E1527" s="4">
        <v>533</v>
      </c>
      <c r="F1527" s="4">
        <v>17</v>
      </c>
      <c r="G1527" s="4">
        <v>115</v>
      </c>
      <c r="H1527" s="4">
        <v>17</v>
      </c>
      <c r="I1527" s="4">
        <v>64</v>
      </c>
      <c r="J1527" s="4">
        <v>6</v>
      </c>
      <c r="K1527" s="4">
        <v>8</v>
      </c>
      <c r="L1527" s="4">
        <v>50</v>
      </c>
      <c r="M1527" s="4">
        <v>37</v>
      </c>
      <c r="N1527" s="4">
        <v>6</v>
      </c>
      <c r="O1527" s="4">
        <v>1</v>
      </c>
      <c r="P1527" s="4">
        <v>2</v>
      </c>
      <c r="Q1527" s="4">
        <v>0</v>
      </c>
      <c r="R1527" s="4">
        <v>0</v>
      </c>
      <c r="S1527" s="4">
        <v>0</v>
      </c>
      <c r="T1527" s="4">
        <v>2</v>
      </c>
      <c r="U1527" s="4">
        <v>0</v>
      </c>
      <c r="V1527" s="4">
        <v>11</v>
      </c>
      <c r="W1527" s="6">
        <v>336</v>
      </c>
      <c r="X1527" s="41">
        <f t="shared" si="38"/>
        <v>63.03939962476548</v>
      </c>
    </row>
    <row r="1528" spans="1:24" hidden="1" outlineLevel="1" x14ac:dyDescent="0.25">
      <c r="A1528" s="6" t="s">
        <v>175</v>
      </c>
      <c r="B1528" s="6" t="s">
        <v>61</v>
      </c>
      <c r="C1528" s="6">
        <v>1083</v>
      </c>
      <c r="D1528" s="6" t="s">
        <v>10</v>
      </c>
      <c r="E1528" s="4">
        <v>162</v>
      </c>
      <c r="F1528" s="4">
        <v>3</v>
      </c>
      <c r="G1528" s="4">
        <v>27</v>
      </c>
      <c r="H1528" s="4">
        <v>14</v>
      </c>
      <c r="I1528" s="4">
        <v>35</v>
      </c>
      <c r="J1528" s="4">
        <v>1</v>
      </c>
      <c r="K1528" s="4">
        <v>1</v>
      </c>
      <c r="L1528" s="4">
        <v>34</v>
      </c>
      <c r="M1528" s="4">
        <v>11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2</v>
      </c>
      <c r="T1528" s="4">
        <v>0</v>
      </c>
      <c r="U1528" s="4">
        <v>0</v>
      </c>
      <c r="V1528" s="4">
        <v>1</v>
      </c>
      <c r="W1528" s="6">
        <v>129</v>
      </c>
      <c r="X1528" s="41">
        <f t="shared" si="38"/>
        <v>79.629629629629633</v>
      </c>
    </row>
    <row r="1529" spans="1:24" hidden="1" outlineLevel="1" x14ac:dyDescent="0.25">
      <c r="A1529" s="6" t="s">
        <v>175</v>
      </c>
      <c r="B1529" s="6" t="s">
        <v>61</v>
      </c>
      <c r="C1529" s="6">
        <v>1084</v>
      </c>
      <c r="D1529" s="6" t="s">
        <v>10</v>
      </c>
      <c r="E1529" s="4">
        <v>680</v>
      </c>
      <c r="F1529" s="4">
        <v>7</v>
      </c>
      <c r="G1529" s="4">
        <v>161</v>
      </c>
      <c r="H1529" s="4">
        <v>25</v>
      </c>
      <c r="I1529" s="4">
        <v>159</v>
      </c>
      <c r="J1529" s="4">
        <v>2</v>
      </c>
      <c r="K1529" s="4">
        <v>2</v>
      </c>
      <c r="L1529" s="4">
        <v>106</v>
      </c>
      <c r="M1529" s="4">
        <v>35</v>
      </c>
      <c r="N1529" s="4">
        <v>2</v>
      </c>
      <c r="O1529" s="4">
        <v>0</v>
      </c>
      <c r="P1529" s="4">
        <v>1</v>
      </c>
      <c r="Q1529" s="4">
        <v>1</v>
      </c>
      <c r="R1529" s="4">
        <v>0</v>
      </c>
      <c r="S1529" s="4">
        <v>1</v>
      </c>
      <c r="T1529" s="4">
        <v>9</v>
      </c>
      <c r="U1529" s="4">
        <v>0</v>
      </c>
      <c r="V1529" s="4">
        <v>13</v>
      </c>
      <c r="W1529" s="6">
        <v>524</v>
      </c>
      <c r="X1529" s="41">
        <f t="shared" si="38"/>
        <v>77.058823529411768</v>
      </c>
    </row>
    <row r="1530" spans="1:24" hidden="1" outlineLevel="1" x14ac:dyDescent="0.25">
      <c r="A1530" s="6" t="s">
        <v>175</v>
      </c>
      <c r="B1530" s="6" t="s">
        <v>61</v>
      </c>
      <c r="C1530" s="6">
        <v>1085</v>
      </c>
      <c r="D1530" s="6" t="s">
        <v>10</v>
      </c>
      <c r="E1530" s="4">
        <v>282</v>
      </c>
      <c r="F1530" s="4">
        <v>7</v>
      </c>
      <c r="G1530" s="4">
        <v>38</v>
      </c>
      <c r="H1530" s="4">
        <v>13</v>
      </c>
      <c r="I1530" s="4">
        <v>33</v>
      </c>
      <c r="J1530" s="4">
        <v>4</v>
      </c>
      <c r="K1530" s="4">
        <v>8</v>
      </c>
      <c r="L1530" s="4">
        <v>51</v>
      </c>
      <c r="M1530" s="4">
        <v>27</v>
      </c>
      <c r="N1530" s="4">
        <v>2</v>
      </c>
      <c r="O1530" s="4">
        <v>0</v>
      </c>
      <c r="P1530" s="4">
        <v>0</v>
      </c>
      <c r="Q1530" s="4">
        <v>0</v>
      </c>
      <c r="R1530" s="4">
        <v>0</v>
      </c>
      <c r="S1530" s="4">
        <v>3</v>
      </c>
      <c r="T1530" s="4">
        <v>0</v>
      </c>
      <c r="U1530" s="4">
        <v>0</v>
      </c>
      <c r="V1530" s="4">
        <v>5</v>
      </c>
      <c r="W1530" s="6">
        <v>191</v>
      </c>
      <c r="X1530" s="41">
        <f t="shared" si="38"/>
        <v>67.730496453900713</v>
      </c>
    </row>
    <row r="1531" spans="1:24" hidden="1" outlineLevel="1" x14ac:dyDescent="0.25">
      <c r="A1531" s="6" t="s">
        <v>175</v>
      </c>
      <c r="B1531" s="6" t="s">
        <v>61</v>
      </c>
      <c r="C1531" s="6">
        <v>1086</v>
      </c>
      <c r="D1531" s="6" t="s">
        <v>10</v>
      </c>
      <c r="E1531" s="4">
        <v>579</v>
      </c>
      <c r="F1531" s="4">
        <v>16</v>
      </c>
      <c r="G1531" s="4">
        <v>225</v>
      </c>
      <c r="H1531" s="4">
        <v>10</v>
      </c>
      <c r="I1531" s="4">
        <v>6</v>
      </c>
      <c r="J1531" s="4">
        <v>6</v>
      </c>
      <c r="K1531" s="4">
        <v>0</v>
      </c>
      <c r="L1531" s="4">
        <v>92</v>
      </c>
      <c r="M1531" s="4">
        <v>24</v>
      </c>
      <c r="N1531" s="4">
        <v>7</v>
      </c>
      <c r="O1531" s="4">
        <v>0</v>
      </c>
      <c r="P1531" s="4">
        <v>0</v>
      </c>
      <c r="Q1531" s="4">
        <v>0</v>
      </c>
      <c r="R1531" s="4">
        <v>4</v>
      </c>
      <c r="S1531" s="4">
        <v>2</v>
      </c>
      <c r="T1531" s="4">
        <v>1</v>
      </c>
      <c r="U1531" s="4">
        <v>0</v>
      </c>
      <c r="V1531" s="4">
        <v>8</v>
      </c>
      <c r="W1531" s="6">
        <v>401</v>
      </c>
      <c r="X1531" s="41">
        <f t="shared" si="38"/>
        <v>69.2573402417962</v>
      </c>
    </row>
    <row r="1532" spans="1:24" hidden="1" outlineLevel="1" x14ac:dyDescent="0.25">
      <c r="A1532" s="6" t="s">
        <v>175</v>
      </c>
      <c r="B1532" s="6" t="s">
        <v>61</v>
      </c>
      <c r="C1532" s="6">
        <v>1086</v>
      </c>
      <c r="D1532" s="6" t="s">
        <v>11</v>
      </c>
      <c r="E1532" s="4">
        <v>579</v>
      </c>
      <c r="F1532" s="4">
        <v>11</v>
      </c>
      <c r="G1532" s="4">
        <v>256</v>
      </c>
      <c r="H1532" s="4">
        <v>12</v>
      </c>
      <c r="I1532" s="4">
        <v>11</v>
      </c>
      <c r="J1532" s="4">
        <v>3</v>
      </c>
      <c r="K1532" s="4">
        <v>0</v>
      </c>
      <c r="L1532" s="4">
        <v>79</v>
      </c>
      <c r="M1532" s="4">
        <v>23</v>
      </c>
      <c r="N1532" s="4">
        <v>11</v>
      </c>
      <c r="O1532" s="4">
        <v>0</v>
      </c>
      <c r="P1532" s="4">
        <v>5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10</v>
      </c>
      <c r="W1532" s="6">
        <v>421</v>
      </c>
      <c r="X1532" s="41">
        <f t="shared" si="38"/>
        <v>72.711571675302238</v>
      </c>
    </row>
    <row r="1533" spans="1:24" hidden="1" outlineLevel="1" x14ac:dyDescent="0.25">
      <c r="A1533" s="6" t="s">
        <v>175</v>
      </c>
      <c r="B1533" s="6" t="s">
        <v>61</v>
      </c>
      <c r="C1533" s="6">
        <v>1086</v>
      </c>
      <c r="D1533" s="6" t="s">
        <v>16</v>
      </c>
      <c r="E1533" s="4">
        <v>579</v>
      </c>
      <c r="F1533" s="4">
        <v>17</v>
      </c>
      <c r="G1533" s="4">
        <v>267</v>
      </c>
      <c r="H1533" s="4">
        <v>19</v>
      </c>
      <c r="I1533" s="4">
        <v>15</v>
      </c>
      <c r="J1533" s="4">
        <v>1</v>
      </c>
      <c r="K1533" s="4">
        <v>2</v>
      </c>
      <c r="L1533" s="4">
        <v>72</v>
      </c>
      <c r="M1533" s="4">
        <v>26</v>
      </c>
      <c r="N1533" s="4">
        <v>8</v>
      </c>
      <c r="O1533" s="4">
        <v>3</v>
      </c>
      <c r="P1533" s="4">
        <v>4</v>
      </c>
      <c r="Q1533" s="4">
        <v>0</v>
      </c>
      <c r="R1533" s="4">
        <v>0</v>
      </c>
      <c r="S1533" s="4">
        <v>2</v>
      </c>
      <c r="T1533" s="4">
        <v>1</v>
      </c>
      <c r="U1533" s="4">
        <v>0</v>
      </c>
      <c r="V1533" s="4">
        <v>3</v>
      </c>
      <c r="W1533" s="6">
        <v>440</v>
      </c>
      <c r="X1533" s="41">
        <f t="shared" si="38"/>
        <v>75.993091537132983</v>
      </c>
    </row>
    <row r="1534" spans="1:24" hidden="1" outlineLevel="1" x14ac:dyDescent="0.25">
      <c r="A1534" s="6" t="s">
        <v>175</v>
      </c>
      <c r="B1534" s="6" t="s">
        <v>61</v>
      </c>
      <c r="C1534" s="6">
        <v>1087</v>
      </c>
      <c r="D1534" s="6" t="s">
        <v>10</v>
      </c>
      <c r="E1534" s="4">
        <v>514</v>
      </c>
      <c r="F1534" s="4">
        <v>21</v>
      </c>
      <c r="G1534" s="4">
        <v>247</v>
      </c>
      <c r="H1534" s="4">
        <v>21</v>
      </c>
      <c r="I1534" s="4">
        <v>5</v>
      </c>
      <c r="J1534" s="4">
        <v>0</v>
      </c>
      <c r="K1534" s="4">
        <v>0</v>
      </c>
      <c r="L1534" s="4">
        <v>40</v>
      </c>
      <c r="M1534" s="4">
        <v>20</v>
      </c>
      <c r="N1534" s="4">
        <v>12</v>
      </c>
      <c r="O1534" s="4">
        <v>1</v>
      </c>
      <c r="P1534" s="4">
        <v>3</v>
      </c>
      <c r="Q1534" s="4">
        <v>1</v>
      </c>
      <c r="R1534" s="4">
        <v>0</v>
      </c>
      <c r="S1534" s="4">
        <v>0</v>
      </c>
      <c r="T1534" s="4">
        <v>3</v>
      </c>
      <c r="U1534" s="4">
        <v>0</v>
      </c>
      <c r="V1534" s="4">
        <v>10</v>
      </c>
      <c r="W1534" s="6">
        <v>384</v>
      </c>
      <c r="X1534" s="41">
        <f t="shared" si="38"/>
        <v>74.708171206225686</v>
      </c>
    </row>
    <row r="1535" spans="1:24" hidden="1" outlineLevel="1" x14ac:dyDescent="0.25">
      <c r="A1535" s="6" t="s">
        <v>175</v>
      </c>
      <c r="B1535" s="6" t="s">
        <v>61</v>
      </c>
      <c r="C1535" s="6">
        <v>1087</v>
      </c>
      <c r="D1535" s="6" t="s">
        <v>11</v>
      </c>
      <c r="E1535" s="4">
        <v>514</v>
      </c>
      <c r="F1535" s="4">
        <v>15</v>
      </c>
      <c r="G1535" s="4">
        <v>252</v>
      </c>
      <c r="H1535" s="4">
        <v>12</v>
      </c>
      <c r="I1535" s="4">
        <v>10</v>
      </c>
      <c r="J1535" s="4">
        <v>2</v>
      </c>
      <c r="K1535" s="4">
        <v>1</v>
      </c>
      <c r="L1535" s="4">
        <v>44</v>
      </c>
      <c r="M1535" s="4">
        <v>22</v>
      </c>
      <c r="N1535" s="4">
        <v>14</v>
      </c>
      <c r="O1535" s="4">
        <v>1</v>
      </c>
      <c r="P1535" s="4">
        <v>2</v>
      </c>
      <c r="Q1535" s="4">
        <v>0</v>
      </c>
      <c r="R1535" s="4">
        <v>0</v>
      </c>
      <c r="S1535" s="4">
        <v>1</v>
      </c>
      <c r="T1535" s="4">
        <v>3</v>
      </c>
      <c r="U1535" s="4">
        <v>0</v>
      </c>
      <c r="V1535" s="4">
        <v>1</v>
      </c>
      <c r="W1535" s="6">
        <v>380</v>
      </c>
      <c r="X1535" s="41">
        <f t="shared" si="38"/>
        <v>73.929961089494157</v>
      </c>
    </row>
    <row r="1536" spans="1:24" hidden="1" outlineLevel="1" x14ac:dyDescent="0.25">
      <c r="A1536" s="6" t="s">
        <v>175</v>
      </c>
      <c r="B1536" s="6" t="s">
        <v>61</v>
      </c>
      <c r="C1536" s="6">
        <v>1087</v>
      </c>
      <c r="D1536" s="6" t="s">
        <v>21</v>
      </c>
      <c r="E1536" s="4">
        <v>195</v>
      </c>
      <c r="F1536" s="4">
        <v>8</v>
      </c>
      <c r="G1536" s="4">
        <v>82</v>
      </c>
      <c r="H1536" s="4">
        <v>4</v>
      </c>
      <c r="I1536" s="4">
        <v>15</v>
      </c>
      <c r="J1536" s="4">
        <v>0</v>
      </c>
      <c r="K1536" s="4">
        <v>0</v>
      </c>
      <c r="L1536" s="4">
        <v>43</v>
      </c>
      <c r="M1536" s="4">
        <v>5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1</v>
      </c>
      <c r="T1536" s="4">
        <v>1</v>
      </c>
      <c r="U1536" s="4">
        <v>0</v>
      </c>
      <c r="V1536" s="4">
        <v>2</v>
      </c>
      <c r="W1536" s="6">
        <v>161</v>
      </c>
      <c r="X1536" s="41">
        <f t="shared" si="38"/>
        <v>82.564102564102569</v>
      </c>
    </row>
    <row r="1537" spans="1:24" hidden="1" outlineLevel="1" x14ac:dyDescent="0.25">
      <c r="A1537" s="6" t="s">
        <v>175</v>
      </c>
      <c r="B1537" s="6" t="s">
        <v>61</v>
      </c>
      <c r="C1537" s="6">
        <v>1088</v>
      </c>
      <c r="D1537" s="6" t="s">
        <v>10</v>
      </c>
      <c r="E1537" s="4">
        <v>535</v>
      </c>
      <c r="F1537" s="4">
        <v>26</v>
      </c>
      <c r="G1537" s="4">
        <v>203</v>
      </c>
      <c r="H1537" s="4">
        <v>15</v>
      </c>
      <c r="I1537" s="4">
        <v>4</v>
      </c>
      <c r="J1537" s="4">
        <v>1</v>
      </c>
      <c r="K1537" s="4">
        <v>4</v>
      </c>
      <c r="L1537" s="4">
        <v>74</v>
      </c>
      <c r="M1537" s="4">
        <v>29</v>
      </c>
      <c r="N1537" s="4">
        <v>6</v>
      </c>
      <c r="O1537" s="4">
        <v>1</v>
      </c>
      <c r="P1537" s="4">
        <v>1</v>
      </c>
      <c r="Q1537" s="4">
        <v>0</v>
      </c>
      <c r="R1537" s="4">
        <v>0</v>
      </c>
      <c r="S1537" s="4">
        <v>0</v>
      </c>
      <c r="T1537" s="4">
        <v>2</v>
      </c>
      <c r="U1537" s="4">
        <v>0</v>
      </c>
      <c r="V1537" s="4">
        <v>1</v>
      </c>
      <c r="W1537" s="6">
        <v>367</v>
      </c>
      <c r="X1537" s="41">
        <f t="shared" si="38"/>
        <v>68.598130841121488</v>
      </c>
    </row>
    <row r="1538" spans="1:24" hidden="1" outlineLevel="1" x14ac:dyDescent="0.25">
      <c r="A1538" s="6" t="s">
        <v>175</v>
      </c>
      <c r="B1538" s="6" t="s">
        <v>61</v>
      </c>
      <c r="C1538" s="6">
        <v>1088</v>
      </c>
      <c r="D1538" s="6" t="s">
        <v>11</v>
      </c>
      <c r="E1538" s="4">
        <v>534</v>
      </c>
      <c r="F1538" s="4">
        <v>22</v>
      </c>
      <c r="G1538" s="4">
        <v>240</v>
      </c>
      <c r="H1538" s="4">
        <v>12</v>
      </c>
      <c r="I1538" s="4">
        <v>9</v>
      </c>
      <c r="J1538" s="4">
        <v>1</v>
      </c>
      <c r="K1538" s="4">
        <v>3</v>
      </c>
      <c r="L1538" s="4">
        <v>51</v>
      </c>
      <c r="M1538" s="4">
        <v>21</v>
      </c>
      <c r="N1538" s="4">
        <v>3</v>
      </c>
      <c r="O1538" s="4">
        <v>0</v>
      </c>
      <c r="P1538" s="4">
        <v>1</v>
      </c>
      <c r="Q1538" s="4">
        <v>0</v>
      </c>
      <c r="R1538" s="4">
        <v>0</v>
      </c>
      <c r="S1538" s="4">
        <v>2</v>
      </c>
      <c r="T1538" s="4">
        <v>6</v>
      </c>
      <c r="U1538" s="4">
        <v>0</v>
      </c>
      <c r="V1538" s="4">
        <v>8</v>
      </c>
      <c r="W1538" s="6">
        <v>379</v>
      </c>
      <c r="X1538" s="41">
        <f t="shared" si="38"/>
        <v>70.973782771535582</v>
      </c>
    </row>
    <row r="1539" spans="1:24" hidden="1" outlineLevel="1" x14ac:dyDescent="0.25">
      <c r="A1539" s="6" t="s">
        <v>175</v>
      </c>
      <c r="B1539" s="6" t="s">
        <v>61</v>
      </c>
      <c r="C1539" s="6">
        <v>1089</v>
      </c>
      <c r="D1539" s="6" t="s">
        <v>10</v>
      </c>
      <c r="E1539" s="4">
        <v>708</v>
      </c>
      <c r="F1539" s="4">
        <v>24</v>
      </c>
      <c r="G1539" s="4">
        <v>136</v>
      </c>
      <c r="H1539" s="4">
        <v>14</v>
      </c>
      <c r="I1539" s="4">
        <v>114</v>
      </c>
      <c r="J1539" s="4">
        <v>2</v>
      </c>
      <c r="K1539" s="4">
        <v>5</v>
      </c>
      <c r="L1539" s="4">
        <v>60</v>
      </c>
      <c r="M1539" s="4">
        <v>102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2</v>
      </c>
      <c r="T1539" s="4">
        <v>2</v>
      </c>
      <c r="U1539" s="4">
        <v>0</v>
      </c>
      <c r="V1539" s="4">
        <v>13</v>
      </c>
      <c r="W1539" s="6">
        <v>474</v>
      </c>
      <c r="X1539" s="41">
        <f t="shared" si="38"/>
        <v>66.949152542372886</v>
      </c>
    </row>
    <row r="1540" spans="1:24" hidden="1" outlineLevel="1" x14ac:dyDescent="0.25">
      <c r="A1540" s="6" t="s">
        <v>175</v>
      </c>
      <c r="B1540" s="6" t="s">
        <v>61</v>
      </c>
      <c r="C1540" s="6">
        <v>1089</v>
      </c>
      <c r="D1540" s="6" t="s">
        <v>11</v>
      </c>
      <c r="E1540" s="4">
        <v>708</v>
      </c>
      <c r="F1540" s="4">
        <v>36</v>
      </c>
      <c r="G1540" s="4">
        <v>125</v>
      </c>
      <c r="H1540" s="4">
        <v>18</v>
      </c>
      <c r="I1540" s="4">
        <v>106</v>
      </c>
      <c r="J1540" s="4">
        <v>6</v>
      </c>
      <c r="K1540" s="4">
        <v>1</v>
      </c>
      <c r="L1540" s="4">
        <v>57</v>
      </c>
      <c r="M1540" s="4">
        <v>97</v>
      </c>
      <c r="N1540" s="4">
        <v>2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7</v>
      </c>
      <c r="U1540" s="4">
        <v>0</v>
      </c>
      <c r="V1540" s="4">
        <v>0</v>
      </c>
      <c r="W1540" s="6">
        <v>455</v>
      </c>
      <c r="X1540" s="41">
        <f t="shared" si="38"/>
        <v>64.265536723163848</v>
      </c>
    </row>
    <row r="1541" spans="1:24" hidden="1" outlineLevel="1" x14ac:dyDescent="0.25">
      <c r="A1541" s="6" t="s">
        <v>175</v>
      </c>
      <c r="B1541" s="6" t="s">
        <v>61</v>
      </c>
      <c r="C1541" s="6">
        <v>1090</v>
      </c>
      <c r="D1541" s="6" t="s">
        <v>10</v>
      </c>
      <c r="E1541" s="4">
        <v>523</v>
      </c>
      <c r="F1541" s="4">
        <v>34</v>
      </c>
      <c r="G1541" s="4">
        <v>120</v>
      </c>
      <c r="H1541" s="4">
        <v>19</v>
      </c>
      <c r="I1541" s="4">
        <v>68</v>
      </c>
      <c r="J1541" s="4">
        <v>2</v>
      </c>
      <c r="K1541" s="4">
        <v>1</v>
      </c>
      <c r="L1541" s="4">
        <v>46</v>
      </c>
      <c r="M1541" s="4">
        <v>70</v>
      </c>
      <c r="N1541" s="4">
        <v>0</v>
      </c>
      <c r="O1541" s="4">
        <v>1</v>
      </c>
      <c r="P1541" s="4">
        <v>0</v>
      </c>
      <c r="Q1541" s="4">
        <v>0</v>
      </c>
      <c r="R1541" s="4">
        <v>0</v>
      </c>
      <c r="S1541" s="4">
        <v>1</v>
      </c>
      <c r="T1541" s="4">
        <v>1</v>
      </c>
      <c r="U1541" s="4">
        <v>0</v>
      </c>
      <c r="V1541" s="4">
        <v>5</v>
      </c>
      <c r="W1541" s="6">
        <v>368</v>
      </c>
      <c r="X1541" s="41">
        <f t="shared" si="38"/>
        <v>70.363288718929255</v>
      </c>
    </row>
    <row r="1542" spans="1:24" hidden="1" outlineLevel="1" x14ac:dyDescent="0.25">
      <c r="A1542" s="6" t="s">
        <v>175</v>
      </c>
      <c r="B1542" s="6" t="s">
        <v>61</v>
      </c>
      <c r="C1542" s="6">
        <v>1090</v>
      </c>
      <c r="D1542" s="6" t="s">
        <v>11</v>
      </c>
      <c r="E1542" s="4">
        <v>523</v>
      </c>
      <c r="F1542" s="4">
        <v>38</v>
      </c>
      <c r="G1542" s="4">
        <v>89</v>
      </c>
      <c r="H1542" s="4">
        <v>14</v>
      </c>
      <c r="I1542" s="4">
        <v>61</v>
      </c>
      <c r="J1542" s="4">
        <v>2</v>
      </c>
      <c r="K1542" s="4">
        <v>4</v>
      </c>
      <c r="L1542" s="4">
        <v>35</v>
      </c>
      <c r="M1542" s="4">
        <v>88</v>
      </c>
      <c r="N1542" s="4">
        <v>2</v>
      </c>
      <c r="O1542" s="4">
        <v>0</v>
      </c>
      <c r="P1542" s="4">
        <v>0</v>
      </c>
      <c r="Q1542" s="4">
        <v>0</v>
      </c>
      <c r="R1542" s="4">
        <v>0</v>
      </c>
      <c r="S1542" s="4">
        <v>1</v>
      </c>
      <c r="T1542" s="4">
        <v>1</v>
      </c>
      <c r="U1542" s="4">
        <v>0</v>
      </c>
      <c r="V1542" s="4">
        <v>15</v>
      </c>
      <c r="W1542" s="6">
        <v>350</v>
      </c>
      <c r="X1542" s="41">
        <f t="shared" si="38"/>
        <v>66.921606118546848</v>
      </c>
    </row>
    <row r="1543" spans="1:24" hidden="1" outlineLevel="1" x14ac:dyDescent="0.25">
      <c r="A1543" s="6" t="s">
        <v>175</v>
      </c>
      <c r="B1543" s="6" t="s">
        <v>61</v>
      </c>
      <c r="C1543" s="6">
        <v>1091</v>
      </c>
      <c r="D1543" s="6" t="s">
        <v>10</v>
      </c>
      <c r="E1543" s="4">
        <v>435</v>
      </c>
      <c r="F1543" s="4">
        <v>2</v>
      </c>
      <c r="G1543" s="4">
        <v>76</v>
      </c>
      <c r="H1543" s="4">
        <v>6</v>
      </c>
      <c r="I1543" s="4">
        <v>81</v>
      </c>
      <c r="J1543" s="4">
        <v>1</v>
      </c>
      <c r="K1543" s="4">
        <v>2</v>
      </c>
      <c r="L1543" s="4">
        <v>46</v>
      </c>
      <c r="M1543" s="4">
        <v>45</v>
      </c>
      <c r="N1543" s="4">
        <v>0</v>
      </c>
      <c r="O1543" s="4">
        <v>1</v>
      </c>
      <c r="P1543" s="4">
        <v>0</v>
      </c>
      <c r="Q1543" s="4">
        <v>0</v>
      </c>
      <c r="R1543" s="4">
        <v>0</v>
      </c>
      <c r="S1543" s="4">
        <v>2</v>
      </c>
      <c r="T1543" s="4">
        <v>7</v>
      </c>
      <c r="U1543" s="4">
        <v>0</v>
      </c>
      <c r="V1543" s="4">
        <v>7</v>
      </c>
      <c r="W1543" s="6">
        <v>276</v>
      </c>
      <c r="X1543" s="41">
        <f t="shared" si="38"/>
        <v>63.448275862068968</v>
      </c>
    </row>
    <row r="1544" spans="1:24" hidden="1" outlineLevel="1" x14ac:dyDescent="0.25">
      <c r="A1544" s="6" t="s">
        <v>175</v>
      </c>
      <c r="B1544" s="6" t="s">
        <v>61</v>
      </c>
      <c r="C1544" s="6">
        <v>1091</v>
      </c>
      <c r="D1544" s="6" t="s">
        <v>11</v>
      </c>
      <c r="E1544" s="4">
        <v>434</v>
      </c>
      <c r="F1544" s="4">
        <v>6</v>
      </c>
      <c r="G1544" s="4">
        <v>61</v>
      </c>
      <c r="H1544" s="4">
        <v>9</v>
      </c>
      <c r="I1544" s="4">
        <v>95</v>
      </c>
      <c r="J1544" s="4">
        <v>2</v>
      </c>
      <c r="K1544" s="4">
        <v>2</v>
      </c>
      <c r="L1544" s="4">
        <v>51</v>
      </c>
      <c r="M1544" s="4">
        <v>43</v>
      </c>
      <c r="N1544" s="4">
        <v>1</v>
      </c>
      <c r="O1544" s="4">
        <v>0</v>
      </c>
      <c r="P1544" s="4">
        <v>1</v>
      </c>
      <c r="Q1544" s="4">
        <v>0</v>
      </c>
      <c r="R1544" s="4">
        <v>0</v>
      </c>
      <c r="S1544" s="4">
        <v>1</v>
      </c>
      <c r="T1544" s="4">
        <v>2</v>
      </c>
      <c r="U1544" s="4">
        <v>0</v>
      </c>
      <c r="V1544" s="4">
        <v>9</v>
      </c>
      <c r="W1544" s="6">
        <v>283</v>
      </c>
      <c r="X1544" s="41">
        <f t="shared" si="38"/>
        <v>65.207373271889395</v>
      </c>
    </row>
    <row r="1545" spans="1:24" hidden="1" outlineLevel="1" x14ac:dyDescent="0.25">
      <c r="A1545" s="6" t="s">
        <v>175</v>
      </c>
      <c r="B1545" s="6" t="s">
        <v>61</v>
      </c>
      <c r="C1545" s="6">
        <v>1092</v>
      </c>
      <c r="D1545" s="6" t="s">
        <v>10</v>
      </c>
      <c r="E1545" s="4">
        <v>355</v>
      </c>
      <c r="F1545" s="4">
        <v>10</v>
      </c>
      <c r="G1545" s="4">
        <v>105</v>
      </c>
      <c r="H1545" s="4">
        <v>13</v>
      </c>
      <c r="I1545" s="4">
        <v>19</v>
      </c>
      <c r="J1545" s="4">
        <v>1</v>
      </c>
      <c r="K1545" s="4">
        <v>2</v>
      </c>
      <c r="L1545" s="4">
        <v>55</v>
      </c>
      <c r="M1545" s="4">
        <v>36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1</v>
      </c>
      <c r="T1545" s="4">
        <v>2</v>
      </c>
      <c r="U1545" s="4">
        <v>0</v>
      </c>
      <c r="V1545" s="4">
        <v>6</v>
      </c>
      <c r="W1545" s="6">
        <v>250</v>
      </c>
      <c r="X1545" s="41">
        <f t="shared" si="38"/>
        <v>70.422535211267601</v>
      </c>
    </row>
    <row r="1546" spans="1:24" hidden="1" outlineLevel="1" x14ac:dyDescent="0.25">
      <c r="A1546" s="6" t="s">
        <v>175</v>
      </c>
      <c r="B1546" s="6" t="s">
        <v>61</v>
      </c>
      <c r="C1546" s="6">
        <v>1093</v>
      </c>
      <c r="D1546" s="6" t="s">
        <v>10</v>
      </c>
      <c r="E1546" s="4">
        <v>440</v>
      </c>
      <c r="F1546" s="4">
        <v>13</v>
      </c>
      <c r="G1546" s="4">
        <v>126</v>
      </c>
      <c r="H1546" s="4">
        <v>10</v>
      </c>
      <c r="I1546" s="4">
        <v>97</v>
      </c>
      <c r="J1546" s="4">
        <v>1</v>
      </c>
      <c r="K1546" s="4">
        <v>4</v>
      </c>
      <c r="L1546" s="4">
        <v>39</v>
      </c>
      <c r="M1546" s="4">
        <v>26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6</v>
      </c>
      <c r="W1546" s="6">
        <v>323</v>
      </c>
      <c r="X1546" s="41">
        <f t="shared" si="38"/>
        <v>73.409090909090907</v>
      </c>
    </row>
    <row r="1547" spans="1:24" hidden="1" outlineLevel="1" x14ac:dyDescent="0.25">
      <c r="A1547" s="6" t="s">
        <v>175</v>
      </c>
      <c r="B1547" s="6" t="s">
        <v>79</v>
      </c>
      <c r="C1547" s="6">
        <v>1609</v>
      </c>
      <c r="D1547" s="6" t="s">
        <v>10</v>
      </c>
      <c r="E1547" s="4">
        <v>728</v>
      </c>
      <c r="F1547" s="4">
        <v>16</v>
      </c>
      <c r="G1547" s="4">
        <v>152</v>
      </c>
      <c r="H1547" s="4">
        <v>107</v>
      </c>
      <c r="I1547" s="4">
        <v>27</v>
      </c>
      <c r="J1547" s="4">
        <v>21</v>
      </c>
      <c r="K1547" s="4">
        <v>2</v>
      </c>
      <c r="L1547" s="4">
        <v>91</v>
      </c>
      <c r="M1547" s="4">
        <v>47</v>
      </c>
      <c r="N1547" s="4">
        <v>7</v>
      </c>
      <c r="O1547" s="4">
        <v>1</v>
      </c>
      <c r="P1547" s="4">
        <v>3</v>
      </c>
      <c r="Q1547" s="4">
        <v>0</v>
      </c>
      <c r="R1547" s="4">
        <v>0</v>
      </c>
      <c r="S1547" s="4">
        <v>3</v>
      </c>
      <c r="T1547" s="4">
        <v>4</v>
      </c>
      <c r="U1547" s="4">
        <v>0</v>
      </c>
      <c r="V1547" s="4">
        <v>10</v>
      </c>
      <c r="W1547" s="6">
        <v>491</v>
      </c>
      <c r="X1547" s="41">
        <f t="shared" si="38"/>
        <v>67.445054945054949</v>
      </c>
    </row>
    <row r="1548" spans="1:24" hidden="1" outlineLevel="1" x14ac:dyDescent="0.25">
      <c r="A1548" s="6" t="s">
        <v>175</v>
      </c>
      <c r="B1548" s="6" t="s">
        <v>79</v>
      </c>
      <c r="C1548" s="6">
        <v>1610</v>
      </c>
      <c r="D1548" s="6" t="s">
        <v>10</v>
      </c>
      <c r="E1548" s="4">
        <v>412</v>
      </c>
      <c r="F1548" s="4">
        <v>12</v>
      </c>
      <c r="G1548" s="4">
        <v>109</v>
      </c>
      <c r="H1548" s="4">
        <v>49</v>
      </c>
      <c r="I1548" s="4">
        <v>8</v>
      </c>
      <c r="J1548" s="4">
        <v>4</v>
      </c>
      <c r="K1548" s="4">
        <v>4</v>
      </c>
      <c r="L1548" s="4">
        <v>65</v>
      </c>
      <c r="M1548" s="4">
        <v>16</v>
      </c>
      <c r="N1548" s="4">
        <v>5</v>
      </c>
      <c r="O1548" s="4">
        <v>0</v>
      </c>
      <c r="P1548" s="4">
        <v>0</v>
      </c>
      <c r="Q1548" s="4">
        <v>0</v>
      </c>
      <c r="R1548" s="4">
        <v>0</v>
      </c>
      <c r="S1548" s="4">
        <v>3</v>
      </c>
      <c r="T1548" s="4">
        <v>6</v>
      </c>
      <c r="U1548" s="4">
        <v>0</v>
      </c>
      <c r="V1548" s="4">
        <v>3</v>
      </c>
      <c r="W1548" s="6">
        <v>284</v>
      </c>
      <c r="X1548" s="41">
        <f t="shared" si="38"/>
        <v>68.932038834951456</v>
      </c>
    </row>
    <row r="1549" spans="1:24" hidden="1" outlineLevel="1" x14ac:dyDescent="0.25">
      <c r="A1549" s="6" t="s">
        <v>175</v>
      </c>
      <c r="B1549" s="6" t="s">
        <v>79</v>
      </c>
      <c r="C1549" s="6">
        <v>1610</v>
      </c>
      <c r="D1549" s="6" t="s">
        <v>11</v>
      </c>
      <c r="E1549" s="4">
        <v>411</v>
      </c>
      <c r="F1549" s="4">
        <v>9</v>
      </c>
      <c r="G1549" s="4">
        <v>106</v>
      </c>
      <c r="H1549" s="4">
        <v>48</v>
      </c>
      <c r="I1549" s="4">
        <v>11</v>
      </c>
      <c r="J1549" s="4">
        <v>6</v>
      </c>
      <c r="K1549" s="4">
        <v>1</v>
      </c>
      <c r="L1549" s="4">
        <v>66</v>
      </c>
      <c r="M1549" s="4">
        <v>23</v>
      </c>
      <c r="N1549" s="4">
        <v>1</v>
      </c>
      <c r="O1549" s="4">
        <v>0</v>
      </c>
      <c r="P1549" s="4">
        <v>3</v>
      </c>
      <c r="Q1549" s="4">
        <v>0</v>
      </c>
      <c r="R1549" s="4">
        <v>0</v>
      </c>
      <c r="S1549" s="4">
        <v>1</v>
      </c>
      <c r="T1549" s="4">
        <v>5</v>
      </c>
      <c r="U1549" s="4">
        <v>0</v>
      </c>
      <c r="V1549" s="4">
        <v>11</v>
      </c>
      <c r="W1549" s="6">
        <v>291</v>
      </c>
      <c r="X1549" s="41">
        <f t="shared" si="38"/>
        <v>70.802919708029194</v>
      </c>
    </row>
    <row r="1550" spans="1:24" hidden="1" outlineLevel="1" x14ac:dyDescent="0.25">
      <c r="A1550" s="6" t="s">
        <v>175</v>
      </c>
      <c r="B1550" s="6" t="s">
        <v>79</v>
      </c>
      <c r="C1550" s="6">
        <v>1611</v>
      </c>
      <c r="D1550" s="6" t="s">
        <v>10</v>
      </c>
      <c r="E1550" s="4">
        <v>395</v>
      </c>
      <c r="F1550" s="4">
        <v>10</v>
      </c>
      <c r="G1550" s="4">
        <v>79</v>
      </c>
      <c r="H1550" s="4">
        <v>41</v>
      </c>
      <c r="I1550" s="4">
        <v>13</v>
      </c>
      <c r="J1550" s="4">
        <v>5</v>
      </c>
      <c r="K1550" s="4">
        <v>2</v>
      </c>
      <c r="L1550" s="4">
        <v>69</v>
      </c>
      <c r="M1550" s="4">
        <v>17</v>
      </c>
      <c r="N1550" s="4">
        <v>3</v>
      </c>
      <c r="O1550" s="4">
        <v>0</v>
      </c>
      <c r="P1550" s="4">
        <v>2</v>
      </c>
      <c r="Q1550" s="4">
        <v>0</v>
      </c>
      <c r="R1550" s="4">
        <v>0</v>
      </c>
      <c r="S1550" s="4">
        <v>4</v>
      </c>
      <c r="T1550" s="4">
        <v>7</v>
      </c>
      <c r="U1550" s="4">
        <v>0</v>
      </c>
      <c r="V1550" s="4">
        <v>8</v>
      </c>
      <c r="W1550" s="6">
        <v>260</v>
      </c>
      <c r="X1550" s="41">
        <f t="shared" si="38"/>
        <v>65.822784810126578</v>
      </c>
    </row>
    <row r="1551" spans="1:24" hidden="1" outlineLevel="1" x14ac:dyDescent="0.25">
      <c r="A1551" s="6" t="s">
        <v>175</v>
      </c>
      <c r="B1551" s="6" t="s">
        <v>79</v>
      </c>
      <c r="C1551" s="6">
        <v>1611</v>
      </c>
      <c r="D1551" s="6" t="s">
        <v>11</v>
      </c>
      <c r="E1551" s="4">
        <v>395</v>
      </c>
      <c r="F1551" s="4">
        <v>4</v>
      </c>
      <c r="G1551" s="4">
        <v>93</v>
      </c>
      <c r="H1551" s="4">
        <v>36</v>
      </c>
      <c r="I1551" s="4">
        <v>22</v>
      </c>
      <c r="J1551" s="4">
        <v>6</v>
      </c>
      <c r="K1551" s="4">
        <v>3</v>
      </c>
      <c r="L1551" s="4">
        <v>71</v>
      </c>
      <c r="M1551" s="4">
        <v>24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4</v>
      </c>
      <c r="T1551" s="4">
        <v>2</v>
      </c>
      <c r="U1551" s="4">
        <v>0</v>
      </c>
      <c r="V1551" s="4">
        <v>9</v>
      </c>
      <c r="W1551" s="6">
        <v>274</v>
      </c>
      <c r="X1551" s="41">
        <f t="shared" si="38"/>
        <v>69.367088607594937</v>
      </c>
    </row>
    <row r="1552" spans="1:24" hidden="1" outlineLevel="1" x14ac:dyDescent="0.25">
      <c r="A1552" s="6" t="s">
        <v>175</v>
      </c>
      <c r="B1552" s="6" t="s">
        <v>79</v>
      </c>
      <c r="C1552" s="6">
        <v>1612</v>
      </c>
      <c r="D1552" s="6" t="s">
        <v>29</v>
      </c>
      <c r="E1552" s="4">
        <v>0</v>
      </c>
      <c r="F1552" s="4">
        <v>1</v>
      </c>
      <c r="G1552" s="4">
        <v>25</v>
      </c>
      <c r="H1552" s="4">
        <v>17</v>
      </c>
      <c r="I1552" s="4">
        <v>4</v>
      </c>
      <c r="J1552" s="4">
        <v>0</v>
      </c>
      <c r="K1552" s="4">
        <v>1</v>
      </c>
      <c r="L1552" s="4">
        <v>24</v>
      </c>
      <c r="M1552" s="4">
        <v>9</v>
      </c>
      <c r="N1552" s="4">
        <v>2</v>
      </c>
      <c r="O1552" s="4">
        <v>0</v>
      </c>
      <c r="P1552" s="4">
        <v>1</v>
      </c>
      <c r="Q1552" s="4">
        <v>0</v>
      </c>
      <c r="R1552" s="4">
        <v>0</v>
      </c>
      <c r="S1552" s="4">
        <v>2</v>
      </c>
      <c r="T1552" s="4">
        <v>2</v>
      </c>
      <c r="U1552" s="4">
        <v>0</v>
      </c>
      <c r="V1552" s="4">
        <v>2</v>
      </c>
      <c r="W1552" s="6">
        <v>90</v>
      </c>
      <c r="X1552" s="41" t="s">
        <v>250</v>
      </c>
    </row>
    <row r="1553" spans="1:24" hidden="1" outlineLevel="1" x14ac:dyDescent="0.25">
      <c r="A1553" s="6" t="s">
        <v>175</v>
      </c>
      <c r="B1553" s="6" t="s">
        <v>79</v>
      </c>
      <c r="C1553" s="6">
        <v>1612</v>
      </c>
      <c r="D1553" s="6" t="s">
        <v>10</v>
      </c>
      <c r="E1553" s="4">
        <v>665</v>
      </c>
      <c r="F1553" s="4">
        <v>12</v>
      </c>
      <c r="G1553" s="4">
        <v>121</v>
      </c>
      <c r="H1553" s="4">
        <v>83</v>
      </c>
      <c r="I1553" s="4">
        <v>24</v>
      </c>
      <c r="J1553" s="4">
        <v>6</v>
      </c>
      <c r="K1553" s="4">
        <v>2</v>
      </c>
      <c r="L1553" s="4">
        <v>115</v>
      </c>
      <c r="M1553" s="4">
        <v>44</v>
      </c>
      <c r="N1553" s="4">
        <v>7</v>
      </c>
      <c r="O1553" s="4">
        <v>0</v>
      </c>
      <c r="P1553" s="4">
        <v>2</v>
      </c>
      <c r="Q1553" s="4">
        <v>0</v>
      </c>
      <c r="R1553" s="4">
        <v>0</v>
      </c>
      <c r="S1553" s="4">
        <v>3</v>
      </c>
      <c r="T1553" s="4">
        <v>6</v>
      </c>
      <c r="U1553" s="4">
        <v>0</v>
      </c>
      <c r="V1553" s="4">
        <v>12</v>
      </c>
      <c r="W1553" s="6">
        <v>437</v>
      </c>
      <c r="X1553" s="41">
        <f t="shared" si="38"/>
        <v>65.714285714285708</v>
      </c>
    </row>
    <row r="1554" spans="1:24" hidden="1" outlineLevel="1" x14ac:dyDescent="0.25">
      <c r="A1554" s="6" t="s">
        <v>175</v>
      </c>
      <c r="B1554" s="6" t="s">
        <v>79</v>
      </c>
      <c r="C1554" s="6">
        <v>1612</v>
      </c>
      <c r="D1554" s="6" t="s">
        <v>11</v>
      </c>
      <c r="E1554" s="4">
        <v>665</v>
      </c>
      <c r="F1554" s="4">
        <v>11</v>
      </c>
      <c r="G1554" s="4">
        <v>118</v>
      </c>
      <c r="H1554" s="4">
        <v>93</v>
      </c>
      <c r="I1554" s="4">
        <v>25</v>
      </c>
      <c r="J1554" s="4">
        <v>6</v>
      </c>
      <c r="K1554" s="4">
        <v>3</v>
      </c>
      <c r="L1554" s="4">
        <v>91</v>
      </c>
      <c r="M1554" s="4">
        <v>35</v>
      </c>
      <c r="N1554" s="4">
        <v>8</v>
      </c>
      <c r="O1554" s="4">
        <v>0</v>
      </c>
      <c r="P1554" s="4">
        <v>1</v>
      </c>
      <c r="Q1554" s="4">
        <v>0</v>
      </c>
      <c r="R1554" s="4">
        <v>0</v>
      </c>
      <c r="S1554" s="4">
        <v>5</v>
      </c>
      <c r="T1554" s="4">
        <v>8</v>
      </c>
      <c r="U1554" s="4">
        <v>0</v>
      </c>
      <c r="V1554" s="4">
        <v>10</v>
      </c>
      <c r="W1554" s="6">
        <v>414</v>
      </c>
      <c r="X1554" s="41">
        <f t="shared" si="38"/>
        <v>62.255639097744364</v>
      </c>
    </row>
    <row r="1555" spans="1:24" hidden="1" outlineLevel="1" x14ac:dyDescent="0.25">
      <c r="A1555" s="6" t="s">
        <v>175</v>
      </c>
      <c r="B1555" s="6" t="s">
        <v>79</v>
      </c>
      <c r="C1555" s="6">
        <v>1612</v>
      </c>
      <c r="D1555" s="6" t="s">
        <v>16</v>
      </c>
      <c r="E1555" s="4">
        <v>664</v>
      </c>
      <c r="F1555" s="4">
        <v>14</v>
      </c>
      <c r="G1555" s="4">
        <v>135</v>
      </c>
      <c r="H1555" s="4">
        <v>79</v>
      </c>
      <c r="I1555" s="4">
        <v>20</v>
      </c>
      <c r="J1555" s="4">
        <v>8</v>
      </c>
      <c r="K1555" s="4">
        <v>6</v>
      </c>
      <c r="L1555" s="4">
        <v>98</v>
      </c>
      <c r="M1555" s="4">
        <v>46</v>
      </c>
      <c r="N1555" s="4">
        <v>5</v>
      </c>
      <c r="O1555" s="4">
        <v>1</v>
      </c>
      <c r="P1555" s="4">
        <v>1</v>
      </c>
      <c r="Q1555" s="4">
        <v>0</v>
      </c>
      <c r="R1555" s="4">
        <v>0</v>
      </c>
      <c r="S1555" s="4">
        <v>6</v>
      </c>
      <c r="T1555" s="4">
        <v>8</v>
      </c>
      <c r="U1555" s="4">
        <v>0</v>
      </c>
      <c r="V1555" s="4">
        <v>11</v>
      </c>
      <c r="W1555" s="6">
        <v>438</v>
      </c>
      <c r="X1555" s="41">
        <f t="shared" si="38"/>
        <v>65.963855421686745</v>
      </c>
    </row>
    <row r="1556" spans="1:24" hidden="1" outlineLevel="1" x14ac:dyDescent="0.25">
      <c r="A1556" s="6" t="s">
        <v>175</v>
      </c>
      <c r="B1556" s="6" t="s">
        <v>79</v>
      </c>
      <c r="C1556" s="6">
        <v>1613</v>
      </c>
      <c r="D1556" s="6" t="s">
        <v>10</v>
      </c>
      <c r="E1556" s="4">
        <v>541</v>
      </c>
      <c r="F1556" s="4">
        <v>11</v>
      </c>
      <c r="G1556" s="4">
        <v>112</v>
      </c>
      <c r="H1556" s="4">
        <v>46</v>
      </c>
      <c r="I1556" s="4">
        <v>18</v>
      </c>
      <c r="J1556" s="4">
        <v>8</v>
      </c>
      <c r="K1556" s="4">
        <v>4</v>
      </c>
      <c r="L1556" s="4">
        <v>60</v>
      </c>
      <c r="M1556" s="4">
        <v>52</v>
      </c>
      <c r="N1556" s="4">
        <v>4</v>
      </c>
      <c r="O1556" s="4">
        <v>1</v>
      </c>
      <c r="P1556" s="4">
        <v>3</v>
      </c>
      <c r="Q1556" s="4">
        <v>0</v>
      </c>
      <c r="R1556" s="4">
        <v>0</v>
      </c>
      <c r="S1556" s="4">
        <v>15</v>
      </c>
      <c r="T1556" s="4">
        <v>14</v>
      </c>
      <c r="U1556" s="4">
        <v>0</v>
      </c>
      <c r="V1556" s="4">
        <v>11</v>
      </c>
      <c r="W1556" s="6">
        <v>359</v>
      </c>
      <c r="X1556" s="41">
        <f t="shared" si="38"/>
        <v>66.358595194085026</v>
      </c>
    </row>
    <row r="1557" spans="1:24" hidden="1" outlineLevel="1" x14ac:dyDescent="0.25">
      <c r="A1557" s="6" t="s">
        <v>175</v>
      </c>
      <c r="B1557" s="6" t="s">
        <v>79</v>
      </c>
      <c r="C1557" s="6">
        <v>1613</v>
      </c>
      <c r="D1557" s="6" t="s">
        <v>11</v>
      </c>
      <c r="E1557" s="4">
        <v>540</v>
      </c>
      <c r="F1557" s="4">
        <v>15</v>
      </c>
      <c r="G1557" s="4">
        <v>128</v>
      </c>
      <c r="H1557" s="4">
        <v>46</v>
      </c>
      <c r="I1557" s="4">
        <v>32</v>
      </c>
      <c r="J1557" s="4">
        <v>8</v>
      </c>
      <c r="K1557" s="4">
        <v>0</v>
      </c>
      <c r="L1557" s="4">
        <v>55</v>
      </c>
      <c r="M1557" s="4">
        <v>39</v>
      </c>
      <c r="N1557" s="4">
        <v>6</v>
      </c>
      <c r="O1557" s="4">
        <v>1</v>
      </c>
      <c r="P1557" s="4">
        <v>0</v>
      </c>
      <c r="Q1557" s="4">
        <v>0</v>
      </c>
      <c r="R1557" s="4">
        <v>0</v>
      </c>
      <c r="S1557" s="4">
        <v>18</v>
      </c>
      <c r="T1557" s="4">
        <v>5</v>
      </c>
      <c r="U1557" s="4">
        <v>0</v>
      </c>
      <c r="V1557" s="4">
        <v>6</v>
      </c>
      <c r="W1557" s="6">
        <v>359</v>
      </c>
      <c r="X1557" s="41">
        <f t="shared" si="38"/>
        <v>66.481481481481481</v>
      </c>
    </row>
    <row r="1558" spans="1:24" hidden="1" outlineLevel="1" x14ac:dyDescent="0.25">
      <c r="A1558" s="6" t="s">
        <v>175</v>
      </c>
      <c r="B1558" s="6" t="s">
        <v>79</v>
      </c>
      <c r="C1558" s="6">
        <v>1614</v>
      </c>
      <c r="D1558" s="6" t="s">
        <v>10</v>
      </c>
      <c r="E1558" s="4">
        <v>675</v>
      </c>
      <c r="F1558" s="4">
        <v>15</v>
      </c>
      <c r="G1558" s="4">
        <v>104</v>
      </c>
      <c r="H1558" s="4">
        <v>55</v>
      </c>
      <c r="I1558" s="4">
        <v>17</v>
      </c>
      <c r="J1558" s="4">
        <v>13</v>
      </c>
      <c r="K1558" s="4">
        <v>7</v>
      </c>
      <c r="L1558" s="4">
        <v>93</v>
      </c>
      <c r="M1558" s="4">
        <v>63</v>
      </c>
      <c r="N1558" s="4">
        <v>11</v>
      </c>
      <c r="O1558" s="4">
        <v>0</v>
      </c>
      <c r="P1558" s="4">
        <v>5</v>
      </c>
      <c r="Q1558" s="4">
        <v>0</v>
      </c>
      <c r="R1558" s="4">
        <v>0</v>
      </c>
      <c r="S1558" s="4">
        <v>21</v>
      </c>
      <c r="T1558" s="4">
        <v>9</v>
      </c>
      <c r="U1558" s="4">
        <v>0</v>
      </c>
      <c r="V1558" s="4">
        <v>19</v>
      </c>
      <c r="W1558" s="6">
        <v>432</v>
      </c>
      <c r="X1558" s="41">
        <f t="shared" si="38"/>
        <v>64</v>
      </c>
    </row>
    <row r="1559" spans="1:24" hidden="1" outlineLevel="1" x14ac:dyDescent="0.25">
      <c r="A1559" s="6" t="s">
        <v>175</v>
      </c>
      <c r="B1559" s="6" t="s">
        <v>79</v>
      </c>
      <c r="C1559" s="6">
        <v>1614</v>
      </c>
      <c r="D1559" s="6" t="s">
        <v>11</v>
      </c>
      <c r="E1559" s="4">
        <v>675</v>
      </c>
      <c r="F1559" s="4">
        <v>13</v>
      </c>
      <c r="G1559" s="4">
        <v>112</v>
      </c>
      <c r="H1559" s="4">
        <v>76</v>
      </c>
      <c r="I1559" s="4">
        <v>12</v>
      </c>
      <c r="J1559" s="4">
        <v>10</v>
      </c>
      <c r="K1559" s="4">
        <v>7</v>
      </c>
      <c r="L1559" s="4">
        <v>75</v>
      </c>
      <c r="M1559" s="4">
        <v>83</v>
      </c>
      <c r="N1559" s="4">
        <v>6</v>
      </c>
      <c r="O1559" s="4">
        <v>0</v>
      </c>
      <c r="P1559" s="4">
        <v>3</v>
      </c>
      <c r="Q1559" s="4">
        <v>0</v>
      </c>
      <c r="R1559" s="4">
        <v>0</v>
      </c>
      <c r="S1559" s="4">
        <v>13</v>
      </c>
      <c r="T1559" s="4">
        <v>4</v>
      </c>
      <c r="U1559" s="4">
        <v>0</v>
      </c>
      <c r="V1559" s="4">
        <v>7</v>
      </c>
      <c r="W1559" s="6">
        <v>421</v>
      </c>
      <c r="X1559" s="41">
        <f t="shared" si="38"/>
        <v>62.370370370370374</v>
      </c>
    </row>
    <row r="1560" spans="1:24" hidden="1" outlineLevel="1" x14ac:dyDescent="0.25">
      <c r="A1560" s="6" t="s">
        <v>175</v>
      </c>
      <c r="B1560" s="6" t="s">
        <v>79</v>
      </c>
      <c r="C1560" s="6">
        <v>1615</v>
      </c>
      <c r="D1560" s="6" t="s">
        <v>10</v>
      </c>
      <c r="E1560" s="4">
        <v>617</v>
      </c>
      <c r="F1560" s="4">
        <v>10</v>
      </c>
      <c r="G1560" s="4">
        <v>122</v>
      </c>
      <c r="H1560" s="4">
        <v>60</v>
      </c>
      <c r="I1560" s="4">
        <v>18</v>
      </c>
      <c r="J1560" s="4">
        <v>10</v>
      </c>
      <c r="K1560" s="4">
        <v>4</v>
      </c>
      <c r="L1560" s="4">
        <v>70</v>
      </c>
      <c r="M1560" s="4">
        <v>56</v>
      </c>
      <c r="N1560" s="4">
        <v>6</v>
      </c>
      <c r="O1560" s="4">
        <v>0</v>
      </c>
      <c r="P1560" s="4">
        <v>1</v>
      </c>
      <c r="Q1560" s="4">
        <v>0</v>
      </c>
      <c r="R1560" s="4">
        <v>0</v>
      </c>
      <c r="S1560" s="4">
        <v>12</v>
      </c>
      <c r="T1560" s="4">
        <v>9</v>
      </c>
      <c r="U1560" s="4">
        <v>0</v>
      </c>
      <c r="V1560" s="4">
        <v>15</v>
      </c>
      <c r="W1560" s="6">
        <v>393</v>
      </c>
      <c r="X1560" s="41">
        <f t="shared" si="38"/>
        <v>63.695299837925447</v>
      </c>
    </row>
    <row r="1561" spans="1:24" hidden="1" outlineLevel="1" x14ac:dyDescent="0.25">
      <c r="A1561" s="6" t="s">
        <v>175</v>
      </c>
      <c r="B1561" s="6" t="s">
        <v>79</v>
      </c>
      <c r="C1561" s="6">
        <v>1615</v>
      </c>
      <c r="D1561" s="6" t="s">
        <v>11</v>
      </c>
      <c r="E1561" s="4">
        <v>617</v>
      </c>
      <c r="F1561" s="4">
        <v>12</v>
      </c>
      <c r="G1561" s="4">
        <v>130</v>
      </c>
      <c r="H1561" s="4">
        <v>60</v>
      </c>
      <c r="I1561" s="4">
        <v>18</v>
      </c>
      <c r="J1561" s="4">
        <v>7</v>
      </c>
      <c r="K1561" s="4">
        <v>2</v>
      </c>
      <c r="L1561" s="4">
        <v>61</v>
      </c>
      <c r="M1561" s="4">
        <v>47</v>
      </c>
      <c r="N1561" s="4">
        <v>7</v>
      </c>
      <c r="O1561" s="4">
        <v>2</v>
      </c>
      <c r="P1561" s="4">
        <v>3</v>
      </c>
      <c r="Q1561" s="4">
        <v>0</v>
      </c>
      <c r="R1561" s="4">
        <v>1</v>
      </c>
      <c r="S1561" s="4">
        <v>11</v>
      </c>
      <c r="T1561" s="4">
        <v>7</v>
      </c>
      <c r="U1561" s="4">
        <v>0</v>
      </c>
      <c r="V1561" s="4">
        <v>16</v>
      </c>
      <c r="W1561" s="6">
        <v>384</v>
      </c>
      <c r="X1561" s="41">
        <f t="shared" si="38"/>
        <v>62.236628849270666</v>
      </c>
    </row>
    <row r="1562" spans="1:24" hidden="1" outlineLevel="1" x14ac:dyDescent="0.25">
      <c r="A1562" s="6" t="s">
        <v>175</v>
      </c>
      <c r="B1562" s="6" t="s">
        <v>79</v>
      </c>
      <c r="C1562" s="6">
        <v>1616</v>
      </c>
      <c r="D1562" s="6" t="s">
        <v>10</v>
      </c>
      <c r="E1562" s="4">
        <v>145</v>
      </c>
      <c r="F1562" s="4">
        <v>7</v>
      </c>
      <c r="G1562" s="4">
        <v>26</v>
      </c>
      <c r="H1562" s="4">
        <v>24</v>
      </c>
      <c r="I1562" s="4">
        <v>13</v>
      </c>
      <c r="J1562" s="4">
        <v>1</v>
      </c>
      <c r="K1562" s="4">
        <v>1</v>
      </c>
      <c r="L1562" s="4">
        <v>18</v>
      </c>
      <c r="M1562" s="4">
        <v>4</v>
      </c>
      <c r="N1562" s="4">
        <v>3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6">
        <v>97</v>
      </c>
      <c r="X1562" s="41">
        <f t="shared" ref="X1562:X1608" si="39">(W1562*100)/E1562</f>
        <v>66.896551724137936</v>
      </c>
    </row>
    <row r="1563" spans="1:24" hidden="1" outlineLevel="1" x14ac:dyDescent="0.25">
      <c r="A1563" s="6" t="s">
        <v>175</v>
      </c>
      <c r="B1563" s="6" t="s">
        <v>79</v>
      </c>
      <c r="C1563" s="6">
        <v>1616</v>
      </c>
      <c r="D1563" s="6" t="s">
        <v>21</v>
      </c>
      <c r="E1563" s="4">
        <v>172</v>
      </c>
      <c r="F1563" s="4">
        <v>9</v>
      </c>
      <c r="G1563" s="4">
        <v>24</v>
      </c>
      <c r="H1563" s="4">
        <v>33</v>
      </c>
      <c r="I1563" s="4">
        <v>8</v>
      </c>
      <c r="J1563" s="4">
        <v>2</v>
      </c>
      <c r="K1563" s="4">
        <v>1</v>
      </c>
      <c r="L1563" s="4">
        <v>29</v>
      </c>
      <c r="M1563" s="4">
        <v>4</v>
      </c>
      <c r="N1563" s="4">
        <v>5</v>
      </c>
      <c r="O1563" s="4">
        <v>0</v>
      </c>
      <c r="P1563" s="4">
        <v>1</v>
      </c>
      <c r="Q1563" s="4">
        <v>1</v>
      </c>
      <c r="R1563" s="4">
        <v>0</v>
      </c>
      <c r="S1563" s="4">
        <v>3</v>
      </c>
      <c r="T1563" s="4">
        <v>0</v>
      </c>
      <c r="U1563" s="4">
        <v>0</v>
      </c>
      <c r="V1563" s="4">
        <v>5</v>
      </c>
      <c r="W1563" s="6">
        <v>125</v>
      </c>
      <c r="X1563" s="41">
        <f t="shared" si="39"/>
        <v>72.674418604651166</v>
      </c>
    </row>
    <row r="1564" spans="1:24" hidden="1" outlineLevel="1" x14ac:dyDescent="0.25">
      <c r="A1564" s="6" t="s">
        <v>175</v>
      </c>
      <c r="B1564" s="6" t="s">
        <v>79</v>
      </c>
      <c r="C1564" s="6">
        <v>1617</v>
      </c>
      <c r="D1564" s="6" t="s">
        <v>10</v>
      </c>
      <c r="E1564" s="4">
        <v>149</v>
      </c>
      <c r="F1564" s="4">
        <v>0</v>
      </c>
      <c r="G1564" s="4">
        <v>32</v>
      </c>
      <c r="H1564" s="4">
        <v>13</v>
      </c>
      <c r="I1564" s="4">
        <v>13</v>
      </c>
      <c r="J1564" s="4">
        <v>0</v>
      </c>
      <c r="K1564" s="4">
        <v>2</v>
      </c>
      <c r="L1564" s="4">
        <v>23</v>
      </c>
      <c r="M1564" s="4">
        <v>9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2</v>
      </c>
      <c r="T1564" s="4">
        <v>5</v>
      </c>
      <c r="U1564" s="4">
        <v>0</v>
      </c>
      <c r="V1564" s="4">
        <v>4</v>
      </c>
      <c r="W1564" s="6">
        <v>103</v>
      </c>
      <c r="X1564" s="41">
        <f t="shared" si="39"/>
        <v>69.127516778523486</v>
      </c>
    </row>
    <row r="1565" spans="1:24" hidden="1" outlineLevel="1" x14ac:dyDescent="0.25">
      <c r="A1565" s="6" t="s">
        <v>175</v>
      </c>
      <c r="B1565" s="6" t="s">
        <v>79</v>
      </c>
      <c r="C1565" s="6">
        <v>1618</v>
      </c>
      <c r="D1565" s="6" t="s">
        <v>10</v>
      </c>
      <c r="E1565" s="4">
        <v>394</v>
      </c>
      <c r="F1565" s="4">
        <v>3</v>
      </c>
      <c r="G1565" s="4">
        <v>117</v>
      </c>
      <c r="H1565" s="4">
        <v>87</v>
      </c>
      <c r="I1565" s="4">
        <v>7</v>
      </c>
      <c r="J1565" s="4">
        <v>4</v>
      </c>
      <c r="K1565" s="4">
        <v>0</v>
      </c>
      <c r="L1565" s="4">
        <v>50</v>
      </c>
      <c r="M1565" s="4">
        <v>9</v>
      </c>
      <c r="N1565" s="4">
        <v>2</v>
      </c>
      <c r="O1565" s="4">
        <v>0</v>
      </c>
      <c r="P1565" s="4">
        <v>6</v>
      </c>
      <c r="Q1565" s="4">
        <v>0</v>
      </c>
      <c r="R1565" s="4">
        <v>0</v>
      </c>
      <c r="S1565" s="4">
        <v>2</v>
      </c>
      <c r="T1565" s="4">
        <v>2</v>
      </c>
      <c r="U1565" s="4">
        <v>0</v>
      </c>
      <c r="V1565" s="4">
        <v>7</v>
      </c>
      <c r="W1565" s="6">
        <v>296</v>
      </c>
      <c r="X1565" s="41">
        <f t="shared" si="39"/>
        <v>75.126903553299499</v>
      </c>
    </row>
    <row r="1566" spans="1:24" hidden="1" outlineLevel="1" x14ac:dyDescent="0.25">
      <c r="A1566" s="6" t="s">
        <v>175</v>
      </c>
      <c r="B1566" s="6" t="s">
        <v>79</v>
      </c>
      <c r="C1566" s="6">
        <v>1618</v>
      </c>
      <c r="D1566" s="6" t="s">
        <v>11</v>
      </c>
      <c r="E1566" s="4">
        <v>393</v>
      </c>
      <c r="F1566" s="4">
        <v>7</v>
      </c>
      <c r="G1566" s="4">
        <v>91</v>
      </c>
      <c r="H1566" s="4">
        <v>67</v>
      </c>
      <c r="I1566" s="4">
        <v>11</v>
      </c>
      <c r="J1566" s="4">
        <v>8</v>
      </c>
      <c r="K1566" s="4">
        <v>1</v>
      </c>
      <c r="L1566" s="4">
        <v>50</v>
      </c>
      <c r="M1566" s="4">
        <v>14</v>
      </c>
      <c r="N1566" s="4">
        <v>5</v>
      </c>
      <c r="O1566" s="4">
        <v>0</v>
      </c>
      <c r="P1566" s="4">
        <v>1</v>
      </c>
      <c r="Q1566" s="4">
        <v>1</v>
      </c>
      <c r="R1566" s="4">
        <v>0</v>
      </c>
      <c r="S1566" s="4">
        <v>7</v>
      </c>
      <c r="T1566" s="4">
        <v>10</v>
      </c>
      <c r="U1566" s="4">
        <v>0</v>
      </c>
      <c r="V1566" s="4">
        <v>11</v>
      </c>
      <c r="W1566" s="6">
        <v>284</v>
      </c>
      <c r="X1566" s="41">
        <f t="shared" si="39"/>
        <v>72.264631043256998</v>
      </c>
    </row>
    <row r="1567" spans="1:24" hidden="1" outlineLevel="1" x14ac:dyDescent="0.25">
      <c r="A1567" s="6" t="s">
        <v>175</v>
      </c>
      <c r="B1567" s="6" t="s">
        <v>79</v>
      </c>
      <c r="C1567" s="6">
        <v>1619</v>
      </c>
      <c r="D1567" s="6" t="s">
        <v>10</v>
      </c>
      <c r="E1567" s="4">
        <v>211</v>
      </c>
      <c r="F1567" s="4">
        <v>3</v>
      </c>
      <c r="G1567" s="4">
        <v>49</v>
      </c>
      <c r="H1567" s="4">
        <v>60</v>
      </c>
      <c r="I1567" s="4">
        <v>10</v>
      </c>
      <c r="J1567" s="4">
        <v>2</v>
      </c>
      <c r="K1567" s="4">
        <v>1</v>
      </c>
      <c r="L1567" s="4">
        <v>13</v>
      </c>
      <c r="M1567" s="4">
        <v>3</v>
      </c>
      <c r="N1567" s="4">
        <v>6</v>
      </c>
      <c r="O1567" s="4">
        <v>1</v>
      </c>
      <c r="P1567" s="4">
        <v>5</v>
      </c>
      <c r="Q1567" s="4">
        <v>0</v>
      </c>
      <c r="R1567" s="4">
        <v>0</v>
      </c>
      <c r="S1567" s="4">
        <v>0</v>
      </c>
      <c r="T1567" s="4">
        <v>1</v>
      </c>
      <c r="U1567" s="4">
        <v>0</v>
      </c>
      <c r="V1567" s="4">
        <v>6</v>
      </c>
      <c r="W1567" s="6">
        <v>160</v>
      </c>
      <c r="X1567" s="41">
        <f t="shared" si="39"/>
        <v>75.829383886255926</v>
      </c>
    </row>
    <row r="1568" spans="1:24" hidden="1" outlineLevel="1" x14ac:dyDescent="0.25">
      <c r="A1568" s="6" t="s">
        <v>175</v>
      </c>
      <c r="B1568" s="6" t="s">
        <v>79</v>
      </c>
      <c r="C1568" s="6">
        <v>1620</v>
      </c>
      <c r="D1568" s="6" t="s">
        <v>10</v>
      </c>
      <c r="E1568" s="4">
        <v>184</v>
      </c>
      <c r="F1568" s="4">
        <v>2</v>
      </c>
      <c r="G1568" s="4">
        <v>58</v>
      </c>
      <c r="H1568" s="4">
        <v>24</v>
      </c>
      <c r="I1568" s="4">
        <v>6</v>
      </c>
      <c r="J1568" s="4">
        <v>4</v>
      </c>
      <c r="K1568" s="4">
        <v>0</v>
      </c>
      <c r="L1568" s="4">
        <v>17</v>
      </c>
      <c r="M1568" s="4">
        <v>4</v>
      </c>
      <c r="N1568" s="4">
        <v>1</v>
      </c>
      <c r="O1568" s="4">
        <v>0</v>
      </c>
      <c r="P1568" s="4">
        <v>0</v>
      </c>
      <c r="Q1568" s="4">
        <v>0</v>
      </c>
      <c r="R1568" s="4">
        <v>0</v>
      </c>
      <c r="S1568" s="4">
        <v>3</v>
      </c>
      <c r="T1568" s="4">
        <v>2</v>
      </c>
      <c r="U1568" s="4">
        <v>0</v>
      </c>
      <c r="V1568" s="4">
        <v>2</v>
      </c>
      <c r="W1568" s="6">
        <v>123</v>
      </c>
      <c r="X1568" s="41">
        <f t="shared" si="39"/>
        <v>66.847826086956516</v>
      </c>
    </row>
    <row r="1569" spans="1:24" hidden="1" outlineLevel="1" x14ac:dyDescent="0.25">
      <c r="A1569" s="6" t="s">
        <v>175</v>
      </c>
      <c r="B1569" s="6" t="s">
        <v>79</v>
      </c>
      <c r="C1569" s="6">
        <v>1621</v>
      </c>
      <c r="D1569" s="6" t="s">
        <v>10</v>
      </c>
      <c r="E1569" s="4">
        <v>356</v>
      </c>
      <c r="F1569" s="4">
        <v>7</v>
      </c>
      <c r="G1569" s="4">
        <v>69</v>
      </c>
      <c r="H1569" s="4">
        <v>64</v>
      </c>
      <c r="I1569" s="4">
        <v>21</v>
      </c>
      <c r="J1569" s="4">
        <v>1</v>
      </c>
      <c r="K1569" s="4">
        <v>0</v>
      </c>
      <c r="L1569" s="4">
        <v>33</v>
      </c>
      <c r="M1569" s="4">
        <v>14</v>
      </c>
      <c r="N1569" s="4">
        <v>3</v>
      </c>
      <c r="O1569" s="4">
        <v>0</v>
      </c>
      <c r="P1569" s="4">
        <v>0</v>
      </c>
      <c r="Q1569" s="4">
        <v>0</v>
      </c>
      <c r="R1569" s="4">
        <v>0</v>
      </c>
      <c r="S1569" s="4">
        <v>8</v>
      </c>
      <c r="T1569" s="4">
        <v>4</v>
      </c>
      <c r="U1569" s="4">
        <v>0</v>
      </c>
      <c r="V1569" s="4">
        <v>14</v>
      </c>
      <c r="W1569" s="6">
        <v>238</v>
      </c>
      <c r="X1569" s="41">
        <f t="shared" si="39"/>
        <v>66.853932584269657</v>
      </c>
    </row>
    <row r="1570" spans="1:24" hidden="1" outlineLevel="1" x14ac:dyDescent="0.25">
      <c r="A1570" s="6" t="s">
        <v>175</v>
      </c>
      <c r="B1570" s="6" t="s">
        <v>79</v>
      </c>
      <c r="C1570" s="6">
        <v>1622</v>
      </c>
      <c r="D1570" s="6" t="s">
        <v>10</v>
      </c>
      <c r="E1570" s="4">
        <v>290</v>
      </c>
      <c r="F1570" s="4">
        <v>1</v>
      </c>
      <c r="G1570" s="4">
        <v>78</v>
      </c>
      <c r="H1570" s="4">
        <v>87</v>
      </c>
      <c r="I1570" s="4">
        <v>7</v>
      </c>
      <c r="J1570" s="4">
        <v>7</v>
      </c>
      <c r="K1570" s="4">
        <v>0</v>
      </c>
      <c r="L1570" s="4">
        <v>19</v>
      </c>
      <c r="M1570" s="4">
        <v>1</v>
      </c>
      <c r="N1570" s="4">
        <v>7</v>
      </c>
      <c r="O1570" s="4">
        <v>0</v>
      </c>
      <c r="P1570" s="4">
        <v>0</v>
      </c>
      <c r="Q1570" s="4">
        <v>0</v>
      </c>
      <c r="R1570" s="4">
        <v>0</v>
      </c>
      <c r="S1570" s="4">
        <v>3</v>
      </c>
      <c r="T1570" s="4">
        <v>3</v>
      </c>
      <c r="U1570" s="4">
        <v>0</v>
      </c>
      <c r="V1570" s="4">
        <v>0</v>
      </c>
      <c r="W1570" s="6">
        <v>213</v>
      </c>
      <c r="X1570" s="41">
        <f t="shared" si="39"/>
        <v>73.448275862068968</v>
      </c>
    </row>
    <row r="1571" spans="1:24" hidden="1" outlineLevel="1" x14ac:dyDescent="0.25">
      <c r="A1571" s="6" t="s">
        <v>175</v>
      </c>
      <c r="B1571" s="6" t="s">
        <v>79</v>
      </c>
      <c r="C1571" s="6">
        <v>1622</v>
      </c>
      <c r="D1571" s="6" t="s">
        <v>21</v>
      </c>
      <c r="E1571" s="4">
        <v>238</v>
      </c>
      <c r="F1571" s="4">
        <v>7</v>
      </c>
      <c r="G1571" s="4">
        <v>75</v>
      </c>
      <c r="H1571" s="4">
        <v>11</v>
      </c>
      <c r="I1571" s="4">
        <v>16</v>
      </c>
      <c r="J1571" s="4">
        <v>7</v>
      </c>
      <c r="K1571" s="4">
        <v>2</v>
      </c>
      <c r="L1571" s="4">
        <v>22</v>
      </c>
      <c r="M1571" s="4">
        <v>25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8</v>
      </c>
      <c r="T1571" s="4">
        <v>5</v>
      </c>
      <c r="U1571" s="4">
        <v>1</v>
      </c>
      <c r="V1571" s="4">
        <v>5</v>
      </c>
      <c r="W1571" s="6">
        <v>184</v>
      </c>
      <c r="X1571" s="41">
        <f t="shared" si="39"/>
        <v>77.310924369747895</v>
      </c>
    </row>
    <row r="1572" spans="1:24" hidden="1" outlineLevel="1" x14ac:dyDescent="0.25">
      <c r="A1572" s="6" t="s">
        <v>175</v>
      </c>
      <c r="B1572" s="6" t="s">
        <v>79</v>
      </c>
      <c r="C1572" s="6">
        <v>1623</v>
      </c>
      <c r="D1572" s="6" t="s">
        <v>10</v>
      </c>
      <c r="E1572" s="4">
        <v>232</v>
      </c>
      <c r="F1572" s="4">
        <v>2</v>
      </c>
      <c r="G1572" s="4">
        <v>49</v>
      </c>
      <c r="H1572" s="4">
        <v>65</v>
      </c>
      <c r="I1572" s="4">
        <v>4</v>
      </c>
      <c r="J1572" s="4">
        <v>10</v>
      </c>
      <c r="K1572" s="4">
        <v>1</v>
      </c>
      <c r="L1572" s="4">
        <v>25</v>
      </c>
      <c r="M1572" s="4">
        <v>17</v>
      </c>
      <c r="N1572" s="4">
        <v>2</v>
      </c>
      <c r="O1572" s="4">
        <v>0</v>
      </c>
      <c r="P1572" s="4">
        <v>0</v>
      </c>
      <c r="Q1572" s="4">
        <v>0</v>
      </c>
      <c r="R1572" s="4">
        <v>0</v>
      </c>
      <c r="S1572" s="4">
        <v>3</v>
      </c>
      <c r="T1572" s="4">
        <v>5</v>
      </c>
      <c r="U1572" s="4">
        <v>0</v>
      </c>
      <c r="V1572" s="4">
        <v>3</v>
      </c>
      <c r="W1572" s="6">
        <v>186</v>
      </c>
      <c r="X1572" s="41">
        <f t="shared" si="39"/>
        <v>80.172413793103445</v>
      </c>
    </row>
    <row r="1573" spans="1:24" hidden="1" outlineLevel="1" x14ac:dyDescent="0.25">
      <c r="A1573" s="6" t="s">
        <v>175</v>
      </c>
      <c r="B1573" s="6" t="s">
        <v>79</v>
      </c>
      <c r="C1573" s="6">
        <v>1624</v>
      </c>
      <c r="D1573" s="6" t="s">
        <v>10</v>
      </c>
      <c r="E1573" s="4">
        <v>490</v>
      </c>
      <c r="F1573" s="4">
        <v>1</v>
      </c>
      <c r="G1573" s="4">
        <v>106</v>
      </c>
      <c r="H1573" s="4">
        <v>115</v>
      </c>
      <c r="I1573" s="4">
        <v>33</v>
      </c>
      <c r="J1573" s="4">
        <v>37</v>
      </c>
      <c r="K1573" s="4">
        <v>0</v>
      </c>
      <c r="L1573" s="4">
        <v>48</v>
      </c>
      <c r="M1573" s="4">
        <v>7</v>
      </c>
      <c r="N1573" s="4">
        <v>5</v>
      </c>
      <c r="O1573" s="4">
        <v>1</v>
      </c>
      <c r="P1573" s="4">
        <v>8</v>
      </c>
      <c r="Q1573" s="4">
        <v>0</v>
      </c>
      <c r="R1573" s="4">
        <v>0</v>
      </c>
      <c r="S1573" s="4">
        <v>8</v>
      </c>
      <c r="T1573" s="4">
        <v>4</v>
      </c>
      <c r="U1573" s="4">
        <v>0</v>
      </c>
      <c r="V1573" s="4">
        <v>17</v>
      </c>
      <c r="W1573" s="6">
        <v>390</v>
      </c>
      <c r="X1573" s="41">
        <f t="shared" si="39"/>
        <v>79.591836734693871</v>
      </c>
    </row>
    <row r="1574" spans="1:24" hidden="1" outlineLevel="1" x14ac:dyDescent="0.25">
      <c r="A1574" s="6" t="s">
        <v>175</v>
      </c>
      <c r="B1574" s="6" t="s">
        <v>79</v>
      </c>
      <c r="C1574" s="6">
        <v>1625</v>
      </c>
      <c r="D1574" s="6" t="s">
        <v>10</v>
      </c>
      <c r="E1574" s="4">
        <v>112</v>
      </c>
      <c r="F1574" s="4">
        <v>0</v>
      </c>
      <c r="G1574" s="4">
        <v>36</v>
      </c>
      <c r="H1574" s="4">
        <v>22</v>
      </c>
      <c r="I1574" s="4">
        <v>8</v>
      </c>
      <c r="J1574" s="4">
        <v>0</v>
      </c>
      <c r="K1574" s="4">
        <v>1</v>
      </c>
      <c r="L1574" s="4">
        <v>9</v>
      </c>
      <c r="M1574" s="4">
        <v>2</v>
      </c>
      <c r="N1574" s="4">
        <v>3</v>
      </c>
      <c r="O1574" s="4">
        <v>0</v>
      </c>
      <c r="P1574" s="4">
        <v>1</v>
      </c>
      <c r="Q1574" s="4">
        <v>1</v>
      </c>
      <c r="R1574" s="4">
        <v>0</v>
      </c>
      <c r="S1574" s="4">
        <v>1</v>
      </c>
      <c r="T1574" s="4">
        <v>0</v>
      </c>
      <c r="U1574" s="4">
        <v>0</v>
      </c>
      <c r="V1574" s="4">
        <v>2</v>
      </c>
      <c r="W1574" s="6">
        <v>86</v>
      </c>
      <c r="X1574" s="41">
        <f t="shared" si="39"/>
        <v>76.785714285714292</v>
      </c>
    </row>
    <row r="1575" spans="1:24" hidden="1" outlineLevel="1" x14ac:dyDescent="0.25">
      <c r="A1575" s="6" t="s">
        <v>175</v>
      </c>
      <c r="B1575" s="6" t="s">
        <v>79</v>
      </c>
      <c r="C1575" s="6">
        <v>1626</v>
      </c>
      <c r="D1575" s="6" t="s">
        <v>10</v>
      </c>
      <c r="E1575" s="4">
        <v>211</v>
      </c>
      <c r="F1575" s="4">
        <v>5</v>
      </c>
      <c r="G1575" s="4">
        <v>39</v>
      </c>
      <c r="H1575" s="4">
        <v>50</v>
      </c>
      <c r="I1575" s="4">
        <v>4</v>
      </c>
      <c r="J1575" s="4">
        <v>2</v>
      </c>
      <c r="K1575" s="4">
        <v>0</v>
      </c>
      <c r="L1575" s="4">
        <v>14</v>
      </c>
      <c r="M1575" s="4">
        <v>8</v>
      </c>
      <c r="N1575" s="4">
        <v>7</v>
      </c>
      <c r="O1575" s="4">
        <v>0</v>
      </c>
      <c r="P1575" s="4">
        <v>0</v>
      </c>
      <c r="Q1575" s="4">
        <v>0</v>
      </c>
      <c r="R1575" s="4">
        <v>0</v>
      </c>
      <c r="S1575" s="4">
        <v>2</v>
      </c>
      <c r="T1575" s="4">
        <v>0</v>
      </c>
      <c r="U1575" s="4">
        <v>0</v>
      </c>
      <c r="V1575" s="4">
        <v>5</v>
      </c>
      <c r="W1575" s="6">
        <v>136</v>
      </c>
      <c r="X1575" s="41">
        <f t="shared" si="39"/>
        <v>64.454976303317537</v>
      </c>
    </row>
    <row r="1576" spans="1:24" hidden="1" outlineLevel="1" x14ac:dyDescent="0.25">
      <c r="A1576" s="6" t="s">
        <v>175</v>
      </c>
      <c r="B1576" s="6" t="s">
        <v>79</v>
      </c>
      <c r="C1576" s="6">
        <v>1627</v>
      </c>
      <c r="D1576" s="6" t="s">
        <v>10</v>
      </c>
      <c r="E1576" s="4">
        <v>224</v>
      </c>
      <c r="F1576" s="4">
        <v>3</v>
      </c>
      <c r="G1576" s="4">
        <v>51</v>
      </c>
      <c r="H1576" s="4">
        <v>53</v>
      </c>
      <c r="I1576" s="4">
        <v>8</v>
      </c>
      <c r="J1576" s="4">
        <v>2</v>
      </c>
      <c r="K1576" s="4">
        <v>1</v>
      </c>
      <c r="L1576" s="4">
        <v>16</v>
      </c>
      <c r="M1576" s="4">
        <v>8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5</v>
      </c>
      <c r="T1576" s="4">
        <v>0</v>
      </c>
      <c r="U1576" s="4">
        <v>0</v>
      </c>
      <c r="V1576" s="4">
        <v>3</v>
      </c>
      <c r="W1576" s="6">
        <v>150</v>
      </c>
      <c r="X1576" s="41">
        <f t="shared" si="39"/>
        <v>66.964285714285708</v>
      </c>
    </row>
    <row r="1577" spans="1:24" hidden="1" outlineLevel="1" x14ac:dyDescent="0.25">
      <c r="A1577" s="6" t="s">
        <v>175</v>
      </c>
      <c r="B1577" s="6" t="s">
        <v>79</v>
      </c>
      <c r="C1577" s="6">
        <v>1627</v>
      </c>
      <c r="D1577" s="6" t="s">
        <v>21</v>
      </c>
      <c r="E1577" s="4">
        <v>346</v>
      </c>
      <c r="F1577" s="4">
        <v>8</v>
      </c>
      <c r="G1577" s="4">
        <v>64</v>
      </c>
      <c r="H1577" s="4">
        <v>106</v>
      </c>
      <c r="I1577" s="4">
        <v>23</v>
      </c>
      <c r="J1577" s="4">
        <v>0</v>
      </c>
      <c r="K1577" s="4">
        <v>0</v>
      </c>
      <c r="L1577" s="4">
        <v>11</v>
      </c>
      <c r="M1577" s="4">
        <v>7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5</v>
      </c>
      <c r="T1577" s="4">
        <v>4</v>
      </c>
      <c r="U1577" s="4">
        <v>0</v>
      </c>
      <c r="V1577" s="4">
        <v>11</v>
      </c>
      <c r="W1577" s="6">
        <v>239</v>
      </c>
      <c r="X1577" s="41">
        <f t="shared" si="39"/>
        <v>69.075144508670519</v>
      </c>
    </row>
    <row r="1578" spans="1:24" hidden="1" outlineLevel="1" x14ac:dyDescent="0.25">
      <c r="A1578" s="6" t="s">
        <v>175</v>
      </c>
      <c r="B1578" s="6" t="s">
        <v>79</v>
      </c>
      <c r="C1578" s="6">
        <v>1628</v>
      </c>
      <c r="D1578" s="6" t="s">
        <v>10</v>
      </c>
      <c r="E1578" s="4">
        <v>482</v>
      </c>
      <c r="F1578" s="4">
        <v>21</v>
      </c>
      <c r="G1578" s="4">
        <v>71</v>
      </c>
      <c r="H1578" s="4">
        <v>91</v>
      </c>
      <c r="I1578" s="4">
        <v>19</v>
      </c>
      <c r="J1578" s="4">
        <v>2</v>
      </c>
      <c r="K1578" s="4">
        <v>2</v>
      </c>
      <c r="L1578" s="4">
        <v>39</v>
      </c>
      <c r="M1578" s="4">
        <v>19</v>
      </c>
      <c r="N1578" s="4">
        <v>14</v>
      </c>
      <c r="O1578" s="4">
        <v>0</v>
      </c>
      <c r="P1578" s="4">
        <v>1</v>
      </c>
      <c r="Q1578" s="4">
        <v>1</v>
      </c>
      <c r="R1578" s="4">
        <v>0</v>
      </c>
      <c r="S1578" s="4">
        <v>2</v>
      </c>
      <c r="T1578" s="4">
        <v>0</v>
      </c>
      <c r="U1578" s="4">
        <v>0</v>
      </c>
      <c r="V1578" s="4">
        <v>7</v>
      </c>
      <c r="W1578" s="6">
        <v>289</v>
      </c>
      <c r="X1578" s="41">
        <f t="shared" si="39"/>
        <v>59.95850622406639</v>
      </c>
    </row>
    <row r="1579" spans="1:24" hidden="1" outlineLevel="1" x14ac:dyDescent="0.25">
      <c r="A1579" s="6" t="s">
        <v>175</v>
      </c>
      <c r="B1579" s="6" t="s">
        <v>79</v>
      </c>
      <c r="C1579" s="6">
        <v>1629</v>
      </c>
      <c r="D1579" s="6" t="s">
        <v>10</v>
      </c>
      <c r="E1579" s="4">
        <v>403</v>
      </c>
      <c r="F1579" s="4">
        <v>4</v>
      </c>
      <c r="G1579" s="4">
        <v>53</v>
      </c>
      <c r="H1579" s="4">
        <v>35</v>
      </c>
      <c r="I1579" s="4">
        <v>12</v>
      </c>
      <c r="J1579" s="4">
        <v>26</v>
      </c>
      <c r="K1579" s="4">
        <v>0</v>
      </c>
      <c r="L1579" s="4">
        <v>124</v>
      </c>
      <c r="M1579" s="4">
        <v>4</v>
      </c>
      <c r="N1579" s="4">
        <v>14</v>
      </c>
      <c r="O1579" s="4">
        <v>0</v>
      </c>
      <c r="P1579" s="4">
        <v>2</v>
      </c>
      <c r="Q1579" s="4">
        <v>0</v>
      </c>
      <c r="R1579" s="4">
        <v>0</v>
      </c>
      <c r="S1579" s="4">
        <v>2</v>
      </c>
      <c r="T1579" s="4">
        <v>0</v>
      </c>
      <c r="U1579" s="4">
        <v>0</v>
      </c>
      <c r="V1579" s="4">
        <v>9</v>
      </c>
      <c r="W1579" s="6">
        <v>285</v>
      </c>
      <c r="X1579" s="41">
        <f t="shared" si="39"/>
        <v>70.719602977667492</v>
      </c>
    </row>
    <row r="1580" spans="1:24" hidden="1" outlineLevel="1" x14ac:dyDescent="0.25">
      <c r="A1580" s="6" t="s">
        <v>175</v>
      </c>
      <c r="B1580" s="6" t="s">
        <v>79</v>
      </c>
      <c r="C1580" s="6">
        <v>1630</v>
      </c>
      <c r="D1580" s="6" t="s">
        <v>10</v>
      </c>
      <c r="E1580" s="4">
        <v>241</v>
      </c>
      <c r="F1580" s="4">
        <v>3</v>
      </c>
      <c r="G1580" s="4">
        <v>50</v>
      </c>
      <c r="H1580" s="4">
        <v>57</v>
      </c>
      <c r="I1580" s="4">
        <v>6</v>
      </c>
      <c r="J1580" s="4">
        <v>5</v>
      </c>
      <c r="K1580" s="4">
        <v>1</v>
      </c>
      <c r="L1580" s="4">
        <v>15</v>
      </c>
      <c r="M1580" s="4">
        <v>21</v>
      </c>
      <c r="N1580" s="4">
        <v>4</v>
      </c>
      <c r="O1580" s="4">
        <v>0</v>
      </c>
      <c r="P1580" s="4">
        <v>5</v>
      </c>
      <c r="Q1580" s="4">
        <v>0</v>
      </c>
      <c r="R1580" s="4">
        <v>0</v>
      </c>
      <c r="S1580" s="4">
        <v>1</v>
      </c>
      <c r="T1580" s="4">
        <v>1</v>
      </c>
      <c r="U1580" s="4">
        <v>0</v>
      </c>
      <c r="V1580" s="4">
        <v>5</v>
      </c>
      <c r="W1580" s="6">
        <v>174</v>
      </c>
      <c r="X1580" s="41">
        <f t="shared" si="39"/>
        <v>72.199170124481327</v>
      </c>
    </row>
    <row r="1581" spans="1:24" hidden="1" outlineLevel="1" x14ac:dyDescent="0.25">
      <c r="A1581" s="6" t="s">
        <v>175</v>
      </c>
      <c r="B1581" s="6" t="s">
        <v>79</v>
      </c>
      <c r="C1581" s="6">
        <v>1631</v>
      </c>
      <c r="D1581" s="6" t="s">
        <v>10</v>
      </c>
      <c r="E1581" s="4">
        <v>420</v>
      </c>
      <c r="F1581" s="4">
        <v>5</v>
      </c>
      <c r="G1581" s="4">
        <v>29</v>
      </c>
      <c r="H1581" s="4">
        <v>33</v>
      </c>
      <c r="I1581" s="4">
        <v>37</v>
      </c>
      <c r="J1581" s="4">
        <v>37</v>
      </c>
      <c r="K1581" s="4">
        <v>4</v>
      </c>
      <c r="L1581" s="4">
        <v>103</v>
      </c>
      <c r="M1581" s="4">
        <v>18</v>
      </c>
      <c r="N1581" s="4">
        <v>2</v>
      </c>
      <c r="O1581" s="4">
        <v>0</v>
      </c>
      <c r="P1581" s="4">
        <v>3</v>
      </c>
      <c r="Q1581" s="4">
        <v>0</v>
      </c>
      <c r="R1581" s="4">
        <v>0</v>
      </c>
      <c r="S1581" s="4">
        <v>1</v>
      </c>
      <c r="T1581" s="4">
        <v>0</v>
      </c>
      <c r="U1581" s="4">
        <v>0</v>
      </c>
      <c r="V1581" s="4">
        <v>16</v>
      </c>
      <c r="W1581" s="6">
        <v>288</v>
      </c>
      <c r="X1581" s="41">
        <f t="shared" si="39"/>
        <v>68.571428571428569</v>
      </c>
    </row>
    <row r="1582" spans="1:24" hidden="1" outlineLevel="1" x14ac:dyDescent="0.25">
      <c r="A1582" s="6" t="s">
        <v>175</v>
      </c>
      <c r="B1582" s="6" t="s">
        <v>79</v>
      </c>
      <c r="C1582" s="6">
        <v>1632</v>
      </c>
      <c r="D1582" s="6" t="s">
        <v>10</v>
      </c>
      <c r="E1582" s="4">
        <v>544</v>
      </c>
      <c r="F1582" s="4">
        <v>4</v>
      </c>
      <c r="G1582" s="4">
        <v>98</v>
      </c>
      <c r="H1582" s="4">
        <v>150</v>
      </c>
      <c r="I1582" s="4">
        <v>42</v>
      </c>
      <c r="J1582" s="4">
        <v>1</v>
      </c>
      <c r="K1582" s="4">
        <v>1</v>
      </c>
      <c r="L1582" s="4">
        <v>33</v>
      </c>
      <c r="M1582" s="4">
        <v>18</v>
      </c>
      <c r="N1582" s="4">
        <v>10</v>
      </c>
      <c r="O1582" s="4">
        <v>0</v>
      </c>
      <c r="P1582" s="4">
        <v>0</v>
      </c>
      <c r="Q1582" s="4">
        <v>0</v>
      </c>
      <c r="R1582" s="4">
        <v>1</v>
      </c>
      <c r="S1582" s="4">
        <v>3</v>
      </c>
      <c r="T1582" s="4">
        <v>1</v>
      </c>
      <c r="U1582" s="4">
        <v>0</v>
      </c>
      <c r="V1582" s="4">
        <v>11</v>
      </c>
      <c r="W1582" s="6">
        <v>373</v>
      </c>
      <c r="X1582" s="41">
        <f t="shared" si="39"/>
        <v>68.566176470588232</v>
      </c>
    </row>
    <row r="1583" spans="1:24" hidden="1" outlineLevel="1" x14ac:dyDescent="0.25">
      <c r="A1583" s="6" t="s">
        <v>175</v>
      </c>
      <c r="B1583" s="6" t="s">
        <v>79</v>
      </c>
      <c r="C1583" s="6">
        <v>1633</v>
      </c>
      <c r="D1583" s="6" t="s">
        <v>10</v>
      </c>
      <c r="E1583" s="4">
        <v>578</v>
      </c>
      <c r="F1583" s="4">
        <v>1</v>
      </c>
      <c r="G1583" s="4">
        <v>98</v>
      </c>
      <c r="H1583" s="4">
        <v>87</v>
      </c>
      <c r="I1583" s="4">
        <v>38</v>
      </c>
      <c r="J1583" s="4">
        <v>3</v>
      </c>
      <c r="K1583" s="4">
        <v>1</v>
      </c>
      <c r="L1583" s="4">
        <v>90</v>
      </c>
      <c r="M1583" s="4">
        <v>24</v>
      </c>
      <c r="N1583" s="4">
        <v>13</v>
      </c>
      <c r="O1583" s="4">
        <v>0</v>
      </c>
      <c r="P1583" s="4">
        <v>3</v>
      </c>
      <c r="Q1583" s="4">
        <v>0</v>
      </c>
      <c r="R1583" s="4">
        <v>0</v>
      </c>
      <c r="S1583" s="4">
        <v>6</v>
      </c>
      <c r="T1583" s="4">
        <v>3</v>
      </c>
      <c r="U1583" s="4">
        <v>0</v>
      </c>
      <c r="V1583" s="4">
        <v>16</v>
      </c>
      <c r="W1583" s="6">
        <v>383</v>
      </c>
      <c r="X1583" s="41">
        <f t="shared" si="39"/>
        <v>66.262975778546718</v>
      </c>
    </row>
    <row r="1584" spans="1:24" hidden="1" outlineLevel="1" x14ac:dyDescent="0.25">
      <c r="A1584" s="6" t="s">
        <v>175</v>
      </c>
      <c r="B1584" s="6" t="s">
        <v>79</v>
      </c>
      <c r="C1584" s="6">
        <v>1634</v>
      </c>
      <c r="D1584" s="6" t="s">
        <v>10</v>
      </c>
      <c r="E1584" s="4">
        <v>537</v>
      </c>
      <c r="F1584" s="4">
        <v>16</v>
      </c>
      <c r="G1584" s="4">
        <v>119</v>
      </c>
      <c r="H1584" s="4">
        <v>58</v>
      </c>
      <c r="I1584" s="4">
        <v>27</v>
      </c>
      <c r="J1584" s="4">
        <v>4</v>
      </c>
      <c r="K1584" s="4">
        <v>0</v>
      </c>
      <c r="L1584" s="4">
        <v>49</v>
      </c>
      <c r="M1584" s="4">
        <v>19</v>
      </c>
      <c r="N1584" s="4">
        <v>5</v>
      </c>
      <c r="O1584" s="4">
        <v>1</v>
      </c>
      <c r="P1584" s="4">
        <v>0</v>
      </c>
      <c r="Q1584" s="4">
        <v>1</v>
      </c>
      <c r="R1584" s="4">
        <v>0</v>
      </c>
      <c r="S1584" s="4">
        <v>2</v>
      </c>
      <c r="T1584" s="4">
        <v>3</v>
      </c>
      <c r="U1584" s="4">
        <v>0</v>
      </c>
      <c r="V1584" s="4">
        <v>19</v>
      </c>
      <c r="W1584" s="6">
        <v>323</v>
      </c>
      <c r="X1584" s="41">
        <f t="shared" si="39"/>
        <v>60.148975791433891</v>
      </c>
    </row>
    <row r="1585" spans="1:24" hidden="1" outlineLevel="1" x14ac:dyDescent="0.25">
      <c r="A1585" s="6" t="s">
        <v>175</v>
      </c>
      <c r="B1585" s="6" t="s">
        <v>79</v>
      </c>
      <c r="C1585" s="6">
        <v>1635</v>
      </c>
      <c r="D1585" s="6" t="s">
        <v>10</v>
      </c>
      <c r="E1585" s="4">
        <v>676</v>
      </c>
      <c r="F1585" s="4">
        <v>8</v>
      </c>
      <c r="G1585" s="4">
        <v>147</v>
      </c>
      <c r="H1585" s="4">
        <v>96</v>
      </c>
      <c r="I1585" s="4">
        <v>31</v>
      </c>
      <c r="J1585" s="4">
        <v>6</v>
      </c>
      <c r="K1585" s="4">
        <v>4</v>
      </c>
      <c r="L1585" s="4">
        <v>56</v>
      </c>
      <c r="M1585" s="4">
        <v>26</v>
      </c>
      <c r="N1585" s="4">
        <v>3</v>
      </c>
      <c r="O1585" s="4">
        <v>0</v>
      </c>
      <c r="P1585" s="4">
        <v>7</v>
      </c>
      <c r="Q1585" s="4">
        <v>0</v>
      </c>
      <c r="R1585" s="4">
        <v>1</v>
      </c>
      <c r="S1585" s="4">
        <v>2</v>
      </c>
      <c r="T1585" s="4">
        <v>6</v>
      </c>
      <c r="U1585" s="4">
        <v>0</v>
      </c>
      <c r="V1585" s="4">
        <v>10</v>
      </c>
      <c r="W1585" s="6">
        <v>403</v>
      </c>
      <c r="X1585" s="41">
        <f t="shared" si="39"/>
        <v>59.615384615384613</v>
      </c>
    </row>
    <row r="1586" spans="1:24" hidden="1" outlineLevel="1" x14ac:dyDescent="0.25">
      <c r="A1586" s="6" t="s">
        <v>175</v>
      </c>
      <c r="B1586" s="6" t="s">
        <v>79</v>
      </c>
      <c r="C1586" s="6">
        <v>1636</v>
      </c>
      <c r="D1586" s="6" t="s">
        <v>10</v>
      </c>
      <c r="E1586" s="4">
        <v>600</v>
      </c>
      <c r="F1586" s="4">
        <v>1</v>
      </c>
      <c r="G1586" s="4">
        <v>98</v>
      </c>
      <c r="H1586" s="4">
        <v>87</v>
      </c>
      <c r="I1586" s="4">
        <v>38</v>
      </c>
      <c r="J1586" s="4">
        <v>3</v>
      </c>
      <c r="K1586" s="4">
        <v>1</v>
      </c>
      <c r="L1586" s="4">
        <v>90</v>
      </c>
      <c r="M1586" s="4">
        <v>24</v>
      </c>
      <c r="N1586" s="4">
        <v>13</v>
      </c>
      <c r="O1586" s="4">
        <v>0</v>
      </c>
      <c r="P1586" s="4">
        <v>3</v>
      </c>
      <c r="Q1586" s="4">
        <v>0</v>
      </c>
      <c r="R1586" s="4">
        <v>0</v>
      </c>
      <c r="S1586" s="4">
        <v>6</v>
      </c>
      <c r="T1586" s="4">
        <v>3</v>
      </c>
      <c r="U1586" s="4">
        <v>0</v>
      </c>
      <c r="V1586" s="4">
        <v>16</v>
      </c>
      <c r="W1586" s="6">
        <v>383</v>
      </c>
      <c r="X1586" s="41">
        <f t="shared" si="39"/>
        <v>63.833333333333336</v>
      </c>
    </row>
    <row r="1587" spans="1:24" hidden="1" outlineLevel="1" x14ac:dyDescent="0.25">
      <c r="A1587" s="6" t="s">
        <v>175</v>
      </c>
      <c r="B1587" s="6" t="s">
        <v>79</v>
      </c>
      <c r="C1587" s="6">
        <v>1637</v>
      </c>
      <c r="D1587" s="6" t="s">
        <v>10</v>
      </c>
      <c r="E1587" s="4">
        <v>406</v>
      </c>
      <c r="F1587" s="4">
        <v>4</v>
      </c>
      <c r="G1587" s="4">
        <v>110</v>
      </c>
      <c r="H1587" s="4">
        <v>96</v>
      </c>
      <c r="I1587" s="4">
        <v>5</v>
      </c>
      <c r="J1587" s="4">
        <v>21</v>
      </c>
      <c r="K1587" s="4">
        <v>2</v>
      </c>
      <c r="L1587" s="4">
        <v>24</v>
      </c>
      <c r="M1587" s="4">
        <v>27</v>
      </c>
      <c r="N1587" s="4">
        <v>7</v>
      </c>
      <c r="O1587" s="4">
        <v>0</v>
      </c>
      <c r="P1587" s="4">
        <v>2</v>
      </c>
      <c r="Q1587" s="4">
        <v>0</v>
      </c>
      <c r="R1587" s="4">
        <v>0</v>
      </c>
      <c r="S1587" s="4">
        <v>5</v>
      </c>
      <c r="T1587" s="4">
        <v>5</v>
      </c>
      <c r="U1587" s="4">
        <v>0</v>
      </c>
      <c r="V1587" s="4">
        <v>8</v>
      </c>
      <c r="W1587" s="6">
        <v>316</v>
      </c>
      <c r="X1587" s="41">
        <f t="shared" si="39"/>
        <v>77.832512315270932</v>
      </c>
    </row>
    <row r="1588" spans="1:24" hidden="1" outlineLevel="1" x14ac:dyDescent="0.25">
      <c r="A1588" s="6" t="s">
        <v>175</v>
      </c>
      <c r="B1588" s="6" t="s">
        <v>79</v>
      </c>
      <c r="C1588" s="6">
        <v>1637</v>
      </c>
      <c r="D1588" s="6" t="s">
        <v>11</v>
      </c>
      <c r="E1588" s="4">
        <v>405</v>
      </c>
      <c r="F1588" s="4">
        <v>7</v>
      </c>
      <c r="G1588" s="4">
        <v>107</v>
      </c>
      <c r="H1588" s="4">
        <v>76</v>
      </c>
      <c r="I1588" s="4">
        <v>9</v>
      </c>
      <c r="J1588" s="4">
        <v>15</v>
      </c>
      <c r="K1588" s="4">
        <v>0</v>
      </c>
      <c r="L1588" s="4">
        <v>47</v>
      </c>
      <c r="M1588" s="4">
        <v>27</v>
      </c>
      <c r="N1588" s="4">
        <v>8</v>
      </c>
      <c r="O1588" s="4">
        <v>0</v>
      </c>
      <c r="P1588" s="4">
        <v>2</v>
      </c>
      <c r="Q1588" s="4">
        <v>0</v>
      </c>
      <c r="R1588" s="4">
        <v>0</v>
      </c>
      <c r="S1588" s="4">
        <v>1</v>
      </c>
      <c r="T1588" s="4">
        <v>5</v>
      </c>
      <c r="U1588" s="4">
        <v>0</v>
      </c>
      <c r="V1588" s="4">
        <v>4</v>
      </c>
      <c r="W1588" s="6">
        <v>308</v>
      </c>
      <c r="X1588" s="41">
        <f t="shared" si="39"/>
        <v>76.049382716049379</v>
      </c>
    </row>
    <row r="1589" spans="1:24" hidden="1" outlineLevel="1" x14ac:dyDescent="0.25">
      <c r="A1589" s="6" t="s">
        <v>175</v>
      </c>
      <c r="B1589" s="6" t="s">
        <v>79</v>
      </c>
      <c r="C1589" s="6">
        <v>1638</v>
      </c>
      <c r="D1589" s="6" t="s">
        <v>10</v>
      </c>
      <c r="E1589" s="4">
        <v>406</v>
      </c>
      <c r="F1589" s="4">
        <v>6</v>
      </c>
      <c r="G1589" s="4">
        <v>90</v>
      </c>
      <c r="H1589" s="4">
        <v>95</v>
      </c>
      <c r="I1589" s="4">
        <v>13</v>
      </c>
      <c r="J1589" s="4">
        <v>3</v>
      </c>
      <c r="K1589" s="4">
        <v>1</v>
      </c>
      <c r="L1589" s="4">
        <v>23</v>
      </c>
      <c r="M1589" s="4">
        <v>52</v>
      </c>
      <c r="N1589" s="4">
        <v>5</v>
      </c>
      <c r="O1589" s="4">
        <v>0</v>
      </c>
      <c r="P1589" s="4">
        <v>0</v>
      </c>
      <c r="Q1589" s="4">
        <v>0</v>
      </c>
      <c r="R1589" s="4">
        <v>0</v>
      </c>
      <c r="S1589" s="4">
        <v>5</v>
      </c>
      <c r="T1589" s="4">
        <v>4</v>
      </c>
      <c r="U1589" s="4">
        <v>0</v>
      </c>
      <c r="V1589" s="4">
        <v>6</v>
      </c>
      <c r="W1589" s="6">
        <v>303</v>
      </c>
      <c r="X1589" s="41">
        <f t="shared" si="39"/>
        <v>74.630541871921181</v>
      </c>
    </row>
    <row r="1590" spans="1:24" hidden="1" outlineLevel="1" x14ac:dyDescent="0.25">
      <c r="A1590" s="6" t="s">
        <v>175</v>
      </c>
      <c r="B1590" s="6" t="s">
        <v>79</v>
      </c>
      <c r="C1590" s="6">
        <v>1638</v>
      </c>
      <c r="D1590" s="6" t="s">
        <v>11</v>
      </c>
      <c r="E1590" s="4">
        <v>405</v>
      </c>
      <c r="F1590" s="4">
        <v>10</v>
      </c>
      <c r="G1590" s="4">
        <v>102</v>
      </c>
      <c r="H1590" s="4">
        <v>96</v>
      </c>
      <c r="I1590" s="4">
        <v>5</v>
      </c>
      <c r="J1590" s="4">
        <v>3</v>
      </c>
      <c r="K1590" s="4">
        <v>1</v>
      </c>
      <c r="L1590" s="4">
        <v>47</v>
      </c>
      <c r="M1590" s="4">
        <v>35</v>
      </c>
      <c r="N1590" s="4">
        <v>6</v>
      </c>
      <c r="O1590" s="4">
        <v>0</v>
      </c>
      <c r="P1590" s="4">
        <v>0</v>
      </c>
      <c r="Q1590" s="4">
        <v>0</v>
      </c>
      <c r="R1590" s="4">
        <v>0</v>
      </c>
      <c r="S1590" s="4">
        <v>5</v>
      </c>
      <c r="T1590" s="4">
        <v>5</v>
      </c>
      <c r="U1590" s="4">
        <v>1</v>
      </c>
      <c r="V1590" s="4">
        <v>5</v>
      </c>
      <c r="W1590" s="6">
        <v>321</v>
      </c>
      <c r="X1590" s="41">
        <f t="shared" si="39"/>
        <v>79.259259259259252</v>
      </c>
    </row>
    <row r="1591" spans="1:24" hidden="1" outlineLevel="1" x14ac:dyDescent="0.25">
      <c r="A1591" s="6" t="s">
        <v>175</v>
      </c>
      <c r="B1591" s="6" t="s">
        <v>79</v>
      </c>
      <c r="C1591" s="6">
        <v>1639</v>
      </c>
      <c r="D1591" s="6" t="s">
        <v>10</v>
      </c>
      <c r="E1591" s="4">
        <v>746</v>
      </c>
      <c r="F1591" s="4">
        <v>12</v>
      </c>
      <c r="G1591" s="4">
        <v>168</v>
      </c>
      <c r="H1591" s="4">
        <v>128</v>
      </c>
      <c r="I1591" s="4">
        <v>17</v>
      </c>
      <c r="J1591" s="4">
        <v>5</v>
      </c>
      <c r="K1591" s="4">
        <v>3</v>
      </c>
      <c r="L1591" s="4">
        <v>35</v>
      </c>
      <c r="M1591" s="4">
        <v>49</v>
      </c>
      <c r="N1591" s="4">
        <v>12</v>
      </c>
      <c r="O1591" s="4">
        <v>3</v>
      </c>
      <c r="P1591" s="4">
        <v>3</v>
      </c>
      <c r="Q1591" s="4">
        <v>0</v>
      </c>
      <c r="R1591" s="4">
        <v>0</v>
      </c>
      <c r="S1591" s="4">
        <v>12</v>
      </c>
      <c r="T1591" s="4">
        <v>45</v>
      </c>
      <c r="U1591" s="4">
        <v>4</v>
      </c>
      <c r="V1591" s="4">
        <v>13</v>
      </c>
      <c r="W1591" s="6">
        <v>509</v>
      </c>
      <c r="X1591" s="41">
        <f t="shared" si="39"/>
        <v>68.230563002680967</v>
      </c>
    </row>
    <row r="1592" spans="1:24" hidden="1" outlineLevel="1" x14ac:dyDescent="0.25">
      <c r="A1592" s="6" t="s">
        <v>175</v>
      </c>
      <c r="B1592" s="6" t="s">
        <v>79</v>
      </c>
      <c r="C1592" s="6">
        <v>1640</v>
      </c>
      <c r="D1592" s="6" t="s">
        <v>10</v>
      </c>
      <c r="E1592" s="4">
        <v>748</v>
      </c>
      <c r="F1592" s="4">
        <v>22</v>
      </c>
      <c r="G1592" s="4">
        <v>132</v>
      </c>
      <c r="H1592" s="4">
        <v>134</v>
      </c>
      <c r="I1592" s="4">
        <v>18</v>
      </c>
      <c r="J1592" s="4">
        <v>14</v>
      </c>
      <c r="K1592" s="4">
        <v>5</v>
      </c>
      <c r="L1592" s="4">
        <v>35</v>
      </c>
      <c r="M1592" s="4">
        <v>55</v>
      </c>
      <c r="N1592" s="4">
        <v>9</v>
      </c>
      <c r="O1592" s="4">
        <v>2</v>
      </c>
      <c r="P1592" s="4">
        <v>3</v>
      </c>
      <c r="Q1592" s="4">
        <v>0</v>
      </c>
      <c r="R1592" s="4">
        <v>0</v>
      </c>
      <c r="S1592" s="4">
        <v>10</v>
      </c>
      <c r="T1592" s="4">
        <v>40</v>
      </c>
      <c r="U1592" s="4">
        <v>0</v>
      </c>
      <c r="V1592" s="4">
        <v>16</v>
      </c>
      <c r="W1592" s="6">
        <v>495</v>
      </c>
      <c r="X1592" s="41">
        <f t="shared" si="39"/>
        <v>66.17647058823529</v>
      </c>
    </row>
    <row r="1593" spans="1:24" hidden="1" outlineLevel="1" x14ac:dyDescent="0.25">
      <c r="A1593" s="6" t="s">
        <v>175</v>
      </c>
      <c r="B1593" s="6" t="s">
        <v>79</v>
      </c>
      <c r="C1593" s="6">
        <v>1640</v>
      </c>
      <c r="D1593" s="6" t="s">
        <v>11</v>
      </c>
      <c r="E1593" s="4">
        <v>747</v>
      </c>
      <c r="F1593" s="4">
        <v>15</v>
      </c>
      <c r="G1593" s="4">
        <v>126</v>
      </c>
      <c r="H1593" s="4">
        <v>109</v>
      </c>
      <c r="I1593" s="4">
        <v>25</v>
      </c>
      <c r="J1593" s="4">
        <v>12</v>
      </c>
      <c r="K1593" s="4">
        <v>6</v>
      </c>
      <c r="L1593" s="4">
        <v>21</v>
      </c>
      <c r="M1593" s="4">
        <v>65</v>
      </c>
      <c r="N1593" s="4">
        <v>15</v>
      </c>
      <c r="O1593" s="4">
        <v>1</v>
      </c>
      <c r="P1593" s="4">
        <v>5</v>
      </c>
      <c r="Q1593" s="4">
        <v>0</v>
      </c>
      <c r="R1593" s="4">
        <v>0</v>
      </c>
      <c r="S1593" s="4">
        <v>17</v>
      </c>
      <c r="T1593" s="4">
        <v>28</v>
      </c>
      <c r="U1593" s="4">
        <v>0</v>
      </c>
      <c r="V1593" s="4">
        <v>25</v>
      </c>
      <c r="W1593" s="6">
        <v>470</v>
      </c>
      <c r="X1593" s="41">
        <f t="shared" si="39"/>
        <v>62.918340026773762</v>
      </c>
    </row>
    <row r="1594" spans="1:24" hidden="1" outlineLevel="1" x14ac:dyDescent="0.25">
      <c r="A1594" s="6" t="s">
        <v>175</v>
      </c>
      <c r="B1594" s="6" t="s">
        <v>79</v>
      </c>
      <c r="C1594" s="6">
        <v>1641</v>
      </c>
      <c r="D1594" s="6" t="s">
        <v>10</v>
      </c>
      <c r="E1594" s="4">
        <v>544</v>
      </c>
      <c r="F1594" s="4">
        <v>9</v>
      </c>
      <c r="G1594" s="4">
        <v>98</v>
      </c>
      <c r="H1594" s="4">
        <v>100</v>
      </c>
      <c r="I1594" s="4">
        <v>4</v>
      </c>
      <c r="J1594" s="4">
        <v>3</v>
      </c>
      <c r="K1594" s="4">
        <v>1</v>
      </c>
      <c r="L1594" s="4">
        <v>43</v>
      </c>
      <c r="M1594" s="4">
        <v>38</v>
      </c>
      <c r="N1594" s="4">
        <v>6</v>
      </c>
      <c r="O1594" s="4">
        <v>4</v>
      </c>
      <c r="P1594" s="4">
        <v>0</v>
      </c>
      <c r="Q1594" s="4">
        <v>0</v>
      </c>
      <c r="R1594" s="4">
        <v>0</v>
      </c>
      <c r="S1594" s="4">
        <v>14</v>
      </c>
      <c r="T1594" s="4">
        <v>17</v>
      </c>
      <c r="U1594" s="4">
        <v>0</v>
      </c>
      <c r="V1594" s="4">
        <v>7</v>
      </c>
      <c r="W1594" s="6">
        <v>344</v>
      </c>
      <c r="X1594" s="41">
        <f t="shared" si="39"/>
        <v>63.235294117647058</v>
      </c>
    </row>
    <row r="1595" spans="1:24" hidden="1" outlineLevel="1" x14ac:dyDescent="0.25">
      <c r="A1595" s="6" t="s">
        <v>175</v>
      </c>
      <c r="B1595" s="6" t="s">
        <v>79</v>
      </c>
      <c r="C1595" s="6">
        <v>1642</v>
      </c>
      <c r="D1595" s="6" t="s">
        <v>10</v>
      </c>
      <c r="E1595" s="4">
        <v>299</v>
      </c>
      <c r="F1595" s="4">
        <v>4</v>
      </c>
      <c r="G1595" s="4">
        <v>64</v>
      </c>
      <c r="H1595" s="4">
        <v>52</v>
      </c>
      <c r="I1595" s="4">
        <v>15</v>
      </c>
      <c r="J1595" s="4">
        <v>2</v>
      </c>
      <c r="K1595" s="4">
        <v>4</v>
      </c>
      <c r="L1595" s="4">
        <v>46</v>
      </c>
      <c r="M1595" s="4">
        <v>14</v>
      </c>
      <c r="N1595" s="4">
        <v>2</v>
      </c>
      <c r="O1595" s="4">
        <v>0</v>
      </c>
      <c r="P1595" s="4">
        <v>1</v>
      </c>
      <c r="Q1595" s="4">
        <v>0</v>
      </c>
      <c r="R1595" s="4">
        <v>0</v>
      </c>
      <c r="S1595" s="4">
        <v>2</v>
      </c>
      <c r="T1595" s="4">
        <v>2</v>
      </c>
      <c r="U1595" s="4">
        <v>0</v>
      </c>
      <c r="V1595" s="4">
        <v>5</v>
      </c>
      <c r="W1595" s="6">
        <v>213</v>
      </c>
      <c r="X1595" s="41">
        <f t="shared" si="39"/>
        <v>71.237458193979933</v>
      </c>
    </row>
    <row r="1596" spans="1:24" hidden="1" outlineLevel="1" x14ac:dyDescent="0.25">
      <c r="A1596" s="6" t="s">
        <v>175</v>
      </c>
      <c r="B1596" s="6" t="s">
        <v>79</v>
      </c>
      <c r="C1596" s="6">
        <v>1643</v>
      </c>
      <c r="D1596" s="6" t="s">
        <v>10</v>
      </c>
      <c r="E1596" s="4">
        <v>373</v>
      </c>
      <c r="F1596" s="4">
        <v>4</v>
      </c>
      <c r="G1596" s="4">
        <v>107</v>
      </c>
      <c r="H1596" s="4">
        <v>28</v>
      </c>
      <c r="I1596" s="4">
        <v>11</v>
      </c>
      <c r="J1596" s="4">
        <v>3</v>
      </c>
      <c r="K1596" s="4">
        <v>1</v>
      </c>
      <c r="L1596" s="4">
        <v>36</v>
      </c>
      <c r="M1596" s="4">
        <v>33</v>
      </c>
      <c r="N1596" s="4">
        <v>1</v>
      </c>
      <c r="O1596" s="4">
        <v>0</v>
      </c>
      <c r="P1596" s="4">
        <v>1</v>
      </c>
      <c r="Q1596" s="4">
        <v>0</v>
      </c>
      <c r="R1596" s="4">
        <v>0</v>
      </c>
      <c r="S1596" s="4">
        <v>4</v>
      </c>
      <c r="T1596" s="4">
        <v>7</v>
      </c>
      <c r="U1596" s="4">
        <v>0</v>
      </c>
      <c r="V1596" s="4">
        <v>23</v>
      </c>
      <c r="W1596" s="6">
        <v>259</v>
      </c>
      <c r="X1596" s="41">
        <f t="shared" si="39"/>
        <v>69.436997319034859</v>
      </c>
    </row>
    <row r="1597" spans="1:24" hidden="1" outlineLevel="1" x14ac:dyDescent="0.25">
      <c r="A1597" s="6" t="s">
        <v>175</v>
      </c>
      <c r="B1597" s="6" t="s">
        <v>79</v>
      </c>
      <c r="C1597" s="6">
        <v>1644</v>
      </c>
      <c r="D1597" s="6" t="s">
        <v>10</v>
      </c>
      <c r="E1597" s="4">
        <v>104</v>
      </c>
      <c r="F1597" s="4">
        <v>6</v>
      </c>
      <c r="G1597" s="4">
        <v>21</v>
      </c>
      <c r="H1597" s="4">
        <v>7</v>
      </c>
      <c r="I1597" s="4">
        <v>8</v>
      </c>
      <c r="J1597" s="4">
        <v>2</v>
      </c>
      <c r="K1597" s="4">
        <v>0</v>
      </c>
      <c r="L1597" s="4">
        <v>20</v>
      </c>
      <c r="M1597" s="4">
        <v>7</v>
      </c>
      <c r="N1597" s="4">
        <v>1</v>
      </c>
      <c r="O1597" s="4">
        <v>0</v>
      </c>
      <c r="P1597" s="4">
        <v>1</v>
      </c>
      <c r="Q1597" s="4">
        <v>0</v>
      </c>
      <c r="R1597" s="4">
        <v>0</v>
      </c>
      <c r="S1597" s="4">
        <v>1</v>
      </c>
      <c r="T1597" s="4">
        <v>1</v>
      </c>
      <c r="U1597" s="4">
        <v>0</v>
      </c>
      <c r="V1597" s="4">
        <v>3</v>
      </c>
      <c r="W1597" s="6">
        <v>78</v>
      </c>
      <c r="X1597" s="41">
        <f t="shared" si="39"/>
        <v>75</v>
      </c>
    </row>
    <row r="1598" spans="1:24" hidden="1" outlineLevel="1" x14ac:dyDescent="0.25">
      <c r="A1598" s="6" t="s">
        <v>175</v>
      </c>
      <c r="B1598" s="6" t="s">
        <v>79</v>
      </c>
      <c r="C1598" s="6">
        <v>1645</v>
      </c>
      <c r="D1598" s="6" t="s">
        <v>10</v>
      </c>
      <c r="E1598" s="4">
        <v>194</v>
      </c>
      <c r="F1598" s="4">
        <v>4</v>
      </c>
      <c r="G1598" s="4">
        <v>49</v>
      </c>
      <c r="H1598" s="4">
        <v>24</v>
      </c>
      <c r="I1598" s="4">
        <v>13</v>
      </c>
      <c r="J1598" s="4">
        <v>1</v>
      </c>
      <c r="K1598" s="4">
        <v>3</v>
      </c>
      <c r="L1598" s="4">
        <v>14</v>
      </c>
      <c r="M1598" s="4">
        <v>29</v>
      </c>
      <c r="N1598" s="4">
        <v>1</v>
      </c>
      <c r="O1598" s="4">
        <v>0</v>
      </c>
      <c r="P1598" s="4">
        <v>1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3</v>
      </c>
      <c r="W1598" s="6">
        <v>142</v>
      </c>
      <c r="X1598" s="41">
        <f t="shared" si="39"/>
        <v>73.19587628865979</v>
      </c>
    </row>
    <row r="1599" spans="1:24" hidden="1" outlineLevel="1" x14ac:dyDescent="0.25">
      <c r="A1599" s="6" t="s">
        <v>175</v>
      </c>
      <c r="B1599" s="6" t="s">
        <v>79</v>
      </c>
      <c r="C1599" s="6">
        <v>1646</v>
      </c>
      <c r="D1599" s="6" t="s">
        <v>10</v>
      </c>
      <c r="E1599" s="4">
        <v>219</v>
      </c>
      <c r="F1599" s="4">
        <v>0</v>
      </c>
      <c r="G1599" s="4">
        <v>50</v>
      </c>
      <c r="H1599" s="4">
        <v>19</v>
      </c>
      <c r="I1599" s="4">
        <v>17</v>
      </c>
      <c r="J1599" s="4">
        <v>0</v>
      </c>
      <c r="K1599" s="4">
        <v>2</v>
      </c>
      <c r="L1599" s="4">
        <v>36</v>
      </c>
      <c r="M1599" s="4">
        <v>14</v>
      </c>
      <c r="N1599" s="4">
        <v>4</v>
      </c>
      <c r="O1599" s="4">
        <v>0</v>
      </c>
      <c r="P1599" s="4">
        <v>0</v>
      </c>
      <c r="Q1599" s="4">
        <v>0</v>
      </c>
      <c r="R1599" s="4">
        <v>0</v>
      </c>
      <c r="S1599" s="4">
        <v>4</v>
      </c>
      <c r="T1599" s="4">
        <v>0</v>
      </c>
      <c r="U1599" s="4">
        <v>0</v>
      </c>
      <c r="V1599" s="4">
        <v>3</v>
      </c>
      <c r="W1599" s="6">
        <v>149</v>
      </c>
      <c r="X1599" s="41">
        <f t="shared" si="39"/>
        <v>68.036529680365291</v>
      </c>
    </row>
    <row r="1600" spans="1:24" hidden="1" outlineLevel="1" x14ac:dyDescent="0.25">
      <c r="A1600" s="6" t="s">
        <v>175</v>
      </c>
      <c r="B1600" s="6" t="s">
        <v>79</v>
      </c>
      <c r="C1600" s="6">
        <v>1647</v>
      </c>
      <c r="D1600" s="6" t="s">
        <v>10</v>
      </c>
      <c r="E1600" s="4">
        <v>144</v>
      </c>
      <c r="F1600" s="4">
        <v>2</v>
      </c>
      <c r="G1600" s="4">
        <v>27</v>
      </c>
      <c r="H1600" s="4">
        <v>25</v>
      </c>
      <c r="I1600" s="4">
        <v>6</v>
      </c>
      <c r="J1600" s="4">
        <v>5</v>
      </c>
      <c r="K1600" s="4">
        <v>1</v>
      </c>
      <c r="L1600" s="4">
        <v>8</v>
      </c>
      <c r="M1600" s="4">
        <v>2</v>
      </c>
      <c r="N1600" s="4">
        <v>8</v>
      </c>
      <c r="O1600" s="4">
        <v>0</v>
      </c>
      <c r="P1600" s="4">
        <v>0</v>
      </c>
      <c r="Q1600" s="4">
        <v>0</v>
      </c>
      <c r="R1600" s="4">
        <v>0</v>
      </c>
      <c r="S1600" s="4">
        <v>1</v>
      </c>
      <c r="T1600" s="4">
        <v>0</v>
      </c>
      <c r="U1600" s="4">
        <v>2</v>
      </c>
      <c r="V1600" s="4">
        <v>5</v>
      </c>
      <c r="W1600" s="6">
        <v>92</v>
      </c>
      <c r="X1600" s="41">
        <f t="shared" si="39"/>
        <v>63.888888888888886</v>
      </c>
    </row>
    <row r="1601" spans="1:24" hidden="1" outlineLevel="1" x14ac:dyDescent="0.25">
      <c r="A1601" s="6" t="s">
        <v>175</v>
      </c>
      <c r="B1601" s="6" t="s">
        <v>79</v>
      </c>
      <c r="C1601" s="6">
        <v>1648</v>
      </c>
      <c r="D1601" s="6" t="s">
        <v>10</v>
      </c>
      <c r="E1601" s="4">
        <v>148</v>
      </c>
      <c r="F1601" s="4">
        <v>2</v>
      </c>
      <c r="G1601" s="4">
        <v>39</v>
      </c>
      <c r="H1601" s="4">
        <v>15</v>
      </c>
      <c r="I1601" s="4">
        <v>7</v>
      </c>
      <c r="J1601" s="4">
        <v>2</v>
      </c>
      <c r="K1601" s="4">
        <v>1</v>
      </c>
      <c r="L1601" s="4">
        <v>9</v>
      </c>
      <c r="M1601" s="4">
        <v>2</v>
      </c>
      <c r="N1601" s="4">
        <v>2</v>
      </c>
      <c r="O1601" s="4">
        <v>0</v>
      </c>
      <c r="P1601" s="4">
        <v>0</v>
      </c>
      <c r="Q1601" s="4">
        <v>0</v>
      </c>
      <c r="R1601" s="4">
        <v>0</v>
      </c>
      <c r="S1601" s="4">
        <v>2</v>
      </c>
      <c r="T1601" s="4">
        <v>3</v>
      </c>
      <c r="U1601" s="4">
        <v>0</v>
      </c>
      <c r="V1601" s="4">
        <v>3</v>
      </c>
      <c r="W1601" s="6">
        <v>87</v>
      </c>
      <c r="X1601" s="41">
        <f t="shared" si="39"/>
        <v>58.783783783783782</v>
      </c>
    </row>
    <row r="1602" spans="1:24" hidden="1" outlineLevel="1" x14ac:dyDescent="0.25">
      <c r="A1602" s="6" t="s">
        <v>175</v>
      </c>
      <c r="B1602" s="6" t="s">
        <v>79</v>
      </c>
      <c r="C1602" s="6">
        <v>1650</v>
      </c>
      <c r="D1602" s="6" t="s">
        <v>10</v>
      </c>
      <c r="E1602" s="4">
        <v>315</v>
      </c>
      <c r="F1602" s="4">
        <v>2</v>
      </c>
      <c r="G1602" s="4">
        <v>39</v>
      </c>
      <c r="H1602" s="4">
        <v>72</v>
      </c>
      <c r="I1602" s="4">
        <v>10</v>
      </c>
      <c r="J1602" s="4">
        <v>22</v>
      </c>
      <c r="K1602" s="4">
        <v>3</v>
      </c>
      <c r="L1602" s="4">
        <v>37</v>
      </c>
      <c r="M1602" s="4">
        <v>18</v>
      </c>
      <c r="N1602" s="4">
        <v>5</v>
      </c>
      <c r="O1602" s="4">
        <v>0</v>
      </c>
      <c r="P1602" s="4">
        <v>4</v>
      </c>
      <c r="Q1602" s="4">
        <v>0</v>
      </c>
      <c r="R1602" s="4">
        <v>0</v>
      </c>
      <c r="S1602" s="4">
        <v>3</v>
      </c>
      <c r="T1602" s="4">
        <v>2</v>
      </c>
      <c r="U1602" s="4">
        <v>0</v>
      </c>
      <c r="V1602" s="4">
        <v>5</v>
      </c>
      <c r="W1602" s="6">
        <v>222</v>
      </c>
      <c r="X1602" s="41">
        <f t="shared" si="39"/>
        <v>70.476190476190482</v>
      </c>
    </row>
    <row r="1603" spans="1:24" hidden="1" outlineLevel="1" x14ac:dyDescent="0.25">
      <c r="A1603" s="6" t="s">
        <v>175</v>
      </c>
      <c r="B1603" s="6" t="s">
        <v>79</v>
      </c>
      <c r="C1603" s="6">
        <v>1652</v>
      </c>
      <c r="D1603" s="6" t="s">
        <v>10</v>
      </c>
      <c r="E1603" s="4">
        <v>390</v>
      </c>
      <c r="F1603" s="4">
        <v>7</v>
      </c>
      <c r="G1603" s="4">
        <v>100</v>
      </c>
      <c r="H1603" s="4">
        <v>74</v>
      </c>
      <c r="I1603" s="4">
        <v>4</v>
      </c>
      <c r="J1603" s="4">
        <v>1</v>
      </c>
      <c r="K1603" s="4">
        <v>5</v>
      </c>
      <c r="L1603" s="4">
        <v>13</v>
      </c>
      <c r="M1603" s="4">
        <v>38</v>
      </c>
      <c r="N1603" s="4">
        <v>16</v>
      </c>
      <c r="O1603" s="4">
        <v>1</v>
      </c>
      <c r="P1603" s="4">
        <v>0</v>
      </c>
      <c r="Q1603" s="4">
        <v>0</v>
      </c>
      <c r="R1603" s="4">
        <v>0</v>
      </c>
      <c r="S1603" s="4">
        <v>12</v>
      </c>
      <c r="T1603" s="4">
        <v>8</v>
      </c>
      <c r="U1603" s="4">
        <v>1</v>
      </c>
      <c r="V1603" s="4">
        <v>11</v>
      </c>
      <c r="W1603" s="6">
        <v>291</v>
      </c>
      <c r="X1603" s="41">
        <f t="shared" si="39"/>
        <v>74.615384615384613</v>
      </c>
    </row>
    <row r="1604" spans="1:24" hidden="1" outlineLevel="1" x14ac:dyDescent="0.25">
      <c r="A1604" s="6" t="s">
        <v>175</v>
      </c>
      <c r="B1604" s="6" t="s">
        <v>79</v>
      </c>
      <c r="C1604" s="6">
        <v>1653</v>
      </c>
      <c r="D1604" s="6" t="s">
        <v>10</v>
      </c>
      <c r="E1604" s="4">
        <v>291</v>
      </c>
      <c r="F1604" s="4">
        <v>1</v>
      </c>
      <c r="G1604" s="4">
        <v>41</v>
      </c>
      <c r="H1604" s="4">
        <v>40</v>
      </c>
      <c r="I1604" s="4">
        <v>33</v>
      </c>
      <c r="J1604" s="4">
        <v>1</v>
      </c>
      <c r="K1604" s="4">
        <v>0</v>
      </c>
      <c r="L1604" s="4">
        <v>67</v>
      </c>
      <c r="M1604" s="4">
        <v>7</v>
      </c>
      <c r="N1604" s="4">
        <v>3</v>
      </c>
      <c r="O1604" s="4">
        <v>0</v>
      </c>
      <c r="P1604" s="4">
        <v>1</v>
      </c>
      <c r="Q1604" s="4">
        <v>0</v>
      </c>
      <c r="R1604" s="4">
        <v>0</v>
      </c>
      <c r="S1604" s="4">
        <v>1</v>
      </c>
      <c r="T1604" s="4">
        <v>1</v>
      </c>
      <c r="U1604" s="4">
        <v>0</v>
      </c>
      <c r="V1604" s="4">
        <v>5</v>
      </c>
      <c r="W1604" s="6">
        <v>201</v>
      </c>
      <c r="X1604" s="41">
        <f t="shared" si="39"/>
        <v>69.072164948453604</v>
      </c>
    </row>
    <row r="1605" spans="1:24" hidden="1" outlineLevel="1" x14ac:dyDescent="0.25">
      <c r="A1605" s="6" t="s">
        <v>175</v>
      </c>
      <c r="B1605" s="6" t="s">
        <v>79</v>
      </c>
      <c r="C1605" s="6">
        <v>1654</v>
      </c>
      <c r="D1605" s="6" t="s">
        <v>10</v>
      </c>
      <c r="E1605" s="4">
        <v>448</v>
      </c>
      <c r="F1605" s="4">
        <v>6</v>
      </c>
      <c r="G1605" s="4">
        <v>104</v>
      </c>
      <c r="H1605" s="4">
        <v>75</v>
      </c>
      <c r="I1605" s="4">
        <v>22</v>
      </c>
      <c r="J1605" s="4">
        <v>1</v>
      </c>
      <c r="K1605" s="4">
        <v>2</v>
      </c>
      <c r="L1605" s="4">
        <v>28</v>
      </c>
      <c r="M1605" s="4">
        <v>11</v>
      </c>
      <c r="N1605" s="4">
        <v>3</v>
      </c>
      <c r="O1605" s="4">
        <v>0</v>
      </c>
      <c r="P1605" s="4">
        <v>0</v>
      </c>
      <c r="Q1605" s="4">
        <v>0</v>
      </c>
      <c r="R1605" s="4">
        <v>0</v>
      </c>
      <c r="S1605" s="4">
        <v>5</v>
      </c>
      <c r="T1605" s="4">
        <v>7</v>
      </c>
      <c r="U1605" s="4">
        <v>0</v>
      </c>
      <c r="V1605" s="4">
        <v>15</v>
      </c>
      <c r="W1605" s="6">
        <v>279</v>
      </c>
      <c r="X1605" s="41">
        <f t="shared" si="39"/>
        <v>62.276785714285715</v>
      </c>
    </row>
    <row r="1606" spans="1:24" hidden="1" outlineLevel="1" x14ac:dyDescent="0.25">
      <c r="A1606" s="6" t="s">
        <v>175</v>
      </c>
      <c r="B1606" s="6" t="s">
        <v>79</v>
      </c>
      <c r="C1606" s="6">
        <v>1655</v>
      </c>
      <c r="D1606" s="6" t="s">
        <v>10</v>
      </c>
      <c r="E1606" s="4">
        <v>326</v>
      </c>
      <c r="F1606" s="4">
        <v>3</v>
      </c>
      <c r="G1606" s="4">
        <v>83</v>
      </c>
      <c r="H1606" s="4">
        <v>29</v>
      </c>
      <c r="I1606" s="4">
        <v>3</v>
      </c>
      <c r="J1606" s="4">
        <v>7</v>
      </c>
      <c r="K1606" s="4">
        <v>1</v>
      </c>
      <c r="L1606" s="4">
        <v>39</v>
      </c>
      <c r="M1606" s="4">
        <v>47</v>
      </c>
      <c r="N1606" s="4">
        <v>1</v>
      </c>
      <c r="O1606" s="4">
        <v>1</v>
      </c>
      <c r="P1606" s="4">
        <v>0</v>
      </c>
      <c r="Q1606" s="4">
        <v>0</v>
      </c>
      <c r="R1606" s="4">
        <v>0</v>
      </c>
      <c r="S1606" s="4">
        <v>7</v>
      </c>
      <c r="T1606" s="4">
        <v>0</v>
      </c>
      <c r="U1606" s="4">
        <v>0</v>
      </c>
      <c r="V1606" s="4">
        <v>5</v>
      </c>
      <c r="W1606" s="6">
        <v>226</v>
      </c>
      <c r="X1606" s="41">
        <f t="shared" si="39"/>
        <v>69.325153374233125</v>
      </c>
    </row>
    <row r="1607" spans="1:24" hidden="1" outlineLevel="1" x14ac:dyDescent="0.25">
      <c r="A1607" s="6" t="s">
        <v>175</v>
      </c>
      <c r="B1607" s="6" t="s">
        <v>79</v>
      </c>
      <c r="C1607" s="6">
        <v>1656</v>
      </c>
      <c r="D1607" s="6" t="s">
        <v>10</v>
      </c>
      <c r="E1607" s="4">
        <v>129</v>
      </c>
      <c r="F1607" s="4">
        <v>3</v>
      </c>
      <c r="G1607" s="4">
        <v>46</v>
      </c>
      <c r="H1607" s="4">
        <v>20</v>
      </c>
      <c r="I1607" s="4">
        <v>2</v>
      </c>
      <c r="J1607" s="4">
        <v>2</v>
      </c>
      <c r="K1607" s="4">
        <v>0</v>
      </c>
      <c r="L1607" s="4">
        <v>13</v>
      </c>
      <c r="M1607" s="4">
        <v>5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6">
        <v>91</v>
      </c>
      <c r="X1607" s="41">
        <f t="shared" si="39"/>
        <v>70.542635658914733</v>
      </c>
    </row>
    <row r="1608" spans="1:24" hidden="1" outlineLevel="1" x14ac:dyDescent="0.25">
      <c r="A1608" s="6" t="s">
        <v>175</v>
      </c>
      <c r="B1608" s="6" t="s">
        <v>79</v>
      </c>
      <c r="C1608" s="6">
        <v>1658</v>
      </c>
      <c r="D1608" s="6" t="s">
        <v>10</v>
      </c>
      <c r="E1608" s="4">
        <v>102</v>
      </c>
      <c r="F1608" s="4">
        <v>1</v>
      </c>
      <c r="G1608" s="4">
        <v>34</v>
      </c>
      <c r="H1608" s="4">
        <v>13</v>
      </c>
      <c r="I1608" s="4">
        <v>4</v>
      </c>
      <c r="J1608" s="4">
        <v>0</v>
      </c>
      <c r="K1608" s="4">
        <v>0</v>
      </c>
      <c r="L1608" s="4">
        <v>7</v>
      </c>
      <c r="M1608" s="4">
        <v>12</v>
      </c>
      <c r="N1608" s="4">
        <v>4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6">
        <v>75</v>
      </c>
      <c r="X1608" s="41">
        <f t="shared" si="39"/>
        <v>73.529411764705884</v>
      </c>
    </row>
    <row r="1609" spans="1:24" s="1" customFormat="1" collapsed="1" x14ac:dyDescent="0.25">
      <c r="A1609" s="18" t="s">
        <v>194</v>
      </c>
      <c r="B1609" s="19"/>
      <c r="C1609" s="19"/>
      <c r="D1609" s="19"/>
      <c r="E1609" s="20">
        <f>SUM(E1433:E1608)</f>
        <v>64180</v>
      </c>
      <c r="F1609" s="20">
        <v>1019</v>
      </c>
      <c r="G1609" s="20" t="s">
        <v>215</v>
      </c>
      <c r="H1609" s="20" t="s">
        <v>216</v>
      </c>
      <c r="I1609" s="20" t="s">
        <v>217</v>
      </c>
      <c r="J1609" s="20" t="s">
        <v>218</v>
      </c>
      <c r="K1609" s="20" t="s">
        <v>219</v>
      </c>
      <c r="L1609" s="20" t="s">
        <v>220</v>
      </c>
      <c r="M1609" s="20" t="s">
        <v>221</v>
      </c>
      <c r="N1609" s="20">
        <v>495</v>
      </c>
      <c r="O1609" s="20">
        <v>45</v>
      </c>
      <c r="P1609" s="20" t="s">
        <v>222</v>
      </c>
      <c r="Q1609" s="20" t="s">
        <v>223</v>
      </c>
      <c r="R1609" s="20" t="s">
        <v>224</v>
      </c>
      <c r="S1609" s="20" t="s">
        <v>226</v>
      </c>
      <c r="T1609" s="20" t="s">
        <v>225</v>
      </c>
      <c r="U1609" s="20" t="s">
        <v>227</v>
      </c>
      <c r="V1609" s="20" t="s">
        <v>228</v>
      </c>
      <c r="W1609" s="20" t="s">
        <v>229</v>
      </c>
      <c r="X1609" s="41">
        <f>(45546*100)/E1609</f>
        <v>70.966033032097229</v>
      </c>
    </row>
    <row r="1610" spans="1:24" hidden="1" outlineLevel="1" x14ac:dyDescent="0.25">
      <c r="A1610" s="6" t="s">
        <v>176</v>
      </c>
      <c r="B1610" s="6" t="s">
        <v>12</v>
      </c>
      <c r="C1610" s="6">
        <v>14</v>
      </c>
      <c r="D1610" s="6" t="s">
        <v>10</v>
      </c>
      <c r="E1610" s="4">
        <v>669</v>
      </c>
      <c r="F1610" s="4">
        <v>47</v>
      </c>
      <c r="G1610" s="4">
        <v>137</v>
      </c>
      <c r="H1610" s="4">
        <v>8</v>
      </c>
      <c r="I1610" s="4">
        <v>29</v>
      </c>
      <c r="J1610" s="4">
        <v>5</v>
      </c>
      <c r="K1610" s="4">
        <v>7</v>
      </c>
      <c r="L1610" s="4">
        <v>130</v>
      </c>
      <c r="M1610" s="4">
        <v>72</v>
      </c>
      <c r="N1610" s="4">
        <v>3</v>
      </c>
      <c r="O1610" s="4">
        <v>2</v>
      </c>
      <c r="P1610" s="4">
        <v>0</v>
      </c>
      <c r="Q1610" s="4">
        <v>2</v>
      </c>
      <c r="R1610" s="4">
        <v>0</v>
      </c>
      <c r="S1610" s="4">
        <v>3</v>
      </c>
      <c r="T1610" s="4">
        <v>3</v>
      </c>
      <c r="U1610" s="4">
        <v>0</v>
      </c>
      <c r="V1610" s="4">
        <v>25</v>
      </c>
      <c r="W1610" s="6">
        <v>473</v>
      </c>
      <c r="X1610" s="41">
        <f>(W1610*100)/E1610</f>
        <v>70.70254110612855</v>
      </c>
    </row>
    <row r="1611" spans="1:24" hidden="1" outlineLevel="1" x14ac:dyDescent="0.25">
      <c r="A1611" s="6" t="s">
        <v>176</v>
      </c>
      <c r="B1611" s="6" t="s">
        <v>12</v>
      </c>
      <c r="C1611" s="6">
        <v>15</v>
      </c>
      <c r="D1611" s="6" t="s">
        <v>10</v>
      </c>
      <c r="E1611" s="4">
        <v>690</v>
      </c>
      <c r="F1611" s="4">
        <v>61</v>
      </c>
      <c r="G1611" s="4">
        <v>83</v>
      </c>
      <c r="H1611" s="4">
        <v>2</v>
      </c>
      <c r="I1611" s="4">
        <v>34</v>
      </c>
      <c r="J1611" s="4">
        <v>13</v>
      </c>
      <c r="K1611" s="4">
        <v>18</v>
      </c>
      <c r="L1611" s="4">
        <v>119</v>
      </c>
      <c r="M1611" s="4">
        <v>96</v>
      </c>
      <c r="N1611" s="4">
        <v>1</v>
      </c>
      <c r="O1611" s="4">
        <v>2</v>
      </c>
      <c r="P1611" s="4">
        <v>2</v>
      </c>
      <c r="Q1611" s="4">
        <v>1</v>
      </c>
      <c r="R1611" s="4">
        <v>0</v>
      </c>
      <c r="S1611" s="4">
        <v>5</v>
      </c>
      <c r="T1611" s="4">
        <v>0</v>
      </c>
      <c r="U1611" s="4">
        <v>0</v>
      </c>
      <c r="V1611" s="4">
        <v>22</v>
      </c>
      <c r="W1611" s="6">
        <v>459</v>
      </c>
      <c r="X1611" s="41">
        <f t="shared" ref="X1611:X1674" si="40">(W1611*100)/E1611</f>
        <v>66.521739130434781</v>
      </c>
    </row>
    <row r="1612" spans="1:24" hidden="1" outlineLevel="1" x14ac:dyDescent="0.25">
      <c r="A1612" s="6" t="s">
        <v>176</v>
      </c>
      <c r="B1612" s="6" t="s">
        <v>12</v>
      </c>
      <c r="C1612" s="6">
        <v>16</v>
      </c>
      <c r="D1612" s="6" t="s">
        <v>10</v>
      </c>
      <c r="E1612" s="4">
        <v>206</v>
      </c>
      <c r="F1612" s="4">
        <v>3</v>
      </c>
      <c r="G1612" s="4">
        <v>30</v>
      </c>
      <c r="H1612" s="4">
        <v>3</v>
      </c>
      <c r="I1612" s="4">
        <v>12</v>
      </c>
      <c r="J1612" s="4">
        <v>0</v>
      </c>
      <c r="K1612" s="4">
        <v>5</v>
      </c>
      <c r="L1612" s="4">
        <v>40</v>
      </c>
      <c r="M1612" s="4">
        <v>1</v>
      </c>
      <c r="N1612" s="4">
        <v>0</v>
      </c>
      <c r="O1612" s="4">
        <v>0</v>
      </c>
      <c r="P1612" s="4">
        <v>0</v>
      </c>
      <c r="Q1612" s="4">
        <v>1</v>
      </c>
      <c r="R1612" s="4">
        <v>0</v>
      </c>
      <c r="S1612" s="4">
        <v>1</v>
      </c>
      <c r="T1612" s="4">
        <v>1</v>
      </c>
      <c r="U1612" s="4">
        <v>0</v>
      </c>
      <c r="V1612" s="4">
        <v>7</v>
      </c>
      <c r="W1612" s="6">
        <v>104</v>
      </c>
      <c r="X1612" s="41">
        <f t="shared" si="40"/>
        <v>50.485436893203882</v>
      </c>
    </row>
    <row r="1613" spans="1:24" hidden="1" outlineLevel="1" x14ac:dyDescent="0.25">
      <c r="A1613" s="6" t="s">
        <v>176</v>
      </c>
      <c r="B1613" s="6" t="s">
        <v>12</v>
      </c>
      <c r="C1613" s="6">
        <v>17</v>
      </c>
      <c r="D1613" s="6" t="s">
        <v>10</v>
      </c>
      <c r="E1613" s="4">
        <v>573</v>
      </c>
      <c r="F1613" s="4">
        <v>27</v>
      </c>
      <c r="G1613" s="4">
        <v>113</v>
      </c>
      <c r="H1613" s="4">
        <v>8</v>
      </c>
      <c r="I1613" s="4">
        <v>91</v>
      </c>
      <c r="J1613" s="4">
        <v>2</v>
      </c>
      <c r="K1613" s="4">
        <v>2</v>
      </c>
      <c r="L1613" s="4">
        <v>109</v>
      </c>
      <c r="M1613" s="4">
        <v>25</v>
      </c>
      <c r="N1613" s="4">
        <v>2</v>
      </c>
      <c r="O1613" s="4">
        <v>1</v>
      </c>
      <c r="P1613" s="4">
        <v>4</v>
      </c>
      <c r="Q1613" s="4">
        <v>0</v>
      </c>
      <c r="R1613" s="4">
        <v>0</v>
      </c>
      <c r="S1613" s="4">
        <v>2</v>
      </c>
      <c r="T1613" s="4">
        <v>1</v>
      </c>
      <c r="U1613" s="4">
        <v>0</v>
      </c>
      <c r="V1613" s="4">
        <v>13</v>
      </c>
      <c r="W1613" s="6">
        <v>400</v>
      </c>
      <c r="X1613" s="41">
        <f t="shared" si="40"/>
        <v>69.808027923211171</v>
      </c>
    </row>
    <row r="1614" spans="1:24" hidden="1" outlineLevel="1" x14ac:dyDescent="0.25">
      <c r="A1614" s="6" t="s">
        <v>176</v>
      </c>
      <c r="B1614" s="6" t="s">
        <v>12</v>
      </c>
      <c r="C1614" s="6">
        <v>17</v>
      </c>
      <c r="D1614" s="6" t="s">
        <v>11</v>
      </c>
      <c r="E1614" s="4">
        <v>572</v>
      </c>
      <c r="F1614" s="4">
        <v>18</v>
      </c>
      <c r="G1614" s="4">
        <v>120</v>
      </c>
      <c r="H1614" s="4">
        <v>4</v>
      </c>
      <c r="I1614" s="4">
        <v>79</v>
      </c>
      <c r="J1614" s="4">
        <v>4</v>
      </c>
      <c r="K1614" s="4">
        <v>1</v>
      </c>
      <c r="L1614" s="4">
        <v>96</v>
      </c>
      <c r="M1614" s="4">
        <v>26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3</v>
      </c>
      <c r="T1614" s="4">
        <v>1</v>
      </c>
      <c r="U1614" s="4">
        <v>0</v>
      </c>
      <c r="V1614" s="4">
        <v>14</v>
      </c>
      <c r="W1614" s="6">
        <v>366</v>
      </c>
      <c r="X1614" s="41">
        <f t="shared" si="40"/>
        <v>63.986013986013987</v>
      </c>
    </row>
    <row r="1615" spans="1:24" hidden="1" outlineLevel="1" x14ac:dyDescent="0.25">
      <c r="A1615" s="6" t="s">
        <v>176</v>
      </c>
      <c r="B1615" s="6" t="s">
        <v>12</v>
      </c>
      <c r="C1615" s="6">
        <v>18</v>
      </c>
      <c r="D1615" s="6" t="s">
        <v>10</v>
      </c>
      <c r="E1615" s="4">
        <v>626</v>
      </c>
      <c r="F1615" s="4">
        <v>24</v>
      </c>
      <c r="G1615" s="4">
        <v>134</v>
      </c>
      <c r="H1615" s="4">
        <v>3</v>
      </c>
      <c r="I1615" s="4">
        <v>89</v>
      </c>
      <c r="J1615" s="4">
        <v>4</v>
      </c>
      <c r="K1615" s="4">
        <v>3</v>
      </c>
      <c r="L1615" s="4">
        <v>125</v>
      </c>
      <c r="M1615" s="4">
        <v>24</v>
      </c>
      <c r="N1615" s="4">
        <v>0</v>
      </c>
      <c r="O1615" s="4">
        <v>0</v>
      </c>
      <c r="P1615" s="4">
        <v>2</v>
      </c>
      <c r="Q1615" s="4">
        <v>0</v>
      </c>
      <c r="R1615" s="4">
        <v>0</v>
      </c>
      <c r="S1615" s="4">
        <v>2</v>
      </c>
      <c r="T1615" s="4">
        <v>0</v>
      </c>
      <c r="U1615" s="4">
        <v>0</v>
      </c>
      <c r="V1615" s="4">
        <v>6</v>
      </c>
      <c r="W1615" s="6">
        <v>416</v>
      </c>
      <c r="X1615" s="41">
        <f t="shared" si="40"/>
        <v>66.453674121405754</v>
      </c>
    </row>
    <row r="1616" spans="1:24" hidden="1" outlineLevel="1" x14ac:dyDescent="0.25">
      <c r="A1616" s="6" t="s">
        <v>176</v>
      </c>
      <c r="B1616" s="6" t="s">
        <v>12</v>
      </c>
      <c r="C1616" s="6">
        <v>19</v>
      </c>
      <c r="D1616" s="6" t="s">
        <v>10</v>
      </c>
      <c r="E1616" s="4">
        <v>321</v>
      </c>
      <c r="F1616" s="4">
        <v>6</v>
      </c>
      <c r="G1616" s="4">
        <v>88</v>
      </c>
      <c r="H1616" s="4">
        <v>5</v>
      </c>
      <c r="I1616" s="4">
        <v>34</v>
      </c>
      <c r="J1616" s="4">
        <v>4</v>
      </c>
      <c r="K1616" s="4">
        <v>2</v>
      </c>
      <c r="L1616" s="4">
        <v>47</v>
      </c>
      <c r="M1616" s="4">
        <v>13</v>
      </c>
      <c r="N1616" s="4">
        <v>0</v>
      </c>
      <c r="O1616" s="4">
        <v>2</v>
      </c>
      <c r="P1616" s="4">
        <v>0</v>
      </c>
      <c r="Q1616" s="4">
        <v>0</v>
      </c>
      <c r="R1616" s="4">
        <v>0</v>
      </c>
      <c r="S1616" s="4">
        <v>0</v>
      </c>
      <c r="T1616" s="4">
        <v>2</v>
      </c>
      <c r="U1616" s="4">
        <v>0</v>
      </c>
      <c r="V1616" s="4">
        <v>2</v>
      </c>
      <c r="W1616" s="6">
        <v>205</v>
      </c>
      <c r="X1616" s="41">
        <f t="shared" si="40"/>
        <v>63.862928348909655</v>
      </c>
    </row>
    <row r="1617" spans="1:24" hidden="1" outlineLevel="1" x14ac:dyDescent="0.25">
      <c r="A1617" s="6" t="s">
        <v>176</v>
      </c>
      <c r="B1617" s="6" t="s">
        <v>12</v>
      </c>
      <c r="C1617" s="6">
        <v>20</v>
      </c>
      <c r="D1617" s="6" t="s">
        <v>10</v>
      </c>
      <c r="E1617" s="4">
        <v>444</v>
      </c>
      <c r="F1617" s="4">
        <v>28</v>
      </c>
      <c r="G1617" s="4">
        <v>109</v>
      </c>
      <c r="H1617" s="4">
        <v>7</v>
      </c>
      <c r="I1617" s="4">
        <v>31</v>
      </c>
      <c r="J1617" s="4">
        <v>4</v>
      </c>
      <c r="K1617" s="4">
        <v>5</v>
      </c>
      <c r="L1617" s="4">
        <v>42</v>
      </c>
      <c r="M1617" s="4">
        <v>28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1</v>
      </c>
      <c r="U1617" s="4">
        <v>0</v>
      </c>
      <c r="V1617" s="4">
        <v>11</v>
      </c>
      <c r="W1617" s="6">
        <v>266</v>
      </c>
      <c r="X1617" s="41">
        <f t="shared" si="40"/>
        <v>59.909909909909906</v>
      </c>
    </row>
    <row r="1618" spans="1:24" hidden="1" outlineLevel="1" x14ac:dyDescent="0.25">
      <c r="A1618" s="6" t="s">
        <v>176</v>
      </c>
      <c r="B1618" s="6" t="s">
        <v>12</v>
      </c>
      <c r="C1618" s="6">
        <v>21</v>
      </c>
      <c r="D1618" s="6" t="s">
        <v>10</v>
      </c>
      <c r="E1618" s="4">
        <v>177</v>
      </c>
      <c r="F1618" s="4">
        <v>3</v>
      </c>
      <c r="G1618" s="4">
        <v>35</v>
      </c>
      <c r="H1618" s="4">
        <v>3</v>
      </c>
      <c r="I1618" s="4">
        <v>12</v>
      </c>
      <c r="J1618" s="4">
        <v>1</v>
      </c>
      <c r="K1618" s="4">
        <v>2</v>
      </c>
      <c r="L1618" s="4">
        <v>27</v>
      </c>
      <c r="M1618" s="4">
        <v>8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3</v>
      </c>
      <c r="U1618" s="4">
        <v>0</v>
      </c>
      <c r="V1618" s="4">
        <v>5</v>
      </c>
      <c r="W1618" s="6">
        <v>99</v>
      </c>
      <c r="X1618" s="41">
        <f t="shared" si="40"/>
        <v>55.932203389830505</v>
      </c>
    </row>
    <row r="1619" spans="1:24" hidden="1" outlineLevel="1" x14ac:dyDescent="0.25">
      <c r="A1619" s="6" t="s">
        <v>176</v>
      </c>
      <c r="B1619" s="6" t="s">
        <v>24</v>
      </c>
      <c r="C1619" s="6">
        <v>428</v>
      </c>
      <c r="D1619" s="6" t="s">
        <v>10</v>
      </c>
      <c r="E1619" s="4">
        <v>712</v>
      </c>
      <c r="F1619" s="4">
        <v>17</v>
      </c>
      <c r="G1619" s="4">
        <v>204</v>
      </c>
      <c r="H1619" s="4">
        <v>250</v>
      </c>
      <c r="I1619" s="4">
        <v>0</v>
      </c>
      <c r="J1619" s="4">
        <v>5</v>
      </c>
      <c r="K1619" s="4">
        <v>0</v>
      </c>
      <c r="L1619" s="4">
        <v>28</v>
      </c>
      <c r="M1619" s="4">
        <v>9</v>
      </c>
      <c r="N1619" s="4">
        <v>6</v>
      </c>
      <c r="O1619" s="4">
        <v>1</v>
      </c>
      <c r="P1619" s="4">
        <v>1</v>
      </c>
      <c r="Q1619" s="4">
        <v>1</v>
      </c>
      <c r="R1619" s="4">
        <v>0</v>
      </c>
      <c r="S1619" s="4">
        <v>2</v>
      </c>
      <c r="T1619" s="4">
        <v>4</v>
      </c>
      <c r="U1619" s="4">
        <v>0</v>
      </c>
      <c r="V1619" s="4">
        <v>3</v>
      </c>
      <c r="W1619" s="6">
        <v>531</v>
      </c>
      <c r="X1619" s="41">
        <f t="shared" si="40"/>
        <v>74.578651685393254</v>
      </c>
    </row>
    <row r="1620" spans="1:24" hidden="1" outlineLevel="1" x14ac:dyDescent="0.25">
      <c r="A1620" s="6" t="s">
        <v>176</v>
      </c>
      <c r="B1620" s="6" t="s">
        <v>24</v>
      </c>
      <c r="C1620" s="6">
        <v>429</v>
      </c>
      <c r="D1620" s="6" t="s">
        <v>10</v>
      </c>
      <c r="E1620" s="4">
        <v>290</v>
      </c>
      <c r="F1620" s="4">
        <v>6</v>
      </c>
      <c r="G1620" s="4">
        <v>97</v>
      </c>
      <c r="H1620" s="4">
        <v>61</v>
      </c>
      <c r="I1620" s="4">
        <v>1</v>
      </c>
      <c r="J1620" s="4">
        <v>0</v>
      </c>
      <c r="K1620" s="4">
        <v>1</v>
      </c>
      <c r="L1620" s="4">
        <v>30</v>
      </c>
      <c r="M1620" s="4">
        <v>3</v>
      </c>
      <c r="N1620" s="4">
        <v>0</v>
      </c>
      <c r="O1620" s="4">
        <v>1</v>
      </c>
      <c r="P1620" s="4">
        <v>3</v>
      </c>
      <c r="Q1620" s="4">
        <v>0</v>
      </c>
      <c r="R1620" s="4">
        <v>0</v>
      </c>
      <c r="S1620" s="4">
        <v>1</v>
      </c>
      <c r="T1620" s="4">
        <v>0</v>
      </c>
      <c r="U1620" s="4">
        <v>0</v>
      </c>
      <c r="V1620" s="4">
        <v>4</v>
      </c>
      <c r="W1620" s="6">
        <v>208</v>
      </c>
      <c r="X1620" s="41">
        <f t="shared" si="40"/>
        <v>71.724137931034477</v>
      </c>
    </row>
    <row r="1621" spans="1:24" hidden="1" outlineLevel="1" x14ac:dyDescent="0.25">
      <c r="A1621" s="6" t="s">
        <v>176</v>
      </c>
      <c r="B1621" s="6" t="s">
        <v>24</v>
      </c>
      <c r="C1621" s="6">
        <v>430</v>
      </c>
      <c r="D1621" s="6" t="s">
        <v>10</v>
      </c>
      <c r="E1621" s="4">
        <v>404</v>
      </c>
      <c r="F1621" s="4">
        <v>5</v>
      </c>
      <c r="G1621" s="4">
        <v>116</v>
      </c>
      <c r="H1621" s="4">
        <v>124</v>
      </c>
      <c r="I1621" s="4">
        <v>0</v>
      </c>
      <c r="J1621" s="4">
        <v>6</v>
      </c>
      <c r="K1621" s="4">
        <v>0</v>
      </c>
      <c r="L1621" s="4">
        <v>15</v>
      </c>
      <c r="M1621" s="4">
        <v>1</v>
      </c>
      <c r="N1621" s="4">
        <v>5</v>
      </c>
      <c r="O1621" s="4">
        <v>2</v>
      </c>
      <c r="P1621" s="4">
        <v>3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5</v>
      </c>
      <c r="W1621" s="6">
        <v>282</v>
      </c>
      <c r="X1621" s="41">
        <f t="shared" si="40"/>
        <v>69.801980198019805</v>
      </c>
    </row>
    <row r="1622" spans="1:24" hidden="1" outlineLevel="1" x14ac:dyDescent="0.25">
      <c r="A1622" s="6" t="s">
        <v>176</v>
      </c>
      <c r="B1622" s="6" t="s">
        <v>24</v>
      </c>
      <c r="C1622" s="6">
        <v>433</v>
      </c>
      <c r="D1622" s="6" t="s">
        <v>10</v>
      </c>
      <c r="E1622" s="4">
        <v>116</v>
      </c>
      <c r="F1622" s="4">
        <v>2</v>
      </c>
      <c r="G1622" s="4">
        <v>54</v>
      </c>
      <c r="H1622" s="4">
        <v>21</v>
      </c>
      <c r="I1622" s="4">
        <v>1</v>
      </c>
      <c r="J1622" s="4">
        <v>2</v>
      </c>
      <c r="K1622" s="4">
        <v>6</v>
      </c>
      <c r="L1622" s="4">
        <v>3</v>
      </c>
      <c r="M1622" s="4">
        <v>1</v>
      </c>
      <c r="N1622" s="4">
        <v>2</v>
      </c>
      <c r="O1622" s="4">
        <v>0</v>
      </c>
      <c r="P1622" s="4">
        <v>4</v>
      </c>
      <c r="Q1622" s="4">
        <v>1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6">
        <v>97</v>
      </c>
      <c r="X1622" s="41">
        <f t="shared" si="40"/>
        <v>83.620689655172413</v>
      </c>
    </row>
    <row r="1623" spans="1:24" hidden="1" outlineLevel="1" x14ac:dyDescent="0.25">
      <c r="A1623" s="6" t="s">
        <v>176</v>
      </c>
      <c r="B1623" s="6" t="s">
        <v>24</v>
      </c>
      <c r="C1623" s="6">
        <v>435</v>
      </c>
      <c r="D1623" s="6" t="s">
        <v>10</v>
      </c>
      <c r="E1623" s="4">
        <v>134</v>
      </c>
      <c r="F1623" s="4">
        <v>1</v>
      </c>
      <c r="G1623" s="4">
        <v>51</v>
      </c>
      <c r="H1623" s="4">
        <v>26</v>
      </c>
      <c r="I1623" s="4">
        <v>0</v>
      </c>
      <c r="J1623" s="4">
        <v>0</v>
      </c>
      <c r="K1623" s="4">
        <v>0</v>
      </c>
      <c r="L1623" s="4">
        <v>1</v>
      </c>
      <c r="M1623" s="4">
        <v>1</v>
      </c>
      <c r="N1623" s="4">
        <v>2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1</v>
      </c>
      <c r="W1623" s="6">
        <v>83</v>
      </c>
      <c r="X1623" s="41">
        <f t="shared" si="40"/>
        <v>61.940298507462686</v>
      </c>
    </row>
    <row r="1624" spans="1:24" hidden="1" outlineLevel="1" x14ac:dyDescent="0.25">
      <c r="A1624" s="6" t="s">
        <v>176</v>
      </c>
      <c r="B1624" s="6" t="s">
        <v>42</v>
      </c>
      <c r="C1624" s="6">
        <v>552</v>
      </c>
      <c r="D1624" s="6" t="s">
        <v>10</v>
      </c>
      <c r="E1624" s="4">
        <v>459</v>
      </c>
      <c r="F1624" s="4">
        <v>90</v>
      </c>
      <c r="G1624" s="4">
        <v>96</v>
      </c>
      <c r="H1624" s="4">
        <v>15</v>
      </c>
      <c r="I1624" s="4">
        <v>0</v>
      </c>
      <c r="J1624" s="4">
        <v>6</v>
      </c>
      <c r="K1624" s="4">
        <v>2</v>
      </c>
      <c r="L1624" s="4">
        <v>21</v>
      </c>
      <c r="M1624" s="4">
        <v>13</v>
      </c>
      <c r="N1624" s="4">
        <v>14</v>
      </c>
      <c r="O1624" s="4">
        <v>1</v>
      </c>
      <c r="P1624" s="4">
        <v>1</v>
      </c>
      <c r="Q1624" s="4">
        <v>1</v>
      </c>
      <c r="R1624" s="4">
        <v>0</v>
      </c>
      <c r="S1624" s="4">
        <v>0</v>
      </c>
      <c r="T1624" s="4">
        <v>1</v>
      </c>
      <c r="U1624" s="4">
        <v>0</v>
      </c>
      <c r="V1624" s="4">
        <v>7</v>
      </c>
      <c r="W1624" s="6">
        <v>268</v>
      </c>
      <c r="X1624" s="41">
        <f t="shared" si="40"/>
        <v>58.387799564270153</v>
      </c>
    </row>
    <row r="1625" spans="1:24" hidden="1" outlineLevel="1" x14ac:dyDescent="0.25">
      <c r="A1625" s="6" t="s">
        <v>176</v>
      </c>
      <c r="B1625" s="6" t="s">
        <v>42</v>
      </c>
      <c r="C1625" s="6">
        <v>552</v>
      </c>
      <c r="D1625" s="6" t="s">
        <v>11</v>
      </c>
      <c r="E1625" s="4">
        <v>458</v>
      </c>
      <c r="F1625" s="4">
        <v>90</v>
      </c>
      <c r="G1625" s="4">
        <v>97</v>
      </c>
      <c r="H1625" s="4">
        <v>17</v>
      </c>
      <c r="I1625" s="4">
        <v>0</v>
      </c>
      <c r="J1625" s="4">
        <v>1</v>
      </c>
      <c r="K1625" s="4">
        <v>0</v>
      </c>
      <c r="L1625" s="4">
        <v>26</v>
      </c>
      <c r="M1625" s="4">
        <v>10</v>
      </c>
      <c r="N1625" s="4">
        <v>9</v>
      </c>
      <c r="O1625" s="4">
        <v>0</v>
      </c>
      <c r="P1625" s="4">
        <v>2</v>
      </c>
      <c r="Q1625" s="4">
        <v>0</v>
      </c>
      <c r="R1625" s="4">
        <v>0</v>
      </c>
      <c r="S1625" s="4">
        <v>0</v>
      </c>
      <c r="T1625" s="4">
        <v>1</v>
      </c>
      <c r="U1625" s="4">
        <v>0</v>
      </c>
      <c r="V1625" s="4">
        <v>8</v>
      </c>
      <c r="W1625" s="6">
        <v>261</v>
      </c>
      <c r="X1625" s="41">
        <f t="shared" si="40"/>
        <v>56.986899563318779</v>
      </c>
    </row>
    <row r="1626" spans="1:24" hidden="1" outlineLevel="1" x14ac:dyDescent="0.25">
      <c r="A1626" s="6" t="s">
        <v>176</v>
      </c>
      <c r="B1626" s="6" t="s">
        <v>42</v>
      </c>
      <c r="C1626" s="6">
        <v>553</v>
      </c>
      <c r="D1626" s="6" t="s">
        <v>10</v>
      </c>
      <c r="E1626" s="4">
        <v>221</v>
      </c>
      <c r="F1626" s="4">
        <v>25</v>
      </c>
      <c r="G1626" s="4">
        <v>55</v>
      </c>
      <c r="H1626" s="4">
        <v>1</v>
      </c>
      <c r="I1626" s="4">
        <v>2</v>
      </c>
      <c r="J1626" s="4">
        <v>0</v>
      </c>
      <c r="K1626" s="4">
        <v>0</v>
      </c>
      <c r="L1626" s="4">
        <v>33</v>
      </c>
      <c r="M1626" s="4">
        <v>5</v>
      </c>
      <c r="N1626" s="4">
        <v>1</v>
      </c>
      <c r="O1626" s="4">
        <v>2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2</v>
      </c>
      <c r="W1626" s="6">
        <v>126</v>
      </c>
      <c r="X1626" s="41">
        <f t="shared" si="40"/>
        <v>57.013574660633488</v>
      </c>
    </row>
    <row r="1627" spans="1:24" hidden="1" outlineLevel="1" x14ac:dyDescent="0.25">
      <c r="A1627" s="6" t="s">
        <v>176</v>
      </c>
      <c r="B1627" s="6" t="s">
        <v>42</v>
      </c>
      <c r="C1627" s="6">
        <v>554</v>
      </c>
      <c r="D1627" s="6" t="s">
        <v>10</v>
      </c>
      <c r="E1627" s="4">
        <v>529</v>
      </c>
      <c r="F1627" s="4">
        <v>88</v>
      </c>
      <c r="G1627" s="4">
        <v>163</v>
      </c>
      <c r="H1627" s="4">
        <v>21</v>
      </c>
      <c r="I1627" s="4">
        <v>0</v>
      </c>
      <c r="J1627" s="4">
        <v>9</v>
      </c>
      <c r="K1627" s="4">
        <v>1</v>
      </c>
      <c r="L1627" s="4">
        <v>43</v>
      </c>
      <c r="M1627" s="4">
        <v>12</v>
      </c>
      <c r="N1627" s="4">
        <v>7</v>
      </c>
      <c r="O1627" s="4">
        <v>1</v>
      </c>
      <c r="P1627" s="4">
        <v>2</v>
      </c>
      <c r="Q1627" s="4">
        <v>0</v>
      </c>
      <c r="R1627" s="4">
        <v>0</v>
      </c>
      <c r="S1627" s="4">
        <v>0</v>
      </c>
      <c r="T1627" s="4">
        <v>2</v>
      </c>
      <c r="U1627" s="4">
        <v>0</v>
      </c>
      <c r="V1627" s="4">
        <v>4</v>
      </c>
      <c r="W1627" s="6">
        <v>353</v>
      </c>
      <c r="X1627" s="41">
        <f t="shared" si="40"/>
        <v>66.729678638941394</v>
      </c>
    </row>
    <row r="1628" spans="1:24" hidden="1" outlineLevel="1" x14ac:dyDescent="0.25">
      <c r="A1628" s="6" t="s">
        <v>176</v>
      </c>
      <c r="B1628" s="6" t="s">
        <v>42</v>
      </c>
      <c r="C1628" s="6">
        <v>555</v>
      </c>
      <c r="D1628" s="6" t="s">
        <v>10</v>
      </c>
      <c r="E1628" s="4">
        <v>257</v>
      </c>
      <c r="F1628" s="4">
        <v>46</v>
      </c>
      <c r="G1628" s="4">
        <v>81</v>
      </c>
      <c r="H1628" s="4">
        <v>2</v>
      </c>
      <c r="I1628" s="4">
        <v>2</v>
      </c>
      <c r="J1628" s="4">
        <v>1</v>
      </c>
      <c r="K1628" s="4">
        <v>0</v>
      </c>
      <c r="L1628" s="4">
        <v>16</v>
      </c>
      <c r="M1628" s="4">
        <v>6</v>
      </c>
      <c r="N1628" s="4">
        <v>8</v>
      </c>
      <c r="O1628" s="4">
        <v>0</v>
      </c>
      <c r="P1628" s="4">
        <v>1</v>
      </c>
      <c r="Q1628" s="4">
        <v>1</v>
      </c>
      <c r="R1628" s="4">
        <v>0</v>
      </c>
      <c r="S1628" s="4">
        <v>1</v>
      </c>
      <c r="T1628" s="4">
        <v>0</v>
      </c>
      <c r="U1628" s="4">
        <v>0</v>
      </c>
      <c r="V1628" s="4">
        <v>2</v>
      </c>
      <c r="W1628" s="6">
        <v>167</v>
      </c>
      <c r="X1628" s="41">
        <f t="shared" si="40"/>
        <v>64.980544747081709</v>
      </c>
    </row>
    <row r="1629" spans="1:24" hidden="1" outlineLevel="1" x14ac:dyDescent="0.25">
      <c r="A1629" s="6" t="s">
        <v>176</v>
      </c>
      <c r="B1629" s="6" t="s">
        <v>42</v>
      </c>
      <c r="C1629" s="6">
        <v>556</v>
      </c>
      <c r="D1629" s="6" t="s">
        <v>10</v>
      </c>
      <c r="E1629" s="4">
        <v>155</v>
      </c>
      <c r="F1629" s="4">
        <v>16</v>
      </c>
      <c r="G1629" s="4">
        <v>44</v>
      </c>
      <c r="H1629" s="4">
        <v>3</v>
      </c>
      <c r="I1629" s="4">
        <v>0</v>
      </c>
      <c r="J1629" s="4">
        <v>2</v>
      </c>
      <c r="K1629" s="4">
        <v>1</v>
      </c>
      <c r="L1629" s="4">
        <v>31</v>
      </c>
      <c r="M1629" s="4">
        <v>2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2</v>
      </c>
      <c r="T1629" s="4">
        <v>0</v>
      </c>
      <c r="U1629" s="4">
        <v>0</v>
      </c>
      <c r="V1629" s="4">
        <v>4</v>
      </c>
      <c r="W1629" s="6">
        <v>105</v>
      </c>
      <c r="X1629" s="41">
        <f t="shared" si="40"/>
        <v>67.741935483870961</v>
      </c>
    </row>
    <row r="1630" spans="1:24" hidden="1" outlineLevel="1" x14ac:dyDescent="0.25">
      <c r="A1630" s="6" t="s">
        <v>176</v>
      </c>
      <c r="B1630" s="6" t="s">
        <v>42</v>
      </c>
      <c r="C1630" s="6">
        <v>557</v>
      </c>
      <c r="D1630" s="6" t="s">
        <v>10</v>
      </c>
      <c r="E1630" s="4">
        <v>280</v>
      </c>
      <c r="F1630" s="4">
        <v>32</v>
      </c>
      <c r="G1630" s="4">
        <v>90</v>
      </c>
      <c r="H1630" s="4">
        <v>6</v>
      </c>
      <c r="I1630" s="4">
        <v>2</v>
      </c>
      <c r="J1630" s="4">
        <v>4</v>
      </c>
      <c r="K1630" s="4">
        <v>0</v>
      </c>
      <c r="L1630" s="4">
        <v>23</v>
      </c>
      <c r="M1630" s="4">
        <v>8</v>
      </c>
      <c r="N1630" s="4">
        <v>3</v>
      </c>
      <c r="O1630" s="4">
        <v>1</v>
      </c>
      <c r="P1630" s="4">
        <v>1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4</v>
      </c>
      <c r="W1630" s="6">
        <v>174</v>
      </c>
      <c r="X1630" s="41">
        <f t="shared" si="40"/>
        <v>62.142857142857146</v>
      </c>
    </row>
    <row r="1631" spans="1:24" hidden="1" outlineLevel="1" x14ac:dyDescent="0.25">
      <c r="A1631" s="6" t="s">
        <v>176</v>
      </c>
      <c r="B1631" s="6" t="s">
        <v>42</v>
      </c>
      <c r="C1631" s="6">
        <v>558</v>
      </c>
      <c r="D1631" s="6" t="s">
        <v>10</v>
      </c>
      <c r="E1631" s="4">
        <v>313</v>
      </c>
      <c r="F1631" s="4">
        <v>18</v>
      </c>
      <c r="G1631" s="4">
        <v>45</v>
      </c>
      <c r="H1631" s="4">
        <v>5</v>
      </c>
      <c r="I1631" s="4">
        <v>0</v>
      </c>
      <c r="J1631" s="4">
        <v>1</v>
      </c>
      <c r="K1631" s="4">
        <v>2</v>
      </c>
      <c r="L1631" s="4">
        <v>69</v>
      </c>
      <c r="M1631" s="4">
        <v>2</v>
      </c>
      <c r="N1631" s="4">
        <v>2</v>
      </c>
      <c r="O1631" s="4">
        <v>0</v>
      </c>
      <c r="P1631" s="4">
        <v>1</v>
      </c>
      <c r="Q1631" s="4">
        <v>1</v>
      </c>
      <c r="R1631" s="4">
        <v>1</v>
      </c>
      <c r="S1631" s="4">
        <v>1</v>
      </c>
      <c r="T1631" s="4">
        <v>1</v>
      </c>
      <c r="U1631" s="4">
        <v>0</v>
      </c>
      <c r="V1631" s="4">
        <v>4</v>
      </c>
      <c r="W1631" s="6">
        <v>153</v>
      </c>
      <c r="X1631" s="41">
        <f t="shared" si="40"/>
        <v>48.881789137380188</v>
      </c>
    </row>
    <row r="1632" spans="1:24" hidden="1" outlineLevel="1" x14ac:dyDescent="0.25">
      <c r="A1632" s="6" t="s">
        <v>176</v>
      </c>
      <c r="B1632" s="6" t="s">
        <v>42</v>
      </c>
      <c r="C1632" s="6">
        <v>559</v>
      </c>
      <c r="D1632" s="6" t="s">
        <v>10</v>
      </c>
      <c r="E1632" s="4">
        <v>307</v>
      </c>
      <c r="F1632" s="4">
        <v>42</v>
      </c>
      <c r="G1632" s="4">
        <v>40</v>
      </c>
      <c r="H1632" s="4">
        <v>3</v>
      </c>
      <c r="I1632" s="4">
        <v>3</v>
      </c>
      <c r="J1632" s="4">
        <v>3</v>
      </c>
      <c r="K1632" s="4">
        <v>0</v>
      </c>
      <c r="L1632" s="4">
        <v>46</v>
      </c>
      <c r="M1632" s="4">
        <v>17</v>
      </c>
      <c r="N1632" s="4">
        <v>7</v>
      </c>
      <c r="O1632" s="4">
        <v>1</v>
      </c>
      <c r="P1632" s="4">
        <v>1</v>
      </c>
      <c r="Q1632" s="4">
        <v>0</v>
      </c>
      <c r="R1632" s="4">
        <v>0</v>
      </c>
      <c r="S1632" s="4">
        <v>1</v>
      </c>
      <c r="T1632" s="4">
        <v>1</v>
      </c>
      <c r="U1632" s="4">
        <v>0</v>
      </c>
      <c r="V1632" s="4">
        <v>3</v>
      </c>
      <c r="W1632" s="6">
        <v>168</v>
      </c>
      <c r="X1632" s="41">
        <f t="shared" si="40"/>
        <v>54.723127035830622</v>
      </c>
    </row>
    <row r="1633" spans="1:24" hidden="1" outlineLevel="1" x14ac:dyDescent="0.25">
      <c r="A1633" s="6" t="s">
        <v>176</v>
      </c>
      <c r="B1633" s="6" t="s">
        <v>42</v>
      </c>
      <c r="C1633" s="6">
        <v>560</v>
      </c>
      <c r="D1633" s="6" t="s">
        <v>10</v>
      </c>
      <c r="E1633" s="4">
        <v>231</v>
      </c>
      <c r="F1633" s="4">
        <v>16</v>
      </c>
      <c r="G1633" s="4">
        <v>64</v>
      </c>
      <c r="H1633" s="4">
        <v>2</v>
      </c>
      <c r="I1633" s="4">
        <v>1</v>
      </c>
      <c r="J1633" s="4">
        <v>1</v>
      </c>
      <c r="K1633" s="4">
        <v>0</v>
      </c>
      <c r="L1633" s="4">
        <v>13</v>
      </c>
      <c r="M1633" s="4">
        <v>6</v>
      </c>
      <c r="N1633" s="4">
        <v>2</v>
      </c>
      <c r="O1633" s="4">
        <v>1</v>
      </c>
      <c r="P1633" s="4">
        <v>3</v>
      </c>
      <c r="Q1633" s="4">
        <v>0</v>
      </c>
      <c r="R1633" s="4">
        <v>0</v>
      </c>
      <c r="S1633" s="4">
        <v>0</v>
      </c>
      <c r="T1633" s="4">
        <v>0</v>
      </c>
      <c r="U1633" s="4">
        <v>1</v>
      </c>
      <c r="V1633" s="4">
        <v>1</v>
      </c>
      <c r="W1633" s="6">
        <v>111</v>
      </c>
      <c r="X1633" s="41">
        <f t="shared" si="40"/>
        <v>48.051948051948052</v>
      </c>
    </row>
    <row r="1634" spans="1:24" hidden="1" outlineLevel="1" x14ac:dyDescent="0.25">
      <c r="A1634" s="6" t="s">
        <v>176</v>
      </c>
      <c r="B1634" s="6" t="s">
        <v>42</v>
      </c>
      <c r="C1634" s="6">
        <v>562</v>
      </c>
      <c r="D1634" s="6" t="s">
        <v>10</v>
      </c>
      <c r="E1634" s="4">
        <v>208</v>
      </c>
      <c r="F1634" s="4">
        <v>25</v>
      </c>
      <c r="G1634" s="4">
        <v>69</v>
      </c>
      <c r="H1634" s="4">
        <v>5</v>
      </c>
      <c r="I1634" s="4">
        <v>0</v>
      </c>
      <c r="J1634" s="4">
        <v>2</v>
      </c>
      <c r="K1634" s="4">
        <v>1</v>
      </c>
      <c r="L1634" s="4">
        <v>17</v>
      </c>
      <c r="M1634" s="4">
        <v>14</v>
      </c>
      <c r="N1634" s="4">
        <v>1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6</v>
      </c>
      <c r="W1634" s="6">
        <v>140</v>
      </c>
      <c r="X1634" s="41">
        <f t="shared" si="40"/>
        <v>67.307692307692307</v>
      </c>
    </row>
    <row r="1635" spans="1:24" hidden="1" outlineLevel="1" x14ac:dyDescent="0.25">
      <c r="A1635" s="6" t="s">
        <v>176</v>
      </c>
      <c r="B1635" s="6" t="s">
        <v>42</v>
      </c>
      <c r="C1635" s="6">
        <v>563</v>
      </c>
      <c r="D1635" s="6" t="s">
        <v>10</v>
      </c>
      <c r="E1635" s="4">
        <v>158</v>
      </c>
      <c r="F1635" s="4">
        <v>17</v>
      </c>
      <c r="G1635" s="4">
        <v>27</v>
      </c>
      <c r="H1635" s="4">
        <v>3</v>
      </c>
      <c r="I1635" s="4">
        <v>1</v>
      </c>
      <c r="J1635" s="4">
        <v>1</v>
      </c>
      <c r="K1635" s="4">
        <v>1</v>
      </c>
      <c r="L1635" s="4">
        <v>11</v>
      </c>
      <c r="M1635" s="4">
        <v>4</v>
      </c>
      <c r="N1635" s="4">
        <v>3</v>
      </c>
      <c r="O1635" s="4">
        <v>1</v>
      </c>
      <c r="P1635" s="4">
        <v>5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1</v>
      </c>
      <c r="W1635" s="6">
        <v>75</v>
      </c>
      <c r="X1635" s="41">
        <f t="shared" si="40"/>
        <v>47.468354430379748</v>
      </c>
    </row>
    <row r="1636" spans="1:24" hidden="1" outlineLevel="1" x14ac:dyDescent="0.25">
      <c r="A1636" s="6" t="s">
        <v>176</v>
      </c>
      <c r="B1636" s="6" t="s">
        <v>42</v>
      </c>
      <c r="C1636" s="6">
        <v>564</v>
      </c>
      <c r="D1636" s="6" t="s">
        <v>10</v>
      </c>
      <c r="E1636" s="4">
        <v>195</v>
      </c>
      <c r="F1636" s="4">
        <v>55</v>
      </c>
      <c r="G1636" s="4">
        <v>22</v>
      </c>
      <c r="H1636" s="4">
        <v>1</v>
      </c>
      <c r="I1636" s="4">
        <v>1</v>
      </c>
      <c r="J1636" s="4">
        <v>2</v>
      </c>
      <c r="K1636" s="4">
        <v>0</v>
      </c>
      <c r="L1636" s="4">
        <v>34</v>
      </c>
      <c r="M1636" s="4">
        <v>7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1</v>
      </c>
      <c r="U1636" s="4">
        <v>0</v>
      </c>
      <c r="V1636" s="4">
        <v>3</v>
      </c>
      <c r="W1636" s="6">
        <v>126</v>
      </c>
      <c r="X1636" s="41">
        <f t="shared" si="40"/>
        <v>64.615384615384613</v>
      </c>
    </row>
    <row r="1637" spans="1:24" hidden="1" outlineLevel="1" x14ac:dyDescent="0.25">
      <c r="A1637" s="6" t="s">
        <v>176</v>
      </c>
      <c r="B1637" s="6" t="s">
        <v>42</v>
      </c>
      <c r="C1637" s="6">
        <v>565</v>
      </c>
      <c r="D1637" s="6" t="s">
        <v>10</v>
      </c>
      <c r="E1637" s="4">
        <v>132</v>
      </c>
      <c r="F1637" s="4">
        <v>18</v>
      </c>
      <c r="G1637" s="4">
        <v>25</v>
      </c>
      <c r="H1637" s="4">
        <v>5</v>
      </c>
      <c r="I1637" s="4">
        <v>2</v>
      </c>
      <c r="J1637" s="4">
        <v>2</v>
      </c>
      <c r="K1637" s="4">
        <v>0</v>
      </c>
      <c r="L1637" s="4">
        <v>11</v>
      </c>
      <c r="M1637" s="4">
        <v>6</v>
      </c>
      <c r="N1637" s="4">
        <v>1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2</v>
      </c>
      <c r="W1637" s="6">
        <v>72</v>
      </c>
      <c r="X1637" s="41">
        <f t="shared" si="40"/>
        <v>54.545454545454547</v>
      </c>
    </row>
    <row r="1638" spans="1:24" hidden="1" outlineLevel="1" x14ac:dyDescent="0.25">
      <c r="A1638" s="6" t="s">
        <v>176</v>
      </c>
      <c r="B1638" s="6" t="s">
        <v>43</v>
      </c>
      <c r="C1638" s="6">
        <v>566</v>
      </c>
      <c r="D1638" s="6" t="s">
        <v>10</v>
      </c>
      <c r="E1638" s="4">
        <v>407</v>
      </c>
      <c r="F1638" s="4">
        <v>77</v>
      </c>
      <c r="G1638" s="4">
        <v>57</v>
      </c>
      <c r="H1638" s="4">
        <v>6</v>
      </c>
      <c r="I1638" s="4">
        <v>9</v>
      </c>
      <c r="J1638" s="4">
        <v>4</v>
      </c>
      <c r="K1638" s="4">
        <v>6</v>
      </c>
      <c r="L1638" s="4">
        <v>44</v>
      </c>
      <c r="M1638" s="4">
        <v>16</v>
      </c>
      <c r="N1638" s="4">
        <v>2</v>
      </c>
      <c r="O1638" s="4">
        <v>1</v>
      </c>
      <c r="P1638" s="4">
        <v>2</v>
      </c>
      <c r="Q1638" s="4">
        <v>0</v>
      </c>
      <c r="R1638" s="4">
        <v>1</v>
      </c>
      <c r="S1638" s="4">
        <v>2</v>
      </c>
      <c r="T1638" s="4">
        <v>1</v>
      </c>
      <c r="U1638" s="4">
        <v>0</v>
      </c>
      <c r="V1638" s="4">
        <v>7</v>
      </c>
      <c r="W1638" s="6">
        <v>235</v>
      </c>
      <c r="X1638" s="41">
        <f t="shared" si="40"/>
        <v>57.739557739557739</v>
      </c>
    </row>
    <row r="1639" spans="1:24" hidden="1" outlineLevel="1" x14ac:dyDescent="0.25">
      <c r="A1639" s="6" t="s">
        <v>176</v>
      </c>
      <c r="B1639" s="6" t="s">
        <v>43</v>
      </c>
      <c r="C1639" s="6">
        <v>566</v>
      </c>
      <c r="D1639" s="6" t="s">
        <v>11</v>
      </c>
      <c r="E1639" s="4">
        <v>406</v>
      </c>
      <c r="F1639" s="4">
        <v>49</v>
      </c>
      <c r="G1639" s="4">
        <v>71</v>
      </c>
      <c r="H1639" s="4">
        <v>6</v>
      </c>
      <c r="I1639" s="4">
        <v>14</v>
      </c>
      <c r="J1639" s="4">
        <v>7</v>
      </c>
      <c r="K1639" s="4">
        <v>4</v>
      </c>
      <c r="L1639" s="4">
        <v>43</v>
      </c>
      <c r="M1639" s="4">
        <v>26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1</v>
      </c>
      <c r="U1639" s="4">
        <v>0</v>
      </c>
      <c r="V1639" s="4">
        <v>3</v>
      </c>
      <c r="W1639" s="6">
        <v>224</v>
      </c>
      <c r="X1639" s="41">
        <f t="shared" si="40"/>
        <v>55.172413793103445</v>
      </c>
    </row>
    <row r="1640" spans="1:24" hidden="1" outlineLevel="1" x14ac:dyDescent="0.25">
      <c r="A1640" s="6" t="s">
        <v>176</v>
      </c>
      <c r="B1640" s="6" t="s">
        <v>43</v>
      </c>
      <c r="C1640" s="6">
        <v>567</v>
      </c>
      <c r="D1640" s="6" t="s">
        <v>10</v>
      </c>
      <c r="E1640" s="4">
        <v>441</v>
      </c>
      <c r="F1640" s="4">
        <v>87</v>
      </c>
      <c r="G1640" s="4">
        <v>62</v>
      </c>
      <c r="H1640" s="4">
        <v>6</v>
      </c>
      <c r="I1640" s="4">
        <v>10</v>
      </c>
      <c r="J1640" s="4">
        <v>7</v>
      </c>
      <c r="K1640" s="4">
        <v>4</v>
      </c>
      <c r="L1640" s="4">
        <v>54</v>
      </c>
      <c r="M1640" s="4">
        <v>30</v>
      </c>
      <c r="N1640" s="4">
        <v>1</v>
      </c>
      <c r="O1640" s="4">
        <v>0</v>
      </c>
      <c r="P1640" s="4">
        <v>0</v>
      </c>
      <c r="Q1640" s="4">
        <v>0</v>
      </c>
      <c r="R1640" s="4">
        <v>1</v>
      </c>
      <c r="S1640" s="4">
        <v>0</v>
      </c>
      <c r="T1640" s="4">
        <v>12</v>
      </c>
      <c r="U1640" s="4">
        <v>0</v>
      </c>
      <c r="V1640" s="4">
        <v>12</v>
      </c>
      <c r="W1640" s="6">
        <v>286</v>
      </c>
      <c r="X1640" s="41">
        <f t="shared" si="40"/>
        <v>64.852607709750572</v>
      </c>
    </row>
    <row r="1641" spans="1:24" hidden="1" outlineLevel="1" x14ac:dyDescent="0.25">
      <c r="A1641" s="6" t="s">
        <v>176</v>
      </c>
      <c r="B1641" s="6" t="s">
        <v>43</v>
      </c>
      <c r="C1641" s="6">
        <v>567</v>
      </c>
      <c r="D1641" s="6" t="s">
        <v>11</v>
      </c>
      <c r="E1641" s="4">
        <v>440</v>
      </c>
      <c r="F1641" s="4">
        <v>64</v>
      </c>
      <c r="G1641" s="4">
        <v>68</v>
      </c>
      <c r="H1641" s="4">
        <v>11</v>
      </c>
      <c r="I1641" s="4">
        <v>11</v>
      </c>
      <c r="J1641" s="4">
        <v>7</v>
      </c>
      <c r="K1641" s="4">
        <v>4</v>
      </c>
      <c r="L1641" s="4">
        <v>38</v>
      </c>
      <c r="M1641" s="4">
        <v>25</v>
      </c>
      <c r="N1641" s="4">
        <v>1</v>
      </c>
      <c r="O1641" s="4">
        <v>0</v>
      </c>
      <c r="P1641" s="4">
        <v>1</v>
      </c>
      <c r="Q1641" s="4">
        <v>0</v>
      </c>
      <c r="R1641" s="4">
        <v>0</v>
      </c>
      <c r="S1641" s="4">
        <v>2</v>
      </c>
      <c r="T1641" s="4">
        <v>10</v>
      </c>
      <c r="U1641" s="4">
        <v>0</v>
      </c>
      <c r="V1641" s="4">
        <v>12</v>
      </c>
      <c r="W1641" s="6">
        <v>254</v>
      </c>
      <c r="X1641" s="41">
        <f t="shared" si="40"/>
        <v>57.727272727272727</v>
      </c>
    </row>
    <row r="1642" spans="1:24" hidden="1" outlineLevel="1" x14ac:dyDescent="0.25">
      <c r="A1642" s="6" t="s">
        <v>176</v>
      </c>
      <c r="B1642" s="6" t="s">
        <v>43</v>
      </c>
      <c r="C1642" s="6">
        <v>568</v>
      </c>
      <c r="D1642" s="6" t="s">
        <v>10</v>
      </c>
      <c r="E1642" s="4">
        <v>402</v>
      </c>
      <c r="F1642" s="4">
        <v>50</v>
      </c>
      <c r="G1642" s="4">
        <v>43</v>
      </c>
      <c r="H1642" s="4">
        <v>10</v>
      </c>
      <c r="I1642" s="4">
        <v>19</v>
      </c>
      <c r="J1642" s="4">
        <v>1</v>
      </c>
      <c r="K1642" s="4">
        <v>7</v>
      </c>
      <c r="L1642" s="4">
        <v>52</v>
      </c>
      <c r="M1642" s="4">
        <v>18</v>
      </c>
      <c r="N1642" s="4">
        <v>2</v>
      </c>
      <c r="O1642" s="4">
        <v>0</v>
      </c>
      <c r="P1642" s="4">
        <v>0</v>
      </c>
      <c r="Q1642" s="4">
        <v>0</v>
      </c>
      <c r="R1642" s="4">
        <v>0</v>
      </c>
      <c r="S1642" s="4">
        <v>3</v>
      </c>
      <c r="T1642" s="4">
        <v>5</v>
      </c>
      <c r="U1642" s="4">
        <v>0</v>
      </c>
      <c r="V1642" s="4">
        <v>8</v>
      </c>
      <c r="W1642" s="6">
        <v>218</v>
      </c>
      <c r="X1642" s="41">
        <f t="shared" si="40"/>
        <v>54.228855721393032</v>
      </c>
    </row>
    <row r="1643" spans="1:24" hidden="1" outlineLevel="1" x14ac:dyDescent="0.25">
      <c r="A1643" s="6" t="s">
        <v>176</v>
      </c>
      <c r="B1643" s="6" t="s">
        <v>43</v>
      </c>
      <c r="C1643" s="6">
        <v>568</v>
      </c>
      <c r="D1643" s="6" t="s">
        <v>11</v>
      </c>
      <c r="E1643" s="4">
        <v>402</v>
      </c>
      <c r="F1643" s="4">
        <v>38</v>
      </c>
      <c r="G1643" s="4">
        <v>55</v>
      </c>
      <c r="H1643" s="4">
        <v>7</v>
      </c>
      <c r="I1643" s="4">
        <v>16</v>
      </c>
      <c r="J1643" s="4">
        <v>5</v>
      </c>
      <c r="K1643" s="4">
        <v>1</v>
      </c>
      <c r="L1643" s="4">
        <v>62</v>
      </c>
      <c r="M1643" s="4">
        <v>20</v>
      </c>
      <c r="N1643" s="4">
        <v>0</v>
      </c>
      <c r="O1643" s="4">
        <v>0</v>
      </c>
      <c r="P1643" s="4">
        <v>0</v>
      </c>
      <c r="Q1643" s="4">
        <v>1</v>
      </c>
      <c r="R1643" s="4">
        <v>1</v>
      </c>
      <c r="S1643" s="4">
        <v>1</v>
      </c>
      <c r="T1643" s="4">
        <v>4</v>
      </c>
      <c r="U1643" s="4">
        <v>0</v>
      </c>
      <c r="V1643" s="4">
        <v>11</v>
      </c>
      <c r="W1643" s="6">
        <v>222</v>
      </c>
      <c r="X1643" s="41">
        <f t="shared" si="40"/>
        <v>55.223880597014926</v>
      </c>
    </row>
    <row r="1644" spans="1:24" hidden="1" outlineLevel="1" x14ac:dyDescent="0.25">
      <c r="A1644" s="6" t="s">
        <v>176</v>
      </c>
      <c r="B1644" s="6" t="s">
        <v>43</v>
      </c>
      <c r="C1644" s="6">
        <v>569</v>
      </c>
      <c r="D1644" s="6" t="s">
        <v>10</v>
      </c>
      <c r="E1644" s="4">
        <v>598</v>
      </c>
      <c r="F1644" s="4">
        <v>75</v>
      </c>
      <c r="G1644" s="4">
        <v>96</v>
      </c>
      <c r="H1644" s="4">
        <v>9</v>
      </c>
      <c r="I1644" s="4">
        <v>4</v>
      </c>
      <c r="J1644" s="4">
        <v>10</v>
      </c>
      <c r="K1644" s="4">
        <v>16</v>
      </c>
      <c r="L1644" s="4">
        <v>99</v>
      </c>
      <c r="M1644" s="4">
        <v>15</v>
      </c>
      <c r="N1644" s="4">
        <v>4</v>
      </c>
      <c r="O1644" s="4">
        <v>0</v>
      </c>
      <c r="P1644" s="4">
        <v>1</v>
      </c>
      <c r="Q1644" s="4">
        <v>0</v>
      </c>
      <c r="R1644" s="4">
        <v>0</v>
      </c>
      <c r="S1644" s="4">
        <v>2</v>
      </c>
      <c r="T1644" s="4">
        <v>4</v>
      </c>
      <c r="U1644" s="4">
        <v>0</v>
      </c>
      <c r="V1644" s="4">
        <v>4</v>
      </c>
      <c r="W1644" s="6">
        <v>339</v>
      </c>
      <c r="X1644" s="41">
        <f t="shared" si="40"/>
        <v>56.68896321070234</v>
      </c>
    </row>
    <row r="1645" spans="1:24" hidden="1" outlineLevel="1" x14ac:dyDescent="0.25">
      <c r="A1645" s="6" t="s">
        <v>176</v>
      </c>
      <c r="B1645" s="6" t="s">
        <v>43</v>
      </c>
      <c r="C1645" s="6">
        <v>569</v>
      </c>
      <c r="D1645" s="6" t="s">
        <v>11</v>
      </c>
      <c r="E1645" s="4">
        <v>597</v>
      </c>
      <c r="F1645" s="4">
        <v>98</v>
      </c>
      <c r="G1645" s="4">
        <v>99</v>
      </c>
      <c r="H1645" s="4">
        <v>3</v>
      </c>
      <c r="I1645" s="4">
        <v>7</v>
      </c>
      <c r="J1645" s="4">
        <v>7</v>
      </c>
      <c r="K1645" s="4">
        <v>8</v>
      </c>
      <c r="L1645" s="4">
        <v>105</v>
      </c>
      <c r="M1645" s="4">
        <v>25</v>
      </c>
      <c r="N1645" s="4">
        <v>2</v>
      </c>
      <c r="O1645" s="4">
        <v>2</v>
      </c>
      <c r="P1645" s="4">
        <v>0</v>
      </c>
      <c r="Q1645" s="4">
        <v>0</v>
      </c>
      <c r="R1645" s="4">
        <v>0</v>
      </c>
      <c r="S1645" s="4">
        <v>6</v>
      </c>
      <c r="T1645" s="4">
        <v>2</v>
      </c>
      <c r="U1645" s="4">
        <v>0</v>
      </c>
      <c r="V1645" s="4">
        <v>6</v>
      </c>
      <c r="W1645" s="6">
        <v>370</v>
      </c>
      <c r="X1645" s="41">
        <f t="shared" si="40"/>
        <v>61.976549413735341</v>
      </c>
    </row>
    <row r="1646" spans="1:24" hidden="1" outlineLevel="1" x14ac:dyDescent="0.25">
      <c r="A1646" s="6" t="s">
        <v>176</v>
      </c>
      <c r="B1646" s="6" t="s">
        <v>43</v>
      </c>
      <c r="C1646" s="6">
        <v>570</v>
      </c>
      <c r="D1646" s="6" t="s">
        <v>10</v>
      </c>
      <c r="E1646" s="4">
        <v>666</v>
      </c>
      <c r="F1646" s="4">
        <v>69</v>
      </c>
      <c r="G1646" s="4">
        <v>92</v>
      </c>
      <c r="H1646" s="4">
        <v>11</v>
      </c>
      <c r="I1646" s="4">
        <v>24</v>
      </c>
      <c r="J1646" s="4">
        <v>12</v>
      </c>
      <c r="K1646" s="4">
        <v>13</v>
      </c>
      <c r="L1646" s="4">
        <v>114</v>
      </c>
      <c r="M1646" s="4">
        <v>27</v>
      </c>
      <c r="N1646" s="4">
        <v>3</v>
      </c>
      <c r="O1646" s="4">
        <v>0</v>
      </c>
      <c r="P1646" s="4">
        <v>1</v>
      </c>
      <c r="Q1646" s="4">
        <v>0</v>
      </c>
      <c r="R1646" s="4">
        <v>0</v>
      </c>
      <c r="S1646" s="4">
        <v>2</v>
      </c>
      <c r="T1646" s="4">
        <v>5</v>
      </c>
      <c r="U1646" s="4">
        <v>0</v>
      </c>
      <c r="V1646" s="4">
        <v>18</v>
      </c>
      <c r="W1646" s="6">
        <v>391</v>
      </c>
      <c r="X1646" s="41">
        <f t="shared" si="40"/>
        <v>58.708708708708706</v>
      </c>
    </row>
    <row r="1647" spans="1:24" hidden="1" outlineLevel="1" x14ac:dyDescent="0.25">
      <c r="A1647" s="6" t="s">
        <v>176</v>
      </c>
      <c r="B1647" s="6" t="s">
        <v>43</v>
      </c>
      <c r="C1647" s="6">
        <v>571</v>
      </c>
      <c r="D1647" s="6" t="s">
        <v>10</v>
      </c>
      <c r="E1647" s="4">
        <v>576</v>
      </c>
      <c r="F1647" s="4">
        <v>68</v>
      </c>
      <c r="G1647" s="4">
        <v>87</v>
      </c>
      <c r="H1647" s="4">
        <v>9</v>
      </c>
      <c r="I1647" s="4">
        <v>21</v>
      </c>
      <c r="J1647" s="4">
        <v>8</v>
      </c>
      <c r="K1647" s="4">
        <v>10</v>
      </c>
      <c r="L1647" s="4">
        <v>88</v>
      </c>
      <c r="M1647" s="4">
        <v>16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6">
        <v>307</v>
      </c>
      <c r="X1647" s="41">
        <f t="shared" si="40"/>
        <v>53.298611111111114</v>
      </c>
    </row>
    <row r="1648" spans="1:24" hidden="1" outlineLevel="1" x14ac:dyDescent="0.25">
      <c r="A1648" s="6" t="s">
        <v>176</v>
      </c>
      <c r="B1648" s="6" t="s">
        <v>43</v>
      </c>
      <c r="C1648" s="6">
        <v>572</v>
      </c>
      <c r="D1648" s="6" t="s">
        <v>10</v>
      </c>
      <c r="E1648" s="4">
        <v>612</v>
      </c>
      <c r="F1648" s="4">
        <v>79</v>
      </c>
      <c r="G1648" s="4">
        <v>76</v>
      </c>
      <c r="H1648" s="4">
        <v>16</v>
      </c>
      <c r="I1648" s="4">
        <v>12</v>
      </c>
      <c r="J1648" s="4">
        <v>5</v>
      </c>
      <c r="K1648" s="4">
        <v>11</v>
      </c>
      <c r="L1648" s="4">
        <v>115</v>
      </c>
      <c r="M1648" s="4">
        <v>21</v>
      </c>
      <c r="N1648" s="4">
        <v>1</v>
      </c>
      <c r="O1648" s="4">
        <v>0</v>
      </c>
      <c r="P1648" s="4">
        <v>0</v>
      </c>
      <c r="Q1648" s="4">
        <v>0</v>
      </c>
      <c r="R1648" s="4">
        <v>0</v>
      </c>
      <c r="S1648" s="4">
        <v>2</v>
      </c>
      <c r="T1648" s="4">
        <v>5</v>
      </c>
      <c r="U1648" s="4">
        <v>0</v>
      </c>
      <c r="V1648" s="4">
        <v>10</v>
      </c>
      <c r="W1648" s="6">
        <v>353</v>
      </c>
      <c r="X1648" s="41">
        <f t="shared" si="40"/>
        <v>57.679738562091501</v>
      </c>
    </row>
    <row r="1649" spans="1:24" hidden="1" outlineLevel="1" x14ac:dyDescent="0.25">
      <c r="A1649" s="6" t="s">
        <v>176</v>
      </c>
      <c r="B1649" s="6" t="s">
        <v>43</v>
      </c>
      <c r="C1649" s="6">
        <v>572</v>
      </c>
      <c r="D1649" s="6" t="s">
        <v>11</v>
      </c>
      <c r="E1649" s="4">
        <v>612</v>
      </c>
      <c r="F1649" s="4">
        <v>53</v>
      </c>
      <c r="G1649" s="4">
        <v>90</v>
      </c>
      <c r="H1649" s="4">
        <v>8</v>
      </c>
      <c r="I1649" s="4">
        <v>12</v>
      </c>
      <c r="J1649" s="4">
        <v>8</v>
      </c>
      <c r="K1649" s="4">
        <v>8</v>
      </c>
      <c r="L1649" s="4">
        <v>99</v>
      </c>
      <c r="M1649" s="4">
        <v>32</v>
      </c>
      <c r="N1649" s="4">
        <v>3</v>
      </c>
      <c r="O1649" s="4">
        <v>2</v>
      </c>
      <c r="P1649" s="4">
        <v>0</v>
      </c>
      <c r="Q1649" s="4">
        <v>0</v>
      </c>
      <c r="R1649" s="4">
        <v>0</v>
      </c>
      <c r="S1649" s="4">
        <v>5</v>
      </c>
      <c r="T1649" s="4">
        <v>5</v>
      </c>
      <c r="U1649" s="4">
        <v>0</v>
      </c>
      <c r="V1649" s="4">
        <v>16</v>
      </c>
      <c r="W1649" s="6">
        <v>341</v>
      </c>
      <c r="X1649" s="41">
        <f t="shared" si="40"/>
        <v>55.718954248366011</v>
      </c>
    </row>
    <row r="1650" spans="1:24" hidden="1" outlineLevel="1" x14ac:dyDescent="0.25">
      <c r="A1650" s="6" t="s">
        <v>176</v>
      </c>
      <c r="B1650" s="6" t="s">
        <v>43</v>
      </c>
      <c r="C1650" s="6">
        <v>573</v>
      </c>
      <c r="D1650" s="6" t="s">
        <v>10</v>
      </c>
      <c r="E1650" s="4">
        <v>701</v>
      </c>
      <c r="F1650" s="4">
        <v>62</v>
      </c>
      <c r="G1650" s="4">
        <v>110</v>
      </c>
      <c r="H1650" s="4">
        <v>3</v>
      </c>
      <c r="I1650" s="4">
        <v>16</v>
      </c>
      <c r="J1650" s="4">
        <v>22</v>
      </c>
      <c r="K1650" s="4">
        <v>16</v>
      </c>
      <c r="L1650" s="4">
        <v>82</v>
      </c>
      <c r="M1650" s="4">
        <v>27</v>
      </c>
      <c r="N1650" s="4">
        <v>0</v>
      </c>
      <c r="O1650" s="4">
        <v>1</v>
      </c>
      <c r="P1650" s="4">
        <v>1</v>
      </c>
      <c r="Q1650" s="4">
        <v>0</v>
      </c>
      <c r="R1650" s="4">
        <v>0</v>
      </c>
      <c r="S1650" s="4">
        <v>2</v>
      </c>
      <c r="T1650" s="4">
        <v>5</v>
      </c>
      <c r="U1650" s="4">
        <v>0</v>
      </c>
      <c r="V1650" s="4">
        <v>17</v>
      </c>
      <c r="W1650" s="6">
        <v>364</v>
      </c>
      <c r="X1650" s="41">
        <f t="shared" si="40"/>
        <v>51.925820256776035</v>
      </c>
    </row>
    <row r="1651" spans="1:24" hidden="1" outlineLevel="1" x14ac:dyDescent="0.25">
      <c r="A1651" s="6" t="s">
        <v>176</v>
      </c>
      <c r="B1651" s="6" t="s">
        <v>43</v>
      </c>
      <c r="C1651" s="6">
        <v>573</v>
      </c>
      <c r="D1651" s="6" t="s">
        <v>11</v>
      </c>
      <c r="E1651" s="4">
        <v>623</v>
      </c>
      <c r="F1651" s="4">
        <v>73</v>
      </c>
      <c r="G1651" s="4">
        <v>91</v>
      </c>
      <c r="H1651" s="4">
        <v>14</v>
      </c>
      <c r="I1651" s="4">
        <v>14</v>
      </c>
      <c r="J1651" s="4">
        <v>14</v>
      </c>
      <c r="K1651" s="4">
        <v>12</v>
      </c>
      <c r="L1651" s="4">
        <v>86</v>
      </c>
      <c r="M1651" s="4">
        <v>22</v>
      </c>
      <c r="N1651" s="4">
        <v>2</v>
      </c>
      <c r="O1651" s="4">
        <v>0</v>
      </c>
      <c r="P1651" s="4">
        <v>2</v>
      </c>
      <c r="Q1651" s="4">
        <v>0</v>
      </c>
      <c r="R1651" s="4">
        <v>0</v>
      </c>
      <c r="S1651" s="4">
        <v>2</v>
      </c>
      <c r="T1651" s="4">
        <v>4</v>
      </c>
      <c r="U1651" s="4">
        <v>0</v>
      </c>
      <c r="V1651" s="4">
        <v>9</v>
      </c>
      <c r="W1651" s="6">
        <v>345</v>
      </c>
      <c r="X1651" s="41">
        <f t="shared" si="40"/>
        <v>55.37720706260032</v>
      </c>
    </row>
    <row r="1652" spans="1:24" hidden="1" outlineLevel="1" x14ac:dyDescent="0.25">
      <c r="A1652" s="6" t="s">
        <v>176</v>
      </c>
      <c r="B1652" s="6" t="s">
        <v>43</v>
      </c>
      <c r="C1652" s="6">
        <v>573</v>
      </c>
      <c r="D1652" s="6" t="s">
        <v>16</v>
      </c>
      <c r="E1652" s="4">
        <v>623</v>
      </c>
      <c r="F1652" s="4">
        <v>55</v>
      </c>
      <c r="G1652" s="4">
        <v>86</v>
      </c>
      <c r="H1652" s="4">
        <v>6</v>
      </c>
      <c r="I1652" s="4">
        <v>17</v>
      </c>
      <c r="J1652" s="4">
        <v>9</v>
      </c>
      <c r="K1652" s="4">
        <v>8</v>
      </c>
      <c r="L1652" s="4">
        <v>96</v>
      </c>
      <c r="M1652" s="4">
        <v>29</v>
      </c>
      <c r="N1652" s="4">
        <v>1</v>
      </c>
      <c r="O1652" s="4">
        <v>1</v>
      </c>
      <c r="P1652" s="4">
        <v>0</v>
      </c>
      <c r="Q1652" s="4">
        <v>0</v>
      </c>
      <c r="R1652" s="4">
        <v>2</v>
      </c>
      <c r="S1652" s="4">
        <v>1</v>
      </c>
      <c r="T1652" s="4">
        <v>3</v>
      </c>
      <c r="U1652" s="4">
        <v>0</v>
      </c>
      <c r="V1652" s="4">
        <v>17</v>
      </c>
      <c r="W1652" s="6">
        <v>331</v>
      </c>
      <c r="X1652" s="41">
        <f t="shared" si="40"/>
        <v>53.130016051364365</v>
      </c>
    </row>
    <row r="1653" spans="1:24" hidden="1" outlineLevel="1" x14ac:dyDescent="0.25">
      <c r="A1653" s="6" t="s">
        <v>176</v>
      </c>
      <c r="B1653" s="6" t="s">
        <v>43</v>
      </c>
      <c r="C1653" s="6">
        <v>574</v>
      </c>
      <c r="D1653" s="6" t="s">
        <v>10</v>
      </c>
      <c r="E1653" s="4">
        <v>606</v>
      </c>
      <c r="F1653" s="4">
        <v>47</v>
      </c>
      <c r="G1653" s="4">
        <v>98</v>
      </c>
      <c r="H1653" s="4">
        <v>7</v>
      </c>
      <c r="I1653" s="4">
        <v>9</v>
      </c>
      <c r="J1653" s="4">
        <v>8</v>
      </c>
      <c r="K1653" s="4">
        <v>6</v>
      </c>
      <c r="L1653" s="4">
        <v>70</v>
      </c>
      <c r="M1653" s="4">
        <v>23</v>
      </c>
      <c r="N1653" s="4">
        <v>1</v>
      </c>
      <c r="O1653" s="4">
        <v>2</v>
      </c>
      <c r="P1653" s="4">
        <v>1</v>
      </c>
      <c r="Q1653" s="4">
        <v>0</v>
      </c>
      <c r="R1653" s="4">
        <v>0</v>
      </c>
      <c r="S1653" s="4">
        <v>0</v>
      </c>
      <c r="T1653" s="4">
        <v>2</v>
      </c>
      <c r="U1653" s="4">
        <v>0</v>
      </c>
      <c r="V1653" s="4">
        <v>13</v>
      </c>
      <c r="W1653" s="6">
        <v>287</v>
      </c>
      <c r="X1653" s="41">
        <f t="shared" si="40"/>
        <v>47.35973597359736</v>
      </c>
    </row>
    <row r="1654" spans="1:24" hidden="1" outlineLevel="1" x14ac:dyDescent="0.25">
      <c r="A1654" s="6" t="s">
        <v>176</v>
      </c>
      <c r="B1654" s="6" t="s">
        <v>43</v>
      </c>
      <c r="C1654" s="6">
        <v>575</v>
      </c>
      <c r="D1654" s="6" t="s">
        <v>10</v>
      </c>
      <c r="E1654" s="4">
        <v>561</v>
      </c>
      <c r="F1654" s="4">
        <v>54</v>
      </c>
      <c r="G1654" s="4">
        <v>116</v>
      </c>
      <c r="H1654" s="4">
        <v>3</v>
      </c>
      <c r="I1654" s="4">
        <v>10</v>
      </c>
      <c r="J1654" s="4">
        <v>2</v>
      </c>
      <c r="K1654" s="4">
        <v>7</v>
      </c>
      <c r="L1654" s="4">
        <v>87</v>
      </c>
      <c r="M1654" s="4">
        <v>19</v>
      </c>
      <c r="N1654" s="4">
        <v>0</v>
      </c>
      <c r="O1654" s="4">
        <v>1</v>
      </c>
      <c r="P1654" s="4">
        <v>0</v>
      </c>
      <c r="Q1654" s="4">
        <v>2</v>
      </c>
      <c r="R1654" s="4">
        <v>1</v>
      </c>
      <c r="S1654" s="4">
        <v>0</v>
      </c>
      <c r="T1654" s="4">
        <v>4</v>
      </c>
      <c r="U1654" s="4">
        <v>0</v>
      </c>
      <c r="V1654" s="4">
        <v>13</v>
      </c>
      <c r="W1654" s="6">
        <v>319</v>
      </c>
      <c r="X1654" s="41">
        <f t="shared" si="40"/>
        <v>56.862745098039213</v>
      </c>
    </row>
    <row r="1655" spans="1:24" hidden="1" outlineLevel="1" x14ac:dyDescent="0.25">
      <c r="A1655" s="6" t="s">
        <v>176</v>
      </c>
      <c r="B1655" s="6" t="s">
        <v>43</v>
      </c>
      <c r="C1655" s="6">
        <v>576</v>
      </c>
      <c r="D1655" s="6" t="s">
        <v>29</v>
      </c>
      <c r="E1655" s="4">
        <v>0</v>
      </c>
      <c r="F1655" s="4">
        <v>16</v>
      </c>
      <c r="G1655" s="4">
        <v>50</v>
      </c>
      <c r="H1655" s="4">
        <v>7</v>
      </c>
      <c r="I1655" s="4">
        <v>3</v>
      </c>
      <c r="J1655" s="4">
        <v>4</v>
      </c>
      <c r="K1655" s="4">
        <v>2</v>
      </c>
      <c r="L1655" s="4">
        <v>77</v>
      </c>
      <c r="M1655" s="4">
        <v>7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2</v>
      </c>
      <c r="U1655" s="4">
        <v>0</v>
      </c>
      <c r="V1655" s="4">
        <v>0</v>
      </c>
      <c r="W1655" s="6">
        <v>168</v>
      </c>
      <c r="X1655" s="41" t="s">
        <v>250</v>
      </c>
    </row>
    <row r="1656" spans="1:24" hidden="1" outlineLevel="1" x14ac:dyDescent="0.25">
      <c r="A1656" s="6" t="s">
        <v>176</v>
      </c>
      <c r="B1656" s="6" t="s">
        <v>43</v>
      </c>
      <c r="C1656" s="6">
        <v>576</v>
      </c>
      <c r="D1656" s="6" t="s">
        <v>10</v>
      </c>
      <c r="E1656" s="4">
        <v>446</v>
      </c>
      <c r="F1656" s="4">
        <v>81</v>
      </c>
      <c r="G1656" s="4">
        <v>83</v>
      </c>
      <c r="H1656" s="4">
        <v>6</v>
      </c>
      <c r="I1656" s="4">
        <v>6</v>
      </c>
      <c r="J1656" s="4">
        <v>3</v>
      </c>
      <c r="K1656" s="4">
        <v>2</v>
      </c>
      <c r="L1656" s="4">
        <v>56</v>
      </c>
      <c r="M1656" s="4">
        <v>9</v>
      </c>
      <c r="N1656" s="4">
        <v>3</v>
      </c>
      <c r="O1656" s="4">
        <v>0</v>
      </c>
      <c r="P1656" s="4">
        <v>2</v>
      </c>
      <c r="Q1656" s="4">
        <v>0</v>
      </c>
      <c r="R1656" s="4">
        <v>0</v>
      </c>
      <c r="S1656" s="4">
        <v>0</v>
      </c>
      <c r="T1656" s="4">
        <v>2</v>
      </c>
      <c r="U1656" s="4">
        <v>0</v>
      </c>
      <c r="V1656" s="4">
        <v>3</v>
      </c>
      <c r="W1656" s="6">
        <v>256</v>
      </c>
      <c r="X1656" s="41">
        <f t="shared" si="40"/>
        <v>57.399103139013455</v>
      </c>
    </row>
    <row r="1657" spans="1:24" hidden="1" outlineLevel="1" x14ac:dyDescent="0.25">
      <c r="A1657" s="6" t="s">
        <v>176</v>
      </c>
      <c r="B1657" s="6" t="s">
        <v>43</v>
      </c>
      <c r="C1657" s="6">
        <v>577</v>
      </c>
      <c r="D1657" s="6" t="s">
        <v>10</v>
      </c>
      <c r="E1657" s="4">
        <v>429</v>
      </c>
      <c r="F1657" s="4">
        <v>44</v>
      </c>
      <c r="G1657" s="4">
        <v>83</v>
      </c>
      <c r="H1657" s="4">
        <v>9</v>
      </c>
      <c r="I1657" s="4">
        <v>3</v>
      </c>
      <c r="J1657" s="4">
        <v>3</v>
      </c>
      <c r="K1657" s="4">
        <v>3</v>
      </c>
      <c r="L1657" s="4">
        <v>57</v>
      </c>
      <c r="M1657" s="4">
        <v>6</v>
      </c>
      <c r="N1657" s="4">
        <v>0</v>
      </c>
      <c r="O1657" s="4">
        <v>0</v>
      </c>
      <c r="P1657" s="4">
        <v>2</v>
      </c>
      <c r="Q1657" s="4">
        <v>0</v>
      </c>
      <c r="R1657" s="4">
        <v>0</v>
      </c>
      <c r="S1657" s="4">
        <v>0</v>
      </c>
      <c r="T1657" s="4">
        <v>1</v>
      </c>
      <c r="U1657" s="4">
        <v>0</v>
      </c>
      <c r="V1657" s="4">
        <v>4</v>
      </c>
      <c r="W1657" s="6">
        <v>215</v>
      </c>
      <c r="X1657" s="41">
        <f t="shared" si="40"/>
        <v>50.116550116550115</v>
      </c>
    </row>
    <row r="1658" spans="1:24" hidden="1" outlineLevel="1" x14ac:dyDescent="0.25">
      <c r="A1658" s="6" t="s">
        <v>176</v>
      </c>
      <c r="B1658" s="6" t="s">
        <v>43</v>
      </c>
      <c r="C1658" s="6">
        <v>578</v>
      </c>
      <c r="D1658" s="6" t="s">
        <v>10</v>
      </c>
      <c r="E1658" s="4">
        <v>693</v>
      </c>
      <c r="F1658" s="4">
        <v>60</v>
      </c>
      <c r="G1658" s="4">
        <v>115</v>
      </c>
      <c r="H1658" s="4">
        <v>13</v>
      </c>
      <c r="I1658" s="4">
        <v>20</v>
      </c>
      <c r="J1658" s="4">
        <v>7</v>
      </c>
      <c r="K1658" s="4">
        <v>7</v>
      </c>
      <c r="L1658" s="4">
        <v>88</v>
      </c>
      <c r="M1658" s="4">
        <v>21</v>
      </c>
      <c r="N1658" s="4">
        <v>1</v>
      </c>
      <c r="O1658" s="4">
        <v>0</v>
      </c>
      <c r="P1658" s="4">
        <v>2</v>
      </c>
      <c r="Q1658" s="4">
        <v>0</v>
      </c>
      <c r="R1658" s="4">
        <v>1</v>
      </c>
      <c r="S1658" s="4">
        <v>2</v>
      </c>
      <c r="T1658" s="4">
        <v>3</v>
      </c>
      <c r="U1658" s="4">
        <v>0</v>
      </c>
      <c r="V1658" s="4">
        <v>20</v>
      </c>
      <c r="W1658" s="6">
        <v>360</v>
      </c>
      <c r="X1658" s="41">
        <f t="shared" si="40"/>
        <v>51.948051948051948</v>
      </c>
    </row>
    <row r="1659" spans="1:24" hidden="1" outlineLevel="1" x14ac:dyDescent="0.25">
      <c r="A1659" s="6" t="s">
        <v>176</v>
      </c>
      <c r="B1659" s="6" t="s">
        <v>43</v>
      </c>
      <c r="C1659" s="6">
        <v>579</v>
      </c>
      <c r="D1659" s="6" t="s">
        <v>10</v>
      </c>
      <c r="E1659" s="4">
        <v>741</v>
      </c>
      <c r="F1659" s="4">
        <v>57</v>
      </c>
      <c r="G1659" s="4">
        <v>117</v>
      </c>
      <c r="H1659" s="4">
        <v>3</v>
      </c>
      <c r="I1659" s="4">
        <v>12</v>
      </c>
      <c r="J1659" s="4">
        <v>6</v>
      </c>
      <c r="K1659" s="4">
        <v>9</v>
      </c>
      <c r="L1659" s="4">
        <v>83</v>
      </c>
      <c r="M1659" s="4">
        <v>32</v>
      </c>
      <c r="N1659" s="4">
        <v>1</v>
      </c>
      <c r="O1659" s="4">
        <v>0</v>
      </c>
      <c r="P1659" s="4">
        <v>0</v>
      </c>
      <c r="Q1659" s="4">
        <v>0</v>
      </c>
      <c r="R1659" s="4">
        <v>0</v>
      </c>
      <c r="S1659" s="4">
        <v>1</v>
      </c>
      <c r="T1659" s="4">
        <v>3</v>
      </c>
      <c r="U1659" s="4">
        <v>0</v>
      </c>
      <c r="V1659" s="4">
        <v>15</v>
      </c>
      <c r="W1659" s="6">
        <v>339</v>
      </c>
      <c r="X1659" s="41">
        <f t="shared" si="40"/>
        <v>45.748987854251013</v>
      </c>
    </row>
    <row r="1660" spans="1:24" hidden="1" outlineLevel="1" x14ac:dyDescent="0.25">
      <c r="A1660" s="6" t="s">
        <v>176</v>
      </c>
      <c r="B1660" s="6" t="s">
        <v>43</v>
      </c>
      <c r="C1660" s="6">
        <v>580</v>
      </c>
      <c r="D1660" s="6" t="s">
        <v>10</v>
      </c>
      <c r="E1660" s="4">
        <v>574</v>
      </c>
      <c r="F1660" s="4">
        <v>53</v>
      </c>
      <c r="G1660" s="4">
        <v>133</v>
      </c>
      <c r="H1660" s="4">
        <v>8</v>
      </c>
      <c r="I1660" s="4">
        <v>10</v>
      </c>
      <c r="J1660" s="4">
        <v>9</v>
      </c>
      <c r="K1660" s="4">
        <v>5</v>
      </c>
      <c r="L1660" s="4">
        <v>27</v>
      </c>
      <c r="M1660" s="4">
        <v>39</v>
      </c>
      <c r="N1660" s="4">
        <v>4</v>
      </c>
      <c r="O1660" s="4">
        <v>0</v>
      </c>
      <c r="P1660" s="4">
        <v>1</v>
      </c>
      <c r="Q1660" s="4">
        <v>0</v>
      </c>
      <c r="R1660" s="4">
        <v>0</v>
      </c>
      <c r="S1660" s="4">
        <v>2</v>
      </c>
      <c r="T1660" s="4">
        <v>3</v>
      </c>
      <c r="U1660" s="4">
        <v>0</v>
      </c>
      <c r="V1660" s="4">
        <v>7</v>
      </c>
      <c r="W1660" s="6">
        <v>301</v>
      </c>
      <c r="X1660" s="41">
        <f t="shared" si="40"/>
        <v>52.439024390243901</v>
      </c>
    </row>
    <row r="1661" spans="1:24" hidden="1" outlineLevel="1" x14ac:dyDescent="0.25">
      <c r="A1661" s="6" t="s">
        <v>176</v>
      </c>
      <c r="B1661" s="6" t="s">
        <v>43</v>
      </c>
      <c r="C1661" s="6">
        <v>581</v>
      </c>
      <c r="D1661" s="6" t="s">
        <v>10</v>
      </c>
      <c r="E1661" s="4">
        <v>434</v>
      </c>
      <c r="F1661" s="4">
        <v>67</v>
      </c>
      <c r="G1661" s="4">
        <v>90</v>
      </c>
      <c r="H1661" s="4">
        <v>9</v>
      </c>
      <c r="I1661" s="4">
        <v>7</v>
      </c>
      <c r="J1661" s="4">
        <v>2</v>
      </c>
      <c r="K1661" s="4">
        <v>7</v>
      </c>
      <c r="L1661" s="4">
        <v>47</v>
      </c>
      <c r="M1661" s="4">
        <v>15</v>
      </c>
      <c r="N1661" s="4">
        <v>3</v>
      </c>
      <c r="O1661" s="4">
        <v>0</v>
      </c>
      <c r="P1661" s="4">
        <v>4</v>
      </c>
      <c r="Q1661" s="4">
        <v>0</v>
      </c>
      <c r="R1661" s="4">
        <v>0</v>
      </c>
      <c r="S1661" s="4">
        <v>1</v>
      </c>
      <c r="T1661" s="4">
        <v>2</v>
      </c>
      <c r="U1661" s="4">
        <v>0</v>
      </c>
      <c r="V1661" s="4">
        <v>11</v>
      </c>
      <c r="W1661" s="6">
        <v>265</v>
      </c>
      <c r="X1661" s="41">
        <f t="shared" si="40"/>
        <v>61.059907834101381</v>
      </c>
    </row>
    <row r="1662" spans="1:24" hidden="1" outlineLevel="1" x14ac:dyDescent="0.25">
      <c r="A1662" s="6" t="s">
        <v>176</v>
      </c>
      <c r="B1662" s="6" t="s">
        <v>43</v>
      </c>
      <c r="C1662" s="6">
        <v>582</v>
      </c>
      <c r="D1662" s="6" t="s">
        <v>10</v>
      </c>
      <c r="E1662" s="4">
        <v>418</v>
      </c>
      <c r="F1662" s="4">
        <v>38</v>
      </c>
      <c r="G1662" s="4">
        <v>38</v>
      </c>
      <c r="H1662" s="4">
        <v>7</v>
      </c>
      <c r="I1662" s="4">
        <v>14</v>
      </c>
      <c r="J1662" s="4">
        <v>13</v>
      </c>
      <c r="K1662" s="4">
        <v>17</v>
      </c>
      <c r="L1662" s="4">
        <v>36</v>
      </c>
      <c r="M1662" s="4">
        <v>20</v>
      </c>
      <c r="N1662" s="4">
        <v>2</v>
      </c>
      <c r="O1662" s="4">
        <v>0</v>
      </c>
      <c r="P1662" s="4">
        <v>0</v>
      </c>
      <c r="Q1662" s="4">
        <v>0</v>
      </c>
      <c r="R1662" s="4">
        <v>1</v>
      </c>
      <c r="S1662" s="4">
        <v>2</v>
      </c>
      <c r="T1662" s="4">
        <v>4</v>
      </c>
      <c r="U1662" s="4">
        <v>0</v>
      </c>
      <c r="V1662" s="4">
        <v>1</v>
      </c>
      <c r="W1662" s="6">
        <v>193</v>
      </c>
      <c r="X1662" s="41">
        <f t="shared" si="40"/>
        <v>46.172248803827749</v>
      </c>
    </row>
    <row r="1663" spans="1:24" hidden="1" outlineLevel="1" x14ac:dyDescent="0.25">
      <c r="A1663" s="6" t="s">
        <v>176</v>
      </c>
      <c r="B1663" s="6" t="s">
        <v>43</v>
      </c>
      <c r="C1663" s="6">
        <v>583</v>
      </c>
      <c r="D1663" s="6" t="s">
        <v>10</v>
      </c>
      <c r="E1663" s="4">
        <v>691</v>
      </c>
      <c r="F1663" s="4">
        <v>47</v>
      </c>
      <c r="G1663" s="4">
        <v>100</v>
      </c>
      <c r="H1663" s="4">
        <v>2</v>
      </c>
      <c r="I1663" s="4">
        <v>19</v>
      </c>
      <c r="J1663" s="4">
        <v>11</v>
      </c>
      <c r="K1663" s="4">
        <v>13</v>
      </c>
      <c r="L1663" s="4">
        <v>60</v>
      </c>
      <c r="M1663" s="4">
        <v>35</v>
      </c>
      <c r="N1663" s="4">
        <v>1</v>
      </c>
      <c r="O1663" s="4">
        <v>0</v>
      </c>
      <c r="P1663" s="4">
        <v>2</v>
      </c>
      <c r="Q1663" s="4">
        <v>0</v>
      </c>
      <c r="R1663" s="4">
        <v>0</v>
      </c>
      <c r="S1663" s="4">
        <v>2</v>
      </c>
      <c r="T1663" s="4">
        <v>3</v>
      </c>
      <c r="U1663" s="4">
        <v>2</v>
      </c>
      <c r="V1663" s="4">
        <v>21</v>
      </c>
      <c r="W1663" s="6">
        <v>318</v>
      </c>
      <c r="X1663" s="41">
        <f t="shared" si="40"/>
        <v>46.020260492040521</v>
      </c>
    </row>
    <row r="1664" spans="1:24" hidden="1" outlineLevel="1" x14ac:dyDescent="0.25">
      <c r="A1664" s="6" t="s">
        <v>176</v>
      </c>
      <c r="B1664" s="6" t="s">
        <v>43</v>
      </c>
      <c r="C1664" s="6">
        <v>584</v>
      </c>
      <c r="D1664" s="6" t="s">
        <v>10</v>
      </c>
      <c r="E1664" s="4">
        <v>194</v>
      </c>
      <c r="F1664" s="4">
        <v>16</v>
      </c>
      <c r="G1664" s="4">
        <v>35</v>
      </c>
      <c r="H1664" s="4">
        <v>5</v>
      </c>
      <c r="I1664" s="4">
        <v>6</v>
      </c>
      <c r="J1664" s="4">
        <v>3</v>
      </c>
      <c r="K1664" s="4">
        <v>5</v>
      </c>
      <c r="L1664" s="4">
        <v>34</v>
      </c>
      <c r="M1664" s="4">
        <v>10</v>
      </c>
      <c r="N1664" s="4">
        <v>1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5</v>
      </c>
      <c r="W1664" s="6">
        <v>120</v>
      </c>
      <c r="X1664" s="41">
        <f t="shared" si="40"/>
        <v>61.855670103092784</v>
      </c>
    </row>
    <row r="1665" spans="1:24" hidden="1" outlineLevel="1" x14ac:dyDescent="0.25">
      <c r="A1665" s="6" t="s">
        <v>176</v>
      </c>
      <c r="B1665" s="6" t="s">
        <v>43</v>
      </c>
      <c r="C1665" s="6">
        <v>586</v>
      </c>
      <c r="D1665" s="6" t="s">
        <v>10</v>
      </c>
      <c r="E1665" s="4">
        <v>217</v>
      </c>
      <c r="F1665" s="4">
        <v>16</v>
      </c>
      <c r="G1665" s="4">
        <v>39</v>
      </c>
      <c r="H1665" s="4">
        <v>4</v>
      </c>
      <c r="I1665" s="4">
        <v>1</v>
      </c>
      <c r="J1665" s="4">
        <v>4</v>
      </c>
      <c r="K1665" s="4">
        <v>0</v>
      </c>
      <c r="L1665" s="4">
        <v>20</v>
      </c>
      <c r="M1665" s="4">
        <v>14</v>
      </c>
      <c r="N1665" s="4">
        <v>1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3</v>
      </c>
      <c r="W1665" s="6">
        <v>102</v>
      </c>
      <c r="X1665" s="41">
        <f t="shared" si="40"/>
        <v>47.004608294930875</v>
      </c>
    </row>
    <row r="1666" spans="1:24" hidden="1" outlineLevel="1" x14ac:dyDescent="0.25">
      <c r="A1666" s="6" t="s">
        <v>176</v>
      </c>
      <c r="B1666" s="6" t="s">
        <v>43</v>
      </c>
      <c r="C1666" s="6">
        <v>586</v>
      </c>
      <c r="D1666" s="6" t="s">
        <v>21</v>
      </c>
      <c r="E1666" s="4">
        <v>417</v>
      </c>
      <c r="F1666" s="4">
        <v>25</v>
      </c>
      <c r="G1666" s="4">
        <v>64</v>
      </c>
      <c r="H1666" s="4">
        <v>7</v>
      </c>
      <c r="I1666" s="4">
        <v>8</v>
      </c>
      <c r="J1666" s="4">
        <v>6</v>
      </c>
      <c r="K1666" s="4">
        <v>4</v>
      </c>
      <c r="L1666" s="4">
        <v>51</v>
      </c>
      <c r="M1666" s="4">
        <v>13</v>
      </c>
      <c r="N1666" s="4">
        <v>2</v>
      </c>
      <c r="O1666" s="4">
        <v>0</v>
      </c>
      <c r="P1666" s="4">
        <v>0</v>
      </c>
      <c r="Q1666" s="4">
        <v>0</v>
      </c>
      <c r="R1666" s="4">
        <v>0</v>
      </c>
      <c r="S1666" s="4">
        <v>1</v>
      </c>
      <c r="T1666" s="4">
        <v>3</v>
      </c>
      <c r="U1666" s="4">
        <v>0</v>
      </c>
      <c r="V1666" s="4">
        <v>7</v>
      </c>
      <c r="W1666" s="6">
        <v>191</v>
      </c>
      <c r="X1666" s="41">
        <f t="shared" si="40"/>
        <v>45.803357314148684</v>
      </c>
    </row>
    <row r="1667" spans="1:24" hidden="1" outlineLevel="1" x14ac:dyDescent="0.25">
      <c r="A1667" s="6" t="s">
        <v>176</v>
      </c>
      <c r="B1667" s="6" t="s">
        <v>43</v>
      </c>
      <c r="C1667" s="6">
        <v>587</v>
      </c>
      <c r="D1667" s="6" t="s">
        <v>10</v>
      </c>
      <c r="E1667" s="4">
        <v>480</v>
      </c>
      <c r="F1667" s="4">
        <v>45</v>
      </c>
      <c r="G1667" s="4">
        <v>48</v>
      </c>
      <c r="H1667" s="4">
        <v>7</v>
      </c>
      <c r="I1667" s="4">
        <v>25</v>
      </c>
      <c r="J1667" s="4">
        <v>12</v>
      </c>
      <c r="K1667" s="4">
        <v>7</v>
      </c>
      <c r="L1667" s="4">
        <v>53</v>
      </c>
      <c r="M1667" s="4">
        <v>40</v>
      </c>
      <c r="N1667" s="4">
        <v>3</v>
      </c>
      <c r="O1667" s="4">
        <v>1</v>
      </c>
      <c r="P1667" s="4">
        <v>0</v>
      </c>
      <c r="Q1667" s="4">
        <v>0</v>
      </c>
      <c r="R1667" s="4">
        <v>0</v>
      </c>
      <c r="S1667" s="4">
        <v>5</v>
      </c>
      <c r="T1667" s="4">
        <v>0</v>
      </c>
      <c r="U1667" s="4">
        <v>0</v>
      </c>
      <c r="V1667" s="4">
        <v>10</v>
      </c>
      <c r="W1667" s="6">
        <v>256</v>
      </c>
      <c r="X1667" s="41">
        <f t="shared" si="40"/>
        <v>53.333333333333336</v>
      </c>
    </row>
    <row r="1668" spans="1:24" hidden="1" outlineLevel="1" x14ac:dyDescent="0.25">
      <c r="A1668" s="6" t="s">
        <v>176</v>
      </c>
      <c r="B1668" s="6" t="s">
        <v>43</v>
      </c>
      <c r="C1668" s="6">
        <v>588</v>
      </c>
      <c r="D1668" s="6" t="s">
        <v>10</v>
      </c>
      <c r="E1668" s="4">
        <v>203</v>
      </c>
      <c r="F1668" s="4">
        <v>26</v>
      </c>
      <c r="G1668" s="4">
        <v>50</v>
      </c>
      <c r="H1668" s="4">
        <v>7</v>
      </c>
      <c r="I1668" s="4">
        <v>3</v>
      </c>
      <c r="J1668" s="4">
        <v>2</v>
      </c>
      <c r="K1668" s="4">
        <v>4</v>
      </c>
      <c r="L1668" s="4">
        <v>15</v>
      </c>
      <c r="M1668" s="4">
        <v>9</v>
      </c>
      <c r="N1668" s="4">
        <v>1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10</v>
      </c>
      <c r="W1668" s="6">
        <v>127</v>
      </c>
      <c r="X1668" s="41">
        <f t="shared" si="40"/>
        <v>62.561576354679801</v>
      </c>
    </row>
    <row r="1669" spans="1:24" hidden="1" outlineLevel="1" x14ac:dyDescent="0.25">
      <c r="A1669" s="6" t="s">
        <v>176</v>
      </c>
      <c r="B1669" s="6" t="s">
        <v>43</v>
      </c>
      <c r="C1669" s="6">
        <v>589</v>
      </c>
      <c r="D1669" s="6" t="s">
        <v>10</v>
      </c>
      <c r="E1669" s="4">
        <v>498</v>
      </c>
      <c r="F1669" s="4">
        <v>40</v>
      </c>
      <c r="G1669" s="4">
        <v>73</v>
      </c>
      <c r="H1669" s="4">
        <v>7</v>
      </c>
      <c r="I1669" s="4">
        <v>9</v>
      </c>
      <c r="J1669" s="4">
        <v>3</v>
      </c>
      <c r="K1669" s="4">
        <v>8</v>
      </c>
      <c r="L1669" s="4">
        <v>36</v>
      </c>
      <c r="M1669" s="4">
        <v>32</v>
      </c>
      <c r="N1669" s="4">
        <v>0</v>
      </c>
      <c r="O1669" s="4">
        <v>0</v>
      </c>
      <c r="P1669" s="4">
        <v>2</v>
      </c>
      <c r="Q1669" s="4">
        <v>0</v>
      </c>
      <c r="R1669" s="4">
        <v>1</v>
      </c>
      <c r="S1669" s="4">
        <v>2</v>
      </c>
      <c r="T1669" s="4">
        <v>5</v>
      </c>
      <c r="U1669" s="4">
        <v>0</v>
      </c>
      <c r="V1669" s="4">
        <v>11</v>
      </c>
      <c r="W1669" s="6">
        <v>229</v>
      </c>
      <c r="X1669" s="41">
        <f t="shared" si="40"/>
        <v>45.983935742971887</v>
      </c>
    </row>
    <row r="1670" spans="1:24" hidden="1" outlineLevel="1" x14ac:dyDescent="0.25">
      <c r="A1670" s="6" t="s">
        <v>176</v>
      </c>
      <c r="B1670" s="6" t="s">
        <v>43</v>
      </c>
      <c r="C1670" s="6">
        <v>590</v>
      </c>
      <c r="D1670" s="6" t="s">
        <v>10</v>
      </c>
      <c r="E1670" s="4">
        <v>308</v>
      </c>
      <c r="F1670" s="4">
        <v>23</v>
      </c>
      <c r="G1670" s="4">
        <v>42</v>
      </c>
      <c r="H1670" s="4">
        <v>8</v>
      </c>
      <c r="I1670" s="4">
        <v>27</v>
      </c>
      <c r="J1670" s="4">
        <v>6</v>
      </c>
      <c r="K1670" s="4">
        <v>7</v>
      </c>
      <c r="L1670" s="4">
        <v>23</v>
      </c>
      <c r="M1670" s="4">
        <v>20</v>
      </c>
      <c r="N1670" s="4">
        <v>0</v>
      </c>
      <c r="O1670" s="4">
        <v>0</v>
      </c>
      <c r="P1670" s="4">
        <v>1</v>
      </c>
      <c r="Q1670" s="4">
        <v>0</v>
      </c>
      <c r="R1670" s="4">
        <v>0</v>
      </c>
      <c r="S1670" s="4">
        <v>1</v>
      </c>
      <c r="T1670" s="4">
        <v>1</v>
      </c>
      <c r="U1670" s="4">
        <v>0</v>
      </c>
      <c r="V1670" s="4">
        <v>4</v>
      </c>
      <c r="W1670" s="6">
        <v>163</v>
      </c>
      <c r="X1670" s="41">
        <f t="shared" si="40"/>
        <v>52.922077922077925</v>
      </c>
    </row>
    <row r="1671" spans="1:24" hidden="1" outlineLevel="1" x14ac:dyDescent="0.25">
      <c r="A1671" s="6" t="s">
        <v>176</v>
      </c>
      <c r="B1671" s="6" t="s">
        <v>43</v>
      </c>
      <c r="C1671" s="6">
        <v>591</v>
      </c>
      <c r="D1671" s="6" t="s">
        <v>10</v>
      </c>
      <c r="E1671" s="4">
        <v>236</v>
      </c>
      <c r="F1671" s="4">
        <v>12</v>
      </c>
      <c r="G1671" s="4">
        <v>46</v>
      </c>
      <c r="H1671" s="4">
        <v>3</v>
      </c>
      <c r="I1671" s="4">
        <v>6</v>
      </c>
      <c r="J1671" s="4">
        <v>6</v>
      </c>
      <c r="K1671" s="4">
        <v>8</v>
      </c>
      <c r="L1671" s="4">
        <v>8</v>
      </c>
      <c r="M1671" s="4">
        <v>13</v>
      </c>
      <c r="N1671" s="4">
        <v>1</v>
      </c>
      <c r="O1671" s="4">
        <v>0</v>
      </c>
      <c r="P1671" s="4">
        <v>0</v>
      </c>
      <c r="Q1671" s="4">
        <v>0</v>
      </c>
      <c r="R1671" s="4">
        <v>0</v>
      </c>
      <c r="S1671" s="4">
        <v>3</v>
      </c>
      <c r="T1671" s="4">
        <v>0</v>
      </c>
      <c r="U1671" s="4">
        <v>0</v>
      </c>
      <c r="V1671" s="4">
        <v>9</v>
      </c>
      <c r="W1671" s="6">
        <v>115</v>
      </c>
      <c r="X1671" s="41">
        <f t="shared" si="40"/>
        <v>48.728813559322035</v>
      </c>
    </row>
    <row r="1672" spans="1:24" hidden="1" outlineLevel="1" x14ac:dyDescent="0.25">
      <c r="A1672" s="6" t="s">
        <v>176</v>
      </c>
      <c r="B1672" s="6" t="s">
        <v>43</v>
      </c>
      <c r="C1672" s="6">
        <v>593</v>
      </c>
      <c r="D1672" s="6" t="s">
        <v>10</v>
      </c>
      <c r="E1672" s="4">
        <v>356</v>
      </c>
      <c r="F1672" s="4">
        <v>13</v>
      </c>
      <c r="G1672" s="4">
        <v>115</v>
      </c>
      <c r="H1672" s="4">
        <v>5</v>
      </c>
      <c r="I1672" s="4">
        <v>11</v>
      </c>
      <c r="J1672" s="4">
        <v>4</v>
      </c>
      <c r="K1672" s="4">
        <v>10</v>
      </c>
      <c r="L1672" s="4">
        <v>16</v>
      </c>
      <c r="M1672" s="4">
        <v>20</v>
      </c>
      <c r="N1672" s="4">
        <v>1</v>
      </c>
      <c r="O1672" s="4">
        <v>0</v>
      </c>
      <c r="P1672" s="4">
        <v>2</v>
      </c>
      <c r="Q1672" s="4">
        <v>0</v>
      </c>
      <c r="R1672" s="4">
        <v>0</v>
      </c>
      <c r="S1672" s="4">
        <v>1</v>
      </c>
      <c r="T1672" s="4">
        <v>1</v>
      </c>
      <c r="U1672" s="4">
        <v>0</v>
      </c>
      <c r="V1672" s="4">
        <v>8</v>
      </c>
      <c r="W1672" s="6">
        <v>207</v>
      </c>
      <c r="X1672" s="41">
        <f t="shared" si="40"/>
        <v>58.146067415730336</v>
      </c>
    </row>
    <row r="1673" spans="1:24" hidden="1" outlineLevel="1" x14ac:dyDescent="0.25">
      <c r="A1673" s="6" t="s">
        <v>176</v>
      </c>
      <c r="B1673" s="6" t="s">
        <v>43</v>
      </c>
      <c r="C1673" s="6">
        <v>594</v>
      </c>
      <c r="D1673" s="6" t="s">
        <v>10</v>
      </c>
      <c r="E1673" s="4">
        <v>206</v>
      </c>
      <c r="F1673" s="4">
        <v>26</v>
      </c>
      <c r="G1673" s="4">
        <v>44</v>
      </c>
      <c r="H1673" s="4">
        <v>1</v>
      </c>
      <c r="I1673" s="4">
        <v>2</v>
      </c>
      <c r="J1673" s="4">
        <v>13</v>
      </c>
      <c r="K1673" s="4">
        <v>4</v>
      </c>
      <c r="L1673" s="4">
        <v>14</v>
      </c>
      <c r="M1673" s="4">
        <v>4</v>
      </c>
      <c r="N1673" s="4">
        <v>1</v>
      </c>
      <c r="O1673" s="4">
        <v>0</v>
      </c>
      <c r="P1673" s="4">
        <v>1</v>
      </c>
      <c r="Q1673" s="4">
        <v>0</v>
      </c>
      <c r="R1673" s="4">
        <v>0</v>
      </c>
      <c r="S1673" s="4">
        <v>1</v>
      </c>
      <c r="T1673" s="4">
        <v>0</v>
      </c>
      <c r="U1673" s="4">
        <v>0</v>
      </c>
      <c r="V1673" s="4">
        <v>6</v>
      </c>
      <c r="W1673" s="6">
        <v>117</v>
      </c>
      <c r="X1673" s="41">
        <f t="shared" si="40"/>
        <v>56.796116504854368</v>
      </c>
    </row>
    <row r="1674" spans="1:24" hidden="1" outlineLevel="1" x14ac:dyDescent="0.25">
      <c r="A1674" s="6" t="s">
        <v>176</v>
      </c>
      <c r="B1674" s="6" t="s">
        <v>43</v>
      </c>
      <c r="C1674" s="6">
        <v>596</v>
      </c>
      <c r="D1674" s="6" t="s">
        <v>10</v>
      </c>
      <c r="E1674" s="4">
        <v>452</v>
      </c>
      <c r="F1674" s="4">
        <v>33</v>
      </c>
      <c r="G1674" s="4">
        <v>112</v>
      </c>
      <c r="H1674" s="4">
        <v>8</v>
      </c>
      <c r="I1674" s="4">
        <v>4</v>
      </c>
      <c r="J1674" s="4">
        <v>17</v>
      </c>
      <c r="K1674" s="4">
        <v>4</v>
      </c>
      <c r="L1674" s="4">
        <v>25</v>
      </c>
      <c r="M1674" s="4">
        <v>5</v>
      </c>
      <c r="N1674" s="4">
        <v>1</v>
      </c>
      <c r="O1674" s="4">
        <v>0</v>
      </c>
      <c r="P1674" s="4">
        <v>0</v>
      </c>
      <c r="Q1674" s="4">
        <v>0</v>
      </c>
      <c r="R1674" s="4">
        <v>1</v>
      </c>
      <c r="S1674" s="4">
        <v>1</v>
      </c>
      <c r="T1674" s="4">
        <v>3</v>
      </c>
      <c r="U1674" s="4">
        <v>0</v>
      </c>
      <c r="V1674" s="4">
        <v>10</v>
      </c>
      <c r="W1674" s="6">
        <v>224</v>
      </c>
      <c r="X1674" s="41">
        <f t="shared" si="40"/>
        <v>49.557522123893804</v>
      </c>
    </row>
    <row r="1675" spans="1:24" hidden="1" outlineLevel="1" x14ac:dyDescent="0.25">
      <c r="A1675" s="6" t="s">
        <v>176</v>
      </c>
      <c r="B1675" s="6" t="s">
        <v>43</v>
      </c>
      <c r="C1675" s="6">
        <v>599</v>
      </c>
      <c r="D1675" s="6" t="s">
        <v>10</v>
      </c>
      <c r="E1675" s="4">
        <v>469</v>
      </c>
      <c r="F1675" s="4">
        <v>58</v>
      </c>
      <c r="G1675" s="4">
        <v>97</v>
      </c>
      <c r="H1675" s="4">
        <v>9</v>
      </c>
      <c r="I1675" s="4">
        <v>8</v>
      </c>
      <c r="J1675" s="4">
        <v>10</v>
      </c>
      <c r="K1675" s="4">
        <v>12</v>
      </c>
      <c r="L1675" s="4">
        <v>43</v>
      </c>
      <c r="M1675" s="4">
        <v>35</v>
      </c>
      <c r="N1675" s="4">
        <v>1</v>
      </c>
      <c r="O1675" s="4">
        <v>0</v>
      </c>
      <c r="P1675" s="4">
        <v>0</v>
      </c>
      <c r="Q1675" s="4">
        <v>0</v>
      </c>
      <c r="R1675" s="4">
        <v>0</v>
      </c>
      <c r="S1675" s="4">
        <v>1</v>
      </c>
      <c r="T1675" s="4">
        <v>1</v>
      </c>
      <c r="U1675" s="4">
        <v>0</v>
      </c>
      <c r="V1675" s="4">
        <v>6</v>
      </c>
      <c r="W1675" s="6">
        <v>281</v>
      </c>
      <c r="X1675" s="41">
        <f t="shared" ref="X1675:X1738" si="41">(W1675*100)/E1675</f>
        <v>59.914712153518124</v>
      </c>
    </row>
    <row r="1676" spans="1:24" hidden="1" outlineLevel="1" x14ac:dyDescent="0.25">
      <c r="A1676" s="6" t="s">
        <v>176</v>
      </c>
      <c r="B1676" s="6" t="s">
        <v>43</v>
      </c>
      <c r="C1676" s="6">
        <v>599</v>
      </c>
      <c r="D1676" s="6" t="s">
        <v>11</v>
      </c>
      <c r="E1676" s="4">
        <v>469</v>
      </c>
      <c r="F1676" s="4">
        <v>57</v>
      </c>
      <c r="G1676" s="4">
        <v>99</v>
      </c>
      <c r="H1676" s="4">
        <v>4</v>
      </c>
      <c r="I1676" s="4">
        <v>17</v>
      </c>
      <c r="J1676" s="4">
        <v>7</v>
      </c>
      <c r="K1676" s="4">
        <v>5</v>
      </c>
      <c r="L1676" s="4">
        <v>40</v>
      </c>
      <c r="M1676" s="4">
        <v>27</v>
      </c>
      <c r="N1676" s="4">
        <v>2</v>
      </c>
      <c r="O1676" s="4">
        <v>0</v>
      </c>
      <c r="P1676" s="4">
        <v>2</v>
      </c>
      <c r="Q1676" s="4">
        <v>0</v>
      </c>
      <c r="R1676" s="4">
        <v>0</v>
      </c>
      <c r="S1676" s="4">
        <v>1</v>
      </c>
      <c r="T1676" s="4">
        <v>1</v>
      </c>
      <c r="U1676" s="4">
        <v>0</v>
      </c>
      <c r="V1676" s="4">
        <v>6</v>
      </c>
      <c r="W1676" s="6">
        <v>268</v>
      </c>
      <c r="X1676" s="41">
        <f t="shared" si="41"/>
        <v>57.142857142857146</v>
      </c>
    </row>
    <row r="1677" spans="1:24" hidden="1" outlineLevel="1" x14ac:dyDescent="0.25">
      <c r="A1677" s="6" t="s">
        <v>176</v>
      </c>
      <c r="B1677" s="6" t="s">
        <v>43</v>
      </c>
      <c r="C1677" s="6">
        <v>600</v>
      </c>
      <c r="D1677" s="6" t="s">
        <v>10</v>
      </c>
      <c r="E1677" s="4">
        <v>118</v>
      </c>
      <c r="F1677" s="4">
        <v>6</v>
      </c>
      <c r="G1677" s="4">
        <v>39</v>
      </c>
      <c r="H1677" s="4">
        <v>1</v>
      </c>
      <c r="I1677" s="4">
        <v>0</v>
      </c>
      <c r="J1677" s="4">
        <v>0</v>
      </c>
      <c r="K1677" s="4">
        <v>0</v>
      </c>
      <c r="L1677" s="4">
        <v>11</v>
      </c>
      <c r="M1677" s="4">
        <v>1</v>
      </c>
      <c r="N1677" s="4">
        <v>2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2</v>
      </c>
      <c r="W1677" s="6">
        <v>62</v>
      </c>
      <c r="X1677" s="41">
        <f t="shared" si="41"/>
        <v>52.542372881355931</v>
      </c>
    </row>
    <row r="1678" spans="1:24" hidden="1" outlineLevel="1" x14ac:dyDescent="0.25">
      <c r="A1678" s="6" t="s">
        <v>176</v>
      </c>
      <c r="B1678" s="6" t="s">
        <v>43</v>
      </c>
      <c r="C1678" s="6">
        <v>601</v>
      </c>
      <c r="D1678" s="6" t="s">
        <v>10</v>
      </c>
      <c r="E1678" s="4">
        <v>302</v>
      </c>
      <c r="F1678" s="4">
        <v>53</v>
      </c>
      <c r="G1678" s="4">
        <v>71</v>
      </c>
      <c r="H1678" s="4">
        <v>9</v>
      </c>
      <c r="I1678" s="4">
        <v>11</v>
      </c>
      <c r="J1678" s="4">
        <v>7</v>
      </c>
      <c r="K1678" s="4">
        <v>10</v>
      </c>
      <c r="L1678" s="4">
        <v>15</v>
      </c>
      <c r="M1678" s="4">
        <v>20</v>
      </c>
      <c r="N1678" s="4">
        <v>3</v>
      </c>
      <c r="O1678" s="4">
        <v>0</v>
      </c>
      <c r="P1678" s="4">
        <v>0</v>
      </c>
      <c r="Q1678" s="4">
        <v>0</v>
      </c>
      <c r="R1678" s="4">
        <v>0</v>
      </c>
      <c r="S1678" s="4">
        <v>1</v>
      </c>
      <c r="T1678" s="4">
        <v>1</v>
      </c>
      <c r="U1678" s="4">
        <v>0</v>
      </c>
      <c r="V1678" s="4">
        <v>18</v>
      </c>
      <c r="W1678" s="6">
        <v>219</v>
      </c>
      <c r="X1678" s="41">
        <f t="shared" si="41"/>
        <v>72.516556291390728</v>
      </c>
    </row>
    <row r="1679" spans="1:24" hidden="1" outlineLevel="1" x14ac:dyDescent="0.25">
      <c r="A1679" s="6" t="s">
        <v>176</v>
      </c>
      <c r="B1679" s="6" t="s">
        <v>43</v>
      </c>
      <c r="C1679" s="6">
        <v>603</v>
      </c>
      <c r="D1679" s="6" t="s">
        <v>10</v>
      </c>
      <c r="E1679" s="4">
        <v>168</v>
      </c>
      <c r="F1679" s="4">
        <v>4</v>
      </c>
      <c r="G1679" s="4">
        <v>29</v>
      </c>
      <c r="H1679" s="4">
        <v>2</v>
      </c>
      <c r="I1679" s="4">
        <v>2</v>
      </c>
      <c r="J1679" s="4">
        <v>4</v>
      </c>
      <c r="K1679" s="4">
        <v>1</v>
      </c>
      <c r="L1679" s="4">
        <v>16</v>
      </c>
      <c r="M1679" s="4">
        <v>11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2</v>
      </c>
      <c r="W1679" s="6">
        <v>71</v>
      </c>
      <c r="X1679" s="41">
        <f t="shared" si="41"/>
        <v>42.261904761904759</v>
      </c>
    </row>
    <row r="1680" spans="1:24" hidden="1" outlineLevel="1" x14ac:dyDescent="0.25">
      <c r="A1680" s="6" t="s">
        <v>176</v>
      </c>
      <c r="B1680" s="6" t="s">
        <v>43</v>
      </c>
      <c r="C1680" s="6">
        <v>604</v>
      </c>
      <c r="D1680" s="6" t="s">
        <v>10</v>
      </c>
      <c r="E1680" s="4">
        <v>493</v>
      </c>
      <c r="F1680" s="4">
        <v>47</v>
      </c>
      <c r="G1680" s="4">
        <v>57</v>
      </c>
      <c r="H1680" s="4">
        <v>9</v>
      </c>
      <c r="I1680" s="4">
        <v>14</v>
      </c>
      <c r="J1680" s="4">
        <v>12</v>
      </c>
      <c r="K1680" s="4">
        <v>13</v>
      </c>
      <c r="L1680" s="4">
        <v>84</v>
      </c>
      <c r="M1680" s="4">
        <v>41</v>
      </c>
      <c r="N1680" s="4">
        <v>0</v>
      </c>
      <c r="O1680" s="4">
        <v>0</v>
      </c>
      <c r="P1680" s="4">
        <v>1</v>
      </c>
      <c r="Q1680" s="4">
        <v>0</v>
      </c>
      <c r="R1680" s="4">
        <v>0</v>
      </c>
      <c r="S1680" s="4">
        <v>0</v>
      </c>
      <c r="T1680" s="4">
        <v>1</v>
      </c>
      <c r="U1680" s="4">
        <v>0</v>
      </c>
      <c r="V1680" s="4">
        <v>5</v>
      </c>
      <c r="W1680" s="6">
        <v>284</v>
      </c>
      <c r="X1680" s="41">
        <f t="shared" si="41"/>
        <v>57.606490872210955</v>
      </c>
    </row>
    <row r="1681" spans="1:24" hidden="1" outlineLevel="1" x14ac:dyDescent="0.25">
      <c r="A1681" s="6" t="s">
        <v>176</v>
      </c>
      <c r="B1681" s="6" t="s">
        <v>43</v>
      </c>
      <c r="C1681" s="6">
        <v>605</v>
      </c>
      <c r="D1681" s="6" t="s">
        <v>10</v>
      </c>
      <c r="E1681" s="4">
        <v>210</v>
      </c>
      <c r="F1681" s="4">
        <v>23</v>
      </c>
      <c r="G1681" s="4">
        <v>53</v>
      </c>
      <c r="H1681" s="4">
        <v>7</v>
      </c>
      <c r="I1681" s="4">
        <v>6</v>
      </c>
      <c r="J1681" s="4">
        <v>2</v>
      </c>
      <c r="K1681" s="4">
        <v>2</v>
      </c>
      <c r="L1681" s="4">
        <v>13</v>
      </c>
      <c r="M1681" s="4">
        <v>11</v>
      </c>
      <c r="N1681" s="4">
        <v>0</v>
      </c>
      <c r="O1681" s="4">
        <v>0</v>
      </c>
      <c r="P1681" s="4">
        <v>1</v>
      </c>
      <c r="Q1681" s="4">
        <v>2</v>
      </c>
      <c r="R1681" s="4">
        <v>0</v>
      </c>
      <c r="S1681" s="4">
        <v>0</v>
      </c>
      <c r="T1681" s="4">
        <v>1</v>
      </c>
      <c r="U1681" s="4">
        <v>0</v>
      </c>
      <c r="V1681" s="4">
        <v>3</v>
      </c>
      <c r="W1681" s="6">
        <v>124</v>
      </c>
      <c r="X1681" s="41">
        <f t="shared" si="41"/>
        <v>59.047619047619051</v>
      </c>
    </row>
    <row r="1682" spans="1:24" hidden="1" outlineLevel="1" x14ac:dyDescent="0.25">
      <c r="A1682" s="6" t="s">
        <v>176</v>
      </c>
      <c r="B1682" s="6" t="s">
        <v>58</v>
      </c>
      <c r="C1682" s="6">
        <v>965</v>
      </c>
      <c r="D1682" s="6" t="s">
        <v>10</v>
      </c>
      <c r="E1682" s="4">
        <v>561</v>
      </c>
      <c r="F1682" s="4">
        <v>48</v>
      </c>
      <c r="G1682" s="4">
        <v>82</v>
      </c>
      <c r="H1682" s="4">
        <v>11</v>
      </c>
      <c r="I1682" s="4">
        <v>48</v>
      </c>
      <c r="J1682" s="4">
        <v>8</v>
      </c>
      <c r="K1682" s="4">
        <v>1</v>
      </c>
      <c r="L1682" s="4">
        <v>95</v>
      </c>
      <c r="M1682" s="4">
        <v>44</v>
      </c>
      <c r="N1682" s="4">
        <v>3</v>
      </c>
      <c r="O1682" s="4">
        <v>0</v>
      </c>
      <c r="P1682" s="4">
        <v>2</v>
      </c>
      <c r="Q1682" s="4">
        <v>1</v>
      </c>
      <c r="R1682" s="4">
        <v>0</v>
      </c>
      <c r="S1682" s="4">
        <v>4</v>
      </c>
      <c r="T1682" s="4">
        <v>15</v>
      </c>
      <c r="U1682" s="4">
        <v>0</v>
      </c>
      <c r="V1682" s="4">
        <v>13</v>
      </c>
      <c r="W1682" s="6">
        <v>375</v>
      </c>
      <c r="X1682" s="41">
        <f t="shared" si="41"/>
        <v>66.844919786096256</v>
      </c>
    </row>
    <row r="1683" spans="1:24" hidden="1" outlineLevel="1" x14ac:dyDescent="0.25">
      <c r="A1683" s="6" t="s">
        <v>176</v>
      </c>
      <c r="B1683" s="6" t="s">
        <v>58</v>
      </c>
      <c r="C1683" s="6">
        <v>965</v>
      </c>
      <c r="D1683" s="6" t="s">
        <v>11</v>
      </c>
      <c r="E1683" s="4">
        <v>561</v>
      </c>
      <c r="F1683" s="4">
        <v>58</v>
      </c>
      <c r="G1683" s="4">
        <v>60</v>
      </c>
      <c r="H1683" s="4">
        <v>8</v>
      </c>
      <c r="I1683" s="4">
        <v>51</v>
      </c>
      <c r="J1683" s="4">
        <v>1</v>
      </c>
      <c r="K1683" s="4">
        <v>3</v>
      </c>
      <c r="L1683" s="4">
        <v>89</v>
      </c>
      <c r="M1683" s="4">
        <v>56</v>
      </c>
      <c r="N1683" s="4">
        <v>3</v>
      </c>
      <c r="O1683" s="4">
        <v>0</v>
      </c>
      <c r="P1683" s="4">
        <v>1</v>
      </c>
      <c r="Q1683" s="4">
        <v>0</v>
      </c>
      <c r="R1683" s="4">
        <v>0</v>
      </c>
      <c r="S1683" s="4">
        <v>1</v>
      </c>
      <c r="T1683" s="4">
        <v>8</v>
      </c>
      <c r="U1683" s="4">
        <v>0</v>
      </c>
      <c r="V1683" s="4">
        <v>13</v>
      </c>
      <c r="W1683" s="6">
        <v>352</v>
      </c>
      <c r="X1683" s="41">
        <f t="shared" si="41"/>
        <v>62.745098039215684</v>
      </c>
    </row>
    <row r="1684" spans="1:24" hidden="1" outlineLevel="1" x14ac:dyDescent="0.25">
      <c r="A1684" s="6" t="s">
        <v>176</v>
      </c>
      <c r="B1684" s="6" t="s">
        <v>58</v>
      </c>
      <c r="C1684" s="6">
        <v>965</v>
      </c>
      <c r="D1684" s="6" t="s">
        <v>16</v>
      </c>
      <c r="E1684" s="4">
        <v>560</v>
      </c>
      <c r="F1684" s="4">
        <v>48</v>
      </c>
      <c r="G1684" s="4">
        <v>65</v>
      </c>
      <c r="H1684" s="4">
        <v>14</v>
      </c>
      <c r="I1684" s="4">
        <v>46</v>
      </c>
      <c r="J1684" s="4">
        <v>8</v>
      </c>
      <c r="K1684" s="4">
        <v>3</v>
      </c>
      <c r="L1684" s="4">
        <v>91</v>
      </c>
      <c r="M1684" s="4">
        <v>29</v>
      </c>
      <c r="N1684" s="4">
        <v>7</v>
      </c>
      <c r="O1684" s="4">
        <v>0</v>
      </c>
      <c r="P1684" s="4">
        <v>2</v>
      </c>
      <c r="Q1684" s="4">
        <v>0</v>
      </c>
      <c r="R1684" s="4">
        <v>0</v>
      </c>
      <c r="S1684" s="4">
        <v>1</v>
      </c>
      <c r="T1684" s="4">
        <v>5</v>
      </c>
      <c r="U1684" s="4">
        <v>0</v>
      </c>
      <c r="V1684" s="4">
        <v>10</v>
      </c>
      <c r="W1684" s="6">
        <v>329</v>
      </c>
      <c r="X1684" s="41">
        <f t="shared" si="41"/>
        <v>58.75</v>
      </c>
    </row>
    <row r="1685" spans="1:24" hidden="1" outlineLevel="1" x14ac:dyDescent="0.25">
      <c r="A1685" s="6" t="s">
        <v>176</v>
      </c>
      <c r="B1685" s="6" t="s">
        <v>58</v>
      </c>
      <c r="C1685" s="6">
        <v>966</v>
      </c>
      <c r="D1685" s="6" t="s">
        <v>10</v>
      </c>
      <c r="E1685" s="4">
        <v>576</v>
      </c>
      <c r="F1685" s="4">
        <v>62</v>
      </c>
      <c r="G1685" s="4">
        <v>82</v>
      </c>
      <c r="H1685" s="4">
        <v>14</v>
      </c>
      <c r="I1685" s="4">
        <v>63</v>
      </c>
      <c r="J1685" s="4">
        <v>4</v>
      </c>
      <c r="K1685" s="4">
        <v>3</v>
      </c>
      <c r="L1685" s="4">
        <v>52</v>
      </c>
      <c r="M1685" s="4">
        <v>56</v>
      </c>
      <c r="N1685" s="4">
        <v>4</v>
      </c>
      <c r="O1685" s="4">
        <v>0</v>
      </c>
      <c r="P1685" s="4">
        <v>2</v>
      </c>
      <c r="Q1685" s="4">
        <v>0</v>
      </c>
      <c r="R1685" s="4">
        <v>1</v>
      </c>
      <c r="S1685" s="4">
        <v>2</v>
      </c>
      <c r="T1685" s="4">
        <v>3</v>
      </c>
      <c r="U1685" s="4">
        <v>0</v>
      </c>
      <c r="V1685" s="4">
        <v>17</v>
      </c>
      <c r="W1685" s="6">
        <v>365</v>
      </c>
      <c r="X1685" s="41">
        <f t="shared" si="41"/>
        <v>63.368055555555557</v>
      </c>
    </row>
    <row r="1686" spans="1:24" hidden="1" outlineLevel="1" x14ac:dyDescent="0.25">
      <c r="A1686" s="6" t="s">
        <v>176</v>
      </c>
      <c r="B1686" s="6" t="s">
        <v>58</v>
      </c>
      <c r="C1686" s="6">
        <v>966</v>
      </c>
      <c r="D1686" s="6" t="s">
        <v>11</v>
      </c>
      <c r="E1686" s="4">
        <v>576</v>
      </c>
      <c r="F1686" s="4">
        <v>87</v>
      </c>
      <c r="G1686" s="4">
        <v>77</v>
      </c>
      <c r="H1686" s="4">
        <v>15</v>
      </c>
      <c r="I1686" s="4">
        <v>42</v>
      </c>
      <c r="J1686" s="4">
        <v>6</v>
      </c>
      <c r="K1686" s="4">
        <v>1</v>
      </c>
      <c r="L1686" s="4">
        <v>67</v>
      </c>
      <c r="M1686" s="4">
        <v>45</v>
      </c>
      <c r="N1686" s="4">
        <v>10</v>
      </c>
      <c r="O1686" s="4">
        <v>0</v>
      </c>
      <c r="P1686" s="4">
        <v>1</v>
      </c>
      <c r="Q1686" s="4">
        <v>0</v>
      </c>
      <c r="R1686" s="4">
        <v>0</v>
      </c>
      <c r="S1686" s="4">
        <v>1</v>
      </c>
      <c r="T1686" s="4">
        <v>10</v>
      </c>
      <c r="U1686" s="4">
        <v>0</v>
      </c>
      <c r="V1686" s="4">
        <v>11</v>
      </c>
      <c r="W1686" s="6">
        <v>373</v>
      </c>
      <c r="X1686" s="41">
        <f t="shared" si="41"/>
        <v>64.756944444444443</v>
      </c>
    </row>
    <row r="1687" spans="1:24" hidden="1" outlineLevel="1" x14ac:dyDescent="0.25">
      <c r="A1687" s="6" t="s">
        <v>176</v>
      </c>
      <c r="B1687" s="6" t="s">
        <v>58</v>
      </c>
      <c r="C1687" s="6">
        <v>967</v>
      </c>
      <c r="D1687" s="6" t="s">
        <v>10</v>
      </c>
      <c r="E1687" s="4">
        <v>478</v>
      </c>
      <c r="F1687" s="4">
        <v>43</v>
      </c>
      <c r="G1687" s="4">
        <v>95</v>
      </c>
      <c r="H1687" s="4">
        <v>2</v>
      </c>
      <c r="I1687" s="4">
        <v>33</v>
      </c>
      <c r="J1687" s="4">
        <v>2</v>
      </c>
      <c r="K1687" s="4">
        <v>0</v>
      </c>
      <c r="L1687" s="4">
        <v>65</v>
      </c>
      <c r="M1687" s="4">
        <v>36</v>
      </c>
      <c r="N1687" s="4">
        <v>2</v>
      </c>
      <c r="O1687" s="4">
        <v>0</v>
      </c>
      <c r="P1687" s="4">
        <v>2</v>
      </c>
      <c r="Q1687" s="4">
        <v>0</v>
      </c>
      <c r="R1687" s="4">
        <v>0</v>
      </c>
      <c r="S1687" s="4">
        <v>0</v>
      </c>
      <c r="T1687" s="4">
        <v>3</v>
      </c>
      <c r="U1687" s="4">
        <v>0</v>
      </c>
      <c r="V1687" s="4">
        <v>13</v>
      </c>
      <c r="W1687" s="6">
        <v>296</v>
      </c>
      <c r="X1687" s="41">
        <f t="shared" si="41"/>
        <v>61.92468619246862</v>
      </c>
    </row>
    <row r="1688" spans="1:24" hidden="1" outlineLevel="1" x14ac:dyDescent="0.25">
      <c r="A1688" s="6" t="s">
        <v>176</v>
      </c>
      <c r="B1688" s="6" t="s">
        <v>58</v>
      </c>
      <c r="C1688" s="6">
        <v>967</v>
      </c>
      <c r="D1688" s="6" t="s">
        <v>11</v>
      </c>
      <c r="E1688" s="4">
        <v>419</v>
      </c>
      <c r="F1688" s="4">
        <v>37</v>
      </c>
      <c r="G1688" s="4">
        <v>59</v>
      </c>
      <c r="H1688" s="4">
        <v>8</v>
      </c>
      <c r="I1688" s="4">
        <v>27</v>
      </c>
      <c r="J1688" s="4">
        <v>1</v>
      </c>
      <c r="K1688" s="4">
        <v>4</v>
      </c>
      <c r="L1688" s="4">
        <v>64</v>
      </c>
      <c r="M1688" s="4">
        <v>27</v>
      </c>
      <c r="N1688" s="4">
        <v>5</v>
      </c>
      <c r="O1688" s="4">
        <v>0</v>
      </c>
      <c r="P1688" s="4">
        <v>3</v>
      </c>
      <c r="Q1688" s="4">
        <v>0</v>
      </c>
      <c r="R1688" s="4">
        <v>0</v>
      </c>
      <c r="S1688" s="4">
        <v>1</v>
      </c>
      <c r="T1688" s="4">
        <v>2</v>
      </c>
      <c r="U1688" s="4">
        <v>0</v>
      </c>
      <c r="V1688" s="4">
        <v>14</v>
      </c>
      <c r="W1688" s="6">
        <v>252</v>
      </c>
      <c r="X1688" s="41">
        <f t="shared" si="41"/>
        <v>60.143198090692124</v>
      </c>
    </row>
    <row r="1689" spans="1:24" hidden="1" outlineLevel="1" x14ac:dyDescent="0.25">
      <c r="A1689" s="6" t="s">
        <v>176</v>
      </c>
      <c r="B1689" s="6" t="s">
        <v>58</v>
      </c>
      <c r="C1689" s="6">
        <v>968</v>
      </c>
      <c r="D1689" s="6" t="s">
        <v>10</v>
      </c>
      <c r="E1689" s="4">
        <v>655</v>
      </c>
      <c r="F1689" s="4">
        <v>45</v>
      </c>
      <c r="G1689" s="4">
        <v>115</v>
      </c>
      <c r="H1689" s="4">
        <v>12</v>
      </c>
      <c r="I1689" s="4">
        <v>44</v>
      </c>
      <c r="J1689" s="4">
        <v>3</v>
      </c>
      <c r="K1689" s="4">
        <v>2</v>
      </c>
      <c r="L1689" s="4">
        <v>117</v>
      </c>
      <c r="M1689" s="4">
        <v>57</v>
      </c>
      <c r="N1689" s="4">
        <v>5</v>
      </c>
      <c r="O1689" s="4">
        <v>1</v>
      </c>
      <c r="P1689" s="4">
        <v>4</v>
      </c>
      <c r="Q1689" s="4">
        <v>0</v>
      </c>
      <c r="R1689" s="4">
        <v>0</v>
      </c>
      <c r="S1689" s="4">
        <v>4</v>
      </c>
      <c r="T1689" s="4">
        <v>4</v>
      </c>
      <c r="U1689" s="4">
        <v>0</v>
      </c>
      <c r="V1689" s="4">
        <v>12</v>
      </c>
      <c r="W1689" s="6">
        <v>425</v>
      </c>
      <c r="X1689" s="41">
        <f t="shared" si="41"/>
        <v>64.885496183206101</v>
      </c>
    </row>
    <row r="1690" spans="1:24" hidden="1" outlineLevel="1" x14ac:dyDescent="0.25">
      <c r="A1690" s="6" t="s">
        <v>176</v>
      </c>
      <c r="B1690" s="6" t="s">
        <v>58</v>
      </c>
      <c r="C1690" s="6">
        <v>968</v>
      </c>
      <c r="D1690" s="6" t="s">
        <v>11</v>
      </c>
      <c r="E1690" s="4">
        <v>654</v>
      </c>
      <c r="F1690" s="4">
        <v>42</v>
      </c>
      <c r="G1690" s="4">
        <v>121</v>
      </c>
      <c r="H1690" s="4">
        <v>21</v>
      </c>
      <c r="I1690" s="4">
        <v>49</v>
      </c>
      <c r="J1690" s="4">
        <v>7</v>
      </c>
      <c r="K1690" s="4">
        <v>2</v>
      </c>
      <c r="L1690" s="4">
        <v>101</v>
      </c>
      <c r="M1690" s="4">
        <v>61</v>
      </c>
      <c r="N1690" s="4">
        <v>3</v>
      </c>
      <c r="O1690" s="4">
        <v>0</v>
      </c>
      <c r="P1690" s="4">
        <v>0</v>
      </c>
      <c r="Q1690" s="4">
        <v>2</v>
      </c>
      <c r="R1690" s="4">
        <v>0</v>
      </c>
      <c r="S1690" s="4">
        <v>0</v>
      </c>
      <c r="T1690" s="4">
        <v>2</v>
      </c>
      <c r="U1690" s="4">
        <v>0</v>
      </c>
      <c r="V1690" s="4">
        <v>10</v>
      </c>
      <c r="W1690" s="6">
        <v>421</v>
      </c>
      <c r="X1690" s="41">
        <f t="shared" si="41"/>
        <v>64.37308868501529</v>
      </c>
    </row>
    <row r="1691" spans="1:24" hidden="1" outlineLevel="1" x14ac:dyDescent="0.25">
      <c r="A1691" s="6" t="s">
        <v>176</v>
      </c>
      <c r="B1691" s="6" t="s">
        <v>58</v>
      </c>
      <c r="C1691" s="6">
        <v>969</v>
      </c>
      <c r="D1691" s="6" t="s">
        <v>10</v>
      </c>
      <c r="E1691" s="4">
        <v>717</v>
      </c>
      <c r="F1691" s="4">
        <v>60</v>
      </c>
      <c r="G1691" s="4">
        <v>113</v>
      </c>
      <c r="H1691" s="4">
        <v>15</v>
      </c>
      <c r="I1691" s="4">
        <v>54</v>
      </c>
      <c r="J1691" s="4">
        <v>5</v>
      </c>
      <c r="K1691" s="4">
        <v>3</v>
      </c>
      <c r="L1691" s="4">
        <v>93</v>
      </c>
      <c r="M1691" s="4">
        <v>66</v>
      </c>
      <c r="N1691" s="4">
        <v>8</v>
      </c>
      <c r="O1691" s="4">
        <v>3</v>
      </c>
      <c r="P1691" s="4">
        <v>4</v>
      </c>
      <c r="Q1691" s="4">
        <v>0</v>
      </c>
      <c r="R1691" s="4">
        <v>0</v>
      </c>
      <c r="S1691" s="4">
        <v>0</v>
      </c>
      <c r="T1691" s="4">
        <v>2</v>
      </c>
      <c r="U1691" s="4">
        <v>0</v>
      </c>
      <c r="V1691" s="4">
        <v>13</v>
      </c>
      <c r="W1691" s="6">
        <v>439</v>
      </c>
      <c r="X1691" s="41">
        <f t="shared" si="41"/>
        <v>61.227336122733611</v>
      </c>
    </row>
    <row r="1692" spans="1:24" hidden="1" outlineLevel="1" x14ac:dyDescent="0.25">
      <c r="A1692" s="6" t="s">
        <v>176</v>
      </c>
      <c r="B1692" s="6" t="s">
        <v>58</v>
      </c>
      <c r="C1692" s="6">
        <v>969</v>
      </c>
      <c r="D1692" s="6" t="s">
        <v>11</v>
      </c>
      <c r="E1692" s="4">
        <v>717</v>
      </c>
      <c r="F1692" s="4">
        <v>42</v>
      </c>
      <c r="G1692" s="4">
        <v>110</v>
      </c>
      <c r="H1692" s="4">
        <v>11</v>
      </c>
      <c r="I1692" s="4">
        <v>46</v>
      </c>
      <c r="J1692" s="4">
        <v>5</v>
      </c>
      <c r="K1692" s="4">
        <v>4</v>
      </c>
      <c r="L1692" s="4">
        <v>122</v>
      </c>
      <c r="M1692" s="4">
        <v>46</v>
      </c>
      <c r="N1692" s="4">
        <v>11</v>
      </c>
      <c r="O1692" s="4">
        <v>1</v>
      </c>
      <c r="P1692" s="4">
        <v>6</v>
      </c>
      <c r="Q1692" s="4">
        <v>0</v>
      </c>
      <c r="R1692" s="4">
        <v>0</v>
      </c>
      <c r="S1692" s="4">
        <v>1</v>
      </c>
      <c r="T1692" s="4">
        <v>5</v>
      </c>
      <c r="U1692" s="4">
        <v>0</v>
      </c>
      <c r="V1692" s="4">
        <v>18</v>
      </c>
      <c r="W1692" s="6">
        <v>428</v>
      </c>
      <c r="X1692" s="41">
        <f t="shared" si="41"/>
        <v>59.693165969316595</v>
      </c>
    </row>
    <row r="1693" spans="1:24" hidden="1" outlineLevel="1" x14ac:dyDescent="0.25">
      <c r="A1693" s="6" t="s">
        <v>176</v>
      </c>
      <c r="B1693" s="6" t="s">
        <v>58</v>
      </c>
      <c r="C1693" s="6">
        <v>969</v>
      </c>
      <c r="D1693" s="6" t="s">
        <v>16</v>
      </c>
      <c r="E1693" s="4">
        <v>717</v>
      </c>
      <c r="F1693" s="4">
        <v>64</v>
      </c>
      <c r="G1693" s="4">
        <v>117</v>
      </c>
      <c r="H1693" s="4">
        <v>23</v>
      </c>
      <c r="I1693" s="4">
        <v>61</v>
      </c>
      <c r="J1693" s="4">
        <v>4</v>
      </c>
      <c r="K1693" s="4">
        <v>4</v>
      </c>
      <c r="L1693" s="4">
        <v>93</v>
      </c>
      <c r="M1693" s="4">
        <v>58</v>
      </c>
      <c r="N1693" s="4">
        <v>9</v>
      </c>
      <c r="O1693" s="4">
        <v>0</v>
      </c>
      <c r="P1693" s="4">
        <v>4</v>
      </c>
      <c r="Q1693" s="4">
        <v>0</v>
      </c>
      <c r="R1693" s="4">
        <v>0</v>
      </c>
      <c r="S1693" s="4">
        <v>4</v>
      </c>
      <c r="T1693" s="4">
        <v>3</v>
      </c>
      <c r="U1693" s="4">
        <v>0</v>
      </c>
      <c r="V1693" s="4">
        <v>12</v>
      </c>
      <c r="W1693" s="6">
        <v>456</v>
      </c>
      <c r="X1693" s="41">
        <f t="shared" si="41"/>
        <v>63.598326359832633</v>
      </c>
    </row>
    <row r="1694" spans="1:24" hidden="1" outlineLevel="1" x14ac:dyDescent="0.25">
      <c r="A1694" s="6" t="s">
        <v>176</v>
      </c>
      <c r="B1694" s="6" t="s">
        <v>58</v>
      </c>
      <c r="C1694" s="6">
        <v>970</v>
      </c>
      <c r="D1694" s="6" t="s">
        <v>10</v>
      </c>
      <c r="E1694" s="4">
        <v>713</v>
      </c>
      <c r="F1694" s="4">
        <v>52</v>
      </c>
      <c r="G1694" s="4">
        <v>118</v>
      </c>
      <c r="H1694" s="4">
        <v>14</v>
      </c>
      <c r="I1694" s="4">
        <v>49</v>
      </c>
      <c r="J1694" s="4">
        <v>5</v>
      </c>
      <c r="K1694" s="4">
        <v>3</v>
      </c>
      <c r="L1694" s="4">
        <v>79</v>
      </c>
      <c r="M1694" s="4">
        <v>46</v>
      </c>
      <c r="N1694" s="4">
        <v>10</v>
      </c>
      <c r="O1694" s="4">
        <v>2</v>
      </c>
      <c r="P1694" s="4">
        <v>6</v>
      </c>
      <c r="Q1694" s="4">
        <v>1</v>
      </c>
      <c r="R1694" s="4">
        <v>0</v>
      </c>
      <c r="S1694" s="4">
        <v>0</v>
      </c>
      <c r="T1694" s="4">
        <v>3</v>
      </c>
      <c r="U1694" s="4">
        <v>0</v>
      </c>
      <c r="V1694" s="4">
        <v>15</v>
      </c>
      <c r="W1694" s="6">
        <v>403</v>
      </c>
      <c r="X1694" s="41">
        <f t="shared" si="41"/>
        <v>56.521739130434781</v>
      </c>
    </row>
    <row r="1695" spans="1:24" hidden="1" outlineLevel="1" x14ac:dyDescent="0.25">
      <c r="A1695" s="6" t="s">
        <v>176</v>
      </c>
      <c r="B1695" s="6" t="s">
        <v>58</v>
      </c>
      <c r="C1695" s="6">
        <v>971</v>
      </c>
      <c r="D1695" s="6" t="s">
        <v>10</v>
      </c>
      <c r="E1695" s="4">
        <v>376</v>
      </c>
      <c r="F1695" s="4">
        <v>32</v>
      </c>
      <c r="G1695" s="4">
        <v>69</v>
      </c>
      <c r="H1695" s="4">
        <v>9</v>
      </c>
      <c r="I1695" s="4">
        <v>26</v>
      </c>
      <c r="J1695" s="4">
        <v>5</v>
      </c>
      <c r="K1695" s="4">
        <v>0</v>
      </c>
      <c r="L1695" s="4">
        <v>58</v>
      </c>
      <c r="M1695" s="4">
        <v>9</v>
      </c>
      <c r="N1695" s="4">
        <v>3</v>
      </c>
      <c r="O1695" s="4">
        <v>1</v>
      </c>
      <c r="P1695" s="4">
        <v>0</v>
      </c>
      <c r="Q1695" s="4">
        <v>0</v>
      </c>
      <c r="R1695" s="4">
        <v>0</v>
      </c>
      <c r="S1695" s="4">
        <v>1</v>
      </c>
      <c r="T1695" s="4">
        <v>1</v>
      </c>
      <c r="U1695" s="4">
        <v>0</v>
      </c>
      <c r="V1695" s="4">
        <v>8</v>
      </c>
      <c r="W1695" s="6">
        <v>222</v>
      </c>
      <c r="X1695" s="41">
        <f t="shared" si="41"/>
        <v>59.042553191489361</v>
      </c>
    </row>
    <row r="1696" spans="1:24" hidden="1" outlineLevel="1" x14ac:dyDescent="0.25">
      <c r="A1696" s="6" t="s">
        <v>176</v>
      </c>
      <c r="B1696" s="6" t="s">
        <v>58</v>
      </c>
      <c r="C1696" s="6">
        <v>971</v>
      </c>
      <c r="D1696" s="6" t="s">
        <v>11</v>
      </c>
      <c r="E1696" s="4">
        <v>376</v>
      </c>
      <c r="F1696" s="4">
        <v>29</v>
      </c>
      <c r="G1696" s="4">
        <v>65</v>
      </c>
      <c r="H1696" s="4">
        <v>6</v>
      </c>
      <c r="I1696" s="4">
        <v>24</v>
      </c>
      <c r="J1696" s="4">
        <v>1</v>
      </c>
      <c r="K1696" s="4">
        <v>1</v>
      </c>
      <c r="L1696" s="4">
        <v>62</v>
      </c>
      <c r="M1696" s="4">
        <v>17</v>
      </c>
      <c r="N1696" s="4">
        <v>6</v>
      </c>
      <c r="O1696" s="4">
        <v>1</v>
      </c>
      <c r="P1696" s="4">
        <v>7</v>
      </c>
      <c r="Q1696" s="4">
        <v>1</v>
      </c>
      <c r="R1696" s="4">
        <v>0</v>
      </c>
      <c r="S1696" s="4">
        <v>1</v>
      </c>
      <c r="T1696" s="4">
        <v>1</v>
      </c>
      <c r="U1696" s="4">
        <v>0</v>
      </c>
      <c r="V1696" s="4">
        <v>14</v>
      </c>
      <c r="W1696" s="6">
        <v>236</v>
      </c>
      <c r="X1696" s="41">
        <f t="shared" si="41"/>
        <v>62.765957446808514</v>
      </c>
    </row>
    <row r="1697" spans="1:24" hidden="1" outlineLevel="1" x14ac:dyDescent="0.25">
      <c r="A1697" s="6" t="s">
        <v>176</v>
      </c>
      <c r="B1697" s="6" t="s">
        <v>58</v>
      </c>
      <c r="C1697" s="6">
        <v>972</v>
      </c>
      <c r="D1697" s="6" t="s">
        <v>10</v>
      </c>
      <c r="E1697" s="4">
        <v>615</v>
      </c>
      <c r="F1697" s="4">
        <v>43</v>
      </c>
      <c r="G1697" s="4">
        <v>112</v>
      </c>
      <c r="H1697" s="4">
        <v>9</v>
      </c>
      <c r="I1697" s="4">
        <v>44</v>
      </c>
      <c r="J1697" s="4">
        <v>4</v>
      </c>
      <c r="K1697" s="4">
        <v>2</v>
      </c>
      <c r="L1697" s="4">
        <v>107</v>
      </c>
      <c r="M1697" s="4">
        <v>37</v>
      </c>
      <c r="N1697" s="4">
        <v>3</v>
      </c>
      <c r="O1697" s="4">
        <v>0</v>
      </c>
      <c r="P1697" s="4">
        <v>2</v>
      </c>
      <c r="Q1697" s="4">
        <v>0</v>
      </c>
      <c r="R1697" s="4">
        <v>0</v>
      </c>
      <c r="S1697" s="4">
        <v>2</v>
      </c>
      <c r="T1697" s="4">
        <v>3</v>
      </c>
      <c r="U1697" s="4">
        <v>0</v>
      </c>
      <c r="V1697" s="4">
        <v>10</v>
      </c>
      <c r="W1697" s="6">
        <v>378</v>
      </c>
      <c r="X1697" s="41">
        <f t="shared" si="41"/>
        <v>61.463414634146339</v>
      </c>
    </row>
    <row r="1698" spans="1:24" hidden="1" outlineLevel="1" x14ac:dyDescent="0.25">
      <c r="A1698" s="6" t="s">
        <v>176</v>
      </c>
      <c r="B1698" s="6" t="s">
        <v>58</v>
      </c>
      <c r="C1698" s="6">
        <v>973</v>
      </c>
      <c r="D1698" s="6" t="s">
        <v>10</v>
      </c>
      <c r="E1698" s="4">
        <v>606</v>
      </c>
      <c r="F1698" s="4">
        <v>54</v>
      </c>
      <c r="G1698" s="4">
        <v>96</v>
      </c>
      <c r="H1698" s="4">
        <v>12</v>
      </c>
      <c r="I1698" s="4">
        <v>43</v>
      </c>
      <c r="J1698" s="4">
        <v>2</v>
      </c>
      <c r="K1698" s="4">
        <v>3</v>
      </c>
      <c r="L1698" s="4">
        <v>91</v>
      </c>
      <c r="M1698" s="4">
        <v>38</v>
      </c>
      <c r="N1698" s="4">
        <v>5</v>
      </c>
      <c r="O1698" s="4">
        <v>0</v>
      </c>
      <c r="P1698" s="4">
        <v>3</v>
      </c>
      <c r="Q1698" s="4">
        <v>0</v>
      </c>
      <c r="R1698" s="4">
        <v>0</v>
      </c>
      <c r="S1698" s="4">
        <v>1</v>
      </c>
      <c r="T1698" s="4">
        <v>2</v>
      </c>
      <c r="U1698" s="4">
        <v>0</v>
      </c>
      <c r="V1698" s="4">
        <v>10</v>
      </c>
      <c r="W1698" s="6">
        <v>360</v>
      </c>
      <c r="X1698" s="41">
        <f t="shared" si="41"/>
        <v>59.405940594059409</v>
      </c>
    </row>
    <row r="1699" spans="1:24" hidden="1" outlineLevel="1" x14ac:dyDescent="0.25">
      <c r="A1699" s="6" t="s">
        <v>176</v>
      </c>
      <c r="B1699" s="6" t="s">
        <v>58</v>
      </c>
      <c r="C1699" s="6">
        <v>973</v>
      </c>
      <c r="D1699" s="6" t="s">
        <v>11</v>
      </c>
      <c r="E1699" s="4">
        <v>606</v>
      </c>
      <c r="F1699" s="4">
        <v>75</v>
      </c>
      <c r="G1699" s="4">
        <v>89</v>
      </c>
      <c r="H1699" s="4">
        <v>15</v>
      </c>
      <c r="I1699" s="4">
        <v>57</v>
      </c>
      <c r="J1699" s="4">
        <v>2</v>
      </c>
      <c r="K1699" s="4">
        <v>2</v>
      </c>
      <c r="L1699" s="4">
        <v>70</v>
      </c>
      <c r="M1699" s="4">
        <v>33</v>
      </c>
      <c r="N1699" s="4">
        <v>9</v>
      </c>
      <c r="O1699" s="4">
        <v>3</v>
      </c>
      <c r="P1699" s="4">
        <v>1</v>
      </c>
      <c r="Q1699" s="4">
        <v>0</v>
      </c>
      <c r="R1699" s="4">
        <v>0</v>
      </c>
      <c r="S1699" s="4">
        <v>0</v>
      </c>
      <c r="T1699" s="4">
        <v>5</v>
      </c>
      <c r="U1699" s="4">
        <v>0</v>
      </c>
      <c r="V1699" s="4">
        <v>12</v>
      </c>
      <c r="W1699" s="6">
        <v>373</v>
      </c>
      <c r="X1699" s="41">
        <f t="shared" si="41"/>
        <v>61.551155115511548</v>
      </c>
    </row>
    <row r="1700" spans="1:24" hidden="1" outlineLevel="1" x14ac:dyDescent="0.25">
      <c r="A1700" s="6" t="s">
        <v>176</v>
      </c>
      <c r="B1700" s="6" t="s">
        <v>58</v>
      </c>
      <c r="C1700" s="6">
        <v>974</v>
      </c>
      <c r="D1700" s="6" t="s">
        <v>10</v>
      </c>
      <c r="E1700" s="4">
        <v>475</v>
      </c>
      <c r="F1700" s="4">
        <v>42</v>
      </c>
      <c r="G1700" s="4">
        <v>76</v>
      </c>
      <c r="H1700" s="4">
        <v>9</v>
      </c>
      <c r="I1700" s="4">
        <v>25</v>
      </c>
      <c r="J1700" s="4">
        <v>3</v>
      </c>
      <c r="K1700" s="4">
        <v>2</v>
      </c>
      <c r="L1700" s="4">
        <v>93</v>
      </c>
      <c r="M1700" s="4">
        <v>28</v>
      </c>
      <c r="N1700" s="4">
        <v>3</v>
      </c>
      <c r="O1700" s="4">
        <v>0</v>
      </c>
      <c r="P1700" s="4">
        <v>2</v>
      </c>
      <c r="Q1700" s="4">
        <v>0</v>
      </c>
      <c r="R1700" s="4">
        <v>0</v>
      </c>
      <c r="S1700" s="4">
        <v>2</v>
      </c>
      <c r="T1700" s="4">
        <v>1</v>
      </c>
      <c r="U1700" s="4">
        <v>0</v>
      </c>
      <c r="V1700" s="4">
        <v>14</v>
      </c>
      <c r="W1700" s="6">
        <v>300</v>
      </c>
      <c r="X1700" s="41">
        <f t="shared" si="41"/>
        <v>63.157894736842103</v>
      </c>
    </row>
    <row r="1701" spans="1:24" hidden="1" outlineLevel="1" x14ac:dyDescent="0.25">
      <c r="A1701" s="6" t="s">
        <v>176</v>
      </c>
      <c r="B1701" s="6" t="s">
        <v>58</v>
      </c>
      <c r="C1701" s="6">
        <v>974</v>
      </c>
      <c r="D1701" s="6" t="s">
        <v>11</v>
      </c>
      <c r="E1701" s="4">
        <v>474</v>
      </c>
      <c r="F1701" s="4">
        <v>34</v>
      </c>
      <c r="G1701" s="4">
        <v>68</v>
      </c>
      <c r="H1701" s="4">
        <v>7</v>
      </c>
      <c r="I1701" s="4">
        <v>21</v>
      </c>
      <c r="J1701" s="4">
        <v>3</v>
      </c>
      <c r="K1701" s="4">
        <v>4</v>
      </c>
      <c r="L1701" s="4">
        <v>95</v>
      </c>
      <c r="M1701" s="4">
        <v>45</v>
      </c>
      <c r="N1701" s="4">
        <v>9</v>
      </c>
      <c r="O1701" s="4">
        <v>0</v>
      </c>
      <c r="P1701" s="4">
        <v>2</v>
      </c>
      <c r="Q1701" s="4">
        <v>0</v>
      </c>
      <c r="R1701" s="4">
        <v>0</v>
      </c>
      <c r="S1701" s="4">
        <v>1</v>
      </c>
      <c r="T1701" s="4">
        <v>2</v>
      </c>
      <c r="U1701" s="4">
        <v>0</v>
      </c>
      <c r="V1701" s="4">
        <v>14</v>
      </c>
      <c r="W1701" s="6">
        <v>305</v>
      </c>
      <c r="X1701" s="41">
        <f t="shared" si="41"/>
        <v>64.345991561181435</v>
      </c>
    </row>
    <row r="1702" spans="1:24" hidden="1" outlineLevel="1" x14ac:dyDescent="0.25">
      <c r="A1702" s="6" t="s">
        <v>176</v>
      </c>
      <c r="B1702" s="6" t="s">
        <v>58</v>
      </c>
      <c r="C1702" s="6">
        <v>975</v>
      </c>
      <c r="D1702" s="6" t="s">
        <v>10</v>
      </c>
      <c r="E1702" s="4">
        <v>416</v>
      </c>
      <c r="F1702" s="4">
        <v>55</v>
      </c>
      <c r="G1702" s="4">
        <v>70</v>
      </c>
      <c r="H1702" s="4">
        <v>5</v>
      </c>
      <c r="I1702" s="4">
        <v>31</v>
      </c>
      <c r="J1702" s="4">
        <v>0</v>
      </c>
      <c r="K1702" s="4">
        <v>3</v>
      </c>
      <c r="L1702" s="4">
        <v>62</v>
      </c>
      <c r="M1702" s="4">
        <v>22</v>
      </c>
      <c r="N1702" s="4">
        <v>1</v>
      </c>
      <c r="O1702" s="4">
        <v>1</v>
      </c>
      <c r="P1702" s="4">
        <v>2</v>
      </c>
      <c r="Q1702" s="4">
        <v>0</v>
      </c>
      <c r="R1702" s="4">
        <v>0</v>
      </c>
      <c r="S1702" s="4">
        <v>3</v>
      </c>
      <c r="T1702" s="4">
        <v>3</v>
      </c>
      <c r="U1702" s="4">
        <v>0</v>
      </c>
      <c r="V1702" s="4">
        <v>5</v>
      </c>
      <c r="W1702" s="6">
        <v>263</v>
      </c>
      <c r="X1702" s="41">
        <f t="shared" si="41"/>
        <v>63.221153846153847</v>
      </c>
    </row>
    <row r="1703" spans="1:24" hidden="1" outlineLevel="1" x14ac:dyDescent="0.25">
      <c r="A1703" s="6" t="s">
        <v>176</v>
      </c>
      <c r="B1703" s="6" t="s">
        <v>58</v>
      </c>
      <c r="C1703" s="6">
        <v>976</v>
      </c>
      <c r="D1703" s="6" t="s">
        <v>10</v>
      </c>
      <c r="E1703" s="4">
        <v>750</v>
      </c>
      <c r="F1703" s="4">
        <v>56</v>
      </c>
      <c r="G1703" s="4">
        <v>107</v>
      </c>
      <c r="H1703" s="4">
        <v>14</v>
      </c>
      <c r="I1703" s="4">
        <v>74</v>
      </c>
      <c r="J1703" s="4">
        <v>1</v>
      </c>
      <c r="K1703" s="4">
        <v>1</v>
      </c>
      <c r="L1703" s="4">
        <v>118</v>
      </c>
      <c r="M1703" s="4">
        <v>34</v>
      </c>
      <c r="N1703" s="4">
        <v>6</v>
      </c>
      <c r="O1703" s="4">
        <v>1</v>
      </c>
      <c r="P1703" s="4">
        <v>3</v>
      </c>
      <c r="Q1703" s="4">
        <v>0</v>
      </c>
      <c r="R1703" s="4">
        <v>0</v>
      </c>
      <c r="S1703" s="4">
        <v>3</v>
      </c>
      <c r="T1703" s="4">
        <v>5</v>
      </c>
      <c r="U1703" s="4">
        <v>0</v>
      </c>
      <c r="V1703" s="4">
        <v>20</v>
      </c>
      <c r="W1703" s="6">
        <v>443</v>
      </c>
      <c r="X1703" s="41">
        <f t="shared" si="41"/>
        <v>59.06666666666667</v>
      </c>
    </row>
    <row r="1704" spans="1:24" hidden="1" outlineLevel="1" x14ac:dyDescent="0.25">
      <c r="A1704" s="6" t="s">
        <v>176</v>
      </c>
      <c r="B1704" s="6" t="s">
        <v>58</v>
      </c>
      <c r="C1704" s="6">
        <v>977</v>
      </c>
      <c r="D1704" s="6" t="s">
        <v>10</v>
      </c>
      <c r="E1704" s="4">
        <v>423</v>
      </c>
      <c r="F1704" s="4">
        <v>44</v>
      </c>
      <c r="G1704" s="4">
        <v>54</v>
      </c>
      <c r="H1704" s="4">
        <v>3</v>
      </c>
      <c r="I1704" s="4">
        <v>17</v>
      </c>
      <c r="J1704" s="4">
        <v>3</v>
      </c>
      <c r="K1704" s="4">
        <v>1</v>
      </c>
      <c r="L1704" s="4">
        <v>68</v>
      </c>
      <c r="M1704" s="4">
        <v>21</v>
      </c>
      <c r="N1704" s="4">
        <v>4</v>
      </c>
      <c r="O1704" s="4">
        <v>0</v>
      </c>
      <c r="P1704" s="4">
        <v>2</v>
      </c>
      <c r="Q1704" s="4">
        <v>0</v>
      </c>
      <c r="R1704" s="4">
        <v>0</v>
      </c>
      <c r="S1704" s="4">
        <v>3</v>
      </c>
      <c r="T1704" s="4">
        <v>2</v>
      </c>
      <c r="U1704" s="4">
        <v>0</v>
      </c>
      <c r="V1704" s="4">
        <v>8</v>
      </c>
      <c r="W1704" s="6">
        <v>230</v>
      </c>
      <c r="X1704" s="41">
        <f t="shared" si="41"/>
        <v>54.373522458628841</v>
      </c>
    </row>
    <row r="1705" spans="1:24" hidden="1" outlineLevel="1" x14ac:dyDescent="0.25">
      <c r="A1705" s="6" t="s">
        <v>176</v>
      </c>
      <c r="B1705" s="6" t="s">
        <v>58</v>
      </c>
      <c r="C1705" s="6">
        <v>977</v>
      </c>
      <c r="D1705" s="6" t="s">
        <v>11</v>
      </c>
      <c r="E1705" s="4">
        <v>422</v>
      </c>
      <c r="F1705" s="4">
        <v>48</v>
      </c>
      <c r="G1705" s="4">
        <v>53</v>
      </c>
      <c r="H1705" s="4">
        <v>12</v>
      </c>
      <c r="I1705" s="4">
        <v>21</v>
      </c>
      <c r="J1705" s="4">
        <v>4</v>
      </c>
      <c r="K1705" s="4">
        <v>2</v>
      </c>
      <c r="L1705" s="4">
        <v>70</v>
      </c>
      <c r="M1705" s="4">
        <v>18</v>
      </c>
      <c r="N1705" s="4">
        <v>5</v>
      </c>
      <c r="O1705" s="4">
        <v>1</v>
      </c>
      <c r="P1705" s="4">
        <v>1</v>
      </c>
      <c r="Q1705" s="4">
        <v>0</v>
      </c>
      <c r="R1705" s="4">
        <v>0</v>
      </c>
      <c r="S1705" s="4">
        <v>1</v>
      </c>
      <c r="T1705" s="4">
        <v>1</v>
      </c>
      <c r="U1705" s="4">
        <v>0</v>
      </c>
      <c r="V1705" s="4">
        <v>7</v>
      </c>
      <c r="W1705" s="6">
        <v>244</v>
      </c>
      <c r="X1705" s="41">
        <f t="shared" si="41"/>
        <v>57.81990521327014</v>
      </c>
    </row>
    <row r="1706" spans="1:24" hidden="1" outlineLevel="1" x14ac:dyDescent="0.25">
      <c r="A1706" s="6" t="s">
        <v>176</v>
      </c>
      <c r="B1706" s="6" t="s">
        <v>58</v>
      </c>
      <c r="C1706" s="6">
        <v>978</v>
      </c>
      <c r="D1706" s="6" t="s">
        <v>10</v>
      </c>
      <c r="E1706" s="4">
        <v>675</v>
      </c>
      <c r="F1706" s="4">
        <v>60</v>
      </c>
      <c r="G1706" s="4">
        <v>78</v>
      </c>
      <c r="H1706" s="4">
        <v>16</v>
      </c>
      <c r="I1706" s="4">
        <v>68</v>
      </c>
      <c r="J1706" s="4">
        <v>1</v>
      </c>
      <c r="K1706" s="4">
        <v>1</v>
      </c>
      <c r="L1706" s="4">
        <v>66</v>
      </c>
      <c r="M1706" s="4">
        <v>60</v>
      </c>
      <c r="N1706" s="4">
        <v>8</v>
      </c>
      <c r="O1706" s="4">
        <v>6</v>
      </c>
      <c r="P1706" s="4">
        <v>0</v>
      </c>
      <c r="Q1706" s="4">
        <v>0</v>
      </c>
      <c r="R1706" s="4">
        <v>0</v>
      </c>
      <c r="S1706" s="4">
        <v>0</v>
      </c>
      <c r="T1706" s="4">
        <v>2</v>
      </c>
      <c r="U1706" s="4">
        <v>0</v>
      </c>
      <c r="V1706" s="4">
        <v>10</v>
      </c>
      <c r="W1706" s="6">
        <v>376</v>
      </c>
      <c r="X1706" s="41">
        <f t="shared" si="41"/>
        <v>55.703703703703702</v>
      </c>
    </row>
    <row r="1707" spans="1:24" hidden="1" outlineLevel="1" x14ac:dyDescent="0.25">
      <c r="A1707" s="6" t="s">
        <v>176</v>
      </c>
      <c r="B1707" s="6" t="s">
        <v>58</v>
      </c>
      <c r="C1707" s="6">
        <v>978</v>
      </c>
      <c r="D1707" s="6" t="s">
        <v>11</v>
      </c>
      <c r="E1707" s="4">
        <v>674</v>
      </c>
      <c r="F1707" s="4">
        <v>63</v>
      </c>
      <c r="G1707" s="4">
        <v>97</v>
      </c>
      <c r="H1707" s="4">
        <v>12</v>
      </c>
      <c r="I1707" s="4">
        <v>79</v>
      </c>
      <c r="J1707" s="4">
        <v>5</v>
      </c>
      <c r="K1707" s="4">
        <v>1</v>
      </c>
      <c r="L1707" s="4">
        <v>51</v>
      </c>
      <c r="M1707" s="4">
        <v>62</v>
      </c>
      <c r="N1707" s="4">
        <v>4</v>
      </c>
      <c r="O1707" s="4">
        <v>0</v>
      </c>
      <c r="P1707" s="4">
        <v>2</v>
      </c>
      <c r="Q1707" s="4">
        <v>0</v>
      </c>
      <c r="R1707" s="4">
        <v>0</v>
      </c>
      <c r="S1707" s="4">
        <v>1</v>
      </c>
      <c r="T1707" s="4">
        <v>1</v>
      </c>
      <c r="U1707" s="4">
        <v>0</v>
      </c>
      <c r="V1707" s="4">
        <v>17</v>
      </c>
      <c r="W1707" s="6">
        <v>395</v>
      </c>
      <c r="X1707" s="41">
        <f t="shared" si="41"/>
        <v>58.605341246290799</v>
      </c>
    </row>
    <row r="1708" spans="1:24" hidden="1" outlineLevel="1" x14ac:dyDescent="0.25">
      <c r="A1708" s="6" t="s">
        <v>176</v>
      </c>
      <c r="B1708" s="6" t="s">
        <v>58</v>
      </c>
      <c r="C1708" s="6">
        <v>979</v>
      </c>
      <c r="D1708" s="6" t="s">
        <v>10</v>
      </c>
      <c r="E1708" s="4">
        <v>444</v>
      </c>
      <c r="F1708" s="4">
        <v>48</v>
      </c>
      <c r="G1708" s="4">
        <v>66</v>
      </c>
      <c r="H1708" s="4">
        <v>8</v>
      </c>
      <c r="I1708" s="4">
        <v>19</v>
      </c>
      <c r="J1708" s="4">
        <v>1</v>
      </c>
      <c r="K1708" s="4">
        <v>2</v>
      </c>
      <c r="L1708" s="4">
        <v>81</v>
      </c>
      <c r="M1708" s="4">
        <v>21</v>
      </c>
      <c r="N1708" s="4">
        <v>2</v>
      </c>
      <c r="O1708" s="4">
        <v>0</v>
      </c>
      <c r="P1708" s="4">
        <v>4</v>
      </c>
      <c r="Q1708" s="4">
        <v>0</v>
      </c>
      <c r="R1708" s="4">
        <v>0</v>
      </c>
      <c r="S1708" s="4">
        <v>1</v>
      </c>
      <c r="T1708" s="4">
        <v>0</v>
      </c>
      <c r="U1708" s="4">
        <v>0</v>
      </c>
      <c r="V1708" s="4">
        <v>7</v>
      </c>
      <c r="W1708" s="6">
        <v>260</v>
      </c>
      <c r="X1708" s="41">
        <f t="shared" si="41"/>
        <v>58.558558558558559</v>
      </c>
    </row>
    <row r="1709" spans="1:24" hidden="1" outlineLevel="1" x14ac:dyDescent="0.25">
      <c r="A1709" s="6" t="s">
        <v>176</v>
      </c>
      <c r="B1709" s="6" t="s">
        <v>58</v>
      </c>
      <c r="C1709" s="6">
        <v>979</v>
      </c>
      <c r="D1709" s="6" t="s">
        <v>11</v>
      </c>
      <c r="E1709" s="4">
        <v>443</v>
      </c>
      <c r="F1709" s="4">
        <v>32</v>
      </c>
      <c r="G1709" s="4">
        <v>78</v>
      </c>
      <c r="H1709" s="4">
        <v>7</v>
      </c>
      <c r="I1709" s="4">
        <v>25</v>
      </c>
      <c r="J1709" s="4">
        <v>2</v>
      </c>
      <c r="K1709" s="4">
        <v>2</v>
      </c>
      <c r="L1709" s="4">
        <v>77</v>
      </c>
      <c r="M1709" s="4">
        <v>23</v>
      </c>
      <c r="N1709" s="4">
        <v>1</v>
      </c>
      <c r="O1709" s="4">
        <v>1</v>
      </c>
      <c r="P1709" s="4">
        <v>1</v>
      </c>
      <c r="Q1709" s="4">
        <v>0</v>
      </c>
      <c r="R1709" s="4">
        <v>0</v>
      </c>
      <c r="S1709" s="4">
        <v>0</v>
      </c>
      <c r="T1709" s="4">
        <v>5</v>
      </c>
      <c r="U1709" s="4">
        <v>0</v>
      </c>
      <c r="V1709" s="4">
        <v>7</v>
      </c>
      <c r="W1709" s="6">
        <v>261</v>
      </c>
      <c r="X1709" s="41">
        <f t="shared" si="41"/>
        <v>58.916478555304742</v>
      </c>
    </row>
    <row r="1710" spans="1:24" hidden="1" outlineLevel="1" x14ac:dyDescent="0.25">
      <c r="A1710" s="6" t="s">
        <v>176</v>
      </c>
      <c r="B1710" s="6" t="s">
        <v>58</v>
      </c>
      <c r="C1710" s="6">
        <v>980</v>
      </c>
      <c r="D1710" s="6" t="s">
        <v>10</v>
      </c>
      <c r="E1710" s="4">
        <v>331</v>
      </c>
      <c r="F1710" s="4">
        <v>32</v>
      </c>
      <c r="G1710" s="4">
        <v>58</v>
      </c>
      <c r="H1710" s="4">
        <v>9</v>
      </c>
      <c r="I1710" s="4">
        <v>49</v>
      </c>
      <c r="J1710" s="4">
        <v>2</v>
      </c>
      <c r="K1710" s="4">
        <v>1</v>
      </c>
      <c r="L1710" s="4">
        <v>15</v>
      </c>
      <c r="M1710" s="4">
        <v>7</v>
      </c>
      <c r="N1710" s="4">
        <v>4</v>
      </c>
      <c r="O1710" s="4">
        <v>0</v>
      </c>
      <c r="P1710" s="4">
        <v>1</v>
      </c>
      <c r="Q1710" s="4">
        <v>1</v>
      </c>
      <c r="R1710" s="4">
        <v>0</v>
      </c>
      <c r="S1710" s="4">
        <v>0</v>
      </c>
      <c r="T1710" s="4">
        <v>0</v>
      </c>
      <c r="U1710" s="4">
        <v>0</v>
      </c>
      <c r="V1710" s="4">
        <v>8</v>
      </c>
      <c r="W1710" s="6">
        <v>187</v>
      </c>
      <c r="X1710" s="41">
        <f t="shared" si="41"/>
        <v>56.495468277945619</v>
      </c>
    </row>
    <row r="1711" spans="1:24" hidden="1" outlineLevel="1" x14ac:dyDescent="0.25">
      <c r="A1711" s="6" t="s">
        <v>176</v>
      </c>
      <c r="B1711" s="6" t="s">
        <v>58</v>
      </c>
      <c r="C1711" s="6">
        <v>981</v>
      </c>
      <c r="D1711" s="6" t="s">
        <v>10</v>
      </c>
      <c r="E1711" s="4">
        <v>129</v>
      </c>
      <c r="F1711" s="4">
        <v>16</v>
      </c>
      <c r="G1711" s="4">
        <v>28</v>
      </c>
      <c r="H1711" s="4">
        <v>1</v>
      </c>
      <c r="I1711" s="4">
        <v>27</v>
      </c>
      <c r="J1711" s="4">
        <v>3</v>
      </c>
      <c r="K1711" s="4">
        <v>0</v>
      </c>
      <c r="L1711" s="4">
        <v>4</v>
      </c>
      <c r="M1711" s="4">
        <v>3</v>
      </c>
      <c r="N1711" s="4">
        <v>1</v>
      </c>
      <c r="O1711" s="4">
        <v>0</v>
      </c>
      <c r="P1711" s="4">
        <v>1</v>
      </c>
      <c r="Q1711" s="4">
        <v>0</v>
      </c>
      <c r="R1711" s="4">
        <v>0</v>
      </c>
      <c r="S1711" s="4">
        <v>0</v>
      </c>
      <c r="T1711" s="4">
        <v>1</v>
      </c>
      <c r="U1711" s="4">
        <v>0</v>
      </c>
      <c r="V1711" s="4">
        <v>2</v>
      </c>
      <c r="W1711" s="6">
        <v>87</v>
      </c>
      <c r="X1711" s="41">
        <f t="shared" si="41"/>
        <v>67.441860465116278</v>
      </c>
    </row>
    <row r="1712" spans="1:24" hidden="1" outlineLevel="1" x14ac:dyDescent="0.25">
      <c r="A1712" s="6" t="s">
        <v>176</v>
      </c>
      <c r="B1712" s="6" t="s">
        <v>58</v>
      </c>
      <c r="C1712" s="6">
        <v>982</v>
      </c>
      <c r="D1712" s="6" t="s">
        <v>10</v>
      </c>
      <c r="E1712" s="4">
        <v>547</v>
      </c>
      <c r="F1712" s="4">
        <v>50</v>
      </c>
      <c r="G1712" s="4">
        <v>96</v>
      </c>
      <c r="H1712" s="4">
        <v>3</v>
      </c>
      <c r="I1712" s="4">
        <v>87</v>
      </c>
      <c r="J1712" s="4">
        <v>12</v>
      </c>
      <c r="K1712" s="4">
        <v>0</v>
      </c>
      <c r="L1712" s="4">
        <v>44</v>
      </c>
      <c r="M1712" s="4">
        <v>13</v>
      </c>
      <c r="N1712" s="4">
        <v>1</v>
      </c>
      <c r="O1712" s="4">
        <v>0</v>
      </c>
      <c r="P1712" s="4">
        <v>3</v>
      </c>
      <c r="Q1712" s="4">
        <v>0</v>
      </c>
      <c r="R1712" s="4">
        <v>0</v>
      </c>
      <c r="S1712" s="4">
        <v>0</v>
      </c>
      <c r="T1712" s="4">
        <v>1</v>
      </c>
      <c r="U1712" s="4">
        <v>0</v>
      </c>
      <c r="V1712" s="4">
        <v>9</v>
      </c>
      <c r="W1712" s="6">
        <v>319</v>
      </c>
      <c r="X1712" s="41">
        <f t="shared" si="41"/>
        <v>58.318098720292504</v>
      </c>
    </row>
    <row r="1713" spans="1:24" hidden="1" outlineLevel="1" x14ac:dyDescent="0.25">
      <c r="A1713" s="6" t="s">
        <v>176</v>
      </c>
      <c r="B1713" s="6" t="s">
        <v>58</v>
      </c>
      <c r="C1713" s="6">
        <v>982</v>
      </c>
      <c r="D1713" s="6" t="s">
        <v>11</v>
      </c>
      <c r="E1713" s="4">
        <v>488</v>
      </c>
      <c r="F1713" s="4">
        <v>52</v>
      </c>
      <c r="G1713" s="4">
        <v>75</v>
      </c>
      <c r="H1713" s="4">
        <v>5</v>
      </c>
      <c r="I1713" s="4">
        <v>69</v>
      </c>
      <c r="J1713" s="4">
        <v>7</v>
      </c>
      <c r="K1713" s="4">
        <v>2</v>
      </c>
      <c r="L1713" s="4">
        <v>44</v>
      </c>
      <c r="M1713" s="4">
        <v>15</v>
      </c>
      <c r="N1713" s="4">
        <v>0</v>
      </c>
      <c r="O1713" s="4">
        <v>2</v>
      </c>
      <c r="P1713" s="4">
        <v>4</v>
      </c>
      <c r="Q1713" s="4">
        <v>0</v>
      </c>
      <c r="R1713" s="4">
        <v>1</v>
      </c>
      <c r="S1713" s="4">
        <v>1</v>
      </c>
      <c r="T1713" s="4">
        <v>0</v>
      </c>
      <c r="U1713" s="4">
        <v>0</v>
      </c>
      <c r="V1713" s="4">
        <v>15</v>
      </c>
      <c r="W1713" s="6">
        <v>292</v>
      </c>
      <c r="X1713" s="41">
        <f t="shared" si="41"/>
        <v>59.83606557377049</v>
      </c>
    </row>
    <row r="1714" spans="1:24" hidden="1" outlineLevel="1" x14ac:dyDescent="0.25">
      <c r="A1714" s="6" t="s">
        <v>176</v>
      </c>
      <c r="B1714" s="6" t="s">
        <v>58</v>
      </c>
      <c r="C1714" s="6">
        <v>983</v>
      </c>
      <c r="D1714" s="6" t="s">
        <v>10</v>
      </c>
      <c r="E1714" s="4">
        <v>660</v>
      </c>
      <c r="F1714" s="4">
        <v>52</v>
      </c>
      <c r="G1714" s="4">
        <v>134</v>
      </c>
      <c r="H1714" s="4">
        <v>7</v>
      </c>
      <c r="I1714" s="4">
        <v>101</v>
      </c>
      <c r="J1714" s="4">
        <v>4</v>
      </c>
      <c r="K1714" s="4">
        <v>3</v>
      </c>
      <c r="L1714" s="4">
        <v>69</v>
      </c>
      <c r="M1714" s="4">
        <v>23</v>
      </c>
      <c r="N1714" s="4">
        <v>2</v>
      </c>
      <c r="O1714" s="4">
        <v>2</v>
      </c>
      <c r="P1714" s="4">
        <v>6</v>
      </c>
      <c r="Q1714" s="4">
        <v>1</v>
      </c>
      <c r="R1714" s="4">
        <v>0</v>
      </c>
      <c r="S1714" s="4">
        <v>2</v>
      </c>
      <c r="T1714" s="4">
        <v>2</v>
      </c>
      <c r="U1714" s="4">
        <v>0</v>
      </c>
      <c r="V1714" s="4">
        <v>20</v>
      </c>
      <c r="W1714" s="6">
        <v>428</v>
      </c>
      <c r="X1714" s="41">
        <f t="shared" si="41"/>
        <v>64.848484848484844</v>
      </c>
    </row>
    <row r="1715" spans="1:24" hidden="1" outlineLevel="1" x14ac:dyDescent="0.25">
      <c r="A1715" s="6" t="s">
        <v>176</v>
      </c>
      <c r="B1715" s="6" t="s">
        <v>58</v>
      </c>
      <c r="C1715" s="6">
        <v>984</v>
      </c>
      <c r="D1715" s="6" t="s">
        <v>10</v>
      </c>
      <c r="E1715" s="4">
        <v>139</v>
      </c>
      <c r="F1715" s="4">
        <v>14</v>
      </c>
      <c r="G1715" s="4">
        <v>43</v>
      </c>
      <c r="H1715" s="4">
        <v>4</v>
      </c>
      <c r="I1715" s="4">
        <v>13</v>
      </c>
      <c r="J1715" s="4">
        <v>3</v>
      </c>
      <c r="K1715" s="4">
        <v>0</v>
      </c>
      <c r="L1715" s="4">
        <v>3</v>
      </c>
      <c r="M1715" s="4">
        <v>13</v>
      </c>
      <c r="N1715" s="4">
        <v>0</v>
      </c>
      <c r="O1715" s="4">
        <v>0</v>
      </c>
      <c r="P1715" s="4">
        <v>2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4</v>
      </c>
      <c r="W1715" s="6">
        <v>99</v>
      </c>
      <c r="X1715" s="41">
        <f t="shared" si="41"/>
        <v>71.223021582733807</v>
      </c>
    </row>
    <row r="1716" spans="1:24" hidden="1" outlineLevel="1" x14ac:dyDescent="0.25">
      <c r="A1716" s="6" t="s">
        <v>176</v>
      </c>
      <c r="B1716" s="6" t="s">
        <v>58</v>
      </c>
      <c r="C1716" s="6">
        <v>986</v>
      </c>
      <c r="D1716" s="6" t="s">
        <v>10</v>
      </c>
      <c r="E1716" s="4">
        <v>121</v>
      </c>
      <c r="F1716" s="4">
        <v>5</v>
      </c>
      <c r="G1716" s="4">
        <v>52</v>
      </c>
      <c r="H1716" s="4">
        <v>1</v>
      </c>
      <c r="I1716" s="4">
        <v>3</v>
      </c>
      <c r="J1716" s="4">
        <v>0</v>
      </c>
      <c r="K1716" s="4">
        <v>0</v>
      </c>
      <c r="L1716" s="4">
        <v>2</v>
      </c>
      <c r="M1716" s="4">
        <v>2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1</v>
      </c>
      <c r="T1716" s="4">
        <v>1</v>
      </c>
      <c r="U1716" s="4">
        <v>0</v>
      </c>
      <c r="V1716" s="4">
        <v>2</v>
      </c>
      <c r="W1716" s="6">
        <v>69</v>
      </c>
      <c r="X1716" s="41">
        <f t="shared" si="41"/>
        <v>57.02479338842975</v>
      </c>
    </row>
    <row r="1717" spans="1:24" hidden="1" outlineLevel="1" x14ac:dyDescent="0.25">
      <c r="A1717" s="6" t="s">
        <v>176</v>
      </c>
      <c r="B1717" s="6" t="s">
        <v>58</v>
      </c>
      <c r="C1717" s="6">
        <v>987</v>
      </c>
      <c r="D1717" s="6" t="s">
        <v>10</v>
      </c>
      <c r="E1717" s="4">
        <v>158</v>
      </c>
      <c r="F1717" s="4">
        <v>3</v>
      </c>
      <c r="G1717" s="4">
        <v>47</v>
      </c>
      <c r="H1717" s="4">
        <v>1</v>
      </c>
      <c r="I1717" s="4">
        <v>18</v>
      </c>
      <c r="J1717" s="4">
        <v>2</v>
      </c>
      <c r="K1717" s="4">
        <v>0</v>
      </c>
      <c r="L1717" s="4">
        <v>10</v>
      </c>
      <c r="M1717" s="4">
        <v>3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4</v>
      </c>
      <c r="W1717" s="6">
        <v>88</v>
      </c>
      <c r="X1717" s="41">
        <f t="shared" si="41"/>
        <v>55.696202531645568</v>
      </c>
    </row>
    <row r="1718" spans="1:24" hidden="1" outlineLevel="1" x14ac:dyDescent="0.25">
      <c r="A1718" s="6" t="s">
        <v>176</v>
      </c>
      <c r="B1718" s="6" t="s">
        <v>58</v>
      </c>
      <c r="C1718" s="6">
        <v>990</v>
      </c>
      <c r="D1718" s="6" t="s">
        <v>10</v>
      </c>
      <c r="E1718" s="4">
        <v>123</v>
      </c>
      <c r="F1718" s="4">
        <v>6</v>
      </c>
      <c r="G1718" s="4">
        <v>15</v>
      </c>
      <c r="H1718" s="4">
        <v>6</v>
      </c>
      <c r="I1718" s="4">
        <v>15</v>
      </c>
      <c r="J1718" s="4">
        <v>1</v>
      </c>
      <c r="K1718" s="4">
        <v>1</v>
      </c>
      <c r="L1718" s="4">
        <v>11</v>
      </c>
      <c r="M1718" s="4">
        <v>3</v>
      </c>
      <c r="N1718" s="4">
        <v>2</v>
      </c>
      <c r="O1718" s="4">
        <v>0</v>
      </c>
      <c r="P1718" s="4">
        <v>0</v>
      </c>
      <c r="Q1718" s="4">
        <v>0</v>
      </c>
      <c r="R1718" s="4">
        <v>0</v>
      </c>
      <c r="S1718" s="4">
        <v>2</v>
      </c>
      <c r="T1718" s="4">
        <v>1</v>
      </c>
      <c r="U1718" s="4">
        <v>0</v>
      </c>
      <c r="V1718" s="4">
        <v>4</v>
      </c>
      <c r="W1718" s="6">
        <v>67</v>
      </c>
      <c r="X1718" s="41">
        <f t="shared" si="41"/>
        <v>54.471544715447152</v>
      </c>
    </row>
    <row r="1719" spans="1:24" hidden="1" outlineLevel="1" x14ac:dyDescent="0.25">
      <c r="A1719" s="6" t="s">
        <v>176</v>
      </c>
      <c r="B1719" s="6" t="s">
        <v>58</v>
      </c>
      <c r="C1719" s="6">
        <v>993</v>
      </c>
      <c r="D1719" s="6" t="s">
        <v>10</v>
      </c>
      <c r="E1719" s="4">
        <v>131</v>
      </c>
      <c r="F1719" s="4">
        <v>1</v>
      </c>
      <c r="G1719" s="4">
        <v>35</v>
      </c>
      <c r="H1719" s="4">
        <v>2</v>
      </c>
      <c r="I1719" s="4">
        <v>15</v>
      </c>
      <c r="J1719" s="4">
        <v>3</v>
      </c>
      <c r="K1719" s="4">
        <v>0</v>
      </c>
      <c r="L1719" s="4">
        <v>6</v>
      </c>
      <c r="M1719" s="4">
        <v>12</v>
      </c>
      <c r="N1719" s="4">
        <v>0</v>
      </c>
      <c r="O1719" s="4">
        <v>0</v>
      </c>
      <c r="P1719" s="4">
        <v>1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4</v>
      </c>
      <c r="W1719" s="6">
        <v>79</v>
      </c>
      <c r="X1719" s="41">
        <f t="shared" si="41"/>
        <v>60.305343511450381</v>
      </c>
    </row>
    <row r="1720" spans="1:24" hidden="1" outlineLevel="1" x14ac:dyDescent="0.25">
      <c r="A1720" s="6" t="s">
        <v>176</v>
      </c>
      <c r="B1720" s="6" t="s">
        <v>58</v>
      </c>
      <c r="C1720" s="6">
        <v>993</v>
      </c>
      <c r="D1720" s="6" t="s">
        <v>21</v>
      </c>
      <c r="E1720" s="4">
        <v>116</v>
      </c>
      <c r="F1720" s="4">
        <v>8</v>
      </c>
      <c r="G1720" s="4">
        <v>12</v>
      </c>
      <c r="H1720" s="4">
        <v>5</v>
      </c>
      <c r="I1720" s="4">
        <v>12</v>
      </c>
      <c r="J1720" s="4">
        <v>1</v>
      </c>
      <c r="K1720" s="4">
        <v>0</v>
      </c>
      <c r="L1720" s="4">
        <v>9</v>
      </c>
      <c r="M1720" s="4">
        <v>26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1</v>
      </c>
      <c r="W1720" s="6">
        <v>74</v>
      </c>
      <c r="X1720" s="41">
        <f t="shared" si="41"/>
        <v>63.793103448275865</v>
      </c>
    </row>
    <row r="1721" spans="1:24" hidden="1" outlineLevel="1" x14ac:dyDescent="0.25">
      <c r="A1721" s="6" t="s">
        <v>176</v>
      </c>
      <c r="B1721" s="6" t="s">
        <v>58</v>
      </c>
      <c r="C1721" s="6">
        <v>994</v>
      </c>
      <c r="D1721" s="6" t="s">
        <v>10</v>
      </c>
      <c r="E1721" s="4">
        <v>178</v>
      </c>
      <c r="F1721" s="4">
        <v>14</v>
      </c>
      <c r="G1721" s="4">
        <v>16</v>
      </c>
      <c r="H1721" s="4">
        <v>1</v>
      </c>
      <c r="I1721" s="4">
        <v>28</v>
      </c>
      <c r="J1721" s="4">
        <v>4</v>
      </c>
      <c r="K1721" s="4">
        <v>1</v>
      </c>
      <c r="L1721" s="4">
        <v>9</v>
      </c>
      <c r="M1721" s="4">
        <v>6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4</v>
      </c>
      <c r="W1721" s="6">
        <v>83</v>
      </c>
      <c r="X1721" s="41">
        <f t="shared" si="41"/>
        <v>46.629213483146067</v>
      </c>
    </row>
    <row r="1722" spans="1:24" hidden="1" outlineLevel="1" x14ac:dyDescent="0.25">
      <c r="A1722" s="6" t="s">
        <v>176</v>
      </c>
      <c r="B1722" s="6" t="s">
        <v>58</v>
      </c>
      <c r="C1722" s="6">
        <v>995</v>
      </c>
      <c r="D1722" s="6" t="s">
        <v>10</v>
      </c>
      <c r="E1722" s="4">
        <v>405</v>
      </c>
      <c r="F1722" s="4">
        <v>12</v>
      </c>
      <c r="G1722" s="4">
        <v>64</v>
      </c>
      <c r="H1722" s="4">
        <v>5</v>
      </c>
      <c r="I1722" s="4">
        <v>108</v>
      </c>
      <c r="J1722" s="4">
        <v>3</v>
      </c>
      <c r="K1722" s="4">
        <v>2</v>
      </c>
      <c r="L1722" s="4">
        <v>20</v>
      </c>
      <c r="M1722" s="4">
        <v>22</v>
      </c>
      <c r="N1722" s="4">
        <v>1</v>
      </c>
      <c r="O1722" s="4">
        <v>1</v>
      </c>
      <c r="P1722" s="4">
        <v>1</v>
      </c>
      <c r="Q1722" s="4">
        <v>0</v>
      </c>
      <c r="R1722" s="4">
        <v>0</v>
      </c>
      <c r="S1722" s="4">
        <v>0</v>
      </c>
      <c r="T1722" s="4">
        <v>1</v>
      </c>
      <c r="U1722" s="4">
        <v>0</v>
      </c>
      <c r="V1722" s="4">
        <v>8</v>
      </c>
      <c r="W1722" s="6">
        <v>248</v>
      </c>
      <c r="X1722" s="41">
        <f t="shared" si="41"/>
        <v>61.23456790123457</v>
      </c>
    </row>
    <row r="1723" spans="1:24" hidden="1" outlineLevel="1" x14ac:dyDescent="0.25">
      <c r="A1723" s="6" t="s">
        <v>176</v>
      </c>
      <c r="B1723" s="6" t="s">
        <v>58</v>
      </c>
      <c r="C1723" s="6">
        <v>996</v>
      </c>
      <c r="D1723" s="6" t="s">
        <v>10</v>
      </c>
      <c r="E1723" s="4">
        <v>313</v>
      </c>
      <c r="F1723" s="4">
        <v>16</v>
      </c>
      <c r="G1723" s="4">
        <v>59</v>
      </c>
      <c r="H1723" s="4">
        <v>6</v>
      </c>
      <c r="I1723" s="4">
        <v>45</v>
      </c>
      <c r="J1723" s="4">
        <v>1</v>
      </c>
      <c r="K1723" s="4">
        <v>1</v>
      </c>
      <c r="L1723" s="4">
        <v>21</v>
      </c>
      <c r="M1723" s="4">
        <v>28</v>
      </c>
      <c r="N1723" s="4">
        <v>0</v>
      </c>
      <c r="O1723" s="4">
        <v>0</v>
      </c>
      <c r="P1723" s="4">
        <v>3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6</v>
      </c>
      <c r="W1723" s="6">
        <v>186</v>
      </c>
      <c r="X1723" s="41">
        <f t="shared" si="41"/>
        <v>59.424920127795524</v>
      </c>
    </row>
    <row r="1724" spans="1:24" hidden="1" outlineLevel="1" x14ac:dyDescent="0.25">
      <c r="A1724" s="6" t="s">
        <v>176</v>
      </c>
      <c r="B1724" s="6" t="s">
        <v>58</v>
      </c>
      <c r="C1724" s="6">
        <v>997</v>
      </c>
      <c r="D1724" s="6" t="s">
        <v>10</v>
      </c>
      <c r="E1724" s="4">
        <v>419</v>
      </c>
      <c r="F1724" s="4">
        <v>22</v>
      </c>
      <c r="G1724" s="4">
        <v>69</v>
      </c>
      <c r="H1724" s="4">
        <v>13</v>
      </c>
      <c r="I1724" s="4">
        <v>39</v>
      </c>
      <c r="J1724" s="4">
        <v>5</v>
      </c>
      <c r="K1724" s="4">
        <v>2</v>
      </c>
      <c r="L1724" s="4">
        <v>55</v>
      </c>
      <c r="M1724" s="4">
        <v>21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1</v>
      </c>
      <c r="T1724" s="4">
        <v>3</v>
      </c>
      <c r="U1724" s="4">
        <v>0</v>
      </c>
      <c r="V1724" s="4">
        <v>3</v>
      </c>
      <c r="W1724" s="6">
        <v>233</v>
      </c>
      <c r="X1724" s="41">
        <f t="shared" si="41"/>
        <v>55.608591885441527</v>
      </c>
    </row>
    <row r="1725" spans="1:24" hidden="1" outlineLevel="1" x14ac:dyDescent="0.25">
      <c r="A1725" s="6" t="s">
        <v>176</v>
      </c>
      <c r="B1725" s="6" t="s">
        <v>58</v>
      </c>
      <c r="C1725" s="6">
        <v>998</v>
      </c>
      <c r="D1725" s="6" t="s">
        <v>10</v>
      </c>
      <c r="E1725" s="4">
        <v>145</v>
      </c>
      <c r="F1725" s="4">
        <v>7</v>
      </c>
      <c r="G1725" s="4">
        <v>43</v>
      </c>
      <c r="H1725" s="4">
        <v>5</v>
      </c>
      <c r="I1725" s="4">
        <v>12</v>
      </c>
      <c r="J1725" s="4">
        <v>1</v>
      </c>
      <c r="K1725" s="4">
        <v>1</v>
      </c>
      <c r="L1725" s="4">
        <v>16</v>
      </c>
      <c r="M1725" s="4">
        <v>9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1</v>
      </c>
      <c r="T1725" s="4">
        <v>0</v>
      </c>
      <c r="U1725" s="4">
        <v>0</v>
      </c>
      <c r="V1725" s="4">
        <v>6</v>
      </c>
      <c r="W1725" s="6">
        <v>101</v>
      </c>
      <c r="X1725" s="41">
        <f t="shared" si="41"/>
        <v>69.65517241379311</v>
      </c>
    </row>
    <row r="1726" spans="1:24" hidden="1" outlineLevel="1" x14ac:dyDescent="0.25">
      <c r="A1726" s="6" t="s">
        <v>176</v>
      </c>
      <c r="B1726" s="6" t="s">
        <v>58</v>
      </c>
      <c r="C1726" s="6">
        <v>999</v>
      </c>
      <c r="D1726" s="6" t="s">
        <v>10</v>
      </c>
      <c r="E1726" s="4">
        <v>558</v>
      </c>
      <c r="F1726" s="4">
        <v>52</v>
      </c>
      <c r="G1726" s="4">
        <v>96</v>
      </c>
      <c r="H1726" s="4">
        <v>17</v>
      </c>
      <c r="I1726" s="4">
        <v>39</v>
      </c>
      <c r="J1726" s="4">
        <v>8</v>
      </c>
      <c r="K1726" s="4">
        <v>4</v>
      </c>
      <c r="L1726" s="4">
        <v>51</v>
      </c>
      <c r="M1726" s="4">
        <v>10</v>
      </c>
      <c r="N1726" s="4">
        <v>4</v>
      </c>
      <c r="O1726" s="4">
        <v>0</v>
      </c>
      <c r="P1726" s="4">
        <v>1</v>
      </c>
      <c r="Q1726" s="4">
        <v>0</v>
      </c>
      <c r="R1726" s="4">
        <v>0</v>
      </c>
      <c r="S1726" s="4">
        <v>1</v>
      </c>
      <c r="T1726" s="4">
        <v>1</v>
      </c>
      <c r="U1726" s="4">
        <v>0</v>
      </c>
      <c r="V1726" s="4">
        <v>9</v>
      </c>
      <c r="W1726" s="6">
        <v>293</v>
      </c>
      <c r="X1726" s="41">
        <f t="shared" si="41"/>
        <v>52.508960573476699</v>
      </c>
    </row>
    <row r="1727" spans="1:24" hidden="1" outlineLevel="1" x14ac:dyDescent="0.25">
      <c r="A1727" s="6" t="s">
        <v>176</v>
      </c>
      <c r="B1727" s="6" t="s">
        <v>58</v>
      </c>
      <c r="C1727" s="6">
        <v>1000</v>
      </c>
      <c r="D1727" s="6" t="s">
        <v>10</v>
      </c>
      <c r="E1727" s="4">
        <v>359</v>
      </c>
      <c r="F1727" s="4">
        <v>34</v>
      </c>
      <c r="G1727" s="4">
        <v>36</v>
      </c>
      <c r="H1727" s="4">
        <v>5</v>
      </c>
      <c r="I1727" s="4">
        <v>25</v>
      </c>
      <c r="J1727" s="4">
        <v>4</v>
      </c>
      <c r="K1727" s="4">
        <v>2</v>
      </c>
      <c r="L1727" s="4">
        <v>38</v>
      </c>
      <c r="M1727" s="4">
        <v>17</v>
      </c>
      <c r="N1727" s="4">
        <v>0</v>
      </c>
      <c r="O1727" s="4">
        <v>0</v>
      </c>
      <c r="P1727" s="4">
        <v>7</v>
      </c>
      <c r="Q1727" s="4">
        <v>0</v>
      </c>
      <c r="R1727" s="4">
        <v>0</v>
      </c>
      <c r="S1727" s="4">
        <v>0</v>
      </c>
      <c r="T1727" s="4">
        <v>1</v>
      </c>
      <c r="U1727" s="4">
        <v>0</v>
      </c>
      <c r="V1727" s="4">
        <v>6</v>
      </c>
      <c r="W1727" s="6">
        <v>175</v>
      </c>
      <c r="X1727" s="41">
        <f t="shared" si="41"/>
        <v>48.746518105849582</v>
      </c>
    </row>
    <row r="1728" spans="1:24" hidden="1" outlineLevel="1" x14ac:dyDescent="0.25">
      <c r="A1728" s="6" t="s">
        <v>176</v>
      </c>
      <c r="B1728" s="6" t="s">
        <v>58</v>
      </c>
      <c r="C1728" s="6">
        <v>1001</v>
      </c>
      <c r="D1728" s="6" t="s">
        <v>10</v>
      </c>
      <c r="E1728" s="4">
        <v>229</v>
      </c>
      <c r="F1728" s="4">
        <v>17</v>
      </c>
      <c r="G1728" s="4">
        <v>52</v>
      </c>
      <c r="H1728" s="4">
        <v>2</v>
      </c>
      <c r="I1728" s="4">
        <v>39</v>
      </c>
      <c r="J1728" s="4">
        <v>2</v>
      </c>
      <c r="K1728" s="4">
        <v>0</v>
      </c>
      <c r="L1728" s="4">
        <v>23</v>
      </c>
      <c r="M1728" s="4">
        <v>11</v>
      </c>
      <c r="N1728" s="4">
        <v>1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6</v>
      </c>
      <c r="W1728" s="6">
        <v>153</v>
      </c>
      <c r="X1728" s="41">
        <f t="shared" si="41"/>
        <v>66.812227074235807</v>
      </c>
    </row>
    <row r="1729" spans="1:24" hidden="1" outlineLevel="1" x14ac:dyDescent="0.25">
      <c r="A1729" s="6" t="s">
        <v>176</v>
      </c>
      <c r="B1729" s="6" t="s">
        <v>58</v>
      </c>
      <c r="C1729" s="6">
        <v>1002</v>
      </c>
      <c r="D1729" s="6" t="s">
        <v>10</v>
      </c>
      <c r="E1729" s="4">
        <v>561</v>
      </c>
      <c r="F1729" s="4">
        <v>42</v>
      </c>
      <c r="G1729" s="4">
        <v>88</v>
      </c>
      <c r="H1729" s="4">
        <v>22</v>
      </c>
      <c r="I1729" s="4">
        <v>65</v>
      </c>
      <c r="J1729" s="4">
        <v>8</v>
      </c>
      <c r="K1729" s="4">
        <v>6</v>
      </c>
      <c r="L1729" s="4">
        <v>40</v>
      </c>
      <c r="M1729" s="4">
        <v>31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3</v>
      </c>
      <c r="T1729" s="4">
        <v>3</v>
      </c>
      <c r="U1729" s="4">
        <v>0</v>
      </c>
      <c r="V1729" s="4">
        <v>12</v>
      </c>
      <c r="W1729" s="6">
        <v>320</v>
      </c>
      <c r="X1729" s="41">
        <f t="shared" si="41"/>
        <v>57.040998217468804</v>
      </c>
    </row>
    <row r="1730" spans="1:24" hidden="1" outlineLevel="1" x14ac:dyDescent="0.25">
      <c r="A1730" s="6" t="s">
        <v>176</v>
      </c>
      <c r="B1730" s="6" t="s">
        <v>58</v>
      </c>
      <c r="C1730" s="6">
        <v>1003</v>
      </c>
      <c r="D1730" s="6" t="s">
        <v>10</v>
      </c>
      <c r="E1730" s="4">
        <v>457</v>
      </c>
      <c r="F1730" s="4">
        <v>28</v>
      </c>
      <c r="G1730" s="4">
        <v>85</v>
      </c>
      <c r="H1730" s="4">
        <v>12</v>
      </c>
      <c r="I1730" s="4">
        <v>64</v>
      </c>
      <c r="J1730" s="4">
        <v>9</v>
      </c>
      <c r="K1730" s="4">
        <v>2</v>
      </c>
      <c r="L1730" s="4">
        <v>68</v>
      </c>
      <c r="M1730" s="4">
        <v>28</v>
      </c>
      <c r="N1730" s="4">
        <v>1</v>
      </c>
      <c r="O1730" s="4">
        <v>0</v>
      </c>
      <c r="P1730" s="4">
        <v>2</v>
      </c>
      <c r="Q1730" s="4">
        <v>0</v>
      </c>
      <c r="R1730" s="4">
        <v>0</v>
      </c>
      <c r="S1730" s="4">
        <v>1</v>
      </c>
      <c r="T1730" s="4">
        <v>1</v>
      </c>
      <c r="U1730" s="4">
        <v>0</v>
      </c>
      <c r="V1730" s="4">
        <v>17</v>
      </c>
      <c r="W1730" s="6">
        <v>318</v>
      </c>
      <c r="X1730" s="41">
        <f t="shared" si="41"/>
        <v>69.584245076586427</v>
      </c>
    </row>
    <row r="1731" spans="1:24" hidden="1" outlineLevel="1" x14ac:dyDescent="0.25">
      <c r="A1731" s="6" t="s">
        <v>176</v>
      </c>
      <c r="B1731" s="6" t="s">
        <v>58</v>
      </c>
      <c r="C1731" s="6">
        <v>1004</v>
      </c>
      <c r="D1731" s="6" t="s">
        <v>10</v>
      </c>
      <c r="E1731" s="4">
        <v>148</v>
      </c>
      <c r="F1731" s="4">
        <v>9</v>
      </c>
      <c r="G1731" s="4">
        <v>22</v>
      </c>
      <c r="H1731" s="4">
        <v>14</v>
      </c>
      <c r="I1731" s="4">
        <v>8</v>
      </c>
      <c r="J1731" s="4">
        <v>3</v>
      </c>
      <c r="K1731" s="4">
        <v>2</v>
      </c>
      <c r="L1731" s="4">
        <v>6</v>
      </c>
      <c r="M1731" s="4">
        <v>6</v>
      </c>
      <c r="N1731" s="4">
        <v>1</v>
      </c>
      <c r="O1731" s="4">
        <v>0</v>
      </c>
      <c r="P1731" s="4">
        <v>1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4</v>
      </c>
      <c r="W1731" s="6">
        <v>76</v>
      </c>
      <c r="X1731" s="41">
        <f t="shared" si="41"/>
        <v>51.351351351351354</v>
      </c>
    </row>
    <row r="1732" spans="1:24" hidden="1" outlineLevel="1" x14ac:dyDescent="0.25">
      <c r="A1732" s="6" t="s">
        <v>176</v>
      </c>
      <c r="B1732" s="6" t="s">
        <v>58</v>
      </c>
      <c r="C1732" s="6">
        <v>1005</v>
      </c>
      <c r="D1732" s="6" t="s">
        <v>10</v>
      </c>
      <c r="E1732" s="4">
        <v>235</v>
      </c>
      <c r="F1732" s="4">
        <v>16</v>
      </c>
      <c r="G1732" s="4">
        <v>57</v>
      </c>
      <c r="H1732" s="4">
        <v>5</v>
      </c>
      <c r="I1732" s="4">
        <v>23</v>
      </c>
      <c r="J1732" s="4">
        <v>2</v>
      </c>
      <c r="K1732" s="4">
        <v>0</v>
      </c>
      <c r="L1732" s="4">
        <v>13</v>
      </c>
      <c r="M1732" s="4">
        <v>13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5</v>
      </c>
      <c r="W1732" s="6">
        <v>134</v>
      </c>
      <c r="X1732" s="41">
        <f t="shared" si="41"/>
        <v>57.021276595744681</v>
      </c>
    </row>
    <row r="1733" spans="1:24" hidden="1" outlineLevel="1" x14ac:dyDescent="0.25">
      <c r="A1733" s="6" t="s">
        <v>176</v>
      </c>
      <c r="B1733" s="6" t="s">
        <v>58</v>
      </c>
      <c r="C1733" s="6">
        <v>1007</v>
      </c>
      <c r="D1733" s="6" t="s">
        <v>10</v>
      </c>
      <c r="E1733" s="4">
        <v>286</v>
      </c>
      <c r="F1733" s="4">
        <v>18</v>
      </c>
      <c r="G1733" s="4">
        <v>62</v>
      </c>
      <c r="H1733" s="4">
        <v>4</v>
      </c>
      <c r="I1733" s="4">
        <v>27</v>
      </c>
      <c r="J1733" s="4">
        <v>3</v>
      </c>
      <c r="K1733" s="4">
        <v>0</v>
      </c>
      <c r="L1733" s="4">
        <v>5</v>
      </c>
      <c r="M1733" s="4">
        <v>3</v>
      </c>
      <c r="N1733" s="4">
        <v>1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6</v>
      </c>
      <c r="W1733" s="6">
        <v>129</v>
      </c>
      <c r="X1733" s="41">
        <f t="shared" si="41"/>
        <v>45.104895104895107</v>
      </c>
    </row>
    <row r="1734" spans="1:24" hidden="1" outlineLevel="1" x14ac:dyDescent="0.25">
      <c r="A1734" s="6" t="s">
        <v>176</v>
      </c>
      <c r="B1734" s="6" t="s">
        <v>58</v>
      </c>
      <c r="C1734" s="6">
        <v>1008</v>
      </c>
      <c r="D1734" s="6" t="s">
        <v>10</v>
      </c>
      <c r="E1734" s="4">
        <v>137</v>
      </c>
      <c r="F1734" s="4">
        <v>7</v>
      </c>
      <c r="G1734" s="4">
        <v>17</v>
      </c>
      <c r="H1734" s="4">
        <v>3</v>
      </c>
      <c r="I1734" s="4">
        <v>3</v>
      </c>
      <c r="J1734" s="4">
        <v>0</v>
      </c>
      <c r="K1734" s="4">
        <v>1</v>
      </c>
      <c r="L1734" s="4">
        <v>21</v>
      </c>
      <c r="M1734" s="4">
        <v>1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8</v>
      </c>
      <c r="W1734" s="6">
        <v>61</v>
      </c>
      <c r="X1734" s="41">
        <f t="shared" si="41"/>
        <v>44.525547445255476</v>
      </c>
    </row>
    <row r="1735" spans="1:24" hidden="1" outlineLevel="1" x14ac:dyDescent="0.25">
      <c r="A1735" s="6" t="s">
        <v>176</v>
      </c>
      <c r="B1735" s="6" t="s">
        <v>58</v>
      </c>
      <c r="C1735" s="6">
        <v>1011</v>
      </c>
      <c r="D1735" s="6" t="s">
        <v>10</v>
      </c>
      <c r="E1735" s="4">
        <v>112</v>
      </c>
      <c r="F1735" s="4">
        <v>7</v>
      </c>
      <c r="G1735" s="4">
        <v>18</v>
      </c>
      <c r="H1735" s="4">
        <v>7</v>
      </c>
      <c r="I1735" s="4">
        <v>14</v>
      </c>
      <c r="J1735" s="4">
        <v>3</v>
      </c>
      <c r="K1735" s="4">
        <v>2</v>
      </c>
      <c r="L1735" s="4">
        <v>5</v>
      </c>
      <c r="M1735" s="4">
        <v>7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1</v>
      </c>
      <c r="T1735" s="4">
        <v>0</v>
      </c>
      <c r="U1735" s="4">
        <v>0</v>
      </c>
      <c r="V1735" s="4">
        <v>0</v>
      </c>
      <c r="W1735" s="6">
        <v>64</v>
      </c>
      <c r="X1735" s="41">
        <f t="shared" si="41"/>
        <v>57.142857142857146</v>
      </c>
    </row>
    <row r="1736" spans="1:24" hidden="1" outlineLevel="1" x14ac:dyDescent="0.25">
      <c r="A1736" s="6" t="s">
        <v>176</v>
      </c>
      <c r="B1736" s="6" t="s">
        <v>58</v>
      </c>
      <c r="C1736" s="6">
        <v>1012</v>
      </c>
      <c r="D1736" s="6" t="s">
        <v>10</v>
      </c>
      <c r="E1736" s="4">
        <v>155</v>
      </c>
      <c r="F1736" s="4">
        <v>10</v>
      </c>
      <c r="G1736" s="4">
        <v>15</v>
      </c>
      <c r="H1736" s="4">
        <v>6</v>
      </c>
      <c r="I1736" s="4">
        <v>23</v>
      </c>
      <c r="J1736" s="4">
        <v>1</v>
      </c>
      <c r="K1736" s="4">
        <v>2</v>
      </c>
      <c r="L1736" s="4">
        <v>9</v>
      </c>
      <c r="M1736" s="4">
        <v>13</v>
      </c>
      <c r="N1736" s="4">
        <v>1</v>
      </c>
      <c r="O1736" s="4">
        <v>0</v>
      </c>
      <c r="P1736" s="4">
        <v>0</v>
      </c>
      <c r="Q1736" s="4">
        <v>0</v>
      </c>
      <c r="R1736" s="4">
        <v>0</v>
      </c>
      <c r="S1736" s="4">
        <v>1</v>
      </c>
      <c r="T1736" s="4">
        <v>1</v>
      </c>
      <c r="U1736" s="4">
        <v>0</v>
      </c>
      <c r="V1736" s="4">
        <v>6</v>
      </c>
      <c r="W1736" s="6">
        <v>88</v>
      </c>
      <c r="X1736" s="41">
        <f t="shared" si="41"/>
        <v>56.774193548387096</v>
      </c>
    </row>
    <row r="1737" spans="1:24" hidden="1" outlineLevel="1" x14ac:dyDescent="0.25">
      <c r="A1737" s="6" t="s">
        <v>176</v>
      </c>
      <c r="B1737" s="6" t="s">
        <v>58</v>
      </c>
      <c r="C1737" s="6">
        <v>1014</v>
      </c>
      <c r="D1737" s="6" t="s">
        <v>10</v>
      </c>
      <c r="E1737" s="4">
        <v>118</v>
      </c>
      <c r="F1737" s="4">
        <v>12</v>
      </c>
      <c r="G1737" s="4">
        <v>13</v>
      </c>
      <c r="H1737" s="4">
        <v>2</v>
      </c>
      <c r="I1737" s="4">
        <v>20</v>
      </c>
      <c r="J1737" s="4">
        <v>2</v>
      </c>
      <c r="K1737" s="4">
        <v>0</v>
      </c>
      <c r="L1737" s="4">
        <v>8</v>
      </c>
      <c r="M1737" s="4">
        <v>4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1</v>
      </c>
      <c r="T1737" s="4">
        <v>2</v>
      </c>
      <c r="U1737" s="4">
        <v>0</v>
      </c>
      <c r="V1737" s="4">
        <v>1</v>
      </c>
      <c r="W1737" s="6">
        <v>65</v>
      </c>
      <c r="X1737" s="41">
        <f t="shared" si="41"/>
        <v>55.084745762711862</v>
      </c>
    </row>
    <row r="1738" spans="1:24" hidden="1" outlineLevel="1" x14ac:dyDescent="0.25">
      <c r="A1738" s="6" t="s">
        <v>176</v>
      </c>
      <c r="B1738" s="6" t="s">
        <v>58</v>
      </c>
      <c r="C1738" s="6">
        <v>1016</v>
      </c>
      <c r="D1738" s="6" t="s">
        <v>10</v>
      </c>
      <c r="E1738" s="4">
        <v>213</v>
      </c>
      <c r="F1738" s="4">
        <v>16</v>
      </c>
      <c r="G1738" s="4">
        <v>19</v>
      </c>
      <c r="H1738" s="4">
        <v>2</v>
      </c>
      <c r="I1738" s="4">
        <v>27</v>
      </c>
      <c r="J1738" s="4">
        <v>3</v>
      </c>
      <c r="K1738" s="4">
        <v>1</v>
      </c>
      <c r="L1738" s="4">
        <v>2</v>
      </c>
      <c r="M1738" s="4">
        <v>5</v>
      </c>
      <c r="N1738" s="4">
        <v>0</v>
      </c>
      <c r="O1738" s="4">
        <v>0</v>
      </c>
      <c r="P1738" s="4">
        <v>0</v>
      </c>
      <c r="Q1738" s="4">
        <v>1</v>
      </c>
      <c r="R1738" s="4">
        <v>0</v>
      </c>
      <c r="S1738" s="4">
        <v>0</v>
      </c>
      <c r="T1738" s="4">
        <v>0</v>
      </c>
      <c r="U1738" s="4">
        <v>0</v>
      </c>
      <c r="V1738" s="4">
        <v>1</v>
      </c>
      <c r="W1738" s="6">
        <v>77</v>
      </c>
      <c r="X1738" s="41">
        <f t="shared" si="41"/>
        <v>36.15023474178404</v>
      </c>
    </row>
    <row r="1739" spans="1:24" hidden="1" outlineLevel="1" x14ac:dyDescent="0.25">
      <c r="A1739" s="6" t="s">
        <v>176</v>
      </c>
      <c r="B1739" s="6" t="s">
        <v>58</v>
      </c>
      <c r="C1739" s="6">
        <v>1018</v>
      </c>
      <c r="D1739" s="6" t="s">
        <v>10</v>
      </c>
      <c r="E1739" s="4">
        <v>288</v>
      </c>
      <c r="F1739" s="4">
        <v>13</v>
      </c>
      <c r="G1739" s="4">
        <v>24</v>
      </c>
      <c r="H1739" s="4">
        <v>15</v>
      </c>
      <c r="I1739" s="4">
        <v>23</v>
      </c>
      <c r="J1739" s="4">
        <v>1</v>
      </c>
      <c r="K1739" s="4">
        <v>1</v>
      </c>
      <c r="L1739" s="4">
        <v>32</v>
      </c>
      <c r="M1739" s="4">
        <v>30</v>
      </c>
      <c r="N1739" s="4">
        <v>2</v>
      </c>
      <c r="O1739" s="4">
        <v>0</v>
      </c>
      <c r="P1739" s="4">
        <v>0</v>
      </c>
      <c r="Q1739" s="4">
        <v>0</v>
      </c>
      <c r="R1739" s="4">
        <v>0</v>
      </c>
      <c r="S1739" s="4">
        <v>1</v>
      </c>
      <c r="T1739" s="4">
        <v>0</v>
      </c>
      <c r="U1739" s="4">
        <v>0</v>
      </c>
      <c r="V1739" s="4">
        <v>9</v>
      </c>
      <c r="W1739" s="6">
        <v>151</v>
      </c>
      <c r="X1739" s="41">
        <f t="shared" ref="X1739:X1766" si="42">(W1739*100)/E1739</f>
        <v>52.430555555555557</v>
      </c>
    </row>
    <row r="1740" spans="1:24" hidden="1" outlineLevel="1" x14ac:dyDescent="0.25">
      <c r="A1740" s="6" t="s">
        <v>176</v>
      </c>
      <c r="B1740" s="6" t="s">
        <v>58</v>
      </c>
      <c r="C1740" s="6">
        <v>1019</v>
      </c>
      <c r="D1740" s="6" t="s">
        <v>10</v>
      </c>
      <c r="E1740" s="4">
        <v>284</v>
      </c>
      <c r="F1740" s="4">
        <v>13</v>
      </c>
      <c r="G1740" s="4">
        <v>50</v>
      </c>
      <c r="H1740" s="4">
        <v>2</v>
      </c>
      <c r="I1740" s="4">
        <v>64</v>
      </c>
      <c r="J1740" s="4">
        <v>3</v>
      </c>
      <c r="K1740" s="4">
        <v>1</v>
      </c>
      <c r="L1740" s="4">
        <v>22</v>
      </c>
      <c r="M1740" s="4">
        <v>9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2</v>
      </c>
      <c r="W1740" s="6">
        <v>166</v>
      </c>
      <c r="X1740" s="41">
        <f t="shared" si="42"/>
        <v>58.450704225352112</v>
      </c>
    </row>
    <row r="1741" spans="1:24" hidden="1" outlineLevel="1" x14ac:dyDescent="0.25">
      <c r="A1741" s="6" t="s">
        <v>176</v>
      </c>
      <c r="B1741" s="6" t="s">
        <v>70</v>
      </c>
      <c r="C1741" s="6">
        <v>1388</v>
      </c>
      <c r="D1741" s="6" t="s">
        <v>10</v>
      </c>
      <c r="E1741" s="4">
        <v>294</v>
      </c>
      <c r="F1741" s="4">
        <v>80</v>
      </c>
      <c r="G1741" s="4">
        <v>62</v>
      </c>
      <c r="H1741" s="4">
        <v>10</v>
      </c>
      <c r="I1741" s="4">
        <v>3</v>
      </c>
      <c r="J1741" s="4">
        <v>1</v>
      </c>
      <c r="K1741" s="4">
        <v>0</v>
      </c>
      <c r="L1741" s="4">
        <v>18</v>
      </c>
      <c r="M1741" s="4">
        <v>12</v>
      </c>
      <c r="N1741" s="4">
        <v>3</v>
      </c>
      <c r="O1741" s="4">
        <v>0</v>
      </c>
      <c r="P1741" s="4">
        <v>2</v>
      </c>
      <c r="Q1741" s="4">
        <v>0</v>
      </c>
      <c r="R1741" s="4">
        <v>0</v>
      </c>
      <c r="S1741" s="4">
        <v>0</v>
      </c>
      <c r="T1741" s="4">
        <v>1</v>
      </c>
      <c r="U1741" s="4">
        <v>0</v>
      </c>
      <c r="V1741" s="4">
        <v>3</v>
      </c>
      <c r="W1741" s="6">
        <v>195</v>
      </c>
      <c r="X1741" s="41">
        <f t="shared" si="42"/>
        <v>66.326530612244895</v>
      </c>
    </row>
    <row r="1742" spans="1:24" hidden="1" outlineLevel="1" x14ac:dyDescent="0.25">
      <c r="A1742" s="6" t="s">
        <v>176</v>
      </c>
      <c r="B1742" s="6" t="s">
        <v>70</v>
      </c>
      <c r="C1742" s="6">
        <v>1389</v>
      </c>
      <c r="D1742" s="6" t="s">
        <v>10</v>
      </c>
      <c r="E1742" s="4">
        <v>658</v>
      </c>
      <c r="F1742" s="4">
        <v>97</v>
      </c>
      <c r="G1742" s="4">
        <v>186</v>
      </c>
      <c r="H1742" s="4">
        <v>14</v>
      </c>
      <c r="I1742" s="4">
        <v>8</v>
      </c>
      <c r="J1742" s="4">
        <v>5</v>
      </c>
      <c r="K1742" s="4">
        <v>3</v>
      </c>
      <c r="L1742" s="4">
        <v>57</v>
      </c>
      <c r="M1742" s="4">
        <v>38</v>
      </c>
      <c r="N1742" s="4">
        <v>8</v>
      </c>
      <c r="O1742" s="4">
        <v>0</v>
      </c>
      <c r="P1742" s="4">
        <v>1</v>
      </c>
      <c r="Q1742" s="4">
        <v>0</v>
      </c>
      <c r="R1742" s="4">
        <v>0</v>
      </c>
      <c r="S1742" s="4">
        <v>1</v>
      </c>
      <c r="T1742" s="4">
        <v>4</v>
      </c>
      <c r="U1742" s="4">
        <v>0</v>
      </c>
      <c r="V1742" s="4">
        <v>9</v>
      </c>
      <c r="W1742" s="6">
        <v>431</v>
      </c>
      <c r="X1742" s="41">
        <f t="shared" si="42"/>
        <v>65.501519756838903</v>
      </c>
    </row>
    <row r="1743" spans="1:24" hidden="1" outlineLevel="1" x14ac:dyDescent="0.25">
      <c r="A1743" s="6" t="s">
        <v>176</v>
      </c>
      <c r="B1743" s="6" t="s">
        <v>70</v>
      </c>
      <c r="C1743" s="6">
        <v>1389</v>
      </c>
      <c r="D1743" s="6" t="s">
        <v>11</v>
      </c>
      <c r="E1743" s="4">
        <v>658</v>
      </c>
      <c r="F1743" s="4">
        <v>100</v>
      </c>
      <c r="G1743" s="4">
        <v>154</v>
      </c>
      <c r="H1743" s="4">
        <v>11</v>
      </c>
      <c r="I1743" s="4">
        <v>9</v>
      </c>
      <c r="J1743" s="4">
        <v>1</v>
      </c>
      <c r="K1743" s="4">
        <v>3</v>
      </c>
      <c r="L1743" s="4">
        <v>71</v>
      </c>
      <c r="M1743" s="4">
        <v>58</v>
      </c>
      <c r="N1743" s="4">
        <v>5</v>
      </c>
      <c r="O1743" s="4">
        <v>2</v>
      </c>
      <c r="P1743" s="4">
        <v>5</v>
      </c>
      <c r="Q1743" s="4">
        <v>0</v>
      </c>
      <c r="R1743" s="4">
        <v>0</v>
      </c>
      <c r="S1743" s="4">
        <v>2</v>
      </c>
      <c r="T1743" s="4">
        <v>5</v>
      </c>
      <c r="U1743" s="4">
        <v>0</v>
      </c>
      <c r="V1743" s="4">
        <v>4</v>
      </c>
      <c r="W1743" s="6">
        <v>430</v>
      </c>
      <c r="X1743" s="41">
        <f t="shared" si="42"/>
        <v>65.349544072948333</v>
      </c>
    </row>
    <row r="1744" spans="1:24" hidden="1" outlineLevel="1" x14ac:dyDescent="0.25">
      <c r="A1744" s="6" t="s">
        <v>176</v>
      </c>
      <c r="B1744" s="6" t="s">
        <v>70</v>
      </c>
      <c r="C1744" s="6">
        <v>1390</v>
      </c>
      <c r="D1744" s="6" t="s">
        <v>10</v>
      </c>
      <c r="E1744" s="4">
        <v>806</v>
      </c>
      <c r="F1744" s="4">
        <v>112</v>
      </c>
      <c r="G1744" s="4">
        <v>229</v>
      </c>
      <c r="H1744" s="4">
        <v>19</v>
      </c>
      <c r="I1744" s="4">
        <v>18</v>
      </c>
      <c r="J1744" s="4">
        <v>2</v>
      </c>
      <c r="K1744" s="4">
        <v>2</v>
      </c>
      <c r="L1744" s="4">
        <v>52</v>
      </c>
      <c r="M1744" s="4">
        <v>40</v>
      </c>
      <c r="N1744" s="4">
        <v>6</v>
      </c>
      <c r="O1744" s="4">
        <v>0</v>
      </c>
      <c r="P1744" s="4">
        <v>6</v>
      </c>
      <c r="Q1744" s="4">
        <v>0</v>
      </c>
      <c r="R1744" s="4">
        <v>0</v>
      </c>
      <c r="S1744" s="4">
        <v>1</v>
      </c>
      <c r="T1744" s="4">
        <v>4</v>
      </c>
      <c r="U1744" s="4">
        <v>0</v>
      </c>
      <c r="V1744" s="4">
        <v>13</v>
      </c>
      <c r="W1744" s="6">
        <v>504</v>
      </c>
      <c r="X1744" s="41">
        <f t="shared" si="42"/>
        <v>62.531017369727046</v>
      </c>
    </row>
    <row r="1745" spans="1:24" hidden="1" outlineLevel="1" x14ac:dyDescent="0.25">
      <c r="A1745" s="6" t="s">
        <v>176</v>
      </c>
      <c r="B1745" s="6" t="s">
        <v>70</v>
      </c>
      <c r="C1745" s="6">
        <v>1391</v>
      </c>
      <c r="D1745" s="6" t="s">
        <v>10</v>
      </c>
      <c r="E1745" s="4">
        <v>635</v>
      </c>
      <c r="F1745" s="4">
        <v>105</v>
      </c>
      <c r="G1745" s="4">
        <v>198</v>
      </c>
      <c r="H1745" s="4">
        <v>9</v>
      </c>
      <c r="I1745" s="4">
        <v>4</v>
      </c>
      <c r="J1745" s="4">
        <v>8</v>
      </c>
      <c r="K1745" s="4">
        <v>2</v>
      </c>
      <c r="L1745" s="4">
        <v>55</v>
      </c>
      <c r="M1745" s="4">
        <v>23</v>
      </c>
      <c r="N1745" s="4">
        <v>4</v>
      </c>
      <c r="O1745" s="4">
        <v>1</v>
      </c>
      <c r="P1745" s="4">
        <v>2</v>
      </c>
      <c r="Q1745" s="4">
        <v>0</v>
      </c>
      <c r="R1745" s="4">
        <v>0</v>
      </c>
      <c r="S1745" s="4">
        <v>1</v>
      </c>
      <c r="T1745" s="4">
        <v>1</v>
      </c>
      <c r="U1745" s="4">
        <v>0</v>
      </c>
      <c r="V1745" s="4">
        <v>15</v>
      </c>
      <c r="W1745" s="6">
        <v>428</v>
      </c>
      <c r="X1745" s="41">
        <f t="shared" si="42"/>
        <v>67.4015748031496</v>
      </c>
    </row>
    <row r="1746" spans="1:24" hidden="1" outlineLevel="1" x14ac:dyDescent="0.25">
      <c r="A1746" s="6" t="s">
        <v>176</v>
      </c>
      <c r="B1746" s="6" t="s">
        <v>70</v>
      </c>
      <c r="C1746" s="6">
        <v>1392</v>
      </c>
      <c r="D1746" s="6" t="s">
        <v>10</v>
      </c>
      <c r="E1746" s="4">
        <v>742</v>
      </c>
      <c r="F1746" s="4">
        <v>88</v>
      </c>
      <c r="G1746" s="4">
        <v>226</v>
      </c>
      <c r="H1746" s="4">
        <v>24</v>
      </c>
      <c r="I1746" s="4">
        <v>9</v>
      </c>
      <c r="J1746" s="4">
        <v>10</v>
      </c>
      <c r="K1746" s="4">
        <v>4</v>
      </c>
      <c r="L1746" s="4">
        <v>63</v>
      </c>
      <c r="M1746" s="4">
        <v>48</v>
      </c>
      <c r="N1746" s="4">
        <v>3</v>
      </c>
      <c r="O1746" s="4">
        <v>1</v>
      </c>
      <c r="P1746" s="4">
        <v>6</v>
      </c>
      <c r="Q1746" s="4">
        <v>0</v>
      </c>
      <c r="R1746" s="4">
        <v>0</v>
      </c>
      <c r="S1746" s="4">
        <v>1</v>
      </c>
      <c r="T1746" s="4">
        <v>7</v>
      </c>
      <c r="U1746" s="4">
        <v>0</v>
      </c>
      <c r="V1746" s="4">
        <v>7</v>
      </c>
      <c r="W1746" s="6">
        <v>497</v>
      </c>
      <c r="X1746" s="41">
        <f t="shared" si="42"/>
        <v>66.981132075471692</v>
      </c>
    </row>
    <row r="1747" spans="1:24" hidden="1" outlineLevel="1" x14ac:dyDescent="0.25">
      <c r="A1747" s="6" t="s">
        <v>176</v>
      </c>
      <c r="B1747" s="6" t="s">
        <v>70</v>
      </c>
      <c r="C1747" s="6">
        <v>1392</v>
      </c>
      <c r="D1747" s="6" t="s">
        <v>11</v>
      </c>
      <c r="E1747" s="4">
        <v>741</v>
      </c>
      <c r="F1747" s="4">
        <v>85</v>
      </c>
      <c r="G1747" s="4">
        <v>193</v>
      </c>
      <c r="H1747" s="4">
        <v>26</v>
      </c>
      <c r="I1747" s="4">
        <v>13</v>
      </c>
      <c r="J1747" s="4">
        <v>5</v>
      </c>
      <c r="K1747" s="4">
        <v>9</v>
      </c>
      <c r="L1747" s="4">
        <v>63</v>
      </c>
      <c r="M1747" s="4">
        <v>39</v>
      </c>
      <c r="N1747" s="4">
        <v>2</v>
      </c>
      <c r="O1747" s="4">
        <v>0</v>
      </c>
      <c r="P1747" s="4">
        <v>5</v>
      </c>
      <c r="Q1747" s="4">
        <v>2</v>
      </c>
      <c r="R1747" s="4">
        <v>1</v>
      </c>
      <c r="S1747" s="4">
        <v>1</v>
      </c>
      <c r="T1747" s="4">
        <v>5</v>
      </c>
      <c r="U1747" s="4">
        <v>0</v>
      </c>
      <c r="V1747" s="4">
        <v>16</v>
      </c>
      <c r="W1747" s="6">
        <v>465</v>
      </c>
      <c r="X1747" s="41">
        <f t="shared" si="42"/>
        <v>62.753036437246962</v>
      </c>
    </row>
    <row r="1748" spans="1:24" hidden="1" outlineLevel="1" x14ac:dyDescent="0.25">
      <c r="A1748" s="6" t="s">
        <v>176</v>
      </c>
      <c r="B1748" s="6" t="s">
        <v>70</v>
      </c>
      <c r="C1748" s="6">
        <v>1393</v>
      </c>
      <c r="D1748" s="6" t="s">
        <v>10</v>
      </c>
      <c r="E1748" s="4">
        <v>401</v>
      </c>
      <c r="F1748" s="4">
        <v>40</v>
      </c>
      <c r="G1748" s="4">
        <v>106</v>
      </c>
      <c r="H1748" s="4">
        <v>12</v>
      </c>
      <c r="I1748" s="4">
        <v>4</v>
      </c>
      <c r="J1748" s="4">
        <v>4</v>
      </c>
      <c r="K1748" s="4">
        <v>4</v>
      </c>
      <c r="L1748" s="4">
        <v>40</v>
      </c>
      <c r="M1748" s="4">
        <v>21</v>
      </c>
      <c r="N1748" s="4">
        <v>1</v>
      </c>
      <c r="O1748" s="4">
        <v>0</v>
      </c>
      <c r="P1748" s="4">
        <v>3</v>
      </c>
      <c r="Q1748" s="4">
        <v>1</v>
      </c>
      <c r="R1748" s="4">
        <v>0</v>
      </c>
      <c r="S1748" s="4">
        <v>1</v>
      </c>
      <c r="T1748" s="4">
        <v>2</v>
      </c>
      <c r="U1748" s="4">
        <v>0</v>
      </c>
      <c r="V1748" s="4">
        <v>10</v>
      </c>
      <c r="W1748" s="6">
        <v>249</v>
      </c>
      <c r="X1748" s="41">
        <f t="shared" si="42"/>
        <v>62.094763092269325</v>
      </c>
    </row>
    <row r="1749" spans="1:24" hidden="1" outlineLevel="1" x14ac:dyDescent="0.25">
      <c r="A1749" s="6" t="s">
        <v>176</v>
      </c>
      <c r="B1749" s="6" t="s">
        <v>70</v>
      </c>
      <c r="C1749" s="6">
        <v>1393</v>
      </c>
      <c r="D1749" s="6" t="s">
        <v>11</v>
      </c>
      <c r="E1749" s="4">
        <v>401</v>
      </c>
      <c r="F1749" s="4">
        <v>40</v>
      </c>
      <c r="G1749" s="4">
        <v>128</v>
      </c>
      <c r="H1749" s="4">
        <v>10</v>
      </c>
      <c r="I1749" s="4">
        <v>10</v>
      </c>
      <c r="J1749" s="4">
        <v>1</v>
      </c>
      <c r="K1749" s="4">
        <v>1</v>
      </c>
      <c r="L1749" s="4">
        <v>28</v>
      </c>
      <c r="M1749" s="4">
        <v>17</v>
      </c>
      <c r="N1749" s="4">
        <v>5</v>
      </c>
      <c r="O1749" s="4">
        <v>1</v>
      </c>
      <c r="P1749" s="4">
        <v>3</v>
      </c>
      <c r="Q1749" s="4">
        <v>0</v>
      </c>
      <c r="R1749" s="4">
        <v>0</v>
      </c>
      <c r="S1749" s="4">
        <v>1</v>
      </c>
      <c r="T1749" s="4">
        <v>3</v>
      </c>
      <c r="U1749" s="4">
        <v>0</v>
      </c>
      <c r="V1749" s="4">
        <v>3</v>
      </c>
      <c r="W1749" s="6">
        <v>251</v>
      </c>
      <c r="X1749" s="41">
        <f t="shared" si="42"/>
        <v>62.593516209476306</v>
      </c>
    </row>
    <row r="1750" spans="1:24" hidden="1" outlineLevel="1" x14ac:dyDescent="0.25">
      <c r="A1750" s="6" t="s">
        <v>176</v>
      </c>
      <c r="B1750" s="6" t="s">
        <v>70</v>
      </c>
      <c r="C1750" s="6">
        <v>1394</v>
      </c>
      <c r="D1750" s="6" t="s">
        <v>10</v>
      </c>
      <c r="E1750" s="4">
        <v>394</v>
      </c>
      <c r="F1750" s="4">
        <v>50</v>
      </c>
      <c r="G1750" s="4">
        <v>98</v>
      </c>
      <c r="H1750" s="4">
        <v>10</v>
      </c>
      <c r="I1750" s="4">
        <v>14</v>
      </c>
      <c r="J1750" s="4">
        <v>3</v>
      </c>
      <c r="K1750" s="4">
        <v>0</v>
      </c>
      <c r="L1750" s="4">
        <v>34</v>
      </c>
      <c r="M1750" s="4">
        <v>16</v>
      </c>
      <c r="N1750" s="4">
        <v>3</v>
      </c>
      <c r="O1750" s="4">
        <v>0</v>
      </c>
      <c r="P1750" s="4">
        <v>2</v>
      </c>
      <c r="Q1750" s="4">
        <v>0</v>
      </c>
      <c r="R1750" s="4">
        <v>0</v>
      </c>
      <c r="S1750" s="4">
        <v>1</v>
      </c>
      <c r="T1750" s="4">
        <v>2</v>
      </c>
      <c r="U1750" s="4">
        <v>0</v>
      </c>
      <c r="V1750" s="4">
        <v>6</v>
      </c>
      <c r="W1750" s="6">
        <v>239</v>
      </c>
      <c r="X1750" s="41">
        <f t="shared" si="42"/>
        <v>60.659898477157363</v>
      </c>
    </row>
    <row r="1751" spans="1:24" hidden="1" outlineLevel="1" x14ac:dyDescent="0.25">
      <c r="A1751" s="6" t="s">
        <v>176</v>
      </c>
      <c r="B1751" s="6" t="s">
        <v>70</v>
      </c>
      <c r="C1751" s="6">
        <v>1395</v>
      </c>
      <c r="D1751" s="6" t="s">
        <v>10</v>
      </c>
      <c r="E1751" s="4">
        <v>445</v>
      </c>
      <c r="F1751" s="4">
        <v>68</v>
      </c>
      <c r="G1751" s="4">
        <v>88</v>
      </c>
      <c r="H1751" s="4">
        <v>2</v>
      </c>
      <c r="I1751" s="4">
        <v>4</v>
      </c>
      <c r="J1751" s="4">
        <v>3</v>
      </c>
      <c r="K1751" s="4">
        <v>3</v>
      </c>
      <c r="L1751" s="4">
        <v>19</v>
      </c>
      <c r="M1751" s="4">
        <v>6</v>
      </c>
      <c r="N1751" s="4">
        <v>5</v>
      </c>
      <c r="O1751" s="4">
        <v>0</v>
      </c>
      <c r="P1751" s="4">
        <v>1</v>
      </c>
      <c r="Q1751" s="4">
        <v>0</v>
      </c>
      <c r="R1751" s="4">
        <v>0</v>
      </c>
      <c r="S1751" s="4">
        <v>0</v>
      </c>
      <c r="T1751" s="4">
        <v>1</v>
      </c>
      <c r="U1751" s="4">
        <v>0</v>
      </c>
      <c r="V1751" s="4">
        <v>6</v>
      </c>
      <c r="W1751" s="6">
        <v>206</v>
      </c>
      <c r="X1751" s="41">
        <f t="shared" si="42"/>
        <v>46.292134831460672</v>
      </c>
    </row>
    <row r="1752" spans="1:24" hidden="1" outlineLevel="1" x14ac:dyDescent="0.25">
      <c r="A1752" s="6" t="s">
        <v>176</v>
      </c>
      <c r="B1752" s="6" t="s">
        <v>70</v>
      </c>
      <c r="C1752" s="6">
        <v>1396</v>
      </c>
      <c r="D1752" s="6" t="s">
        <v>10</v>
      </c>
      <c r="E1752" s="4">
        <v>555</v>
      </c>
      <c r="F1752" s="4">
        <v>71</v>
      </c>
      <c r="G1752" s="4">
        <v>159</v>
      </c>
      <c r="H1752" s="4">
        <v>14</v>
      </c>
      <c r="I1752" s="4">
        <v>7</v>
      </c>
      <c r="J1752" s="4">
        <v>13</v>
      </c>
      <c r="K1752" s="4">
        <v>3</v>
      </c>
      <c r="L1752" s="4">
        <v>22</v>
      </c>
      <c r="M1752" s="4">
        <v>15</v>
      </c>
      <c r="N1752" s="4">
        <v>7</v>
      </c>
      <c r="O1752" s="4">
        <v>2</v>
      </c>
      <c r="P1752" s="4">
        <v>9</v>
      </c>
      <c r="Q1752" s="4">
        <v>0</v>
      </c>
      <c r="R1752" s="4">
        <v>1</v>
      </c>
      <c r="S1752" s="4">
        <v>1</v>
      </c>
      <c r="T1752" s="4">
        <v>3</v>
      </c>
      <c r="U1752" s="4">
        <v>0</v>
      </c>
      <c r="V1752" s="4">
        <v>11</v>
      </c>
      <c r="W1752" s="6">
        <v>338</v>
      </c>
      <c r="X1752" s="41">
        <f t="shared" si="42"/>
        <v>60.900900900900901</v>
      </c>
    </row>
    <row r="1753" spans="1:24" hidden="1" outlineLevel="1" x14ac:dyDescent="0.25">
      <c r="A1753" s="6" t="s">
        <v>176</v>
      </c>
      <c r="B1753" s="6" t="s">
        <v>70</v>
      </c>
      <c r="C1753" s="6">
        <v>1396</v>
      </c>
      <c r="D1753" s="6" t="s">
        <v>11</v>
      </c>
      <c r="E1753" s="4">
        <v>555</v>
      </c>
      <c r="F1753" s="4">
        <v>50</v>
      </c>
      <c r="G1753" s="4">
        <v>162</v>
      </c>
      <c r="H1753" s="4">
        <v>11</v>
      </c>
      <c r="I1753" s="4">
        <v>7</v>
      </c>
      <c r="J1753" s="4">
        <v>17</v>
      </c>
      <c r="K1753" s="4">
        <v>8</v>
      </c>
      <c r="L1753" s="4">
        <v>22</v>
      </c>
      <c r="M1753" s="4">
        <v>26</v>
      </c>
      <c r="N1753" s="4">
        <v>4</v>
      </c>
      <c r="O1753" s="4">
        <v>3</v>
      </c>
      <c r="P1753" s="4">
        <v>11</v>
      </c>
      <c r="Q1753" s="4">
        <v>0</v>
      </c>
      <c r="R1753" s="4">
        <v>0</v>
      </c>
      <c r="S1753" s="4">
        <v>1</v>
      </c>
      <c r="T1753" s="4">
        <v>0</v>
      </c>
      <c r="U1753" s="4">
        <v>0</v>
      </c>
      <c r="V1753" s="4">
        <v>10</v>
      </c>
      <c r="W1753" s="6">
        <v>332</v>
      </c>
      <c r="X1753" s="41">
        <f t="shared" si="42"/>
        <v>59.81981981981982</v>
      </c>
    </row>
    <row r="1754" spans="1:24" hidden="1" outlineLevel="1" x14ac:dyDescent="0.25">
      <c r="A1754" s="6" t="s">
        <v>176</v>
      </c>
      <c r="B1754" s="6" t="s">
        <v>70</v>
      </c>
      <c r="C1754" s="6">
        <v>1396</v>
      </c>
      <c r="D1754" s="6" t="s">
        <v>16</v>
      </c>
      <c r="E1754" s="4">
        <v>554</v>
      </c>
      <c r="F1754" s="4">
        <v>46</v>
      </c>
      <c r="G1754" s="4">
        <v>161</v>
      </c>
      <c r="H1754" s="4">
        <v>11</v>
      </c>
      <c r="I1754" s="4">
        <v>3</v>
      </c>
      <c r="J1754" s="4">
        <v>16</v>
      </c>
      <c r="K1754" s="4">
        <v>10</v>
      </c>
      <c r="L1754" s="4">
        <v>22</v>
      </c>
      <c r="M1754" s="4">
        <v>17</v>
      </c>
      <c r="N1754" s="4">
        <v>4</v>
      </c>
      <c r="O1754" s="4">
        <v>3</v>
      </c>
      <c r="P1754" s="4">
        <v>14</v>
      </c>
      <c r="Q1754" s="4">
        <v>1</v>
      </c>
      <c r="R1754" s="4">
        <v>0</v>
      </c>
      <c r="S1754" s="4">
        <v>0</v>
      </c>
      <c r="T1754" s="4">
        <v>4</v>
      </c>
      <c r="U1754" s="4">
        <v>0</v>
      </c>
      <c r="V1754" s="4">
        <v>12</v>
      </c>
      <c r="W1754" s="6">
        <v>324</v>
      </c>
      <c r="X1754" s="41">
        <f t="shared" si="42"/>
        <v>58.483754512635379</v>
      </c>
    </row>
    <row r="1755" spans="1:24" hidden="1" outlineLevel="1" x14ac:dyDescent="0.25">
      <c r="A1755" s="6" t="s">
        <v>176</v>
      </c>
      <c r="B1755" s="6" t="s">
        <v>70</v>
      </c>
      <c r="C1755" s="6">
        <v>1397</v>
      </c>
      <c r="D1755" s="6" t="s">
        <v>10</v>
      </c>
      <c r="E1755" s="4">
        <v>710</v>
      </c>
      <c r="F1755" s="4">
        <v>156</v>
      </c>
      <c r="G1755" s="4">
        <v>165</v>
      </c>
      <c r="H1755" s="4">
        <v>16</v>
      </c>
      <c r="I1755" s="4">
        <v>7</v>
      </c>
      <c r="J1755" s="4">
        <v>8</v>
      </c>
      <c r="K1755" s="4">
        <v>9</v>
      </c>
      <c r="L1755" s="4">
        <v>21</v>
      </c>
      <c r="M1755" s="4">
        <v>24</v>
      </c>
      <c r="N1755" s="4">
        <v>22</v>
      </c>
      <c r="O1755" s="4">
        <v>0</v>
      </c>
      <c r="P1755" s="4">
        <v>3</v>
      </c>
      <c r="Q1755" s="4">
        <v>0</v>
      </c>
      <c r="R1755" s="4">
        <v>0</v>
      </c>
      <c r="S1755" s="4">
        <v>0</v>
      </c>
      <c r="T1755" s="4">
        <v>2</v>
      </c>
      <c r="U1755" s="4">
        <v>0</v>
      </c>
      <c r="V1755" s="4">
        <v>17</v>
      </c>
      <c r="W1755" s="6">
        <v>450</v>
      </c>
      <c r="X1755" s="41">
        <f t="shared" si="42"/>
        <v>63.380281690140848</v>
      </c>
    </row>
    <row r="1756" spans="1:24" hidden="1" outlineLevel="1" x14ac:dyDescent="0.25">
      <c r="A1756" s="6" t="s">
        <v>176</v>
      </c>
      <c r="B1756" s="6" t="s">
        <v>70</v>
      </c>
      <c r="C1756" s="6">
        <v>1398</v>
      </c>
      <c r="D1756" s="6" t="s">
        <v>10</v>
      </c>
      <c r="E1756" s="4">
        <v>327</v>
      </c>
      <c r="F1756" s="4">
        <v>16</v>
      </c>
      <c r="G1756" s="4">
        <v>40</v>
      </c>
      <c r="H1756" s="4">
        <v>11</v>
      </c>
      <c r="I1756" s="4">
        <v>4</v>
      </c>
      <c r="J1756" s="4">
        <v>4</v>
      </c>
      <c r="K1756" s="4">
        <v>3</v>
      </c>
      <c r="L1756" s="4">
        <v>64</v>
      </c>
      <c r="M1756" s="4">
        <v>12</v>
      </c>
      <c r="N1756" s="4">
        <v>1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1</v>
      </c>
      <c r="U1756" s="4">
        <v>0</v>
      </c>
      <c r="V1756" s="4">
        <v>8</v>
      </c>
      <c r="W1756" s="6">
        <v>164</v>
      </c>
      <c r="X1756" s="41">
        <f t="shared" si="42"/>
        <v>50.152905198776757</v>
      </c>
    </row>
    <row r="1757" spans="1:24" hidden="1" outlineLevel="1" x14ac:dyDescent="0.25">
      <c r="A1757" s="6" t="s">
        <v>176</v>
      </c>
      <c r="B1757" s="6" t="s">
        <v>70</v>
      </c>
      <c r="C1757" s="6">
        <v>1399</v>
      </c>
      <c r="D1757" s="6" t="s">
        <v>10</v>
      </c>
      <c r="E1757" s="4">
        <v>310</v>
      </c>
      <c r="F1757" s="4">
        <v>47</v>
      </c>
      <c r="G1757" s="4">
        <v>78</v>
      </c>
      <c r="H1757" s="4">
        <v>9</v>
      </c>
      <c r="I1757" s="4">
        <v>4</v>
      </c>
      <c r="J1757" s="4">
        <v>5</v>
      </c>
      <c r="K1757" s="4">
        <v>4</v>
      </c>
      <c r="L1757" s="4">
        <v>18</v>
      </c>
      <c r="M1757" s="4">
        <v>16</v>
      </c>
      <c r="N1757" s="4">
        <v>3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1</v>
      </c>
      <c r="U1757" s="4">
        <v>0</v>
      </c>
      <c r="V1757" s="4">
        <v>7</v>
      </c>
      <c r="W1757" s="6">
        <v>192</v>
      </c>
      <c r="X1757" s="41">
        <f t="shared" si="42"/>
        <v>61.935483870967744</v>
      </c>
    </row>
    <row r="1758" spans="1:24" hidden="1" outlineLevel="1" x14ac:dyDescent="0.25">
      <c r="A1758" s="6" t="s">
        <v>176</v>
      </c>
      <c r="B1758" s="6" t="s">
        <v>70</v>
      </c>
      <c r="C1758" s="6">
        <v>1400</v>
      </c>
      <c r="D1758" s="6" t="s">
        <v>10</v>
      </c>
      <c r="E1758" s="4">
        <v>474</v>
      </c>
      <c r="F1758" s="4">
        <v>40</v>
      </c>
      <c r="G1758" s="4">
        <v>185</v>
      </c>
      <c r="H1758" s="4">
        <v>6</v>
      </c>
      <c r="I1758" s="4">
        <v>2</v>
      </c>
      <c r="J1758" s="4">
        <v>1</v>
      </c>
      <c r="K1758" s="4">
        <v>6</v>
      </c>
      <c r="L1758" s="4">
        <v>17</v>
      </c>
      <c r="M1758" s="4">
        <v>21</v>
      </c>
      <c r="N1758" s="4">
        <v>0</v>
      </c>
      <c r="O1758" s="4">
        <v>0</v>
      </c>
      <c r="P1758" s="4">
        <v>3</v>
      </c>
      <c r="Q1758" s="4">
        <v>0</v>
      </c>
      <c r="R1758" s="4">
        <v>0</v>
      </c>
      <c r="S1758" s="4">
        <v>0</v>
      </c>
      <c r="T1758" s="4">
        <v>1</v>
      </c>
      <c r="U1758" s="4">
        <v>0</v>
      </c>
      <c r="V1758" s="4">
        <v>12</v>
      </c>
      <c r="W1758" s="6">
        <v>294</v>
      </c>
      <c r="X1758" s="41">
        <f t="shared" si="42"/>
        <v>62.025316455696199</v>
      </c>
    </row>
    <row r="1759" spans="1:24" hidden="1" outlineLevel="1" x14ac:dyDescent="0.25">
      <c r="A1759" s="6" t="s">
        <v>176</v>
      </c>
      <c r="B1759" s="6" t="s">
        <v>70</v>
      </c>
      <c r="C1759" s="6">
        <v>1401</v>
      </c>
      <c r="D1759" s="6" t="s">
        <v>10</v>
      </c>
      <c r="E1759" s="4">
        <v>439</v>
      </c>
      <c r="F1759" s="4">
        <v>19</v>
      </c>
      <c r="G1759" s="4">
        <v>225</v>
      </c>
      <c r="H1759" s="4">
        <v>3</v>
      </c>
      <c r="I1759" s="4">
        <v>4</v>
      </c>
      <c r="J1759" s="4">
        <v>6</v>
      </c>
      <c r="K1759" s="4">
        <v>4</v>
      </c>
      <c r="L1759" s="4">
        <v>9</v>
      </c>
      <c r="M1759" s="4">
        <v>4</v>
      </c>
      <c r="N1759" s="4">
        <v>1</v>
      </c>
      <c r="O1759" s="4">
        <v>1</v>
      </c>
      <c r="P1759" s="4">
        <v>0</v>
      </c>
      <c r="Q1759" s="4">
        <v>1</v>
      </c>
      <c r="R1759" s="4">
        <v>0</v>
      </c>
      <c r="S1759" s="4">
        <v>1</v>
      </c>
      <c r="T1759" s="4">
        <v>1</v>
      </c>
      <c r="U1759" s="4">
        <v>0</v>
      </c>
      <c r="V1759" s="4">
        <v>14</v>
      </c>
      <c r="W1759" s="6">
        <v>293</v>
      </c>
      <c r="X1759" s="41">
        <f t="shared" si="42"/>
        <v>66.742596810933946</v>
      </c>
    </row>
    <row r="1760" spans="1:24" hidden="1" outlineLevel="1" x14ac:dyDescent="0.25">
      <c r="A1760" s="6" t="s">
        <v>176</v>
      </c>
      <c r="B1760" s="6" t="s">
        <v>70</v>
      </c>
      <c r="C1760" s="6">
        <v>1402</v>
      </c>
      <c r="D1760" s="6" t="s">
        <v>10</v>
      </c>
      <c r="E1760" s="4">
        <v>601</v>
      </c>
      <c r="F1760" s="4">
        <v>110</v>
      </c>
      <c r="G1760" s="4">
        <v>144</v>
      </c>
      <c r="H1760" s="4">
        <v>17</v>
      </c>
      <c r="I1760" s="4">
        <v>4</v>
      </c>
      <c r="J1760" s="4">
        <v>2</v>
      </c>
      <c r="K1760" s="4">
        <v>4</v>
      </c>
      <c r="L1760" s="4">
        <v>44</v>
      </c>
      <c r="M1760" s="4">
        <v>18</v>
      </c>
      <c r="N1760" s="4">
        <v>11</v>
      </c>
      <c r="O1760" s="4">
        <v>0</v>
      </c>
      <c r="P1760" s="4">
        <v>1</v>
      </c>
      <c r="Q1760" s="4">
        <v>0</v>
      </c>
      <c r="R1760" s="4">
        <v>0</v>
      </c>
      <c r="S1760" s="4">
        <v>3</v>
      </c>
      <c r="T1760" s="4">
        <v>1</v>
      </c>
      <c r="U1760" s="4">
        <v>0</v>
      </c>
      <c r="V1760" s="4">
        <v>14</v>
      </c>
      <c r="W1760" s="6">
        <v>373</v>
      </c>
      <c r="X1760" s="41">
        <f t="shared" si="42"/>
        <v>62.06322795341098</v>
      </c>
    </row>
    <row r="1761" spans="1:24" hidden="1" outlineLevel="1" x14ac:dyDescent="0.25">
      <c r="A1761" s="6" t="s">
        <v>176</v>
      </c>
      <c r="B1761" s="6" t="s">
        <v>70</v>
      </c>
      <c r="C1761" s="6">
        <v>1403</v>
      </c>
      <c r="D1761" s="6" t="s">
        <v>10</v>
      </c>
      <c r="E1761" s="4">
        <v>334</v>
      </c>
      <c r="F1761" s="4">
        <v>57</v>
      </c>
      <c r="G1761" s="4">
        <v>100</v>
      </c>
      <c r="H1761" s="4">
        <v>23</v>
      </c>
      <c r="I1761" s="4">
        <v>7</v>
      </c>
      <c r="J1761" s="4">
        <v>3</v>
      </c>
      <c r="K1761" s="4">
        <v>5</v>
      </c>
      <c r="L1761" s="4">
        <v>13</v>
      </c>
      <c r="M1761" s="4">
        <v>6</v>
      </c>
      <c r="N1761" s="4">
        <v>3</v>
      </c>
      <c r="O1761" s="4">
        <v>0</v>
      </c>
      <c r="P1761" s="4">
        <v>2</v>
      </c>
      <c r="Q1761" s="4">
        <v>0</v>
      </c>
      <c r="R1761" s="4">
        <v>0</v>
      </c>
      <c r="S1761" s="4">
        <v>1</v>
      </c>
      <c r="T1761" s="4">
        <v>0</v>
      </c>
      <c r="U1761" s="4">
        <v>0</v>
      </c>
      <c r="V1761" s="4">
        <v>11</v>
      </c>
      <c r="W1761" s="6">
        <v>231</v>
      </c>
      <c r="X1761" s="41">
        <f t="shared" si="42"/>
        <v>69.161676646706582</v>
      </c>
    </row>
    <row r="1762" spans="1:24" hidden="1" outlineLevel="1" x14ac:dyDescent="0.25">
      <c r="A1762" s="6" t="s">
        <v>176</v>
      </c>
      <c r="B1762" s="6" t="s">
        <v>70</v>
      </c>
      <c r="C1762" s="6">
        <v>1404</v>
      </c>
      <c r="D1762" s="6" t="s">
        <v>10</v>
      </c>
      <c r="E1762" s="4">
        <v>187</v>
      </c>
      <c r="F1762" s="4">
        <v>52</v>
      </c>
      <c r="G1762" s="4">
        <v>33</v>
      </c>
      <c r="H1762" s="4">
        <v>3</v>
      </c>
      <c r="I1762" s="4">
        <v>2</v>
      </c>
      <c r="J1762" s="4">
        <v>1</v>
      </c>
      <c r="K1762" s="4">
        <v>0</v>
      </c>
      <c r="L1762" s="4">
        <v>13</v>
      </c>
      <c r="M1762" s="4">
        <v>13</v>
      </c>
      <c r="N1762" s="4">
        <v>4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1</v>
      </c>
      <c r="U1762" s="4">
        <v>0</v>
      </c>
      <c r="V1762" s="4">
        <v>9</v>
      </c>
      <c r="W1762" s="6">
        <v>131</v>
      </c>
      <c r="X1762" s="41">
        <f t="shared" si="42"/>
        <v>70.053475935828871</v>
      </c>
    </row>
    <row r="1763" spans="1:24" hidden="1" outlineLevel="1" x14ac:dyDescent="0.25">
      <c r="A1763" s="6" t="s">
        <v>176</v>
      </c>
      <c r="B1763" s="6" t="s">
        <v>70</v>
      </c>
      <c r="C1763" s="6">
        <v>1405</v>
      </c>
      <c r="D1763" s="6" t="s">
        <v>10</v>
      </c>
      <c r="E1763" s="4">
        <v>251</v>
      </c>
      <c r="F1763" s="4">
        <v>25</v>
      </c>
      <c r="G1763" s="4">
        <v>65</v>
      </c>
      <c r="H1763" s="4">
        <v>6</v>
      </c>
      <c r="I1763" s="4">
        <v>5</v>
      </c>
      <c r="J1763" s="4">
        <v>2</v>
      </c>
      <c r="K1763" s="4">
        <v>24</v>
      </c>
      <c r="L1763" s="4">
        <v>39</v>
      </c>
      <c r="M1763" s="4">
        <v>7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1</v>
      </c>
      <c r="T1763" s="4">
        <v>3</v>
      </c>
      <c r="U1763" s="4">
        <v>0</v>
      </c>
      <c r="V1763" s="4">
        <v>3</v>
      </c>
      <c r="W1763" s="6">
        <v>180</v>
      </c>
      <c r="X1763" s="41">
        <f t="shared" si="42"/>
        <v>71.713147410358559</v>
      </c>
    </row>
    <row r="1764" spans="1:24" hidden="1" outlineLevel="1" x14ac:dyDescent="0.25">
      <c r="A1764" s="6" t="s">
        <v>176</v>
      </c>
      <c r="B1764" s="6" t="s">
        <v>70</v>
      </c>
      <c r="C1764" s="6">
        <v>1407</v>
      </c>
      <c r="D1764" s="6" t="s">
        <v>10</v>
      </c>
      <c r="E1764" s="4">
        <v>265</v>
      </c>
      <c r="F1764" s="4">
        <v>48</v>
      </c>
      <c r="G1764" s="4">
        <v>81</v>
      </c>
      <c r="H1764" s="4">
        <v>4</v>
      </c>
      <c r="I1764" s="4">
        <v>0</v>
      </c>
      <c r="J1764" s="4">
        <v>2</v>
      </c>
      <c r="K1764" s="4">
        <v>1</v>
      </c>
      <c r="L1764" s="4">
        <v>2</v>
      </c>
      <c r="M1764" s="4">
        <v>4</v>
      </c>
      <c r="N1764" s="4">
        <v>2</v>
      </c>
      <c r="O1764" s="4">
        <v>0</v>
      </c>
      <c r="P1764" s="4">
        <v>2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3</v>
      </c>
      <c r="W1764" s="6">
        <v>149</v>
      </c>
      <c r="X1764" s="41">
        <f t="shared" si="42"/>
        <v>56.226415094339622</v>
      </c>
    </row>
    <row r="1765" spans="1:24" hidden="1" outlineLevel="1" x14ac:dyDescent="0.25">
      <c r="A1765" s="6" t="s">
        <v>176</v>
      </c>
      <c r="B1765" s="6" t="s">
        <v>70</v>
      </c>
      <c r="C1765" s="6">
        <v>1409</v>
      </c>
      <c r="D1765" s="6" t="s">
        <v>10</v>
      </c>
      <c r="E1765" s="4">
        <v>241</v>
      </c>
      <c r="F1765" s="4">
        <v>35</v>
      </c>
      <c r="G1765" s="4">
        <v>57</v>
      </c>
      <c r="H1765" s="4">
        <v>6</v>
      </c>
      <c r="I1765" s="4">
        <v>1</v>
      </c>
      <c r="J1765" s="4">
        <v>1</v>
      </c>
      <c r="K1765" s="4">
        <v>0</v>
      </c>
      <c r="L1765" s="4">
        <v>2</v>
      </c>
      <c r="M1765" s="4">
        <v>3</v>
      </c>
      <c r="N1765" s="4">
        <v>2</v>
      </c>
      <c r="O1765" s="4">
        <v>2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4</v>
      </c>
      <c r="W1765" s="6">
        <v>113</v>
      </c>
      <c r="X1765" s="41">
        <f t="shared" si="42"/>
        <v>46.88796680497925</v>
      </c>
    </row>
    <row r="1766" spans="1:24" hidden="1" outlineLevel="1" x14ac:dyDescent="0.25">
      <c r="A1766" s="6" t="s">
        <v>176</v>
      </c>
      <c r="B1766" s="6" t="s">
        <v>70</v>
      </c>
      <c r="C1766" s="6">
        <v>1411</v>
      </c>
      <c r="D1766" s="6" t="s">
        <v>10</v>
      </c>
      <c r="E1766" s="4">
        <v>298</v>
      </c>
      <c r="F1766" s="4">
        <v>68</v>
      </c>
      <c r="G1766" s="4">
        <v>84</v>
      </c>
      <c r="H1766" s="4">
        <v>5</v>
      </c>
      <c r="I1766" s="4">
        <v>4</v>
      </c>
      <c r="J1766" s="4">
        <v>5</v>
      </c>
      <c r="K1766" s="4">
        <v>0</v>
      </c>
      <c r="L1766" s="4">
        <v>4</v>
      </c>
      <c r="M1766" s="4">
        <v>11</v>
      </c>
      <c r="N1766" s="4">
        <v>1</v>
      </c>
      <c r="O1766" s="4">
        <v>0</v>
      </c>
      <c r="P1766" s="4">
        <v>0</v>
      </c>
      <c r="Q1766" s="4">
        <v>0</v>
      </c>
      <c r="R1766" s="4">
        <v>1</v>
      </c>
      <c r="S1766" s="4">
        <v>1</v>
      </c>
      <c r="T1766" s="4">
        <v>0</v>
      </c>
      <c r="U1766" s="4">
        <v>0</v>
      </c>
      <c r="V1766" s="4">
        <v>4</v>
      </c>
      <c r="W1766" s="6">
        <v>188</v>
      </c>
      <c r="X1766" s="41">
        <f t="shared" si="42"/>
        <v>63.087248322147651</v>
      </c>
    </row>
    <row r="1767" spans="1:24" s="1" customFormat="1" collapsed="1" x14ac:dyDescent="0.25">
      <c r="A1767" s="5" t="s">
        <v>195</v>
      </c>
      <c r="B1767" s="6"/>
      <c r="C1767" s="6"/>
      <c r="D1767" s="6"/>
      <c r="E1767" s="7">
        <f>SUM(E1610:E1766)</f>
        <v>65830</v>
      </c>
      <c r="F1767" s="7">
        <f t="shared" ref="F1767:W1767" si="43">SUM(F1610:F1766)</f>
        <v>6622</v>
      </c>
      <c r="G1767" s="7">
        <f t="shared" si="43"/>
        <v>12907</v>
      </c>
      <c r="H1767" s="7">
        <f t="shared" si="43"/>
        <v>1712</v>
      </c>
      <c r="I1767" s="7">
        <f t="shared" si="43"/>
        <v>3355</v>
      </c>
      <c r="J1767" s="7">
        <f t="shared" si="43"/>
        <v>726</v>
      </c>
      <c r="K1767" s="7">
        <f t="shared" si="43"/>
        <v>580</v>
      </c>
      <c r="L1767" s="7">
        <f t="shared" si="43"/>
        <v>7378</v>
      </c>
      <c r="M1767" s="7">
        <f t="shared" si="43"/>
        <v>3325</v>
      </c>
      <c r="N1767" s="7">
        <f t="shared" si="43"/>
        <v>418</v>
      </c>
      <c r="O1767" s="7">
        <f t="shared" si="43"/>
        <v>73</v>
      </c>
      <c r="P1767" s="7">
        <f t="shared" si="43"/>
        <v>251</v>
      </c>
      <c r="Q1767" s="7">
        <f t="shared" si="43"/>
        <v>27</v>
      </c>
      <c r="R1767" s="7">
        <f t="shared" si="43"/>
        <v>16</v>
      </c>
      <c r="S1767" s="7">
        <f>SUM(S1610:S1766)</f>
        <v>157</v>
      </c>
      <c r="T1767" s="7">
        <f t="shared" si="43"/>
        <v>307</v>
      </c>
      <c r="U1767" s="7">
        <f t="shared" si="43"/>
        <v>3</v>
      </c>
      <c r="V1767" s="7">
        <f t="shared" si="43"/>
        <v>1309</v>
      </c>
      <c r="W1767" s="7">
        <f t="shared" si="43"/>
        <v>39166</v>
      </c>
      <c r="X1767" s="41">
        <f>(W1767*100)/E1767</f>
        <v>59.495670666869209</v>
      </c>
    </row>
    <row r="1768" spans="1:24" hidden="1" outlineLevel="1" x14ac:dyDescent="0.25">
      <c r="A1768" s="6" t="s">
        <v>177</v>
      </c>
      <c r="B1768" s="6" t="s">
        <v>9</v>
      </c>
      <c r="C1768" s="6">
        <v>1</v>
      </c>
      <c r="D1768" s="6" t="s">
        <v>10</v>
      </c>
      <c r="E1768" s="4">
        <v>463</v>
      </c>
      <c r="F1768" s="4">
        <v>61</v>
      </c>
      <c r="G1768" s="4">
        <v>44</v>
      </c>
      <c r="H1768" s="4">
        <v>1</v>
      </c>
      <c r="I1768" s="4">
        <v>3</v>
      </c>
      <c r="J1768" s="4">
        <v>3</v>
      </c>
      <c r="K1768" s="4">
        <v>33</v>
      </c>
      <c r="L1768" s="4">
        <v>124</v>
      </c>
      <c r="M1768" s="4">
        <v>10</v>
      </c>
      <c r="N1768" s="4">
        <v>5</v>
      </c>
      <c r="O1768" s="4">
        <v>0</v>
      </c>
      <c r="P1768" s="4">
        <v>0</v>
      </c>
      <c r="Q1768" s="4">
        <v>2</v>
      </c>
      <c r="R1768" s="4">
        <v>2</v>
      </c>
      <c r="S1768" s="4">
        <v>0</v>
      </c>
      <c r="T1768" s="4">
        <v>1</v>
      </c>
      <c r="U1768" s="4">
        <v>0</v>
      </c>
      <c r="V1768" s="4">
        <v>11</v>
      </c>
      <c r="W1768" s="6">
        <v>300</v>
      </c>
      <c r="X1768" s="41">
        <f>(W1768*100)/E1768</f>
        <v>64.794816414686821</v>
      </c>
    </row>
    <row r="1769" spans="1:24" hidden="1" outlineLevel="1" x14ac:dyDescent="0.25">
      <c r="A1769" s="6" t="s">
        <v>177</v>
      </c>
      <c r="B1769" s="6" t="s">
        <v>9</v>
      </c>
      <c r="C1769" s="6">
        <v>2</v>
      </c>
      <c r="D1769" s="6" t="s">
        <v>10</v>
      </c>
      <c r="E1769" s="4">
        <v>495</v>
      </c>
      <c r="F1769" s="4">
        <v>68</v>
      </c>
      <c r="G1769" s="4">
        <v>53</v>
      </c>
      <c r="H1769" s="4">
        <v>4</v>
      </c>
      <c r="I1769" s="4">
        <v>2</v>
      </c>
      <c r="J1769" s="4">
        <v>1</v>
      </c>
      <c r="K1769" s="4">
        <v>51</v>
      </c>
      <c r="L1769" s="4">
        <v>84</v>
      </c>
      <c r="M1769" s="4">
        <v>8</v>
      </c>
      <c r="N1769" s="4">
        <v>0</v>
      </c>
      <c r="O1769" s="4">
        <v>1</v>
      </c>
      <c r="P1769" s="4">
        <v>0</v>
      </c>
      <c r="Q1769" s="4">
        <v>2</v>
      </c>
      <c r="R1769" s="4">
        <v>0</v>
      </c>
      <c r="S1769" s="4">
        <v>0</v>
      </c>
      <c r="T1769" s="4">
        <v>0</v>
      </c>
      <c r="U1769" s="4">
        <v>0</v>
      </c>
      <c r="V1769" s="4">
        <v>2</v>
      </c>
      <c r="W1769" s="6">
        <v>276</v>
      </c>
      <c r="X1769" s="41">
        <f t="shared" ref="X1769:X1832" si="44">(W1769*100)/E1769</f>
        <v>55.757575757575758</v>
      </c>
    </row>
    <row r="1770" spans="1:24" hidden="1" outlineLevel="1" x14ac:dyDescent="0.25">
      <c r="A1770" s="6" t="s">
        <v>177</v>
      </c>
      <c r="B1770" s="6" t="s">
        <v>9</v>
      </c>
      <c r="C1770" s="6">
        <v>3</v>
      </c>
      <c r="D1770" s="6" t="s">
        <v>10</v>
      </c>
      <c r="E1770" s="4">
        <v>454</v>
      </c>
      <c r="F1770" s="4">
        <v>58</v>
      </c>
      <c r="G1770" s="4">
        <v>42</v>
      </c>
      <c r="H1770" s="4">
        <v>8</v>
      </c>
      <c r="I1770" s="4">
        <v>4</v>
      </c>
      <c r="J1770" s="4">
        <v>1</v>
      </c>
      <c r="K1770" s="4">
        <v>48</v>
      </c>
      <c r="L1770" s="4">
        <v>85</v>
      </c>
      <c r="M1770" s="4">
        <v>4</v>
      </c>
      <c r="N1770" s="4">
        <v>1</v>
      </c>
      <c r="O1770" s="4">
        <v>1</v>
      </c>
      <c r="P1770" s="4">
        <v>0</v>
      </c>
      <c r="Q1770" s="4">
        <v>2</v>
      </c>
      <c r="R1770" s="4">
        <v>1</v>
      </c>
      <c r="S1770" s="4">
        <v>0</v>
      </c>
      <c r="T1770" s="4">
        <v>3</v>
      </c>
      <c r="U1770" s="4">
        <v>0</v>
      </c>
      <c r="V1770" s="4">
        <v>14</v>
      </c>
      <c r="W1770" s="6">
        <v>272</v>
      </c>
      <c r="X1770" s="41">
        <f t="shared" si="44"/>
        <v>59.91189427312775</v>
      </c>
    </row>
    <row r="1771" spans="1:24" hidden="1" outlineLevel="1" x14ac:dyDescent="0.25">
      <c r="A1771" s="6" t="s">
        <v>177</v>
      </c>
      <c r="B1771" s="6" t="s">
        <v>9</v>
      </c>
      <c r="C1771" s="6">
        <v>3</v>
      </c>
      <c r="D1771" s="6" t="s">
        <v>11</v>
      </c>
      <c r="E1771" s="4">
        <v>453</v>
      </c>
      <c r="F1771" s="4">
        <v>57</v>
      </c>
      <c r="G1771" s="4">
        <v>42</v>
      </c>
      <c r="H1771" s="4">
        <v>0</v>
      </c>
      <c r="I1771" s="4">
        <v>0</v>
      </c>
      <c r="J1771" s="4">
        <v>6</v>
      </c>
      <c r="K1771" s="4">
        <v>38</v>
      </c>
      <c r="L1771" s="4">
        <v>100</v>
      </c>
      <c r="M1771" s="4">
        <v>4</v>
      </c>
      <c r="N1771" s="4">
        <v>3</v>
      </c>
      <c r="O1771" s="4">
        <v>0</v>
      </c>
      <c r="P1771" s="4">
        <v>0</v>
      </c>
      <c r="Q1771" s="4">
        <v>1</v>
      </c>
      <c r="R1771" s="4">
        <v>0</v>
      </c>
      <c r="S1771" s="4">
        <v>1</v>
      </c>
      <c r="T1771" s="4">
        <v>4</v>
      </c>
      <c r="U1771" s="4">
        <v>0</v>
      </c>
      <c r="V1771" s="4">
        <v>10</v>
      </c>
      <c r="W1771" s="6">
        <v>266</v>
      </c>
      <c r="X1771" s="41">
        <f t="shared" si="44"/>
        <v>58.719646799117001</v>
      </c>
    </row>
    <row r="1772" spans="1:24" hidden="1" outlineLevel="1" x14ac:dyDescent="0.25">
      <c r="A1772" s="6" t="s">
        <v>177</v>
      </c>
      <c r="B1772" s="6" t="s">
        <v>9</v>
      </c>
      <c r="C1772" s="6">
        <v>4</v>
      </c>
      <c r="D1772" s="6" t="s">
        <v>10</v>
      </c>
      <c r="E1772" s="4">
        <v>434</v>
      </c>
      <c r="F1772" s="4">
        <v>35</v>
      </c>
      <c r="G1772" s="4">
        <v>67</v>
      </c>
      <c r="H1772" s="4">
        <v>1</v>
      </c>
      <c r="I1772" s="4">
        <v>1</v>
      </c>
      <c r="J1772" s="4">
        <v>5</v>
      </c>
      <c r="K1772" s="4">
        <v>36</v>
      </c>
      <c r="L1772" s="4">
        <v>122</v>
      </c>
      <c r="M1772" s="4">
        <v>5</v>
      </c>
      <c r="N1772" s="4">
        <v>1</v>
      </c>
      <c r="O1772" s="4">
        <v>1</v>
      </c>
      <c r="P1772" s="4">
        <v>0</v>
      </c>
      <c r="Q1772" s="4">
        <v>7</v>
      </c>
      <c r="R1772" s="4">
        <v>0</v>
      </c>
      <c r="S1772" s="4">
        <v>0</v>
      </c>
      <c r="T1772" s="4">
        <v>1</v>
      </c>
      <c r="U1772" s="4">
        <v>0</v>
      </c>
      <c r="V1772" s="4">
        <v>10</v>
      </c>
      <c r="W1772" s="6">
        <v>292</v>
      </c>
      <c r="X1772" s="41">
        <f t="shared" si="44"/>
        <v>67.281105990783416</v>
      </c>
    </row>
    <row r="1773" spans="1:24" hidden="1" outlineLevel="1" x14ac:dyDescent="0.25">
      <c r="A1773" s="6" t="s">
        <v>177</v>
      </c>
      <c r="B1773" s="6" t="s">
        <v>9</v>
      </c>
      <c r="C1773" s="6">
        <v>5</v>
      </c>
      <c r="D1773" s="6" t="s">
        <v>10</v>
      </c>
      <c r="E1773" s="4">
        <v>335</v>
      </c>
      <c r="F1773" s="4">
        <v>54</v>
      </c>
      <c r="G1773" s="4">
        <v>38</v>
      </c>
      <c r="H1773" s="4">
        <v>22</v>
      </c>
      <c r="I1773" s="4">
        <v>1</v>
      </c>
      <c r="J1773" s="4">
        <v>3</v>
      </c>
      <c r="K1773" s="4">
        <v>27</v>
      </c>
      <c r="L1773" s="4">
        <v>33</v>
      </c>
      <c r="M1773" s="4">
        <v>2</v>
      </c>
      <c r="N1773" s="4">
        <v>4</v>
      </c>
      <c r="O1773" s="4">
        <v>0</v>
      </c>
      <c r="P1773" s="4">
        <v>0</v>
      </c>
      <c r="Q1773" s="4">
        <v>4</v>
      </c>
      <c r="R1773" s="4">
        <v>0</v>
      </c>
      <c r="S1773" s="4">
        <v>0</v>
      </c>
      <c r="T1773" s="4">
        <v>0</v>
      </c>
      <c r="U1773" s="4">
        <v>0</v>
      </c>
      <c r="V1773" s="4">
        <v>6</v>
      </c>
      <c r="W1773" s="6">
        <v>194</v>
      </c>
      <c r="X1773" s="41">
        <f t="shared" si="44"/>
        <v>57.910447761194028</v>
      </c>
    </row>
    <row r="1774" spans="1:24" hidden="1" outlineLevel="1" x14ac:dyDescent="0.25">
      <c r="A1774" s="6" t="s">
        <v>177</v>
      </c>
      <c r="B1774" s="6" t="s">
        <v>9</v>
      </c>
      <c r="C1774" s="6">
        <v>6</v>
      </c>
      <c r="D1774" s="6" t="s">
        <v>10</v>
      </c>
      <c r="E1774" s="4">
        <v>677</v>
      </c>
      <c r="F1774" s="4">
        <v>80</v>
      </c>
      <c r="G1774" s="4">
        <v>57</v>
      </c>
      <c r="H1774" s="4">
        <v>45</v>
      </c>
      <c r="I1774" s="4">
        <v>2</v>
      </c>
      <c r="J1774" s="4">
        <v>6</v>
      </c>
      <c r="K1774" s="4">
        <v>25</v>
      </c>
      <c r="L1774" s="4">
        <v>118</v>
      </c>
      <c r="M1774" s="4">
        <v>5</v>
      </c>
      <c r="N1774" s="4">
        <v>1</v>
      </c>
      <c r="O1774" s="4">
        <v>1</v>
      </c>
      <c r="P1774" s="4">
        <v>0</v>
      </c>
      <c r="Q1774" s="4">
        <v>1</v>
      </c>
      <c r="R1774" s="4">
        <v>1</v>
      </c>
      <c r="S1774" s="4">
        <v>1</v>
      </c>
      <c r="T1774" s="4">
        <v>1</v>
      </c>
      <c r="U1774" s="4">
        <v>0</v>
      </c>
      <c r="V1774" s="4">
        <v>19</v>
      </c>
      <c r="W1774" s="6">
        <v>363</v>
      </c>
      <c r="X1774" s="41">
        <f t="shared" si="44"/>
        <v>53.618906942392911</v>
      </c>
    </row>
    <row r="1775" spans="1:24" hidden="1" outlineLevel="1" x14ac:dyDescent="0.25">
      <c r="A1775" s="6" t="s">
        <v>177</v>
      </c>
      <c r="B1775" s="6" t="s">
        <v>9</v>
      </c>
      <c r="C1775" s="6">
        <v>7</v>
      </c>
      <c r="D1775" s="6" t="s">
        <v>10</v>
      </c>
      <c r="E1775" s="4">
        <v>322</v>
      </c>
      <c r="F1775" s="4">
        <v>27</v>
      </c>
      <c r="G1775" s="4">
        <v>88</v>
      </c>
      <c r="H1775" s="4">
        <v>2</v>
      </c>
      <c r="I1775" s="4">
        <v>1</v>
      </c>
      <c r="J1775" s="4">
        <v>2</v>
      </c>
      <c r="K1775" s="4">
        <v>26</v>
      </c>
      <c r="L1775" s="4">
        <v>10</v>
      </c>
      <c r="M1775" s="4">
        <v>4</v>
      </c>
      <c r="N1775" s="4">
        <v>0</v>
      </c>
      <c r="O1775" s="4">
        <v>1</v>
      </c>
      <c r="P1775" s="4">
        <v>0</v>
      </c>
      <c r="Q1775" s="4">
        <v>6</v>
      </c>
      <c r="R1775" s="4">
        <v>1</v>
      </c>
      <c r="S1775" s="4">
        <v>0</v>
      </c>
      <c r="T1775" s="4">
        <v>0</v>
      </c>
      <c r="U1775" s="4">
        <v>0</v>
      </c>
      <c r="V1775" s="4">
        <v>4</v>
      </c>
      <c r="W1775" s="6">
        <v>172</v>
      </c>
      <c r="X1775" s="41">
        <f t="shared" si="44"/>
        <v>53.41614906832298</v>
      </c>
    </row>
    <row r="1776" spans="1:24" hidden="1" outlineLevel="1" x14ac:dyDescent="0.25">
      <c r="A1776" s="6" t="s">
        <v>177</v>
      </c>
      <c r="B1776" s="6" t="s">
        <v>9</v>
      </c>
      <c r="C1776" s="6">
        <v>8</v>
      </c>
      <c r="D1776" s="6" t="s">
        <v>10</v>
      </c>
      <c r="E1776" s="4">
        <v>605</v>
      </c>
      <c r="F1776" s="4">
        <v>95</v>
      </c>
      <c r="G1776" s="4">
        <v>107</v>
      </c>
      <c r="H1776" s="4">
        <v>10</v>
      </c>
      <c r="I1776" s="4">
        <v>3</v>
      </c>
      <c r="J1776" s="4">
        <v>7</v>
      </c>
      <c r="K1776" s="4">
        <v>71</v>
      </c>
      <c r="L1776" s="4">
        <v>73</v>
      </c>
      <c r="M1776" s="4">
        <v>1</v>
      </c>
      <c r="N1776" s="4">
        <v>2</v>
      </c>
      <c r="O1776" s="4">
        <v>2</v>
      </c>
      <c r="P1776" s="4">
        <v>0</v>
      </c>
      <c r="Q1776" s="4">
        <v>7</v>
      </c>
      <c r="R1776" s="4">
        <v>0</v>
      </c>
      <c r="S1776" s="4">
        <v>2</v>
      </c>
      <c r="T1776" s="4">
        <v>4</v>
      </c>
      <c r="U1776" s="4">
        <v>0</v>
      </c>
      <c r="V1776" s="4">
        <v>10</v>
      </c>
      <c r="W1776" s="6">
        <v>394</v>
      </c>
      <c r="X1776" s="41">
        <f t="shared" si="44"/>
        <v>65.123966942148755</v>
      </c>
    </row>
    <row r="1777" spans="1:24" hidden="1" outlineLevel="1" x14ac:dyDescent="0.25">
      <c r="A1777" s="6" t="s">
        <v>177</v>
      </c>
      <c r="B1777" s="6" t="s">
        <v>9</v>
      </c>
      <c r="C1777" s="6">
        <v>9</v>
      </c>
      <c r="D1777" s="6" t="s">
        <v>10</v>
      </c>
      <c r="E1777" s="4">
        <v>245</v>
      </c>
      <c r="F1777" s="4">
        <v>48</v>
      </c>
      <c r="G1777" s="4">
        <v>49</v>
      </c>
      <c r="H1777" s="4">
        <v>4</v>
      </c>
      <c r="I1777" s="4">
        <v>2</v>
      </c>
      <c r="J1777" s="4">
        <v>3</v>
      </c>
      <c r="K1777" s="4">
        <v>46</v>
      </c>
      <c r="L1777" s="4">
        <v>51</v>
      </c>
      <c r="M1777" s="4">
        <v>6</v>
      </c>
      <c r="N1777" s="4">
        <v>2</v>
      </c>
      <c r="O1777" s="4">
        <v>1</v>
      </c>
      <c r="P1777" s="4">
        <v>0</v>
      </c>
      <c r="Q1777" s="4">
        <v>2</v>
      </c>
      <c r="R1777" s="4">
        <v>0</v>
      </c>
      <c r="S1777" s="4">
        <v>2</v>
      </c>
      <c r="T1777" s="4">
        <v>2</v>
      </c>
      <c r="U1777" s="4">
        <v>0</v>
      </c>
      <c r="V1777" s="4">
        <v>7</v>
      </c>
      <c r="W1777" s="6">
        <v>225</v>
      </c>
      <c r="X1777" s="41">
        <f t="shared" si="44"/>
        <v>91.836734693877546</v>
      </c>
    </row>
    <row r="1778" spans="1:24" hidden="1" outlineLevel="1" x14ac:dyDescent="0.25">
      <c r="A1778" s="6" t="s">
        <v>177</v>
      </c>
      <c r="B1778" s="6" t="s">
        <v>9</v>
      </c>
      <c r="C1778" s="6">
        <v>10</v>
      </c>
      <c r="D1778" s="6" t="s">
        <v>10</v>
      </c>
      <c r="E1778" s="4">
        <v>330</v>
      </c>
      <c r="F1778" s="4">
        <v>48</v>
      </c>
      <c r="G1778" s="4">
        <v>49</v>
      </c>
      <c r="H1778" s="4">
        <v>4</v>
      </c>
      <c r="I1778" s="4">
        <v>2</v>
      </c>
      <c r="J1778" s="4">
        <v>3</v>
      </c>
      <c r="K1778" s="4">
        <v>46</v>
      </c>
      <c r="L1778" s="4">
        <v>51</v>
      </c>
      <c r="M1778" s="4">
        <v>6</v>
      </c>
      <c r="N1778" s="4">
        <v>2</v>
      </c>
      <c r="O1778" s="4">
        <v>1</v>
      </c>
      <c r="P1778" s="4">
        <v>0</v>
      </c>
      <c r="Q1778" s="4">
        <v>2</v>
      </c>
      <c r="R1778" s="4">
        <v>0</v>
      </c>
      <c r="S1778" s="4">
        <v>2</v>
      </c>
      <c r="T1778" s="4">
        <v>2</v>
      </c>
      <c r="U1778" s="4">
        <v>0</v>
      </c>
      <c r="V1778" s="4">
        <v>7</v>
      </c>
      <c r="W1778" s="6">
        <v>225</v>
      </c>
      <c r="X1778" s="41">
        <f t="shared" si="44"/>
        <v>68.181818181818187</v>
      </c>
    </row>
    <row r="1779" spans="1:24" hidden="1" outlineLevel="1" x14ac:dyDescent="0.25">
      <c r="A1779" s="6" t="s">
        <v>177</v>
      </c>
      <c r="B1779" s="6" t="s">
        <v>9</v>
      </c>
      <c r="C1779" s="6">
        <v>13</v>
      </c>
      <c r="D1779" s="6" t="s">
        <v>10</v>
      </c>
      <c r="E1779" s="4">
        <v>595</v>
      </c>
      <c r="F1779" s="4">
        <v>75</v>
      </c>
      <c r="G1779" s="4">
        <v>49</v>
      </c>
      <c r="H1779" s="4">
        <v>16</v>
      </c>
      <c r="I1779" s="4">
        <v>3</v>
      </c>
      <c r="J1779" s="4">
        <v>4</v>
      </c>
      <c r="K1779" s="4">
        <v>27</v>
      </c>
      <c r="L1779" s="4">
        <v>125</v>
      </c>
      <c r="M1779" s="4">
        <v>4</v>
      </c>
      <c r="N1779" s="4">
        <v>7</v>
      </c>
      <c r="O1779" s="4">
        <v>1</v>
      </c>
      <c r="P1779" s="4">
        <v>0</v>
      </c>
      <c r="Q1779" s="4">
        <v>4</v>
      </c>
      <c r="R1779" s="4">
        <v>0</v>
      </c>
      <c r="S1779" s="4">
        <v>1</v>
      </c>
      <c r="T1779" s="4">
        <v>2</v>
      </c>
      <c r="U1779" s="4">
        <v>1</v>
      </c>
      <c r="V1779" s="4">
        <v>12</v>
      </c>
      <c r="W1779" s="6">
        <v>331</v>
      </c>
      <c r="X1779" s="41">
        <f t="shared" si="44"/>
        <v>55.630252100840337</v>
      </c>
    </row>
    <row r="1780" spans="1:24" hidden="1" outlineLevel="1" x14ac:dyDescent="0.25">
      <c r="A1780" s="6" t="s">
        <v>177</v>
      </c>
      <c r="B1780" s="6" t="s">
        <v>13</v>
      </c>
      <c r="C1780" s="6">
        <v>22</v>
      </c>
      <c r="D1780" s="6" t="s">
        <v>10</v>
      </c>
      <c r="E1780" s="4">
        <v>744</v>
      </c>
      <c r="F1780" s="4">
        <v>50</v>
      </c>
      <c r="G1780" s="4">
        <v>164</v>
      </c>
      <c r="H1780" s="4">
        <v>38</v>
      </c>
      <c r="I1780" s="4">
        <v>33</v>
      </c>
      <c r="J1780" s="4">
        <v>8</v>
      </c>
      <c r="K1780" s="4">
        <v>48</v>
      </c>
      <c r="L1780" s="4">
        <v>75</v>
      </c>
      <c r="M1780" s="4">
        <v>13</v>
      </c>
      <c r="N1780" s="4">
        <v>11</v>
      </c>
      <c r="O1780" s="4">
        <v>0</v>
      </c>
      <c r="P1780" s="4">
        <v>0</v>
      </c>
      <c r="Q1780" s="4">
        <v>8</v>
      </c>
      <c r="R1780" s="4">
        <v>1</v>
      </c>
      <c r="S1780" s="4">
        <v>4</v>
      </c>
      <c r="T1780" s="4">
        <v>1</v>
      </c>
      <c r="U1780" s="4">
        <v>0</v>
      </c>
      <c r="V1780" s="4">
        <v>21</v>
      </c>
      <c r="W1780" s="6">
        <v>475</v>
      </c>
      <c r="X1780" s="41">
        <f t="shared" si="44"/>
        <v>63.844086021505376</v>
      </c>
    </row>
    <row r="1781" spans="1:24" hidden="1" outlineLevel="1" x14ac:dyDescent="0.25">
      <c r="A1781" s="6" t="s">
        <v>177</v>
      </c>
      <c r="B1781" s="6" t="s">
        <v>13</v>
      </c>
      <c r="C1781" s="6">
        <v>23</v>
      </c>
      <c r="D1781" s="6" t="s">
        <v>10</v>
      </c>
      <c r="E1781" s="4">
        <v>386</v>
      </c>
      <c r="F1781" s="4">
        <v>37</v>
      </c>
      <c r="G1781" s="4">
        <v>91</v>
      </c>
      <c r="H1781" s="4">
        <v>9</v>
      </c>
      <c r="I1781" s="4">
        <v>14</v>
      </c>
      <c r="J1781" s="4">
        <v>6</v>
      </c>
      <c r="K1781" s="4">
        <v>21</v>
      </c>
      <c r="L1781" s="4">
        <v>49</v>
      </c>
      <c r="M1781" s="4">
        <v>6</v>
      </c>
      <c r="N1781" s="4">
        <v>2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5</v>
      </c>
      <c r="W1781" s="6">
        <v>240</v>
      </c>
      <c r="X1781" s="41">
        <f t="shared" si="44"/>
        <v>62.176165803108809</v>
      </c>
    </row>
    <row r="1782" spans="1:24" hidden="1" outlineLevel="1" x14ac:dyDescent="0.25">
      <c r="A1782" s="6" t="s">
        <v>177</v>
      </c>
      <c r="B1782" s="6" t="s">
        <v>13</v>
      </c>
      <c r="C1782" s="6">
        <v>24</v>
      </c>
      <c r="D1782" s="6" t="s">
        <v>10</v>
      </c>
      <c r="E1782" s="4">
        <v>456</v>
      </c>
      <c r="F1782" s="4">
        <v>25</v>
      </c>
      <c r="G1782" s="4">
        <v>118</v>
      </c>
      <c r="H1782" s="4">
        <v>14</v>
      </c>
      <c r="I1782" s="4">
        <v>33</v>
      </c>
      <c r="J1782" s="4">
        <v>10</v>
      </c>
      <c r="K1782" s="4">
        <v>33</v>
      </c>
      <c r="L1782" s="4">
        <v>39</v>
      </c>
      <c r="M1782" s="4">
        <v>5</v>
      </c>
      <c r="N1782" s="4">
        <v>6</v>
      </c>
      <c r="O1782" s="4">
        <v>0</v>
      </c>
      <c r="P1782" s="4">
        <v>2</v>
      </c>
      <c r="Q1782" s="4">
        <v>0</v>
      </c>
      <c r="R1782" s="4">
        <v>0</v>
      </c>
      <c r="S1782" s="4">
        <v>2</v>
      </c>
      <c r="T1782" s="4">
        <v>0</v>
      </c>
      <c r="U1782" s="4">
        <v>0</v>
      </c>
      <c r="V1782" s="4">
        <v>15</v>
      </c>
      <c r="W1782" s="6">
        <v>302</v>
      </c>
      <c r="X1782" s="41">
        <f t="shared" si="44"/>
        <v>66.228070175438603</v>
      </c>
    </row>
    <row r="1783" spans="1:24" hidden="1" outlineLevel="1" x14ac:dyDescent="0.25">
      <c r="A1783" s="6" t="s">
        <v>177</v>
      </c>
      <c r="B1783" s="6" t="s">
        <v>13</v>
      </c>
      <c r="C1783" s="6">
        <v>26</v>
      </c>
      <c r="D1783" s="6" t="s">
        <v>10</v>
      </c>
      <c r="E1783" s="4">
        <v>321</v>
      </c>
      <c r="F1783" s="4">
        <v>37</v>
      </c>
      <c r="G1783" s="4">
        <v>94</v>
      </c>
      <c r="H1783" s="4">
        <v>11</v>
      </c>
      <c r="I1783" s="4">
        <v>15</v>
      </c>
      <c r="J1783" s="4">
        <v>5</v>
      </c>
      <c r="K1783" s="4">
        <v>10</v>
      </c>
      <c r="L1783" s="4">
        <v>9</v>
      </c>
      <c r="M1783" s="4">
        <v>7</v>
      </c>
      <c r="N1783" s="4">
        <v>4</v>
      </c>
      <c r="O1783" s="4">
        <v>0</v>
      </c>
      <c r="P1783" s="4">
        <v>2</v>
      </c>
      <c r="Q1783" s="4">
        <v>1</v>
      </c>
      <c r="R1783" s="4">
        <v>0</v>
      </c>
      <c r="S1783" s="4">
        <v>0</v>
      </c>
      <c r="T1783" s="4">
        <v>0</v>
      </c>
      <c r="U1783" s="4">
        <v>0</v>
      </c>
      <c r="V1783" s="4">
        <v>11</v>
      </c>
      <c r="W1783" s="6">
        <v>206</v>
      </c>
      <c r="X1783" s="41">
        <f t="shared" si="44"/>
        <v>64.17445482866043</v>
      </c>
    </row>
    <row r="1784" spans="1:24" hidden="1" outlineLevel="1" x14ac:dyDescent="0.25">
      <c r="A1784" s="6" t="s">
        <v>177</v>
      </c>
      <c r="B1784" s="6" t="s">
        <v>13</v>
      </c>
      <c r="C1784" s="6">
        <v>27</v>
      </c>
      <c r="D1784" s="6" t="s">
        <v>10</v>
      </c>
      <c r="E1784" s="4">
        <v>183</v>
      </c>
      <c r="F1784" s="4">
        <v>18</v>
      </c>
      <c r="G1784" s="4">
        <v>44</v>
      </c>
      <c r="H1784" s="4">
        <v>8</v>
      </c>
      <c r="I1784" s="4">
        <v>19</v>
      </c>
      <c r="J1784" s="4">
        <v>3</v>
      </c>
      <c r="K1784" s="4">
        <v>11</v>
      </c>
      <c r="L1784" s="4">
        <v>13</v>
      </c>
      <c r="M1784" s="4">
        <v>7</v>
      </c>
      <c r="N1784" s="4">
        <v>0</v>
      </c>
      <c r="O1784" s="4">
        <v>0</v>
      </c>
      <c r="P1784" s="4">
        <v>0</v>
      </c>
      <c r="Q1784" s="4">
        <v>1</v>
      </c>
      <c r="R1784" s="4">
        <v>0</v>
      </c>
      <c r="S1784" s="4">
        <v>0</v>
      </c>
      <c r="T1784" s="4">
        <v>1</v>
      </c>
      <c r="U1784" s="4">
        <v>0</v>
      </c>
      <c r="V1784" s="4">
        <v>7</v>
      </c>
      <c r="W1784" s="6">
        <v>132</v>
      </c>
      <c r="X1784" s="41">
        <f t="shared" si="44"/>
        <v>72.131147540983605</v>
      </c>
    </row>
    <row r="1785" spans="1:24" hidden="1" outlineLevel="1" x14ac:dyDescent="0.25">
      <c r="A1785" s="6" t="s">
        <v>177</v>
      </c>
      <c r="B1785" s="6" t="s">
        <v>13</v>
      </c>
      <c r="C1785" s="6">
        <v>28</v>
      </c>
      <c r="D1785" s="6" t="s">
        <v>10</v>
      </c>
      <c r="E1785" s="4">
        <v>141</v>
      </c>
      <c r="F1785" s="4">
        <v>7</v>
      </c>
      <c r="G1785" s="4">
        <v>46</v>
      </c>
      <c r="H1785" s="4">
        <v>3</v>
      </c>
      <c r="I1785" s="4">
        <v>10</v>
      </c>
      <c r="J1785" s="4">
        <v>3</v>
      </c>
      <c r="K1785" s="4">
        <v>10</v>
      </c>
      <c r="L1785" s="4">
        <v>3</v>
      </c>
      <c r="M1785" s="4">
        <v>3</v>
      </c>
      <c r="N1785" s="4">
        <v>2</v>
      </c>
      <c r="O1785" s="4">
        <v>0</v>
      </c>
      <c r="P1785" s="4">
        <v>0</v>
      </c>
      <c r="Q1785" s="4">
        <v>1</v>
      </c>
      <c r="R1785" s="4">
        <v>1</v>
      </c>
      <c r="S1785" s="4">
        <v>0</v>
      </c>
      <c r="T1785" s="4">
        <v>0</v>
      </c>
      <c r="U1785" s="4">
        <v>0</v>
      </c>
      <c r="V1785" s="4">
        <v>6</v>
      </c>
      <c r="W1785" s="6">
        <v>95</v>
      </c>
      <c r="X1785" s="41">
        <f t="shared" si="44"/>
        <v>67.37588652482269</v>
      </c>
    </row>
    <row r="1786" spans="1:24" hidden="1" outlineLevel="1" x14ac:dyDescent="0.25">
      <c r="A1786" s="6" t="s">
        <v>177</v>
      </c>
      <c r="B1786" s="6" t="s">
        <v>13</v>
      </c>
      <c r="C1786" s="6">
        <v>29</v>
      </c>
      <c r="D1786" s="6" t="s">
        <v>10</v>
      </c>
      <c r="E1786" s="4">
        <v>109</v>
      </c>
      <c r="F1786" s="4">
        <v>9</v>
      </c>
      <c r="G1786" s="4">
        <v>30</v>
      </c>
      <c r="H1786" s="4">
        <v>2</v>
      </c>
      <c r="I1786" s="4">
        <v>11</v>
      </c>
      <c r="J1786" s="4">
        <v>0</v>
      </c>
      <c r="K1786" s="4">
        <v>7</v>
      </c>
      <c r="L1786" s="4">
        <v>4</v>
      </c>
      <c r="M1786" s="4">
        <v>4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1</v>
      </c>
      <c r="U1786" s="4">
        <v>0</v>
      </c>
      <c r="V1786" s="4">
        <v>9</v>
      </c>
      <c r="W1786" s="6">
        <v>77</v>
      </c>
      <c r="X1786" s="41">
        <f t="shared" si="44"/>
        <v>70.642201834862391</v>
      </c>
    </row>
    <row r="1787" spans="1:24" hidden="1" outlineLevel="1" x14ac:dyDescent="0.25">
      <c r="A1787" s="6" t="s">
        <v>177</v>
      </c>
      <c r="B1787" s="6" t="s">
        <v>13</v>
      </c>
      <c r="C1787" s="6">
        <v>30</v>
      </c>
      <c r="D1787" s="6" t="s">
        <v>10</v>
      </c>
      <c r="E1787" s="4">
        <v>115</v>
      </c>
      <c r="F1787" s="4">
        <v>14</v>
      </c>
      <c r="G1787" s="4">
        <v>29</v>
      </c>
      <c r="H1787" s="4">
        <v>3</v>
      </c>
      <c r="I1787" s="4">
        <v>10</v>
      </c>
      <c r="J1787" s="4">
        <v>2</v>
      </c>
      <c r="K1787" s="4">
        <v>10</v>
      </c>
      <c r="L1787" s="4">
        <v>8</v>
      </c>
      <c r="M1787" s="4">
        <v>0</v>
      </c>
      <c r="N1787" s="4">
        <v>0</v>
      </c>
      <c r="O1787" s="4">
        <v>0</v>
      </c>
      <c r="P1787" s="4">
        <v>0</v>
      </c>
      <c r="Q1787" s="4">
        <v>1</v>
      </c>
      <c r="R1787" s="4">
        <v>0</v>
      </c>
      <c r="S1787" s="4">
        <v>0</v>
      </c>
      <c r="T1787" s="4">
        <v>0</v>
      </c>
      <c r="U1787" s="4">
        <v>0</v>
      </c>
      <c r="V1787" s="4">
        <v>10</v>
      </c>
      <c r="W1787" s="6">
        <v>87</v>
      </c>
      <c r="X1787" s="41">
        <f t="shared" si="44"/>
        <v>75.652173913043484</v>
      </c>
    </row>
    <row r="1788" spans="1:24" hidden="1" outlineLevel="1" x14ac:dyDescent="0.25">
      <c r="A1788" s="6" t="s">
        <v>177</v>
      </c>
      <c r="B1788" s="6" t="s">
        <v>14</v>
      </c>
      <c r="C1788" s="6">
        <v>31</v>
      </c>
      <c r="D1788" s="6" t="s">
        <v>10</v>
      </c>
      <c r="E1788" s="4">
        <v>409</v>
      </c>
      <c r="F1788" s="4">
        <v>107</v>
      </c>
      <c r="G1788" s="4">
        <v>93</v>
      </c>
      <c r="H1788" s="4">
        <v>4</v>
      </c>
      <c r="I1788" s="4">
        <v>1</v>
      </c>
      <c r="J1788" s="4">
        <v>3</v>
      </c>
      <c r="K1788" s="4">
        <v>1</v>
      </c>
      <c r="L1788" s="4">
        <v>86</v>
      </c>
      <c r="M1788" s="4">
        <v>4</v>
      </c>
      <c r="N1788" s="4">
        <v>1</v>
      </c>
      <c r="O1788" s="4">
        <v>0</v>
      </c>
      <c r="P1788" s="4">
        <v>1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9</v>
      </c>
      <c r="W1788" s="6">
        <v>310</v>
      </c>
      <c r="X1788" s="41">
        <f t="shared" si="44"/>
        <v>75.794621026894859</v>
      </c>
    </row>
    <row r="1789" spans="1:24" hidden="1" outlineLevel="1" x14ac:dyDescent="0.25">
      <c r="A1789" s="6" t="s">
        <v>177</v>
      </c>
      <c r="B1789" s="6" t="s">
        <v>14</v>
      </c>
      <c r="C1789" s="6">
        <v>32</v>
      </c>
      <c r="D1789" s="6" t="s">
        <v>10</v>
      </c>
      <c r="E1789" s="4">
        <v>492</v>
      </c>
      <c r="F1789" s="4">
        <v>143</v>
      </c>
      <c r="G1789" s="4">
        <v>109</v>
      </c>
      <c r="H1789" s="4">
        <v>11</v>
      </c>
      <c r="I1789" s="4">
        <v>0</v>
      </c>
      <c r="J1789" s="4">
        <v>4</v>
      </c>
      <c r="K1789" s="4">
        <v>1</v>
      </c>
      <c r="L1789" s="4">
        <v>68</v>
      </c>
      <c r="M1789" s="4">
        <v>2</v>
      </c>
      <c r="N1789" s="4">
        <v>3</v>
      </c>
      <c r="O1789" s="4">
        <v>0</v>
      </c>
      <c r="P1789" s="4">
        <v>1</v>
      </c>
      <c r="Q1789" s="4">
        <v>0</v>
      </c>
      <c r="R1789" s="4">
        <v>1</v>
      </c>
      <c r="S1789" s="4">
        <v>1</v>
      </c>
      <c r="T1789" s="4">
        <v>1</v>
      </c>
      <c r="U1789" s="4">
        <v>0</v>
      </c>
      <c r="V1789" s="4">
        <v>9</v>
      </c>
      <c r="W1789" s="6">
        <v>354</v>
      </c>
      <c r="X1789" s="41">
        <f t="shared" si="44"/>
        <v>71.951219512195124</v>
      </c>
    </row>
    <row r="1790" spans="1:24" hidden="1" outlineLevel="1" x14ac:dyDescent="0.25">
      <c r="A1790" s="6" t="s">
        <v>177</v>
      </c>
      <c r="B1790" s="6" t="s">
        <v>14</v>
      </c>
      <c r="C1790" s="6">
        <v>33</v>
      </c>
      <c r="D1790" s="6" t="s">
        <v>10</v>
      </c>
      <c r="E1790" s="4">
        <v>344</v>
      </c>
      <c r="F1790" s="4">
        <v>89</v>
      </c>
      <c r="G1790" s="4">
        <v>72</v>
      </c>
      <c r="H1790" s="4">
        <v>1</v>
      </c>
      <c r="I1790" s="4">
        <v>0</v>
      </c>
      <c r="J1790" s="4">
        <v>3</v>
      </c>
      <c r="K1790" s="4">
        <v>0</v>
      </c>
      <c r="L1790" s="4">
        <v>53</v>
      </c>
      <c r="M1790" s="4">
        <v>0</v>
      </c>
      <c r="N1790" s="4">
        <v>0</v>
      </c>
      <c r="O1790" s="4">
        <v>0</v>
      </c>
      <c r="P1790" s="4">
        <v>3</v>
      </c>
      <c r="Q1790" s="4">
        <v>0</v>
      </c>
      <c r="R1790" s="4">
        <v>0</v>
      </c>
      <c r="S1790" s="4">
        <v>2</v>
      </c>
      <c r="T1790" s="4">
        <v>4</v>
      </c>
      <c r="U1790" s="4">
        <v>0</v>
      </c>
      <c r="V1790" s="4">
        <v>12</v>
      </c>
      <c r="W1790" s="6">
        <v>239</v>
      </c>
      <c r="X1790" s="41">
        <f t="shared" si="44"/>
        <v>69.476744186046517</v>
      </c>
    </row>
    <row r="1791" spans="1:24" hidden="1" outlineLevel="1" x14ac:dyDescent="0.25">
      <c r="A1791" s="6" t="s">
        <v>177</v>
      </c>
      <c r="B1791" s="6" t="s">
        <v>14</v>
      </c>
      <c r="C1791" s="6">
        <v>34</v>
      </c>
      <c r="D1791" s="6" t="s">
        <v>10</v>
      </c>
      <c r="E1791" s="4">
        <v>450</v>
      </c>
      <c r="F1791" s="4">
        <v>77</v>
      </c>
      <c r="G1791" s="4">
        <v>108</v>
      </c>
      <c r="H1791" s="4">
        <v>6</v>
      </c>
      <c r="I1791" s="4">
        <v>1</v>
      </c>
      <c r="J1791" s="4">
        <v>0</v>
      </c>
      <c r="K1791" s="4">
        <v>0</v>
      </c>
      <c r="L1791" s="4">
        <v>112</v>
      </c>
      <c r="M1791" s="4">
        <v>0</v>
      </c>
      <c r="N1791" s="4">
        <v>1</v>
      </c>
      <c r="O1791" s="4">
        <v>1</v>
      </c>
      <c r="P1791" s="4">
        <v>2</v>
      </c>
      <c r="Q1791" s="4">
        <v>0</v>
      </c>
      <c r="R1791" s="4">
        <v>0</v>
      </c>
      <c r="S1791" s="4">
        <v>1</v>
      </c>
      <c r="T1791" s="4">
        <v>3</v>
      </c>
      <c r="U1791" s="4">
        <v>0</v>
      </c>
      <c r="V1791" s="4">
        <v>5</v>
      </c>
      <c r="W1791" s="6">
        <v>317</v>
      </c>
      <c r="X1791" s="41">
        <f t="shared" si="44"/>
        <v>70.444444444444443</v>
      </c>
    </row>
    <row r="1792" spans="1:24" hidden="1" outlineLevel="1" x14ac:dyDescent="0.25">
      <c r="A1792" s="6" t="s">
        <v>177</v>
      </c>
      <c r="B1792" s="6" t="s">
        <v>14</v>
      </c>
      <c r="C1792" s="6">
        <v>35</v>
      </c>
      <c r="D1792" s="6" t="s">
        <v>10</v>
      </c>
      <c r="E1792" s="4">
        <v>588</v>
      </c>
      <c r="F1792" s="4">
        <v>115</v>
      </c>
      <c r="G1792" s="4">
        <v>127</v>
      </c>
      <c r="H1792" s="4">
        <v>7</v>
      </c>
      <c r="I1792" s="4">
        <v>1</v>
      </c>
      <c r="J1792" s="4">
        <v>4</v>
      </c>
      <c r="K1792" s="4">
        <v>1</v>
      </c>
      <c r="L1792" s="4">
        <v>95</v>
      </c>
      <c r="M1792" s="4">
        <v>2</v>
      </c>
      <c r="N1792" s="4">
        <v>1</v>
      </c>
      <c r="O1792" s="4">
        <v>0</v>
      </c>
      <c r="P1792" s="4">
        <v>0</v>
      </c>
      <c r="Q1792" s="4">
        <v>1</v>
      </c>
      <c r="R1792" s="4">
        <v>0</v>
      </c>
      <c r="S1792" s="4">
        <v>0</v>
      </c>
      <c r="T1792" s="4">
        <v>0</v>
      </c>
      <c r="U1792" s="4">
        <v>0</v>
      </c>
      <c r="V1792" s="4">
        <v>10</v>
      </c>
      <c r="W1792" s="6">
        <v>364</v>
      </c>
      <c r="X1792" s="41">
        <f t="shared" si="44"/>
        <v>61.904761904761905</v>
      </c>
    </row>
    <row r="1793" spans="1:24" hidden="1" outlineLevel="1" x14ac:dyDescent="0.25">
      <c r="A1793" s="6" t="s">
        <v>177</v>
      </c>
      <c r="B1793" s="6" t="s">
        <v>14</v>
      </c>
      <c r="C1793" s="6">
        <v>36</v>
      </c>
      <c r="D1793" s="6" t="s">
        <v>10</v>
      </c>
      <c r="E1793" s="4">
        <v>371</v>
      </c>
      <c r="F1793" s="4">
        <v>112</v>
      </c>
      <c r="G1793" s="4">
        <v>62</v>
      </c>
      <c r="H1793" s="4">
        <v>4</v>
      </c>
      <c r="I1793" s="4">
        <v>0</v>
      </c>
      <c r="J1793" s="4">
        <v>0</v>
      </c>
      <c r="K1793" s="4">
        <v>1</v>
      </c>
      <c r="L1793" s="4">
        <v>51</v>
      </c>
      <c r="M1793" s="4">
        <v>3</v>
      </c>
      <c r="N1793" s="4">
        <v>3</v>
      </c>
      <c r="O1793" s="4">
        <v>0</v>
      </c>
      <c r="P1793" s="4">
        <v>0</v>
      </c>
      <c r="Q1793" s="4">
        <v>0</v>
      </c>
      <c r="R1793" s="4">
        <v>0</v>
      </c>
      <c r="S1793" s="4">
        <v>1</v>
      </c>
      <c r="T1793" s="4">
        <v>0</v>
      </c>
      <c r="U1793" s="4">
        <v>0</v>
      </c>
      <c r="V1793" s="4">
        <v>8</v>
      </c>
      <c r="W1793" s="6">
        <v>245</v>
      </c>
      <c r="X1793" s="41">
        <f t="shared" si="44"/>
        <v>66.037735849056602</v>
      </c>
    </row>
    <row r="1794" spans="1:24" hidden="1" outlineLevel="1" x14ac:dyDescent="0.25">
      <c r="A1794" s="6" t="s">
        <v>177</v>
      </c>
      <c r="B1794" s="6" t="s">
        <v>14</v>
      </c>
      <c r="C1794" s="6">
        <v>37</v>
      </c>
      <c r="D1794" s="6" t="s">
        <v>10</v>
      </c>
      <c r="E1794" s="4">
        <v>258</v>
      </c>
      <c r="F1794" s="4">
        <v>94</v>
      </c>
      <c r="G1794" s="4">
        <v>41</v>
      </c>
      <c r="H1794" s="4">
        <v>4</v>
      </c>
      <c r="I1794" s="4">
        <v>0</v>
      </c>
      <c r="J1794" s="4">
        <v>3</v>
      </c>
      <c r="K1794" s="4">
        <v>0</v>
      </c>
      <c r="L1794" s="4">
        <v>33</v>
      </c>
      <c r="M1794" s="4">
        <v>3</v>
      </c>
      <c r="N1794" s="4">
        <v>1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1</v>
      </c>
      <c r="U1794" s="4">
        <v>0</v>
      </c>
      <c r="V1794" s="4">
        <v>4</v>
      </c>
      <c r="W1794" s="6">
        <v>184</v>
      </c>
      <c r="X1794" s="41">
        <f t="shared" si="44"/>
        <v>71.31782945736434</v>
      </c>
    </row>
    <row r="1795" spans="1:24" hidden="1" outlineLevel="1" x14ac:dyDescent="0.25">
      <c r="A1795" s="6" t="s">
        <v>177</v>
      </c>
      <c r="B1795" s="6" t="s">
        <v>14</v>
      </c>
      <c r="C1795" s="6">
        <v>38</v>
      </c>
      <c r="D1795" s="6" t="s">
        <v>10</v>
      </c>
      <c r="E1795" s="4">
        <v>356</v>
      </c>
      <c r="F1795" s="4">
        <v>99</v>
      </c>
      <c r="G1795" s="4">
        <v>115</v>
      </c>
      <c r="H1795" s="4">
        <v>4</v>
      </c>
      <c r="I1795" s="4">
        <v>1</v>
      </c>
      <c r="J1795" s="4">
        <v>3</v>
      </c>
      <c r="K1795" s="4">
        <v>0</v>
      </c>
      <c r="L1795" s="4">
        <v>18</v>
      </c>
      <c r="M1795" s="4">
        <v>0</v>
      </c>
      <c r="N1795" s="4">
        <v>1</v>
      </c>
      <c r="O1795" s="4">
        <v>0</v>
      </c>
      <c r="P1795" s="4">
        <v>1</v>
      </c>
      <c r="Q1795" s="4">
        <v>0</v>
      </c>
      <c r="R1795" s="4">
        <v>0</v>
      </c>
      <c r="S1795" s="4">
        <v>1</v>
      </c>
      <c r="T1795" s="4">
        <v>0</v>
      </c>
      <c r="U1795" s="4">
        <v>0</v>
      </c>
      <c r="V1795" s="4">
        <v>5</v>
      </c>
      <c r="W1795" s="6">
        <v>248</v>
      </c>
      <c r="X1795" s="41">
        <f t="shared" si="44"/>
        <v>69.662921348314612</v>
      </c>
    </row>
    <row r="1796" spans="1:24" hidden="1" outlineLevel="1" x14ac:dyDescent="0.25">
      <c r="A1796" s="6" t="s">
        <v>177</v>
      </c>
      <c r="B1796" s="6" t="s">
        <v>14</v>
      </c>
      <c r="C1796" s="6">
        <v>39</v>
      </c>
      <c r="D1796" s="6" t="s">
        <v>10</v>
      </c>
      <c r="E1796" s="4">
        <v>184</v>
      </c>
      <c r="F1796" s="4">
        <v>31</v>
      </c>
      <c r="G1796" s="4">
        <v>49</v>
      </c>
      <c r="H1796" s="4">
        <v>1</v>
      </c>
      <c r="I1796" s="4">
        <v>2</v>
      </c>
      <c r="J1796" s="4">
        <v>2</v>
      </c>
      <c r="K1796" s="4">
        <v>0</v>
      </c>
      <c r="L1796" s="4">
        <v>68</v>
      </c>
      <c r="M1796" s="4">
        <v>1</v>
      </c>
      <c r="N1796" s="4">
        <v>0</v>
      </c>
      <c r="O1796" s="4">
        <v>0</v>
      </c>
      <c r="P1796" s="4">
        <v>2</v>
      </c>
      <c r="Q1796" s="4">
        <v>0</v>
      </c>
      <c r="R1796" s="4">
        <v>0</v>
      </c>
      <c r="S1796" s="4">
        <v>0</v>
      </c>
      <c r="T1796" s="4">
        <v>1</v>
      </c>
      <c r="U1796" s="4">
        <v>0</v>
      </c>
      <c r="V1796" s="4">
        <v>2</v>
      </c>
      <c r="W1796" s="6">
        <v>159</v>
      </c>
      <c r="X1796" s="41">
        <f t="shared" si="44"/>
        <v>86.413043478260875</v>
      </c>
    </row>
    <row r="1797" spans="1:24" hidden="1" outlineLevel="1" x14ac:dyDescent="0.25">
      <c r="A1797" s="6" t="s">
        <v>177</v>
      </c>
      <c r="B1797" s="6" t="s">
        <v>47</v>
      </c>
      <c r="C1797" s="6">
        <v>742</v>
      </c>
      <c r="D1797" s="6" t="s">
        <v>10</v>
      </c>
      <c r="E1797" s="4">
        <v>429</v>
      </c>
      <c r="F1797" s="4">
        <v>52</v>
      </c>
      <c r="G1797" s="4">
        <v>96</v>
      </c>
      <c r="H1797" s="4">
        <v>10</v>
      </c>
      <c r="I1797" s="4">
        <v>5</v>
      </c>
      <c r="J1797" s="4">
        <v>2</v>
      </c>
      <c r="K1797" s="4">
        <v>0</v>
      </c>
      <c r="L1797" s="4">
        <v>67</v>
      </c>
      <c r="M1797" s="4">
        <v>2</v>
      </c>
      <c r="N1797" s="4">
        <v>3</v>
      </c>
      <c r="O1797" s="4">
        <v>1</v>
      </c>
      <c r="P1797" s="4">
        <v>0</v>
      </c>
      <c r="Q1797" s="4">
        <v>0</v>
      </c>
      <c r="R1797" s="4">
        <v>0</v>
      </c>
      <c r="S1797" s="4">
        <v>2</v>
      </c>
      <c r="T1797" s="4">
        <v>3</v>
      </c>
      <c r="U1797" s="4">
        <v>0</v>
      </c>
      <c r="V1797" s="4">
        <v>6</v>
      </c>
      <c r="W1797" s="6">
        <v>249</v>
      </c>
      <c r="X1797" s="41">
        <f t="shared" si="44"/>
        <v>58.04195804195804</v>
      </c>
    </row>
    <row r="1798" spans="1:24" hidden="1" outlineLevel="1" x14ac:dyDescent="0.25">
      <c r="A1798" s="6" t="s">
        <v>177</v>
      </c>
      <c r="B1798" s="6" t="s">
        <v>47</v>
      </c>
      <c r="C1798" s="6">
        <v>742</v>
      </c>
      <c r="D1798" s="6" t="s">
        <v>11</v>
      </c>
      <c r="E1798" s="4">
        <v>429</v>
      </c>
      <c r="F1798" s="4">
        <v>50</v>
      </c>
      <c r="G1798" s="4">
        <v>91</v>
      </c>
      <c r="H1798" s="4">
        <v>19</v>
      </c>
      <c r="I1798" s="4">
        <v>0</v>
      </c>
      <c r="J1798" s="4">
        <v>4</v>
      </c>
      <c r="K1798" s="4">
        <v>2</v>
      </c>
      <c r="L1798" s="4">
        <v>63</v>
      </c>
      <c r="M1798" s="4">
        <v>6</v>
      </c>
      <c r="N1798" s="4">
        <v>5</v>
      </c>
      <c r="O1798" s="4">
        <v>0</v>
      </c>
      <c r="P1798" s="4">
        <v>1</v>
      </c>
      <c r="Q1798" s="4">
        <v>0</v>
      </c>
      <c r="R1798" s="4">
        <v>0</v>
      </c>
      <c r="S1798" s="4">
        <v>0</v>
      </c>
      <c r="T1798" s="4">
        <v>3</v>
      </c>
      <c r="U1798" s="4">
        <v>0</v>
      </c>
      <c r="V1798" s="4">
        <v>8</v>
      </c>
      <c r="W1798" s="6">
        <v>252</v>
      </c>
      <c r="X1798" s="41">
        <f t="shared" si="44"/>
        <v>58.74125874125874</v>
      </c>
    </row>
    <row r="1799" spans="1:24" hidden="1" outlineLevel="1" x14ac:dyDescent="0.25">
      <c r="A1799" s="6" t="s">
        <v>177</v>
      </c>
      <c r="B1799" s="6" t="s">
        <v>47</v>
      </c>
      <c r="C1799" s="6">
        <v>742</v>
      </c>
      <c r="D1799" s="6" t="s">
        <v>21</v>
      </c>
      <c r="E1799" s="4">
        <v>513</v>
      </c>
      <c r="F1799" s="4">
        <v>114</v>
      </c>
      <c r="G1799" s="4">
        <v>85</v>
      </c>
      <c r="H1799" s="4">
        <v>27</v>
      </c>
      <c r="I1799" s="4">
        <v>1</v>
      </c>
      <c r="J1799" s="4">
        <v>1</v>
      </c>
      <c r="K1799" s="4">
        <v>3</v>
      </c>
      <c r="L1799" s="4">
        <v>49</v>
      </c>
      <c r="M1799" s="4">
        <v>8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1</v>
      </c>
      <c r="T1799" s="4">
        <v>0</v>
      </c>
      <c r="U1799" s="4">
        <v>0</v>
      </c>
      <c r="V1799" s="4">
        <v>4</v>
      </c>
      <c r="W1799" s="6">
        <v>293</v>
      </c>
      <c r="X1799" s="41">
        <f t="shared" si="44"/>
        <v>57.115009746588697</v>
      </c>
    </row>
    <row r="1800" spans="1:24" hidden="1" outlineLevel="1" x14ac:dyDescent="0.25">
      <c r="A1800" s="6" t="s">
        <v>177</v>
      </c>
      <c r="B1800" s="6" t="s">
        <v>47</v>
      </c>
      <c r="C1800" s="6">
        <v>743</v>
      </c>
      <c r="D1800" s="6" t="s">
        <v>10</v>
      </c>
      <c r="E1800" s="4">
        <v>711</v>
      </c>
      <c r="F1800" s="4">
        <v>76</v>
      </c>
      <c r="G1800" s="4">
        <v>101</v>
      </c>
      <c r="H1800" s="4">
        <v>14</v>
      </c>
      <c r="I1800" s="4">
        <v>5</v>
      </c>
      <c r="J1800" s="4">
        <v>7</v>
      </c>
      <c r="K1800" s="4">
        <v>3</v>
      </c>
      <c r="L1800" s="4">
        <v>133</v>
      </c>
      <c r="M1800" s="4">
        <v>11</v>
      </c>
      <c r="N1800" s="4">
        <v>5</v>
      </c>
      <c r="O1800" s="4">
        <v>0</v>
      </c>
      <c r="P1800" s="4">
        <v>1</v>
      </c>
      <c r="Q1800" s="4">
        <v>1</v>
      </c>
      <c r="R1800" s="4">
        <v>0</v>
      </c>
      <c r="S1800" s="4">
        <v>8</v>
      </c>
      <c r="T1800" s="4">
        <v>2</v>
      </c>
      <c r="U1800" s="4">
        <v>0</v>
      </c>
      <c r="V1800" s="4">
        <v>24</v>
      </c>
      <c r="W1800" s="6">
        <v>391</v>
      </c>
      <c r="X1800" s="41">
        <f t="shared" si="44"/>
        <v>54.992967651195499</v>
      </c>
    </row>
    <row r="1801" spans="1:24" hidden="1" outlineLevel="1" x14ac:dyDescent="0.25">
      <c r="A1801" s="6" t="s">
        <v>177</v>
      </c>
      <c r="B1801" s="6" t="s">
        <v>47</v>
      </c>
      <c r="C1801" s="6">
        <v>744</v>
      </c>
      <c r="D1801" s="6" t="s">
        <v>10</v>
      </c>
      <c r="E1801" s="4">
        <v>403</v>
      </c>
      <c r="F1801" s="4">
        <v>38</v>
      </c>
      <c r="G1801" s="4">
        <v>87</v>
      </c>
      <c r="H1801" s="4">
        <v>11</v>
      </c>
      <c r="I1801" s="4">
        <v>2</v>
      </c>
      <c r="J1801" s="4">
        <v>2</v>
      </c>
      <c r="K1801" s="4">
        <v>1</v>
      </c>
      <c r="L1801" s="4">
        <v>74</v>
      </c>
      <c r="M1801" s="4">
        <v>2</v>
      </c>
      <c r="N1801" s="4">
        <v>3</v>
      </c>
      <c r="O1801" s="4">
        <v>0</v>
      </c>
      <c r="P1801" s="4">
        <v>0</v>
      </c>
      <c r="Q1801" s="4">
        <v>0</v>
      </c>
      <c r="R1801" s="4">
        <v>0</v>
      </c>
      <c r="S1801" s="4">
        <v>3</v>
      </c>
      <c r="T1801" s="4">
        <v>1</v>
      </c>
      <c r="U1801" s="4">
        <v>0</v>
      </c>
      <c r="V1801" s="4">
        <v>9</v>
      </c>
      <c r="W1801" s="6">
        <v>233</v>
      </c>
      <c r="X1801" s="41">
        <f t="shared" si="44"/>
        <v>57.816377171215883</v>
      </c>
    </row>
    <row r="1802" spans="1:24" hidden="1" outlineLevel="1" x14ac:dyDescent="0.25">
      <c r="A1802" s="6" t="s">
        <v>177</v>
      </c>
      <c r="B1802" s="6" t="s">
        <v>47</v>
      </c>
      <c r="C1802" s="6">
        <v>744</v>
      </c>
      <c r="D1802" s="6" t="s">
        <v>11</v>
      </c>
      <c r="E1802" s="4">
        <v>403</v>
      </c>
      <c r="F1802" s="4">
        <v>34</v>
      </c>
      <c r="G1802" s="4">
        <v>75</v>
      </c>
      <c r="H1802" s="4">
        <v>12</v>
      </c>
      <c r="I1802" s="4">
        <v>4</v>
      </c>
      <c r="J1802" s="4">
        <v>2</v>
      </c>
      <c r="K1802" s="4">
        <v>1</v>
      </c>
      <c r="L1802" s="4">
        <v>76</v>
      </c>
      <c r="M1802" s="4">
        <v>5</v>
      </c>
      <c r="N1802" s="4">
        <v>2</v>
      </c>
      <c r="O1802" s="4">
        <v>0</v>
      </c>
      <c r="P1802" s="4">
        <v>1</v>
      </c>
      <c r="Q1802" s="4">
        <v>0</v>
      </c>
      <c r="R1802" s="4">
        <v>0</v>
      </c>
      <c r="S1802" s="4">
        <v>1</v>
      </c>
      <c r="T1802" s="4">
        <v>1</v>
      </c>
      <c r="U1802" s="4">
        <v>0</v>
      </c>
      <c r="V1802" s="4">
        <v>4</v>
      </c>
      <c r="W1802" s="6">
        <v>218</v>
      </c>
      <c r="X1802" s="41">
        <f t="shared" si="44"/>
        <v>54.094292803970227</v>
      </c>
    </row>
    <row r="1803" spans="1:24" hidden="1" outlineLevel="1" x14ac:dyDescent="0.25">
      <c r="A1803" s="6" t="s">
        <v>177</v>
      </c>
      <c r="B1803" s="6" t="s">
        <v>47</v>
      </c>
      <c r="C1803" s="6">
        <v>745</v>
      </c>
      <c r="D1803" s="6" t="s">
        <v>10</v>
      </c>
      <c r="E1803" s="4">
        <v>726</v>
      </c>
      <c r="F1803" s="4">
        <v>96</v>
      </c>
      <c r="G1803" s="4">
        <v>141</v>
      </c>
      <c r="H1803" s="4">
        <v>12</v>
      </c>
      <c r="I1803" s="4">
        <v>11</v>
      </c>
      <c r="J1803" s="4">
        <v>2</v>
      </c>
      <c r="K1803" s="4">
        <v>4</v>
      </c>
      <c r="L1803" s="4">
        <v>92</v>
      </c>
      <c r="M1803" s="4">
        <v>11</v>
      </c>
      <c r="N1803" s="4">
        <v>7</v>
      </c>
      <c r="O1803" s="4">
        <v>0</v>
      </c>
      <c r="P1803" s="4">
        <v>1</v>
      </c>
      <c r="Q1803" s="4">
        <v>0</v>
      </c>
      <c r="R1803" s="4">
        <v>0</v>
      </c>
      <c r="S1803" s="4">
        <v>2</v>
      </c>
      <c r="T1803" s="4">
        <v>4</v>
      </c>
      <c r="U1803" s="4">
        <v>0</v>
      </c>
      <c r="V1803" s="4">
        <v>17</v>
      </c>
      <c r="W1803" s="6">
        <v>400</v>
      </c>
      <c r="X1803" s="41">
        <f t="shared" si="44"/>
        <v>55.096418732782368</v>
      </c>
    </row>
    <row r="1804" spans="1:24" hidden="1" outlineLevel="1" x14ac:dyDescent="0.25">
      <c r="A1804" s="6" t="s">
        <v>177</v>
      </c>
      <c r="B1804" s="6" t="s">
        <v>47</v>
      </c>
      <c r="C1804" s="6">
        <v>746</v>
      </c>
      <c r="D1804" s="6" t="s">
        <v>10</v>
      </c>
      <c r="E1804" s="4">
        <v>481</v>
      </c>
      <c r="F1804" s="4">
        <v>57</v>
      </c>
      <c r="G1804" s="4">
        <v>116</v>
      </c>
      <c r="H1804" s="4">
        <v>8</v>
      </c>
      <c r="I1804" s="4">
        <v>3</v>
      </c>
      <c r="J1804" s="4">
        <v>1</v>
      </c>
      <c r="K1804" s="4">
        <v>0</v>
      </c>
      <c r="L1804" s="4">
        <v>83</v>
      </c>
      <c r="M1804" s="4">
        <v>3</v>
      </c>
      <c r="N1804" s="4">
        <v>7</v>
      </c>
      <c r="O1804" s="4">
        <v>0</v>
      </c>
      <c r="P1804" s="4">
        <v>0</v>
      </c>
      <c r="Q1804" s="4">
        <v>0</v>
      </c>
      <c r="R1804" s="4">
        <v>0</v>
      </c>
      <c r="S1804" s="4">
        <v>1</v>
      </c>
      <c r="T1804" s="4">
        <v>3</v>
      </c>
      <c r="U1804" s="4">
        <v>0</v>
      </c>
      <c r="V1804" s="4">
        <v>11</v>
      </c>
      <c r="W1804" s="6">
        <v>293</v>
      </c>
      <c r="X1804" s="41">
        <f t="shared" si="44"/>
        <v>60.914760914760912</v>
      </c>
    </row>
    <row r="1805" spans="1:24" hidden="1" outlineLevel="1" x14ac:dyDescent="0.25">
      <c r="A1805" s="6" t="s">
        <v>177</v>
      </c>
      <c r="B1805" s="6" t="s">
        <v>47</v>
      </c>
      <c r="C1805" s="6">
        <v>747</v>
      </c>
      <c r="D1805" s="6" t="s">
        <v>10</v>
      </c>
      <c r="E1805" s="4">
        <v>645</v>
      </c>
      <c r="F1805" s="4">
        <v>68</v>
      </c>
      <c r="G1805" s="4">
        <v>120</v>
      </c>
      <c r="H1805" s="4">
        <v>13</v>
      </c>
      <c r="I1805" s="4">
        <v>15</v>
      </c>
      <c r="J1805" s="4">
        <v>4</v>
      </c>
      <c r="K1805" s="4">
        <v>2</v>
      </c>
      <c r="L1805" s="4">
        <v>127</v>
      </c>
      <c r="M1805" s="4">
        <v>12</v>
      </c>
      <c r="N1805" s="4">
        <v>3</v>
      </c>
      <c r="O1805" s="4">
        <v>0</v>
      </c>
      <c r="P1805" s="4">
        <v>3</v>
      </c>
      <c r="Q1805" s="4">
        <v>0</v>
      </c>
      <c r="R1805" s="4">
        <v>0</v>
      </c>
      <c r="S1805" s="4">
        <v>4</v>
      </c>
      <c r="T1805" s="4">
        <v>0</v>
      </c>
      <c r="U1805" s="4">
        <v>0</v>
      </c>
      <c r="V1805" s="4">
        <v>12</v>
      </c>
      <c r="W1805" s="6">
        <v>383</v>
      </c>
      <c r="X1805" s="41">
        <f t="shared" si="44"/>
        <v>59.379844961240309</v>
      </c>
    </row>
    <row r="1806" spans="1:24" hidden="1" outlineLevel="1" x14ac:dyDescent="0.25">
      <c r="A1806" s="6" t="s">
        <v>177</v>
      </c>
      <c r="B1806" s="6" t="s">
        <v>47</v>
      </c>
      <c r="C1806" s="6">
        <v>748</v>
      </c>
      <c r="D1806" s="6" t="s">
        <v>10</v>
      </c>
      <c r="E1806" s="4">
        <v>646</v>
      </c>
      <c r="F1806" s="4">
        <v>120</v>
      </c>
      <c r="G1806" s="4">
        <v>88</v>
      </c>
      <c r="H1806" s="4">
        <v>9</v>
      </c>
      <c r="I1806" s="4">
        <v>5</v>
      </c>
      <c r="J1806" s="4">
        <v>4</v>
      </c>
      <c r="K1806" s="4">
        <v>2</v>
      </c>
      <c r="L1806" s="4">
        <v>103</v>
      </c>
      <c r="M1806" s="4">
        <v>15</v>
      </c>
      <c r="N1806" s="4">
        <v>1</v>
      </c>
      <c r="O1806" s="4">
        <v>0</v>
      </c>
      <c r="P1806" s="4">
        <v>0</v>
      </c>
      <c r="Q1806" s="4">
        <v>0</v>
      </c>
      <c r="R1806" s="4">
        <v>1</v>
      </c>
      <c r="S1806" s="4">
        <v>3</v>
      </c>
      <c r="T1806" s="4">
        <v>0</v>
      </c>
      <c r="U1806" s="4">
        <v>0</v>
      </c>
      <c r="V1806" s="4">
        <v>12</v>
      </c>
      <c r="W1806" s="6">
        <v>363</v>
      </c>
      <c r="X1806" s="41">
        <f t="shared" si="44"/>
        <v>56.191950464396285</v>
      </c>
    </row>
    <row r="1807" spans="1:24" hidden="1" outlineLevel="1" x14ac:dyDescent="0.25">
      <c r="A1807" s="6" t="s">
        <v>177</v>
      </c>
      <c r="B1807" s="6" t="s">
        <v>47</v>
      </c>
      <c r="C1807" s="6">
        <v>749</v>
      </c>
      <c r="D1807" s="6" t="s">
        <v>10</v>
      </c>
      <c r="E1807" s="4">
        <v>462</v>
      </c>
      <c r="F1807" s="4">
        <v>85</v>
      </c>
      <c r="G1807" s="4">
        <v>79</v>
      </c>
      <c r="H1807" s="4">
        <v>7</v>
      </c>
      <c r="I1807" s="4">
        <v>3</v>
      </c>
      <c r="J1807" s="4">
        <v>0</v>
      </c>
      <c r="K1807" s="4">
        <v>1</v>
      </c>
      <c r="L1807" s="4">
        <v>57</v>
      </c>
      <c r="M1807" s="4">
        <v>7</v>
      </c>
      <c r="N1807" s="4">
        <v>6</v>
      </c>
      <c r="O1807" s="4">
        <v>0</v>
      </c>
      <c r="P1807" s="4">
        <v>3</v>
      </c>
      <c r="Q1807" s="4">
        <v>0</v>
      </c>
      <c r="R1807" s="4">
        <v>0</v>
      </c>
      <c r="S1807" s="4">
        <v>1</v>
      </c>
      <c r="T1807" s="4">
        <v>4</v>
      </c>
      <c r="U1807" s="4">
        <v>0</v>
      </c>
      <c r="V1807" s="4">
        <v>12</v>
      </c>
      <c r="W1807" s="6">
        <v>265</v>
      </c>
      <c r="X1807" s="41">
        <f t="shared" si="44"/>
        <v>57.359307359307358</v>
      </c>
    </row>
    <row r="1808" spans="1:24" hidden="1" outlineLevel="1" x14ac:dyDescent="0.25">
      <c r="A1808" s="6" t="s">
        <v>177</v>
      </c>
      <c r="B1808" s="6" t="s">
        <v>47</v>
      </c>
      <c r="C1808" s="6">
        <v>749</v>
      </c>
      <c r="D1808" s="6" t="s">
        <v>11</v>
      </c>
      <c r="E1808" s="4">
        <v>461</v>
      </c>
      <c r="F1808" s="4">
        <v>103</v>
      </c>
      <c r="G1808" s="4">
        <v>64</v>
      </c>
      <c r="H1808" s="4">
        <v>9</v>
      </c>
      <c r="I1808" s="4">
        <v>3</v>
      </c>
      <c r="J1808" s="4">
        <v>3</v>
      </c>
      <c r="K1808" s="4">
        <v>1</v>
      </c>
      <c r="L1808" s="4">
        <v>53</v>
      </c>
      <c r="M1808" s="4">
        <v>1</v>
      </c>
      <c r="N1808" s="4">
        <v>6</v>
      </c>
      <c r="O1808" s="4">
        <v>0</v>
      </c>
      <c r="P1808" s="4">
        <v>0</v>
      </c>
      <c r="Q1808" s="4">
        <v>1</v>
      </c>
      <c r="R1808" s="4">
        <v>0</v>
      </c>
      <c r="S1808" s="4">
        <v>2</v>
      </c>
      <c r="T1808" s="4">
        <v>1</v>
      </c>
      <c r="U1808" s="4">
        <v>0</v>
      </c>
      <c r="V1808" s="4">
        <v>7</v>
      </c>
      <c r="W1808" s="6">
        <v>254</v>
      </c>
      <c r="X1808" s="41">
        <f t="shared" si="44"/>
        <v>55.097613882863342</v>
      </c>
    </row>
    <row r="1809" spans="1:24" hidden="1" outlineLevel="1" x14ac:dyDescent="0.25">
      <c r="A1809" s="6" t="s">
        <v>177</v>
      </c>
      <c r="B1809" s="6" t="s">
        <v>47</v>
      </c>
      <c r="C1809" s="6">
        <v>750</v>
      </c>
      <c r="D1809" s="6" t="s">
        <v>10</v>
      </c>
      <c r="E1809" s="4">
        <v>656</v>
      </c>
      <c r="F1809" s="4">
        <v>83</v>
      </c>
      <c r="G1809" s="4">
        <v>110</v>
      </c>
      <c r="H1809" s="4">
        <v>36</v>
      </c>
      <c r="I1809" s="4">
        <v>4</v>
      </c>
      <c r="J1809" s="4">
        <v>7</v>
      </c>
      <c r="K1809" s="4">
        <v>4</v>
      </c>
      <c r="L1809" s="4">
        <v>85</v>
      </c>
      <c r="M1809" s="4">
        <v>6</v>
      </c>
      <c r="N1809" s="4">
        <v>9</v>
      </c>
      <c r="O1809" s="4">
        <v>0</v>
      </c>
      <c r="P1809" s="4">
        <v>0</v>
      </c>
      <c r="Q1809" s="4">
        <v>1</v>
      </c>
      <c r="R1809" s="4">
        <v>0</v>
      </c>
      <c r="S1809" s="4">
        <v>6</v>
      </c>
      <c r="T1809" s="4">
        <v>0</v>
      </c>
      <c r="U1809" s="4">
        <v>0</v>
      </c>
      <c r="V1809" s="4">
        <v>11</v>
      </c>
      <c r="W1809" s="6">
        <v>362</v>
      </c>
      <c r="X1809" s="41">
        <f t="shared" si="44"/>
        <v>55.18292682926829</v>
      </c>
    </row>
    <row r="1810" spans="1:24" hidden="1" outlineLevel="1" x14ac:dyDescent="0.25">
      <c r="A1810" s="6" t="s">
        <v>177</v>
      </c>
      <c r="B1810" s="6" t="s">
        <v>47</v>
      </c>
      <c r="C1810" s="6">
        <v>751</v>
      </c>
      <c r="D1810" s="6" t="s">
        <v>10</v>
      </c>
      <c r="E1810" s="4">
        <v>410</v>
      </c>
      <c r="F1810" s="4">
        <v>92</v>
      </c>
      <c r="G1810" s="4">
        <v>52</v>
      </c>
      <c r="H1810" s="4">
        <v>9</v>
      </c>
      <c r="I1810" s="4">
        <v>2</v>
      </c>
      <c r="J1810" s="4">
        <v>4</v>
      </c>
      <c r="K1810" s="4">
        <v>2</v>
      </c>
      <c r="L1810" s="4">
        <v>57</v>
      </c>
      <c r="M1810" s="4">
        <v>13</v>
      </c>
      <c r="N1810" s="4">
        <v>4</v>
      </c>
      <c r="O1810" s="4">
        <v>0</v>
      </c>
      <c r="P1810" s="4">
        <v>0</v>
      </c>
      <c r="Q1810" s="4">
        <v>0</v>
      </c>
      <c r="R1810" s="4">
        <v>0</v>
      </c>
      <c r="S1810" s="4">
        <v>5</v>
      </c>
      <c r="T1810" s="4">
        <v>4</v>
      </c>
      <c r="U1810" s="4">
        <v>0</v>
      </c>
      <c r="V1810" s="4">
        <v>6</v>
      </c>
      <c r="W1810" s="6">
        <v>250</v>
      </c>
      <c r="X1810" s="41">
        <f t="shared" si="44"/>
        <v>60.975609756097562</v>
      </c>
    </row>
    <row r="1811" spans="1:24" hidden="1" outlineLevel="1" x14ac:dyDescent="0.25">
      <c r="A1811" s="6" t="s">
        <v>177</v>
      </c>
      <c r="B1811" s="6" t="s">
        <v>47</v>
      </c>
      <c r="C1811" s="6">
        <v>752</v>
      </c>
      <c r="D1811" s="6" t="s">
        <v>10</v>
      </c>
      <c r="E1811" s="4">
        <v>721</v>
      </c>
      <c r="F1811" s="4">
        <v>95</v>
      </c>
      <c r="G1811" s="4">
        <v>133</v>
      </c>
      <c r="H1811" s="4">
        <v>22</v>
      </c>
      <c r="I1811" s="4">
        <v>0</v>
      </c>
      <c r="J1811" s="4">
        <v>6</v>
      </c>
      <c r="K1811" s="4">
        <v>7</v>
      </c>
      <c r="L1811" s="4">
        <v>110</v>
      </c>
      <c r="M1811" s="4">
        <v>15</v>
      </c>
      <c r="N1811" s="4">
        <v>9</v>
      </c>
      <c r="O1811" s="4">
        <v>0</v>
      </c>
      <c r="P1811" s="4">
        <v>1</v>
      </c>
      <c r="Q1811" s="4">
        <v>0</v>
      </c>
      <c r="R1811" s="4">
        <v>0</v>
      </c>
      <c r="S1811" s="4">
        <v>6</v>
      </c>
      <c r="T1811" s="4">
        <v>10</v>
      </c>
      <c r="U1811" s="4">
        <v>0</v>
      </c>
      <c r="V1811" s="4">
        <v>19</v>
      </c>
      <c r="W1811" s="6">
        <v>433</v>
      </c>
      <c r="X1811" s="41">
        <f t="shared" si="44"/>
        <v>60.055478502080447</v>
      </c>
    </row>
    <row r="1812" spans="1:24" hidden="1" outlineLevel="1" x14ac:dyDescent="0.25">
      <c r="A1812" s="6" t="s">
        <v>177</v>
      </c>
      <c r="B1812" s="6" t="s">
        <v>47</v>
      </c>
      <c r="C1812" s="6">
        <v>753</v>
      </c>
      <c r="D1812" s="6" t="s">
        <v>10</v>
      </c>
      <c r="E1812" s="4">
        <v>735</v>
      </c>
      <c r="F1812" s="4">
        <v>112</v>
      </c>
      <c r="G1812" s="4">
        <v>130</v>
      </c>
      <c r="H1812" s="4">
        <v>16</v>
      </c>
      <c r="I1812" s="4">
        <v>11</v>
      </c>
      <c r="J1812" s="4">
        <v>2</v>
      </c>
      <c r="K1812" s="4">
        <v>6</v>
      </c>
      <c r="L1812" s="4">
        <v>104</v>
      </c>
      <c r="M1812" s="4">
        <v>16</v>
      </c>
      <c r="N1812" s="4">
        <v>2</v>
      </c>
      <c r="O1812" s="4">
        <v>1</v>
      </c>
      <c r="P1812" s="4">
        <v>1</v>
      </c>
      <c r="Q1812" s="4">
        <v>0</v>
      </c>
      <c r="R1812" s="4">
        <v>0</v>
      </c>
      <c r="S1812" s="4">
        <v>9</v>
      </c>
      <c r="T1812" s="4">
        <v>5</v>
      </c>
      <c r="U1812" s="4">
        <v>0</v>
      </c>
      <c r="V1812" s="4">
        <v>13</v>
      </c>
      <c r="W1812" s="6">
        <v>428</v>
      </c>
      <c r="X1812" s="41">
        <f t="shared" si="44"/>
        <v>58.2312925170068</v>
      </c>
    </row>
    <row r="1813" spans="1:24" hidden="1" outlineLevel="1" x14ac:dyDescent="0.25">
      <c r="A1813" s="6" t="s">
        <v>177</v>
      </c>
      <c r="B1813" s="6" t="s">
        <v>47</v>
      </c>
      <c r="C1813" s="6">
        <v>754</v>
      </c>
      <c r="D1813" s="6" t="s">
        <v>10</v>
      </c>
      <c r="E1813" s="4">
        <v>145</v>
      </c>
      <c r="F1813" s="4">
        <v>23</v>
      </c>
      <c r="G1813" s="4">
        <v>27</v>
      </c>
      <c r="H1813" s="4">
        <v>2</v>
      </c>
      <c r="I1813" s="4">
        <v>1</v>
      </c>
      <c r="J1813" s="4">
        <v>3</v>
      </c>
      <c r="K1813" s="4">
        <v>1</v>
      </c>
      <c r="L1813" s="4">
        <v>24</v>
      </c>
      <c r="M1813" s="4">
        <v>2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1</v>
      </c>
      <c r="T1813" s="4">
        <v>0</v>
      </c>
      <c r="U1813" s="4">
        <v>0</v>
      </c>
      <c r="V1813" s="4">
        <v>5</v>
      </c>
      <c r="W1813" s="6">
        <v>89</v>
      </c>
      <c r="X1813" s="41">
        <f t="shared" si="44"/>
        <v>61.379310344827587</v>
      </c>
    </row>
    <row r="1814" spans="1:24" hidden="1" outlineLevel="1" x14ac:dyDescent="0.25">
      <c r="A1814" s="6" t="s">
        <v>177</v>
      </c>
      <c r="B1814" s="6" t="s">
        <v>47</v>
      </c>
      <c r="C1814" s="6">
        <v>755</v>
      </c>
      <c r="D1814" s="6" t="s">
        <v>10</v>
      </c>
      <c r="E1814" s="4">
        <v>272</v>
      </c>
      <c r="F1814" s="4">
        <v>61</v>
      </c>
      <c r="G1814" s="4">
        <v>34</v>
      </c>
      <c r="H1814" s="4">
        <v>12</v>
      </c>
      <c r="I1814" s="4">
        <v>4</v>
      </c>
      <c r="J1814" s="4">
        <v>7</v>
      </c>
      <c r="K1814" s="4">
        <v>0</v>
      </c>
      <c r="L1814" s="4">
        <v>26</v>
      </c>
      <c r="M1814" s="4">
        <v>3</v>
      </c>
      <c r="N1814" s="4">
        <v>1</v>
      </c>
      <c r="O1814" s="4">
        <v>0</v>
      </c>
      <c r="P1814" s="4">
        <v>0</v>
      </c>
      <c r="Q1814" s="4">
        <v>1</v>
      </c>
      <c r="R1814" s="4">
        <v>0</v>
      </c>
      <c r="S1814" s="4">
        <v>2</v>
      </c>
      <c r="T1814" s="4">
        <v>1</v>
      </c>
      <c r="U1814" s="4">
        <v>0</v>
      </c>
      <c r="V1814" s="4">
        <v>2</v>
      </c>
      <c r="W1814" s="6">
        <v>154</v>
      </c>
      <c r="X1814" s="41">
        <f t="shared" si="44"/>
        <v>56.617647058823529</v>
      </c>
    </row>
    <row r="1815" spans="1:24" hidden="1" outlineLevel="1" x14ac:dyDescent="0.25">
      <c r="A1815" s="6" t="s">
        <v>177</v>
      </c>
      <c r="B1815" s="6" t="s">
        <v>47</v>
      </c>
      <c r="C1815" s="6">
        <v>756</v>
      </c>
      <c r="D1815" s="6" t="s">
        <v>10</v>
      </c>
      <c r="E1815" s="4">
        <v>385</v>
      </c>
      <c r="F1815" s="4">
        <v>33</v>
      </c>
      <c r="G1815" s="4">
        <v>43</v>
      </c>
      <c r="H1815" s="4">
        <v>6</v>
      </c>
      <c r="I1815" s="4">
        <v>0</v>
      </c>
      <c r="J1815" s="4">
        <v>1</v>
      </c>
      <c r="K1815" s="4">
        <v>1</v>
      </c>
      <c r="L1815" s="4">
        <v>122</v>
      </c>
      <c r="M1815" s="4">
        <v>7</v>
      </c>
      <c r="N1815" s="4">
        <v>2</v>
      </c>
      <c r="O1815" s="4">
        <v>0</v>
      </c>
      <c r="P1815" s="4">
        <v>1</v>
      </c>
      <c r="Q1815" s="4">
        <v>0</v>
      </c>
      <c r="R1815" s="4">
        <v>0</v>
      </c>
      <c r="S1815" s="4">
        <v>0</v>
      </c>
      <c r="T1815" s="4">
        <v>3</v>
      </c>
      <c r="U1815" s="4">
        <v>0</v>
      </c>
      <c r="V1815" s="4">
        <v>10</v>
      </c>
      <c r="W1815" s="6">
        <v>229</v>
      </c>
      <c r="X1815" s="41">
        <f t="shared" si="44"/>
        <v>59.480519480519483</v>
      </c>
    </row>
    <row r="1816" spans="1:24" hidden="1" outlineLevel="1" x14ac:dyDescent="0.25">
      <c r="A1816" s="6" t="s">
        <v>177</v>
      </c>
      <c r="B1816" s="6" t="s">
        <v>47</v>
      </c>
      <c r="C1816" s="6">
        <v>756</v>
      </c>
      <c r="D1816" s="6" t="s">
        <v>11</v>
      </c>
      <c r="E1816" s="4">
        <v>385</v>
      </c>
      <c r="F1816" s="4">
        <v>28</v>
      </c>
      <c r="G1816" s="4">
        <v>43</v>
      </c>
      <c r="H1816" s="4">
        <v>9</v>
      </c>
      <c r="I1816" s="4">
        <v>0</v>
      </c>
      <c r="J1816" s="4">
        <v>1</v>
      </c>
      <c r="K1816" s="4">
        <v>0</v>
      </c>
      <c r="L1816" s="4">
        <v>158</v>
      </c>
      <c r="M1816" s="4">
        <v>4</v>
      </c>
      <c r="N1816" s="4">
        <v>1</v>
      </c>
      <c r="O1816" s="4">
        <v>0</v>
      </c>
      <c r="P1816" s="4">
        <v>0</v>
      </c>
      <c r="Q1816" s="4">
        <v>0</v>
      </c>
      <c r="R1816" s="4">
        <v>0</v>
      </c>
      <c r="S1816" s="4">
        <v>4</v>
      </c>
      <c r="T1816" s="4">
        <v>3</v>
      </c>
      <c r="U1816" s="4">
        <v>0</v>
      </c>
      <c r="V1816" s="4">
        <v>5</v>
      </c>
      <c r="W1816" s="6">
        <v>256</v>
      </c>
      <c r="X1816" s="41">
        <f t="shared" si="44"/>
        <v>66.493506493506487</v>
      </c>
    </row>
    <row r="1817" spans="1:24" hidden="1" outlineLevel="1" x14ac:dyDescent="0.25">
      <c r="A1817" s="6" t="s">
        <v>177</v>
      </c>
      <c r="B1817" s="6" t="s">
        <v>47</v>
      </c>
      <c r="C1817" s="6">
        <v>757</v>
      </c>
      <c r="D1817" s="6" t="s">
        <v>10</v>
      </c>
      <c r="E1817" s="4">
        <v>182</v>
      </c>
      <c r="F1817" s="4">
        <v>38</v>
      </c>
      <c r="G1817" s="4">
        <v>26</v>
      </c>
      <c r="H1817" s="4">
        <v>13</v>
      </c>
      <c r="I1817" s="4">
        <v>4</v>
      </c>
      <c r="J1817" s="4">
        <v>1</v>
      </c>
      <c r="K1817" s="4">
        <v>1</v>
      </c>
      <c r="L1817" s="4">
        <v>8</v>
      </c>
      <c r="M1817" s="4">
        <v>0</v>
      </c>
      <c r="N1817" s="4">
        <v>3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4</v>
      </c>
      <c r="W1817" s="6">
        <v>98</v>
      </c>
      <c r="X1817" s="41">
        <f t="shared" si="44"/>
        <v>53.846153846153847</v>
      </c>
    </row>
    <row r="1818" spans="1:24" hidden="1" outlineLevel="1" x14ac:dyDescent="0.25">
      <c r="A1818" s="6" t="s">
        <v>177</v>
      </c>
      <c r="B1818" s="6" t="s">
        <v>47</v>
      </c>
      <c r="C1818" s="6">
        <v>758</v>
      </c>
      <c r="D1818" s="6" t="s">
        <v>10</v>
      </c>
      <c r="E1818" s="4">
        <v>285</v>
      </c>
      <c r="F1818" s="4">
        <v>32</v>
      </c>
      <c r="G1818" s="4">
        <v>19</v>
      </c>
      <c r="H1818" s="4">
        <v>20</v>
      </c>
      <c r="I1818" s="4">
        <v>4</v>
      </c>
      <c r="J1818" s="4">
        <v>2</v>
      </c>
      <c r="K1818" s="4">
        <v>1</v>
      </c>
      <c r="L1818" s="4">
        <v>50</v>
      </c>
      <c r="M1818" s="4">
        <v>3</v>
      </c>
      <c r="N1818" s="4">
        <v>5</v>
      </c>
      <c r="O1818" s="4">
        <v>1</v>
      </c>
      <c r="P1818" s="4">
        <v>0</v>
      </c>
      <c r="Q1818" s="4">
        <v>0</v>
      </c>
      <c r="R1818" s="4">
        <v>0</v>
      </c>
      <c r="S1818" s="4">
        <v>2</v>
      </c>
      <c r="T1818" s="4">
        <v>2</v>
      </c>
      <c r="U1818" s="4">
        <v>0</v>
      </c>
      <c r="V1818" s="4">
        <v>5</v>
      </c>
      <c r="W1818" s="6">
        <v>146</v>
      </c>
      <c r="X1818" s="41">
        <f t="shared" si="44"/>
        <v>51.228070175438596</v>
      </c>
    </row>
    <row r="1819" spans="1:24" hidden="1" outlineLevel="1" x14ac:dyDescent="0.25">
      <c r="A1819" s="6" t="s">
        <v>177</v>
      </c>
      <c r="B1819" s="6" t="s">
        <v>47</v>
      </c>
      <c r="C1819" s="6">
        <v>760</v>
      </c>
      <c r="D1819" s="6" t="s">
        <v>10</v>
      </c>
      <c r="E1819" s="4">
        <v>105</v>
      </c>
      <c r="F1819" s="4">
        <v>8</v>
      </c>
      <c r="G1819" s="4">
        <v>22</v>
      </c>
      <c r="H1819" s="4">
        <v>1</v>
      </c>
      <c r="I1819" s="4">
        <v>0</v>
      </c>
      <c r="J1819" s="4">
        <v>1</v>
      </c>
      <c r="K1819" s="4">
        <v>0</v>
      </c>
      <c r="L1819" s="4">
        <v>9</v>
      </c>
      <c r="M1819" s="4">
        <v>0</v>
      </c>
      <c r="N1819" s="4">
        <v>1</v>
      </c>
      <c r="O1819" s="4">
        <v>0</v>
      </c>
      <c r="P1819" s="4">
        <v>0</v>
      </c>
      <c r="Q1819" s="4">
        <v>0</v>
      </c>
      <c r="R1819" s="4">
        <v>0</v>
      </c>
      <c r="S1819" s="4">
        <v>1</v>
      </c>
      <c r="T1819" s="4">
        <v>0</v>
      </c>
      <c r="U1819" s="4">
        <v>0</v>
      </c>
      <c r="V1819" s="4">
        <v>3</v>
      </c>
      <c r="W1819" s="6">
        <v>46</v>
      </c>
      <c r="X1819" s="41">
        <f t="shared" si="44"/>
        <v>43.80952380952381</v>
      </c>
    </row>
    <row r="1820" spans="1:24" hidden="1" outlineLevel="1" x14ac:dyDescent="0.25">
      <c r="A1820" s="6" t="s">
        <v>177</v>
      </c>
      <c r="B1820" s="6" t="s">
        <v>47</v>
      </c>
      <c r="C1820" s="6">
        <v>761</v>
      </c>
      <c r="D1820" s="6" t="s">
        <v>10</v>
      </c>
      <c r="E1820" s="4">
        <v>139</v>
      </c>
      <c r="F1820" s="4">
        <v>31</v>
      </c>
      <c r="G1820" s="4">
        <v>32</v>
      </c>
      <c r="H1820" s="4">
        <v>2</v>
      </c>
      <c r="I1820" s="4">
        <v>2</v>
      </c>
      <c r="J1820" s="4">
        <v>1</v>
      </c>
      <c r="K1820" s="4">
        <v>2</v>
      </c>
      <c r="L1820" s="4">
        <v>8</v>
      </c>
      <c r="M1820" s="4">
        <v>1</v>
      </c>
      <c r="N1820" s="4">
        <v>2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4</v>
      </c>
      <c r="W1820" s="6">
        <v>85</v>
      </c>
      <c r="X1820" s="41">
        <f t="shared" si="44"/>
        <v>61.151079136690647</v>
      </c>
    </row>
    <row r="1821" spans="1:24" hidden="1" outlineLevel="1" x14ac:dyDescent="0.25">
      <c r="A1821" s="6" t="s">
        <v>177</v>
      </c>
      <c r="B1821" s="6" t="s">
        <v>47</v>
      </c>
      <c r="C1821" s="6">
        <v>762</v>
      </c>
      <c r="D1821" s="6" t="s">
        <v>10</v>
      </c>
      <c r="E1821" s="4">
        <v>202</v>
      </c>
      <c r="F1821" s="4">
        <v>24</v>
      </c>
      <c r="G1821" s="4">
        <v>22</v>
      </c>
      <c r="H1821" s="4">
        <v>15</v>
      </c>
      <c r="I1821" s="4">
        <v>2</v>
      </c>
      <c r="J1821" s="4">
        <v>2</v>
      </c>
      <c r="K1821" s="4">
        <v>0</v>
      </c>
      <c r="L1821" s="4">
        <v>16</v>
      </c>
      <c r="M1821" s="4">
        <v>1</v>
      </c>
      <c r="N1821" s="4">
        <v>2</v>
      </c>
      <c r="O1821" s="4">
        <v>0</v>
      </c>
      <c r="P1821" s="4">
        <v>0</v>
      </c>
      <c r="Q1821" s="4">
        <v>0</v>
      </c>
      <c r="R1821" s="4">
        <v>0</v>
      </c>
      <c r="S1821" s="4">
        <v>2</v>
      </c>
      <c r="T1821" s="4">
        <v>2</v>
      </c>
      <c r="U1821" s="4">
        <v>0</v>
      </c>
      <c r="V1821" s="4">
        <v>4</v>
      </c>
      <c r="W1821" s="6">
        <v>92</v>
      </c>
      <c r="X1821" s="41">
        <f t="shared" si="44"/>
        <v>45.544554455445542</v>
      </c>
    </row>
    <row r="1822" spans="1:24" hidden="1" outlineLevel="1" x14ac:dyDescent="0.25">
      <c r="A1822" s="6" t="s">
        <v>177</v>
      </c>
      <c r="B1822" s="6" t="s">
        <v>52</v>
      </c>
      <c r="C1822" s="6">
        <v>876</v>
      </c>
      <c r="D1822" s="6" t="s">
        <v>10</v>
      </c>
      <c r="E1822" s="4">
        <v>654</v>
      </c>
      <c r="F1822" s="4">
        <v>18</v>
      </c>
      <c r="G1822" s="4">
        <v>174</v>
      </c>
      <c r="H1822" s="4">
        <v>152</v>
      </c>
      <c r="I1822" s="4">
        <v>3</v>
      </c>
      <c r="J1822" s="4">
        <v>4</v>
      </c>
      <c r="K1822" s="4">
        <v>2</v>
      </c>
      <c r="L1822" s="4">
        <v>115</v>
      </c>
      <c r="M1822" s="4">
        <v>1</v>
      </c>
      <c r="N1822" s="4">
        <v>7</v>
      </c>
      <c r="O1822" s="4">
        <v>0</v>
      </c>
      <c r="P1822" s="4">
        <v>4</v>
      </c>
      <c r="Q1822" s="4">
        <v>0</v>
      </c>
      <c r="R1822" s="4">
        <v>0</v>
      </c>
      <c r="S1822" s="4">
        <v>0</v>
      </c>
      <c r="T1822" s="4">
        <v>1</v>
      </c>
      <c r="U1822" s="4">
        <v>0</v>
      </c>
      <c r="V1822" s="4">
        <v>4</v>
      </c>
      <c r="W1822" s="6">
        <v>485</v>
      </c>
      <c r="X1822" s="41">
        <f t="shared" si="44"/>
        <v>74.159021406727831</v>
      </c>
    </row>
    <row r="1823" spans="1:24" hidden="1" outlineLevel="1" x14ac:dyDescent="0.25">
      <c r="A1823" s="6" t="s">
        <v>177</v>
      </c>
      <c r="B1823" s="6" t="s">
        <v>52</v>
      </c>
      <c r="C1823" s="6">
        <v>877</v>
      </c>
      <c r="D1823" s="6" t="s">
        <v>10</v>
      </c>
      <c r="E1823" s="4">
        <v>456</v>
      </c>
      <c r="F1823" s="4">
        <v>20</v>
      </c>
      <c r="G1823" s="4">
        <v>106</v>
      </c>
      <c r="H1823" s="4">
        <v>114</v>
      </c>
      <c r="I1823" s="4">
        <v>0</v>
      </c>
      <c r="J1823" s="4">
        <v>4</v>
      </c>
      <c r="K1823" s="4">
        <v>1</v>
      </c>
      <c r="L1823" s="4">
        <v>52</v>
      </c>
      <c r="M1823" s="4">
        <v>4</v>
      </c>
      <c r="N1823" s="4">
        <v>6</v>
      </c>
      <c r="O1823" s="4">
        <v>0</v>
      </c>
      <c r="P1823" s="4">
        <v>2</v>
      </c>
      <c r="Q1823" s="4">
        <v>0</v>
      </c>
      <c r="R1823" s="4">
        <v>0</v>
      </c>
      <c r="S1823" s="4">
        <v>1</v>
      </c>
      <c r="T1823" s="4">
        <v>0</v>
      </c>
      <c r="U1823" s="4">
        <v>0</v>
      </c>
      <c r="V1823" s="4">
        <v>4</v>
      </c>
      <c r="W1823" s="6">
        <v>314</v>
      </c>
      <c r="X1823" s="41">
        <f t="shared" si="44"/>
        <v>68.859649122807014</v>
      </c>
    </row>
    <row r="1824" spans="1:24" hidden="1" outlineLevel="1" x14ac:dyDescent="0.25">
      <c r="A1824" s="6" t="s">
        <v>177</v>
      </c>
      <c r="B1824" s="6" t="s">
        <v>52</v>
      </c>
      <c r="C1824" s="6">
        <v>877</v>
      </c>
      <c r="D1824" s="6" t="s">
        <v>11</v>
      </c>
      <c r="E1824" s="4">
        <v>456</v>
      </c>
      <c r="F1824" s="4">
        <v>14</v>
      </c>
      <c r="G1824" s="4">
        <v>132</v>
      </c>
      <c r="H1824" s="4">
        <v>112</v>
      </c>
      <c r="I1824" s="4">
        <v>1</v>
      </c>
      <c r="J1824" s="4">
        <v>4</v>
      </c>
      <c r="K1824" s="4">
        <v>0</v>
      </c>
      <c r="L1824" s="4">
        <v>39</v>
      </c>
      <c r="M1824" s="4">
        <v>2</v>
      </c>
      <c r="N1824" s="4">
        <v>3</v>
      </c>
      <c r="O1824" s="4">
        <v>0</v>
      </c>
      <c r="P1824" s="4">
        <v>3</v>
      </c>
      <c r="Q1824" s="4">
        <v>0</v>
      </c>
      <c r="R1824" s="4">
        <v>0</v>
      </c>
      <c r="S1824" s="4">
        <v>1</v>
      </c>
      <c r="T1824" s="4">
        <v>0</v>
      </c>
      <c r="U1824" s="4">
        <v>0</v>
      </c>
      <c r="V1824" s="4">
        <v>9</v>
      </c>
      <c r="W1824" s="6">
        <v>320</v>
      </c>
      <c r="X1824" s="41">
        <f t="shared" si="44"/>
        <v>70.175438596491233</v>
      </c>
    </row>
    <row r="1825" spans="1:24" hidden="1" outlineLevel="1" x14ac:dyDescent="0.25">
      <c r="A1825" s="6" t="s">
        <v>177</v>
      </c>
      <c r="B1825" s="6" t="s">
        <v>52</v>
      </c>
      <c r="C1825" s="6">
        <v>878</v>
      </c>
      <c r="D1825" s="6" t="s">
        <v>10</v>
      </c>
      <c r="E1825" s="4">
        <v>142</v>
      </c>
      <c r="F1825" s="4">
        <v>12</v>
      </c>
      <c r="G1825" s="4">
        <v>50</v>
      </c>
      <c r="H1825" s="4">
        <v>30</v>
      </c>
      <c r="I1825" s="4">
        <v>0</v>
      </c>
      <c r="J1825" s="4">
        <v>0</v>
      </c>
      <c r="K1825" s="4">
        <v>0</v>
      </c>
      <c r="L1825" s="4">
        <v>3</v>
      </c>
      <c r="M1825" s="4">
        <v>1</v>
      </c>
      <c r="N1825" s="4">
        <v>2</v>
      </c>
      <c r="O1825" s="4">
        <v>1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1</v>
      </c>
      <c r="W1825" s="6">
        <v>100</v>
      </c>
      <c r="X1825" s="41">
        <f t="shared" si="44"/>
        <v>70.422535211267601</v>
      </c>
    </row>
    <row r="1826" spans="1:24" hidden="1" outlineLevel="1" x14ac:dyDescent="0.25">
      <c r="A1826" s="6" t="s">
        <v>177</v>
      </c>
      <c r="B1826" s="6" t="s">
        <v>52</v>
      </c>
      <c r="C1826" s="6">
        <v>878</v>
      </c>
      <c r="D1826" s="6" t="s">
        <v>21</v>
      </c>
      <c r="E1826" s="4">
        <v>105</v>
      </c>
      <c r="F1826" s="4">
        <v>3</v>
      </c>
      <c r="G1826" s="4">
        <v>59</v>
      </c>
      <c r="H1826" s="4">
        <v>14</v>
      </c>
      <c r="I1826" s="4">
        <v>0</v>
      </c>
      <c r="J1826" s="4">
        <v>1</v>
      </c>
      <c r="K1826" s="4">
        <v>0</v>
      </c>
      <c r="L1826" s="4">
        <v>9</v>
      </c>
      <c r="M1826" s="4">
        <v>0</v>
      </c>
      <c r="N1826" s="4">
        <v>1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1</v>
      </c>
      <c r="U1826" s="4">
        <v>0</v>
      </c>
      <c r="V1826" s="4">
        <v>0</v>
      </c>
      <c r="W1826" s="6">
        <v>88</v>
      </c>
      <c r="X1826" s="41">
        <f t="shared" si="44"/>
        <v>83.80952380952381</v>
      </c>
    </row>
    <row r="1827" spans="1:24" hidden="1" outlineLevel="1" x14ac:dyDescent="0.25">
      <c r="A1827" s="6" t="s">
        <v>177</v>
      </c>
      <c r="B1827" s="6" t="s">
        <v>52</v>
      </c>
      <c r="C1827" s="6">
        <v>879</v>
      </c>
      <c r="D1827" s="6" t="s">
        <v>10</v>
      </c>
      <c r="E1827" s="4">
        <v>142</v>
      </c>
      <c r="F1827" s="4">
        <v>3</v>
      </c>
      <c r="G1827" s="4">
        <v>55</v>
      </c>
      <c r="H1827" s="4">
        <v>64</v>
      </c>
      <c r="I1827" s="4">
        <v>0</v>
      </c>
      <c r="J1827" s="4">
        <v>2</v>
      </c>
      <c r="K1827" s="4">
        <v>0</v>
      </c>
      <c r="L1827" s="4">
        <v>6</v>
      </c>
      <c r="M1827" s="4">
        <v>0</v>
      </c>
      <c r="N1827" s="4">
        <v>2</v>
      </c>
      <c r="O1827" s="4">
        <v>0</v>
      </c>
      <c r="P1827" s="4">
        <v>1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6">
        <v>133</v>
      </c>
      <c r="X1827" s="41">
        <f t="shared" si="44"/>
        <v>93.661971830985919</v>
      </c>
    </row>
    <row r="1828" spans="1:24" hidden="1" outlineLevel="1" x14ac:dyDescent="0.25">
      <c r="A1828" s="6" t="s">
        <v>177</v>
      </c>
      <c r="B1828" s="6" t="s">
        <v>52</v>
      </c>
      <c r="C1828" s="6">
        <v>880</v>
      </c>
      <c r="D1828" s="6" t="s">
        <v>10</v>
      </c>
      <c r="E1828" s="4">
        <v>137</v>
      </c>
      <c r="F1828" s="4">
        <v>2</v>
      </c>
      <c r="G1828" s="4">
        <v>29</v>
      </c>
      <c r="H1828" s="4">
        <v>42</v>
      </c>
      <c r="I1828" s="4">
        <v>0</v>
      </c>
      <c r="J1828" s="4">
        <v>0</v>
      </c>
      <c r="K1828" s="4">
        <v>0</v>
      </c>
      <c r="L1828" s="4">
        <v>16</v>
      </c>
      <c r="M1828" s="4">
        <v>2</v>
      </c>
      <c r="N1828" s="4">
        <v>8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3</v>
      </c>
      <c r="W1828" s="6">
        <v>102</v>
      </c>
      <c r="X1828" s="41">
        <f t="shared" si="44"/>
        <v>74.452554744525543</v>
      </c>
    </row>
    <row r="1829" spans="1:24" hidden="1" outlineLevel="1" x14ac:dyDescent="0.25">
      <c r="A1829" s="6" t="s">
        <v>177</v>
      </c>
      <c r="B1829" s="6" t="s">
        <v>52</v>
      </c>
      <c r="C1829" s="6">
        <v>881</v>
      </c>
      <c r="D1829" s="6" t="s">
        <v>10</v>
      </c>
      <c r="E1829" s="4">
        <v>119</v>
      </c>
      <c r="F1829" s="4">
        <v>9</v>
      </c>
      <c r="G1829" s="4">
        <v>20</v>
      </c>
      <c r="H1829" s="4">
        <v>49</v>
      </c>
      <c r="I1829" s="4">
        <v>0</v>
      </c>
      <c r="J1829" s="4">
        <v>1</v>
      </c>
      <c r="K1829" s="4">
        <v>0</v>
      </c>
      <c r="L1829" s="4">
        <v>0</v>
      </c>
      <c r="M1829" s="4">
        <v>0</v>
      </c>
      <c r="N1829" s="4">
        <v>1</v>
      </c>
      <c r="O1829" s="4">
        <v>1</v>
      </c>
      <c r="P1829" s="4">
        <v>1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3</v>
      </c>
      <c r="W1829" s="6">
        <v>85</v>
      </c>
      <c r="X1829" s="41">
        <f t="shared" si="44"/>
        <v>71.428571428571431</v>
      </c>
    </row>
    <row r="1830" spans="1:24" hidden="1" outlineLevel="1" x14ac:dyDescent="0.25">
      <c r="A1830" s="6" t="s">
        <v>177</v>
      </c>
      <c r="B1830" s="6" t="s">
        <v>52</v>
      </c>
      <c r="C1830" s="6">
        <v>883</v>
      </c>
      <c r="D1830" s="6" t="s">
        <v>10</v>
      </c>
      <c r="E1830" s="4">
        <v>146</v>
      </c>
      <c r="F1830" s="4">
        <v>5</v>
      </c>
      <c r="G1830" s="4">
        <v>33</v>
      </c>
      <c r="H1830" s="4">
        <v>51</v>
      </c>
      <c r="I1830" s="4">
        <v>1</v>
      </c>
      <c r="J1830" s="4">
        <v>2</v>
      </c>
      <c r="K1830" s="4">
        <v>0</v>
      </c>
      <c r="L1830" s="4">
        <v>19</v>
      </c>
      <c r="M1830" s="4">
        <v>0</v>
      </c>
      <c r="N1830" s="4">
        <v>5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3</v>
      </c>
      <c r="W1830" s="6">
        <v>119</v>
      </c>
      <c r="X1830" s="41">
        <f t="shared" si="44"/>
        <v>81.506849315068493</v>
      </c>
    </row>
    <row r="1831" spans="1:24" hidden="1" outlineLevel="1" x14ac:dyDescent="0.25">
      <c r="A1831" s="6" t="s">
        <v>177</v>
      </c>
      <c r="B1831" s="6" t="s">
        <v>54</v>
      </c>
      <c r="C1831" s="6">
        <v>906</v>
      </c>
      <c r="D1831" s="6" t="s">
        <v>10</v>
      </c>
      <c r="E1831" s="4">
        <v>329</v>
      </c>
      <c r="F1831" s="4">
        <v>29</v>
      </c>
      <c r="G1831" s="4">
        <v>76</v>
      </c>
      <c r="H1831" s="4">
        <v>1</v>
      </c>
      <c r="I1831" s="4">
        <v>14</v>
      </c>
      <c r="J1831" s="4">
        <v>4</v>
      </c>
      <c r="K1831" s="4">
        <v>26</v>
      </c>
      <c r="L1831" s="4">
        <v>40</v>
      </c>
      <c r="M1831" s="4">
        <v>15</v>
      </c>
      <c r="N1831" s="4">
        <v>1</v>
      </c>
      <c r="O1831" s="4">
        <v>0</v>
      </c>
      <c r="P1831" s="4">
        <v>1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3</v>
      </c>
      <c r="W1831" s="6">
        <v>211</v>
      </c>
      <c r="X1831" s="41">
        <f t="shared" si="44"/>
        <v>64.133738601823708</v>
      </c>
    </row>
    <row r="1832" spans="1:24" hidden="1" outlineLevel="1" x14ac:dyDescent="0.25">
      <c r="A1832" s="6" t="s">
        <v>177</v>
      </c>
      <c r="B1832" s="6" t="s">
        <v>54</v>
      </c>
      <c r="C1832" s="6">
        <v>907</v>
      </c>
      <c r="D1832" s="6" t="s">
        <v>10</v>
      </c>
      <c r="E1832" s="4">
        <v>445</v>
      </c>
      <c r="F1832" s="4">
        <v>47</v>
      </c>
      <c r="G1832" s="4">
        <v>103</v>
      </c>
      <c r="H1832" s="4">
        <v>0</v>
      </c>
      <c r="I1832" s="4">
        <v>16</v>
      </c>
      <c r="J1832" s="4">
        <v>4</v>
      </c>
      <c r="K1832" s="4">
        <v>37</v>
      </c>
      <c r="L1832" s="4">
        <v>28</v>
      </c>
      <c r="M1832" s="4">
        <v>14</v>
      </c>
      <c r="N1832" s="4">
        <v>0</v>
      </c>
      <c r="O1832" s="4">
        <v>0</v>
      </c>
      <c r="P1832" s="4">
        <v>0</v>
      </c>
      <c r="Q1832" s="4">
        <v>2</v>
      </c>
      <c r="R1832" s="4">
        <v>0</v>
      </c>
      <c r="S1832" s="4">
        <v>2</v>
      </c>
      <c r="T1832" s="4">
        <v>2</v>
      </c>
      <c r="U1832" s="4">
        <v>0</v>
      </c>
      <c r="V1832" s="4">
        <v>6</v>
      </c>
      <c r="W1832" s="6">
        <v>261</v>
      </c>
      <c r="X1832" s="41">
        <f t="shared" si="44"/>
        <v>58.651685393258425</v>
      </c>
    </row>
    <row r="1833" spans="1:24" hidden="1" outlineLevel="1" x14ac:dyDescent="0.25">
      <c r="A1833" s="6" t="s">
        <v>177</v>
      </c>
      <c r="B1833" s="6" t="s">
        <v>54</v>
      </c>
      <c r="C1833" s="6">
        <v>908</v>
      </c>
      <c r="D1833" s="6" t="s">
        <v>10</v>
      </c>
      <c r="E1833" s="4">
        <v>522</v>
      </c>
      <c r="F1833" s="4">
        <v>53</v>
      </c>
      <c r="G1833" s="4">
        <v>142</v>
      </c>
      <c r="H1833" s="4">
        <v>1</v>
      </c>
      <c r="I1833" s="4">
        <v>30</v>
      </c>
      <c r="J1833" s="4">
        <v>2</v>
      </c>
      <c r="K1833" s="4">
        <v>45</v>
      </c>
      <c r="L1833" s="4">
        <v>53</v>
      </c>
      <c r="M1833" s="4">
        <v>13</v>
      </c>
      <c r="N1833" s="4">
        <v>0</v>
      </c>
      <c r="O1833" s="4">
        <v>0</v>
      </c>
      <c r="P1833" s="4">
        <v>1</v>
      </c>
      <c r="Q1833" s="4">
        <v>2</v>
      </c>
      <c r="R1833" s="4">
        <v>0</v>
      </c>
      <c r="S1833" s="4">
        <v>0</v>
      </c>
      <c r="T1833" s="4">
        <v>0</v>
      </c>
      <c r="U1833" s="4">
        <v>0</v>
      </c>
      <c r="V1833" s="4">
        <v>4</v>
      </c>
      <c r="W1833" s="6">
        <v>346</v>
      </c>
      <c r="X1833" s="41">
        <f t="shared" ref="X1833:X1896" si="45">(W1833*100)/E1833</f>
        <v>66.283524904214559</v>
      </c>
    </row>
    <row r="1834" spans="1:24" hidden="1" outlineLevel="1" x14ac:dyDescent="0.25">
      <c r="A1834" s="6" t="s">
        <v>177</v>
      </c>
      <c r="B1834" s="6" t="s">
        <v>54</v>
      </c>
      <c r="C1834" s="6">
        <v>908</v>
      </c>
      <c r="D1834" s="6" t="s">
        <v>11</v>
      </c>
      <c r="E1834" s="4">
        <v>436</v>
      </c>
      <c r="F1834" s="4">
        <v>57</v>
      </c>
      <c r="G1834" s="4">
        <v>99</v>
      </c>
      <c r="H1834" s="4">
        <v>3</v>
      </c>
      <c r="I1834" s="4">
        <v>18</v>
      </c>
      <c r="J1834" s="4">
        <v>3</v>
      </c>
      <c r="K1834" s="4">
        <v>38</v>
      </c>
      <c r="L1834" s="4">
        <v>38</v>
      </c>
      <c r="M1834" s="4">
        <v>19</v>
      </c>
      <c r="N1834" s="4">
        <v>1</v>
      </c>
      <c r="O1834" s="4">
        <v>0</v>
      </c>
      <c r="P1834" s="4">
        <v>0</v>
      </c>
      <c r="Q1834" s="4">
        <v>0</v>
      </c>
      <c r="R1834" s="4">
        <v>1</v>
      </c>
      <c r="S1834" s="4">
        <v>1</v>
      </c>
      <c r="T1834" s="4">
        <v>4</v>
      </c>
      <c r="U1834" s="4">
        <v>1</v>
      </c>
      <c r="V1834" s="4">
        <v>7</v>
      </c>
      <c r="W1834" s="6">
        <v>290</v>
      </c>
      <c r="X1834" s="41">
        <f t="shared" si="45"/>
        <v>66.513761467889907</v>
      </c>
    </row>
    <row r="1835" spans="1:24" hidden="1" outlineLevel="1" x14ac:dyDescent="0.25">
      <c r="A1835" s="6" t="s">
        <v>177</v>
      </c>
      <c r="B1835" s="6" t="s">
        <v>54</v>
      </c>
      <c r="C1835" s="6">
        <v>909</v>
      </c>
      <c r="D1835" s="6" t="s">
        <v>10</v>
      </c>
      <c r="E1835" s="4">
        <v>193</v>
      </c>
      <c r="F1835" s="4">
        <v>9</v>
      </c>
      <c r="G1835" s="4">
        <v>73</v>
      </c>
      <c r="H1835" s="4">
        <v>0</v>
      </c>
      <c r="I1835" s="4">
        <v>19</v>
      </c>
      <c r="J1835" s="4">
        <v>1</v>
      </c>
      <c r="K1835" s="4">
        <v>17</v>
      </c>
      <c r="L1835" s="4">
        <v>7</v>
      </c>
      <c r="M1835" s="4">
        <v>5</v>
      </c>
      <c r="N1835" s="4">
        <v>0</v>
      </c>
      <c r="O1835" s="4">
        <v>0</v>
      </c>
      <c r="P1835" s="4">
        <v>1</v>
      </c>
      <c r="Q1835" s="4">
        <v>1</v>
      </c>
      <c r="R1835" s="4">
        <v>0</v>
      </c>
      <c r="S1835" s="4">
        <v>0</v>
      </c>
      <c r="T1835" s="4">
        <v>0</v>
      </c>
      <c r="U1835" s="4">
        <v>0</v>
      </c>
      <c r="V1835" s="4">
        <v>4</v>
      </c>
      <c r="W1835" s="6">
        <v>137</v>
      </c>
      <c r="X1835" s="41">
        <f t="shared" si="45"/>
        <v>70.984455958549219</v>
      </c>
    </row>
    <row r="1836" spans="1:24" hidden="1" outlineLevel="1" x14ac:dyDescent="0.25">
      <c r="A1836" s="6" t="s">
        <v>177</v>
      </c>
      <c r="B1836" s="6" t="s">
        <v>54</v>
      </c>
      <c r="C1836" s="6">
        <v>911</v>
      </c>
      <c r="D1836" s="6" t="s">
        <v>10</v>
      </c>
      <c r="E1836" s="4">
        <v>231</v>
      </c>
      <c r="F1836" s="4">
        <v>12</v>
      </c>
      <c r="G1836" s="4">
        <v>67</v>
      </c>
      <c r="H1836" s="4">
        <v>2</v>
      </c>
      <c r="I1836" s="4">
        <v>25</v>
      </c>
      <c r="J1836" s="4">
        <v>3</v>
      </c>
      <c r="K1836" s="4">
        <v>20</v>
      </c>
      <c r="L1836" s="4">
        <v>10</v>
      </c>
      <c r="M1836" s="4">
        <v>8</v>
      </c>
      <c r="N1836" s="4">
        <v>0</v>
      </c>
      <c r="O1836" s="4">
        <v>1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5</v>
      </c>
      <c r="W1836" s="6">
        <v>153</v>
      </c>
      <c r="X1836" s="41">
        <f t="shared" si="45"/>
        <v>66.233766233766232</v>
      </c>
    </row>
    <row r="1837" spans="1:24" hidden="1" outlineLevel="1" x14ac:dyDescent="0.25">
      <c r="A1837" s="6" t="s">
        <v>177</v>
      </c>
      <c r="B1837" s="6" t="s">
        <v>54</v>
      </c>
      <c r="C1837" s="6">
        <v>913</v>
      </c>
      <c r="D1837" s="6" t="s">
        <v>10</v>
      </c>
      <c r="E1837" s="4">
        <v>144</v>
      </c>
      <c r="F1837" s="4">
        <v>9</v>
      </c>
      <c r="G1837" s="4">
        <v>29</v>
      </c>
      <c r="H1837" s="4">
        <v>0</v>
      </c>
      <c r="I1837" s="4">
        <v>14</v>
      </c>
      <c r="J1837" s="4">
        <v>0</v>
      </c>
      <c r="K1837" s="4">
        <v>31</v>
      </c>
      <c r="L1837" s="4">
        <v>16</v>
      </c>
      <c r="M1837" s="4">
        <v>2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</v>
      </c>
      <c r="W1837" s="6">
        <v>102</v>
      </c>
      <c r="X1837" s="41">
        <f t="shared" si="45"/>
        <v>70.833333333333329</v>
      </c>
    </row>
    <row r="1838" spans="1:24" hidden="1" outlineLevel="1" x14ac:dyDescent="0.25">
      <c r="A1838" s="6" t="s">
        <v>177</v>
      </c>
      <c r="B1838" s="6" t="s">
        <v>57</v>
      </c>
      <c r="C1838" s="6">
        <v>954</v>
      </c>
      <c r="D1838" s="6" t="s">
        <v>10</v>
      </c>
      <c r="E1838" s="4">
        <v>560</v>
      </c>
      <c r="F1838" s="4">
        <v>60</v>
      </c>
      <c r="G1838" s="4">
        <v>125</v>
      </c>
      <c r="H1838" s="4">
        <v>32</v>
      </c>
      <c r="I1838" s="4">
        <v>3</v>
      </c>
      <c r="J1838" s="4">
        <v>4</v>
      </c>
      <c r="K1838" s="4">
        <v>1</v>
      </c>
      <c r="L1838" s="4">
        <v>91</v>
      </c>
      <c r="M1838" s="4">
        <v>5</v>
      </c>
      <c r="N1838" s="4">
        <v>15</v>
      </c>
      <c r="O1838" s="4">
        <v>1</v>
      </c>
      <c r="P1838" s="4">
        <v>1</v>
      </c>
      <c r="Q1838" s="4">
        <v>0</v>
      </c>
      <c r="R1838" s="4">
        <v>0</v>
      </c>
      <c r="S1838" s="4">
        <v>1</v>
      </c>
      <c r="T1838" s="4">
        <v>0</v>
      </c>
      <c r="U1838" s="4">
        <v>0</v>
      </c>
      <c r="V1838" s="4">
        <v>16</v>
      </c>
      <c r="W1838" s="6">
        <v>355</v>
      </c>
      <c r="X1838" s="41">
        <f t="shared" si="45"/>
        <v>63.392857142857146</v>
      </c>
    </row>
    <row r="1839" spans="1:24" hidden="1" outlineLevel="1" x14ac:dyDescent="0.25">
      <c r="A1839" s="6" t="s">
        <v>177</v>
      </c>
      <c r="B1839" s="6" t="s">
        <v>57</v>
      </c>
      <c r="C1839" s="6">
        <v>955</v>
      </c>
      <c r="D1839" s="6" t="s">
        <v>10</v>
      </c>
      <c r="E1839" s="4">
        <v>582</v>
      </c>
      <c r="F1839" s="4">
        <v>44</v>
      </c>
      <c r="G1839" s="4">
        <v>197</v>
      </c>
      <c r="H1839" s="4">
        <v>22</v>
      </c>
      <c r="I1839" s="4">
        <v>4</v>
      </c>
      <c r="J1839" s="4">
        <v>4</v>
      </c>
      <c r="K1839" s="4">
        <v>2</v>
      </c>
      <c r="L1839" s="4">
        <v>58</v>
      </c>
      <c r="M1839" s="4">
        <v>12</v>
      </c>
      <c r="N1839" s="4">
        <v>8</v>
      </c>
      <c r="O1839" s="4">
        <v>1</v>
      </c>
      <c r="P1839" s="4">
        <v>1</v>
      </c>
      <c r="Q1839" s="4">
        <v>0</v>
      </c>
      <c r="R1839" s="4">
        <v>0</v>
      </c>
      <c r="S1839" s="4">
        <v>0</v>
      </c>
      <c r="T1839" s="4">
        <v>5</v>
      </c>
      <c r="U1839" s="4">
        <v>0</v>
      </c>
      <c r="V1839" s="4">
        <v>13</v>
      </c>
      <c r="W1839" s="6">
        <v>371</v>
      </c>
      <c r="X1839" s="41">
        <f t="shared" si="45"/>
        <v>63.745704467353953</v>
      </c>
    </row>
    <row r="1840" spans="1:24" hidden="1" outlineLevel="1" x14ac:dyDescent="0.25">
      <c r="A1840" s="6" t="s">
        <v>177</v>
      </c>
      <c r="B1840" s="6" t="s">
        <v>57</v>
      </c>
      <c r="C1840" s="6">
        <v>956</v>
      </c>
      <c r="D1840" s="6" t="s">
        <v>10</v>
      </c>
      <c r="E1840" s="4">
        <v>525</v>
      </c>
      <c r="F1840" s="4">
        <v>73</v>
      </c>
      <c r="G1840" s="4">
        <v>116</v>
      </c>
      <c r="H1840" s="4">
        <v>9</v>
      </c>
      <c r="I1840" s="4">
        <v>0</v>
      </c>
      <c r="J1840" s="4">
        <v>4</v>
      </c>
      <c r="K1840" s="4">
        <v>5</v>
      </c>
      <c r="L1840" s="4">
        <v>81</v>
      </c>
      <c r="M1840" s="4">
        <v>6</v>
      </c>
      <c r="N1840" s="4">
        <v>2</v>
      </c>
      <c r="O1840" s="4">
        <v>0</v>
      </c>
      <c r="P1840" s="4">
        <v>2</v>
      </c>
      <c r="Q1840" s="4">
        <v>0</v>
      </c>
      <c r="R1840" s="4">
        <v>0</v>
      </c>
      <c r="S1840" s="4">
        <v>1</v>
      </c>
      <c r="T1840" s="4">
        <v>1</v>
      </c>
      <c r="U1840" s="4">
        <v>0</v>
      </c>
      <c r="V1840" s="4">
        <v>10</v>
      </c>
      <c r="W1840" s="6">
        <v>310</v>
      </c>
      <c r="X1840" s="41">
        <f t="shared" si="45"/>
        <v>59.047619047619051</v>
      </c>
    </row>
    <row r="1841" spans="1:24" hidden="1" outlineLevel="1" x14ac:dyDescent="0.25">
      <c r="A1841" s="6" t="s">
        <v>177</v>
      </c>
      <c r="B1841" s="6" t="s">
        <v>57</v>
      </c>
      <c r="C1841" s="6">
        <v>957</v>
      </c>
      <c r="D1841" s="6" t="s">
        <v>10</v>
      </c>
      <c r="E1841" s="4">
        <v>576</v>
      </c>
      <c r="F1841" s="4">
        <v>78</v>
      </c>
      <c r="G1841" s="4">
        <v>96</v>
      </c>
      <c r="H1841" s="4">
        <v>43</v>
      </c>
      <c r="I1841" s="4">
        <v>7</v>
      </c>
      <c r="J1841" s="4">
        <v>3</v>
      </c>
      <c r="K1841" s="4">
        <v>4</v>
      </c>
      <c r="L1841" s="4">
        <v>70</v>
      </c>
      <c r="M1841" s="4">
        <v>6</v>
      </c>
      <c r="N1841" s="4">
        <v>21</v>
      </c>
      <c r="O1841" s="4">
        <v>0</v>
      </c>
      <c r="P1841" s="4">
        <v>1</v>
      </c>
      <c r="Q1841" s="4">
        <v>0</v>
      </c>
      <c r="R1841" s="4">
        <v>1</v>
      </c>
      <c r="S1841" s="4">
        <v>3</v>
      </c>
      <c r="T1841" s="4">
        <v>1</v>
      </c>
      <c r="U1841" s="4">
        <v>0</v>
      </c>
      <c r="V1841" s="4">
        <v>8</v>
      </c>
      <c r="W1841" s="6">
        <v>342</v>
      </c>
      <c r="X1841" s="41">
        <f t="shared" si="45"/>
        <v>59.375</v>
      </c>
    </row>
    <row r="1842" spans="1:24" hidden="1" outlineLevel="1" x14ac:dyDescent="0.25">
      <c r="A1842" s="6" t="s">
        <v>177</v>
      </c>
      <c r="B1842" s="6" t="s">
        <v>57</v>
      </c>
      <c r="C1842" s="6">
        <v>958</v>
      </c>
      <c r="D1842" s="6" t="s">
        <v>10</v>
      </c>
      <c r="E1842" s="4">
        <v>645</v>
      </c>
      <c r="F1842" s="4">
        <v>60</v>
      </c>
      <c r="G1842" s="4">
        <v>125</v>
      </c>
      <c r="H1842" s="4">
        <v>13</v>
      </c>
      <c r="I1842" s="4">
        <v>2</v>
      </c>
      <c r="J1842" s="4">
        <v>4</v>
      </c>
      <c r="K1842" s="4">
        <v>4</v>
      </c>
      <c r="L1842" s="4">
        <v>76</v>
      </c>
      <c r="M1842" s="4">
        <v>10</v>
      </c>
      <c r="N1842" s="4">
        <v>16</v>
      </c>
      <c r="O1842" s="4">
        <v>0</v>
      </c>
      <c r="P1842" s="4">
        <v>1</v>
      </c>
      <c r="Q1842" s="4">
        <v>0</v>
      </c>
      <c r="R1842" s="4">
        <v>0</v>
      </c>
      <c r="S1842" s="4">
        <v>1</v>
      </c>
      <c r="T1842" s="4">
        <v>5</v>
      </c>
      <c r="U1842" s="4">
        <v>1</v>
      </c>
      <c r="V1842" s="4">
        <v>9</v>
      </c>
      <c r="W1842" s="6">
        <v>327</v>
      </c>
      <c r="X1842" s="41">
        <f t="shared" si="45"/>
        <v>50.697674418604649</v>
      </c>
    </row>
    <row r="1843" spans="1:24" hidden="1" outlineLevel="1" x14ac:dyDescent="0.25">
      <c r="A1843" s="6" t="s">
        <v>177</v>
      </c>
      <c r="B1843" s="6" t="s">
        <v>57</v>
      </c>
      <c r="C1843" s="6">
        <v>960</v>
      </c>
      <c r="D1843" s="6" t="s">
        <v>10</v>
      </c>
      <c r="E1843" s="4">
        <v>144</v>
      </c>
      <c r="F1843" s="4">
        <v>28</v>
      </c>
      <c r="G1843" s="4">
        <v>33</v>
      </c>
      <c r="H1843" s="4">
        <v>2</v>
      </c>
      <c r="I1843" s="4">
        <v>0</v>
      </c>
      <c r="J1843" s="4">
        <v>0</v>
      </c>
      <c r="K1843" s="4">
        <v>2</v>
      </c>
      <c r="L1843" s="4">
        <v>8</v>
      </c>
      <c r="M1843" s="4">
        <v>2</v>
      </c>
      <c r="N1843" s="4">
        <v>2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1</v>
      </c>
      <c r="W1843" s="6">
        <v>78</v>
      </c>
      <c r="X1843" s="41">
        <f t="shared" si="45"/>
        <v>54.166666666666664</v>
      </c>
    </row>
    <row r="1844" spans="1:24" hidden="1" outlineLevel="1" x14ac:dyDescent="0.25">
      <c r="A1844" s="6" t="s">
        <v>177</v>
      </c>
      <c r="B1844" s="6" t="s">
        <v>57</v>
      </c>
      <c r="C1844" s="6">
        <v>961</v>
      </c>
      <c r="D1844" s="6" t="s">
        <v>10</v>
      </c>
      <c r="E1844" s="4">
        <v>396</v>
      </c>
      <c r="F1844" s="4">
        <v>26</v>
      </c>
      <c r="G1844" s="4">
        <v>112</v>
      </c>
      <c r="H1844" s="4">
        <v>25</v>
      </c>
      <c r="I1844" s="4">
        <v>1</v>
      </c>
      <c r="J1844" s="4">
        <v>4</v>
      </c>
      <c r="K1844" s="4">
        <v>0</v>
      </c>
      <c r="L1844" s="4">
        <v>23</v>
      </c>
      <c r="M1844" s="4">
        <v>7</v>
      </c>
      <c r="N1844" s="4">
        <v>2</v>
      </c>
      <c r="O1844" s="4">
        <v>0</v>
      </c>
      <c r="P1844" s="4">
        <v>0</v>
      </c>
      <c r="Q1844" s="4">
        <v>0</v>
      </c>
      <c r="R1844" s="4">
        <v>0</v>
      </c>
      <c r="S1844" s="4">
        <v>1</v>
      </c>
      <c r="T1844" s="4">
        <v>0</v>
      </c>
      <c r="U1844" s="4">
        <v>0</v>
      </c>
      <c r="V1844" s="4">
        <v>6</v>
      </c>
      <c r="W1844" s="6">
        <v>207</v>
      </c>
      <c r="X1844" s="41">
        <f t="shared" si="45"/>
        <v>52.272727272727273</v>
      </c>
    </row>
    <row r="1845" spans="1:24" hidden="1" outlineLevel="1" x14ac:dyDescent="0.25">
      <c r="A1845" s="6" t="s">
        <v>177</v>
      </c>
      <c r="B1845" s="6" t="s">
        <v>57</v>
      </c>
      <c r="C1845" s="6">
        <v>962</v>
      </c>
      <c r="D1845" s="6" t="s">
        <v>10</v>
      </c>
      <c r="E1845" s="4">
        <v>241</v>
      </c>
      <c r="F1845" s="4">
        <v>28</v>
      </c>
      <c r="G1845" s="4">
        <v>53</v>
      </c>
      <c r="H1845" s="4">
        <v>41</v>
      </c>
      <c r="I1845" s="4">
        <v>3</v>
      </c>
      <c r="J1845" s="4">
        <v>1</v>
      </c>
      <c r="K1845" s="4">
        <v>1</v>
      </c>
      <c r="L1845" s="4">
        <v>10</v>
      </c>
      <c r="M1845" s="4">
        <v>2</v>
      </c>
      <c r="N1845" s="4">
        <v>10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2</v>
      </c>
      <c r="U1845" s="4">
        <v>0</v>
      </c>
      <c r="V1845" s="4">
        <v>2</v>
      </c>
      <c r="W1845" s="6">
        <v>153</v>
      </c>
      <c r="X1845" s="41">
        <f t="shared" si="45"/>
        <v>63.485477178423238</v>
      </c>
    </row>
    <row r="1846" spans="1:24" hidden="1" outlineLevel="1" x14ac:dyDescent="0.25">
      <c r="A1846" s="6" t="s">
        <v>177</v>
      </c>
      <c r="B1846" s="6" t="s">
        <v>57</v>
      </c>
      <c r="C1846" s="6">
        <v>963</v>
      </c>
      <c r="D1846" s="6" t="s">
        <v>10</v>
      </c>
      <c r="E1846" s="4">
        <v>334</v>
      </c>
      <c r="F1846" s="4">
        <v>46</v>
      </c>
      <c r="G1846" s="4">
        <v>94</v>
      </c>
      <c r="H1846" s="4">
        <v>29</v>
      </c>
      <c r="I1846" s="4">
        <v>1</v>
      </c>
      <c r="J1846" s="4">
        <v>0</v>
      </c>
      <c r="K1846" s="4">
        <v>2</v>
      </c>
      <c r="L1846" s="4">
        <v>32</v>
      </c>
      <c r="M1846" s="4">
        <v>9</v>
      </c>
      <c r="N1846" s="4">
        <v>3</v>
      </c>
      <c r="O1846" s="4">
        <v>0</v>
      </c>
      <c r="P1846" s="4">
        <v>0</v>
      </c>
      <c r="Q1846" s="4">
        <v>0</v>
      </c>
      <c r="R1846" s="4">
        <v>0</v>
      </c>
      <c r="S1846" s="4">
        <v>1</v>
      </c>
      <c r="T1846" s="4">
        <v>0</v>
      </c>
      <c r="U1846" s="4">
        <v>1</v>
      </c>
      <c r="V1846" s="4">
        <v>4</v>
      </c>
      <c r="W1846" s="6">
        <v>222</v>
      </c>
      <c r="X1846" s="41">
        <f t="shared" si="45"/>
        <v>66.467065868263475</v>
      </c>
    </row>
    <row r="1847" spans="1:24" hidden="1" outlineLevel="1" x14ac:dyDescent="0.25">
      <c r="A1847" s="6" t="s">
        <v>177</v>
      </c>
      <c r="B1847" s="6" t="s">
        <v>57</v>
      </c>
      <c r="C1847" s="6">
        <v>964</v>
      </c>
      <c r="D1847" s="6" t="s">
        <v>10</v>
      </c>
      <c r="E1847" s="4">
        <v>345</v>
      </c>
      <c r="F1847" s="4">
        <v>69</v>
      </c>
      <c r="G1847" s="4">
        <v>108</v>
      </c>
      <c r="H1847" s="4">
        <v>13</v>
      </c>
      <c r="I1847" s="4">
        <v>3</v>
      </c>
      <c r="J1847" s="4">
        <v>4</v>
      </c>
      <c r="K1847" s="4">
        <v>4</v>
      </c>
      <c r="L1847" s="4">
        <v>17</v>
      </c>
      <c r="M1847" s="4">
        <v>6</v>
      </c>
      <c r="N1847" s="4">
        <v>6</v>
      </c>
      <c r="O1847" s="4">
        <v>0</v>
      </c>
      <c r="P1847" s="4">
        <v>0</v>
      </c>
      <c r="Q1847" s="4">
        <v>0</v>
      </c>
      <c r="R1847" s="4">
        <v>1</v>
      </c>
      <c r="S1847" s="4">
        <v>2</v>
      </c>
      <c r="T1847" s="4">
        <v>1</v>
      </c>
      <c r="U1847" s="4">
        <v>0</v>
      </c>
      <c r="V1847" s="4">
        <v>6</v>
      </c>
      <c r="W1847" s="6">
        <v>240</v>
      </c>
      <c r="X1847" s="41">
        <f t="shared" si="45"/>
        <v>69.565217391304344</v>
      </c>
    </row>
    <row r="1848" spans="1:24" hidden="1" outlineLevel="1" x14ac:dyDescent="0.25">
      <c r="A1848" s="6" t="s">
        <v>177</v>
      </c>
      <c r="B1848" s="6" t="s">
        <v>57</v>
      </c>
      <c r="C1848" s="6">
        <v>964</v>
      </c>
      <c r="D1848" s="6" t="s">
        <v>21</v>
      </c>
      <c r="E1848" s="4">
        <v>115</v>
      </c>
      <c r="F1848" s="4">
        <v>10</v>
      </c>
      <c r="G1848" s="4">
        <v>41</v>
      </c>
      <c r="H1848" s="4">
        <v>8</v>
      </c>
      <c r="I1848" s="4">
        <v>0</v>
      </c>
      <c r="J1848" s="4">
        <v>0</v>
      </c>
      <c r="K1848" s="4">
        <v>0</v>
      </c>
      <c r="L1848" s="4">
        <v>11</v>
      </c>
      <c r="M1848" s="4">
        <v>1</v>
      </c>
      <c r="N1848" s="4">
        <v>2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1</v>
      </c>
      <c r="U1848" s="4">
        <v>0</v>
      </c>
      <c r="V1848" s="4">
        <v>3</v>
      </c>
      <c r="W1848" s="6">
        <v>77</v>
      </c>
      <c r="X1848" s="41">
        <f t="shared" si="45"/>
        <v>66.956521739130437</v>
      </c>
    </row>
    <row r="1849" spans="1:24" hidden="1" outlineLevel="1" x14ac:dyDescent="0.25">
      <c r="A1849" s="6" t="s">
        <v>177</v>
      </c>
      <c r="B1849" s="6" t="s">
        <v>67</v>
      </c>
      <c r="C1849" s="6">
        <v>1469</v>
      </c>
      <c r="D1849" s="6" t="s">
        <v>10</v>
      </c>
      <c r="E1849" s="4">
        <v>101</v>
      </c>
      <c r="F1849" s="4">
        <v>17</v>
      </c>
      <c r="G1849" s="4">
        <v>25</v>
      </c>
      <c r="H1849" s="4">
        <v>4</v>
      </c>
      <c r="I1849" s="4">
        <v>1</v>
      </c>
      <c r="J1849" s="4">
        <v>2</v>
      </c>
      <c r="K1849" s="4">
        <v>0</v>
      </c>
      <c r="L1849" s="4">
        <v>17</v>
      </c>
      <c r="M1849" s="4">
        <v>0</v>
      </c>
      <c r="N1849" s="4">
        <v>2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6">
        <v>68</v>
      </c>
      <c r="X1849" s="41">
        <f t="shared" si="45"/>
        <v>67.32673267326733</v>
      </c>
    </row>
    <row r="1850" spans="1:24" hidden="1" outlineLevel="1" x14ac:dyDescent="0.25">
      <c r="A1850" s="6" t="s">
        <v>177</v>
      </c>
      <c r="B1850" s="6" t="s">
        <v>67</v>
      </c>
      <c r="C1850" s="6">
        <v>1470</v>
      </c>
      <c r="D1850" s="6" t="s">
        <v>10</v>
      </c>
      <c r="E1850" s="4">
        <v>690</v>
      </c>
      <c r="F1850" s="4">
        <v>150</v>
      </c>
      <c r="G1850" s="4">
        <v>138</v>
      </c>
      <c r="H1850" s="4">
        <v>24</v>
      </c>
      <c r="I1850" s="4">
        <v>9</v>
      </c>
      <c r="J1850" s="4">
        <v>4</v>
      </c>
      <c r="K1850" s="4">
        <v>0</v>
      </c>
      <c r="L1850" s="4">
        <v>102</v>
      </c>
      <c r="M1850" s="4">
        <v>8</v>
      </c>
      <c r="N1850" s="4">
        <v>2</v>
      </c>
      <c r="O1850" s="4">
        <v>0</v>
      </c>
      <c r="P1850" s="4">
        <v>2</v>
      </c>
      <c r="Q1850" s="4">
        <v>1</v>
      </c>
      <c r="R1850" s="4">
        <v>0</v>
      </c>
      <c r="S1850" s="4">
        <v>1</v>
      </c>
      <c r="T1850" s="4">
        <v>3</v>
      </c>
      <c r="U1850" s="4">
        <v>0</v>
      </c>
      <c r="V1850" s="4">
        <v>13</v>
      </c>
      <c r="W1850" s="6">
        <v>457</v>
      </c>
      <c r="X1850" s="41">
        <f t="shared" si="45"/>
        <v>66.231884057971016</v>
      </c>
    </row>
    <row r="1851" spans="1:24" hidden="1" outlineLevel="1" x14ac:dyDescent="0.25">
      <c r="A1851" s="6" t="s">
        <v>177</v>
      </c>
      <c r="B1851" s="6" t="s">
        <v>67</v>
      </c>
      <c r="C1851" s="6">
        <v>1471</v>
      </c>
      <c r="D1851" s="6" t="s">
        <v>10</v>
      </c>
      <c r="E1851" s="4">
        <v>460</v>
      </c>
      <c r="F1851" s="4">
        <v>55</v>
      </c>
      <c r="G1851" s="4">
        <v>73</v>
      </c>
      <c r="H1851" s="4">
        <v>11</v>
      </c>
      <c r="I1851" s="4">
        <v>7</v>
      </c>
      <c r="J1851" s="4">
        <v>0</v>
      </c>
      <c r="K1851" s="4">
        <v>1</v>
      </c>
      <c r="L1851" s="4">
        <v>106</v>
      </c>
      <c r="M1851" s="4">
        <v>3</v>
      </c>
      <c r="N1851" s="4">
        <v>5</v>
      </c>
      <c r="O1851" s="4">
        <v>1</v>
      </c>
      <c r="P1851" s="4">
        <v>1</v>
      </c>
      <c r="Q1851" s="4">
        <v>1</v>
      </c>
      <c r="R1851" s="4">
        <v>0</v>
      </c>
      <c r="S1851" s="4">
        <v>3</v>
      </c>
      <c r="T1851" s="4">
        <v>1</v>
      </c>
      <c r="U1851" s="4">
        <v>0</v>
      </c>
      <c r="V1851" s="4">
        <v>7</v>
      </c>
      <c r="W1851" s="6">
        <v>275</v>
      </c>
      <c r="X1851" s="41">
        <f t="shared" si="45"/>
        <v>59.782608695652172</v>
      </c>
    </row>
    <row r="1852" spans="1:24" hidden="1" outlineLevel="1" x14ac:dyDescent="0.25">
      <c r="A1852" s="6" t="s">
        <v>177</v>
      </c>
      <c r="B1852" s="6" t="s">
        <v>67</v>
      </c>
      <c r="C1852" s="6">
        <v>1472</v>
      </c>
      <c r="D1852" s="6" t="s">
        <v>10</v>
      </c>
      <c r="E1852" s="4">
        <v>489</v>
      </c>
      <c r="F1852" s="4">
        <v>83</v>
      </c>
      <c r="G1852" s="4">
        <v>83</v>
      </c>
      <c r="H1852" s="4">
        <v>7</v>
      </c>
      <c r="I1852" s="4">
        <v>9</v>
      </c>
      <c r="J1852" s="4">
        <v>2</v>
      </c>
      <c r="K1852" s="4">
        <v>1</v>
      </c>
      <c r="L1852" s="4">
        <v>85</v>
      </c>
      <c r="M1852" s="4">
        <v>6</v>
      </c>
      <c r="N1852" s="4">
        <v>3</v>
      </c>
      <c r="O1852" s="4">
        <v>0</v>
      </c>
      <c r="P1852" s="4">
        <v>0</v>
      </c>
      <c r="Q1852" s="4">
        <v>0</v>
      </c>
      <c r="R1852" s="4">
        <v>0</v>
      </c>
      <c r="S1852" s="4">
        <v>1</v>
      </c>
      <c r="T1852" s="4">
        <v>1</v>
      </c>
      <c r="U1852" s="4">
        <v>0</v>
      </c>
      <c r="V1852" s="4">
        <v>9</v>
      </c>
      <c r="W1852" s="6">
        <v>290</v>
      </c>
      <c r="X1852" s="41">
        <f t="shared" si="45"/>
        <v>59.304703476482615</v>
      </c>
    </row>
    <row r="1853" spans="1:24" hidden="1" outlineLevel="1" x14ac:dyDescent="0.25">
      <c r="A1853" s="6" t="s">
        <v>177</v>
      </c>
      <c r="B1853" s="6" t="s">
        <v>67</v>
      </c>
      <c r="C1853" s="6">
        <v>1473</v>
      </c>
      <c r="D1853" s="6" t="s">
        <v>10</v>
      </c>
      <c r="E1853" s="4">
        <v>148</v>
      </c>
      <c r="F1853" s="4">
        <v>35</v>
      </c>
      <c r="G1853" s="4">
        <v>16</v>
      </c>
      <c r="H1853" s="4">
        <v>18</v>
      </c>
      <c r="I1853" s="4">
        <v>1</v>
      </c>
      <c r="J1853" s="4">
        <v>0</v>
      </c>
      <c r="K1853" s="4">
        <v>0</v>
      </c>
      <c r="L1853" s="4">
        <v>30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5</v>
      </c>
      <c r="W1853" s="6">
        <v>105</v>
      </c>
      <c r="X1853" s="41">
        <f t="shared" si="45"/>
        <v>70.945945945945951</v>
      </c>
    </row>
    <row r="1854" spans="1:24" hidden="1" outlineLevel="1" x14ac:dyDescent="0.25">
      <c r="A1854" s="6" t="s">
        <v>177</v>
      </c>
      <c r="B1854" s="6" t="s">
        <v>67</v>
      </c>
      <c r="C1854" s="6">
        <v>1474</v>
      </c>
      <c r="D1854" s="6" t="s">
        <v>10</v>
      </c>
      <c r="E1854" s="4">
        <v>139</v>
      </c>
      <c r="F1854" s="4">
        <v>34</v>
      </c>
      <c r="G1854" s="4">
        <v>32</v>
      </c>
      <c r="H1854" s="4">
        <v>4</v>
      </c>
      <c r="I1854" s="4">
        <v>3</v>
      </c>
      <c r="J1854" s="4">
        <v>0</v>
      </c>
      <c r="K1854" s="4">
        <v>0</v>
      </c>
      <c r="L1854" s="4">
        <v>18</v>
      </c>
      <c r="M1854" s="4">
        <v>4</v>
      </c>
      <c r="N1854" s="4">
        <v>5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6">
        <v>100</v>
      </c>
      <c r="X1854" s="41">
        <f t="shared" si="45"/>
        <v>71.942446043165461</v>
      </c>
    </row>
    <row r="1855" spans="1:24" hidden="1" outlineLevel="1" x14ac:dyDescent="0.25">
      <c r="A1855" s="6" t="s">
        <v>177</v>
      </c>
      <c r="B1855" s="6" t="s">
        <v>67</v>
      </c>
      <c r="C1855" s="6">
        <v>1482</v>
      </c>
      <c r="D1855" s="6" t="s">
        <v>10</v>
      </c>
      <c r="E1855" s="4">
        <v>204</v>
      </c>
      <c r="F1855" s="4">
        <v>17</v>
      </c>
      <c r="G1855" s="4">
        <v>72</v>
      </c>
      <c r="H1855" s="4">
        <v>3</v>
      </c>
      <c r="I1855" s="4">
        <v>6</v>
      </c>
      <c r="J1855" s="4">
        <v>2</v>
      </c>
      <c r="K1855" s="4">
        <v>0</v>
      </c>
      <c r="L1855" s="4">
        <v>16</v>
      </c>
      <c r="M1855" s="4">
        <v>0</v>
      </c>
      <c r="N1855" s="4">
        <v>1</v>
      </c>
      <c r="O1855" s="4">
        <v>1</v>
      </c>
      <c r="P1855" s="4">
        <v>2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6</v>
      </c>
      <c r="W1855" s="6">
        <v>126</v>
      </c>
      <c r="X1855" s="41">
        <f t="shared" si="45"/>
        <v>61.764705882352942</v>
      </c>
    </row>
    <row r="1856" spans="1:24" hidden="1" outlineLevel="1" x14ac:dyDescent="0.25">
      <c r="A1856" s="6" t="s">
        <v>177</v>
      </c>
      <c r="B1856" s="6" t="s">
        <v>67</v>
      </c>
      <c r="C1856" s="6">
        <v>1483</v>
      </c>
      <c r="D1856" s="6" t="s">
        <v>10</v>
      </c>
      <c r="E1856" s="4">
        <v>180</v>
      </c>
      <c r="F1856" s="4">
        <v>24</v>
      </c>
      <c r="G1856" s="4">
        <v>27</v>
      </c>
      <c r="H1856" s="4">
        <v>13</v>
      </c>
      <c r="I1856" s="4">
        <v>7</v>
      </c>
      <c r="J1856" s="4">
        <v>1</v>
      </c>
      <c r="K1856" s="4">
        <v>0</v>
      </c>
      <c r="L1856" s="4">
        <v>23</v>
      </c>
      <c r="M1856" s="4">
        <v>4</v>
      </c>
      <c r="N1856" s="4">
        <v>3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2</v>
      </c>
      <c r="W1856" s="6">
        <v>104</v>
      </c>
      <c r="X1856" s="41">
        <f t="shared" si="45"/>
        <v>57.777777777777779</v>
      </c>
    </row>
    <row r="1857" spans="1:24" hidden="1" outlineLevel="1" x14ac:dyDescent="0.25">
      <c r="A1857" s="6" t="s">
        <v>177</v>
      </c>
      <c r="B1857" s="6" t="s">
        <v>71</v>
      </c>
      <c r="C1857" s="6">
        <v>1412</v>
      </c>
      <c r="D1857" s="6" t="s">
        <v>10</v>
      </c>
      <c r="E1857" s="4">
        <v>401</v>
      </c>
      <c r="F1857" s="4">
        <v>24</v>
      </c>
      <c r="G1857" s="4">
        <v>80</v>
      </c>
      <c r="H1857" s="4">
        <v>41</v>
      </c>
      <c r="I1857" s="4">
        <v>12</v>
      </c>
      <c r="J1857" s="4">
        <v>7</v>
      </c>
      <c r="K1857" s="4">
        <v>0</v>
      </c>
      <c r="L1857" s="4">
        <v>65</v>
      </c>
      <c r="M1857" s="4">
        <v>3</v>
      </c>
      <c r="N1857" s="4">
        <v>8</v>
      </c>
      <c r="O1857" s="4">
        <v>0</v>
      </c>
      <c r="P1857" s="4">
        <v>0</v>
      </c>
      <c r="Q1857" s="4">
        <v>0</v>
      </c>
      <c r="R1857" s="4">
        <v>0</v>
      </c>
      <c r="S1857" s="4">
        <v>1</v>
      </c>
      <c r="T1857" s="4">
        <v>0</v>
      </c>
      <c r="U1857" s="4">
        <v>0</v>
      </c>
      <c r="V1857" s="4">
        <v>8</v>
      </c>
      <c r="W1857" s="6">
        <v>249</v>
      </c>
      <c r="X1857" s="41">
        <f t="shared" si="45"/>
        <v>62.094763092269325</v>
      </c>
    </row>
    <row r="1858" spans="1:24" hidden="1" outlineLevel="1" x14ac:dyDescent="0.25">
      <c r="A1858" s="6" t="s">
        <v>177</v>
      </c>
      <c r="B1858" s="6" t="s">
        <v>71</v>
      </c>
      <c r="C1858" s="6">
        <v>1413</v>
      </c>
      <c r="D1858" s="6" t="s">
        <v>10</v>
      </c>
      <c r="E1858" s="4">
        <v>389</v>
      </c>
      <c r="F1858" s="4">
        <v>22</v>
      </c>
      <c r="G1858" s="4">
        <v>100</v>
      </c>
      <c r="H1858" s="4">
        <v>27</v>
      </c>
      <c r="I1858" s="4">
        <v>12</v>
      </c>
      <c r="J1858" s="4">
        <v>4</v>
      </c>
      <c r="K1858" s="4">
        <v>2</v>
      </c>
      <c r="L1858" s="4">
        <v>59</v>
      </c>
      <c r="M1858" s="4">
        <v>4</v>
      </c>
      <c r="N1858" s="4">
        <v>3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1</v>
      </c>
      <c r="U1858" s="4">
        <v>0</v>
      </c>
      <c r="V1858" s="4">
        <v>5</v>
      </c>
      <c r="W1858" s="6">
        <v>239</v>
      </c>
      <c r="X1858" s="41">
        <f t="shared" si="45"/>
        <v>61.439588688946017</v>
      </c>
    </row>
    <row r="1859" spans="1:24" hidden="1" outlineLevel="1" x14ac:dyDescent="0.25">
      <c r="A1859" s="6" t="s">
        <v>177</v>
      </c>
      <c r="B1859" s="6" t="s">
        <v>71</v>
      </c>
      <c r="C1859" s="6">
        <v>1414</v>
      </c>
      <c r="D1859" s="6" t="s">
        <v>10</v>
      </c>
      <c r="E1859" s="4">
        <v>513</v>
      </c>
      <c r="F1859" s="4">
        <v>42</v>
      </c>
      <c r="G1859" s="4">
        <v>96</v>
      </c>
      <c r="H1859" s="4">
        <v>34</v>
      </c>
      <c r="I1859" s="4">
        <v>10</v>
      </c>
      <c r="J1859" s="4">
        <v>4</v>
      </c>
      <c r="K1859" s="4">
        <v>1</v>
      </c>
      <c r="L1859" s="4">
        <v>91</v>
      </c>
      <c r="M1859" s="4">
        <v>13</v>
      </c>
      <c r="N1859" s="4">
        <v>7</v>
      </c>
      <c r="O1859" s="4">
        <v>1</v>
      </c>
      <c r="P1859" s="4">
        <v>0</v>
      </c>
      <c r="Q1859" s="4">
        <v>0</v>
      </c>
      <c r="R1859" s="4">
        <v>1</v>
      </c>
      <c r="S1859" s="4">
        <v>0</v>
      </c>
      <c r="T1859" s="4">
        <v>1</v>
      </c>
      <c r="U1859" s="4">
        <v>0</v>
      </c>
      <c r="V1859" s="4">
        <v>8</v>
      </c>
      <c r="W1859" s="6">
        <v>309</v>
      </c>
      <c r="X1859" s="41">
        <f t="shared" si="45"/>
        <v>60.23391812865497</v>
      </c>
    </row>
    <row r="1860" spans="1:24" hidden="1" outlineLevel="1" x14ac:dyDescent="0.25">
      <c r="A1860" s="6" t="s">
        <v>177</v>
      </c>
      <c r="B1860" s="6" t="s">
        <v>71</v>
      </c>
      <c r="C1860" s="6">
        <v>1415</v>
      </c>
      <c r="D1860" s="6" t="s">
        <v>10</v>
      </c>
      <c r="E1860" s="4">
        <v>416</v>
      </c>
      <c r="F1860" s="4">
        <v>11</v>
      </c>
      <c r="G1860" s="4">
        <v>106</v>
      </c>
      <c r="H1860" s="4">
        <v>31</v>
      </c>
      <c r="I1860" s="4">
        <v>7</v>
      </c>
      <c r="J1860" s="4">
        <v>5</v>
      </c>
      <c r="K1860" s="4">
        <v>1</v>
      </c>
      <c r="L1860" s="4">
        <v>42</v>
      </c>
      <c r="M1860" s="4">
        <v>4</v>
      </c>
      <c r="N1860" s="4">
        <v>6</v>
      </c>
      <c r="O1860" s="4">
        <v>0</v>
      </c>
      <c r="P1860" s="4">
        <v>1</v>
      </c>
      <c r="Q1860" s="4">
        <v>0</v>
      </c>
      <c r="R1860" s="4">
        <v>0</v>
      </c>
      <c r="S1860" s="4">
        <v>1</v>
      </c>
      <c r="T1860" s="4">
        <v>0</v>
      </c>
      <c r="U1860" s="4">
        <v>0</v>
      </c>
      <c r="V1860" s="4">
        <v>13</v>
      </c>
      <c r="W1860" s="6">
        <v>228</v>
      </c>
      <c r="X1860" s="41">
        <f t="shared" si="45"/>
        <v>54.807692307692307</v>
      </c>
    </row>
    <row r="1861" spans="1:24" hidden="1" outlineLevel="1" x14ac:dyDescent="0.25">
      <c r="A1861" s="6" t="s">
        <v>177</v>
      </c>
      <c r="B1861" s="6" t="s">
        <v>71</v>
      </c>
      <c r="C1861" s="6">
        <v>1416</v>
      </c>
      <c r="D1861" s="6" t="s">
        <v>10</v>
      </c>
      <c r="E1861" s="4">
        <v>623</v>
      </c>
      <c r="F1861" s="4">
        <v>34</v>
      </c>
      <c r="G1861" s="4">
        <v>142</v>
      </c>
      <c r="H1861" s="4">
        <v>45</v>
      </c>
      <c r="I1861" s="4">
        <v>20</v>
      </c>
      <c r="J1861" s="4">
        <v>9</v>
      </c>
      <c r="K1861" s="4">
        <v>1</v>
      </c>
      <c r="L1861" s="4">
        <v>125</v>
      </c>
      <c r="M1861" s="4">
        <v>11</v>
      </c>
      <c r="N1861" s="4">
        <v>9</v>
      </c>
      <c r="O1861" s="4">
        <v>0</v>
      </c>
      <c r="P1861" s="4">
        <v>1</v>
      </c>
      <c r="Q1861" s="4">
        <v>0</v>
      </c>
      <c r="R1861" s="4">
        <v>0</v>
      </c>
      <c r="S1861" s="4">
        <v>1</v>
      </c>
      <c r="T1861" s="4">
        <v>2</v>
      </c>
      <c r="U1861" s="4">
        <v>1</v>
      </c>
      <c r="V1861" s="4">
        <v>11</v>
      </c>
      <c r="W1861" s="6">
        <v>412</v>
      </c>
      <c r="X1861" s="41">
        <f t="shared" si="45"/>
        <v>66.13162118780096</v>
      </c>
    </row>
    <row r="1862" spans="1:24" hidden="1" outlineLevel="1" x14ac:dyDescent="0.25">
      <c r="A1862" s="6" t="s">
        <v>177</v>
      </c>
      <c r="B1862" s="6" t="s">
        <v>71</v>
      </c>
      <c r="C1862" s="6">
        <v>1417</v>
      </c>
      <c r="D1862" s="6" t="s">
        <v>10</v>
      </c>
      <c r="E1862" s="4">
        <v>572</v>
      </c>
      <c r="F1862" s="4">
        <v>36</v>
      </c>
      <c r="G1862" s="4">
        <v>165</v>
      </c>
      <c r="H1862" s="4">
        <v>25</v>
      </c>
      <c r="I1862" s="4">
        <v>9</v>
      </c>
      <c r="J1862" s="4">
        <v>4</v>
      </c>
      <c r="K1862" s="4">
        <v>0</v>
      </c>
      <c r="L1862" s="4">
        <v>85</v>
      </c>
      <c r="M1862" s="4">
        <v>13</v>
      </c>
      <c r="N1862" s="4">
        <v>5</v>
      </c>
      <c r="O1862" s="4">
        <v>0</v>
      </c>
      <c r="P1862" s="4">
        <v>0</v>
      </c>
      <c r="Q1862" s="4">
        <v>1</v>
      </c>
      <c r="R1862" s="4">
        <v>0</v>
      </c>
      <c r="S1862" s="4">
        <v>3</v>
      </c>
      <c r="T1862" s="4">
        <v>3</v>
      </c>
      <c r="U1862" s="4">
        <v>0</v>
      </c>
      <c r="V1862" s="4">
        <v>7</v>
      </c>
      <c r="W1862" s="6">
        <v>356</v>
      </c>
      <c r="X1862" s="41">
        <f t="shared" si="45"/>
        <v>62.23776223776224</v>
      </c>
    </row>
    <row r="1863" spans="1:24" hidden="1" outlineLevel="1" x14ac:dyDescent="0.25">
      <c r="A1863" s="6" t="s">
        <v>177</v>
      </c>
      <c r="B1863" s="6" t="s">
        <v>71</v>
      </c>
      <c r="C1863" s="6">
        <v>1418</v>
      </c>
      <c r="D1863" s="6" t="s">
        <v>10</v>
      </c>
      <c r="E1863" s="4">
        <v>389</v>
      </c>
      <c r="F1863" s="4">
        <v>21</v>
      </c>
      <c r="G1863" s="4">
        <v>102</v>
      </c>
      <c r="H1863" s="4">
        <v>28</v>
      </c>
      <c r="I1863" s="4">
        <v>12</v>
      </c>
      <c r="J1863" s="4">
        <v>1</v>
      </c>
      <c r="K1863" s="4">
        <v>0</v>
      </c>
      <c r="L1863" s="4">
        <v>65</v>
      </c>
      <c r="M1863" s="4">
        <v>3</v>
      </c>
      <c r="N1863" s="4">
        <v>3</v>
      </c>
      <c r="O1863" s="4">
        <v>0</v>
      </c>
      <c r="P1863" s="4">
        <v>1</v>
      </c>
      <c r="Q1863" s="4">
        <v>0</v>
      </c>
      <c r="R1863" s="4">
        <v>0</v>
      </c>
      <c r="S1863" s="4">
        <v>1</v>
      </c>
      <c r="T1863" s="4">
        <v>0</v>
      </c>
      <c r="U1863" s="4">
        <v>0</v>
      </c>
      <c r="V1863" s="4">
        <v>4</v>
      </c>
      <c r="W1863" s="6">
        <v>241</v>
      </c>
      <c r="X1863" s="41">
        <f t="shared" si="45"/>
        <v>61.953727506426738</v>
      </c>
    </row>
    <row r="1864" spans="1:24" hidden="1" outlineLevel="1" x14ac:dyDescent="0.25">
      <c r="A1864" s="6" t="s">
        <v>177</v>
      </c>
      <c r="B1864" s="6" t="s">
        <v>71</v>
      </c>
      <c r="C1864" s="6">
        <v>1419</v>
      </c>
      <c r="D1864" s="6" t="s">
        <v>10</v>
      </c>
      <c r="E1864" s="4">
        <v>310</v>
      </c>
      <c r="F1864" s="4">
        <v>14</v>
      </c>
      <c r="G1864" s="4">
        <v>87</v>
      </c>
      <c r="H1864" s="4">
        <v>20</v>
      </c>
      <c r="I1864" s="4">
        <v>8</v>
      </c>
      <c r="J1864" s="4">
        <v>1</v>
      </c>
      <c r="K1864" s="4">
        <v>2</v>
      </c>
      <c r="L1864" s="4">
        <v>41</v>
      </c>
      <c r="M1864" s="4">
        <v>4</v>
      </c>
      <c r="N1864" s="4">
        <v>10</v>
      </c>
      <c r="O1864" s="4">
        <v>0</v>
      </c>
      <c r="P1864" s="4">
        <v>1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</v>
      </c>
      <c r="W1864" s="6">
        <v>191</v>
      </c>
      <c r="X1864" s="41">
        <f t="shared" si="45"/>
        <v>61.612903225806448</v>
      </c>
    </row>
    <row r="1865" spans="1:24" hidden="1" outlineLevel="1" x14ac:dyDescent="0.25">
      <c r="A1865" s="6" t="s">
        <v>177</v>
      </c>
      <c r="B1865" s="6" t="s">
        <v>71</v>
      </c>
      <c r="C1865" s="6">
        <v>1420</v>
      </c>
      <c r="D1865" s="6" t="s">
        <v>10</v>
      </c>
      <c r="E1865" s="4">
        <v>389</v>
      </c>
      <c r="F1865" s="4">
        <v>44</v>
      </c>
      <c r="G1865" s="4">
        <v>92</v>
      </c>
      <c r="H1865" s="4">
        <v>44</v>
      </c>
      <c r="I1865" s="4">
        <v>21</v>
      </c>
      <c r="J1865" s="4">
        <v>0</v>
      </c>
      <c r="K1865" s="4">
        <v>0</v>
      </c>
      <c r="L1865" s="4">
        <v>53</v>
      </c>
      <c r="M1865" s="4">
        <v>6</v>
      </c>
      <c r="N1865" s="4">
        <v>8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7</v>
      </c>
      <c r="W1865" s="6">
        <v>275</v>
      </c>
      <c r="X1865" s="41">
        <f t="shared" si="45"/>
        <v>70.694087403598971</v>
      </c>
    </row>
    <row r="1866" spans="1:24" hidden="1" outlineLevel="1" x14ac:dyDescent="0.25">
      <c r="A1866" s="6" t="s">
        <v>177</v>
      </c>
      <c r="B1866" s="6" t="s">
        <v>71</v>
      </c>
      <c r="C1866" s="6">
        <v>1421</v>
      </c>
      <c r="D1866" s="6" t="s">
        <v>10</v>
      </c>
      <c r="E1866" s="4">
        <v>126</v>
      </c>
      <c r="F1866" s="4">
        <v>6</v>
      </c>
      <c r="G1866" s="4">
        <v>43</v>
      </c>
      <c r="H1866" s="4">
        <v>13</v>
      </c>
      <c r="I1866" s="4">
        <v>7</v>
      </c>
      <c r="J1866" s="4">
        <v>1</v>
      </c>
      <c r="K1866" s="4">
        <v>0</v>
      </c>
      <c r="L1866" s="4">
        <v>6</v>
      </c>
      <c r="M1866" s="4">
        <v>0</v>
      </c>
      <c r="N1866" s="4">
        <v>3</v>
      </c>
      <c r="O1866" s="4">
        <v>1</v>
      </c>
      <c r="P1866" s="4">
        <v>0</v>
      </c>
      <c r="Q1866" s="4">
        <v>0</v>
      </c>
      <c r="R1866" s="4">
        <v>0</v>
      </c>
      <c r="S1866" s="4">
        <v>1</v>
      </c>
      <c r="T1866" s="4">
        <v>0</v>
      </c>
      <c r="U1866" s="4">
        <v>0</v>
      </c>
      <c r="V1866" s="4">
        <v>1</v>
      </c>
      <c r="W1866" s="6">
        <v>82</v>
      </c>
      <c r="X1866" s="41">
        <f t="shared" si="45"/>
        <v>65.079365079365076</v>
      </c>
    </row>
    <row r="1867" spans="1:24" hidden="1" outlineLevel="1" x14ac:dyDescent="0.25">
      <c r="A1867" s="6" t="s">
        <v>177</v>
      </c>
      <c r="B1867" s="6" t="s">
        <v>71</v>
      </c>
      <c r="C1867" s="6">
        <v>1422</v>
      </c>
      <c r="D1867" s="6" t="s">
        <v>10</v>
      </c>
      <c r="E1867" s="4">
        <v>233</v>
      </c>
      <c r="F1867" s="4">
        <v>9</v>
      </c>
      <c r="G1867" s="4">
        <v>70</v>
      </c>
      <c r="H1867" s="4">
        <v>28</v>
      </c>
      <c r="I1867" s="4">
        <v>8</v>
      </c>
      <c r="J1867" s="4">
        <v>3</v>
      </c>
      <c r="K1867" s="4">
        <v>1</v>
      </c>
      <c r="L1867" s="4">
        <v>17</v>
      </c>
      <c r="M1867" s="4">
        <v>1</v>
      </c>
      <c r="N1867" s="4">
        <v>6</v>
      </c>
      <c r="O1867" s="4">
        <v>0</v>
      </c>
      <c r="P1867" s="4">
        <v>0</v>
      </c>
      <c r="Q1867" s="4">
        <v>0</v>
      </c>
      <c r="R1867" s="4">
        <v>0</v>
      </c>
      <c r="S1867" s="4">
        <v>1</v>
      </c>
      <c r="T1867" s="4">
        <v>0</v>
      </c>
      <c r="U1867" s="4">
        <v>0</v>
      </c>
      <c r="V1867" s="4">
        <v>7</v>
      </c>
      <c r="W1867" s="6">
        <v>151</v>
      </c>
      <c r="X1867" s="41">
        <f t="shared" si="45"/>
        <v>64.806866952789704</v>
      </c>
    </row>
    <row r="1868" spans="1:24" hidden="1" outlineLevel="1" x14ac:dyDescent="0.25">
      <c r="A1868" s="6" t="s">
        <v>177</v>
      </c>
      <c r="B1868" s="6" t="s">
        <v>71</v>
      </c>
      <c r="C1868" s="6">
        <v>1423</v>
      </c>
      <c r="D1868" s="6" t="s">
        <v>10</v>
      </c>
      <c r="E1868" s="4">
        <v>474</v>
      </c>
      <c r="F1868" s="4">
        <v>36</v>
      </c>
      <c r="G1868" s="4">
        <v>161</v>
      </c>
      <c r="H1868" s="4">
        <v>37</v>
      </c>
      <c r="I1868" s="4">
        <v>5</v>
      </c>
      <c r="J1868" s="4">
        <v>7</v>
      </c>
      <c r="K1868" s="4">
        <v>1</v>
      </c>
      <c r="L1868" s="4">
        <v>57</v>
      </c>
      <c r="M1868" s="4">
        <v>6</v>
      </c>
      <c r="N1868" s="4">
        <v>6</v>
      </c>
      <c r="O1868" s="4">
        <v>0</v>
      </c>
      <c r="P1868" s="4">
        <v>0</v>
      </c>
      <c r="Q1868" s="4">
        <v>0</v>
      </c>
      <c r="R1868" s="4">
        <v>0</v>
      </c>
      <c r="S1868" s="4">
        <v>1</v>
      </c>
      <c r="T1868" s="4">
        <v>1</v>
      </c>
      <c r="U1868" s="4">
        <v>0</v>
      </c>
      <c r="V1868" s="4">
        <v>6</v>
      </c>
      <c r="W1868" s="6">
        <v>324</v>
      </c>
      <c r="X1868" s="41">
        <f t="shared" si="45"/>
        <v>68.35443037974683</v>
      </c>
    </row>
    <row r="1869" spans="1:24" hidden="1" outlineLevel="1" x14ac:dyDescent="0.25">
      <c r="A1869" s="6" t="s">
        <v>177</v>
      </c>
      <c r="B1869" s="6" t="s">
        <v>71</v>
      </c>
      <c r="C1869" s="6">
        <v>1423</v>
      </c>
      <c r="D1869" s="6" t="s">
        <v>11</v>
      </c>
      <c r="E1869" s="4">
        <v>473</v>
      </c>
      <c r="F1869" s="4">
        <v>33</v>
      </c>
      <c r="G1869" s="4">
        <v>140</v>
      </c>
      <c r="H1869" s="4">
        <v>58</v>
      </c>
      <c r="I1869" s="4">
        <v>9</v>
      </c>
      <c r="J1869" s="4">
        <v>10</v>
      </c>
      <c r="K1869" s="4">
        <v>1</v>
      </c>
      <c r="L1869" s="4">
        <v>63</v>
      </c>
      <c r="M1869" s="4">
        <v>8</v>
      </c>
      <c r="N1869" s="4">
        <v>2</v>
      </c>
      <c r="O1869" s="4">
        <v>0</v>
      </c>
      <c r="P1869" s="4">
        <v>0</v>
      </c>
      <c r="Q1869" s="4">
        <v>0</v>
      </c>
      <c r="R1869" s="4">
        <v>0</v>
      </c>
      <c r="S1869" s="4">
        <v>1</v>
      </c>
      <c r="T1869" s="4">
        <v>1</v>
      </c>
      <c r="U1869" s="4">
        <v>0</v>
      </c>
      <c r="V1869" s="4">
        <v>7</v>
      </c>
      <c r="W1869" s="6">
        <v>333</v>
      </c>
      <c r="X1869" s="41">
        <f t="shared" si="45"/>
        <v>70.401691331923885</v>
      </c>
    </row>
    <row r="1870" spans="1:24" hidden="1" outlineLevel="1" x14ac:dyDescent="0.25">
      <c r="A1870" s="6" t="s">
        <v>177</v>
      </c>
      <c r="B1870" s="6" t="s">
        <v>71</v>
      </c>
      <c r="C1870" s="6">
        <v>1425</v>
      </c>
      <c r="D1870" s="6" t="s">
        <v>10</v>
      </c>
      <c r="E1870" s="4">
        <v>133</v>
      </c>
      <c r="F1870" s="4">
        <v>7</v>
      </c>
      <c r="G1870" s="4">
        <v>36</v>
      </c>
      <c r="H1870" s="4">
        <v>23</v>
      </c>
      <c r="I1870" s="4">
        <v>4</v>
      </c>
      <c r="J1870" s="4">
        <v>0</v>
      </c>
      <c r="K1870" s="4">
        <v>0</v>
      </c>
      <c r="L1870" s="4">
        <v>19</v>
      </c>
      <c r="M1870" s="4">
        <v>0</v>
      </c>
      <c r="N1870" s="4">
        <v>2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1</v>
      </c>
      <c r="W1870" s="6">
        <v>92</v>
      </c>
      <c r="X1870" s="41">
        <f t="shared" si="45"/>
        <v>69.172932330827066</v>
      </c>
    </row>
    <row r="1871" spans="1:24" hidden="1" outlineLevel="1" x14ac:dyDescent="0.25">
      <c r="A1871" s="6" t="s">
        <v>177</v>
      </c>
      <c r="B1871" s="6" t="s">
        <v>71</v>
      </c>
      <c r="C1871" s="6">
        <v>1427</v>
      </c>
      <c r="D1871" s="6" t="s">
        <v>10</v>
      </c>
      <c r="E1871" s="4">
        <v>208</v>
      </c>
      <c r="F1871" s="4">
        <v>30</v>
      </c>
      <c r="G1871" s="4">
        <v>48</v>
      </c>
      <c r="H1871" s="4">
        <v>34</v>
      </c>
      <c r="I1871" s="4">
        <v>1</v>
      </c>
      <c r="J1871" s="4">
        <v>0</v>
      </c>
      <c r="K1871" s="4">
        <v>0</v>
      </c>
      <c r="L1871" s="4">
        <v>6</v>
      </c>
      <c r="M1871" s="4">
        <v>3</v>
      </c>
      <c r="N1871" s="4">
        <v>7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1</v>
      </c>
      <c r="W1871" s="6">
        <v>130</v>
      </c>
      <c r="X1871" s="41">
        <f t="shared" si="45"/>
        <v>62.5</v>
      </c>
    </row>
    <row r="1872" spans="1:24" hidden="1" outlineLevel="1" x14ac:dyDescent="0.25">
      <c r="A1872" s="6" t="s">
        <v>177</v>
      </c>
      <c r="B1872" s="6" t="s">
        <v>71</v>
      </c>
      <c r="C1872" s="6">
        <v>1428</v>
      </c>
      <c r="D1872" s="6" t="s">
        <v>10</v>
      </c>
      <c r="E1872" s="4">
        <v>142</v>
      </c>
      <c r="F1872" s="4">
        <v>15</v>
      </c>
      <c r="G1872" s="4">
        <v>16</v>
      </c>
      <c r="H1872" s="4">
        <v>12</v>
      </c>
      <c r="I1872" s="4">
        <v>3</v>
      </c>
      <c r="J1872" s="4">
        <v>3</v>
      </c>
      <c r="K1872" s="4">
        <v>0</v>
      </c>
      <c r="L1872" s="4">
        <v>7</v>
      </c>
      <c r="M1872" s="4">
        <v>1</v>
      </c>
      <c r="N1872" s="4">
        <v>5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2</v>
      </c>
      <c r="W1872" s="6">
        <v>64</v>
      </c>
      <c r="X1872" s="41">
        <f t="shared" si="45"/>
        <v>45.070422535211264</v>
      </c>
    </row>
    <row r="1873" spans="1:24" hidden="1" outlineLevel="1" x14ac:dyDescent="0.25">
      <c r="A1873" s="6" t="s">
        <v>177</v>
      </c>
      <c r="B1873" s="6" t="s">
        <v>71</v>
      </c>
      <c r="C1873" s="6">
        <v>1429</v>
      </c>
      <c r="D1873" s="6" t="s">
        <v>10</v>
      </c>
      <c r="E1873" s="4">
        <v>104</v>
      </c>
      <c r="F1873" s="4">
        <v>8</v>
      </c>
      <c r="G1873" s="4">
        <v>19</v>
      </c>
      <c r="H1873" s="4">
        <v>21</v>
      </c>
      <c r="I1873" s="4">
        <v>5</v>
      </c>
      <c r="J1873" s="4">
        <v>1</v>
      </c>
      <c r="K1873" s="4">
        <v>0</v>
      </c>
      <c r="L1873" s="4">
        <v>18</v>
      </c>
      <c r="M1873" s="4">
        <v>1</v>
      </c>
      <c r="N1873" s="4">
        <v>1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2</v>
      </c>
      <c r="W1873" s="6">
        <v>76</v>
      </c>
      <c r="X1873" s="41">
        <f t="shared" si="45"/>
        <v>73.07692307692308</v>
      </c>
    </row>
    <row r="1874" spans="1:24" hidden="1" outlineLevel="1" x14ac:dyDescent="0.25">
      <c r="A1874" s="6" t="s">
        <v>177</v>
      </c>
      <c r="B1874" s="6" t="s">
        <v>71</v>
      </c>
      <c r="C1874" s="6">
        <v>1430</v>
      </c>
      <c r="D1874" s="6" t="s">
        <v>10</v>
      </c>
      <c r="E1874" s="4">
        <v>397</v>
      </c>
      <c r="F1874" s="4">
        <v>49</v>
      </c>
      <c r="G1874" s="4">
        <v>67</v>
      </c>
      <c r="H1874" s="4">
        <v>80</v>
      </c>
      <c r="I1874" s="4">
        <v>6</v>
      </c>
      <c r="J1874" s="4">
        <v>3</v>
      </c>
      <c r="K1874" s="4">
        <v>2</v>
      </c>
      <c r="L1874" s="4">
        <v>10</v>
      </c>
      <c r="M1874" s="4">
        <v>4</v>
      </c>
      <c r="N1874" s="4">
        <v>13</v>
      </c>
      <c r="O1874" s="4">
        <v>0</v>
      </c>
      <c r="P1874" s="4">
        <v>0</v>
      </c>
      <c r="Q1874" s="4">
        <v>1</v>
      </c>
      <c r="R1874" s="4">
        <v>0</v>
      </c>
      <c r="S1874" s="4">
        <v>0</v>
      </c>
      <c r="T1874" s="4">
        <v>0</v>
      </c>
      <c r="U1874" s="4">
        <v>0</v>
      </c>
      <c r="V1874" s="4">
        <v>5</v>
      </c>
      <c r="W1874" s="6">
        <v>240</v>
      </c>
      <c r="X1874" s="41">
        <f t="shared" si="45"/>
        <v>60.45340050377834</v>
      </c>
    </row>
    <row r="1875" spans="1:24" hidden="1" outlineLevel="1" x14ac:dyDescent="0.25">
      <c r="A1875" s="6" t="s">
        <v>177</v>
      </c>
      <c r="B1875" s="6" t="s">
        <v>71</v>
      </c>
      <c r="C1875" s="6">
        <v>1430</v>
      </c>
      <c r="D1875" s="6" t="s">
        <v>11</v>
      </c>
      <c r="E1875" s="4">
        <v>396</v>
      </c>
      <c r="F1875" s="4">
        <v>61</v>
      </c>
      <c r="G1875" s="4">
        <v>75</v>
      </c>
      <c r="H1875" s="4">
        <v>69</v>
      </c>
      <c r="I1875" s="4">
        <v>3</v>
      </c>
      <c r="J1875" s="4">
        <v>0</v>
      </c>
      <c r="K1875" s="4">
        <v>0</v>
      </c>
      <c r="L1875" s="4">
        <v>13</v>
      </c>
      <c r="M1875" s="4">
        <v>0</v>
      </c>
      <c r="N1875" s="4">
        <v>10</v>
      </c>
      <c r="O1875" s="4">
        <v>0</v>
      </c>
      <c r="P1875" s="4">
        <v>1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6">
        <v>232</v>
      </c>
      <c r="X1875" s="41">
        <f t="shared" si="45"/>
        <v>58.585858585858588</v>
      </c>
    </row>
    <row r="1876" spans="1:24" hidden="1" outlineLevel="1" x14ac:dyDescent="0.25">
      <c r="A1876" s="6" t="s">
        <v>177</v>
      </c>
      <c r="B1876" s="6" t="s">
        <v>71</v>
      </c>
      <c r="C1876" s="6">
        <v>1431</v>
      </c>
      <c r="D1876" s="6" t="s">
        <v>10</v>
      </c>
      <c r="E1876" s="4">
        <v>157</v>
      </c>
      <c r="F1876" s="4">
        <v>8</v>
      </c>
      <c r="G1876" s="4">
        <v>54</v>
      </c>
      <c r="H1876" s="4">
        <v>19</v>
      </c>
      <c r="I1876" s="4">
        <v>1</v>
      </c>
      <c r="J1876" s="4">
        <v>1</v>
      </c>
      <c r="K1876" s="4">
        <v>1</v>
      </c>
      <c r="L1876" s="4">
        <v>15</v>
      </c>
      <c r="M1876" s="4">
        <v>0</v>
      </c>
      <c r="N1876" s="4">
        <v>5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1</v>
      </c>
      <c r="W1876" s="6">
        <v>105</v>
      </c>
      <c r="X1876" s="41">
        <f t="shared" si="45"/>
        <v>66.878980891719749</v>
      </c>
    </row>
    <row r="1877" spans="1:24" hidden="1" outlineLevel="1" x14ac:dyDescent="0.25">
      <c r="A1877" s="6" t="s">
        <v>177</v>
      </c>
      <c r="B1877" s="6" t="s">
        <v>71</v>
      </c>
      <c r="C1877" s="6">
        <v>1432</v>
      </c>
      <c r="D1877" s="6" t="s">
        <v>10</v>
      </c>
      <c r="E1877" s="4">
        <v>259</v>
      </c>
      <c r="F1877" s="4">
        <v>18</v>
      </c>
      <c r="G1877" s="4">
        <v>55</v>
      </c>
      <c r="H1877" s="4">
        <v>36</v>
      </c>
      <c r="I1877" s="4">
        <v>8</v>
      </c>
      <c r="J1877" s="4">
        <v>2</v>
      </c>
      <c r="K1877" s="4">
        <v>0</v>
      </c>
      <c r="L1877" s="4">
        <v>27</v>
      </c>
      <c r="M1877" s="4">
        <v>5</v>
      </c>
      <c r="N1877" s="4">
        <v>6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1</v>
      </c>
      <c r="U1877" s="4">
        <v>0</v>
      </c>
      <c r="V1877" s="4">
        <v>12</v>
      </c>
      <c r="W1877" s="6">
        <v>170</v>
      </c>
      <c r="X1877" s="41">
        <f t="shared" si="45"/>
        <v>65.637065637065632</v>
      </c>
    </row>
    <row r="1878" spans="1:24" hidden="1" outlineLevel="1" x14ac:dyDescent="0.25">
      <c r="A1878" s="6" t="s">
        <v>177</v>
      </c>
      <c r="B1878" s="6" t="s">
        <v>73</v>
      </c>
      <c r="C1878" s="6">
        <v>1465</v>
      </c>
      <c r="D1878" s="6" t="s">
        <v>10</v>
      </c>
      <c r="E1878" s="4">
        <v>381</v>
      </c>
      <c r="F1878" s="4">
        <v>8</v>
      </c>
      <c r="G1878" s="4">
        <v>132</v>
      </c>
      <c r="H1878" s="4">
        <v>6</v>
      </c>
      <c r="I1878" s="4">
        <v>3</v>
      </c>
      <c r="J1878" s="4">
        <v>7</v>
      </c>
      <c r="K1878" s="4">
        <v>0</v>
      </c>
      <c r="L1878" s="4">
        <v>75</v>
      </c>
      <c r="M1878" s="4">
        <v>23</v>
      </c>
      <c r="N1878" s="4">
        <v>0</v>
      </c>
      <c r="O1878" s="4">
        <v>0</v>
      </c>
      <c r="P1878" s="4">
        <v>1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4</v>
      </c>
      <c r="W1878" s="6">
        <v>259</v>
      </c>
      <c r="X1878" s="41">
        <f t="shared" si="45"/>
        <v>67.979002624671921</v>
      </c>
    </row>
    <row r="1879" spans="1:24" hidden="1" outlineLevel="1" x14ac:dyDescent="0.25">
      <c r="A1879" s="6" t="s">
        <v>177</v>
      </c>
      <c r="B1879" s="6" t="s">
        <v>73</v>
      </c>
      <c r="C1879" s="6">
        <v>1465</v>
      </c>
      <c r="D1879" s="6" t="s">
        <v>11</v>
      </c>
      <c r="E1879" s="4">
        <v>381</v>
      </c>
      <c r="F1879" s="4">
        <v>6</v>
      </c>
      <c r="G1879" s="4">
        <v>136</v>
      </c>
      <c r="H1879" s="4">
        <v>7</v>
      </c>
      <c r="I1879" s="4">
        <v>5</v>
      </c>
      <c r="J1879" s="4">
        <v>10</v>
      </c>
      <c r="K1879" s="4">
        <v>2</v>
      </c>
      <c r="L1879" s="4">
        <v>53</v>
      </c>
      <c r="M1879" s="4">
        <v>28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3</v>
      </c>
      <c r="T1879" s="4">
        <v>0</v>
      </c>
      <c r="U1879" s="4">
        <v>0</v>
      </c>
      <c r="V1879" s="4">
        <v>2</v>
      </c>
      <c r="W1879" s="6">
        <v>252</v>
      </c>
      <c r="X1879" s="41">
        <f t="shared" si="45"/>
        <v>66.141732283464563</v>
      </c>
    </row>
    <row r="1880" spans="1:24" hidden="1" outlineLevel="1" x14ac:dyDescent="0.25">
      <c r="A1880" s="6" t="s">
        <v>177</v>
      </c>
      <c r="B1880" s="6" t="s">
        <v>73</v>
      </c>
      <c r="C1880" s="6">
        <v>1466</v>
      </c>
      <c r="D1880" s="6" t="s">
        <v>10</v>
      </c>
      <c r="E1880" s="4">
        <v>505</v>
      </c>
      <c r="F1880" s="4">
        <v>19</v>
      </c>
      <c r="G1880" s="4">
        <v>149</v>
      </c>
      <c r="H1880" s="4">
        <v>9</v>
      </c>
      <c r="I1880" s="4">
        <v>2</v>
      </c>
      <c r="J1880" s="4">
        <v>5</v>
      </c>
      <c r="K1880" s="4">
        <v>2</v>
      </c>
      <c r="L1880" s="4">
        <v>109</v>
      </c>
      <c r="M1880" s="4">
        <v>12</v>
      </c>
      <c r="N1880" s="4">
        <v>1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2</v>
      </c>
      <c r="V1880" s="4">
        <v>4</v>
      </c>
      <c r="W1880" s="6">
        <v>314</v>
      </c>
      <c r="X1880" s="41">
        <f t="shared" si="45"/>
        <v>62.178217821782177</v>
      </c>
    </row>
    <row r="1881" spans="1:24" hidden="1" outlineLevel="1" x14ac:dyDescent="0.25">
      <c r="A1881" s="6" t="s">
        <v>177</v>
      </c>
      <c r="B1881" s="6" t="s">
        <v>73</v>
      </c>
      <c r="C1881" s="6">
        <v>1467</v>
      </c>
      <c r="D1881" s="6" t="s">
        <v>10</v>
      </c>
      <c r="E1881" s="4">
        <v>381</v>
      </c>
      <c r="F1881" s="4">
        <v>15</v>
      </c>
      <c r="G1881" s="4">
        <v>138</v>
      </c>
      <c r="H1881" s="4">
        <v>5</v>
      </c>
      <c r="I1881" s="4">
        <v>3</v>
      </c>
      <c r="J1881" s="4">
        <v>4</v>
      </c>
      <c r="K1881" s="4">
        <v>1</v>
      </c>
      <c r="L1881" s="4">
        <v>60</v>
      </c>
      <c r="M1881" s="4">
        <v>15</v>
      </c>
      <c r="N1881" s="4">
        <v>0</v>
      </c>
      <c r="O1881" s="4">
        <v>0</v>
      </c>
      <c r="P1881" s="4">
        <v>1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8</v>
      </c>
      <c r="W1881" s="6">
        <v>250</v>
      </c>
      <c r="X1881" s="41">
        <f t="shared" si="45"/>
        <v>65.616797900262469</v>
      </c>
    </row>
    <row r="1882" spans="1:24" hidden="1" outlineLevel="1" x14ac:dyDescent="0.25">
      <c r="A1882" s="6" t="s">
        <v>177</v>
      </c>
      <c r="B1882" s="6" t="s">
        <v>73</v>
      </c>
      <c r="C1882" s="6">
        <v>1467</v>
      </c>
      <c r="D1882" s="6" t="s">
        <v>11</v>
      </c>
      <c r="E1882" s="4">
        <v>380</v>
      </c>
      <c r="F1882" s="4">
        <v>11</v>
      </c>
      <c r="G1882" s="4">
        <v>115</v>
      </c>
      <c r="H1882" s="4">
        <v>4</v>
      </c>
      <c r="I1882" s="4">
        <v>0</v>
      </c>
      <c r="J1882" s="4">
        <v>6</v>
      </c>
      <c r="K1882" s="4">
        <v>1</v>
      </c>
      <c r="L1882" s="4">
        <v>84</v>
      </c>
      <c r="M1882" s="4">
        <v>19</v>
      </c>
      <c r="N1882" s="4">
        <v>1</v>
      </c>
      <c r="O1882" s="4">
        <v>0</v>
      </c>
      <c r="P1882" s="4">
        <v>2</v>
      </c>
      <c r="Q1882" s="4">
        <v>0</v>
      </c>
      <c r="R1882" s="4">
        <v>0</v>
      </c>
      <c r="S1882" s="4">
        <v>1</v>
      </c>
      <c r="T1882" s="4">
        <v>4</v>
      </c>
      <c r="U1882" s="4">
        <v>0</v>
      </c>
      <c r="V1882" s="4">
        <v>7</v>
      </c>
      <c r="W1882" s="6">
        <v>255</v>
      </c>
      <c r="X1882" s="41">
        <f t="shared" si="45"/>
        <v>67.10526315789474</v>
      </c>
    </row>
    <row r="1883" spans="1:24" hidden="1" outlineLevel="1" x14ac:dyDescent="0.25">
      <c r="A1883" s="6" t="s">
        <v>177</v>
      </c>
      <c r="B1883" s="6" t="s">
        <v>73</v>
      </c>
      <c r="C1883" s="6">
        <v>1468</v>
      </c>
      <c r="D1883" s="6" t="s">
        <v>10</v>
      </c>
      <c r="E1883" s="4">
        <v>399</v>
      </c>
      <c r="F1883" s="4">
        <v>0</v>
      </c>
      <c r="G1883" s="4">
        <v>127</v>
      </c>
      <c r="H1883" s="4">
        <v>4</v>
      </c>
      <c r="I1883" s="4">
        <v>5</v>
      </c>
      <c r="J1883" s="4">
        <v>2</v>
      </c>
      <c r="K1883" s="4">
        <v>0</v>
      </c>
      <c r="L1883" s="4">
        <v>87</v>
      </c>
      <c r="M1883" s="4">
        <v>15</v>
      </c>
      <c r="N1883" s="4">
        <v>14</v>
      </c>
      <c r="O1883" s="4">
        <v>0</v>
      </c>
      <c r="P1883" s="4">
        <v>1</v>
      </c>
      <c r="Q1883" s="4">
        <v>0</v>
      </c>
      <c r="R1883" s="4">
        <v>0</v>
      </c>
      <c r="S1883" s="4">
        <v>1</v>
      </c>
      <c r="T1883" s="4">
        <v>3</v>
      </c>
      <c r="U1883" s="4">
        <v>0</v>
      </c>
      <c r="V1883" s="4">
        <v>8</v>
      </c>
      <c r="W1883" s="6">
        <v>267</v>
      </c>
      <c r="X1883" s="41">
        <f t="shared" si="45"/>
        <v>66.917293233082702</v>
      </c>
    </row>
    <row r="1884" spans="1:24" hidden="1" outlineLevel="1" x14ac:dyDescent="0.25">
      <c r="A1884" s="6" t="s">
        <v>177</v>
      </c>
      <c r="B1884" s="6" t="s">
        <v>73</v>
      </c>
      <c r="C1884" s="6">
        <v>1468</v>
      </c>
      <c r="D1884" s="6" t="s">
        <v>11</v>
      </c>
      <c r="E1884" s="4">
        <v>398</v>
      </c>
      <c r="F1884" s="4">
        <v>8</v>
      </c>
      <c r="G1884" s="4">
        <v>152</v>
      </c>
      <c r="H1884" s="4">
        <v>11</v>
      </c>
      <c r="I1884" s="4">
        <v>7</v>
      </c>
      <c r="J1884" s="4">
        <v>4</v>
      </c>
      <c r="K1884" s="4">
        <v>0</v>
      </c>
      <c r="L1884" s="4">
        <v>75</v>
      </c>
      <c r="M1884" s="4">
        <v>17</v>
      </c>
      <c r="N1884" s="4">
        <v>0</v>
      </c>
      <c r="O1884" s="4">
        <v>0</v>
      </c>
      <c r="P1884" s="4">
        <v>0</v>
      </c>
      <c r="Q1884" s="4">
        <v>2</v>
      </c>
      <c r="R1884" s="4">
        <v>0</v>
      </c>
      <c r="S1884" s="4">
        <v>0</v>
      </c>
      <c r="T1884" s="4">
        <v>3</v>
      </c>
      <c r="U1884" s="4">
        <v>0</v>
      </c>
      <c r="V1884" s="4">
        <v>5</v>
      </c>
      <c r="W1884" s="6">
        <v>284</v>
      </c>
      <c r="X1884" s="41">
        <f t="shared" si="45"/>
        <v>71.356783919597987</v>
      </c>
    </row>
    <row r="1885" spans="1:24" hidden="1" outlineLevel="1" x14ac:dyDescent="0.25">
      <c r="A1885" s="6" t="s">
        <v>177</v>
      </c>
      <c r="B1885" s="6" t="s">
        <v>73</v>
      </c>
      <c r="C1885" s="6">
        <v>1475</v>
      </c>
      <c r="D1885" s="6" t="s">
        <v>10</v>
      </c>
      <c r="E1885" s="4">
        <v>249</v>
      </c>
      <c r="F1885" s="4">
        <v>4</v>
      </c>
      <c r="G1885" s="4">
        <v>97</v>
      </c>
      <c r="H1885" s="4">
        <v>4</v>
      </c>
      <c r="I1885" s="4">
        <v>2</v>
      </c>
      <c r="J1885" s="4">
        <v>2</v>
      </c>
      <c r="K1885" s="4">
        <v>1</v>
      </c>
      <c r="L1885" s="4">
        <v>42</v>
      </c>
      <c r="M1885" s="4">
        <v>2</v>
      </c>
      <c r="N1885" s="4">
        <v>0</v>
      </c>
      <c r="O1885" s="4">
        <v>0</v>
      </c>
      <c r="P1885" s="4">
        <v>1</v>
      </c>
      <c r="Q1885" s="4">
        <v>0</v>
      </c>
      <c r="R1885" s="4">
        <v>0</v>
      </c>
      <c r="S1885" s="4">
        <v>0</v>
      </c>
      <c r="T1885" s="4">
        <v>1</v>
      </c>
      <c r="U1885" s="4">
        <v>0</v>
      </c>
      <c r="V1885" s="4">
        <v>4</v>
      </c>
      <c r="W1885" s="6">
        <v>160</v>
      </c>
      <c r="X1885" s="41">
        <f t="shared" si="45"/>
        <v>64.257028112449802</v>
      </c>
    </row>
    <row r="1886" spans="1:24" hidden="1" outlineLevel="1" x14ac:dyDescent="0.25">
      <c r="A1886" s="6" t="s">
        <v>177</v>
      </c>
      <c r="B1886" s="6" t="s">
        <v>73</v>
      </c>
      <c r="C1886" s="6">
        <v>1476</v>
      </c>
      <c r="D1886" s="6" t="s">
        <v>10</v>
      </c>
      <c r="E1886" s="4">
        <v>165</v>
      </c>
      <c r="F1886" s="4">
        <v>3</v>
      </c>
      <c r="G1886" s="4">
        <v>53</v>
      </c>
      <c r="H1886" s="4">
        <v>2</v>
      </c>
      <c r="I1886" s="4">
        <v>0</v>
      </c>
      <c r="J1886" s="4">
        <v>0</v>
      </c>
      <c r="K1886" s="4">
        <v>0</v>
      </c>
      <c r="L1886" s="4">
        <v>36</v>
      </c>
      <c r="M1886" s="4">
        <v>7</v>
      </c>
      <c r="N1886" s="4">
        <v>0</v>
      </c>
      <c r="O1886" s="4">
        <v>0</v>
      </c>
      <c r="P1886" s="4">
        <v>1</v>
      </c>
      <c r="Q1886" s="4">
        <v>0</v>
      </c>
      <c r="R1886" s="4">
        <v>0</v>
      </c>
      <c r="S1886" s="4">
        <v>0</v>
      </c>
      <c r="T1886" s="4">
        <v>1</v>
      </c>
      <c r="U1886" s="4">
        <v>0</v>
      </c>
      <c r="V1886" s="4">
        <v>2</v>
      </c>
      <c r="W1886" s="6">
        <v>105</v>
      </c>
      <c r="X1886" s="41">
        <f t="shared" si="45"/>
        <v>63.636363636363633</v>
      </c>
    </row>
    <row r="1887" spans="1:24" hidden="1" outlineLevel="1" x14ac:dyDescent="0.25">
      <c r="A1887" s="6" t="s">
        <v>177</v>
      </c>
      <c r="B1887" s="6" t="s">
        <v>73</v>
      </c>
      <c r="C1887" s="6">
        <v>1478</v>
      </c>
      <c r="D1887" s="6" t="s">
        <v>10</v>
      </c>
      <c r="E1887" s="4">
        <v>310</v>
      </c>
      <c r="F1887" s="4">
        <v>12</v>
      </c>
      <c r="G1887" s="4">
        <v>121</v>
      </c>
      <c r="H1887" s="4">
        <v>1</v>
      </c>
      <c r="I1887" s="4">
        <v>1</v>
      </c>
      <c r="J1887" s="4">
        <v>4</v>
      </c>
      <c r="K1887" s="4">
        <v>2</v>
      </c>
      <c r="L1887" s="4">
        <v>44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4</v>
      </c>
      <c r="W1887" s="6">
        <v>189</v>
      </c>
      <c r="X1887" s="41">
        <f t="shared" si="45"/>
        <v>60.967741935483872</v>
      </c>
    </row>
    <row r="1888" spans="1:24" hidden="1" outlineLevel="1" x14ac:dyDescent="0.25">
      <c r="A1888" s="6" t="s">
        <v>177</v>
      </c>
      <c r="B1888" s="6" t="s">
        <v>73</v>
      </c>
      <c r="C1888" s="6">
        <v>1479</v>
      </c>
      <c r="D1888" s="6" t="s">
        <v>10</v>
      </c>
      <c r="E1888" s="4">
        <v>173</v>
      </c>
      <c r="F1888" s="4">
        <v>13</v>
      </c>
      <c r="G1888" s="4">
        <v>56</v>
      </c>
      <c r="H1888" s="4">
        <v>1</v>
      </c>
      <c r="I1888" s="4">
        <v>0</v>
      </c>
      <c r="J1888" s="4">
        <v>2</v>
      </c>
      <c r="K1888" s="4">
        <v>0</v>
      </c>
      <c r="L1888" s="4">
        <v>40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1</v>
      </c>
      <c r="U1888" s="4">
        <v>0</v>
      </c>
      <c r="V1888" s="4">
        <v>2</v>
      </c>
      <c r="W1888" s="6">
        <v>115</v>
      </c>
      <c r="X1888" s="41">
        <f t="shared" si="45"/>
        <v>66.473988439306353</v>
      </c>
    </row>
    <row r="1889" spans="1:24" hidden="1" outlineLevel="1" x14ac:dyDescent="0.25">
      <c r="A1889" s="6" t="s">
        <v>177</v>
      </c>
      <c r="B1889" s="6" t="s">
        <v>73</v>
      </c>
      <c r="C1889" s="6">
        <v>1480</v>
      </c>
      <c r="D1889" s="6" t="s">
        <v>10</v>
      </c>
      <c r="E1889" s="4">
        <v>231</v>
      </c>
      <c r="F1889" s="4">
        <v>8</v>
      </c>
      <c r="G1889" s="4">
        <v>39</v>
      </c>
      <c r="H1889" s="4">
        <v>3</v>
      </c>
      <c r="I1889" s="4">
        <v>4</v>
      </c>
      <c r="J1889" s="4">
        <v>3</v>
      </c>
      <c r="K1889" s="4">
        <v>1</v>
      </c>
      <c r="L1889" s="4">
        <v>54</v>
      </c>
      <c r="M1889" s="4">
        <v>0</v>
      </c>
      <c r="N1889" s="4">
        <v>1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6</v>
      </c>
      <c r="W1889" s="6">
        <v>119</v>
      </c>
      <c r="X1889" s="41">
        <f t="shared" si="45"/>
        <v>51.515151515151516</v>
      </c>
    </row>
    <row r="1890" spans="1:24" hidden="1" outlineLevel="1" x14ac:dyDescent="0.25">
      <c r="A1890" s="6" t="s">
        <v>177</v>
      </c>
      <c r="B1890" s="6" t="s">
        <v>73</v>
      </c>
      <c r="C1890" s="6">
        <v>1481</v>
      </c>
      <c r="D1890" s="6" t="s">
        <v>10</v>
      </c>
      <c r="E1890" s="4">
        <v>284</v>
      </c>
      <c r="F1890" s="4">
        <v>6</v>
      </c>
      <c r="G1890" s="4">
        <v>42</v>
      </c>
      <c r="H1890" s="4">
        <v>1</v>
      </c>
      <c r="I1890" s="4">
        <v>3</v>
      </c>
      <c r="J1890" s="4">
        <v>3</v>
      </c>
      <c r="K1890" s="4">
        <v>1</v>
      </c>
      <c r="L1890" s="4">
        <v>72</v>
      </c>
      <c r="M1890" s="4">
        <v>1</v>
      </c>
      <c r="N1890" s="4">
        <v>0</v>
      </c>
      <c r="O1890" s="4">
        <v>1</v>
      </c>
      <c r="P1890" s="4">
        <v>0</v>
      </c>
      <c r="Q1890" s="4">
        <v>0</v>
      </c>
      <c r="R1890" s="4">
        <v>0</v>
      </c>
      <c r="S1890" s="4">
        <v>4</v>
      </c>
      <c r="T1890" s="4">
        <v>1</v>
      </c>
      <c r="U1890" s="4">
        <v>0</v>
      </c>
      <c r="V1890" s="4">
        <v>7</v>
      </c>
      <c r="W1890" s="6">
        <v>142</v>
      </c>
      <c r="X1890" s="41">
        <f t="shared" si="45"/>
        <v>50</v>
      </c>
    </row>
    <row r="1891" spans="1:24" hidden="1" outlineLevel="1" x14ac:dyDescent="0.25">
      <c r="A1891" s="6" t="s">
        <v>177</v>
      </c>
      <c r="B1891" s="6" t="s">
        <v>73</v>
      </c>
      <c r="C1891" s="6">
        <v>1484</v>
      </c>
      <c r="D1891" s="6" t="s">
        <v>10</v>
      </c>
      <c r="E1891" s="4">
        <v>140</v>
      </c>
      <c r="F1891" s="4">
        <v>4</v>
      </c>
      <c r="G1891" s="4">
        <v>19</v>
      </c>
      <c r="H1891" s="4">
        <v>3</v>
      </c>
      <c r="I1891" s="4">
        <v>1</v>
      </c>
      <c r="J1891" s="4">
        <v>0</v>
      </c>
      <c r="K1891" s="4">
        <v>0</v>
      </c>
      <c r="L1891" s="4">
        <v>64</v>
      </c>
      <c r="M1891" s="4">
        <v>1</v>
      </c>
      <c r="N1891" s="4">
        <v>2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6">
        <v>94</v>
      </c>
      <c r="X1891" s="41">
        <f t="shared" si="45"/>
        <v>67.142857142857139</v>
      </c>
    </row>
    <row r="1892" spans="1:24" hidden="1" outlineLevel="1" x14ac:dyDescent="0.25">
      <c r="A1892" s="6" t="s">
        <v>177</v>
      </c>
      <c r="B1892" s="6" t="s">
        <v>74</v>
      </c>
      <c r="C1892" s="6">
        <v>1485</v>
      </c>
      <c r="D1892" s="6" t="s">
        <v>10</v>
      </c>
      <c r="E1892" s="4">
        <v>614</v>
      </c>
      <c r="F1892" s="4">
        <v>101</v>
      </c>
      <c r="G1892" s="4">
        <v>88</v>
      </c>
      <c r="H1892" s="4">
        <v>11</v>
      </c>
      <c r="I1892" s="4">
        <v>3</v>
      </c>
      <c r="J1892" s="4">
        <v>27</v>
      </c>
      <c r="K1892" s="4">
        <v>4</v>
      </c>
      <c r="L1892" s="4">
        <v>102</v>
      </c>
      <c r="M1892" s="4">
        <v>14</v>
      </c>
      <c r="N1892" s="4">
        <v>10</v>
      </c>
      <c r="O1892" s="4">
        <v>2</v>
      </c>
      <c r="P1892" s="4">
        <v>2</v>
      </c>
      <c r="Q1892" s="4">
        <v>0</v>
      </c>
      <c r="R1892" s="4">
        <v>0</v>
      </c>
      <c r="S1892" s="4">
        <v>6</v>
      </c>
      <c r="T1892" s="4">
        <v>3</v>
      </c>
      <c r="U1892" s="4">
        <v>0</v>
      </c>
      <c r="V1892" s="4">
        <v>11</v>
      </c>
      <c r="W1892" s="6">
        <v>384</v>
      </c>
      <c r="X1892" s="41">
        <f t="shared" si="45"/>
        <v>62.54071661237785</v>
      </c>
    </row>
    <row r="1893" spans="1:24" hidden="1" outlineLevel="1" x14ac:dyDescent="0.25">
      <c r="A1893" s="6" t="s">
        <v>177</v>
      </c>
      <c r="B1893" s="6" t="s">
        <v>74</v>
      </c>
      <c r="C1893" s="6">
        <v>1485</v>
      </c>
      <c r="D1893" s="6" t="s">
        <v>21</v>
      </c>
      <c r="E1893" s="4">
        <v>192</v>
      </c>
      <c r="F1893" s="4">
        <v>36</v>
      </c>
      <c r="G1893" s="4">
        <v>26</v>
      </c>
      <c r="H1893" s="4">
        <v>8</v>
      </c>
      <c r="I1893" s="4">
        <v>5</v>
      </c>
      <c r="J1893" s="4">
        <v>11</v>
      </c>
      <c r="K1893" s="4">
        <v>6</v>
      </c>
      <c r="L1893" s="4">
        <v>23</v>
      </c>
      <c r="M1893" s="4">
        <v>9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6</v>
      </c>
      <c r="T1893" s="4">
        <v>1</v>
      </c>
      <c r="U1893" s="4">
        <v>0</v>
      </c>
      <c r="V1893" s="4">
        <v>11</v>
      </c>
      <c r="W1893" s="6">
        <v>142</v>
      </c>
      <c r="X1893" s="41">
        <f t="shared" si="45"/>
        <v>73.958333333333329</v>
      </c>
    </row>
    <row r="1894" spans="1:24" hidden="1" outlineLevel="1" x14ac:dyDescent="0.25">
      <c r="A1894" s="6" t="s">
        <v>177</v>
      </c>
      <c r="B1894" s="6" t="s">
        <v>74</v>
      </c>
      <c r="C1894" s="6">
        <v>1486</v>
      </c>
      <c r="D1894" s="6" t="s">
        <v>10</v>
      </c>
      <c r="E1894" s="4">
        <v>696</v>
      </c>
      <c r="F1894" s="4">
        <v>79</v>
      </c>
      <c r="G1894" s="4">
        <v>72</v>
      </c>
      <c r="H1894" s="4">
        <v>10</v>
      </c>
      <c r="I1894" s="4">
        <v>11</v>
      </c>
      <c r="J1894" s="4">
        <v>21</v>
      </c>
      <c r="K1894" s="4">
        <v>6</v>
      </c>
      <c r="L1894" s="4">
        <v>122</v>
      </c>
      <c r="M1894" s="4">
        <v>17</v>
      </c>
      <c r="N1894" s="4">
        <v>6</v>
      </c>
      <c r="O1894" s="4">
        <v>3</v>
      </c>
      <c r="P1894" s="4">
        <v>3</v>
      </c>
      <c r="Q1894" s="4">
        <v>0</v>
      </c>
      <c r="R1894" s="4">
        <v>3</v>
      </c>
      <c r="S1894" s="4">
        <v>18</v>
      </c>
      <c r="T1894" s="4">
        <v>6</v>
      </c>
      <c r="U1894" s="4">
        <v>0</v>
      </c>
      <c r="V1894" s="4">
        <v>16</v>
      </c>
      <c r="W1894" s="6">
        <v>393</v>
      </c>
      <c r="X1894" s="41">
        <f t="shared" si="45"/>
        <v>56.46551724137931</v>
      </c>
    </row>
    <row r="1895" spans="1:24" hidden="1" outlineLevel="1" x14ac:dyDescent="0.25">
      <c r="A1895" s="6" t="s">
        <v>177</v>
      </c>
      <c r="B1895" s="6" t="s">
        <v>74</v>
      </c>
      <c r="C1895" s="6">
        <v>1486</v>
      </c>
      <c r="D1895" s="6" t="s">
        <v>11</v>
      </c>
      <c r="E1895" s="4">
        <v>695</v>
      </c>
      <c r="F1895" s="4">
        <v>71</v>
      </c>
      <c r="G1895" s="4">
        <v>95</v>
      </c>
      <c r="H1895" s="4">
        <v>29</v>
      </c>
      <c r="I1895" s="4">
        <v>7</v>
      </c>
      <c r="J1895" s="4">
        <v>25</v>
      </c>
      <c r="K1895" s="4">
        <v>4</v>
      </c>
      <c r="L1895" s="4">
        <v>108</v>
      </c>
      <c r="M1895" s="4">
        <v>17</v>
      </c>
      <c r="N1895" s="4">
        <v>8</v>
      </c>
      <c r="O1895" s="4">
        <v>7</v>
      </c>
      <c r="P1895" s="4">
        <v>3</v>
      </c>
      <c r="Q1895" s="4">
        <v>0</v>
      </c>
      <c r="R1895" s="4">
        <v>0</v>
      </c>
      <c r="S1895" s="4">
        <v>8</v>
      </c>
      <c r="T1895" s="4">
        <v>2</v>
      </c>
      <c r="U1895" s="4">
        <v>0</v>
      </c>
      <c r="V1895" s="4">
        <v>13</v>
      </c>
      <c r="W1895" s="6">
        <v>397</v>
      </c>
      <c r="X1895" s="41">
        <f t="shared" si="45"/>
        <v>57.122302158273378</v>
      </c>
    </row>
    <row r="1896" spans="1:24" hidden="1" outlineLevel="1" x14ac:dyDescent="0.25">
      <c r="A1896" s="6" t="s">
        <v>177</v>
      </c>
      <c r="B1896" s="6" t="s">
        <v>74</v>
      </c>
      <c r="C1896" s="6">
        <v>1487</v>
      </c>
      <c r="D1896" s="6" t="s">
        <v>10</v>
      </c>
      <c r="E1896" s="4">
        <v>739</v>
      </c>
      <c r="F1896" s="4">
        <v>100</v>
      </c>
      <c r="G1896" s="4">
        <v>95</v>
      </c>
      <c r="H1896" s="4">
        <v>7</v>
      </c>
      <c r="I1896" s="4">
        <v>2</v>
      </c>
      <c r="J1896" s="4">
        <v>21</v>
      </c>
      <c r="K1896" s="4">
        <v>4</v>
      </c>
      <c r="L1896" s="4">
        <v>128</v>
      </c>
      <c r="M1896" s="4">
        <v>0</v>
      </c>
      <c r="N1896" s="4">
        <v>6</v>
      </c>
      <c r="O1896" s="4">
        <v>3</v>
      </c>
      <c r="P1896" s="4">
        <v>2</v>
      </c>
      <c r="Q1896" s="4">
        <v>2</v>
      </c>
      <c r="R1896" s="4">
        <v>0</v>
      </c>
      <c r="S1896" s="4">
        <v>14</v>
      </c>
      <c r="T1896" s="4">
        <v>7</v>
      </c>
      <c r="U1896" s="4">
        <v>0</v>
      </c>
      <c r="V1896" s="4">
        <v>18</v>
      </c>
      <c r="W1896" s="6">
        <v>409</v>
      </c>
      <c r="X1896" s="41">
        <f t="shared" si="45"/>
        <v>55.345060893098783</v>
      </c>
    </row>
    <row r="1897" spans="1:24" hidden="1" outlineLevel="1" x14ac:dyDescent="0.25">
      <c r="A1897" s="6" t="s">
        <v>177</v>
      </c>
      <c r="B1897" s="6" t="s">
        <v>74</v>
      </c>
      <c r="C1897" s="6">
        <v>1488</v>
      </c>
      <c r="D1897" s="6" t="s">
        <v>10</v>
      </c>
      <c r="E1897" s="4">
        <v>215</v>
      </c>
      <c r="F1897" s="4">
        <v>21</v>
      </c>
      <c r="G1897" s="4">
        <v>38</v>
      </c>
      <c r="H1897" s="4">
        <v>0</v>
      </c>
      <c r="I1897" s="4">
        <v>0</v>
      </c>
      <c r="J1897" s="4">
        <v>6</v>
      </c>
      <c r="K1897" s="4">
        <v>2</v>
      </c>
      <c r="L1897" s="4">
        <v>40</v>
      </c>
      <c r="M1897" s="4">
        <v>3</v>
      </c>
      <c r="N1897" s="4">
        <v>1</v>
      </c>
      <c r="O1897" s="4">
        <v>1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</v>
      </c>
      <c r="W1897" s="6">
        <v>114</v>
      </c>
      <c r="X1897" s="41">
        <f t="shared" ref="X1897:X1948" si="46">(W1897*100)/E1897</f>
        <v>53.02325581395349</v>
      </c>
    </row>
    <row r="1898" spans="1:24" hidden="1" outlineLevel="1" x14ac:dyDescent="0.25">
      <c r="A1898" s="6" t="s">
        <v>177</v>
      </c>
      <c r="B1898" s="6" t="s">
        <v>74</v>
      </c>
      <c r="C1898" s="6">
        <v>1489</v>
      </c>
      <c r="D1898" s="6" t="s">
        <v>10</v>
      </c>
      <c r="E1898" s="4">
        <v>683</v>
      </c>
      <c r="F1898" s="4">
        <v>79</v>
      </c>
      <c r="G1898" s="4">
        <v>110</v>
      </c>
      <c r="H1898" s="4">
        <v>7</v>
      </c>
      <c r="I1898" s="4">
        <v>7</v>
      </c>
      <c r="J1898" s="4">
        <v>16</v>
      </c>
      <c r="K1898" s="4">
        <v>6</v>
      </c>
      <c r="L1898" s="4">
        <v>114</v>
      </c>
      <c r="M1898" s="4">
        <v>20</v>
      </c>
      <c r="N1898" s="4">
        <v>6</v>
      </c>
      <c r="O1898" s="4">
        <v>2</v>
      </c>
      <c r="P1898" s="4">
        <v>2</v>
      </c>
      <c r="Q1898" s="4">
        <v>0</v>
      </c>
      <c r="R1898" s="4">
        <v>0</v>
      </c>
      <c r="S1898" s="4">
        <v>19</v>
      </c>
      <c r="T1898" s="4">
        <v>0</v>
      </c>
      <c r="U1898" s="4">
        <v>0</v>
      </c>
      <c r="V1898" s="4">
        <v>10</v>
      </c>
      <c r="W1898" s="6">
        <v>398</v>
      </c>
      <c r="X1898" s="41">
        <f t="shared" si="46"/>
        <v>58.272327964860906</v>
      </c>
    </row>
    <row r="1899" spans="1:24" hidden="1" outlineLevel="1" x14ac:dyDescent="0.25">
      <c r="A1899" s="6" t="s">
        <v>177</v>
      </c>
      <c r="B1899" s="6" t="s">
        <v>74</v>
      </c>
      <c r="C1899" s="6">
        <v>1490</v>
      </c>
      <c r="D1899" s="6" t="s">
        <v>10</v>
      </c>
      <c r="E1899" s="4">
        <v>557</v>
      </c>
      <c r="F1899" s="4">
        <v>68</v>
      </c>
      <c r="G1899" s="4">
        <v>106</v>
      </c>
      <c r="H1899" s="4">
        <v>3</v>
      </c>
      <c r="I1899" s="4">
        <v>3</v>
      </c>
      <c r="J1899" s="4">
        <v>12</v>
      </c>
      <c r="K1899" s="4">
        <v>2</v>
      </c>
      <c r="L1899" s="4">
        <v>103</v>
      </c>
      <c r="M1899" s="4">
        <v>9</v>
      </c>
      <c r="N1899" s="4">
        <v>2</v>
      </c>
      <c r="O1899" s="4">
        <v>3</v>
      </c>
      <c r="P1899" s="4">
        <v>0</v>
      </c>
      <c r="Q1899" s="4">
        <v>1</v>
      </c>
      <c r="R1899" s="4">
        <v>0</v>
      </c>
      <c r="S1899" s="4">
        <v>3</v>
      </c>
      <c r="T1899" s="4">
        <v>3</v>
      </c>
      <c r="U1899" s="4">
        <v>0</v>
      </c>
      <c r="V1899" s="4">
        <v>8</v>
      </c>
      <c r="W1899" s="6">
        <v>326</v>
      </c>
      <c r="X1899" s="41">
        <f t="shared" si="46"/>
        <v>58.527827648114901</v>
      </c>
    </row>
    <row r="1900" spans="1:24" hidden="1" outlineLevel="1" x14ac:dyDescent="0.25">
      <c r="A1900" s="6" t="s">
        <v>177</v>
      </c>
      <c r="B1900" s="6" t="s">
        <v>74</v>
      </c>
      <c r="C1900" s="6">
        <v>1491</v>
      </c>
      <c r="D1900" s="6" t="s">
        <v>10</v>
      </c>
      <c r="E1900" s="4">
        <v>543</v>
      </c>
      <c r="F1900" s="4">
        <v>61</v>
      </c>
      <c r="G1900" s="4">
        <v>96</v>
      </c>
      <c r="H1900" s="4">
        <v>2</v>
      </c>
      <c r="I1900" s="4">
        <v>1</v>
      </c>
      <c r="J1900" s="4">
        <v>7</v>
      </c>
      <c r="K1900" s="4">
        <v>3</v>
      </c>
      <c r="L1900" s="4">
        <v>127</v>
      </c>
      <c r="M1900" s="4">
        <v>8</v>
      </c>
      <c r="N1900" s="4">
        <v>3</v>
      </c>
      <c r="O1900" s="4">
        <v>3</v>
      </c>
      <c r="P1900" s="4">
        <v>1</v>
      </c>
      <c r="Q1900" s="4">
        <v>0</v>
      </c>
      <c r="R1900" s="4">
        <v>0</v>
      </c>
      <c r="S1900" s="4">
        <v>7</v>
      </c>
      <c r="T1900" s="4">
        <v>1</v>
      </c>
      <c r="U1900" s="4">
        <v>0</v>
      </c>
      <c r="V1900" s="4">
        <v>10</v>
      </c>
      <c r="W1900" s="6">
        <v>330</v>
      </c>
      <c r="X1900" s="41">
        <f t="shared" si="46"/>
        <v>60.773480662983424</v>
      </c>
    </row>
    <row r="1901" spans="1:24" hidden="1" outlineLevel="1" x14ac:dyDescent="0.25">
      <c r="A1901" s="6" t="s">
        <v>177</v>
      </c>
      <c r="B1901" s="6" t="s">
        <v>74</v>
      </c>
      <c r="C1901" s="6">
        <v>1492</v>
      </c>
      <c r="D1901" s="6" t="s">
        <v>10</v>
      </c>
      <c r="E1901" s="4">
        <v>691</v>
      </c>
      <c r="F1901" s="4">
        <v>99</v>
      </c>
      <c r="G1901" s="4">
        <v>75</v>
      </c>
      <c r="H1901" s="4">
        <v>10</v>
      </c>
      <c r="I1901" s="4">
        <v>2</v>
      </c>
      <c r="J1901" s="4">
        <v>19</v>
      </c>
      <c r="K1901" s="4">
        <v>3</v>
      </c>
      <c r="L1901" s="4">
        <v>130</v>
      </c>
      <c r="M1901" s="4">
        <v>13</v>
      </c>
      <c r="N1901" s="4">
        <v>2</v>
      </c>
      <c r="O1901" s="4">
        <v>0</v>
      </c>
      <c r="P1901" s="4">
        <v>0</v>
      </c>
      <c r="Q1901" s="4">
        <v>0</v>
      </c>
      <c r="R1901" s="4">
        <v>0</v>
      </c>
      <c r="S1901" s="4">
        <v>12</v>
      </c>
      <c r="T1901" s="4">
        <v>8</v>
      </c>
      <c r="U1901" s="4">
        <v>0</v>
      </c>
      <c r="V1901" s="4">
        <v>13</v>
      </c>
      <c r="W1901" s="6">
        <v>386</v>
      </c>
      <c r="X1901" s="41">
        <f t="shared" si="46"/>
        <v>55.861070911722145</v>
      </c>
    </row>
    <row r="1902" spans="1:24" hidden="1" outlineLevel="1" x14ac:dyDescent="0.25">
      <c r="A1902" s="6" t="s">
        <v>177</v>
      </c>
      <c r="B1902" s="6" t="s">
        <v>74</v>
      </c>
      <c r="C1902" s="6">
        <v>1493</v>
      </c>
      <c r="D1902" s="6" t="s">
        <v>10</v>
      </c>
      <c r="E1902" s="4">
        <v>418</v>
      </c>
      <c r="F1902" s="4">
        <v>53</v>
      </c>
      <c r="G1902" s="4">
        <v>62</v>
      </c>
      <c r="H1902" s="4">
        <v>6</v>
      </c>
      <c r="I1902" s="4">
        <v>2</v>
      </c>
      <c r="J1902" s="4">
        <v>13</v>
      </c>
      <c r="K1902" s="4">
        <v>2</v>
      </c>
      <c r="L1902" s="4">
        <v>87</v>
      </c>
      <c r="M1902" s="4">
        <v>17</v>
      </c>
      <c r="N1902" s="4">
        <v>3</v>
      </c>
      <c r="O1902" s="4">
        <v>1</v>
      </c>
      <c r="P1902" s="4">
        <v>1</v>
      </c>
      <c r="Q1902" s="4">
        <v>0</v>
      </c>
      <c r="R1902" s="4">
        <v>0</v>
      </c>
      <c r="S1902" s="4">
        <v>6</v>
      </c>
      <c r="T1902" s="4">
        <v>4</v>
      </c>
      <c r="U1902" s="4">
        <v>1</v>
      </c>
      <c r="V1902" s="4">
        <v>5</v>
      </c>
      <c r="W1902" s="6">
        <v>263</v>
      </c>
      <c r="X1902" s="41">
        <f t="shared" si="46"/>
        <v>62.918660287081337</v>
      </c>
    </row>
    <row r="1903" spans="1:24" hidden="1" outlineLevel="1" x14ac:dyDescent="0.25">
      <c r="A1903" s="6" t="s">
        <v>177</v>
      </c>
      <c r="B1903" s="6" t="s">
        <v>74</v>
      </c>
      <c r="C1903" s="6">
        <v>1493</v>
      </c>
      <c r="D1903" s="6" t="s">
        <v>11</v>
      </c>
      <c r="E1903" s="4">
        <v>417</v>
      </c>
      <c r="F1903" s="4">
        <v>47</v>
      </c>
      <c r="G1903" s="4">
        <v>69</v>
      </c>
      <c r="H1903" s="4">
        <v>6</v>
      </c>
      <c r="I1903" s="4">
        <v>0</v>
      </c>
      <c r="J1903" s="4">
        <v>22</v>
      </c>
      <c r="K1903" s="4">
        <v>3</v>
      </c>
      <c r="L1903" s="4">
        <v>79</v>
      </c>
      <c r="M1903" s="4">
        <v>10</v>
      </c>
      <c r="N1903" s="4">
        <v>3</v>
      </c>
      <c r="O1903" s="4">
        <v>2</v>
      </c>
      <c r="P1903" s="4">
        <v>0</v>
      </c>
      <c r="Q1903" s="4">
        <v>0</v>
      </c>
      <c r="R1903" s="4">
        <v>0</v>
      </c>
      <c r="S1903" s="4">
        <v>9</v>
      </c>
      <c r="T1903" s="4">
        <v>5</v>
      </c>
      <c r="U1903" s="4">
        <v>0</v>
      </c>
      <c r="V1903" s="4">
        <v>10</v>
      </c>
      <c r="W1903" s="6">
        <v>265</v>
      </c>
      <c r="X1903" s="41">
        <f t="shared" si="46"/>
        <v>63.549160671462829</v>
      </c>
    </row>
    <row r="1904" spans="1:24" hidden="1" outlineLevel="1" x14ac:dyDescent="0.25">
      <c r="A1904" s="6" t="s">
        <v>177</v>
      </c>
      <c r="B1904" s="6" t="s">
        <v>74</v>
      </c>
      <c r="C1904" s="6">
        <v>1494</v>
      </c>
      <c r="D1904" s="6" t="s">
        <v>29</v>
      </c>
      <c r="E1904" s="4">
        <v>0</v>
      </c>
      <c r="F1904" s="4">
        <v>28</v>
      </c>
      <c r="G1904" s="4">
        <v>79</v>
      </c>
      <c r="H1904" s="4">
        <v>18</v>
      </c>
      <c r="I1904" s="4">
        <v>4</v>
      </c>
      <c r="J1904" s="4">
        <v>14</v>
      </c>
      <c r="K1904" s="4">
        <v>4</v>
      </c>
      <c r="L1904" s="4">
        <v>104</v>
      </c>
      <c r="M1904" s="4">
        <v>10</v>
      </c>
      <c r="N1904" s="4">
        <v>4</v>
      </c>
      <c r="O1904" s="4">
        <v>2</v>
      </c>
      <c r="P1904" s="4">
        <v>0</v>
      </c>
      <c r="Q1904" s="4">
        <v>0</v>
      </c>
      <c r="R1904" s="4">
        <v>0</v>
      </c>
      <c r="S1904" s="4">
        <v>6</v>
      </c>
      <c r="T1904" s="4">
        <v>4</v>
      </c>
      <c r="U1904" s="4">
        <v>0</v>
      </c>
      <c r="V1904" s="4">
        <v>3</v>
      </c>
      <c r="W1904" s="6">
        <v>280</v>
      </c>
      <c r="X1904" s="41" t="s">
        <v>250</v>
      </c>
    </row>
    <row r="1905" spans="1:24" hidden="1" outlineLevel="1" x14ac:dyDescent="0.25">
      <c r="A1905" s="6" t="s">
        <v>177</v>
      </c>
      <c r="B1905" s="6" t="s">
        <v>74</v>
      </c>
      <c r="C1905" s="6">
        <v>1494</v>
      </c>
      <c r="D1905" s="6" t="s">
        <v>10</v>
      </c>
      <c r="E1905" s="4">
        <v>441</v>
      </c>
      <c r="F1905" s="4">
        <v>42</v>
      </c>
      <c r="G1905" s="4">
        <v>91</v>
      </c>
      <c r="H1905" s="4">
        <v>1</v>
      </c>
      <c r="I1905" s="4">
        <v>3</v>
      </c>
      <c r="J1905" s="4">
        <v>18</v>
      </c>
      <c r="K1905" s="4">
        <v>2</v>
      </c>
      <c r="L1905" s="4">
        <v>78</v>
      </c>
      <c r="M1905" s="4">
        <v>8</v>
      </c>
      <c r="N1905" s="4">
        <v>1</v>
      </c>
      <c r="O1905" s="4">
        <v>3</v>
      </c>
      <c r="P1905" s="4">
        <v>4</v>
      </c>
      <c r="Q1905" s="4">
        <v>1</v>
      </c>
      <c r="R1905" s="4">
        <v>0</v>
      </c>
      <c r="S1905" s="4">
        <v>3</v>
      </c>
      <c r="T1905" s="4">
        <v>5</v>
      </c>
      <c r="U1905" s="4">
        <v>0</v>
      </c>
      <c r="V1905" s="4">
        <v>13</v>
      </c>
      <c r="W1905" s="6">
        <v>273</v>
      </c>
      <c r="X1905" s="41">
        <f t="shared" si="46"/>
        <v>61.904761904761905</v>
      </c>
    </row>
    <row r="1906" spans="1:24" hidden="1" outlineLevel="1" x14ac:dyDescent="0.25">
      <c r="A1906" s="6" t="s">
        <v>177</v>
      </c>
      <c r="B1906" s="6" t="s">
        <v>74</v>
      </c>
      <c r="C1906" s="6">
        <v>1495</v>
      </c>
      <c r="D1906" s="6" t="s">
        <v>10</v>
      </c>
      <c r="E1906" s="4">
        <v>483</v>
      </c>
      <c r="F1906" s="4">
        <v>50</v>
      </c>
      <c r="G1906" s="4">
        <v>99</v>
      </c>
      <c r="H1906" s="4">
        <v>6</v>
      </c>
      <c r="I1906" s="4">
        <v>1</v>
      </c>
      <c r="J1906" s="4">
        <v>30</v>
      </c>
      <c r="K1906" s="4">
        <v>2</v>
      </c>
      <c r="L1906" s="4">
        <v>60</v>
      </c>
      <c r="M1906" s="4">
        <v>3</v>
      </c>
      <c r="N1906" s="4">
        <v>2</v>
      </c>
      <c r="O1906" s="4">
        <v>2</v>
      </c>
      <c r="P1906" s="4">
        <v>2</v>
      </c>
      <c r="Q1906" s="4">
        <v>0</v>
      </c>
      <c r="R1906" s="4">
        <v>0</v>
      </c>
      <c r="S1906" s="4">
        <v>2</v>
      </c>
      <c r="T1906" s="4">
        <v>3</v>
      </c>
      <c r="U1906" s="4">
        <v>0</v>
      </c>
      <c r="V1906" s="4">
        <v>10</v>
      </c>
      <c r="W1906" s="6">
        <v>272</v>
      </c>
      <c r="X1906" s="41">
        <f t="shared" si="46"/>
        <v>56.31469979296066</v>
      </c>
    </row>
    <row r="1907" spans="1:24" hidden="1" outlineLevel="1" x14ac:dyDescent="0.25">
      <c r="A1907" s="6" t="s">
        <v>177</v>
      </c>
      <c r="B1907" s="6" t="s">
        <v>74</v>
      </c>
      <c r="C1907" s="6">
        <v>1495</v>
      </c>
      <c r="D1907" s="6" t="s">
        <v>11</v>
      </c>
      <c r="E1907" s="4">
        <v>391</v>
      </c>
      <c r="F1907" s="4">
        <v>38</v>
      </c>
      <c r="G1907" s="4">
        <v>64</v>
      </c>
      <c r="H1907" s="4">
        <v>3</v>
      </c>
      <c r="I1907" s="4">
        <v>0</v>
      </c>
      <c r="J1907" s="4">
        <v>19</v>
      </c>
      <c r="K1907" s="4">
        <v>7</v>
      </c>
      <c r="L1907" s="4">
        <v>60</v>
      </c>
      <c r="M1907" s="4">
        <v>6</v>
      </c>
      <c r="N1907" s="4">
        <v>2</v>
      </c>
      <c r="O1907" s="4">
        <v>2</v>
      </c>
      <c r="P1907" s="4">
        <v>2</v>
      </c>
      <c r="Q1907" s="4">
        <v>0</v>
      </c>
      <c r="R1907" s="4">
        <v>0</v>
      </c>
      <c r="S1907" s="4">
        <v>5</v>
      </c>
      <c r="T1907" s="4">
        <v>2</v>
      </c>
      <c r="U1907" s="4">
        <v>0</v>
      </c>
      <c r="V1907" s="4">
        <v>5</v>
      </c>
      <c r="W1907" s="6">
        <v>215</v>
      </c>
      <c r="X1907" s="41">
        <f t="shared" si="46"/>
        <v>54.987212276214834</v>
      </c>
    </row>
    <row r="1908" spans="1:24" hidden="1" outlineLevel="1" x14ac:dyDescent="0.25">
      <c r="A1908" s="6" t="s">
        <v>177</v>
      </c>
      <c r="B1908" s="6" t="s">
        <v>74</v>
      </c>
      <c r="C1908" s="6">
        <v>1496</v>
      </c>
      <c r="D1908" s="6" t="s">
        <v>10</v>
      </c>
      <c r="E1908" s="4">
        <v>529</v>
      </c>
      <c r="F1908" s="4">
        <v>48</v>
      </c>
      <c r="G1908" s="4">
        <v>93</v>
      </c>
      <c r="H1908" s="4">
        <v>9</v>
      </c>
      <c r="I1908" s="4">
        <v>4</v>
      </c>
      <c r="J1908" s="4">
        <v>22</v>
      </c>
      <c r="K1908" s="4">
        <v>3</v>
      </c>
      <c r="L1908" s="4">
        <v>106</v>
      </c>
      <c r="M1908" s="4">
        <v>12</v>
      </c>
      <c r="N1908" s="4">
        <v>6</v>
      </c>
      <c r="O1908" s="4">
        <v>0</v>
      </c>
      <c r="P1908" s="4">
        <v>4</v>
      </c>
      <c r="Q1908" s="4">
        <v>0</v>
      </c>
      <c r="R1908" s="4">
        <v>0</v>
      </c>
      <c r="S1908" s="4">
        <v>11</v>
      </c>
      <c r="T1908" s="4">
        <v>1</v>
      </c>
      <c r="U1908" s="4">
        <v>0</v>
      </c>
      <c r="V1908" s="4">
        <v>10</v>
      </c>
      <c r="W1908" s="6">
        <v>329</v>
      </c>
      <c r="X1908" s="41">
        <f t="shared" si="46"/>
        <v>62.192816635160682</v>
      </c>
    </row>
    <row r="1909" spans="1:24" hidden="1" outlineLevel="1" x14ac:dyDescent="0.25">
      <c r="A1909" s="6" t="s">
        <v>177</v>
      </c>
      <c r="B1909" s="6" t="s">
        <v>74</v>
      </c>
      <c r="C1909" s="6">
        <v>1497</v>
      </c>
      <c r="D1909" s="6" t="s">
        <v>10</v>
      </c>
      <c r="E1909" s="4">
        <v>658</v>
      </c>
      <c r="F1909" s="4">
        <v>89</v>
      </c>
      <c r="G1909" s="4">
        <v>111</v>
      </c>
      <c r="H1909" s="4">
        <v>9</v>
      </c>
      <c r="I1909" s="4">
        <v>3</v>
      </c>
      <c r="J1909" s="4">
        <v>28</v>
      </c>
      <c r="K1909" s="4">
        <v>4</v>
      </c>
      <c r="L1909" s="4">
        <v>110</v>
      </c>
      <c r="M1909" s="4">
        <v>7</v>
      </c>
      <c r="N1909" s="4">
        <v>2</v>
      </c>
      <c r="O1909" s="4">
        <v>2</v>
      </c>
      <c r="P1909" s="4">
        <v>4</v>
      </c>
      <c r="Q1909" s="4">
        <v>0</v>
      </c>
      <c r="R1909" s="4">
        <v>0</v>
      </c>
      <c r="S1909" s="4">
        <v>7</v>
      </c>
      <c r="T1909" s="4">
        <v>1</v>
      </c>
      <c r="U1909" s="4">
        <v>0</v>
      </c>
      <c r="V1909" s="4">
        <v>7</v>
      </c>
      <c r="W1909" s="6">
        <v>384</v>
      </c>
      <c r="X1909" s="41">
        <f t="shared" si="46"/>
        <v>58.358662613981764</v>
      </c>
    </row>
    <row r="1910" spans="1:24" hidden="1" outlineLevel="1" x14ac:dyDescent="0.25">
      <c r="A1910" s="6" t="s">
        <v>177</v>
      </c>
      <c r="B1910" s="6" t="s">
        <v>74</v>
      </c>
      <c r="C1910" s="6">
        <v>1497</v>
      </c>
      <c r="D1910" s="6" t="s">
        <v>11</v>
      </c>
      <c r="E1910" s="4">
        <v>658</v>
      </c>
      <c r="F1910" s="4">
        <v>73</v>
      </c>
      <c r="G1910" s="4">
        <v>102</v>
      </c>
      <c r="H1910" s="4">
        <v>3</v>
      </c>
      <c r="I1910" s="4">
        <v>2</v>
      </c>
      <c r="J1910" s="4">
        <v>25</v>
      </c>
      <c r="K1910" s="4">
        <v>5</v>
      </c>
      <c r="L1910" s="4">
        <v>135</v>
      </c>
      <c r="M1910" s="4">
        <v>22</v>
      </c>
      <c r="N1910" s="4">
        <v>2</v>
      </c>
      <c r="O1910" s="4">
        <v>0</v>
      </c>
      <c r="P1910" s="4">
        <v>4</v>
      </c>
      <c r="Q1910" s="4">
        <v>1</v>
      </c>
      <c r="R1910" s="4">
        <v>1</v>
      </c>
      <c r="S1910" s="4">
        <v>6</v>
      </c>
      <c r="T1910" s="4">
        <v>4</v>
      </c>
      <c r="U1910" s="4">
        <v>0</v>
      </c>
      <c r="V1910" s="4">
        <v>5</v>
      </c>
      <c r="W1910" s="6">
        <v>390</v>
      </c>
      <c r="X1910" s="41">
        <f t="shared" si="46"/>
        <v>59.270516717325229</v>
      </c>
    </row>
    <row r="1911" spans="1:24" hidden="1" outlineLevel="1" x14ac:dyDescent="0.25">
      <c r="A1911" s="6" t="s">
        <v>177</v>
      </c>
      <c r="B1911" s="6" t="s">
        <v>74</v>
      </c>
      <c r="C1911" s="6">
        <v>1498</v>
      </c>
      <c r="D1911" s="6" t="s">
        <v>10</v>
      </c>
      <c r="E1911" s="4">
        <v>583</v>
      </c>
      <c r="F1911" s="4">
        <v>63</v>
      </c>
      <c r="G1911" s="4">
        <v>95</v>
      </c>
      <c r="H1911" s="4">
        <v>7</v>
      </c>
      <c r="I1911" s="4">
        <v>3</v>
      </c>
      <c r="J1911" s="4">
        <v>40</v>
      </c>
      <c r="K1911" s="4">
        <v>4</v>
      </c>
      <c r="L1911" s="4">
        <v>89</v>
      </c>
      <c r="M1911" s="4">
        <v>8</v>
      </c>
      <c r="N1911" s="4">
        <v>8</v>
      </c>
      <c r="O1911" s="4">
        <v>0</v>
      </c>
      <c r="P1911" s="4">
        <v>1</v>
      </c>
      <c r="Q1911" s="4">
        <v>1</v>
      </c>
      <c r="R1911" s="4">
        <v>0</v>
      </c>
      <c r="S1911" s="4">
        <v>4</v>
      </c>
      <c r="T1911" s="4">
        <v>5</v>
      </c>
      <c r="U1911" s="4">
        <v>0</v>
      </c>
      <c r="V1911" s="4">
        <v>12</v>
      </c>
      <c r="W1911" s="6">
        <v>340</v>
      </c>
      <c r="X1911" s="41">
        <f t="shared" si="46"/>
        <v>58.319039451114925</v>
      </c>
    </row>
    <row r="1912" spans="1:24" hidden="1" outlineLevel="1" x14ac:dyDescent="0.25">
      <c r="A1912" s="6" t="s">
        <v>177</v>
      </c>
      <c r="B1912" s="6" t="s">
        <v>74</v>
      </c>
      <c r="C1912" s="6">
        <v>1498</v>
      </c>
      <c r="D1912" s="6" t="s">
        <v>11</v>
      </c>
      <c r="E1912" s="4">
        <v>583</v>
      </c>
      <c r="F1912" s="4">
        <v>61</v>
      </c>
      <c r="G1912" s="4">
        <v>82</v>
      </c>
      <c r="H1912" s="4">
        <v>6</v>
      </c>
      <c r="I1912" s="4">
        <v>4</v>
      </c>
      <c r="J1912" s="4">
        <v>29</v>
      </c>
      <c r="K1912" s="4">
        <v>4</v>
      </c>
      <c r="L1912" s="4">
        <v>74</v>
      </c>
      <c r="M1912" s="4">
        <v>18</v>
      </c>
      <c r="N1912" s="4">
        <v>3</v>
      </c>
      <c r="O1912" s="4">
        <v>5</v>
      </c>
      <c r="P1912" s="4">
        <v>3</v>
      </c>
      <c r="Q1912" s="4">
        <v>0</v>
      </c>
      <c r="R1912" s="4">
        <v>0</v>
      </c>
      <c r="S1912" s="4">
        <v>8</v>
      </c>
      <c r="T1912" s="4">
        <v>3</v>
      </c>
      <c r="U1912" s="4">
        <v>1</v>
      </c>
      <c r="V1912" s="4">
        <v>7</v>
      </c>
      <c r="W1912" s="6">
        <v>308</v>
      </c>
      <c r="X1912" s="41">
        <f t="shared" si="46"/>
        <v>52.830188679245282</v>
      </c>
    </row>
    <row r="1913" spans="1:24" hidden="1" outlineLevel="1" x14ac:dyDescent="0.25">
      <c r="A1913" s="6" t="s">
        <v>177</v>
      </c>
      <c r="B1913" s="6" t="s">
        <v>74</v>
      </c>
      <c r="C1913" s="6">
        <v>1498</v>
      </c>
      <c r="D1913" s="6" t="s">
        <v>16</v>
      </c>
      <c r="E1913" s="4">
        <v>583</v>
      </c>
      <c r="F1913" s="4">
        <v>61</v>
      </c>
      <c r="G1913" s="4">
        <v>75</v>
      </c>
      <c r="H1913" s="4">
        <v>7</v>
      </c>
      <c r="I1913" s="4">
        <v>5</v>
      </c>
      <c r="J1913" s="4">
        <v>31</v>
      </c>
      <c r="K1913" s="4">
        <v>4</v>
      </c>
      <c r="L1913" s="4">
        <v>95</v>
      </c>
      <c r="M1913" s="4">
        <v>18</v>
      </c>
      <c r="N1913" s="4">
        <v>3</v>
      </c>
      <c r="O1913" s="4">
        <v>5</v>
      </c>
      <c r="P1913" s="4">
        <v>5</v>
      </c>
      <c r="Q1913" s="4">
        <v>0</v>
      </c>
      <c r="R1913" s="4">
        <v>0</v>
      </c>
      <c r="S1913" s="4">
        <v>7</v>
      </c>
      <c r="T1913" s="4">
        <v>3</v>
      </c>
      <c r="U1913" s="4">
        <v>0</v>
      </c>
      <c r="V1913" s="4">
        <v>6</v>
      </c>
      <c r="W1913" s="6">
        <v>325</v>
      </c>
      <c r="X1913" s="41">
        <f t="shared" si="46"/>
        <v>55.746140651801028</v>
      </c>
    </row>
    <row r="1914" spans="1:24" hidden="1" outlineLevel="1" x14ac:dyDescent="0.25">
      <c r="A1914" s="6" t="s">
        <v>177</v>
      </c>
      <c r="B1914" s="6" t="s">
        <v>74</v>
      </c>
      <c r="C1914" s="6">
        <v>1498</v>
      </c>
      <c r="D1914" s="6" t="s">
        <v>17</v>
      </c>
      <c r="E1914" s="4">
        <v>582</v>
      </c>
      <c r="F1914" s="4">
        <v>62</v>
      </c>
      <c r="G1914" s="4">
        <v>96</v>
      </c>
      <c r="H1914" s="4">
        <v>6</v>
      </c>
      <c r="I1914" s="4">
        <v>7</v>
      </c>
      <c r="J1914" s="4">
        <v>32</v>
      </c>
      <c r="K1914" s="4">
        <v>0</v>
      </c>
      <c r="L1914" s="4">
        <v>109</v>
      </c>
      <c r="M1914" s="4">
        <v>15</v>
      </c>
      <c r="N1914" s="4">
        <v>7</v>
      </c>
      <c r="O1914" s="4">
        <v>1</v>
      </c>
      <c r="P1914" s="4">
        <v>1</v>
      </c>
      <c r="Q1914" s="4">
        <v>0</v>
      </c>
      <c r="R1914" s="4">
        <v>0</v>
      </c>
      <c r="S1914" s="4">
        <v>8</v>
      </c>
      <c r="T1914" s="4">
        <v>1</v>
      </c>
      <c r="U1914" s="4">
        <v>0</v>
      </c>
      <c r="V1914" s="4">
        <v>12</v>
      </c>
      <c r="W1914" s="6">
        <v>357</v>
      </c>
      <c r="X1914" s="41">
        <f t="shared" si="46"/>
        <v>61.340206185567013</v>
      </c>
    </row>
    <row r="1915" spans="1:24" hidden="1" outlineLevel="1" x14ac:dyDescent="0.25">
      <c r="A1915" s="6" t="s">
        <v>177</v>
      </c>
      <c r="B1915" s="6" t="s">
        <v>74</v>
      </c>
      <c r="C1915" s="6">
        <v>1499</v>
      </c>
      <c r="D1915" s="6" t="s">
        <v>10</v>
      </c>
      <c r="E1915" s="4">
        <v>484</v>
      </c>
      <c r="F1915" s="4">
        <v>47</v>
      </c>
      <c r="G1915" s="4">
        <v>89</v>
      </c>
      <c r="H1915" s="4">
        <v>3</v>
      </c>
      <c r="I1915" s="4">
        <v>2</v>
      </c>
      <c r="J1915" s="4">
        <v>12</v>
      </c>
      <c r="K1915" s="4">
        <v>1</v>
      </c>
      <c r="L1915" s="4">
        <v>105</v>
      </c>
      <c r="M1915" s="4">
        <v>12</v>
      </c>
      <c r="N1915" s="4">
        <v>1</v>
      </c>
      <c r="O1915" s="4">
        <v>3</v>
      </c>
      <c r="P1915" s="4">
        <v>0</v>
      </c>
      <c r="Q1915" s="4">
        <v>1</v>
      </c>
      <c r="R1915" s="4">
        <v>0</v>
      </c>
      <c r="S1915" s="4">
        <v>13</v>
      </c>
      <c r="T1915" s="4">
        <v>2</v>
      </c>
      <c r="U1915" s="4">
        <v>0</v>
      </c>
      <c r="V1915" s="4">
        <v>8</v>
      </c>
      <c r="W1915" s="6">
        <v>299</v>
      </c>
      <c r="X1915" s="41">
        <f t="shared" si="46"/>
        <v>61.776859504132233</v>
      </c>
    </row>
    <row r="1916" spans="1:24" hidden="1" outlineLevel="1" x14ac:dyDescent="0.25">
      <c r="A1916" s="6" t="s">
        <v>177</v>
      </c>
      <c r="B1916" s="6" t="s">
        <v>74</v>
      </c>
      <c r="C1916" s="6">
        <v>1499</v>
      </c>
      <c r="D1916" s="6" t="s">
        <v>11</v>
      </c>
      <c r="E1916" s="4">
        <v>483</v>
      </c>
      <c r="F1916" s="4">
        <v>62</v>
      </c>
      <c r="G1916" s="4">
        <v>67</v>
      </c>
      <c r="H1916" s="4">
        <v>7</v>
      </c>
      <c r="I1916" s="4">
        <v>0</v>
      </c>
      <c r="J1916" s="4">
        <v>24</v>
      </c>
      <c r="K1916" s="4">
        <v>2</v>
      </c>
      <c r="L1916" s="4">
        <v>105</v>
      </c>
      <c r="M1916" s="4">
        <v>13</v>
      </c>
      <c r="N1916" s="4">
        <v>3</v>
      </c>
      <c r="O1916" s="4">
        <v>2</v>
      </c>
      <c r="P1916" s="4">
        <v>2</v>
      </c>
      <c r="Q1916" s="4">
        <v>0</v>
      </c>
      <c r="R1916" s="4">
        <v>0</v>
      </c>
      <c r="S1916" s="4">
        <v>6</v>
      </c>
      <c r="T1916" s="4">
        <v>4</v>
      </c>
      <c r="U1916" s="4">
        <v>0</v>
      </c>
      <c r="V1916" s="4">
        <v>17</v>
      </c>
      <c r="W1916" s="6">
        <v>314</v>
      </c>
      <c r="X1916" s="41">
        <f t="shared" si="46"/>
        <v>65.010351966873699</v>
      </c>
    </row>
    <row r="1917" spans="1:24" hidden="1" outlineLevel="1" x14ac:dyDescent="0.25">
      <c r="A1917" s="6" t="s">
        <v>177</v>
      </c>
      <c r="B1917" s="6" t="s">
        <v>74</v>
      </c>
      <c r="C1917" s="6">
        <v>1501</v>
      </c>
      <c r="D1917" s="6" t="s">
        <v>10</v>
      </c>
      <c r="E1917" s="4">
        <v>315</v>
      </c>
      <c r="F1917" s="4">
        <v>76</v>
      </c>
      <c r="G1917" s="4">
        <v>53</v>
      </c>
      <c r="H1917" s="4">
        <v>1</v>
      </c>
      <c r="I1917" s="4">
        <v>2</v>
      </c>
      <c r="J1917" s="4">
        <v>8</v>
      </c>
      <c r="K1917" s="4">
        <v>2</v>
      </c>
      <c r="L1917" s="4">
        <v>30</v>
      </c>
      <c r="M1917" s="4">
        <v>4</v>
      </c>
      <c r="N1917" s="4">
        <v>3</v>
      </c>
      <c r="O1917" s="4">
        <v>1</v>
      </c>
      <c r="P1917" s="4">
        <v>2</v>
      </c>
      <c r="Q1917" s="4">
        <v>0</v>
      </c>
      <c r="R1917" s="4">
        <v>0</v>
      </c>
      <c r="S1917" s="4">
        <v>5</v>
      </c>
      <c r="T1917" s="4">
        <v>0</v>
      </c>
      <c r="U1917" s="4">
        <v>0</v>
      </c>
      <c r="V1917" s="4">
        <v>3</v>
      </c>
      <c r="W1917" s="6">
        <v>190</v>
      </c>
      <c r="X1917" s="41">
        <f t="shared" si="46"/>
        <v>60.317460317460316</v>
      </c>
    </row>
    <row r="1918" spans="1:24" hidden="1" outlineLevel="1" x14ac:dyDescent="0.25">
      <c r="A1918" s="6" t="s">
        <v>177</v>
      </c>
      <c r="B1918" s="6" t="s">
        <v>74</v>
      </c>
      <c r="C1918" s="6">
        <v>1502</v>
      </c>
      <c r="D1918" s="6" t="s">
        <v>10</v>
      </c>
      <c r="E1918" s="4">
        <v>459</v>
      </c>
      <c r="F1918" s="4">
        <v>74</v>
      </c>
      <c r="G1918" s="4">
        <v>51</v>
      </c>
      <c r="H1918" s="4">
        <v>4</v>
      </c>
      <c r="I1918" s="4">
        <v>1</v>
      </c>
      <c r="J1918" s="4">
        <v>30</v>
      </c>
      <c r="K1918" s="4">
        <v>2</v>
      </c>
      <c r="L1918" s="4">
        <v>41</v>
      </c>
      <c r="M1918" s="4">
        <v>13</v>
      </c>
      <c r="N1918" s="4">
        <v>0</v>
      </c>
      <c r="O1918" s="4">
        <v>2</v>
      </c>
      <c r="P1918" s="4">
        <v>0</v>
      </c>
      <c r="Q1918" s="4">
        <v>1</v>
      </c>
      <c r="R1918" s="4">
        <v>2</v>
      </c>
      <c r="S1918" s="4">
        <v>9</v>
      </c>
      <c r="T1918" s="4">
        <v>1</v>
      </c>
      <c r="U1918" s="4">
        <v>0</v>
      </c>
      <c r="V1918" s="4">
        <v>11</v>
      </c>
      <c r="W1918" s="6">
        <v>242</v>
      </c>
      <c r="X1918" s="41">
        <f t="shared" si="46"/>
        <v>52.723311546840961</v>
      </c>
    </row>
    <row r="1919" spans="1:24" hidden="1" outlineLevel="1" x14ac:dyDescent="0.25">
      <c r="A1919" s="6" t="s">
        <v>177</v>
      </c>
      <c r="B1919" s="6" t="s">
        <v>74</v>
      </c>
      <c r="C1919" s="6">
        <v>1503</v>
      </c>
      <c r="D1919" s="6" t="s">
        <v>10</v>
      </c>
      <c r="E1919" s="4">
        <v>205</v>
      </c>
      <c r="F1919" s="4">
        <v>18</v>
      </c>
      <c r="G1919" s="4">
        <v>32</v>
      </c>
      <c r="H1919" s="4">
        <v>2</v>
      </c>
      <c r="I1919" s="4">
        <v>1</v>
      </c>
      <c r="J1919" s="4">
        <v>7</v>
      </c>
      <c r="K1919" s="4">
        <v>3</v>
      </c>
      <c r="L1919" s="4">
        <v>50</v>
      </c>
      <c r="M1919" s="4">
        <v>5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3</v>
      </c>
      <c r="T1919" s="4">
        <v>0</v>
      </c>
      <c r="U1919" s="4">
        <v>0</v>
      </c>
      <c r="V1919" s="4">
        <v>0</v>
      </c>
      <c r="W1919" s="6">
        <v>122</v>
      </c>
      <c r="X1919" s="41">
        <f t="shared" si="46"/>
        <v>59.512195121951223</v>
      </c>
    </row>
    <row r="1920" spans="1:24" hidden="1" outlineLevel="1" x14ac:dyDescent="0.25">
      <c r="A1920" s="6" t="s">
        <v>177</v>
      </c>
      <c r="B1920" s="6" t="s">
        <v>74</v>
      </c>
      <c r="C1920" s="6">
        <v>1504</v>
      </c>
      <c r="D1920" s="6" t="s">
        <v>10</v>
      </c>
      <c r="E1920" s="4">
        <v>252</v>
      </c>
      <c r="F1920" s="4">
        <v>20</v>
      </c>
      <c r="G1920" s="4">
        <v>34</v>
      </c>
      <c r="H1920" s="4">
        <v>17</v>
      </c>
      <c r="I1920" s="4">
        <v>2</v>
      </c>
      <c r="J1920" s="4">
        <v>12</v>
      </c>
      <c r="K1920" s="4">
        <v>1</v>
      </c>
      <c r="L1920" s="4">
        <v>23</v>
      </c>
      <c r="M1920" s="4">
        <v>4</v>
      </c>
      <c r="N1920" s="4">
        <v>9</v>
      </c>
      <c r="O1920" s="4">
        <v>1</v>
      </c>
      <c r="P1920" s="4">
        <v>0</v>
      </c>
      <c r="Q1920" s="4">
        <v>0</v>
      </c>
      <c r="R1920" s="4">
        <v>0</v>
      </c>
      <c r="S1920" s="4">
        <v>5</v>
      </c>
      <c r="T1920" s="4">
        <v>0</v>
      </c>
      <c r="U1920" s="4">
        <v>0</v>
      </c>
      <c r="V1920" s="4">
        <v>9</v>
      </c>
      <c r="W1920" s="6">
        <v>137</v>
      </c>
      <c r="X1920" s="41">
        <f t="shared" si="46"/>
        <v>54.365079365079367</v>
      </c>
    </row>
    <row r="1921" spans="1:24" hidden="1" outlineLevel="1" x14ac:dyDescent="0.25">
      <c r="A1921" s="6" t="s">
        <v>177</v>
      </c>
      <c r="B1921" s="6" t="s">
        <v>74</v>
      </c>
      <c r="C1921" s="6">
        <v>1505</v>
      </c>
      <c r="D1921" s="6" t="s">
        <v>10</v>
      </c>
      <c r="E1921" s="4">
        <v>186</v>
      </c>
      <c r="F1921" s="4">
        <v>5</v>
      </c>
      <c r="G1921" s="4">
        <v>42</v>
      </c>
      <c r="H1921" s="4">
        <v>4</v>
      </c>
      <c r="I1921" s="4">
        <v>3</v>
      </c>
      <c r="J1921" s="4">
        <v>17</v>
      </c>
      <c r="K1921" s="4">
        <v>1</v>
      </c>
      <c r="L1921" s="4">
        <v>17</v>
      </c>
      <c r="M1921" s="4">
        <v>1</v>
      </c>
      <c r="N1921" s="4">
        <v>0</v>
      </c>
      <c r="O1921" s="4">
        <v>2</v>
      </c>
      <c r="P1921" s="4">
        <v>2</v>
      </c>
      <c r="Q1921" s="4">
        <v>0</v>
      </c>
      <c r="R1921" s="4">
        <v>1</v>
      </c>
      <c r="S1921" s="4">
        <v>0</v>
      </c>
      <c r="T1921" s="4">
        <v>0</v>
      </c>
      <c r="U1921" s="4">
        <v>0</v>
      </c>
      <c r="V1921" s="4">
        <v>1</v>
      </c>
      <c r="W1921" s="6">
        <v>96</v>
      </c>
      <c r="X1921" s="41">
        <f t="shared" si="46"/>
        <v>51.612903225806448</v>
      </c>
    </row>
    <row r="1922" spans="1:24" hidden="1" outlineLevel="1" x14ac:dyDescent="0.25">
      <c r="A1922" s="6" t="s">
        <v>177</v>
      </c>
      <c r="B1922" s="6" t="s">
        <v>74</v>
      </c>
      <c r="C1922" s="6">
        <v>1506</v>
      </c>
      <c r="D1922" s="6" t="s">
        <v>10</v>
      </c>
      <c r="E1922" s="4">
        <v>300</v>
      </c>
      <c r="F1922" s="4">
        <v>36</v>
      </c>
      <c r="G1922" s="4">
        <v>25</v>
      </c>
      <c r="H1922" s="4">
        <v>12</v>
      </c>
      <c r="I1922" s="4">
        <v>3</v>
      </c>
      <c r="J1922" s="4">
        <v>11</v>
      </c>
      <c r="K1922" s="4">
        <v>3</v>
      </c>
      <c r="L1922" s="4">
        <v>38</v>
      </c>
      <c r="M1922" s="4">
        <v>6</v>
      </c>
      <c r="N1922" s="4">
        <v>1</v>
      </c>
      <c r="O1922" s="4">
        <v>1</v>
      </c>
      <c r="P1922" s="4">
        <v>2</v>
      </c>
      <c r="Q1922" s="4">
        <v>0</v>
      </c>
      <c r="R1922" s="4">
        <v>0</v>
      </c>
      <c r="S1922" s="4">
        <v>4</v>
      </c>
      <c r="T1922" s="4">
        <v>3</v>
      </c>
      <c r="U1922" s="4">
        <v>0</v>
      </c>
      <c r="V1922" s="4">
        <v>9</v>
      </c>
      <c r="W1922" s="6">
        <v>154</v>
      </c>
      <c r="X1922" s="41">
        <f t="shared" si="46"/>
        <v>51.333333333333336</v>
      </c>
    </row>
    <row r="1923" spans="1:24" hidden="1" outlineLevel="1" x14ac:dyDescent="0.25">
      <c r="A1923" s="6" t="s">
        <v>177</v>
      </c>
      <c r="B1923" s="6" t="s">
        <v>74</v>
      </c>
      <c r="C1923" s="6">
        <v>1507</v>
      </c>
      <c r="D1923" s="6" t="s">
        <v>10</v>
      </c>
      <c r="E1923" s="4">
        <v>459</v>
      </c>
      <c r="F1923" s="4">
        <v>45</v>
      </c>
      <c r="G1923" s="4">
        <v>146</v>
      </c>
      <c r="H1923" s="4">
        <v>9</v>
      </c>
      <c r="I1923" s="4">
        <v>2</v>
      </c>
      <c r="J1923" s="4">
        <v>20</v>
      </c>
      <c r="K1923" s="4">
        <v>2</v>
      </c>
      <c r="L1923" s="4">
        <v>43</v>
      </c>
      <c r="M1923" s="4">
        <v>19</v>
      </c>
      <c r="N1923" s="4">
        <v>1</v>
      </c>
      <c r="O1923" s="4">
        <v>4</v>
      </c>
      <c r="P1923" s="4">
        <v>6</v>
      </c>
      <c r="Q1923" s="4">
        <v>0</v>
      </c>
      <c r="R1923" s="4">
        <v>1</v>
      </c>
      <c r="S1923" s="4">
        <v>17</v>
      </c>
      <c r="T1923" s="4">
        <v>2</v>
      </c>
      <c r="U1923" s="4">
        <v>0</v>
      </c>
      <c r="V1923" s="4">
        <v>11</v>
      </c>
      <c r="W1923" s="6">
        <v>328</v>
      </c>
      <c r="X1923" s="41">
        <f t="shared" si="46"/>
        <v>71.459694989106751</v>
      </c>
    </row>
    <row r="1924" spans="1:24" hidden="1" outlineLevel="1" x14ac:dyDescent="0.25">
      <c r="A1924" s="6" t="s">
        <v>177</v>
      </c>
      <c r="B1924" s="6" t="s">
        <v>74</v>
      </c>
      <c r="C1924" s="6">
        <v>1508</v>
      </c>
      <c r="D1924" s="6" t="s">
        <v>10</v>
      </c>
      <c r="E1924" s="4">
        <v>426</v>
      </c>
      <c r="F1924" s="4">
        <v>31</v>
      </c>
      <c r="G1924" s="4">
        <v>78</v>
      </c>
      <c r="H1924" s="4">
        <v>18</v>
      </c>
      <c r="I1924" s="4">
        <v>8</v>
      </c>
      <c r="J1924" s="4">
        <v>39</v>
      </c>
      <c r="K1924" s="4">
        <v>3</v>
      </c>
      <c r="L1924" s="4">
        <v>47</v>
      </c>
      <c r="M1924" s="4">
        <v>15</v>
      </c>
      <c r="N1924" s="4">
        <v>5</v>
      </c>
      <c r="O1924" s="4">
        <v>3</v>
      </c>
      <c r="P1924" s="4">
        <v>2</v>
      </c>
      <c r="Q1924" s="4">
        <v>0</v>
      </c>
      <c r="R1924" s="4">
        <v>3</v>
      </c>
      <c r="S1924" s="4">
        <v>3</v>
      </c>
      <c r="T1924" s="4">
        <v>0</v>
      </c>
      <c r="U1924" s="4">
        <v>0</v>
      </c>
      <c r="V1924" s="4">
        <v>12</v>
      </c>
      <c r="W1924" s="6">
        <v>267</v>
      </c>
      <c r="X1924" s="41">
        <f t="shared" si="46"/>
        <v>62.676056338028168</v>
      </c>
    </row>
    <row r="1925" spans="1:24" hidden="1" outlineLevel="1" x14ac:dyDescent="0.25">
      <c r="A1925" s="6" t="s">
        <v>177</v>
      </c>
      <c r="B1925" s="6" t="s">
        <v>74</v>
      </c>
      <c r="C1925" s="6">
        <v>1510</v>
      </c>
      <c r="D1925" s="6" t="s">
        <v>10</v>
      </c>
      <c r="E1925" s="4">
        <v>269</v>
      </c>
      <c r="F1925" s="4">
        <v>34</v>
      </c>
      <c r="G1925" s="4">
        <v>43</v>
      </c>
      <c r="H1925" s="4">
        <v>13</v>
      </c>
      <c r="I1925" s="4">
        <v>1</v>
      </c>
      <c r="J1925" s="4">
        <v>10</v>
      </c>
      <c r="K1925" s="4">
        <v>2</v>
      </c>
      <c r="L1925" s="4">
        <v>36</v>
      </c>
      <c r="M1925" s="4">
        <v>4</v>
      </c>
      <c r="N1925" s="4">
        <v>4</v>
      </c>
      <c r="O1925" s="4">
        <v>0</v>
      </c>
      <c r="P1925" s="4">
        <v>0</v>
      </c>
      <c r="Q1925" s="4">
        <v>1</v>
      </c>
      <c r="R1925" s="4">
        <v>0</v>
      </c>
      <c r="S1925" s="4">
        <v>10</v>
      </c>
      <c r="T1925" s="4">
        <v>0</v>
      </c>
      <c r="U1925" s="4">
        <v>0</v>
      </c>
      <c r="V1925" s="4">
        <v>2</v>
      </c>
      <c r="W1925" s="6">
        <v>160</v>
      </c>
      <c r="X1925" s="41">
        <f t="shared" si="46"/>
        <v>59.479553903345725</v>
      </c>
    </row>
    <row r="1926" spans="1:24" hidden="1" outlineLevel="1" x14ac:dyDescent="0.25">
      <c r="A1926" s="6" t="s">
        <v>177</v>
      </c>
      <c r="B1926" s="6" t="s">
        <v>74</v>
      </c>
      <c r="C1926" s="6">
        <v>1510</v>
      </c>
      <c r="D1926" s="6" t="s">
        <v>21</v>
      </c>
      <c r="E1926" s="4">
        <v>316</v>
      </c>
      <c r="F1926" s="4">
        <v>24</v>
      </c>
      <c r="G1926" s="4">
        <v>37</v>
      </c>
      <c r="H1926" s="4">
        <v>23</v>
      </c>
      <c r="I1926" s="4">
        <v>5</v>
      </c>
      <c r="J1926" s="4">
        <v>30</v>
      </c>
      <c r="K1926" s="4">
        <v>7</v>
      </c>
      <c r="L1926" s="4">
        <v>45</v>
      </c>
      <c r="M1926" s="4">
        <v>12</v>
      </c>
      <c r="N1926" s="4">
        <v>1</v>
      </c>
      <c r="O1926" s="4">
        <v>0</v>
      </c>
      <c r="P1926" s="4">
        <v>2</v>
      </c>
      <c r="Q1926" s="4">
        <v>0</v>
      </c>
      <c r="R1926" s="4">
        <v>1</v>
      </c>
      <c r="S1926" s="4">
        <v>13</v>
      </c>
      <c r="T1926" s="4">
        <v>3</v>
      </c>
      <c r="U1926" s="4">
        <v>0</v>
      </c>
      <c r="V1926" s="4">
        <v>12</v>
      </c>
      <c r="W1926" s="6">
        <v>215</v>
      </c>
      <c r="X1926" s="41">
        <f t="shared" si="46"/>
        <v>68.037974683544306</v>
      </c>
    </row>
    <row r="1927" spans="1:24" hidden="1" outlineLevel="1" x14ac:dyDescent="0.25">
      <c r="A1927" s="6" t="s">
        <v>177</v>
      </c>
      <c r="B1927" s="6" t="s">
        <v>74</v>
      </c>
      <c r="C1927" s="6">
        <v>1511</v>
      </c>
      <c r="D1927" s="6" t="s">
        <v>10</v>
      </c>
      <c r="E1927" s="4">
        <v>403</v>
      </c>
      <c r="F1927" s="4">
        <v>47</v>
      </c>
      <c r="G1927" s="4">
        <v>69</v>
      </c>
      <c r="H1927" s="4">
        <v>15</v>
      </c>
      <c r="I1927" s="4">
        <v>4</v>
      </c>
      <c r="J1927" s="4">
        <v>31</v>
      </c>
      <c r="K1927" s="4">
        <v>1</v>
      </c>
      <c r="L1927" s="4">
        <v>46</v>
      </c>
      <c r="M1927" s="4">
        <v>5</v>
      </c>
      <c r="N1927" s="4">
        <v>3</v>
      </c>
      <c r="O1927" s="4">
        <v>2</v>
      </c>
      <c r="P1927" s="4">
        <v>2</v>
      </c>
      <c r="Q1927" s="4">
        <v>0</v>
      </c>
      <c r="R1927" s="4">
        <v>0</v>
      </c>
      <c r="S1927" s="4">
        <v>2</v>
      </c>
      <c r="T1927" s="4">
        <v>0</v>
      </c>
      <c r="U1927" s="4">
        <v>0</v>
      </c>
      <c r="V1927" s="4">
        <v>14</v>
      </c>
      <c r="W1927" s="6">
        <v>241</v>
      </c>
      <c r="X1927" s="41">
        <f t="shared" si="46"/>
        <v>59.801488833746902</v>
      </c>
    </row>
    <row r="1928" spans="1:24" hidden="1" outlineLevel="1" x14ac:dyDescent="0.25">
      <c r="A1928" s="6" t="s">
        <v>177</v>
      </c>
      <c r="B1928" s="6" t="s">
        <v>74</v>
      </c>
      <c r="C1928" s="6">
        <v>1511</v>
      </c>
      <c r="D1928" s="6" t="s">
        <v>11</v>
      </c>
      <c r="E1928" s="4">
        <v>402</v>
      </c>
      <c r="F1928" s="4">
        <v>52</v>
      </c>
      <c r="G1928" s="4">
        <v>71</v>
      </c>
      <c r="H1928" s="4">
        <v>25</v>
      </c>
      <c r="I1928" s="4">
        <v>7</v>
      </c>
      <c r="J1928" s="4">
        <v>16</v>
      </c>
      <c r="K1928" s="4">
        <v>5</v>
      </c>
      <c r="L1928" s="4">
        <v>45</v>
      </c>
      <c r="M1928" s="4">
        <v>4</v>
      </c>
      <c r="N1928" s="4">
        <v>5</v>
      </c>
      <c r="O1928" s="4">
        <v>0</v>
      </c>
      <c r="P1928" s="4">
        <v>3</v>
      </c>
      <c r="Q1928" s="4">
        <v>0</v>
      </c>
      <c r="R1928" s="4">
        <v>0</v>
      </c>
      <c r="S1928" s="4">
        <v>4</v>
      </c>
      <c r="T1928" s="4">
        <v>0</v>
      </c>
      <c r="U1928" s="4">
        <v>0</v>
      </c>
      <c r="V1928" s="4">
        <v>5</v>
      </c>
      <c r="W1928" s="6">
        <v>242</v>
      </c>
      <c r="X1928" s="41">
        <f t="shared" si="46"/>
        <v>60.199004975124382</v>
      </c>
    </row>
    <row r="1929" spans="1:24" hidden="1" outlineLevel="1" x14ac:dyDescent="0.25">
      <c r="A1929" s="6" t="s">
        <v>177</v>
      </c>
      <c r="B1929" s="6" t="s">
        <v>74</v>
      </c>
      <c r="C1929" s="6">
        <v>1512</v>
      </c>
      <c r="D1929" s="6" t="s">
        <v>10</v>
      </c>
      <c r="E1929" s="4">
        <v>141</v>
      </c>
      <c r="F1929" s="4">
        <v>32</v>
      </c>
      <c r="G1929" s="4">
        <v>12</v>
      </c>
      <c r="H1929" s="4">
        <v>22</v>
      </c>
      <c r="I1929" s="4">
        <v>3</v>
      </c>
      <c r="J1929" s="4">
        <v>7</v>
      </c>
      <c r="K1929" s="4">
        <v>2</v>
      </c>
      <c r="L1929" s="4">
        <v>2</v>
      </c>
      <c r="M1929" s="4">
        <v>12</v>
      </c>
      <c r="N1929" s="4">
        <v>2</v>
      </c>
      <c r="O1929" s="4">
        <v>1</v>
      </c>
      <c r="P1929" s="4">
        <v>0</v>
      </c>
      <c r="Q1929" s="4">
        <v>0</v>
      </c>
      <c r="R1929" s="4">
        <v>0</v>
      </c>
      <c r="S1929" s="4">
        <v>2</v>
      </c>
      <c r="T1929" s="4">
        <v>0</v>
      </c>
      <c r="U1929" s="4">
        <v>0</v>
      </c>
      <c r="V1929" s="4">
        <v>3</v>
      </c>
      <c r="W1929" s="6">
        <v>100</v>
      </c>
      <c r="X1929" s="41">
        <f t="shared" si="46"/>
        <v>70.921985815602838</v>
      </c>
    </row>
    <row r="1930" spans="1:24" hidden="1" outlineLevel="1" x14ac:dyDescent="0.25">
      <c r="A1930" s="6" t="s">
        <v>177</v>
      </c>
      <c r="B1930" s="6" t="s">
        <v>74</v>
      </c>
      <c r="C1930" s="6">
        <v>1513</v>
      </c>
      <c r="D1930" s="6" t="s">
        <v>10</v>
      </c>
      <c r="E1930" s="4">
        <v>167</v>
      </c>
      <c r="F1930" s="4">
        <v>8</v>
      </c>
      <c r="G1930" s="4">
        <v>20</v>
      </c>
      <c r="H1930" s="4">
        <v>24</v>
      </c>
      <c r="I1930" s="4">
        <v>2</v>
      </c>
      <c r="J1930" s="4">
        <v>16</v>
      </c>
      <c r="K1930" s="4">
        <v>7</v>
      </c>
      <c r="L1930" s="4">
        <v>5</v>
      </c>
      <c r="M1930" s="4">
        <v>2</v>
      </c>
      <c r="N1930" s="4">
        <v>2</v>
      </c>
      <c r="O1930" s="4">
        <v>1</v>
      </c>
      <c r="P1930" s="4">
        <v>1</v>
      </c>
      <c r="Q1930" s="4">
        <v>0</v>
      </c>
      <c r="R1930" s="4">
        <v>0</v>
      </c>
      <c r="S1930" s="4">
        <v>2</v>
      </c>
      <c r="T1930" s="4">
        <v>0</v>
      </c>
      <c r="U1930" s="4">
        <v>0</v>
      </c>
      <c r="V1930" s="4">
        <v>6</v>
      </c>
      <c r="W1930" s="6">
        <v>96</v>
      </c>
      <c r="X1930" s="41">
        <f t="shared" si="46"/>
        <v>57.485029940119759</v>
      </c>
    </row>
    <row r="1931" spans="1:24" hidden="1" outlineLevel="1" x14ac:dyDescent="0.25">
      <c r="A1931" s="6" t="s">
        <v>177</v>
      </c>
      <c r="B1931" s="6" t="s">
        <v>74</v>
      </c>
      <c r="C1931" s="6">
        <v>1514</v>
      </c>
      <c r="D1931" s="6" t="s">
        <v>10</v>
      </c>
      <c r="E1931" s="4">
        <v>359</v>
      </c>
      <c r="F1931" s="4">
        <v>42</v>
      </c>
      <c r="G1931" s="4">
        <v>88</v>
      </c>
      <c r="H1931" s="4">
        <v>5</v>
      </c>
      <c r="I1931" s="4">
        <v>2</v>
      </c>
      <c r="J1931" s="4">
        <v>32</v>
      </c>
      <c r="K1931" s="4">
        <v>4</v>
      </c>
      <c r="L1931" s="4">
        <v>43</v>
      </c>
      <c r="M1931" s="4">
        <v>3</v>
      </c>
      <c r="N1931" s="4">
        <v>0</v>
      </c>
      <c r="O1931" s="4">
        <v>5</v>
      </c>
      <c r="P1931" s="4">
        <v>6</v>
      </c>
      <c r="Q1931" s="4">
        <v>0</v>
      </c>
      <c r="R1931" s="4">
        <v>0</v>
      </c>
      <c r="S1931" s="4">
        <v>3</v>
      </c>
      <c r="T1931" s="4">
        <v>0</v>
      </c>
      <c r="U1931" s="4">
        <v>0</v>
      </c>
      <c r="V1931" s="4">
        <v>8</v>
      </c>
      <c r="W1931" s="6">
        <v>241</v>
      </c>
      <c r="X1931" s="41">
        <f t="shared" si="46"/>
        <v>67.130919220055716</v>
      </c>
    </row>
    <row r="1932" spans="1:24" hidden="1" outlineLevel="1" x14ac:dyDescent="0.25">
      <c r="A1932" s="6" t="s">
        <v>177</v>
      </c>
      <c r="B1932" s="6" t="s">
        <v>74</v>
      </c>
      <c r="C1932" s="6">
        <v>1515</v>
      </c>
      <c r="D1932" s="6" t="s">
        <v>10</v>
      </c>
      <c r="E1932" s="4">
        <v>108</v>
      </c>
      <c r="F1932" s="4">
        <v>18</v>
      </c>
      <c r="G1932" s="4">
        <v>16</v>
      </c>
      <c r="H1932" s="4">
        <v>3</v>
      </c>
      <c r="I1932" s="4">
        <v>2</v>
      </c>
      <c r="J1932" s="4">
        <v>5</v>
      </c>
      <c r="K1932" s="4">
        <v>4</v>
      </c>
      <c r="L1932" s="4">
        <v>12</v>
      </c>
      <c r="M1932" s="4">
        <v>1</v>
      </c>
      <c r="N1932" s="4">
        <v>5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1</v>
      </c>
      <c r="U1932" s="4">
        <v>0</v>
      </c>
      <c r="V1932" s="4">
        <v>2</v>
      </c>
      <c r="W1932" s="6">
        <v>69</v>
      </c>
      <c r="X1932" s="41">
        <f t="shared" si="46"/>
        <v>63.888888888888886</v>
      </c>
    </row>
    <row r="1933" spans="1:24" hidden="1" outlineLevel="1" x14ac:dyDescent="0.25">
      <c r="A1933" s="6" t="s">
        <v>177</v>
      </c>
      <c r="B1933" s="6" t="s">
        <v>74</v>
      </c>
      <c r="C1933" s="6">
        <v>1516</v>
      </c>
      <c r="D1933" s="6" t="s">
        <v>10</v>
      </c>
      <c r="E1933" s="4">
        <v>161</v>
      </c>
      <c r="F1933" s="4">
        <v>17</v>
      </c>
      <c r="G1933" s="4">
        <v>43</v>
      </c>
      <c r="H1933" s="4">
        <v>0</v>
      </c>
      <c r="I1933" s="4">
        <v>2</v>
      </c>
      <c r="J1933" s="4">
        <v>9</v>
      </c>
      <c r="K1933" s="4">
        <v>2</v>
      </c>
      <c r="L1933" s="4">
        <v>7</v>
      </c>
      <c r="M1933" s="4">
        <v>2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4</v>
      </c>
      <c r="U1933" s="4">
        <v>0</v>
      </c>
      <c r="V1933" s="4">
        <v>4</v>
      </c>
      <c r="W1933" s="6">
        <v>90</v>
      </c>
      <c r="X1933" s="41">
        <f t="shared" si="46"/>
        <v>55.900621118012424</v>
      </c>
    </row>
    <row r="1934" spans="1:24" hidden="1" outlineLevel="1" x14ac:dyDescent="0.25">
      <c r="A1934" s="6" t="s">
        <v>177</v>
      </c>
      <c r="B1934" s="6" t="s">
        <v>74</v>
      </c>
      <c r="C1934" s="6">
        <v>1518</v>
      </c>
      <c r="D1934" s="6" t="s">
        <v>10</v>
      </c>
      <c r="E1934" s="4">
        <v>195</v>
      </c>
      <c r="F1934" s="4">
        <v>32</v>
      </c>
      <c r="G1934" s="4">
        <v>36</v>
      </c>
      <c r="H1934" s="4">
        <v>1</v>
      </c>
      <c r="I1934" s="4">
        <v>0</v>
      </c>
      <c r="J1934" s="4">
        <v>22</v>
      </c>
      <c r="K1934" s="4">
        <v>2</v>
      </c>
      <c r="L1934" s="4">
        <v>26</v>
      </c>
      <c r="M1934" s="4">
        <v>11</v>
      </c>
      <c r="N1934" s="4">
        <v>4</v>
      </c>
      <c r="O1934" s="4">
        <v>1</v>
      </c>
      <c r="P1934" s="4">
        <v>1</v>
      </c>
      <c r="Q1934" s="4">
        <v>0</v>
      </c>
      <c r="R1934" s="4">
        <v>0</v>
      </c>
      <c r="S1934" s="4">
        <v>1</v>
      </c>
      <c r="T1934" s="4">
        <v>0</v>
      </c>
      <c r="U1934" s="4">
        <v>0</v>
      </c>
      <c r="V1934" s="4">
        <v>3</v>
      </c>
      <c r="W1934" s="6">
        <v>140</v>
      </c>
      <c r="X1934" s="41">
        <f t="shared" si="46"/>
        <v>71.794871794871796</v>
      </c>
    </row>
    <row r="1935" spans="1:24" hidden="1" outlineLevel="1" x14ac:dyDescent="0.25">
      <c r="A1935" s="6" t="s">
        <v>177</v>
      </c>
      <c r="B1935" s="6" t="s">
        <v>74</v>
      </c>
      <c r="C1935" s="6">
        <v>1519</v>
      </c>
      <c r="D1935" s="6" t="s">
        <v>10</v>
      </c>
      <c r="E1935" s="4">
        <v>212</v>
      </c>
      <c r="F1935" s="4">
        <v>51</v>
      </c>
      <c r="G1935" s="4">
        <v>40</v>
      </c>
      <c r="H1935" s="4">
        <v>11</v>
      </c>
      <c r="I1935" s="4">
        <v>0</v>
      </c>
      <c r="J1935" s="4">
        <v>4</v>
      </c>
      <c r="K1935" s="4">
        <v>1</v>
      </c>
      <c r="L1935" s="4">
        <v>7</v>
      </c>
      <c r="M1935" s="4">
        <v>1</v>
      </c>
      <c r="N1935" s="4">
        <v>3</v>
      </c>
      <c r="O1935" s="4">
        <v>3</v>
      </c>
      <c r="P1935" s="4">
        <v>0</v>
      </c>
      <c r="Q1935" s="4">
        <v>0</v>
      </c>
      <c r="R1935" s="4">
        <v>1</v>
      </c>
      <c r="S1935" s="4">
        <v>0</v>
      </c>
      <c r="T1935" s="4">
        <v>0</v>
      </c>
      <c r="U1935" s="4">
        <v>0</v>
      </c>
      <c r="V1935" s="4">
        <v>2</v>
      </c>
      <c r="W1935" s="6">
        <v>124</v>
      </c>
      <c r="X1935" s="41">
        <f t="shared" si="46"/>
        <v>58.490566037735846</v>
      </c>
    </row>
    <row r="1936" spans="1:24" hidden="1" outlineLevel="1" x14ac:dyDescent="0.25">
      <c r="A1936" s="6" t="s">
        <v>177</v>
      </c>
      <c r="B1936" s="6" t="s">
        <v>74</v>
      </c>
      <c r="C1936" s="6">
        <v>1520</v>
      </c>
      <c r="D1936" s="6" t="s">
        <v>10</v>
      </c>
      <c r="E1936" s="4">
        <v>163</v>
      </c>
      <c r="F1936" s="4">
        <v>13</v>
      </c>
      <c r="G1936" s="4">
        <v>35</v>
      </c>
      <c r="H1936" s="4">
        <v>2</v>
      </c>
      <c r="I1936" s="4">
        <v>0</v>
      </c>
      <c r="J1936" s="4">
        <v>5</v>
      </c>
      <c r="K1936" s="4">
        <v>3</v>
      </c>
      <c r="L1936" s="4">
        <v>8</v>
      </c>
      <c r="M1936" s="4">
        <v>0</v>
      </c>
      <c r="N1936" s="4">
        <v>1</v>
      </c>
      <c r="O1936" s="4">
        <v>2</v>
      </c>
      <c r="P1936" s="4">
        <v>3</v>
      </c>
      <c r="Q1936" s="4">
        <v>0</v>
      </c>
      <c r="R1936" s="4">
        <v>0</v>
      </c>
      <c r="S1936" s="4">
        <v>3</v>
      </c>
      <c r="T1936" s="4">
        <v>0</v>
      </c>
      <c r="U1936" s="4">
        <v>0</v>
      </c>
      <c r="V1936" s="4">
        <v>9</v>
      </c>
      <c r="W1936" s="6">
        <v>84</v>
      </c>
      <c r="X1936" s="41">
        <f t="shared" si="46"/>
        <v>51.533742331288344</v>
      </c>
    </row>
    <row r="1937" spans="1:24" hidden="1" outlineLevel="1" x14ac:dyDescent="0.25">
      <c r="A1937" s="6" t="s">
        <v>177</v>
      </c>
      <c r="B1937" s="6" t="s">
        <v>74</v>
      </c>
      <c r="C1937" s="6">
        <v>1521</v>
      </c>
      <c r="D1937" s="6" t="s">
        <v>10</v>
      </c>
      <c r="E1937" s="4">
        <v>195</v>
      </c>
      <c r="F1937" s="4">
        <v>17</v>
      </c>
      <c r="G1937" s="4">
        <v>38</v>
      </c>
      <c r="H1937" s="4">
        <v>6</v>
      </c>
      <c r="I1937" s="4">
        <v>2</v>
      </c>
      <c r="J1937" s="4">
        <v>23</v>
      </c>
      <c r="K1937" s="4">
        <v>3</v>
      </c>
      <c r="L1937" s="4">
        <v>16</v>
      </c>
      <c r="M1937" s="4">
        <v>4</v>
      </c>
      <c r="N1937" s="4">
        <v>3</v>
      </c>
      <c r="O1937" s="4">
        <v>0</v>
      </c>
      <c r="P1937" s="4">
        <v>0</v>
      </c>
      <c r="Q1937" s="4">
        <v>0</v>
      </c>
      <c r="R1937" s="4">
        <v>0</v>
      </c>
      <c r="S1937" s="4">
        <v>1</v>
      </c>
      <c r="T1937" s="4">
        <v>0</v>
      </c>
      <c r="U1937" s="4">
        <v>0</v>
      </c>
      <c r="V1937" s="4">
        <v>6</v>
      </c>
      <c r="W1937" s="6">
        <v>119</v>
      </c>
      <c r="X1937" s="41">
        <f t="shared" si="46"/>
        <v>61.025641025641029</v>
      </c>
    </row>
    <row r="1938" spans="1:24" hidden="1" outlineLevel="1" x14ac:dyDescent="0.25">
      <c r="A1938" s="6" t="s">
        <v>177</v>
      </c>
      <c r="B1938" s="6" t="s">
        <v>74</v>
      </c>
      <c r="C1938" s="6">
        <v>1522</v>
      </c>
      <c r="D1938" s="6" t="s">
        <v>10</v>
      </c>
      <c r="E1938" s="4">
        <v>262</v>
      </c>
      <c r="F1938" s="4">
        <v>34</v>
      </c>
      <c r="G1938" s="4">
        <v>48</v>
      </c>
      <c r="H1938" s="4">
        <v>6</v>
      </c>
      <c r="I1938" s="4">
        <v>3</v>
      </c>
      <c r="J1938" s="4">
        <v>14</v>
      </c>
      <c r="K1938" s="4">
        <v>8</v>
      </c>
      <c r="L1938" s="4">
        <v>14</v>
      </c>
      <c r="M1938" s="4">
        <v>6</v>
      </c>
      <c r="N1938" s="4">
        <v>1</v>
      </c>
      <c r="O1938" s="4">
        <v>0</v>
      </c>
      <c r="P1938" s="4">
        <v>5</v>
      </c>
      <c r="Q1938" s="4">
        <v>0</v>
      </c>
      <c r="R1938" s="4">
        <v>0</v>
      </c>
      <c r="S1938" s="4">
        <v>3</v>
      </c>
      <c r="T1938" s="4">
        <v>0</v>
      </c>
      <c r="U1938" s="4">
        <v>0</v>
      </c>
      <c r="V1938" s="4">
        <v>5</v>
      </c>
      <c r="W1938" s="6">
        <v>147</v>
      </c>
      <c r="X1938" s="41">
        <f t="shared" si="46"/>
        <v>56.106870229007633</v>
      </c>
    </row>
    <row r="1939" spans="1:24" hidden="1" outlineLevel="1" x14ac:dyDescent="0.25">
      <c r="A1939" s="6" t="s">
        <v>177</v>
      </c>
      <c r="B1939" s="6" t="s">
        <v>74</v>
      </c>
      <c r="C1939" s="6">
        <v>1523</v>
      </c>
      <c r="D1939" s="6" t="s">
        <v>10</v>
      </c>
      <c r="E1939" s="4">
        <v>651</v>
      </c>
      <c r="F1939" s="4">
        <v>112</v>
      </c>
      <c r="G1939" s="4">
        <v>85</v>
      </c>
      <c r="H1939" s="4">
        <v>10</v>
      </c>
      <c r="I1939" s="4">
        <v>1</v>
      </c>
      <c r="J1939" s="4">
        <v>32</v>
      </c>
      <c r="K1939" s="4">
        <v>3</v>
      </c>
      <c r="L1939" s="4">
        <v>101</v>
      </c>
      <c r="M1939" s="4">
        <v>24</v>
      </c>
      <c r="N1939" s="4">
        <v>6</v>
      </c>
      <c r="O1939" s="4">
        <v>0</v>
      </c>
      <c r="P1939" s="4">
        <v>5</v>
      </c>
      <c r="Q1939" s="4">
        <v>0</v>
      </c>
      <c r="R1939" s="4">
        <v>1</v>
      </c>
      <c r="S1939" s="4">
        <v>8</v>
      </c>
      <c r="T1939" s="4">
        <v>6</v>
      </c>
      <c r="U1939" s="4">
        <v>0</v>
      </c>
      <c r="V1939" s="4">
        <v>17</v>
      </c>
      <c r="W1939" s="6">
        <v>411</v>
      </c>
      <c r="X1939" s="41">
        <f t="shared" si="46"/>
        <v>63.133640552995395</v>
      </c>
    </row>
    <row r="1940" spans="1:24" hidden="1" outlineLevel="1" x14ac:dyDescent="0.25">
      <c r="A1940" s="6" t="s">
        <v>177</v>
      </c>
      <c r="B1940" s="6" t="s">
        <v>74</v>
      </c>
      <c r="C1940" s="6">
        <v>1524</v>
      </c>
      <c r="D1940" s="6" t="s">
        <v>10</v>
      </c>
      <c r="E1940" s="4">
        <v>207</v>
      </c>
      <c r="F1940" s="4">
        <v>31</v>
      </c>
      <c r="G1940" s="4">
        <v>21</v>
      </c>
      <c r="H1940" s="4">
        <v>13</v>
      </c>
      <c r="I1940" s="4">
        <v>0</v>
      </c>
      <c r="J1940" s="4">
        <v>11</v>
      </c>
      <c r="K1940" s="4">
        <v>1</v>
      </c>
      <c r="L1940" s="4">
        <v>34</v>
      </c>
      <c r="M1940" s="4">
        <v>4</v>
      </c>
      <c r="N1940" s="4">
        <v>2</v>
      </c>
      <c r="O1940" s="4">
        <v>0</v>
      </c>
      <c r="P1940" s="4">
        <v>0</v>
      </c>
      <c r="Q1940" s="4">
        <v>0</v>
      </c>
      <c r="R1940" s="4">
        <v>0</v>
      </c>
      <c r="S1940" s="4">
        <v>6</v>
      </c>
      <c r="T1940" s="4">
        <v>1</v>
      </c>
      <c r="U1940" s="4">
        <v>0</v>
      </c>
      <c r="V1940" s="4">
        <v>3</v>
      </c>
      <c r="W1940" s="6">
        <v>127</v>
      </c>
      <c r="X1940" s="41">
        <f t="shared" si="46"/>
        <v>61.352657004830917</v>
      </c>
    </row>
    <row r="1941" spans="1:24" hidden="1" outlineLevel="1" x14ac:dyDescent="0.25">
      <c r="A1941" s="6" t="s">
        <v>177</v>
      </c>
      <c r="B1941" s="6" t="s">
        <v>76</v>
      </c>
      <c r="C1941" s="6">
        <v>349</v>
      </c>
      <c r="D1941" s="6" t="s">
        <v>10</v>
      </c>
      <c r="E1941" s="4">
        <v>446</v>
      </c>
      <c r="F1941" s="4">
        <v>49</v>
      </c>
      <c r="G1941" s="4">
        <v>110</v>
      </c>
      <c r="H1941" s="4">
        <v>1</v>
      </c>
      <c r="I1941" s="4">
        <v>8</v>
      </c>
      <c r="J1941" s="4">
        <v>0</v>
      </c>
      <c r="K1941" s="4">
        <v>0</v>
      </c>
      <c r="L1941" s="4">
        <v>86</v>
      </c>
      <c r="M1941" s="4">
        <v>4</v>
      </c>
      <c r="N1941" s="4">
        <v>3</v>
      </c>
      <c r="O1941" s="4">
        <v>0</v>
      </c>
      <c r="P1941" s="4">
        <v>1</v>
      </c>
      <c r="Q1941" s="4">
        <v>0</v>
      </c>
      <c r="R1941" s="4">
        <v>0</v>
      </c>
      <c r="S1941" s="4">
        <v>1</v>
      </c>
      <c r="T1941" s="4">
        <v>3</v>
      </c>
      <c r="U1941" s="4">
        <v>0</v>
      </c>
      <c r="V1941" s="4">
        <v>12</v>
      </c>
      <c r="W1941" s="6">
        <v>278</v>
      </c>
      <c r="X1941" s="41">
        <f t="shared" si="46"/>
        <v>62.331838565022423</v>
      </c>
    </row>
    <row r="1942" spans="1:24" hidden="1" outlineLevel="1" x14ac:dyDescent="0.25">
      <c r="A1942" s="6" t="s">
        <v>177</v>
      </c>
      <c r="B1942" s="6" t="s">
        <v>76</v>
      </c>
      <c r="C1942" s="6">
        <v>350</v>
      </c>
      <c r="D1942" s="6" t="s">
        <v>10</v>
      </c>
      <c r="E1942" s="4">
        <v>514</v>
      </c>
      <c r="F1942" s="4">
        <v>76</v>
      </c>
      <c r="G1942" s="4">
        <v>104</v>
      </c>
      <c r="H1942" s="4">
        <v>11</v>
      </c>
      <c r="I1942" s="4">
        <v>5</v>
      </c>
      <c r="J1942" s="4">
        <v>4</v>
      </c>
      <c r="K1942" s="4">
        <v>0</v>
      </c>
      <c r="L1942" s="4">
        <v>85</v>
      </c>
      <c r="M1942" s="4">
        <v>6</v>
      </c>
      <c r="N1942" s="4">
        <v>1</v>
      </c>
      <c r="O1942" s="4">
        <v>0</v>
      </c>
      <c r="P1942" s="4">
        <v>1</v>
      </c>
      <c r="Q1942" s="4">
        <v>0</v>
      </c>
      <c r="R1942" s="4">
        <v>0</v>
      </c>
      <c r="S1942" s="4">
        <v>1</v>
      </c>
      <c r="T1942" s="4">
        <v>0</v>
      </c>
      <c r="U1942" s="4">
        <v>0</v>
      </c>
      <c r="V1942" s="4">
        <v>3</v>
      </c>
      <c r="W1942" s="6">
        <v>297</v>
      </c>
      <c r="X1942" s="41">
        <f t="shared" si="46"/>
        <v>57.782101167315176</v>
      </c>
    </row>
    <row r="1943" spans="1:24" hidden="1" outlineLevel="1" x14ac:dyDescent="0.25">
      <c r="A1943" s="6" t="s">
        <v>177</v>
      </c>
      <c r="B1943" s="6" t="s">
        <v>76</v>
      </c>
      <c r="C1943" s="6">
        <v>350</v>
      </c>
      <c r="D1943" s="6" t="s">
        <v>21</v>
      </c>
      <c r="E1943" s="4">
        <v>77</v>
      </c>
      <c r="F1943" s="4">
        <v>10</v>
      </c>
      <c r="G1943" s="4">
        <v>28</v>
      </c>
      <c r="H1943" s="4">
        <v>4</v>
      </c>
      <c r="I1943" s="4">
        <v>0</v>
      </c>
      <c r="J1943" s="4">
        <v>0</v>
      </c>
      <c r="K1943" s="4">
        <v>0</v>
      </c>
      <c r="L1943" s="4">
        <v>10</v>
      </c>
      <c r="M1943" s="4">
        <v>0</v>
      </c>
      <c r="N1943" s="4">
        <v>3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1</v>
      </c>
      <c r="V1943" s="4">
        <v>0</v>
      </c>
      <c r="W1943" s="6">
        <v>56</v>
      </c>
      <c r="X1943" s="41">
        <f t="shared" si="46"/>
        <v>72.727272727272734</v>
      </c>
    </row>
    <row r="1944" spans="1:24" hidden="1" outlineLevel="1" x14ac:dyDescent="0.25">
      <c r="A1944" s="6" t="s">
        <v>177</v>
      </c>
      <c r="B1944" s="6" t="s">
        <v>76</v>
      </c>
      <c r="C1944" s="6">
        <v>351</v>
      </c>
      <c r="D1944" s="6" t="s">
        <v>10</v>
      </c>
      <c r="E1944" s="4">
        <v>428</v>
      </c>
      <c r="F1944" s="4">
        <v>39</v>
      </c>
      <c r="G1944" s="4">
        <v>124</v>
      </c>
      <c r="H1944" s="4">
        <v>4</v>
      </c>
      <c r="I1944" s="4">
        <v>4</v>
      </c>
      <c r="J1944" s="4">
        <v>3</v>
      </c>
      <c r="K1944" s="4">
        <v>0</v>
      </c>
      <c r="L1944" s="4">
        <v>91</v>
      </c>
      <c r="M1944" s="4">
        <v>3</v>
      </c>
      <c r="N1944" s="4">
        <v>1</v>
      </c>
      <c r="O1944" s="4">
        <v>0</v>
      </c>
      <c r="P1944" s="4">
        <v>1</v>
      </c>
      <c r="Q1944" s="4">
        <v>0</v>
      </c>
      <c r="R1944" s="4">
        <v>0</v>
      </c>
      <c r="S1944" s="4">
        <v>0</v>
      </c>
      <c r="T1944" s="4">
        <v>1</v>
      </c>
      <c r="U1944" s="4">
        <v>0</v>
      </c>
      <c r="V1944" s="4">
        <v>3</v>
      </c>
      <c r="W1944" s="6">
        <v>274</v>
      </c>
      <c r="X1944" s="41">
        <f t="shared" si="46"/>
        <v>64.018691588785046</v>
      </c>
    </row>
    <row r="1945" spans="1:24" hidden="1" outlineLevel="1" x14ac:dyDescent="0.25">
      <c r="A1945" s="6" t="s">
        <v>177</v>
      </c>
      <c r="B1945" s="6" t="s">
        <v>76</v>
      </c>
      <c r="C1945" s="6">
        <v>352</v>
      </c>
      <c r="D1945" s="6" t="s">
        <v>10</v>
      </c>
      <c r="E1945" s="4">
        <v>478</v>
      </c>
      <c r="F1945" s="4">
        <v>70</v>
      </c>
      <c r="G1945" s="4">
        <v>111</v>
      </c>
      <c r="H1945" s="4">
        <v>12</v>
      </c>
      <c r="I1945" s="4">
        <v>9</v>
      </c>
      <c r="J1945" s="4">
        <v>5</v>
      </c>
      <c r="K1945" s="4">
        <v>0</v>
      </c>
      <c r="L1945" s="4">
        <v>60</v>
      </c>
      <c r="M1945" s="4">
        <v>6</v>
      </c>
      <c r="N1945" s="4">
        <v>3</v>
      </c>
      <c r="O1945" s="4">
        <v>0</v>
      </c>
      <c r="P1945" s="4">
        <v>1</v>
      </c>
      <c r="Q1945" s="4">
        <v>1</v>
      </c>
      <c r="R1945" s="4">
        <v>0</v>
      </c>
      <c r="S1945" s="4">
        <v>1</v>
      </c>
      <c r="T1945" s="4">
        <v>1</v>
      </c>
      <c r="U1945" s="4">
        <v>0</v>
      </c>
      <c r="V1945" s="4">
        <v>12</v>
      </c>
      <c r="W1945" s="6">
        <v>292</v>
      </c>
      <c r="X1945" s="41">
        <f t="shared" si="46"/>
        <v>61.087866108786613</v>
      </c>
    </row>
    <row r="1946" spans="1:24" hidden="1" outlineLevel="1" x14ac:dyDescent="0.25">
      <c r="A1946" s="6" t="s">
        <v>177</v>
      </c>
      <c r="B1946" s="6" t="s">
        <v>76</v>
      </c>
      <c r="C1946" s="6">
        <v>353</v>
      </c>
      <c r="D1946" s="6" t="s">
        <v>10</v>
      </c>
      <c r="E1946" s="4">
        <v>360</v>
      </c>
      <c r="F1946" s="4">
        <v>51</v>
      </c>
      <c r="G1946" s="4">
        <v>97</v>
      </c>
      <c r="H1946" s="4">
        <v>6</v>
      </c>
      <c r="I1946" s="4">
        <v>2</v>
      </c>
      <c r="J1946" s="4">
        <v>3</v>
      </c>
      <c r="K1946" s="4">
        <v>1</v>
      </c>
      <c r="L1946" s="4">
        <v>51</v>
      </c>
      <c r="M1946" s="4">
        <v>0</v>
      </c>
      <c r="N1946" s="4">
        <v>4</v>
      </c>
      <c r="O1946" s="4">
        <v>0</v>
      </c>
      <c r="P1946" s="4">
        <v>0</v>
      </c>
      <c r="Q1946" s="4">
        <v>0</v>
      </c>
      <c r="R1946" s="4">
        <v>0</v>
      </c>
      <c r="S1946" s="4">
        <v>2</v>
      </c>
      <c r="T1946" s="4">
        <v>0</v>
      </c>
      <c r="U1946" s="4">
        <v>0</v>
      </c>
      <c r="V1946" s="4">
        <v>5</v>
      </c>
      <c r="W1946" s="6">
        <v>222</v>
      </c>
      <c r="X1946" s="41">
        <f t="shared" si="46"/>
        <v>61.666666666666664</v>
      </c>
    </row>
    <row r="1947" spans="1:24" hidden="1" outlineLevel="1" x14ac:dyDescent="0.25">
      <c r="A1947" s="6" t="s">
        <v>177</v>
      </c>
      <c r="B1947" s="6" t="s">
        <v>76</v>
      </c>
      <c r="C1947" s="6">
        <v>354</v>
      </c>
      <c r="D1947" s="6" t="s">
        <v>10</v>
      </c>
      <c r="E1947" s="4">
        <v>110</v>
      </c>
      <c r="F1947" s="4">
        <v>19</v>
      </c>
      <c r="G1947" s="4">
        <v>39</v>
      </c>
      <c r="H1947" s="4">
        <v>2</v>
      </c>
      <c r="I1947" s="4">
        <v>2</v>
      </c>
      <c r="J1947" s="4">
        <v>1</v>
      </c>
      <c r="K1947" s="4">
        <v>1</v>
      </c>
      <c r="L1947" s="4">
        <v>9</v>
      </c>
      <c r="M1947" s="4">
        <v>0</v>
      </c>
      <c r="N1947" s="4">
        <v>2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1</v>
      </c>
      <c r="U1947" s="4">
        <v>0</v>
      </c>
      <c r="V1947" s="4">
        <v>0</v>
      </c>
      <c r="W1947" s="6">
        <v>76</v>
      </c>
      <c r="X1947" s="41">
        <f t="shared" si="46"/>
        <v>69.090909090909093</v>
      </c>
    </row>
    <row r="1948" spans="1:24" hidden="1" outlineLevel="1" x14ac:dyDescent="0.25">
      <c r="A1948" s="6" t="s">
        <v>177</v>
      </c>
      <c r="B1948" s="6" t="s">
        <v>76</v>
      </c>
      <c r="C1948" s="6">
        <v>356</v>
      </c>
      <c r="D1948" s="6" t="s">
        <v>10</v>
      </c>
      <c r="E1948" s="4">
        <v>368</v>
      </c>
      <c r="F1948" s="4">
        <v>41</v>
      </c>
      <c r="G1948" s="4">
        <v>70</v>
      </c>
      <c r="H1948" s="4">
        <v>6</v>
      </c>
      <c r="I1948" s="4">
        <v>3</v>
      </c>
      <c r="J1948" s="4">
        <v>1</v>
      </c>
      <c r="K1948" s="4">
        <v>0</v>
      </c>
      <c r="L1948" s="4">
        <v>54</v>
      </c>
      <c r="M1948" s="4">
        <v>1</v>
      </c>
      <c r="N1948" s="4">
        <v>2</v>
      </c>
      <c r="O1948" s="4">
        <v>0</v>
      </c>
      <c r="P1948" s="4">
        <v>1</v>
      </c>
      <c r="Q1948" s="4">
        <v>1</v>
      </c>
      <c r="R1948" s="4">
        <v>1</v>
      </c>
      <c r="S1948" s="4">
        <v>1</v>
      </c>
      <c r="T1948" s="4">
        <v>0</v>
      </c>
      <c r="U1948" s="4">
        <v>0</v>
      </c>
      <c r="V1948" s="4">
        <v>4</v>
      </c>
      <c r="W1948" s="6">
        <v>186</v>
      </c>
      <c r="X1948" s="41">
        <f t="shared" si="46"/>
        <v>50.543478260869563</v>
      </c>
    </row>
    <row r="1949" spans="1:24" s="1" customFormat="1" collapsed="1" x14ac:dyDescent="0.25">
      <c r="A1949" s="18" t="s">
        <v>196</v>
      </c>
      <c r="B1949" s="19"/>
      <c r="C1949" s="19"/>
      <c r="D1949" s="19"/>
      <c r="E1949" s="20">
        <f>SUM(E1768:E1948)</f>
        <v>67770</v>
      </c>
      <c r="F1949" s="20">
        <f t="shared" ref="F1949:W1949" si="47">SUM(F1768:F1948)</f>
        <v>7970</v>
      </c>
      <c r="G1949" s="20">
        <f t="shared" si="47"/>
        <v>13777</v>
      </c>
      <c r="H1949" s="20">
        <f t="shared" si="47"/>
        <v>2779</v>
      </c>
      <c r="I1949" s="20">
        <f t="shared" si="47"/>
        <v>851</v>
      </c>
      <c r="J1949" s="20">
        <f t="shared" si="47"/>
        <v>1317</v>
      </c>
      <c r="K1949" s="20">
        <f t="shared" si="47"/>
        <v>1102</v>
      </c>
      <c r="L1949" s="20">
        <f t="shared" si="47"/>
        <v>10193</v>
      </c>
      <c r="M1949" s="20">
        <f t="shared" si="47"/>
        <v>1151</v>
      </c>
      <c r="N1949" s="20">
        <f t="shared" si="47"/>
        <v>616</v>
      </c>
      <c r="O1949" s="20">
        <f t="shared" si="47"/>
        <v>108</v>
      </c>
      <c r="P1949" s="20">
        <f t="shared" si="47"/>
        <v>157</v>
      </c>
      <c r="Q1949" s="20">
        <f t="shared" si="47"/>
        <v>79</v>
      </c>
      <c r="R1949" s="20">
        <f t="shared" si="47"/>
        <v>28</v>
      </c>
      <c r="S1949" s="20">
        <f>SUM(S1768:S1948)</f>
        <v>432</v>
      </c>
      <c r="T1949" s="20">
        <f t="shared" si="47"/>
        <v>243</v>
      </c>
      <c r="U1949" s="20">
        <f t="shared" si="47"/>
        <v>10</v>
      </c>
      <c r="V1949" s="20">
        <f t="shared" si="47"/>
        <v>1266</v>
      </c>
      <c r="W1949" s="20">
        <f t="shared" si="47"/>
        <v>42079</v>
      </c>
      <c r="X1949" s="41">
        <f>(W1949*100)/E1949</f>
        <v>62.090895676553046</v>
      </c>
    </row>
    <row r="1950" spans="1:24" hidden="1" outlineLevel="1" x14ac:dyDescent="0.25">
      <c r="A1950" s="6" t="s">
        <v>178</v>
      </c>
      <c r="B1950" s="6" t="s">
        <v>62</v>
      </c>
      <c r="C1950" s="6">
        <v>1094</v>
      </c>
      <c r="D1950" s="6" t="s">
        <v>10</v>
      </c>
      <c r="E1950" s="4">
        <v>423</v>
      </c>
      <c r="F1950" s="4">
        <v>6</v>
      </c>
      <c r="G1950" s="4">
        <v>121</v>
      </c>
      <c r="H1950" s="4">
        <v>5</v>
      </c>
      <c r="I1950" s="4">
        <v>1</v>
      </c>
      <c r="J1950" s="4">
        <v>3</v>
      </c>
      <c r="K1950" s="4">
        <v>2</v>
      </c>
      <c r="L1950" s="4">
        <v>157</v>
      </c>
      <c r="M1950" s="4">
        <v>16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2</v>
      </c>
      <c r="U1950" s="4">
        <v>0</v>
      </c>
      <c r="V1950" s="4">
        <v>14</v>
      </c>
      <c r="W1950" s="6">
        <v>327</v>
      </c>
      <c r="X1950" s="41">
        <f>(W1950*100)/E1950</f>
        <v>77.304964539007088</v>
      </c>
    </row>
    <row r="1951" spans="1:24" hidden="1" outlineLevel="1" x14ac:dyDescent="0.25">
      <c r="A1951" s="6" t="s">
        <v>178</v>
      </c>
      <c r="B1951" s="6" t="s">
        <v>62</v>
      </c>
      <c r="C1951" s="6">
        <v>1094</v>
      </c>
      <c r="D1951" s="6" t="s">
        <v>11</v>
      </c>
      <c r="E1951" s="4">
        <v>423</v>
      </c>
      <c r="F1951" s="4">
        <v>4</v>
      </c>
      <c r="G1951" s="4">
        <v>145</v>
      </c>
      <c r="H1951" s="4">
        <v>6</v>
      </c>
      <c r="I1951" s="4">
        <v>11</v>
      </c>
      <c r="J1951" s="4">
        <v>4</v>
      </c>
      <c r="K1951" s="4">
        <v>0</v>
      </c>
      <c r="L1951" s="4">
        <v>155</v>
      </c>
      <c r="M1951" s="4">
        <v>16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3</v>
      </c>
      <c r="T1951" s="4">
        <v>1</v>
      </c>
      <c r="U1951" s="4">
        <v>0</v>
      </c>
      <c r="V1951" s="4">
        <v>6</v>
      </c>
      <c r="W1951" s="6">
        <v>351</v>
      </c>
      <c r="X1951" s="41">
        <f t="shared" ref="X1951:X2014" si="48">(W1951*100)/E1951</f>
        <v>82.978723404255319</v>
      </c>
    </row>
    <row r="1952" spans="1:24" hidden="1" outlineLevel="1" x14ac:dyDescent="0.25">
      <c r="A1952" s="6" t="s">
        <v>178</v>
      </c>
      <c r="B1952" s="6" t="s">
        <v>62</v>
      </c>
      <c r="C1952" s="6">
        <v>1095</v>
      </c>
      <c r="D1952" s="6" t="s">
        <v>10</v>
      </c>
      <c r="E1952" s="4">
        <v>413</v>
      </c>
      <c r="F1952" s="4">
        <v>4</v>
      </c>
      <c r="G1952" s="4">
        <v>131</v>
      </c>
      <c r="H1952" s="4">
        <v>5</v>
      </c>
      <c r="I1952" s="4">
        <v>2</v>
      </c>
      <c r="J1952" s="4">
        <v>1</v>
      </c>
      <c r="K1952" s="4">
        <v>2</v>
      </c>
      <c r="L1952" s="4">
        <v>150</v>
      </c>
      <c r="M1952" s="4">
        <v>11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1</v>
      </c>
      <c r="U1952" s="4">
        <v>0</v>
      </c>
      <c r="V1952" s="4">
        <v>5</v>
      </c>
      <c r="W1952" s="6">
        <v>312</v>
      </c>
      <c r="X1952" s="41">
        <f t="shared" si="48"/>
        <v>75.544794188861985</v>
      </c>
    </row>
    <row r="1953" spans="1:24" hidden="1" outlineLevel="1" x14ac:dyDescent="0.25">
      <c r="A1953" s="6" t="s">
        <v>178</v>
      </c>
      <c r="B1953" s="6" t="s">
        <v>62</v>
      </c>
      <c r="C1953" s="6">
        <v>1095</v>
      </c>
      <c r="D1953" s="6" t="s">
        <v>11</v>
      </c>
      <c r="E1953" s="4">
        <v>413</v>
      </c>
      <c r="F1953" s="4">
        <v>9</v>
      </c>
      <c r="G1953" s="4">
        <v>106</v>
      </c>
      <c r="H1953" s="4">
        <v>14</v>
      </c>
      <c r="I1953" s="4">
        <v>3</v>
      </c>
      <c r="J1953" s="4">
        <v>8</v>
      </c>
      <c r="K1953" s="4">
        <v>1</v>
      </c>
      <c r="L1953" s="4">
        <v>162</v>
      </c>
      <c r="M1953" s="4">
        <v>10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3</v>
      </c>
      <c r="U1953" s="4">
        <v>0</v>
      </c>
      <c r="V1953" s="4">
        <v>1</v>
      </c>
      <c r="W1953" s="6">
        <v>317</v>
      </c>
      <c r="X1953" s="41">
        <f t="shared" si="48"/>
        <v>76.755447941888619</v>
      </c>
    </row>
    <row r="1954" spans="1:24" hidden="1" outlineLevel="1" x14ac:dyDescent="0.25">
      <c r="A1954" s="6" t="s">
        <v>178</v>
      </c>
      <c r="B1954" s="6" t="s">
        <v>62</v>
      </c>
      <c r="C1954" s="6">
        <v>1096</v>
      </c>
      <c r="D1954" s="6" t="s">
        <v>10</v>
      </c>
      <c r="E1954" s="4">
        <v>398</v>
      </c>
      <c r="F1954" s="4">
        <v>4</v>
      </c>
      <c r="G1954" s="4">
        <v>109</v>
      </c>
      <c r="H1954" s="4">
        <v>14</v>
      </c>
      <c r="I1954" s="4">
        <v>5</v>
      </c>
      <c r="J1954" s="4">
        <v>1</v>
      </c>
      <c r="K1954" s="4">
        <v>0</v>
      </c>
      <c r="L1954" s="4">
        <v>121</v>
      </c>
      <c r="M1954" s="4">
        <v>20</v>
      </c>
      <c r="N1954" s="4">
        <v>0</v>
      </c>
      <c r="O1954" s="4">
        <v>2</v>
      </c>
      <c r="P1954" s="4">
        <v>1</v>
      </c>
      <c r="Q1954" s="4">
        <v>0</v>
      </c>
      <c r="R1954" s="4">
        <v>0</v>
      </c>
      <c r="S1954" s="4">
        <v>2</v>
      </c>
      <c r="T1954" s="4">
        <v>4</v>
      </c>
      <c r="U1954" s="4">
        <v>0</v>
      </c>
      <c r="V1954" s="4">
        <v>11</v>
      </c>
      <c r="W1954" s="6">
        <v>294</v>
      </c>
      <c r="X1954" s="41">
        <f t="shared" si="48"/>
        <v>73.869346733668337</v>
      </c>
    </row>
    <row r="1955" spans="1:24" hidden="1" outlineLevel="1" x14ac:dyDescent="0.25">
      <c r="A1955" s="6" t="s">
        <v>178</v>
      </c>
      <c r="B1955" s="6" t="s">
        <v>62</v>
      </c>
      <c r="C1955" s="6">
        <v>1096</v>
      </c>
      <c r="D1955" s="6" t="s">
        <v>11</v>
      </c>
      <c r="E1955" s="4">
        <v>397</v>
      </c>
      <c r="F1955" s="4">
        <v>8</v>
      </c>
      <c r="G1955" s="4">
        <v>112</v>
      </c>
      <c r="H1955" s="4">
        <v>13</v>
      </c>
      <c r="I1955" s="4">
        <v>1</v>
      </c>
      <c r="J1955" s="4">
        <v>1</v>
      </c>
      <c r="K1955" s="4">
        <v>2</v>
      </c>
      <c r="L1955" s="4">
        <v>142</v>
      </c>
      <c r="M1955" s="4">
        <v>13</v>
      </c>
      <c r="N1955" s="4">
        <v>1</v>
      </c>
      <c r="O1955" s="4">
        <v>2</v>
      </c>
      <c r="P1955" s="4">
        <v>1</v>
      </c>
      <c r="Q1955" s="4">
        <v>0</v>
      </c>
      <c r="R1955" s="4">
        <v>0</v>
      </c>
      <c r="S1955" s="4">
        <v>3</v>
      </c>
      <c r="T1955" s="4">
        <v>1</v>
      </c>
      <c r="U1955" s="4">
        <v>0</v>
      </c>
      <c r="V1955" s="4">
        <v>3</v>
      </c>
      <c r="W1955" s="6">
        <v>303</v>
      </c>
      <c r="X1955" s="41">
        <f t="shared" si="48"/>
        <v>76.322418136020147</v>
      </c>
    </row>
    <row r="1956" spans="1:24" hidden="1" outlineLevel="1" x14ac:dyDescent="0.25">
      <c r="A1956" s="6" t="s">
        <v>178</v>
      </c>
      <c r="B1956" s="6" t="s">
        <v>62</v>
      </c>
      <c r="C1956" s="6">
        <v>1097</v>
      </c>
      <c r="D1956" s="6" t="s">
        <v>10</v>
      </c>
      <c r="E1956" s="4">
        <v>639</v>
      </c>
      <c r="F1956" s="4">
        <v>10</v>
      </c>
      <c r="G1956" s="4">
        <v>127</v>
      </c>
      <c r="H1956" s="4">
        <v>18</v>
      </c>
      <c r="I1956" s="4">
        <v>15</v>
      </c>
      <c r="J1956" s="4">
        <v>3</v>
      </c>
      <c r="K1956" s="4">
        <v>1</v>
      </c>
      <c r="L1956" s="4">
        <v>258</v>
      </c>
      <c r="M1956" s="4">
        <v>22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1</v>
      </c>
      <c r="U1956" s="4">
        <v>0</v>
      </c>
      <c r="V1956" s="4">
        <v>13</v>
      </c>
      <c r="W1956" s="6">
        <v>468</v>
      </c>
      <c r="X1956" s="41">
        <f t="shared" si="48"/>
        <v>73.239436619718305</v>
      </c>
    </row>
    <row r="1957" spans="1:24" hidden="1" outlineLevel="1" x14ac:dyDescent="0.25">
      <c r="A1957" s="6" t="s">
        <v>178</v>
      </c>
      <c r="B1957" s="6" t="s">
        <v>62</v>
      </c>
      <c r="C1957" s="6">
        <v>1097</v>
      </c>
      <c r="D1957" s="6" t="s">
        <v>11</v>
      </c>
      <c r="E1957" s="4">
        <v>638</v>
      </c>
      <c r="F1957" s="4">
        <v>12</v>
      </c>
      <c r="G1957" s="4">
        <v>162</v>
      </c>
      <c r="H1957" s="4">
        <v>18</v>
      </c>
      <c r="I1957" s="4">
        <v>4</v>
      </c>
      <c r="J1957" s="4">
        <v>4</v>
      </c>
      <c r="K1957" s="4">
        <v>1</v>
      </c>
      <c r="L1957" s="4">
        <v>247</v>
      </c>
      <c r="M1957" s="4">
        <v>14</v>
      </c>
      <c r="N1957" s="4">
        <v>1</v>
      </c>
      <c r="O1957" s="4">
        <v>0</v>
      </c>
      <c r="P1957" s="4">
        <v>1</v>
      </c>
      <c r="Q1957" s="4">
        <v>0</v>
      </c>
      <c r="R1957" s="4">
        <v>1</v>
      </c>
      <c r="S1957" s="4">
        <v>2</v>
      </c>
      <c r="T1957" s="4">
        <v>4</v>
      </c>
      <c r="U1957" s="4">
        <v>0</v>
      </c>
      <c r="V1957" s="4">
        <v>17</v>
      </c>
      <c r="W1957" s="6">
        <v>488</v>
      </c>
      <c r="X1957" s="41">
        <f t="shared" si="48"/>
        <v>76.489028213166151</v>
      </c>
    </row>
    <row r="1958" spans="1:24" hidden="1" outlineLevel="1" x14ac:dyDescent="0.25">
      <c r="A1958" s="6" t="s">
        <v>178</v>
      </c>
      <c r="B1958" s="6" t="s">
        <v>62</v>
      </c>
      <c r="C1958" s="6">
        <v>1097</v>
      </c>
      <c r="D1958" s="6" t="s">
        <v>16</v>
      </c>
      <c r="E1958" s="4">
        <v>638</v>
      </c>
      <c r="F1958" s="4">
        <v>14</v>
      </c>
      <c r="G1958" s="4">
        <v>150</v>
      </c>
      <c r="H1958" s="4">
        <v>20</v>
      </c>
      <c r="I1958" s="4">
        <v>5</v>
      </c>
      <c r="J1958" s="4">
        <v>1</v>
      </c>
      <c r="K1958" s="4">
        <v>1</v>
      </c>
      <c r="L1958" s="4">
        <v>227</v>
      </c>
      <c r="M1958" s="4">
        <v>23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1</v>
      </c>
      <c r="T1958" s="4">
        <v>4</v>
      </c>
      <c r="U1958" s="4">
        <v>0</v>
      </c>
      <c r="V1958" s="4">
        <v>7</v>
      </c>
      <c r="W1958" s="6">
        <v>453</v>
      </c>
      <c r="X1958" s="41">
        <f t="shared" si="48"/>
        <v>71.003134796238243</v>
      </c>
    </row>
    <row r="1959" spans="1:24" hidden="1" outlineLevel="1" x14ac:dyDescent="0.25">
      <c r="A1959" s="6" t="s">
        <v>178</v>
      </c>
      <c r="B1959" s="6" t="s">
        <v>62</v>
      </c>
      <c r="C1959" s="6">
        <v>1098</v>
      </c>
      <c r="D1959" s="6" t="s">
        <v>10</v>
      </c>
      <c r="E1959" s="4">
        <v>353</v>
      </c>
      <c r="F1959" s="4">
        <v>2</v>
      </c>
      <c r="G1959" s="4">
        <v>209</v>
      </c>
      <c r="H1959" s="4">
        <v>2</v>
      </c>
      <c r="I1959" s="4">
        <v>0</v>
      </c>
      <c r="J1959" s="4">
        <v>0</v>
      </c>
      <c r="K1959" s="4">
        <v>0</v>
      </c>
      <c r="L1959" s="4">
        <v>34</v>
      </c>
      <c r="M1959" s="4">
        <v>1</v>
      </c>
      <c r="N1959" s="4">
        <v>0</v>
      </c>
      <c r="O1959" s="4">
        <v>1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4</v>
      </c>
      <c r="W1959" s="6">
        <v>253</v>
      </c>
      <c r="X1959" s="41">
        <f t="shared" si="48"/>
        <v>71.671388101982998</v>
      </c>
    </row>
    <row r="1960" spans="1:24" hidden="1" outlineLevel="1" x14ac:dyDescent="0.25">
      <c r="A1960" s="6" t="s">
        <v>178</v>
      </c>
      <c r="B1960" s="6" t="s">
        <v>62</v>
      </c>
      <c r="C1960" s="6">
        <v>1099</v>
      </c>
      <c r="D1960" s="6" t="s">
        <v>10</v>
      </c>
      <c r="E1960" s="4">
        <v>554</v>
      </c>
      <c r="F1960" s="4">
        <v>10</v>
      </c>
      <c r="G1960" s="4">
        <v>239</v>
      </c>
      <c r="H1960" s="4">
        <v>29</v>
      </c>
      <c r="I1960" s="4">
        <v>6</v>
      </c>
      <c r="J1960" s="4">
        <v>3</v>
      </c>
      <c r="K1960" s="4">
        <v>3</v>
      </c>
      <c r="L1960" s="4">
        <v>62</v>
      </c>
      <c r="M1960" s="4">
        <v>2</v>
      </c>
      <c r="N1960" s="4">
        <v>1</v>
      </c>
      <c r="O1960" s="4">
        <v>6</v>
      </c>
      <c r="P1960" s="4">
        <v>0</v>
      </c>
      <c r="Q1960" s="4">
        <v>0</v>
      </c>
      <c r="R1960" s="4">
        <v>0</v>
      </c>
      <c r="S1960" s="4">
        <v>2</v>
      </c>
      <c r="T1960" s="4">
        <v>3</v>
      </c>
      <c r="U1960" s="4">
        <v>0</v>
      </c>
      <c r="V1960" s="4">
        <v>5</v>
      </c>
      <c r="W1960" s="6">
        <v>371</v>
      </c>
      <c r="X1960" s="41">
        <f t="shared" si="48"/>
        <v>66.967509025270758</v>
      </c>
    </row>
    <row r="1961" spans="1:24" hidden="1" outlineLevel="1" x14ac:dyDescent="0.25">
      <c r="A1961" s="6" t="s">
        <v>178</v>
      </c>
      <c r="B1961" s="6" t="s">
        <v>62</v>
      </c>
      <c r="C1961" s="6">
        <v>1100</v>
      </c>
      <c r="D1961" s="6" t="s">
        <v>10</v>
      </c>
      <c r="E1961" s="4">
        <v>403</v>
      </c>
      <c r="F1961" s="4">
        <v>0</v>
      </c>
      <c r="G1961" s="4">
        <v>187</v>
      </c>
      <c r="H1961" s="4">
        <v>4</v>
      </c>
      <c r="I1961" s="4">
        <v>3</v>
      </c>
      <c r="J1961" s="4">
        <v>0</v>
      </c>
      <c r="K1961" s="4">
        <v>2</v>
      </c>
      <c r="L1961" s="4">
        <v>67</v>
      </c>
      <c r="M1961" s="4">
        <v>2</v>
      </c>
      <c r="N1961" s="4">
        <v>1</v>
      </c>
      <c r="O1961" s="4">
        <v>0</v>
      </c>
      <c r="P1961" s="4">
        <v>1</v>
      </c>
      <c r="Q1961" s="4">
        <v>0</v>
      </c>
      <c r="R1961" s="4">
        <v>0</v>
      </c>
      <c r="S1961" s="4">
        <v>2</v>
      </c>
      <c r="T1961" s="4">
        <v>1</v>
      </c>
      <c r="U1961" s="4">
        <v>0</v>
      </c>
      <c r="V1961" s="4">
        <v>7</v>
      </c>
      <c r="W1961" s="6">
        <v>277</v>
      </c>
      <c r="X1961" s="41">
        <f t="shared" si="48"/>
        <v>68.734491315136481</v>
      </c>
    </row>
    <row r="1962" spans="1:24" hidden="1" outlineLevel="1" x14ac:dyDescent="0.25">
      <c r="A1962" s="6" t="s">
        <v>178</v>
      </c>
      <c r="B1962" s="6" t="s">
        <v>62</v>
      </c>
      <c r="C1962" s="6">
        <v>1100</v>
      </c>
      <c r="D1962" s="6" t="s">
        <v>11</v>
      </c>
      <c r="E1962" s="4">
        <v>403</v>
      </c>
      <c r="F1962" s="4">
        <v>0</v>
      </c>
      <c r="G1962" s="4">
        <v>177</v>
      </c>
      <c r="H1962" s="4">
        <v>3</v>
      </c>
      <c r="I1962" s="4">
        <v>2</v>
      </c>
      <c r="J1962" s="4">
        <v>1</v>
      </c>
      <c r="K1962" s="4">
        <v>3</v>
      </c>
      <c r="L1962" s="4">
        <v>75</v>
      </c>
      <c r="M1962" s="4">
        <v>4</v>
      </c>
      <c r="N1962" s="4">
        <v>0</v>
      </c>
      <c r="O1962" s="4">
        <v>0</v>
      </c>
      <c r="P1962" s="4">
        <v>1</v>
      </c>
      <c r="Q1962" s="4">
        <v>0</v>
      </c>
      <c r="R1962" s="4">
        <v>0</v>
      </c>
      <c r="S1962" s="4">
        <v>0</v>
      </c>
      <c r="T1962" s="4">
        <v>1</v>
      </c>
      <c r="U1962" s="4">
        <v>0</v>
      </c>
      <c r="V1962" s="4">
        <v>5</v>
      </c>
      <c r="W1962" s="6">
        <v>272</v>
      </c>
      <c r="X1962" s="41">
        <f t="shared" si="48"/>
        <v>67.493796526054595</v>
      </c>
    </row>
    <row r="1963" spans="1:24" hidden="1" outlineLevel="1" x14ac:dyDescent="0.25">
      <c r="A1963" s="6" t="s">
        <v>178</v>
      </c>
      <c r="B1963" s="6" t="s">
        <v>62</v>
      </c>
      <c r="C1963" s="6">
        <v>1101</v>
      </c>
      <c r="D1963" s="6" t="s">
        <v>10</v>
      </c>
      <c r="E1963" s="4">
        <v>262</v>
      </c>
      <c r="F1963" s="4">
        <v>6</v>
      </c>
      <c r="G1963" s="4">
        <v>80</v>
      </c>
      <c r="H1963" s="4">
        <v>17</v>
      </c>
      <c r="I1963" s="4">
        <v>1</v>
      </c>
      <c r="J1963" s="4">
        <v>1</v>
      </c>
      <c r="K1963" s="4">
        <v>1</v>
      </c>
      <c r="L1963" s="4">
        <v>54</v>
      </c>
      <c r="M1963" s="4">
        <v>4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9</v>
      </c>
      <c r="W1963" s="6">
        <v>173</v>
      </c>
      <c r="X1963" s="41">
        <f t="shared" si="48"/>
        <v>66.030534351145036</v>
      </c>
    </row>
    <row r="1964" spans="1:24" hidden="1" outlineLevel="1" x14ac:dyDescent="0.25">
      <c r="A1964" s="6" t="s">
        <v>178</v>
      </c>
      <c r="B1964" s="6" t="s">
        <v>62</v>
      </c>
      <c r="C1964" s="6">
        <v>1102</v>
      </c>
      <c r="D1964" s="6" t="s">
        <v>10</v>
      </c>
      <c r="E1964" s="4">
        <v>244</v>
      </c>
      <c r="F1964" s="4">
        <v>0</v>
      </c>
      <c r="G1964" s="4">
        <v>112</v>
      </c>
      <c r="H1964" s="4">
        <v>3</v>
      </c>
      <c r="I1964" s="4">
        <v>4</v>
      </c>
      <c r="J1964" s="4">
        <v>2</v>
      </c>
      <c r="K1964" s="4">
        <v>2</v>
      </c>
      <c r="L1964" s="4">
        <v>63</v>
      </c>
      <c r="M1964" s="4">
        <v>1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2</v>
      </c>
      <c r="U1964" s="4">
        <v>0</v>
      </c>
      <c r="V1964" s="4">
        <v>4</v>
      </c>
      <c r="W1964" s="6">
        <v>193</v>
      </c>
      <c r="X1964" s="41">
        <f t="shared" si="48"/>
        <v>79.098360655737707</v>
      </c>
    </row>
    <row r="1965" spans="1:24" hidden="1" outlineLevel="1" x14ac:dyDescent="0.25">
      <c r="A1965" s="6" t="s">
        <v>178</v>
      </c>
      <c r="B1965" s="6" t="s">
        <v>62</v>
      </c>
      <c r="C1965" s="6">
        <v>1103</v>
      </c>
      <c r="D1965" s="6" t="s">
        <v>10</v>
      </c>
      <c r="E1965" s="4">
        <v>175</v>
      </c>
      <c r="F1965" s="4">
        <v>1</v>
      </c>
      <c r="G1965" s="4">
        <v>90</v>
      </c>
      <c r="H1965" s="4">
        <v>4</v>
      </c>
      <c r="I1965" s="4">
        <v>4</v>
      </c>
      <c r="J1965" s="4">
        <v>2</v>
      </c>
      <c r="K1965" s="4">
        <v>0</v>
      </c>
      <c r="L1965" s="4">
        <v>32</v>
      </c>
      <c r="M1965" s="4">
        <v>2</v>
      </c>
      <c r="N1965" s="4">
        <v>0</v>
      </c>
      <c r="O1965" s="4">
        <v>0</v>
      </c>
      <c r="P1965" s="4">
        <v>1</v>
      </c>
      <c r="Q1965" s="4">
        <v>0</v>
      </c>
      <c r="R1965" s="4">
        <v>0</v>
      </c>
      <c r="S1965" s="4">
        <v>1</v>
      </c>
      <c r="T1965" s="4">
        <v>0</v>
      </c>
      <c r="U1965" s="4">
        <v>0</v>
      </c>
      <c r="V1965" s="4">
        <v>3</v>
      </c>
      <c r="W1965" s="6">
        <v>140</v>
      </c>
      <c r="X1965" s="41">
        <f t="shared" si="48"/>
        <v>80</v>
      </c>
    </row>
    <row r="1966" spans="1:24" hidden="1" outlineLevel="1" x14ac:dyDescent="0.25">
      <c r="A1966" s="6" t="s">
        <v>178</v>
      </c>
      <c r="B1966" s="6" t="s">
        <v>62</v>
      </c>
      <c r="C1966" s="6">
        <v>1104</v>
      </c>
      <c r="D1966" s="6" t="s">
        <v>10</v>
      </c>
      <c r="E1966" s="4">
        <v>221</v>
      </c>
      <c r="F1966" s="4">
        <v>2</v>
      </c>
      <c r="G1966" s="4">
        <v>108</v>
      </c>
      <c r="H1966" s="4">
        <v>1</v>
      </c>
      <c r="I1966" s="4">
        <v>3</v>
      </c>
      <c r="J1966" s="4">
        <v>8</v>
      </c>
      <c r="K1966" s="4">
        <v>0</v>
      </c>
      <c r="L1966" s="4">
        <v>28</v>
      </c>
      <c r="M1966" s="4">
        <v>2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4</v>
      </c>
      <c r="W1966" s="6">
        <v>156</v>
      </c>
      <c r="X1966" s="41">
        <f t="shared" si="48"/>
        <v>70.588235294117652</v>
      </c>
    </row>
    <row r="1967" spans="1:24" hidden="1" outlineLevel="1" x14ac:dyDescent="0.25">
      <c r="A1967" s="6" t="s">
        <v>178</v>
      </c>
      <c r="B1967" s="6" t="s">
        <v>62</v>
      </c>
      <c r="C1967" s="6">
        <v>1105</v>
      </c>
      <c r="D1967" s="6" t="s">
        <v>10</v>
      </c>
      <c r="E1967" s="4">
        <v>209</v>
      </c>
      <c r="F1967" s="4">
        <v>0</v>
      </c>
      <c r="G1967" s="4">
        <v>107</v>
      </c>
      <c r="H1967" s="4">
        <v>3</v>
      </c>
      <c r="I1967" s="4">
        <v>3</v>
      </c>
      <c r="J1967" s="4">
        <v>2</v>
      </c>
      <c r="K1967" s="4">
        <v>1</v>
      </c>
      <c r="L1967" s="4">
        <v>45</v>
      </c>
      <c r="M1967" s="4">
        <v>1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4</v>
      </c>
      <c r="W1967" s="6">
        <v>166</v>
      </c>
      <c r="X1967" s="41">
        <f t="shared" si="48"/>
        <v>79.425837320574161</v>
      </c>
    </row>
    <row r="1968" spans="1:24" hidden="1" outlineLevel="1" x14ac:dyDescent="0.25">
      <c r="A1968" s="6" t="s">
        <v>178</v>
      </c>
      <c r="B1968" s="6" t="s">
        <v>62</v>
      </c>
      <c r="C1968" s="6">
        <v>1106</v>
      </c>
      <c r="D1968" s="6" t="s">
        <v>10</v>
      </c>
      <c r="E1968" s="4">
        <v>512</v>
      </c>
      <c r="F1968" s="4">
        <v>0</v>
      </c>
      <c r="G1968" s="4">
        <v>157</v>
      </c>
      <c r="H1968" s="4">
        <v>13</v>
      </c>
      <c r="I1968" s="4">
        <v>2</v>
      </c>
      <c r="J1968" s="4">
        <v>9</v>
      </c>
      <c r="K1968" s="4">
        <v>3</v>
      </c>
      <c r="L1968" s="4">
        <v>130</v>
      </c>
      <c r="M1968" s="4">
        <v>33</v>
      </c>
      <c r="N1968" s="4">
        <v>0</v>
      </c>
      <c r="O1968" s="4">
        <v>1</v>
      </c>
      <c r="P1968" s="4">
        <v>0</v>
      </c>
      <c r="Q1968" s="4">
        <v>0</v>
      </c>
      <c r="R1968" s="4">
        <v>0</v>
      </c>
      <c r="S1968" s="4">
        <v>1</v>
      </c>
      <c r="T1968" s="4">
        <v>1</v>
      </c>
      <c r="U1968" s="4">
        <v>0</v>
      </c>
      <c r="V1968" s="4">
        <v>10</v>
      </c>
      <c r="W1968" s="6">
        <v>360</v>
      </c>
      <c r="X1968" s="41">
        <f t="shared" si="48"/>
        <v>70.3125</v>
      </c>
    </row>
    <row r="1969" spans="1:24" hidden="1" outlineLevel="1" x14ac:dyDescent="0.25">
      <c r="A1969" s="6" t="s">
        <v>178</v>
      </c>
      <c r="B1969" s="6" t="s">
        <v>62</v>
      </c>
      <c r="C1969" s="6">
        <v>1106</v>
      </c>
      <c r="D1969" s="6" t="s">
        <v>11</v>
      </c>
      <c r="E1969" s="4">
        <v>512</v>
      </c>
      <c r="F1969" s="4">
        <v>2</v>
      </c>
      <c r="G1969" s="4">
        <v>176</v>
      </c>
      <c r="H1969" s="4">
        <v>11</v>
      </c>
      <c r="I1969" s="4">
        <v>4</v>
      </c>
      <c r="J1969" s="4">
        <v>5</v>
      </c>
      <c r="K1969" s="4">
        <v>2</v>
      </c>
      <c r="L1969" s="4">
        <v>141</v>
      </c>
      <c r="M1969" s="4">
        <v>31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4</v>
      </c>
      <c r="T1969" s="4">
        <v>1</v>
      </c>
      <c r="U1969" s="4">
        <v>0</v>
      </c>
      <c r="V1969" s="4">
        <v>10</v>
      </c>
      <c r="W1969" s="6">
        <v>387</v>
      </c>
      <c r="X1969" s="41">
        <f t="shared" si="48"/>
        <v>75.5859375</v>
      </c>
    </row>
    <row r="1970" spans="1:24" hidden="1" outlineLevel="1" x14ac:dyDescent="0.25">
      <c r="A1970" s="6" t="s">
        <v>178</v>
      </c>
      <c r="B1970" s="6" t="s">
        <v>62</v>
      </c>
      <c r="C1970" s="6">
        <v>1107</v>
      </c>
      <c r="D1970" s="6" t="s">
        <v>10</v>
      </c>
      <c r="E1970" s="4">
        <v>561</v>
      </c>
      <c r="F1970" s="4">
        <v>7</v>
      </c>
      <c r="G1970" s="4">
        <v>176</v>
      </c>
      <c r="H1970" s="4">
        <v>41</v>
      </c>
      <c r="I1970" s="4">
        <v>7</v>
      </c>
      <c r="J1970" s="4">
        <v>4</v>
      </c>
      <c r="K1970" s="4">
        <v>4</v>
      </c>
      <c r="L1970" s="4">
        <v>130</v>
      </c>
      <c r="M1970" s="4">
        <v>9</v>
      </c>
      <c r="N1970" s="4">
        <v>0</v>
      </c>
      <c r="O1970" s="4">
        <v>1</v>
      </c>
      <c r="P1970" s="4">
        <v>1</v>
      </c>
      <c r="Q1970" s="4">
        <v>0</v>
      </c>
      <c r="R1970" s="4">
        <v>0</v>
      </c>
      <c r="S1970" s="4">
        <v>1</v>
      </c>
      <c r="T1970" s="4">
        <v>0</v>
      </c>
      <c r="U1970" s="4">
        <v>0</v>
      </c>
      <c r="V1970" s="4">
        <v>11</v>
      </c>
      <c r="W1970" s="6">
        <v>392</v>
      </c>
      <c r="X1970" s="41">
        <f t="shared" si="48"/>
        <v>69.875222816399287</v>
      </c>
    </row>
    <row r="1971" spans="1:24" hidden="1" outlineLevel="1" x14ac:dyDescent="0.25">
      <c r="A1971" s="6" t="s">
        <v>178</v>
      </c>
      <c r="B1971" s="6" t="s">
        <v>62</v>
      </c>
      <c r="C1971" s="6">
        <v>1108</v>
      </c>
      <c r="D1971" s="6" t="s">
        <v>10</v>
      </c>
      <c r="E1971" s="4">
        <v>646</v>
      </c>
      <c r="F1971" s="4">
        <v>3</v>
      </c>
      <c r="G1971" s="4">
        <v>201</v>
      </c>
      <c r="H1971" s="4">
        <v>7</v>
      </c>
      <c r="I1971" s="4">
        <v>15</v>
      </c>
      <c r="J1971" s="4">
        <v>1</v>
      </c>
      <c r="K1971" s="4">
        <v>2</v>
      </c>
      <c r="L1971" s="4">
        <v>163</v>
      </c>
      <c r="M1971" s="4">
        <v>13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4</v>
      </c>
      <c r="T1971" s="4">
        <v>5</v>
      </c>
      <c r="U1971" s="4">
        <v>0</v>
      </c>
      <c r="V1971" s="4">
        <v>20</v>
      </c>
      <c r="W1971" s="6">
        <v>434</v>
      </c>
      <c r="X1971" s="41">
        <f t="shared" si="48"/>
        <v>67.182662538699688</v>
      </c>
    </row>
    <row r="1972" spans="1:24" hidden="1" outlineLevel="1" x14ac:dyDescent="0.25">
      <c r="A1972" s="6" t="s">
        <v>178</v>
      </c>
      <c r="B1972" s="6" t="s">
        <v>62</v>
      </c>
      <c r="C1972" s="6">
        <v>1109</v>
      </c>
      <c r="D1972" s="6" t="s">
        <v>10</v>
      </c>
      <c r="E1972" s="4">
        <v>632</v>
      </c>
      <c r="F1972" s="4">
        <v>3</v>
      </c>
      <c r="G1972" s="4">
        <v>203</v>
      </c>
      <c r="H1972" s="4">
        <v>16</v>
      </c>
      <c r="I1972" s="4">
        <v>11</v>
      </c>
      <c r="J1972" s="4">
        <v>1</v>
      </c>
      <c r="K1972" s="4">
        <v>3</v>
      </c>
      <c r="L1972" s="4">
        <v>105</v>
      </c>
      <c r="M1972" s="4">
        <v>16</v>
      </c>
      <c r="N1972" s="4">
        <v>1</v>
      </c>
      <c r="O1972" s="4">
        <v>1</v>
      </c>
      <c r="P1972" s="4">
        <v>5</v>
      </c>
      <c r="Q1972" s="4">
        <v>1</v>
      </c>
      <c r="R1972" s="4">
        <v>0</v>
      </c>
      <c r="S1972" s="4">
        <v>1</v>
      </c>
      <c r="T1972" s="4">
        <v>0</v>
      </c>
      <c r="U1972" s="4">
        <v>0</v>
      </c>
      <c r="V1972" s="4">
        <v>20</v>
      </c>
      <c r="W1972" s="6">
        <v>387</v>
      </c>
      <c r="X1972" s="41">
        <f t="shared" si="48"/>
        <v>61.234177215189874</v>
      </c>
    </row>
    <row r="1973" spans="1:24" hidden="1" outlineLevel="1" x14ac:dyDescent="0.25">
      <c r="A1973" s="6" t="s">
        <v>178</v>
      </c>
      <c r="B1973" s="6" t="s">
        <v>62</v>
      </c>
      <c r="C1973" s="6">
        <v>1109</v>
      </c>
      <c r="D1973" s="6" t="s">
        <v>11</v>
      </c>
      <c r="E1973" s="4">
        <v>631</v>
      </c>
      <c r="F1973" s="4">
        <v>7</v>
      </c>
      <c r="G1973" s="4">
        <v>177</v>
      </c>
      <c r="H1973" s="4">
        <v>13</v>
      </c>
      <c r="I1973" s="4">
        <v>14</v>
      </c>
      <c r="J1973" s="4">
        <v>3</v>
      </c>
      <c r="K1973" s="4">
        <v>0</v>
      </c>
      <c r="L1973" s="4">
        <v>147</v>
      </c>
      <c r="M1973" s="4">
        <v>16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2</v>
      </c>
      <c r="T1973" s="4">
        <v>2</v>
      </c>
      <c r="U1973" s="4">
        <v>0</v>
      </c>
      <c r="V1973" s="4">
        <v>8</v>
      </c>
      <c r="W1973" s="6">
        <v>389</v>
      </c>
      <c r="X1973" s="41">
        <f t="shared" si="48"/>
        <v>61.648177496038038</v>
      </c>
    </row>
    <row r="1974" spans="1:24" hidden="1" outlineLevel="1" x14ac:dyDescent="0.25">
      <c r="A1974" s="6" t="s">
        <v>178</v>
      </c>
      <c r="B1974" s="6" t="s">
        <v>62</v>
      </c>
      <c r="C1974" s="6">
        <v>1110</v>
      </c>
      <c r="D1974" s="6" t="s">
        <v>10</v>
      </c>
      <c r="E1974" s="4">
        <v>535</v>
      </c>
      <c r="F1974" s="4">
        <v>0</v>
      </c>
      <c r="G1974" s="4">
        <v>157</v>
      </c>
      <c r="H1974" s="4">
        <v>22</v>
      </c>
      <c r="I1974" s="4">
        <v>31</v>
      </c>
      <c r="J1974" s="4">
        <v>3</v>
      </c>
      <c r="K1974" s="4">
        <v>6</v>
      </c>
      <c r="L1974" s="4">
        <v>98</v>
      </c>
      <c r="M1974" s="4">
        <v>9</v>
      </c>
      <c r="N1974" s="4">
        <v>0</v>
      </c>
      <c r="O1974" s="4">
        <v>0</v>
      </c>
      <c r="P1974" s="4">
        <v>1</v>
      </c>
      <c r="Q1974" s="4">
        <v>0</v>
      </c>
      <c r="R1974" s="4">
        <v>0</v>
      </c>
      <c r="S1974" s="4">
        <v>1</v>
      </c>
      <c r="T1974" s="4">
        <v>0</v>
      </c>
      <c r="U1974" s="4">
        <v>0</v>
      </c>
      <c r="V1974" s="4">
        <v>13</v>
      </c>
      <c r="W1974" s="6">
        <v>341</v>
      </c>
      <c r="X1974" s="41">
        <f t="shared" si="48"/>
        <v>63.738317757009348</v>
      </c>
    </row>
    <row r="1975" spans="1:24" hidden="1" outlineLevel="1" x14ac:dyDescent="0.25">
      <c r="A1975" s="6" t="s">
        <v>178</v>
      </c>
      <c r="B1975" s="6" t="s">
        <v>62</v>
      </c>
      <c r="C1975" s="6">
        <v>1111</v>
      </c>
      <c r="D1975" s="6" t="s">
        <v>10</v>
      </c>
      <c r="E1975" s="4">
        <v>510</v>
      </c>
      <c r="F1975" s="4">
        <v>2</v>
      </c>
      <c r="G1975" s="4">
        <v>247</v>
      </c>
      <c r="H1975" s="4">
        <v>12</v>
      </c>
      <c r="I1975" s="4">
        <v>1</v>
      </c>
      <c r="J1975" s="4">
        <v>7</v>
      </c>
      <c r="K1975" s="4">
        <v>2</v>
      </c>
      <c r="L1975" s="4">
        <v>117</v>
      </c>
      <c r="M1975" s="4">
        <v>10</v>
      </c>
      <c r="N1975" s="4">
        <v>0</v>
      </c>
      <c r="O1975" s="4">
        <v>2</v>
      </c>
      <c r="P1975" s="4">
        <v>1</v>
      </c>
      <c r="Q1975" s="4">
        <v>1</v>
      </c>
      <c r="R1975" s="4">
        <v>0</v>
      </c>
      <c r="S1975" s="4">
        <v>0</v>
      </c>
      <c r="T1975" s="4">
        <v>1</v>
      </c>
      <c r="U1975" s="4">
        <v>0</v>
      </c>
      <c r="V1975" s="4">
        <v>10</v>
      </c>
      <c r="W1975" s="6">
        <v>413</v>
      </c>
      <c r="X1975" s="41">
        <f t="shared" si="48"/>
        <v>80.980392156862749</v>
      </c>
    </row>
    <row r="1976" spans="1:24" hidden="1" outlineLevel="1" x14ac:dyDescent="0.25">
      <c r="A1976" s="6" t="s">
        <v>178</v>
      </c>
      <c r="B1976" s="6" t="s">
        <v>62</v>
      </c>
      <c r="C1976" s="6">
        <v>1111</v>
      </c>
      <c r="D1976" s="6" t="s">
        <v>11</v>
      </c>
      <c r="E1976" s="4">
        <v>509</v>
      </c>
      <c r="F1976" s="4">
        <v>1</v>
      </c>
      <c r="G1976" s="4">
        <v>205</v>
      </c>
      <c r="H1976" s="4">
        <v>17</v>
      </c>
      <c r="I1976" s="4">
        <v>3</v>
      </c>
      <c r="J1976" s="4">
        <v>6</v>
      </c>
      <c r="K1976" s="4">
        <v>1</v>
      </c>
      <c r="L1976" s="4">
        <v>120</v>
      </c>
      <c r="M1976" s="4">
        <v>5</v>
      </c>
      <c r="N1976" s="4">
        <v>0</v>
      </c>
      <c r="O1976" s="4">
        <v>0</v>
      </c>
      <c r="P1976" s="4">
        <v>4</v>
      </c>
      <c r="Q1976" s="4">
        <v>0</v>
      </c>
      <c r="R1976" s="4">
        <v>0</v>
      </c>
      <c r="S1976" s="4">
        <v>0</v>
      </c>
      <c r="T1976" s="4">
        <v>2</v>
      </c>
      <c r="U1976" s="4">
        <v>0</v>
      </c>
      <c r="V1976" s="4">
        <v>12</v>
      </c>
      <c r="W1976" s="6">
        <v>376</v>
      </c>
      <c r="X1976" s="41">
        <f t="shared" si="48"/>
        <v>73.870333988212181</v>
      </c>
    </row>
    <row r="1977" spans="1:24" hidden="1" outlineLevel="1" x14ac:dyDescent="0.25">
      <c r="A1977" s="6" t="s">
        <v>178</v>
      </c>
      <c r="B1977" s="6" t="s">
        <v>62</v>
      </c>
      <c r="C1977" s="6">
        <v>1112</v>
      </c>
      <c r="D1977" s="6" t="s">
        <v>10</v>
      </c>
      <c r="E1977" s="4">
        <v>449</v>
      </c>
      <c r="F1977" s="4">
        <v>3</v>
      </c>
      <c r="G1977" s="4">
        <v>148</v>
      </c>
      <c r="H1977" s="4">
        <v>12</v>
      </c>
      <c r="I1977" s="4">
        <v>13</v>
      </c>
      <c r="J1977" s="4">
        <v>4</v>
      </c>
      <c r="K1977" s="4">
        <v>4</v>
      </c>
      <c r="L1977" s="4">
        <v>106</v>
      </c>
      <c r="M1977" s="4">
        <v>4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2</v>
      </c>
      <c r="T1977" s="4">
        <v>0</v>
      </c>
      <c r="U1977" s="4">
        <v>0</v>
      </c>
      <c r="V1977" s="4">
        <v>12</v>
      </c>
      <c r="W1977" s="6">
        <v>308</v>
      </c>
      <c r="X1977" s="41">
        <f t="shared" si="48"/>
        <v>68.596881959910917</v>
      </c>
    </row>
    <row r="1978" spans="1:24" hidden="1" outlineLevel="1" x14ac:dyDescent="0.25">
      <c r="A1978" s="6" t="s">
        <v>178</v>
      </c>
      <c r="B1978" s="6" t="s">
        <v>62</v>
      </c>
      <c r="C1978" s="6">
        <v>1113</v>
      </c>
      <c r="D1978" s="6" t="s">
        <v>10</v>
      </c>
      <c r="E1978" s="4">
        <v>619</v>
      </c>
      <c r="F1978" s="4">
        <v>3</v>
      </c>
      <c r="G1978" s="4">
        <v>255</v>
      </c>
      <c r="H1978" s="4">
        <v>13</v>
      </c>
      <c r="I1978" s="4">
        <v>5</v>
      </c>
      <c r="J1978" s="4">
        <v>4</v>
      </c>
      <c r="K1978" s="4">
        <v>3</v>
      </c>
      <c r="L1978" s="4">
        <v>91</v>
      </c>
      <c r="M1978" s="4">
        <v>6</v>
      </c>
      <c r="N1978" s="4">
        <v>0</v>
      </c>
      <c r="O1978" s="4">
        <v>0</v>
      </c>
      <c r="P1978" s="4">
        <v>0</v>
      </c>
      <c r="Q1978" s="4">
        <v>0</v>
      </c>
      <c r="R1978" s="4">
        <v>1</v>
      </c>
      <c r="S1978" s="4">
        <v>2</v>
      </c>
      <c r="T1978" s="4">
        <v>0</v>
      </c>
      <c r="U1978" s="4">
        <v>0</v>
      </c>
      <c r="V1978" s="4">
        <v>13</v>
      </c>
      <c r="W1978" s="6">
        <v>396</v>
      </c>
      <c r="X1978" s="41">
        <f t="shared" si="48"/>
        <v>63.974151857835217</v>
      </c>
    </row>
    <row r="1979" spans="1:24" hidden="1" outlineLevel="1" x14ac:dyDescent="0.25">
      <c r="A1979" s="6" t="s">
        <v>178</v>
      </c>
      <c r="B1979" s="6" t="s">
        <v>62</v>
      </c>
      <c r="C1979" s="6">
        <v>1114</v>
      </c>
      <c r="D1979" s="6" t="s">
        <v>10</v>
      </c>
      <c r="E1979" s="4">
        <v>507</v>
      </c>
      <c r="F1979" s="4">
        <v>1</v>
      </c>
      <c r="G1979" s="4">
        <v>135</v>
      </c>
      <c r="H1979" s="4">
        <v>7</v>
      </c>
      <c r="I1979" s="4">
        <v>6</v>
      </c>
      <c r="J1979" s="4">
        <v>4</v>
      </c>
      <c r="K1979" s="4">
        <v>3</v>
      </c>
      <c r="L1979" s="4">
        <v>201</v>
      </c>
      <c r="M1979" s="4">
        <v>3</v>
      </c>
      <c r="N1979" s="4">
        <v>0</v>
      </c>
      <c r="O1979" s="4">
        <v>0</v>
      </c>
      <c r="P1979" s="4">
        <v>1</v>
      </c>
      <c r="Q1979" s="4">
        <v>0</v>
      </c>
      <c r="R1979" s="4">
        <v>0</v>
      </c>
      <c r="S1979" s="4">
        <v>0</v>
      </c>
      <c r="T1979" s="4">
        <v>3</v>
      </c>
      <c r="U1979" s="4">
        <v>0</v>
      </c>
      <c r="V1979" s="4">
        <v>7</v>
      </c>
      <c r="W1979" s="6">
        <v>371</v>
      </c>
      <c r="X1979" s="41">
        <f t="shared" si="48"/>
        <v>73.175542406311635</v>
      </c>
    </row>
    <row r="1980" spans="1:24" hidden="1" outlineLevel="1" x14ac:dyDescent="0.25">
      <c r="A1980" s="6" t="s">
        <v>178</v>
      </c>
      <c r="B1980" s="6" t="s">
        <v>62</v>
      </c>
      <c r="C1980" s="6">
        <v>1115</v>
      </c>
      <c r="D1980" s="6" t="s">
        <v>10</v>
      </c>
      <c r="E1980" s="4">
        <v>637</v>
      </c>
      <c r="F1980" s="4">
        <v>5</v>
      </c>
      <c r="G1980" s="4">
        <v>138</v>
      </c>
      <c r="H1980" s="4">
        <v>5</v>
      </c>
      <c r="I1980" s="4">
        <v>21</v>
      </c>
      <c r="J1980" s="4">
        <v>3</v>
      </c>
      <c r="K1980" s="4">
        <v>1</v>
      </c>
      <c r="L1980" s="4">
        <v>205</v>
      </c>
      <c r="M1980" s="4">
        <v>8</v>
      </c>
      <c r="N1980" s="4">
        <v>0</v>
      </c>
      <c r="O1980" s="4">
        <v>0</v>
      </c>
      <c r="P1980" s="4">
        <v>3</v>
      </c>
      <c r="Q1980" s="4">
        <v>0</v>
      </c>
      <c r="R1980" s="4">
        <v>0</v>
      </c>
      <c r="S1980" s="4">
        <v>2</v>
      </c>
      <c r="T1980" s="4">
        <v>0</v>
      </c>
      <c r="U1980" s="4">
        <v>0</v>
      </c>
      <c r="V1980" s="4">
        <v>7</v>
      </c>
      <c r="W1980" s="6">
        <v>398</v>
      </c>
      <c r="X1980" s="41">
        <f t="shared" si="48"/>
        <v>62.480376766091055</v>
      </c>
    </row>
    <row r="1981" spans="1:24" hidden="1" outlineLevel="1" x14ac:dyDescent="0.25">
      <c r="A1981" s="6" t="s">
        <v>178</v>
      </c>
      <c r="B1981" s="6" t="s">
        <v>62</v>
      </c>
      <c r="C1981" s="6">
        <v>1115</v>
      </c>
      <c r="D1981" s="6" t="s">
        <v>11</v>
      </c>
      <c r="E1981" s="4">
        <v>637</v>
      </c>
      <c r="F1981" s="4">
        <v>1</v>
      </c>
      <c r="G1981" s="4">
        <v>153</v>
      </c>
      <c r="H1981" s="4">
        <v>6</v>
      </c>
      <c r="I1981" s="4">
        <v>14</v>
      </c>
      <c r="J1981" s="4">
        <v>3</v>
      </c>
      <c r="K1981" s="4">
        <v>0</v>
      </c>
      <c r="L1981" s="4">
        <v>229</v>
      </c>
      <c r="M1981" s="4">
        <v>8</v>
      </c>
      <c r="N1981" s="4">
        <v>0</v>
      </c>
      <c r="O1981" s="4">
        <v>0</v>
      </c>
      <c r="P1981" s="4">
        <v>3</v>
      </c>
      <c r="Q1981" s="4">
        <v>0</v>
      </c>
      <c r="R1981" s="4">
        <v>0</v>
      </c>
      <c r="S1981" s="4">
        <v>1</v>
      </c>
      <c r="T1981" s="4">
        <v>1</v>
      </c>
      <c r="U1981" s="4">
        <v>0</v>
      </c>
      <c r="V1981" s="4">
        <v>6</v>
      </c>
      <c r="W1981" s="6">
        <v>425</v>
      </c>
      <c r="X1981" s="41">
        <f t="shared" si="48"/>
        <v>66.718995290423862</v>
      </c>
    </row>
    <row r="1982" spans="1:24" hidden="1" outlineLevel="1" x14ac:dyDescent="0.25">
      <c r="A1982" s="6" t="s">
        <v>178</v>
      </c>
      <c r="B1982" s="6" t="s">
        <v>62</v>
      </c>
      <c r="C1982" s="6">
        <v>1116</v>
      </c>
      <c r="D1982" s="6" t="s">
        <v>10</v>
      </c>
      <c r="E1982" s="4">
        <v>651</v>
      </c>
      <c r="F1982" s="4">
        <v>5</v>
      </c>
      <c r="G1982" s="4">
        <v>258</v>
      </c>
      <c r="H1982" s="4">
        <v>9</v>
      </c>
      <c r="I1982" s="4">
        <v>10</v>
      </c>
      <c r="J1982" s="4">
        <v>13</v>
      </c>
      <c r="K1982" s="4">
        <v>4</v>
      </c>
      <c r="L1982" s="4">
        <v>138</v>
      </c>
      <c r="M1982" s="4">
        <v>8</v>
      </c>
      <c r="N1982" s="4">
        <v>0</v>
      </c>
      <c r="O1982" s="4">
        <v>0</v>
      </c>
      <c r="P1982" s="4">
        <v>2</v>
      </c>
      <c r="Q1982" s="4">
        <v>0</v>
      </c>
      <c r="R1982" s="4">
        <v>0</v>
      </c>
      <c r="S1982" s="4">
        <v>2</v>
      </c>
      <c r="T1982" s="4">
        <v>2</v>
      </c>
      <c r="U1982" s="4">
        <v>0</v>
      </c>
      <c r="V1982" s="4">
        <v>8</v>
      </c>
      <c r="W1982" s="6">
        <v>459</v>
      </c>
      <c r="X1982" s="41">
        <f t="shared" si="48"/>
        <v>70.506912442396313</v>
      </c>
    </row>
    <row r="1983" spans="1:24" hidden="1" outlineLevel="1" x14ac:dyDescent="0.25">
      <c r="A1983" s="6" t="s">
        <v>178</v>
      </c>
      <c r="B1983" s="6" t="s">
        <v>62</v>
      </c>
      <c r="C1983" s="6">
        <v>1117</v>
      </c>
      <c r="D1983" s="6" t="s">
        <v>10</v>
      </c>
      <c r="E1983" s="4">
        <v>423</v>
      </c>
      <c r="F1983" s="4">
        <v>3</v>
      </c>
      <c r="G1983" s="4">
        <v>211</v>
      </c>
      <c r="H1983" s="4">
        <v>6</v>
      </c>
      <c r="I1983" s="4">
        <v>1</v>
      </c>
      <c r="J1983" s="4">
        <v>5</v>
      </c>
      <c r="K1983" s="4">
        <v>2</v>
      </c>
      <c r="L1983" s="4">
        <v>92</v>
      </c>
      <c r="M1983" s="4">
        <v>4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2</v>
      </c>
      <c r="T1983" s="4">
        <v>3</v>
      </c>
      <c r="U1983" s="4">
        <v>0</v>
      </c>
      <c r="V1983" s="4">
        <v>7</v>
      </c>
      <c r="W1983" s="6">
        <v>336</v>
      </c>
      <c r="X1983" s="41">
        <f t="shared" si="48"/>
        <v>79.432624113475171</v>
      </c>
    </row>
    <row r="1984" spans="1:24" hidden="1" outlineLevel="1" x14ac:dyDescent="0.25">
      <c r="A1984" s="6" t="s">
        <v>178</v>
      </c>
      <c r="B1984" s="6" t="s">
        <v>62</v>
      </c>
      <c r="C1984" s="6">
        <v>1118</v>
      </c>
      <c r="D1984" s="6" t="s">
        <v>10</v>
      </c>
      <c r="E1984" s="4">
        <v>678</v>
      </c>
      <c r="F1984" s="4">
        <v>9</v>
      </c>
      <c r="G1984" s="4">
        <v>179</v>
      </c>
      <c r="H1984" s="4">
        <v>13</v>
      </c>
      <c r="I1984" s="4">
        <v>6</v>
      </c>
      <c r="J1984" s="4">
        <v>7</v>
      </c>
      <c r="K1984" s="4">
        <v>9</v>
      </c>
      <c r="L1984" s="4">
        <v>222</v>
      </c>
      <c r="M1984" s="4">
        <v>9</v>
      </c>
      <c r="N1984" s="4">
        <v>0</v>
      </c>
      <c r="O1984" s="4">
        <v>0</v>
      </c>
      <c r="P1984" s="4">
        <v>1</v>
      </c>
      <c r="Q1984" s="4">
        <v>0</v>
      </c>
      <c r="R1984" s="4">
        <v>0</v>
      </c>
      <c r="S1984" s="4">
        <v>0</v>
      </c>
      <c r="T1984" s="4">
        <v>1</v>
      </c>
      <c r="U1984" s="4">
        <v>0</v>
      </c>
      <c r="V1984" s="4">
        <v>12</v>
      </c>
      <c r="W1984" s="6">
        <v>468</v>
      </c>
      <c r="X1984" s="41">
        <f t="shared" si="48"/>
        <v>69.026548672566378</v>
      </c>
    </row>
    <row r="1985" spans="1:24" hidden="1" outlineLevel="1" x14ac:dyDescent="0.25">
      <c r="A1985" s="6" t="s">
        <v>178</v>
      </c>
      <c r="B1985" s="6" t="s">
        <v>62</v>
      </c>
      <c r="C1985" s="6">
        <v>1119</v>
      </c>
      <c r="D1985" s="6" t="s">
        <v>10</v>
      </c>
      <c r="E1985" s="4">
        <v>580</v>
      </c>
      <c r="F1985" s="4">
        <v>11</v>
      </c>
      <c r="G1985" s="4">
        <v>131</v>
      </c>
      <c r="H1985" s="4">
        <v>11</v>
      </c>
      <c r="I1985" s="4">
        <v>6</v>
      </c>
      <c r="J1985" s="4">
        <v>3</v>
      </c>
      <c r="K1985" s="4">
        <v>3</v>
      </c>
      <c r="L1985" s="4">
        <v>174</v>
      </c>
      <c r="M1985" s="4">
        <v>12</v>
      </c>
      <c r="N1985" s="4">
        <v>0</v>
      </c>
      <c r="O1985" s="4">
        <v>0</v>
      </c>
      <c r="P1985" s="4">
        <v>1</v>
      </c>
      <c r="Q1985" s="4">
        <v>0</v>
      </c>
      <c r="R1985" s="4">
        <v>1</v>
      </c>
      <c r="S1985" s="4">
        <v>4</v>
      </c>
      <c r="T1985" s="4">
        <v>7</v>
      </c>
      <c r="U1985" s="4">
        <v>0</v>
      </c>
      <c r="V1985" s="4">
        <v>6</v>
      </c>
      <c r="W1985" s="6">
        <v>370</v>
      </c>
      <c r="X1985" s="41">
        <f t="shared" si="48"/>
        <v>63.793103448275865</v>
      </c>
    </row>
    <row r="1986" spans="1:24" hidden="1" outlineLevel="1" x14ac:dyDescent="0.25">
      <c r="A1986" s="6" t="s">
        <v>178</v>
      </c>
      <c r="B1986" s="6" t="s">
        <v>62</v>
      </c>
      <c r="C1986" s="6">
        <v>1119</v>
      </c>
      <c r="D1986" s="6" t="s">
        <v>11</v>
      </c>
      <c r="E1986" s="4">
        <v>580</v>
      </c>
      <c r="F1986" s="4">
        <v>13</v>
      </c>
      <c r="G1986" s="4">
        <v>146</v>
      </c>
      <c r="H1986" s="4">
        <v>16</v>
      </c>
      <c r="I1986" s="4">
        <v>5</v>
      </c>
      <c r="J1986" s="4">
        <v>2</v>
      </c>
      <c r="K1986" s="4">
        <v>4</v>
      </c>
      <c r="L1986" s="4">
        <v>186</v>
      </c>
      <c r="M1986" s="4">
        <v>11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1</v>
      </c>
      <c r="T1986" s="4">
        <v>3</v>
      </c>
      <c r="U1986" s="4">
        <v>0</v>
      </c>
      <c r="V1986" s="4">
        <v>13</v>
      </c>
      <c r="W1986" s="6">
        <v>400</v>
      </c>
      <c r="X1986" s="41">
        <f t="shared" si="48"/>
        <v>68.965517241379317</v>
      </c>
    </row>
    <row r="1987" spans="1:24" hidden="1" outlineLevel="1" x14ac:dyDescent="0.25">
      <c r="A1987" s="6" t="s">
        <v>178</v>
      </c>
      <c r="B1987" s="6" t="s">
        <v>62</v>
      </c>
      <c r="C1987" s="6">
        <v>1120</v>
      </c>
      <c r="D1987" s="6" t="s">
        <v>10</v>
      </c>
      <c r="E1987" s="4">
        <v>545</v>
      </c>
      <c r="F1987" s="4">
        <v>2</v>
      </c>
      <c r="G1987" s="4">
        <v>86</v>
      </c>
      <c r="H1987" s="4">
        <v>10</v>
      </c>
      <c r="I1987" s="4">
        <v>5</v>
      </c>
      <c r="J1987" s="4">
        <v>12</v>
      </c>
      <c r="K1987" s="4">
        <v>2</v>
      </c>
      <c r="L1987" s="4">
        <v>192</v>
      </c>
      <c r="M1987" s="4">
        <v>12</v>
      </c>
      <c r="N1987" s="4">
        <v>0</v>
      </c>
      <c r="O1987" s="4">
        <v>1</v>
      </c>
      <c r="P1987" s="4">
        <v>0</v>
      </c>
      <c r="Q1987" s="4">
        <v>0</v>
      </c>
      <c r="R1987" s="4">
        <v>0</v>
      </c>
      <c r="S1987" s="4">
        <v>0</v>
      </c>
      <c r="T1987" s="4">
        <v>1</v>
      </c>
      <c r="U1987" s="4">
        <v>0</v>
      </c>
      <c r="V1987" s="4">
        <v>7</v>
      </c>
      <c r="W1987" s="6">
        <v>330</v>
      </c>
      <c r="X1987" s="41">
        <f t="shared" si="48"/>
        <v>60.550458715596328</v>
      </c>
    </row>
    <row r="1988" spans="1:24" hidden="1" outlineLevel="1" x14ac:dyDescent="0.25">
      <c r="A1988" s="6" t="s">
        <v>178</v>
      </c>
      <c r="B1988" s="6" t="s">
        <v>62</v>
      </c>
      <c r="C1988" s="6">
        <v>1120</v>
      </c>
      <c r="D1988" s="6" t="s">
        <v>11</v>
      </c>
      <c r="E1988" s="4">
        <v>545</v>
      </c>
      <c r="F1988" s="4">
        <v>5</v>
      </c>
      <c r="G1988" s="4">
        <v>91</v>
      </c>
      <c r="H1988" s="4">
        <v>6</v>
      </c>
      <c r="I1988" s="4">
        <v>5</v>
      </c>
      <c r="J1988" s="4">
        <v>8</v>
      </c>
      <c r="K1988" s="4">
        <v>1</v>
      </c>
      <c r="L1988" s="4">
        <v>218</v>
      </c>
      <c r="M1988" s="4">
        <v>10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9</v>
      </c>
      <c r="W1988" s="6">
        <v>353</v>
      </c>
      <c r="X1988" s="41">
        <f t="shared" si="48"/>
        <v>64.77064220183486</v>
      </c>
    </row>
    <row r="1989" spans="1:24" hidden="1" outlineLevel="1" x14ac:dyDescent="0.25">
      <c r="A1989" s="6" t="s">
        <v>178</v>
      </c>
      <c r="B1989" s="6" t="s">
        <v>62</v>
      </c>
      <c r="C1989" s="6">
        <v>1121</v>
      </c>
      <c r="D1989" s="6" t="s">
        <v>10</v>
      </c>
      <c r="E1989" s="4">
        <v>615</v>
      </c>
      <c r="F1989" s="4">
        <v>5</v>
      </c>
      <c r="G1989" s="4">
        <v>110</v>
      </c>
      <c r="H1989" s="4">
        <v>5</v>
      </c>
      <c r="I1989" s="4">
        <v>4</v>
      </c>
      <c r="J1989" s="4">
        <v>17</v>
      </c>
      <c r="K1989" s="4">
        <v>2</v>
      </c>
      <c r="L1989" s="4">
        <v>217</v>
      </c>
      <c r="M1989" s="4">
        <v>14</v>
      </c>
      <c r="N1989" s="4">
        <v>1</v>
      </c>
      <c r="O1989" s="4">
        <v>2</v>
      </c>
      <c r="P1989" s="4">
        <v>3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6</v>
      </c>
      <c r="W1989" s="6">
        <v>386</v>
      </c>
      <c r="X1989" s="41">
        <f t="shared" si="48"/>
        <v>62.764227642276424</v>
      </c>
    </row>
    <row r="1990" spans="1:24" hidden="1" outlineLevel="1" x14ac:dyDescent="0.25">
      <c r="A1990" s="6" t="s">
        <v>178</v>
      </c>
      <c r="B1990" s="6" t="s">
        <v>62</v>
      </c>
      <c r="C1990" s="6">
        <v>1121</v>
      </c>
      <c r="D1990" s="6" t="s">
        <v>11</v>
      </c>
      <c r="E1990" s="4">
        <v>615</v>
      </c>
      <c r="F1990" s="4">
        <v>2</v>
      </c>
      <c r="G1990" s="4">
        <v>115</v>
      </c>
      <c r="H1990" s="4">
        <v>8</v>
      </c>
      <c r="I1990" s="4">
        <v>4</v>
      </c>
      <c r="J1990" s="4">
        <v>9</v>
      </c>
      <c r="K1990" s="4">
        <v>2</v>
      </c>
      <c r="L1990" s="4">
        <v>215</v>
      </c>
      <c r="M1990" s="4">
        <v>17</v>
      </c>
      <c r="N1990" s="4">
        <v>1</v>
      </c>
      <c r="O1990" s="4">
        <v>0</v>
      </c>
      <c r="P1990" s="4">
        <v>1</v>
      </c>
      <c r="Q1990" s="4">
        <v>0</v>
      </c>
      <c r="R1990" s="4">
        <v>0</v>
      </c>
      <c r="S1990" s="4">
        <v>0</v>
      </c>
      <c r="T1990" s="4">
        <v>1</v>
      </c>
      <c r="U1990" s="4">
        <v>0</v>
      </c>
      <c r="V1990" s="4">
        <v>10</v>
      </c>
      <c r="W1990" s="6">
        <v>385</v>
      </c>
      <c r="X1990" s="41">
        <f t="shared" si="48"/>
        <v>62.601626016260163</v>
      </c>
    </row>
    <row r="1991" spans="1:24" hidden="1" outlineLevel="1" x14ac:dyDescent="0.25">
      <c r="A1991" s="6" t="s">
        <v>178</v>
      </c>
      <c r="B1991" s="6" t="s">
        <v>62</v>
      </c>
      <c r="C1991" s="6">
        <v>1122</v>
      </c>
      <c r="D1991" s="6" t="s">
        <v>10</v>
      </c>
      <c r="E1991" s="4">
        <v>220</v>
      </c>
      <c r="F1991" s="4">
        <v>2</v>
      </c>
      <c r="G1991" s="4">
        <v>44</v>
      </c>
      <c r="H1991" s="4">
        <v>2</v>
      </c>
      <c r="I1991" s="4">
        <v>5</v>
      </c>
      <c r="J1991" s="4">
        <v>5</v>
      </c>
      <c r="K1991" s="4">
        <v>0</v>
      </c>
      <c r="L1991" s="4">
        <v>89</v>
      </c>
      <c r="M1991" s="4">
        <v>4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3</v>
      </c>
      <c r="T1991" s="4">
        <v>3</v>
      </c>
      <c r="U1991" s="4">
        <v>0</v>
      </c>
      <c r="V1991" s="4">
        <v>3</v>
      </c>
      <c r="W1991" s="6">
        <v>160</v>
      </c>
      <c r="X1991" s="41">
        <f t="shared" si="48"/>
        <v>72.727272727272734</v>
      </c>
    </row>
    <row r="1992" spans="1:24" hidden="1" outlineLevel="1" x14ac:dyDescent="0.25">
      <c r="A1992" s="6" t="s">
        <v>178</v>
      </c>
      <c r="B1992" s="6" t="s">
        <v>62</v>
      </c>
      <c r="C1992" s="6">
        <v>1123</v>
      </c>
      <c r="D1992" s="6" t="s">
        <v>10</v>
      </c>
      <c r="E1992" s="4">
        <v>398</v>
      </c>
      <c r="F1992" s="4">
        <v>1</v>
      </c>
      <c r="G1992" s="4">
        <v>119</v>
      </c>
      <c r="H1992" s="4">
        <v>30</v>
      </c>
      <c r="I1992" s="4">
        <v>1</v>
      </c>
      <c r="J1992" s="4">
        <v>3</v>
      </c>
      <c r="K1992" s="4">
        <v>1</v>
      </c>
      <c r="L1992" s="4">
        <v>102</v>
      </c>
      <c r="M1992" s="4">
        <v>2</v>
      </c>
      <c r="N1992" s="4">
        <v>1</v>
      </c>
      <c r="O1992" s="4">
        <v>0</v>
      </c>
      <c r="P1992" s="4">
        <v>0</v>
      </c>
      <c r="Q1992" s="4">
        <v>0</v>
      </c>
      <c r="R1992" s="4">
        <v>0</v>
      </c>
      <c r="S1992" s="4">
        <v>2</v>
      </c>
      <c r="T1992" s="4">
        <v>1</v>
      </c>
      <c r="U1992" s="4">
        <v>0</v>
      </c>
      <c r="V1992" s="4">
        <v>17</v>
      </c>
      <c r="W1992" s="6">
        <v>280</v>
      </c>
      <c r="X1992" s="41">
        <f t="shared" si="48"/>
        <v>70.35175879396985</v>
      </c>
    </row>
    <row r="1993" spans="1:24" hidden="1" outlineLevel="1" x14ac:dyDescent="0.25">
      <c r="A1993" s="6" t="s">
        <v>178</v>
      </c>
      <c r="B1993" s="6" t="s">
        <v>62</v>
      </c>
      <c r="C1993" s="6">
        <v>1123</v>
      </c>
      <c r="D1993" s="6" t="s">
        <v>11</v>
      </c>
      <c r="E1993" s="4">
        <v>398</v>
      </c>
      <c r="F1993" s="4">
        <v>7</v>
      </c>
      <c r="G1993" s="4">
        <v>123</v>
      </c>
      <c r="H1993" s="4">
        <v>21</v>
      </c>
      <c r="I1993" s="4">
        <v>3</v>
      </c>
      <c r="J1993" s="4">
        <v>3</v>
      </c>
      <c r="K1993" s="4">
        <v>3</v>
      </c>
      <c r="L1993" s="4">
        <v>107</v>
      </c>
      <c r="M1993" s="4">
        <v>0</v>
      </c>
      <c r="N1993" s="4">
        <v>0</v>
      </c>
      <c r="O1993" s="4">
        <v>1</v>
      </c>
      <c r="P1993" s="4">
        <v>2</v>
      </c>
      <c r="Q1993" s="4">
        <v>2</v>
      </c>
      <c r="R1993" s="4">
        <v>1</v>
      </c>
      <c r="S1993" s="4">
        <v>1</v>
      </c>
      <c r="T1993" s="4">
        <v>1</v>
      </c>
      <c r="U1993" s="4">
        <v>0</v>
      </c>
      <c r="V1993" s="4">
        <v>20</v>
      </c>
      <c r="W1993" s="6">
        <v>295</v>
      </c>
      <c r="X1993" s="41">
        <f t="shared" si="48"/>
        <v>74.120603015075375</v>
      </c>
    </row>
    <row r="1994" spans="1:24" hidden="1" outlineLevel="1" x14ac:dyDescent="0.25">
      <c r="A1994" s="6" t="s">
        <v>178</v>
      </c>
      <c r="B1994" s="6" t="s">
        <v>62</v>
      </c>
      <c r="C1994" s="6">
        <v>1124</v>
      </c>
      <c r="D1994" s="6" t="s">
        <v>10</v>
      </c>
      <c r="E1994" s="4">
        <v>540</v>
      </c>
      <c r="F1994" s="4">
        <v>2</v>
      </c>
      <c r="G1994" s="4">
        <v>138</v>
      </c>
      <c r="H1994" s="4">
        <v>5</v>
      </c>
      <c r="I1994" s="4">
        <v>2</v>
      </c>
      <c r="J1994" s="4">
        <v>11</v>
      </c>
      <c r="K1994" s="4">
        <v>3</v>
      </c>
      <c r="L1994" s="4">
        <v>188</v>
      </c>
      <c r="M1994" s="4">
        <v>2</v>
      </c>
      <c r="N1994" s="4">
        <v>0</v>
      </c>
      <c r="O1994" s="4">
        <v>0</v>
      </c>
      <c r="P1994" s="4">
        <v>0</v>
      </c>
      <c r="Q1994" s="4">
        <v>0</v>
      </c>
      <c r="R1994" s="4">
        <v>1</v>
      </c>
      <c r="S1994" s="4">
        <v>3</v>
      </c>
      <c r="T1994" s="4">
        <v>0</v>
      </c>
      <c r="U1994" s="4">
        <v>0</v>
      </c>
      <c r="V1994" s="4">
        <v>14</v>
      </c>
      <c r="W1994" s="6">
        <v>369</v>
      </c>
      <c r="X1994" s="41">
        <f t="shared" si="48"/>
        <v>68.333333333333329</v>
      </c>
    </row>
    <row r="1995" spans="1:24" hidden="1" outlineLevel="1" x14ac:dyDescent="0.25">
      <c r="A1995" s="6" t="s">
        <v>178</v>
      </c>
      <c r="B1995" s="6" t="s">
        <v>62</v>
      </c>
      <c r="C1995" s="6">
        <v>1125</v>
      </c>
      <c r="D1995" s="6" t="s">
        <v>10</v>
      </c>
      <c r="E1995" s="4">
        <v>568</v>
      </c>
      <c r="F1995" s="4">
        <v>2</v>
      </c>
      <c r="G1995" s="4">
        <v>142</v>
      </c>
      <c r="H1995" s="4">
        <v>13</v>
      </c>
      <c r="I1995" s="4">
        <v>4</v>
      </c>
      <c r="J1995" s="4">
        <v>6</v>
      </c>
      <c r="K1995" s="4">
        <v>2</v>
      </c>
      <c r="L1995" s="4">
        <v>168</v>
      </c>
      <c r="M1995" s="4">
        <v>4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2</v>
      </c>
      <c r="T1995" s="4">
        <v>2</v>
      </c>
      <c r="U1995" s="4">
        <v>0</v>
      </c>
      <c r="V1995" s="4">
        <v>11</v>
      </c>
      <c r="W1995" s="6">
        <v>356</v>
      </c>
      <c r="X1995" s="41">
        <f t="shared" si="48"/>
        <v>62.676056338028168</v>
      </c>
    </row>
    <row r="1996" spans="1:24" hidden="1" outlineLevel="1" x14ac:dyDescent="0.25">
      <c r="A1996" s="6" t="s">
        <v>178</v>
      </c>
      <c r="B1996" s="6" t="s">
        <v>62</v>
      </c>
      <c r="C1996" s="6">
        <v>1126</v>
      </c>
      <c r="D1996" s="6" t="s">
        <v>10</v>
      </c>
      <c r="E1996" s="4">
        <v>255</v>
      </c>
      <c r="F1996" s="4">
        <v>1</v>
      </c>
      <c r="G1996" s="4">
        <v>77</v>
      </c>
      <c r="H1996" s="4">
        <v>4</v>
      </c>
      <c r="I1996" s="4">
        <v>1</v>
      </c>
      <c r="J1996" s="4">
        <v>0</v>
      </c>
      <c r="K1996" s="4">
        <v>1</v>
      </c>
      <c r="L1996" s="4">
        <v>79</v>
      </c>
      <c r="M1996" s="4">
        <v>5</v>
      </c>
      <c r="N1996" s="4">
        <v>0</v>
      </c>
      <c r="O1996" s="4">
        <v>0</v>
      </c>
      <c r="P1996" s="4">
        <v>1</v>
      </c>
      <c r="Q1996" s="4">
        <v>0</v>
      </c>
      <c r="R1996" s="4">
        <v>0</v>
      </c>
      <c r="S1996" s="4">
        <v>2</v>
      </c>
      <c r="T1996" s="4">
        <v>1</v>
      </c>
      <c r="U1996" s="4">
        <v>0</v>
      </c>
      <c r="V1996" s="4">
        <v>6</v>
      </c>
      <c r="W1996" s="6">
        <v>178</v>
      </c>
      <c r="X1996" s="41">
        <f t="shared" si="48"/>
        <v>69.803921568627445</v>
      </c>
    </row>
    <row r="1997" spans="1:24" hidden="1" outlineLevel="1" x14ac:dyDescent="0.25">
      <c r="A1997" s="6" t="s">
        <v>178</v>
      </c>
      <c r="B1997" s="6" t="s">
        <v>62</v>
      </c>
      <c r="C1997" s="6">
        <v>1127</v>
      </c>
      <c r="D1997" s="6" t="s">
        <v>10</v>
      </c>
      <c r="E1997" s="4">
        <v>706</v>
      </c>
      <c r="F1997" s="4">
        <v>0</v>
      </c>
      <c r="G1997" s="4">
        <v>171</v>
      </c>
      <c r="H1997" s="4">
        <v>24</v>
      </c>
      <c r="I1997" s="4">
        <v>10</v>
      </c>
      <c r="J1997" s="4">
        <v>32</v>
      </c>
      <c r="K1997" s="4">
        <v>1</v>
      </c>
      <c r="L1997" s="4">
        <v>252</v>
      </c>
      <c r="M1997" s="4">
        <v>6</v>
      </c>
      <c r="N1997" s="4">
        <v>0</v>
      </c>
      <c r="O1997" s="4">
        <v>1</v>
      </c>
      <c r="P1997" s="4">
        <v>0</v>
      </c>
      <c r="Q1997" s="4">
        <v>0</v>
      </c>
      <c r="R1997" s="4">
        <v>0</v>
      </c>
      <c r="S1997" s="4">
        <v>6</v>
      </c>
      <c r="T1997" s="4">
        <v>2</v>
      </c>
      <c r="U1997" s="4">
        <v>0</v>
      </c>
      <c r="V1997" s="4">
        <v>9</v>
      </c>
      <c r="W1997" s="6">
        <v>514</v>
      </c>
      <c r="X1997" s="41">
        <f t="shared" si="48"/>
        <v>72.804532577903686</v>
      </c>
    </row>
    <row r="1998" spans="1:24" hidden="1" outlineLevel="1" x14ac:dyDescent="0.25">
      <c r="A1998" s="6" t="s">
        <v>178</v>
      </c>
      <c r="B1998" s="6" t="s">
        <v>62</v>
      </c>
      <c r="C1998" s="6">
        <v>1127</v>
      </c>
      <c r="D1998" s="6" t="s">
        <v>11</v>
      </c>
      <c r="E1998" s="4">
        <v>706</v>
      </c>
      <c r="F1998" s="4">
        <v>3</v>
      </c>
      <c r="G1998" s="4">
        <v>191</v>
      </c>
      <c r="H1998" s="4">
        <v>19</v>
      </c>
      <c r="I1998" s="4">
        <v>8</v>
      </c>
      <c r="J1998" s="4">
        <v>25</v>
      </c>
      <c r="K1998" s="4">
        <v>3</v>
      </c>
      <c r="L1998" s="4">
        <v>228</v>
      </c>
      <c r="M1998" s="4">
        <v>11</v>
      </c>
      <c r="N1998" s="4">
        <v>1</v>
      </c>
      <c r="O1998" s="4">
        <v>1</v>
      </c>
      <c r="P1998" s="4">
        <v>4</v>
      </c>
      <c r="Q1998" s="4">
        <v>0</v>
      </c>
      <c r="R1998" s="4">
        <v>0</v>
      </c>
      <c r="S1998" s="4">
        <v>7</v>
      </c>
      <c r="T1998" s="4">
        <v>5</v>
      </c>
      <c r="U1998" s="4">
        <v>0</v>
      </c>
      <c r="V1998" s="4">
        <v>9</v>
      </c>
      <c r="W1998" s="6">
        <v>515</v>
      </c>
      <c r="X1998" s="41">
        <f t="shared" si="48"/>
        <v>72.946175637393765</v>
      </c>
    </row>
    <row r="1999" spans="1:24" hidden="1" outlineLevel="1" x14ac:dyDescent="0.25">
      <c r="A1999" s="6" t="s">
        <v>178</v>
      </c>
      <c r="B1999" s="6" t="s">
        <v>62</v>
      </c>
      <c r="C1999" s="6">
        <v>1128</v>
      </c>
      <c r="D1999" s="6" t="s">
        <v>10</v>
      </c>
      <c r="E1999" s="4">
        <v>421</v>
      </c>
      <c r="F1999" s="4">
        <v>1</v>
      </c>
      <c r="G1999" s="4">
        <v>154</v>
      </c>
      <c r="H1999" s="4">
        <v>2</v>
      </c>
      <c r="I1999" s="4">
        <v>3</v>
      </c>
      <c r="J1999" s="4">
        <v>1</v>
      </c>
      <c r="K1999" s="4">
        <v>3</v>
      </c>
      <c r="L1999" s="4">
        <v>141</v>
      </c>
      <c r="M1999" s="4">
        <v>3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2</v>
      </c>
      <c r="U1999" s="4">
        <v>0</v>
      </c>
      <c r="V1999" s="4">
        <v>6</v>
      </c>
      <c r="W1999" s="6">
        <v>316</v>
      </c>
      <c r="X1999" s="41">
        <f t="shared" si="48"/>
        <v>75.059382422802855</v>
      </c>
    </row>
    <row r="2000" spans="1:24" hidden="1" outlineLevel="1" x14ac:dyDescent="0.25">
      <c r="A2000" s="6" t="s">
        <v>178</v>
      </c>
      <c r="B2000" s="6" t="s">
        <v>62</v>
      </c>
      <c r="C2000" s="6">
        <v>1129</v>
      </c>
      <c r="D2000" s="6" t="s">
        <v>10</v>
      </c>
      <c r="E2000" s="4">
        <v>536</v>
      </c>
      <c r="F2000" s="4">
        <v>6</v>
      </c>
      <c r="G2000" s="4">
        <v>164</v>
      </c>
      <c r="H2000" s="4">
        <v>33</v>
      </c>
      <c r="I2000" s="4">
        <v>6</v>
      </c>
      <c r="J2000" s="4">
        <v>3</v>
      </c>
      <c r="K2000" s="4">
        <v>3</v>
      </c>
      <c r="L2000" s="4">
        <v>134</v>
      </c>
      <c r="M2000" s="4">
        <v>7</v>
      </c>
      <c r="N2000" s="4">
        <v>3</v>
      </c>
      <c r="O2000" s="4">
        <v>2</v>
      </c>
      <c r="P2000" s="4">
        <v>1</v>
      </c>
      <c r="Q2000" s="4">
        <v>1</v>
      </c>
      <c r="R2000" s="4">
        <v>0</v>
      </c>
      <c r="S2000" s="4">
        <v>1</v>
      </c>
      <c r="T2000" s="4">
        <v>2</v>
      </c>
      <c r="U2000" s="4">
        <v>0</v>
      </c>
      <c r="V2000" s="4">
        <v>4</v>
      </c>
      <c r="W2000" s="6">
        <v>370</v>
      </c>
      <c r="X2000" s="41">
        <f t="shared" si="48"/>
        <v>69.02985074626865</v>
      </c>
    </row>
    <row r="2001" spans="1:24" hidden="1" outlineLevel="1" x14ac:dyDescent="0.25">
      <c r="A2001" s="6" t="s">
        <v>178</v>
      </c>
      <c r="B2001" s="6" t="s">
        <v>62</v>
      </c>
      <c r="C2001" s="6">
        <v>1130</v>
      </c>
      <c r="D2001" s="6" t="s">
        <v>10</v>
      </c>
      <c r="E2001" s="4">
        <v>648</v>
      </c>
      <c r="F2001" s="4">
        <v>3</v>
      </c>
      <c r="G2001" s="4">
        <v>268</v>
      </c>
      <c r="H2001" s="4">
        <v>19</v>
      </c>
      <c r="I2001" s="4">
        <v>6</v>
      </c>
      <c r="J2001" s="4">
        <v>9</v>
      </c>
      <c r="K2001" s="4">
        <v>0</v>
      </c>
      <c r="L2001" s="4">
        <v>163</v>
      </c>
      <c r="M2001" s="4">
        <v>10</v>
      </c>
      <c r="N2001" s="4">
        <v>0</v>
      </c>
      <c r="O2001" s="4">
        <v>2</v>
      </c>
      <c r="P2001" s="4">
        <v>3</v>
      </c>
      <c r="Q2001" s="4">
        <v>1</v>
      </c>
      <c r="R2001" s="4">
        <v>0</v>
      </c>
      <c r="S2001" s="4">
        <v>3</v>
      </c>
      <c r="T2001" s="4">
        <v>0</v>
      </c>
      <c r="U2001" s="4">
        <v>0</v>
      </c>
      <c r="V2001" s="4">
        <v>13</v>
      </c>
      <c r="W2001" s="6">
        <v>500</v>
      </c>
      <c r="X2001" s="41">
        <f t="shared" si="48"/>
        <v>77.160493827160494</v>
      </c>
    </row>
    <row r="2002" spans="1:24" hidden="1" outlineLevel="1" x14ac:dyDescent="0.25">
      <c r="A2002" s="6" t="s">
        <v>178</v>
      </c>
      <c r="B2002" s="6" t="s">
        <v>62</v>
      </c>
      <c r="C2002" s="6">
        <v>1131</v>
      </c>
      <c r="D2002" s="6" t="s">
        <v>10</v>
      </c>
      <c r="E2002" s="4">
        <v>390</v>
      </c>
      <c r="F2002" s="4">
        <v>2</v>
      </c>
      <c r="G2002" s="4">
        <v>130</v>
      </c>
      <c r="H2002" s="4">
        <v>15</v>
      </c>
      <c r="I2002" s="4">
        <v>0</v>
      </c>
      <c r="J2002" s="4">
        <v>4</v>
      </c>
      <c r="K2002" s="4">
        <v>0</v>
      </c>
      <c r="L2002" s="4">
        <v>118</v>
      </c>
      <c r="M2002" s="4">
        <v>4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4</v>
      </c>
      <c r="W2002" s="6">
        <v>277</v>
      </c>
      <c r="X2002" s="41">
        <f t="shared" si="48"/>
        <v>71.025641025641022</v>
      </c>
    </row>
    <row r="2003" spans="1:24" hidden="1" outlineLevel="1" x14ac:dyDescent="0.25">
      <c r="A2003" s="6" t="s">
        <v>178</v>
      </c>
      <c r="B2003" s="6" t="s">
        <v>62</v>
      </c>
      <c r="C2003" s="6">
        <v>1131</v>
      </c>
      <c r="D2003" s="6" t="s">
        <v>11</v>
      </c>
      <c r="E2003" s="4">
        <v>389</v>
      </c>
      <c r="F2003" s="4">
        <v>2</v>
      </c>
      <c r="G2003" s="4">
        <v>137</v>
      </c>
      <c r="H2003" s="4">
        <v>7</v>
      </c>
      <c r="I2003" s="4">
        <v>2</v>
      </c>
      <c r="J2003" s="4">
        <v>1</v>
      </c>
      <c r="K2003" s="4">
        <v>3</v>
      </c>
      <c r="L2003" s="4">
        <v>119</v>
      </c>
      <c r="M2003" s="4">
        <v>6</v>
      </c>
      <c r="N2003" s="4">
        <v>0</v>
      </c>
      <c r="O2003" s="4">
        <v>0</v>
      </c>
      <c r="P2003" s="4">
        <v>2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7</v>
      </c>
      <c r="W2003" s="6">
        <v>287</v>
      </c>
      <c r="X2003" s="41">
        <f t="shared" si="48"/>
        <v>73.778920308483293</v>
      </c>
    </row>
    <row r="2004" spans="1:24" hidden="1" outlineLevel="1" x14ac:dyDescent="0.25">
      <c r="A2004" s="6" t="s">
        <v>178</v>
      </c>
      <c r="B2004" s="6" t="s">
        <v>62</v>
      </c>
      <c r="C2004" s="6">
        <v>1132</v>
      </c>
      <c r="D2004" s="6" t="s">
        <v>10</v>
      </c>
      <c r="E2004" s="4">
        <v>303</v>
      </c>
      <c r="F2004" s="4">
        <v>1</v>
      </c>
      <c r="G2004" s="4">
        <v>34</v>
      </c>
      <c r="H2004" s="4">
        <v>8</v>
      </c>
      <c r="I2004" s="4">
        <v>2</v>
      </c>
      <c r="J2004" s="4">
        <v>1</v>
      </c>
      <c r="K2004" s="4">
        <v>1</v>
      </c>
      <c r="L2004" s="4">
        <v>105</v>
      </c>
      <c r="M2004" s="4">
        <v>5</v>
      </c>
      <c r="N2004" s="4">
        <v>0</v>
      </c>
      <c r="O2004" s="4">
        <v>1</v>
      </c>
      <c r="P2004" s="4">
        <v>1</v>
      </c>
      <c r="Q2004" s="4">
        <v>0</v>
      </c>
      <c r="R2004" s="4">
        <v>0</v>
      </c>
      <c r="S2004" s="4">
        <v>7</v>
      </c>
      <c r="T2004" s="4">
        <v>0</v>
      </c>
      <c r="U2004" s="4">
        <v>0</v>
      </c>
      <c r="V2004" s="4">
        <v>2</v>
      </c>
      <c r="W2004" s="6">
        <v>168</v>
      </c>
      <c r="X2004" s="41">
        <f t="shared" si="48"/>
        <v>55.445544554455445</v>
      </c>
    </row>
    <row r="2005" spans="1:24" hidden="1" outlineLevel="1" x14ac:dyDescent="0.25">
      <c r="A2005" s="6" t="s">
        <v>178</v>
      </c>
      <c r="B2005" s="6" t="s">
        <v>62</v>
      </c>
      <c r="C2005" s="6">
        <v>1133</v>
      </c>
      <c r="D2005" s="6" t="s">
        <v>10</v>
      </c>
      <c r="E2005" s="4">
        <v>275</v>
      </c>
      <c r="F2005" s="4">
        <v>0</v>
      </c>
      <c r="G2005" s="4">
        <v>81</v>
      </c>
      <c r="H2005" s="4">
        <v>8</v>
      </c>
      <c r="I2005" s="4">
        <v>1</v>
      </c>
      <c r="J2005" s="4">
        <v>1</v>
      </c>
      <c r="K2005" s="4">
        <v>2</v>
      </c>
      <c r="L2005" s="4">
        <v>78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3</v>
      </c>
      <c r="T2005" s="4">
        <v>1</v>
      </c>
      <c r="U2005" s="4">
        <v>0</v>
      </c>
      <c r="V2005" s="4">
        <v>5</v>
      </c>
      <c r="W2005" s="6">
        <v>181</v>
      </c>
      <c r="X2005" s="41">
        <f t="shared" si="48"/>
        <v>65.818181818181813</v>
      </c>
    </row>
    <row r="2006" spans="1:24" hidden="1" outlineLevel="1" x14ac:dyDescent="0.25">
      <c r="A2006" s="6" t="s">
        <v>178</v>
      </c>
      <c r="B2006" s="6" t="s">
        <v>62</v>
      </c>
      <c r="C2006" s="6">
        <v>1134</v>
      </c>
      <c r="D2006" s="6" t="s">
        <v>10</v>
      </c>
      <c r="E2006" s="4">
        <v>830</v>
      </c>
      <c r="F2006" s="4">
        <v>1</v>
      </c>
      <c r="G2006" s="4">
        <v>244</v>
      </c>
      <c r="H2006" s="4">
        <v>24</v>
      </c>
      <c r="I2006" s="4">
        <v>6</v>
      </c>
      <c r="J2006" s="4">
        <v>19</v>
      </c>
      <c r="K2006" s="4">
        <v>2</v>
      </c>
      <c r="L2006" s="4">
        <v>239</v>
      </c>
      <c r="M2006" s="4">
        <v>5</v>
      </c>
      <c r="N2006" s="4">
        <v>1</v>
      </c>
      <c r="O2006" s="4">
        <v>1</v>
      </c>
      <c r="P2006" s="4">
        <v>0</v>
      </c>
      <c r="Q2006" s="4">
        <v>0</v>
      </c>
      <c r="R2006" s="4">
        <v>0</v>
      </c>
      <c r="S2006" s="4">
        <v>1</v>
      </c>
      <c r="T2006" s="4">
        <v>3</v>
      </c>
      <c r="U2006" s="4">
        <v>0</v>
      </c>
      <c r="V2006" s="4">
        <v>9</v>
      </c>
      <c r="W2006" s="6">
        <v>555</v>
      </c>
      <c r="X2006" s="41">
        <f t="shared" si="48"/>
        <v>66.867469879518069</v>
      </c>
    </row>
    <row r="2007" spans="1:24" hidden="1" outlineLevel="1" x14ac:dyDescent="0.25">
      <c r="A2007" s="6" t="s">
        <v>178</v>
      </c>
      <c r="B2007" s="6" t="s">
        <v>62</v>
      </c>
      <c r="C2007" s="6">
        <v>1135</v>
      </c>
      <c r="D2007" s="6" t="s">
        <v>10</v>
      </c>
      <c r="E2007" s="4">
        <v>692</v>
      </c>
      <c r="F2007" s="4">
        <v>3</v>
      </c>
      <c r="G2007" s="4">
        <v>278</v>
      </c>
      <c r="H2007" s="4">
        <v>5</v>
      </c>
      <c r="I2007" s="4">
        <v>17</v>
      </c>
      <c r="J2007" s="4">
        <v>2</v>
      </c>
      <c r="K2007" s="4">
        <v>4</v>
      </c>
      <c r="L2007" s="4">
        <v>134</v>
      </c>
      <c r="M2007" s="4">
        <v>10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4</v>
      </c>
      <c r="T2007" s="4">
        <v>7</v>
      </c>
      <c r="U2007" s="4">
        <v>0</v>
      </c>
      <c r="V2007" s="4">
        <v>12</v>
      </c>
      <c r="W2007" s="6">
        <v>476</v>
      </c>
      <c r="X2007" s="41">
        <f t="shared" si="48"/>
        <v>68.786127167630056</v>
      </c>
    </row>
    <row r="2008" spans="1:24" hidden="1" outlineLevel="1" x14ac:dyDescent="0.25">
      <c r="A2008" s="6" t="s">
        <v>178</v>
      </c>
      <c r="B2008" s="6" t="s">
        <v>62</v>
      </c>
      <c r="C2008" s="6">
        <v>1136</v>
      </c>
      <c r="D2008" s="6" t="s">
        <v>10</v>
      </c>
      <c r="E2008" s="4">
        <v>486</v>
      </c>
      <c r="F2008" s="4">
        <v>1</v>
      </c>
      <c r="G2008" s="4">
        <v>143</v>
      </c>
      <c r="H2008" s="4">
        <v>9</v>
      </c>
      <c r="I2008" s="4">
        <v>4</v>
      </c>
      <c r="J2008" s="4">
        <v>5</v>
      </c>
      <c r="K2008" s="4">
        <v>4</v>
      </c>
      <c r="L2008" s="4">
        <v>112</v>
      </c>
      <c r="M2008" s="4">
        <v>8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1</v>
      </c>
      <c r="T2008" s="4">
        <v>2</v>
      </c>
      <c r="U2008" s="4">
        <v>3</v>
      </c>
      <c r="V2008" s="4">
        <v>8</v>
      </c>
      <c r="W2008" s="6">
        <v>300</v>
      </c>
      <c r="X2008" s="41">
        <f t="shared" si="48"/>
        <v>61.728395061728392</v>
      </c>
    </row>
    <row r="2009" spans="1:24" hidden="1" outlineLevel="1" x14ac:dyDescent="0.25">
      <c r="A2009" s="6" t="s">
        <v>178</v>
      </c>
      <c r="B2009" s="6" t="s">
        <v>62</v>
      </c>
      <c r="C2009" s="6">
        <v>1137</v>
      </c>
      <c r="D2009" s="6" t="s">
        <v>10</v>
      </c>
      <c r="E2009" s="4">
        <v>521</v>
      </c>
      <c r="F2009" s="4">
        <v>1</v>
      </c>
      <c r="G2009" s="4">
        <v>268</v>
      </c>
      <c r="H2009" s="4">
        <v>4</v>
      </c>
      <c r="I2009" s="4">
        <v>8</v>
      </c>
      <c r="J2009" s="4">
        <v>2</v>
      </c>
      <c r="K2009" s="4">
        <v>1</v>
      </c>
      <c r="L2009" s="4">
        <v>91</v>
      </c>
      <c r="M2009" s="4">
        <v>4</v>
      </c>
      <c r="N2009" s="4">
        <v>0</v>
      </c>
      <c r="O2009" s="4">
        <v>1</v>
      </c>
      <c r="P2009" s="4">
        <v>1</v>
      </c>
      <c r="Q2009" s="4">
        <v>0</v>
      </c>
      <c r="R2009" s="4">
        <v>1</v>
      </c>
      <c r="S2009" s="4">
        <v>1</v>
      </c>
      <c r="T2009" s="4">
        <v>0</v>
      </c>
      <c r="U2009" s="4">
        <v>0</v>
      </c>
      <c r="V2009" s="4">
        <v>11</v>
      </c>
      <c r="W2009" s="6">
        <v>394</v>
      </c>
      <c r="X2009" s="41">
        <f t="shared" si="48"/>
        <v>75.623800383877153</v>
      </c>
    </row>
    <row r="2010" spans="1:24" hidden="1" outlineLevel="1" x14ac:dyDescent="0.25">
      <c r="A2010" s="6" t="s">
        <v>178</v>
      </c>
      <c r="B2010" s="6" t="s">
        <v>62</v>
      </c>
      <c r="C2010" s="6">
        <v>1138</v>
      </c>
      <c r="D2010" s="6" t="s">
        <v>10</v>
      </c>
      <c r="E2010" s="4">
        <v>698</v>
      </c>
      <c r="F2010" s="4">
        <v>2</v>
      </c>
      <c r="G2010" s="4">
        <v>152</v>
      </c>
      <c r="H2010" s="4">
        <v>17</v>
      </c>
      <c r="I2010" s="4">
        <v>7</v>
      </c>
      <c r="J2010" s="4">
        <v>5</v>
      </c>
      <c r="K2010" s="4">
        <v>7</v>
      </c>
      <c r="L2010" s="4">
        <v>225</v>
      </c>
      <c r="M2010" s="4">
        <v>10</v>
      </c>
      <c r="N2010" s="4">
        <v>0</v>
      </c>
      <c r="O2010" s="4">
        <v>0</v>
      </c>
      <c r="P2010" s="4">
        <v>2</v>
      </c>
      <c r="Q2010" s="4">
        <v>0</v>
      </c>
      <c r="R2010" s="4">
        <v>0</v>
      </c>
      <c r="S2010" s="4">
        <v>3</v>
      </c>
      <c r="T2010" s="4">
        <v>0</v>
      </c>
      <c r="U2010" s="4">
        <v>0</v>
      </c>
      <c r="V2010" s="4">
        <v>11</v>
      </c>
      <c r="W2010" s="6">
        <v>441</v>
      </c>
      <c r="X2010" s="41">
        <f t="shared" si="48"/>
        <v>63.180515759312321</v>
      </c>
    </row>
    <row r="2011" spans="1:24" hidden="1" outlineLevel="1" x14ac:dyDescent="0.25">
      <c r="A2011" s="6" t="s">
        <v>178</v>
      </c>
      <c r="B2011" s="6" t="s">
        <v>62</v>
      </c>
      <c r="C2011" s="6">
        <v>1138</v>
      </c>
      <c r="D2011" s="6" t="s">
        <v>11</v>
      </c>
      <c r="E2011" s="4">
        <v>698</v>
      </c>
      <c r="F2011" s="4">
        <v>4</v>
      </c>
      <c r="G2011" s="4">
        <v>185</v>
      </c>
      <c r="H2011" s="4">
        <v>7</v>
      </c>
      <c r="I2011" s="4">
        <v>12</v>
      </c>
      <c r="J2011" s="4">
        <v>4</v>
      </c>
      <c r="K2011" s="4">
        <v>5</v>
      </c>
      <c r="L2011" s="4">
        <v>209</v>
      </c>
      <c r="M2011" s="4">
        <v>7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2</v>
      </c>
      <c r="U2011" s="4">
        <v>0</v>
      </c>
      <c r="V2011" s="4">
        <v>6</v>
      </c>
      <c r="W2011" s="6">
        <v>441</v>
      </c>
      <c r="X2011" s="41">
        <f t="shared" si="48"/>
        <v>63.180515759312321</v>
      </c>
    </row>
    <row r="2012" spans="1:24" hidden="1" outlineLevel="1" x14ac:dyDescent="0.25">
      <c r="A2012" s="6" t="s">
        <v>178</v>
      </c>
      <c r="B2012" s="6" t="s">
        <v>62</v>
      </c>
      <c r="C2012" s="6">
        <v>1139</v>
      </c>
      <c r="D2012" s="6" t="s">
        <v>10</v>
      </c>
      <c r="E2012" s="4">
        <v>662</v>
      </c>
      <c r="F2012" s="4">
        <v>3</v>
      </c>
      <c r="G2012" s="4">
        <v>230</v>
      </c>
      <c r="H2012" s="4">
        <v>14</v>
      </c>
      <c r="I2012" s="4">
        <v>7</v>
      </c>
      <c r="J2012" s="4">
        <v>1</v>
      </c>
      <c r="K2012" s="4">
        <v>4</v>
      </c>
      <c r="L2012" s="4">
        <v>116</v>
      </c>
      <c r="M2012" s="4">
        <v>10</v>
      </c>
      <c r="N2012" s="4">
        <v>0</v>
      </c>
      <c r="O2012" s="4">
        <v>1</v>
      </c>
      <c r="P2012" s="4">
        <v>0</v>
      </c>
      <c r="Q2012" s="4">
        <v>1</v>
      </c>
      <c r="R2012" s="4">
        <v>0</v>
      </c>
      <c r="S2012" s="4">
        <v>1</v>
      </c>
      <c r="T2012" s="4">
        <v>1</v>
      </c>
      <c r="U2012" s="4">
        <v>0</v>
      </c>
      <c r="V2012" s="4">
        <v>16</v>
      </c>
      <c r="W2012" s="6">
        <v>405</v>
      </c>
      <c r="X2012" s="41">
        <f t="shared" si="48"/>
        <v>61.178247734138971</v>
      </c>
    </row>
    <row r="2013" spans="1:24" hidden="1" outlineLevel="1" x14ac:dyDescent="0.25">
      <c r="A2013" s="6" t="s">
        <v>178</v>
      </c>
      <c r="B2013" s="6" t="s">
        <v>62</v>
      </c>
      <c r="C2013" s="6">
        <v>1140</v>
      </c>
      <c r="D2013" s="6" t="s">
        <v>10</v>
      </c>
      <c r="E2013" s="4">
        <v>246</v>
      </c>
      <c r="F2013" s="4">
        <v>0</v>
      </c>
      <c r="G2013" s="4">
        <v>55</v>
      </c>
      <c r="H2013" s="4">
        <v>5</v>
      </c>
      <c r="I2013" s="4">
        <v>4</v>
      </c>
      <c r="J2013" s="4">
        <v>5</v>
      </c>
      <c r="K2013" s="4">
        <v>2</v>
      </c>
      <c r="L2013" s="4">
        <v>72</v>
      </c>
      <c r="M2013" s="4">
        <v>3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2</v>
      </c>
      <c r="U2013" s="4">
        <v>0</v>
      </c>
      <c r="V2013" s="4">
        <v>6</v>
      </c>
      <c r="W2013" s="6">
        <v>154</v>
      </c>
      <c r="X2013" s="41">
        <f t="shared" si="48"/>
        <v>62.601626016260163</v>
      </c>
    </row>
    <row r="2014" spans="1:24" hidden="1" outlineLevel="1" x14ac:dyDescent="0.25">
      <c r="A2014" s="6" t="s">
        <v>178</v>
      </c>
      <c r="B2014" s="6" t="s">
        <v>62</v>
      </c>
      <c r="C2014" s="6">
        <v>1141</v>
      </c>
      <c r="D2014" s="6" t="s">
        <v>10</v>
      </c>
      <c r="E2014" s="4">
        <v>142</v>
      </c>
      <c r="F2014" s="4">
        <v>1</v>
      </c>
      <c r="G2014" s="4">
        <v>48</v>
      </c>
      <c r="H2014" s="4">
        <v>18</v>
      </c>
      <c r="I2014" s="4">
        <v>5</v>
      </c>
      <c r="J2014" s="4">
        <v>0</v>
      </c>
      <c r="K2014" s="4">
        <v>1</v>
      </c>
      <c r="L2014" s="4">
        <v>22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1</v>
      </c>
      <c r="T2014" s="4">
        <v>1</v>
      </c>
      <c r="U2014" s="4">
        <v>0</v>
      </c>
      <c r="V2014" s="4">
        <v>1</v>
      </c>
      <c r="W2014" s="6">
        <v>98</v>
      </c>
      <c r="X2014" s="41">
        <f t="shared" si="48"/>
        <v>69.014084507042256</v>
      </c>
    </row>
    <row r="2015" spans="1:24" hidden="1" outlineLevel="1" x14ac:dyDescent="0.25">
      <c r="A2015" s="6" t="s">
        <v>178</v>
      </c>
      <c r="B2015" s="6" t="s">
        <v>62</v>
      </c>
      <c r="C2015" s="6">
        <v>1142</v>
      </c>
      <c r="D2015" s="6" t="s">
        <v>10</v>
      </c>
      <c r="E2015" s="4">
        <v>476</v>
      </c>
      <c r="F2015" s="4">
        <v>3</v>
      </c>
      <c r="G2015" s="4">
        <v>109</v>
      </c>
      <c r="H2015" s="4">
        <v>5</v>
      </c>
      <c r="I2015" s="4">
        <v>7</v>
      </c>
      <c r="J2015" s="4">
        <v>10</v>
      </c>
      <c r="K2015" s="4">
        <v>3</v>
      </c>
      <c r="L2015" s="4">
        <v>102</v>
      </c>
      <c r="M2015" s="4">
        <v>11</v>
      </c>
      <c r="N2015" s="4">
        <v>0</v>
      </c>
      <c r="O2015" s="4">
        <v>0</v>
      </c>
      <c r="P2015" s="4">
        <v>2</v>
      </c>
      <c r="Q2015" s="4">
        <v>0</v>
      </c>
      <c r="R2015" s="4">
        <v>0</v>
      </c>
      <c r="S2015" s="4">
        <v>0</v>
      </c>
      <c r="T2015" s="4">
        <v>2</v>
      </c>
      <c r="U2015" s="4">
        <v>0</v>
      </c>
      <c r="V2015" s="4">
        <v>10</v>
      </c>
      <c r="W2015" s="6">
        <v>264</v>
      </c>
      <c r="X2015" s="41">
        <f t="shared" ref="X2015:X2078" si="49">(W2015*100)/E2015</f>
        <v>55.462184873949582</v>
      </c>
    </row>
    <row r="2016" spans="1:24" hidden="1" outlineLevel="1" x14ac:dyDescent="0.25">
      <c r="A2016" s="6" t="s">
        <v>178</v>
      </c>
      <c r="B2016" s="6" t="s">
        <v>62</v>
      </c>
      <c r="C2016" s="6">
        <v>1143</v>
      </c>
      <c r="D2016" s="6" t="s">
        <v>10</v>
      </c>
      <c r="E2016" s="4">
        <v>603</v>
      </c>
      <c r="F2016" s="4">
        <v>3</v>
      </c>
      <c r="G2016" s="4">
        <v>163</v>
      </c>
      <c r="H2016" s="4">
        <v>2</v>
      </c>
      <c r="I2016" s="4">
        <v>2</v>
      </c>
      <c r="J2016" s="4">
        <v>7</v>
      </c>
      <c r="K2016" s="4">
        <v>5</v>
      </c>
      <c r="L2016" s="4">
        <v>175</v>
      </c>
      <c r="M2016" s="4">
        <v>6</v>
      </c>
      <c r="N2016" s="4">
        <v>0</v>
      </c>
      <c r="O2016" s="4">
        <v>1</v>
      </c>
      <c r="P2016" s="4">
        <v>3</v>
      </c>
      <c r="Q2016" s="4">
        <v>0</v>
      </c>
      <c r="R2016" s="4">
        <v>0</v>
      </c>
      <c r="S2016" s="4">
        <v>2</v>
      </c>
      <c r="T2016" s="4">
        <v>1</v>
      </c>
      <c r="U2016" s="4">
        <v>0</v>
      </c>
      <c r="V2016" s="4">
        <v>9</v>
      </c>
      <c r="W2016" s="6">
        <v>379</v>
      </c>
      <c r="X2016" s="41">
        <f t="shared" si="49"/>
        <v>62.852404643449418</v>
      </c>
    </row>
    <row r="2017" spans="1:24" hidden="1" outlineLevel="1" x14ac:dyDescent="0.25">
      <c r="A2017" s="6" t="s">
        <v>178</v>
      </c>
      <c r="B2017" s="6" t="s">
        <v>62</v>
      </c>
      <c r="C2017" s="6">
        <v>1144</v>
      </c>
      <c r="D2017" s="6" t="s">
        <v>10</v>
      </c>
      <c r="E2017" s="4">
        <v>644</v>
      </c>
      <c r="F2017" s="4">
        <v>3</v>
      </c>
      <c r="G2017" s="4">
        <v>188</v>
      </c>
      <c r="H2017" s="4">
        <v>6</v>
      </c>
      <c r="I2017" s="4">
        <v>3</v>
      </c>
      <c r="J2017" s="4">
        <v>6</v>
      </c>
      <c r="K2017" s="4">
        <v>3</v>
      </c>
      <c r="L2017" s="4">
        <v>156</v>
      </c>
      <c r="M2017" s="4">
        <v>7</v>
      </c>
      <c r="N2017" s="4">
        <v>0</v>
      </c>
      <c r="O2017" s="4">
        <v>2</v>
      </c>
      <c r="P2017" s="4">
        <v>1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10</v>
      </c>
      <c r="W2017" s="6">
        <v>385</v>
      </c>
      <c r="X2017" s="41">
        <f t="shared" si="49"/>
        <v>59.782608695652172</v>
      </c>
    </row>
    <row r="2018" spans="1:24" hidden="1" outlineLevel="1" x14ac:dyDescent="0.25">
      <c r="A2018" s="6" t="s">
        <v>178</v>
      </c>
      <c r="B2018" s="6" t="s">
        <v>62</v>
      </c>
      <c r="C2018" s="6">
        <v>1145</v>
      </c>
      <c r="D2018" s="6" t="s">
        <v>10</v>
      </c>
      <c r="E2018" s="4">
        <v>338</v>
      </c>
      <c r="F2018" s="4">
        <v>2</v>
      </c>
      <c r="G2018" s="4">
        <v>119</v>
      </c>
      <c r="H2018" s="4">
        <v>16</v>
      </c>
      <c r="I2018" s="4">
        <v>2</v>
      </c>
      <c r="J2018" s="4">
        <v>12</v>
      </c>
      <c r="K2018" s="4">
        <v>3</v>
      </c>
      <c r="L2018" s="4">
        <v>103</v>
      </c>
      <c r="M2018" s="4">
        <v>2</v>
      </c>
      <c r="N2018" s="4">
        <v>0</v>
      </c>
      <c r="O2018" s="4">
        <v>0</v>
      </c>
      <c r="P2018" s="4">
        <v>1</v>
      </c>
      <c r="Q2018" s="4">
        <v>0</v>
      </c>
      <c r="R2018" s="4">
        <v>0</v>
      </c>
      <c r="S2018" s="4">
        <v>0</v>
      </c>
      <c r="T2018" s="4">
        <v>4</v>
      </c>
      <c r="U2018" s="4">
        <v>0</v>
      </c>
      <c r="V2018" s="4">
        <v>6</v>
      </c>
      <c r="W2018" s="6">
        <v>270</v>
      </c>
      <c r="X2018" s="41">
        <f t="shared" si="49"/>
        <v>79.881656804733723</v>
      </c>
    </row>
    <row r="2019" spans="1:24" hidden="1" outlineLevel="1" x14ac:dyDescent="0.25">
      <c r="A2019" s="6" t="s">
        <v>178</v>
      </c>
      <c r="B2019" s="6" t="s">
        <v>62</v>
      </c>
      <c r="C2019" s="6">
        <v>1146</v>
      </c>
      <c r="D2019" s="6" t="s">
        <v>10</v>
      </c>
      <c r="E2019" s="4">
        <v>296</v>
      </c>
      <c r="F2019" s="4">
        <v>2</v>
      </c>
      <c r="G2019" s="4">
        <v>95</v>
      </c>
      <c r="H2019" s="4">
        <v>10</v>
      </c>
      <c r="I2019" s="4">
        <v>4</v>
      </c>
      <c r="J2019" s="4">
        <v>1</v>
      </c>
      <c r="K2019" s="4">
        <v>2</v>
      </c>
      <c r="L2019" s="4">
        <v>96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6</v>
      </c>
      <c r="W2019" s="6">
        <v>216</v>
      </c>
      <c r="X2019" s="41">
        <f t="shared" si="49"/>
        <v>72.972972972972968</v>
      </c>
    </row>
    <row r="2020" spans="1:24" hidden="1" outlineLevel="1" x14ac:dyDescent="0.25">
      <c r="A2020" s="6" t="s">
        <v>178</v>
      </c>
      <c r="B2020" s="6" t="s">
        <v>62</v>
      </c>
      <c r="C2020" s="6">
        <v>1147</v>
      </c>
      <c r="D2020" s="6" t="s">
        <v>10</v>
      </c>
      <c r="E2020" s="4">
        <v>481</v>
      </c>
      <c r="F2020" s="4">
        <v>3</v>
      </c>
      <c r="G2020" s="4">
        <v>112</v>
      </c>
      <c r="H2020" s="4">
        <v>7</v>
      </c>
      <c r="I2020" s="4">
        <v>2</v>
      </c>
      <c r="J2020" s="4">
        <v>5</v>
      </c>
      <c r="K2020" s="4">
        <v>1</v>
      </c>
      <c r="L2020" s="4">
        <v>133</v>
      </c>
      <c r="M2020" s="4">
        <v>2</v>
      </c>
      <c r="N2020" s="4">
        <v>0</v>
      </c>
      <c r="O2020" s="4">
        <v>1</v>
      </c>
      <c r="P2020" s="4">
        <v>0</v>
      </c>
      <c r="Q2020" s="4">
        <v>0</v>
      </c>
      <c r="R2020" s="4">
        <v>0</v>
      </c>
      <c r="S2020" s="4">
        <v>0</v>
      </c>
      <c r="T2020" s="4">
        <v>1</v>
      </c>
      <c r="U2020" s="4">
        <v>0</v>
      </c>
      <c r="V2020" s="4">
        <v>10</v>
      </c>
      <c r="W2020" s="6">
        <v>277</v>
      </c>
      <c r="X2020" s="41">
        <f t="shared" si="49"/>
        <v>57.588357588357589</v>
      </c>
    </row>
    <row r="2021" spans="1:24" hidden="1" outlineLevel="1" x14ac:dyDescent="0.25">
      <c r="A2021" s="6" t="s">
        <v>178</v>
      </c>
      <c r="B2021" s="6" t="s">
        <v>62</v>
      </c>
      <c r="C2021" s="6">
        <v>1148</v>
      </c>
      <c r="D2021" s="6" t="s">
        <v>10</v>
      </c>
      <c r="E2021" s="4">
        <v>481</v>
      </c>
      <c r="F2021" s="4">
        <v>2</v>
      </c>
      <c r="G2021" s="4">
        <v>102</v>
      </c>
      <c r="H2021" s="4">
        <v>4</v>
      </c>
      <c r="I2021" s="4">
        <v>16</v>
      </c>
      <c r="J2021" s="4">
        <v>0</v>
      </c>
      <c r="K2021" s="4">
        <v>1</v>
      </c>
      <c r="L2021" s="4">
        <v>180</v>
      </c>
      <c r="M2021" s="4">
        <v>2</v>
      </c>
      <c r="N2021" s="4">
        <v>0</v>
      </c>
      <c r="O2021" s="4">
        <v>1</v>
      </c>
      <c r="P2021" s="4">
        <v>0</v>
      </c>
      <c r="Q2021" s="4">
        <v>0</v>
      </c>
      <c r="R2021" s="4">
        <v>0</v>
      </c>
      <c r="S2021" s="4">
        <v>1</v>
      </c>
      <c r="T2021" s="4">
        <v>3</v>
      </c>
      <c r="U2021" s="4">
        <v>1</v>
      </c>
      <c r="V2021" s="4">
        <v>7</v>
      </c>
      <c r="W2021" s="6">
        <v>320</v>
      </c>
      <c r="X2021" s="41">
        <f t="shared" si="49"/>
        <v>66.528066528066532</v>
      </c>
    </row>
    <row r="2022" spans="1:24" hidden="1" outlineLevel="1" x14ac:dyDescent="0.25">
      <c r="A2022" s="6" t="s">
        <v>178</v>
      </c>
      <c r="B2022" s="6" t="s">
        <v>62</v>
      </c>
      <c r="C2022" s="6">
        <v>1149</v>
      </c>
      <c r="D2022" s="6" t="s">
        <v>10</v>
      </c>
      <c r="E2022" s="4">
        <v>347</v>
      </c>
      <c r="F2022" s="4">
        <v>2</v>
      </c>
      <c r="G2022" s="4">
        <v>80</v>
      </c>
      <c r="H2022" s="4">
        <v>7</v>
      </c>
      <c r="I2022" s="4">
        <v>25</v>
      </c>
      <c r="J2022" s="4">
        <v>10</v>
      </c>
      <c r="K2022" s="4">
        <v>2</v>
      </c>
      <c r="L2022" s="4">
        <v>99</v>
      </c>
      <c r="M2022" s="4">
        <v>1</v>
      </c>
      <c r="N2022" s="4">
        <v>0</v>
      </c>
      <c r="O2022" s="4">
        <v>0</v>
      </c>
      <c r="P2022" s="4">
        <v>2</v>
      </c>
      <c r="Q2022" s="4">
        <v>0</v>
      </c>
      <c r="R2022" s="4">
        <v>1</v>
      </c>
      <c r="S2022" s="4">
        <v>0</v>
      </c>
      <c r="T2022" s="4">
        <v>0</v>
      </c>
      <c r="U2022" s="4">
        <v>0</v>
      </c>
      <c r="V2022" s="4">
        <v>3</v>
      </c>
      <c r="W2022" s="6">
        <v>232</v>
      </c>
      <c r="X2022" s="41">
        <f t="shared" si="49"/>
        <v>66.858789625360231</v>
      </c>
    </row>
    <row r="2023" spans="1:24" hidden="1" outlineLevel="1" x14ac:dyDescent="0.25">
      <c r="A2023" s="6" t="s">
        <v>178</v>
      </c>
      <c r="B2023" s="6" t="s">
        <v>62</v>
      </c>
      <c r="C2023" s="6">
        <v>1150</v>
      </c>
      <c r="D2023" s="6" t="s">
        <v>10</v>
      </c>
      <c r="E2023" s="4">
        <v>619</v>
      </c>
      <c r="F2023" s="4">
        <v>3</v>
      </c>
      <c r="G2023" s="4">
        <v>209</v>
      </c>
      <c r="H2023" s="4">
        <v>14</v>
      </c>
      <c r="I2023" s="4">
        <v>11</v>
      </c>
      <c r="J2023" s="4">
        <v>5</v>
      </c>
      <c r="K2023" s="4">
        <v>2</v>
      </c>
      <c r="L2023" s="4">
        <v>178</v>
      </c>
      <c r="M2023" s="4">
        <v>4</v>
      </c>
      <c r="N2023" s="4">
        <v>0</v>
      </c>
      <c r="O2023" s="4">
        <v>0</v>
      </c>
      <c r="P2023" s="4">
        <v>1</v>
      </c>
      <c r="Q2023" s="4">
        <v>0</v>
      </c>
      <c r="R2023" s="4">
        <v>0</v>
      </c>
      <c r="S2023" s="4">
        <v>1</v>
      </c>
      <c r="T2023" s="4">
        <v>2</v>
      </c>
      <c r="U2023" s="4">
        <v>0</v>
      </c>
      <c r="V2023" s="4">
        <v>11</v>
      </c>
      <c r="W2023" s="6">
        <v>441</v>
      </c>
      <c r="X2023" s="41">
        <f t="shared" si="49"/>
        <v>71.243941841680126</v>
      </c>
    </row>
    <row r="2024" spans="1:24" hidden="1" outlineLevel="1" x14ac:dyDescent="0.25">
      <c r="A2024" s="6" t="s">
        <v>178</v>
      </c>
      <c r="B2024" s="6" t="s">
        <v>62</v>
      </c>
      <c r="C2024" s="6">
        <v>1151</v>
      </c>
      <c r="D2024" s="6" t="s">
        <v>10</v>
      </c>
      <c r="E2024" s="4">
        <v>526</v>
      </c>
      <c r="F2024" s="4">
        <v>4</v>
      </c>
      <c r="G2024" s="4">
        <v>178</v>
      </c>
      <c r="H2024" s="4">
        <v>10</v>
      </c>
      <c r="I2024" s="4">
        <v>3</v>
      </c>
      <c r="J2024" s="4">
        <v>4</v>
      </c>
      <c r="K2024" s="4">
        <v>2</v>
      </c>
      <c r="L2024" s="4">
        <v>141</v>
      </c>
      <c r="M2024" s="4">
        <v>5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1</v>
      </c>
      <c r="T2024" s="4">
        <v>0</v>
      </c>
      <c r="U2024" s="4">
        <v>0</v>
      </c>
      <c r="V2024" s="4">
        <v>11</v>
      </c>
      <c r="W2024" s="6">
        <v>359</v>
      </c>
      <c r="X2024" s="41">
        <f t="shared" si="49"/>
        <v>68.250950570342212</v>
      </c>
    </row>
    <row r="2025" spans="1:24" hidden="1" outlineLevel="1" x14ac:dyDescent="0.25">
      <c r="A2025" s="6" t="s">
        <v>178</v>
      </c>
      <c r="B2025" s="6" t="s">
        <v>62</v>
      </c>
      <c r="C2025" s="6">
        <v>1152</v>
      </c>
      <c r="D2025" s="6" t="s">
        <v>10</v>
      </c>
      <c r="E2025" s="4">
        <v>640</v>
      </c>
      <c r="F2025" s="4">
        <v>3</v>
      </c>
      <c r="G2025" s="4">
        <v>110</v>
      </c>
      <c r="H2025" s="4">
        <v>17</v>
      </c>
      <c r="I2025" s="4">
        <v>0</v>
      </c>
      <c r="J2025" s="4">
        <v>1</v>
      </c>
      <c r="K2025" s="4">
        <v>4</v>
      </c>
      <c r="L2025" s="4">
        <v>278</v>
      </c>
      <c r="M2025" s="4">
        <v>7</v>
      </c>
      <c r="N2025" s="4">
        <v>0</v>
      </c>
      <c r="O2025" s="4">
        <v>0</v>
      </c>
      <c r="P2025" s="4">
        <v>2</v>
      </c>
      <c r="Q2025" s="4">
        <v>0</v>
      </c>
      <c r="R2025" s="4">
        <v>0</v>
      </c>
      <c r="S2025" s="4">
        <v>2</v>
      </c>
      <c r="T2025" s="4">
        <v>1</v>
      </c>
      <c r="U2025" s="4">
        <v>0</v>
      </c>
      <c r="V2025" s="4">
        <v>4</v>
      </c>
      <c r="W2025" s="6">
        <v>429</v>
      </c>
      <c r="X2025" s="41">
        <f t="shared" si="49"/>
        <v>67.03125</v>
      </c>
    </row>
    <row r="2026" spans="1:24" hidden="1" outlineLevel="1" x14ac:dyDescent="0.25">
      <c r="A2026" s="6" t="s">
        <v>178</v>
      </c>
      <c r="B2026" s="6" t="s">
        <v>62</v>
      </c>
      <c r="C2026" s="6">
        <v>1153</v>
      </c>
      <c r="D2026" s="6" t="s">
        <v>10</v>
      </c>
      <c r="E2026" s="4">
        <v>390</v>
      </c>
      <c r="F2026" s="4">
        <v>4</v>
      </c>
      <c r="G2026" s="4">
        <v>76</v>
      </c>
      <c r="H2026" s="4">
        <v>10</v>
      </c>
      <c r="I2026" s="4">
        <v>4</v>
      </c>
      <c r="J2026" s="4">
        <v>1</v>
      </c>
      <c r="K2026" s="4">
        <v>4</v>
      </c>
      <c r="L2026" s="4">
        <v>158</v>
      </c>
      <c r="M2026" s="4">
        <v>4</v>
      </c>
      <c r="N2026" s="4">
        <v>0</v>
      </c>
      <c r="O2026" s="4">
        <v>0</v>
      </c>
      <c r="P2026" s="4">
        <v>0</v>
      </c>
      <c r="Q2026" s="4">
        <v>1</v>
      </c>
      <c r="R2026" s="4">
        <v>0</v>
      </c>
      <c r="S2026" s="4">
        <v>2</v>
      </c>
      <c r="T2026" s="4">
        <v>2</v>
      </c>
      <c r="U2026" s="4">
        <v>0</v>
      </c>
      <c r="V2026" s="4">
        <v>6</v>
      </c>
      <c r="W2026" s="6">
        <v>272</v>
      </c>
      <c r="X2026" s="41">
        <f t="shared" si="49"/>
        <v>69.743589743589737</v>
      </c>
    </row>
    <row r="2027" spans="1:24" hidden="1" outlineLevel="1" x14ac:dyDescent="0.25">
      <c r="A2027" s="6" t="s">
        <v>178</v>
      </c>
      <c r="B2027" s="6" t="s">
        <v>62</v>
      </c>
      <c r="C2027" s="6">
        <v>1154</v>
      </c>
      <c r="D2027" s="6" t="s">
        <v>10</v>
      </c>
      <c r="E2027" s="4">
        <v>396</v>
      </c>
      <c r="F2027" s="4">
        <v>1</v>
      </c>
      <c r="G2027" s="4">
        <v>128</v>
      </c>
      <c r="H2027" s="4">
        <v>3</v>
      </c>
      <c r="I2027" s="4">
        <v>4</v>
      </c>
      <c r="J2027" s="4">
        <v>1</v>
      </c>
      <c r="K2027" s="4">
        <v>2</v>
      </c>
      <c r="L2027" s="4">
        <v>113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2</v>
      </c>
      <c r="T2027" s="4">
        <v>0</v>
      </c>
      <c r="U2027" s="4">
        <v>0</v>
      </c>
      <c r="V2027" s="4">
        <v>2</v>
      </c>
      <c r="W2027" s="6">
        <v>257</v>
      </c>
      <c r="X2027" s="41">
        <f t="shared" si="49"/>
        <v>64.898989898989896</v>
      </c>
    </row>
    <row r="2028" spans="1:24" hidden="1" outlineLevel="1" x14ac:dyDescent="0.25">
      <c r="A2028" s="6" t="s">
        <v>178</v>
      </c>
      <c r="B2028" s="6" t="s">
        <v>62</v>
      </c>
      <c r="C2028" s="6">
        <v>1155</v>
      </c>
      <c r="D2028" s="6" t="s">
        <v>10</v>
      </c>
      <c r="E2028" s="4">
        <v>538</v>
      </c>
      <c r="F2028" s="4">
        <v>4</v>
      </c>
      <c r="G2028" s="4">
        <v>206</v>
      </c>
      <c r="H2028" s="4">
        <v>5</v>
      </c>
      <c r="I2028" s="4">
        <v>3</v>
      </c>
      <c r="J2028" s="4">
        <v>3</v>
      </c>
      <c r="K2028" s="4">
        <v>6</v>
      </c>
      <c r="L2028" s="4">
        <v>158</v>
      </c>
      <c r="M2028" s="4">
        <v>6</v>
      </c>
      <c r="N2028" s="4">
        <v>0</v>
      </c>
      <c r="O2028" s="4">
        <v>0</v>
      </c>
      <c r="P2028" s="4">
        <v>1</v>
      </c>
      <c r="Q2028" s="4">
        <v>0</v>
      </c>
      <c r="R2028" s="4">
        <v>0</v>
      </c>
      <c r="S2028" s="4">
        <v>0</v>
      </c>
      <c r="T2028" s="4">
        <v>3</v>
      </c>
      <c r="U2028" s="4">
        <v>0</v>
      </c>
      <c r="V2028" s="4">
        <v>13</v>
      </c>
      <c r="W2028" s="6">
        <v>408</v>
      </c>
      <c r="X2028" s="41">
        <f t="shared" si="49"/>
        <v>75.836431226765797</v>
      </c>
    </row>
    <row r="2029" spans="1:24" hidden="1" outlineLevel="1" x14ac:dyDescent="0.25">
      <c r="A2029" s="6" t="s">
        <v>178</v>
      </c>
      <c r="B2029" s="6" t="s">
        <v>62</v>
      </c>
      <c r="C2029" s="6">
        <v>1156</v>
      </c>
      <c r="D2029" s="6" t="s">
        <v>10</v>
      </c>
      <c r="E2029" s="4">
        <v>194</v>
      </c>
      <c r="F2029" s="4">
        <v>0</v>
      </c>
      <c r="G2029" s="4">
        <v>93</v>
      </c>
      <c r="H2029" s="4">
        <v>0</v>
      </c>
      <c r="I2029" s="4">
        <v>0</v>
      </c>
      <c r="J2029" s="4">
        <v>1</v>
      </c>
      <c r="K2029" s="4">
        <v>1</v>
      </c>
      <c r="L2029" s="4">
        <v>48</v>
      </c>
      <c r="M2029" s="4">
        <v>3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6">
        <v>146</v>
      </c>
      <c r="X2029" s="41">
        <f t="shared" si="49"/>
        <v>75.257731958762889</v>
      </c>
    </row>
    <row r="2030" spans="1:24" hidden="1" outlineLevel="1" x14ac:dyDescent="0.25">
      <c r="A2030" s="6" t="s">
        <v>178</v>
      </c>
      <c r="B2030" s="6" t="s">
        <v>62</v>
      </c>
      <c r="C2030" s="6">
        <v>1157</v>
      </c>
      <c r="D2030" s="6" t="s">
        <v>10</v>
      </c>
      <c r="E2030" s="4">
        <v>190</v>
      </c>
      <c r="F2030" s="4">
        <v>1</v>
      </c>
      <c r="G2030" s="4">
        <v>140</v>
      </c>
      <c r="H2030" s="4">
        <v>0</v>
      </c>
      <c r="I2030" s="4">
        <v>1</v>
      </c>
      <c r="J2030" s="4">
        <v>0</v>
      </c>
      <c r="K2030" s="4">
        <v>0</v>
      </c>
      <c r="L2030" s="4">
        <v>15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6">
        <v>157</v>
      </c>
      <c r="X2030" s="41">
        <f t="shared" si="49"/>
        <v>82.631578947368425</v>
      </c>
    </row>
    <row r="2031" spans="1:24" hidden="1" outlineLevel="1" x14ac:dyDescent="0.25">
      <c r="A2031" s="6" t="s">
        <v>178</v>
      </c>
      <c r="B2031" s="6" t="s">
        <v>62</v>
      </c>
      <c r="C2031" s="6">
        <v>1157</v>
      </c>
      <c r="D2031" s="6" t="s">
        <v>21</v>
      </c>
      <c r="E2031" s="4">
        <v>57</v>
      </c>
      <c r="F2031" s="4">
        <v>1</v>
      </c>
      <c r="G2031" s="4">
        <v>29</v>
      </c>
      <c r="H2031" s="4">
        <v>0</v>
      </c>
      <c r="I2031" s="4">
        <v>0</v>
      </c>
      <c r="J2031" s="4">
        <v>0</v>
      </c>
      <c r="K2031" s="4">
        <v>0</v>
      </c>
      <c r="L2031" s="4">
        <v>6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1</v>
      </c>
      <c r="W2031" s="6">
        <v>37</v>
      </c>
      <c r="X2031" s="41">
        <f t="shared" si="49"/>
        <v>64.912280701754383</v>
      </c>
    </row>
    <row r="2032" spans="1:24" hidden="1" outlineLevel="1" x14ac:dyDescent="0.25">
      <c r="A2032" s="6" t="s">
        <v>178</v>
      </c>
      <c r="B2032" s="6" t="s">
        <v>62</v>
      </c>
      <c r="C2032" s="6">
        <v>1158</v>
      </c>
      <c r="D2032" s="6" t="s">
        <v>10</v>
      </c>
      <c r="E2032" s="4">
        <v>318</v>
      </c>
      <c r="F2032" s="4">
        <v>0</v>
      </c>
      <c r="G2032" s="4">
        <v>209</v>
      </c>
      <c r="H2032" s="4">
        <v>1</v>
      </c>
      <c r="I2032" s="4">
        <v>1</v>
      </c>
      <c r="J2032" s="4">
        <v>2</v>
      </c>
      <c r="K2032" s="4">
        <v>0</v>
      </c>
      <c r="L2032" s="4">
        <v>22</v>
      </c>
      <c r="M2032" s="4">
        <v>0</v>
      </c>
      <c r="N2032" s="4">
        <v>0</v>
      </c>
      <c r="O2032" s="4">
        <v>0</v>
      </c>
      <c r="P2032" s="4">
        <v>1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1</v>
      </c>
      <c r="W2032" s="6">
        <v>237</v>
      </c>
      <c r="X2032" s="41">
        <f t="shared" si="49"/>
        <v>74.528301886792448</v>
      </c>
    </row>
    <row r="2033" spans="1:24" hidden="1" outlineLevel="1" x14ac:dyDescent="0.25">
      <c r="A2033" s="6" t="s">
        <v>178</v>
      </c>
      <c r="B2033" s="6" t="s">
        <v>62</v>
      </c>
      <c r="C2033" s="6">
        <v>1159</v>
      </c>
      <c r="D2033" s="6" t="s">
        <v>10</v>
      </c>
      <c r="E2033" s="4">
        <v>381</v>
      </c>
      <c r="F2033" s="4">
        <v>1</v>
      </c>
      <c r="G2033" s="4">
        <v>96</v>
      </c>
      <c r="H2033" s="4">
        <v>4</v>
      </c>
      <c r="I2033" s="4">
        <v>14</v>
      </c>
      <c r="J2033" s="4">
        <v>2</v>
      </c>
      <c r="K2033" s="4">
        <v>1</v>
      </c>
      <c r="L2033" s="4">
        <v>72</v>
      </c>
      <c r="M2033" s="4">
        <v>5</v>
      </c>
      <c r="N2033" s="4">
        <v>0</v>
      </c>
      <c r="O2033" s="4">
        <v>1</v>
      </c>
      <c r="P2033" s="4">
        <v>1</v>
      </c>
      <c r="Q2033" s="4">
        <v>0</v>
      </c>
      <c r="R2033" s="4">
        <v>0</v>
      </c>
      <c r="S2033" s="4">
        <v>1</v>
      </c>
      <c r="T2033" s="4">
        <v>0</v>
      </c>
      <c r="U2033" s="4">
        <v>0</v>
      </c>
      <c r="V2033" s="4">
        <v>8</v>
      </c>
      <c r="W2033" s="6">
        <v>206</v>
      </c>
      <c r="X2033" s="41">
        <f t="shared" si="49"/>
        <v>54.068241469816272</v>
      </c>
    </row>
    <row r="2034" spans="1:24" hidden="1" outlineLevel="1" x14ac:dyDescent="0.25">
      <c r="A2034" s="6" t="s">
        <v>178</v>
      </c>
      <c r="B2034" s="6" t="s">
        <v>62</v>
      </c>
      <c r="C2034" s="6">
        <v>1159</v>
      </c>
      <c r="D2034" s="6" t="s">
        <v>11</v>
      </c>
      <c r="E2034" s="4">
        <v>380</v>
      </c>
      <c r="F2034" s="4">
        <v>2</v>
      </c>
      <c r="G2034" s="4">
        <v>170</v>
      </c>
      <c r="H2034" s="4">
        <v>5</v>
      </c>
      <c r="I2034" s="4">
        <v>4</v>
      </c>
      <c r="J2034" s="4">
        <v>0</v>
      </c>
      <c r="K2034" s="4">
        <v>4</v>
      </c>
      <c r="L2034" s="4">
        <v>44</v>
      </c>
      <c r="M2034" s="4">
        <v>5</v>
      </c>
      <c r="N2034" s="4">
        <v>1</v>
      </c>
      <c r="O2034" s="4">
        <v>4</v>
      </c>
      <c r="P2034" s="4">
        <v>2</v>
      </c>
      <c r="Q2034" s="4">
        <v>0</v>
      </c>
      <c r="R2034" s="4">
        <v>0</v>
      </c>
      <c r="S2034" s="4">
        <v>4</v>
      </c>
      <c r="T2034" s="4">
        <v>1</v>
      </c>
      <c r="U2034" s="4">
        <v>0</v>
      </c>
      <c r="V2034" s="4">
        <v>7</v>
      </c>
      <c r="W2034" s="6">
        <v>253</v>
      </c>
      <c r="X2034" s="41">
        <f t="shared" si="49"/>
        <v>66.578947368421055</v>
      </c>
    </row>
    <row r="2035" spans="1:24" hidden="1" outlineLevel="1" x14ac:dyDescent="0.25">
      <c r="A2035" s="6" t="s">
        <v>178</v>
      </c>
      <c r="B2035" s="6" t="s">
        <v>62</v>
      </c>
      <c r="C2035" s="6">
        <v>1160</v>
      </c>
      <c r="D2035" s="6" t="s">
        <v>10</v>
      </c>
      <c r="E2035" s="4">
        <v>342</v>
      </c>
      <c r="F2035" s="4">
        <v>2</v>
      </c>
      <c r="G2035" s="4">
        <v>191</v>
      </c>
      <c r="H2035" s="4">
        <v>2</v>
      </c>
      <c r="I2035" s="4">
        <v>3</v>
      </c>
      <c r="J2035" s="4">
        <v>1</v>
      </c>
      <c r="K2035" s="4">
        <v>0</v>
      </c>
      <c r="L2035" s="4">
        <v>68</v>
      </c>
      <c r="M2035" s="4">
        <v>1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1</v>
      </c>
      <c r="T2035" s="4">
        <v>0</v>
      </c>
      <c r="U2035" s="4">
        <v>0</v>
      </c>
      <c r="V2035" s="4">
        <v>7</v>
      </c>
      <c r="W2035" s="6">
        <v>276</v>
      </c>
      <c r="X2035" s="41">
        <f t="shared" si="49"/>
        <v>80.701754385964918</v>
      </c>
    </row>
    <row r="2036" spans="1:24" hidden="1" outlineLevel="1" x14ac:dyDescent="0.25">
      <c r="A2036" s="6" t="s">
        <v>178</v>
      </c>
      <c r="B2036" s="6" t="s">
        <v>62</v>
      </c>
      <c r="C2036" s="6">
        <v>1161</v>
      </c>
      <c r="D2036" s="6" t="s">
        <v>10</v>
      </c>
      <c r="E2036" s="4">
        <v>360</v>
      </c>
      <c r="F2036" s="4">
        <v>1</v>
      </c>
      <c r="G2036" s="4">
        <v>191</v>
      </c>
      <c r="H2036" s="4">
        <v>1</v>
      </c>
      <c r="I2036" s="4">
        <v>14</v>
      </c>
      <c r="J2036" s="4">
        <v>1</v>
      </c>
      <c r="K2036" s="4">
        <v>3</v>
      </c>
      <c r="L2036" s="4">
        <v>51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3</v>
      </c>
      <c r="U2036" s="4">
        <v>0</v>
      </c>
      <c r="V2036" s="4">
        <v>2</v>
      </c>
      <c r="W2036" s="6">
        <v>267</v>
      </c>
      <c r="X2036" s="41">
        <f t="shared" si="49"/>
        <v>74.166666666666671</v>
      </c>
    </row>
    <row r="2037" spans="1:24" hidden="1" outlineLevel="1" x14ac:dyDescent="0.25">
      <c r="A2037" s="6" t="s">
        <v>178</v>
      </c>
      <c r="B2037" s="6" t="s">
        <v>62</v>
      </c>
      <c r="C2037" s="6">
        <v>1162</v>
      </c>
      <c r="D2037" s="6" t="s">
        <v>10</v>
      </c>
      <c r="E2037" s="4">
        <v>274</v>
      </c>
      <c r="F2037" s="4">
        <v>1</v>
      </c>
      <c r="G2037" s="4">
        <v>93</v>
      </c>
      <c r="H2037" s="4">
        <v>6</v>
      </c>
      <c r="I2037" s="4">
        <v>25</v>
      </c>
      <c r="J2037" s="4">
        <v>0</v>
      </c>
      <c r="K2037" s="4">
        <v>0</v>
      </c>
      <c r="L2037" s="4">
        <v>56</v>
      </c>
      <c r="M2037" s="4">
        <v>21</v>
      </c>
      <c r="N2037" s="4">
        <v>0</v>
      </c>
      <c r="O2037" s="4">
        <v>0</v>
      </c>
      <c r="P2037" s="4">
        <v>1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4</v>
      </c>
      <c r="W2037" s="6">
        <v>207</v>
      </c>
      <c r="X2037" s="41">
        <f t="shared" si="49"/>
        <v>75.547445255474457</v>
      </c>
    </row>
    <row r="2038" spans="1:24" hidden="1" outlineLevel="1" x14ac:dyDescent="0.25">
      <c r="A2038" s="6" t="s">
        <v>178</v>
      </c>
      <c r="B2038" s="6" t="s">
        <v>62</v>
      </c>
      <c r="C2038" s="6">
        <v>1163</v>
      </c>
      <c r="D2038" s="6" t="s">
        <v>10</v>
      </c>
      <c r="E2038" s="4">
        <v>125</v>
      </c>
      <c r="F2038" s="4">
        <v>0</v>
      </c>
      <c r="G2038" s="4">
        <v>69</v>
      </c>
      <c r="H2038" s="4">
        <v>8</v>
      </c>
      <c r="I2038" s="4">
        <v>2</v>
      </c>
      <c r="J2038" s="4">
        <v>1</v>
      </c>
      <c r="K2038" s="4">
        <v>0</v>
      </c>
      <c r="L2038" s="4">
        <v>13</v>
      </c>
      <c r="M2038" s="4">
        <v>1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6">
        <v>94</v>
      </c>
      <c r="X2038" s="41">
        <f t="shared" si="49"/>
        <v>75.2</v>
      </c>
    </row>
    <row r="2039" spans="1:24" hidden="1" outlineLevel="1" x14ac:dyDescent="0.25">
      <c r="A2039" s="6" t="s">
        <v>178</v>
      </c>
      <c r="B2039" s="6" t="s">
        <v>62</v>
      </c>
      <c r="C2039" s="6">
        <v>1164</v>
      </c>
      <c r="D2039" s="6" t="s">
        <v>10</v>
      </c>
      <c r="E2039" s="4">
        <v>535</v>
      </c>
      <c r="F2039" s="4">
        <v>0</v>
      </c>
      <c r="G2039" s="4">
        <v>187</v>
      </c>
      <c r="H2039" s="4">
        <v>22</v>
      </c>
      <c r="I2039" s="4">
        <v>15</v>
      </c>
      <c r="J2039" s="4">
        <v>10</v>
      </c>
      <c r="K2039" s="4">
        <v>6</v>
      </c>
      <c r="L2039" s="4">
        <v>119</v>
      </c>
      <c r="M2039" s="4">
        <v>10</v>
      </c>
      <c r="N2039" s="4">
        <v>0</v>
      </c>
      <c r="O2039" s="4">
        <v>1</v>
      </c>
      <c r="P2039" s="4">
        <v>3</v>
      </c>
      <c r="Q2039" s="4">
        <v>0</v>
      </c>
      <c r="R2039" s="4">
        <v>0</v>
      </c>
      <c r="S2039" s="4">
        <v>0</v>
      </c>
      <c r="T2039" s="4">
        <v>3</v>
      </c>
      <c r="U2039" s="4">
        <v>0</v>
      </c>
      <c r="V2039" s="4">
        <v>17</v>
      </c>
      <c r="W2039" s="6">
        <v>393</v>
      </c>
      <c r="X2039" s="41">
        <f t="shared" si="49"/>
        <v>73.45794392523365</v>
      </c>
    </row>
    <row r="2040" spans="1:24" hidden="1" outlineLevel="1" x14ac:dyDescent="0.25">
      <c r="A2040" s="6" t="s">
        <v>178</v>
      </c>
      <c r="B2040" s="6" t="s">
        <v>62</v>
      </c>
      <c r="C2040" s="6">
        <v>1165</v>
      </c>
      <c r="D2040" s="6" t="s">
        <v>10</v>
      </c>
      <c r="E2040" s="4">
        <v>375</v>
      </c>
      <c r="F2040" s="4">
        <v>1</v>
      </c>
      <c r="G2040" s="4">
        <v>133</v>
      </c>
      <c r="H2040" s="4">
        <v>4</v>
      </c>
      <c r="I2040" s="4">
        <v>3</v>
      </c>
      <c r="J2040" s="4">
        <v>0</v>
      </c>
      <c r="K2040" s="4">
        <v>0</v>
      </c>
      <c r="L2040" s="4">
        <v>76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1</v>
      </c>
      <c r="T2040" s="4">
        <v>0</v>
      </c>
      <c r="U2040" s="4">
        <v>0</v>
      </c>
      <c r="V2040" s="4">
        <v>23</v>
      </c>
      <c r="W2040" s="6">
        <v>241</v>
      </c>
      <c r="X2040" s="41">
        <f t="shared" si="49"/>
        <v>64.266666666666666</v>
      </c>
    </row>
    <row r="2041" spans="1:24" hidden="1" outlineLevel="1" x14ac:dyDescent="0.25">
      <c r="A2041" s="6" t="s">
        <v>178</v>
      </c>
      <c r="B2041" s="6" t="s">
        <v>62</v>
      </c>
      <c r="C2041" s="6">
        <v>1166</v>
      </c>
      <c r="D2041" s="6" t="s">
        <v>10</v>
      </c>
      <c r="E2041" s="4">
        <v>188</v>
      </c>
      <c r="F2041" s="4">
        <v>4</v>
      </c>
      <c r="G2041" s="4">
        <v>78</v>
      </c>
      <c r="H2041" s="4">
        <v>4</v>
      </c>
      <c r="I2041" s="4">
        <v>3</v>
      </c>
      <c r="J2041" s="4">
        <v>5</v>
      </c>
      <c r="K2041" s="4">
        <v>1</v>
      </c>
      <c r="L2041" s="4">
        <v>23</v>
      </c>
      <c r="M2041" s="4">
        <v>1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1</v>
      </c>
      <c r="T2041" s="4">
        <v>0</v>
      </c>
      <c r="U2041" s="4">
        <v>0</v>
      </c>
      <c r="V2041" s="4">
        <v>9</v>
      </c>
      <c r="W2041" s="6">
        <v>129</v>
      </c>
      <c r="X2041" s="41">
        <f t="shared" si="49"/>
        <v>68.61702127659575</v>
      </c>
    </row>
    <row r="2042" spans="1:24" hidden="1" outlineLevel="1" x14ac:dyDescent="0.25">
      <c r="A2042" s="6" t="s">
        <v>178</v>
      </c>
      <c r="B2042" s="6" t="s">
        <v>62</v>
      </c>
      <c r="C2042" s="6">
        <v>1167</v>
      </c>
      <c r="D2042" s="6" t="s">
        <v>10</v>
      </c>
      <c r="E2042" s="4">
        <v>157</v>
      </c>
      <c r="F2042" s="4">
        <v>0</v>
      </c>
      <c r="G2042" s="4">
        <v>47</v>
      </c>
      <c r="H2042" s="4">
        <v>0</v>
      </c>
      <c r="I2042" s="4">
        <v>1</v>
      </c>
      <c r="J2042" s="4">
        <v>5</v>
      </c>
      <c r="K2042" s="4">
        <v>1</v>
      </c>
      <c r="L2042" s="4">
        <v>58</v>
      </c>
      <c r="M2042" s="4">
        <v>1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1</v>
      </c>
      <c r="T2042" s="4">
        <v>1</v>
      </c>
      <c r="U2042" s="4">
        <v>0</v>
      </c>
      <c r="V2042" s="4">
        <v>0</v>
      </c>
      <c r="W2042" s="6">
        <v>115</v>
      </c>
      <c r="X2042" s="41">
        <f t="shared" si="49"/>
        <v>73.248407643312106</v>
      </c>
    </row>
    <row r="2043" spans="1:24" hidden="1" outlineLevel="1" x14ac:dyDescent="0.25">
      <c r="A2043" s="6" t="s">
        <v>178</v>
      </c>
      <c r="B2043" s="6" t="s">
        <v>62</v>
      </c>
      <c r="C2043" s="6">
        <v>1169</v>
      </c>
      <c r="D2043" s="6" t="s">
        <v>10</v>
      </c>
      <c r="E2043" s="4">
        <v>729</v>
      </c>
      <c r="F2043" s="4">
        <v>7</v>
      </c>
      <c r="G2043" s="4">
        <v>146</v>
      </c>
      <c r="H2043" s="4">
        <v>24</v>
      </c>
      <c r="I2043" s="4">
        <v>8</v>
      </c>
      <c r="J2043" s="4">
        <v>9</v>
      </c>
      <c r="K2043" s="4">
        <v>2</v>
      </c>
      <c r="L2043" s="4">
        <v>254</v>
      </c>
      <c r="M2043" s="4">
        <v>14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3</v>
      </c>
      <c r="T2043" s="4">
        <v>1</v>
      </c>
      <c r="U2043" s="4">
        <v>0</v>
      </c>
      <c r="V2043" s="4">
        <v>13</v>
      </c>
      <c r="W2043" s="6">
        <v>481</v>
      </c>
      <c r="X2043" s="41">
        <f t="shared" si="49"/>
        <v>65.980795610425247</v>
      </c>
    </row>
    <row r="2044" spans="1:24" hidden="1" outlineLevel="1" x14ac:dyDescent="0.25">
      <c r="A2044" s="6" t="s">
        <v>178</v>
      </c>
      <c r="B2044" s="6" t="s">
        <v>62</v>
      </c>
      <c r="C2044" s="6">
        <v>1170</v>
      </c>
      <c r="D2044" s="6" t="s">
        <v>10</v>
      </c>
      <c r="E2044" s="4">
        <v>250</v>
      </c>
      <c r="F2044" s="4">
        <v>2</v>
      </c>
      <c r="G2044" s="4">
        <v>84</v>
      </c>
      <c r="H2044" s="4">
        <v>3</v>
      </c>
      <c r="I2044" s="4">
        <v>2</v>
      </c>
      <c r="J2044" s="4">
        <v>2</v>
      </c>
      <c r="K2044" s="4">
        <v>1</v>
      </c>
      <c r="L2044" s="4">
        <v>80</v>
      </c>
      <c r="M2044" s="4">
        <v>6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2</v>
      </c>
      <c r="T2044" s="4">
        <v>0</v>
      </c>
      <c r="U2044" s="4">
        <v>0</v>
      </c>
      <c r="V2044" s="4">
        <v>3</v>
      </c>
      <c r="W2044" s="6">
        <v>185</v>
      </c>
      <c r="X2044" s="41">
        <f t="shared" si="49"/>
        <v>74</v>
      </c>
    </row>
    <row r="2045" spans="1:24" hidden="1" outlineLevel="1" x14ac:dyDescent="0.25">
      <c r="A2045" s="6" t="s">
        <v>178</v>
      </c>
      <c r="B2045" s="6" t="s">
        <v>62</v>
      </c>
      <c r="C2045" s="6">
        <v>1171</v>
      </c>
      <c r="D2045" s="6" t="s">
        <v>10</v>
      </c>
      <c r="E2045" s="4">
        <v>384</v>
      </c>
      <c r="F2045" s="4">
        <v>5</v>
      </c>
      <c r="G2045" s="4">
        <v>123</v>
      </c>
      <c r="H2045" s="4">
        <v>7</v>
      </c>
      <c r="I2045" s="4">
        <v>9</v>
      </c>
      <c r="J2045" s="4">
        <v>8</v>
      </c>
      <c r="K2045" s="4">
        <v>2</v>
      </c>
      <c r="L2045" s="4">
        <v>62</v>
      </c>
      <c r="M2045" s="4">
        <v>7</v>
      </c>
      <c r="N2045" s="4">
        <v>0</v>
      </c>
      <c r="O2045" s="4">
        <v>0</v>
      </c>
      <c r="P2045" s="4">
        <v>2</v>
      </c>
      <c r="Q2045" s="4">
        <v>0</v>
      </c>
      <c r="R2045" s="4">
        <v>0</v>
      </c>
      <c r="S2045" s="4">
        <v>1</v>
      </c>
      <c r="T2045" s="4">
        <v>0</v>
      </c>
      <c r="U2045" s="4">
        <v>0</v>
      </c>
      <c r="V2045" s="4">
        <v>8</v>
      </c>
      <c r="W2045" s="6">
        <v>234</v>
      </c>
      <c r="X2045" s="41">
        <f t="shared" si="49"/>
        <v>60.9375</v>
      </c>
    </row>
    <row r="2046" spans="1:24" hidden="1" outlineLevel="1" x14ac:dyDescent="0.25">
      <c r="A2046" s="6" t="s">
        <v>178</v>
      </c>
      <c r="B2046" s="6" t="s">
        <v>62</v>
      </c>
      <c r="C2046" s="6">
        <v>1172</v>
      </c>
      <c r="D2046" s="6" t="s">
        <v>10</v>
      </c>
      <c r="E2046" s="4">
        <v>309</v>
      </c>
      <c r="F2046" s="4">
        <v>1</v>
      </c>
      <c r="G2046" s="4">
        <v>133</v>
      </c>
      <c r="H2046" s="4">
        <v>15</v>
      </c>
      <c r="I2046" s="4">
        <v>0</v>
      </c>
      <c r="J2046" s="4">
        <v>8</v>
      </c>
      <c r="K2046" s="4">
        <v>0</v>
      </c>
      <c r="L2046" s="4">
        <v>67</v>
      </c>
      <c r="M2046" s="4">
        <v>4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2</v>
      </c>
      <c r="U2046" s="4">
        <v>0</v>
      </c>
      <c r="V2046" s="4">
        <v>13</v>
      </c>
      <c r="W2046" s="6">
        <v>243</v>
      </c>
      <c r="X2046" s="41">
        <f t="shared" si="49"/>
        <v>78.640776699029132</v>
      </c>
    </row>
    <row r="2047" spans="1:24" hidden="1" outlineLevel="1" x14ac:dyDescent="0.25">
      <c r="A2047" s="6" t="s">
        <v>178</v>
      </c>
      <c r="B2047" s="6" t="s">
        <v>62</v>
      </c>
      <c r="C2047" s="6">
        <v>1174</v>
      </c>
      <c r="D2047" s="6" t="s">
        <v>10</v>
      </c>
      <c r="E2047" s="4">
        <v>437</v>
      </c>
      <c r="F2047" s="4">
        <v>4</v>
      </c>
      <c r="G2047" s="4">
        <v>111</v>
      </c>
      <c r="H2047" s="4">
        <v>9</v>
      </c>
      <c r="I2047" s="4">
        <v>8</v>
      </c>
      <c r="J2047" s="4">
        <v>4</v>
      </c>
      <c r="K2047" s="4">
        <v>3</v>
      </c>
      <c r="L2047" s="4">
        <v>123</v>
      </c>
      <c r="M2047" s="4">
        <v>5</v>
      </c>
      <c r="N2047" s="4">
        <v>0</v>
      </c>
      <c r="O2047" s="4">
        <v>0</v>
      </c>
      <c r="P2047" s="4">
        <v>1</v>
      </c>
      <c r="Q2047" s="4">
        <v>0</v>
      </c>
      <c r="R2047" s="4">
        <v>0</v>
      </c>
      <c r="S2047" s="4">
        <v>2</v>
      </c>
      <c r="T2047" s="4">
        <v>0</v>
      </c>
      <c r="U2047" s="4">
        <v>0</v>
      </c>
      <c r="V2047" s="4">
        <v>2</v>
      </c>
      <c r="W2047" s="6">
        <v>272</v>
      </c>
      <c r="X2047" s="41">
        <f t="shared" si="49"/>
        <v>62.242562929061783</v>
      </c>
    </row>
    <row r="2048" spans="1:24" hidden="1" outlineLevel="1" x14ac:dyDescent="0.25">
      <c r="A2048" s="6" t="s">
        <v>178</v>
      </c>
      <c r="B2048" s="6" t="s">
        <v>62</v>
      </c>
      <c r="C2048" s="6">
        <v>1175</v>
      </c>
      <c r="D2048" s="6" t="s">
        <v>10</v>
      </c>
      <c r="E2048" s="4">
        <v>278</v>
      </c>
      <c r="F2048" s="4">
        <v>1</v>
      </c>
      <c r="G2048" s="4">
        <v>60</v>
      </c>
      <c r="H2048" s="4">
        <v>2</v>
      </c>
      <c r="I2048" s="4">
        <v>4</v>
      </c>
      <c r="J2048" s="4">
        <v>8</v>
      </c>
      <c r="K2048" s="4">
        <v>2</v>
      </c>
      <c r="L2048" s="4">
        <v>98</v>
      </c>
      <c r="M2048" s="4">
        <v>1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7</v>
      </c>
      <c r="W2048" s="6">
        <v>183</v>
      </c>
      <c r="X2048" s="41">
        <f t="shared" si="49"/>
        <v>65.827338129496397</v>
      </c>
    </row>
    <row r="2049" spans="1:24" hidden="1" outlineLevel="1" x14ac:dyDescent="0.25">
      <c r="A2049" s="6" t="s">
        <v>178</v>
      </c>
      <c r="B2049" s="6" t="s">
        <v>62</v>
      </c>
      <c r="C2049" s="6">
        <v>1176</v>
      </c>
      <c r="D2049" s="6" t="s">
        <v>10</v>
      </c>
      <c r="E2049" s="4">
        <v>291</v>
      </c>
      <c r="F2049" s="4">
        <v>0</v>
      </c>
      <c r="G2049" s="4">
        <v>79</v>
      </c>
      <c r="H2049" s="4">
        <v>5</v>
      </c>
      <c r="I2049" s="4">
        <v>1</v>
      </c>
      <c r="J2049" s="4">
        <v>2</v>
      </c>
      <c r="K2049" s="4">
        <v>1</v>
      </c>
      <c r="L2049" s="4">
        <v>87</v>
      </c>
      <c r="M2049" s="4">
        <v>1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1</v>
      </c>
      <c r="U2049" s="4">
        <v>2</v>
      </c>
      <c r="V2049" s="4">
        <v>3</v>
      </c>
      <c r="W2049" s="6">
        <v>182</v>
      </c>
      <c r="X2049" s="41">
        <f t="shared" si="49"/>
        <v>62.542955326460479</v>
      </c>
    </row>
    <row r="2050" spans="1:24" hidden="1" outlineLevel="1" x14ac:dyDescent="0.25">
      <c r="A2050" s="6" t="s">
        <v>178</v>
      </c>
      <c r="B2050" s="6" t="s">
        <v>62</v>
      </c>
      <c r="C2050" s="6">
        <v>1177</v>
      </c>
      <c r="D2050" s="6" t="s">
        <v>10</v>
      </c>
      <c r="E2050" s="4">
        <v>256</v>
      </c>
      <c r="F2050" s="4">
        <v>1</v>
      </c>
      <c r="G2050" s="4">
        <v>72</v>
      </c>
      <c r="H2050" s="4">
        <v>3</v>
      </c>
      <c r="I2050" s="4">
        <v>8</v>
      </c>
      <c r="J2050" s="4">
        <v>1</v>
      </c>
      <c r="K2050" s="4">
        <v>2</v>
      </c>
      <c r="L2050" s="4">
        <v>87</v>
      </c>
      <c r="M2050" s="4">
        <v>0</v>
      </c>
      <c r="N2050" s="4">
        <v>0</v>
      </c>
      <c r="O2050" s="4">
        <v>1</v>
      </c>
      <c r="P2050" s="4">
        <v>0</v>
      </c>
      <c r="Q2050" s="4">
        <v>0</v>
      </c>
      <c r="R2050" s="4">
        <v>1</v>
      </c>
      <c r="S2050" s="4">
        <v>1</v>
      </c>
      <c r="T2050" s="4">
        <v>1</v>
      </c>
      <c r="U2050" s="4">
        <v>0</v>
      </c>
      <c r="V2050" s="4">
        <v>3</v>
      </c>
      <c r="W2050" s="6">
        <v>181</v>
      </c>
      <c r="X2050" s="41">
        <f t="shared" si="49"/>
        <v>70.703125</v>
      </c>
    </row>
    <row r="2051" spans="1:24" hidden="1" outlineLevel="1" x14ac:dyDescent="0.25">
      <c r="A2051" s="6" t="s">
        <v>178</v>
      </c>
      <c r="B2051" s="6" t="s">
        <v>62</v>
      </c>
      <c r="C2051" s="6">
        <v>1178</v>
      </c>
      <c r="D2051" s="6" t="s">
        <v>10</v>
      </c>
      <c r="E2051" s="4">
        <v>249</v>
      </c>
      <c r="F2051" s="4">
        <v>1</v>
      </c>
      <c r="G2051" s="4">
        <v>67</v>
      </c>
      <c r="H2051" s="4">
        <v>1</v>
      </c>
      <c r="I2051" s="4">
        <v>4</v>
      </c>
      <c r="J2051" s="4">
        <v>2</v>
      </c>
      <c r="K2051" s="4">
        <v>0</v>
      </c>
      <c r="L2051" s="4">
        <v>98</v>
      </c>
      <c r="M2051" s="4">
        <v>3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1</v>
      </c>
      <c r="U2051" s="4">
        <v>0</v>
      </c>
      <c r="V2051" s="4">
        <v>4</v>
      </c>
      <c r="W2051" s="6">
        <v>181</v>
      </c>
      <c r="X2051" s="41">
        <f t="shared" si="49"/>
        <v>72.690763052208837</v>
      </c>
    </row>
    <row r="2052" spans="1:24" hidden="1" outlineLevel="1" x14ac:dyDescent="0.25">
      <c r="A2052" s="6" t="s">
        <v>178</v>
      </c>
      <c r="B2052" s="6" t="s">
        <v>62</v>
      </c>
      <c r="C2052" s="6">
        <v>1179</v>
      </c>
      <c r="D2052" s="6" t="s">
        <v>10</v>
      </c>
      <c r="E2052" s="4">
        <v>309</v>
      </c>
      <c r="F2052" s="4">
        <v>1</v>
      </c>
      <c r="G2052" s="4">
        <v>100</v>
      </c>
      <c r="H2052" s="4">
        <v>5</v>
      </c>
      <c r="I2052" s="4">
        <v>1</v>
      </c>
      <c r="J2052" s="4">
        <v>2</v>
      </c>
      <c r="K2052" s="4">
        <v>0</v>
      </c>
      <c r="L2052" s="4">
        <v>83</v>
      </c>
      <c r="M2052" s="4">
        <v>12</v>
      </c>
      <c r="N2052" s="4">
        <v>0</v>
      </c>
      <c r="O2052" s="4">
        <v>1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15</v>
      </c>
      <c r="W2052" s="6">
        <v>220</v>
      </c>
      <c r="X2052" s="41">
        <f t="shared" si="49"/>
        <v>71.19741100323624</v>
      </c>
    </row>
    <row r="2053" spans="1:24" hidden="1" outlineLevel="1" x14ac:dyDescent="0.25">
      <c r="A2053" s="6" t="s">
        <v>178</v>
      </c>
      <c r="B2053" s="6" t="s">
        <v>62</v>
      </c>
      <c r="C2053" s="6">
        <v>1180</v>
      </c>
      <c r="D2053" s="6" t="s">
        <v>10</v>
      </c>
      <c r="E2053" s="4">
        <v>309</v>
      </c>
      <c r="F2053" s="4">
        <v>4</v>
      </c>
      <c r="G2053" s="4">
        <v>73</v>
      </c>
      <c r="H2053" s="4">
        <v>14</v>
      </c>
      <c r="I2053" s="4">
        <v>18</v>
      </c>
      <c r="J2053" s="4">
        <v>8</v>
      </c>
      <c r="K2053" s="4">
        <v>2</v>
      </c>
      <c r="L2053" s="4">
        <v>63</v>
      </c>
      <c r="M2053" s="4">
        <v>3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1</v>
      </c>
      <c r="T2053" s="4">
        <v>0</v>
      </c>
      <c r="U2053" s="4">
        <v>4</v>
      </c>
      <c r="V2053" s="4">
        <v>1</v>
      </c>
      <c r="W2053" s="6">
        <v>191</v>
      </c>
      <c r="X2053" s="41">
        <f t="shared" si="49"/>
        <v>61.812297734627833</v>
      </c>
    </row>
    <row r="2054" spans="1:24" hidden="1" outlineLevel="1" x14ac:dyDescent="0.25">
      <c r="A2054" s="6" t="s">
        <v>178</v>
      </c>
      <c r="B2054" s="6" t="s">
        <v>62</v>
      </c>
      <c r="C2054" s="6">
        <v>1181</v>
      </c>
      <c r="D2054" s="6" t="s">
        <v>10</v>
      </c>
      <c r="E2054" s="4">
        <v>197</v>
      </c>
      <c r="F2054" s="4">
        <v>1</v>
      </c>
      <c r="G2054" s="4">
        <v>120</v>
      </c>
      <c r="H2054" s="4">
        <v>2</v>
      </c>
      <c r="I2054" s="4">
        <v>3</v>
      </c>
      <c r="J2054" s="4">
        <v>2</v>
      </c>
      <c r="K2054" s="4">
        <v>1</v>
      </c>
      <c r="L2054" s="4">
        <v>17</v>
      </c>
      <c r="M2054" s="4">
        <v>2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1</v>
      </c>
      <c r="W2054" s="6">
        <v>149</v>
      </c>
      <c r="X2054" s="41">
        <f t="shared" si="49"/>
        <v>75.634517766497467</v>
      </c>
    </row>
    <row r="2055" spans="1:24" hidden="1" outlineLevel="1" x14ac:dyDescent="0.25">
      <c r="A2055" s="6" t="s">
        <v>178</v>
      </c>
      <c r="B2055" s="6" t="s">
        <v>62</v>
      </c>
      <c r="C2055" s="6">
        <v>1182</v>
      </c>
      <c r="D2055" s="6" t="s">
        <v>10</v>
      </c>
      <c r="E2055" s="4">
        <v>286</v>
      </c>
      <c r="F2055" s="4">
        <v>3</v>
      </c>
      <c r="G2055" s="4">
        <v>105</v>
      </c>
      <c r="H2055" s="4">
        <v>8</v>
      </c>
      <c r="I2055" s="4">
        <v>5</v>
      </c>
      <c r="J2055" s="4">
        <v>7</v>
      </c>
      <c r="K2055" s="4">
        <v>2</v>
      </c>
      <c r="L2055" s="4">
        <v>81</v>
      </c>
      <c r="M2055" s="4">
        <v>3</v>
      </c>
      <c r="N2055" s="4">
        <v>1</v>
      </c>
      <c r="O2055" s="4">
        <v>0</v>
      </c>
      <c r="P2055" s="4">
        <v>2</v>
      </c>
      <c r="Q2055" s="4">
        <v>0</v>
      </c>
      <c r="R2055" s="4">
        <v>0</v>
      </c>
      <c r="S2055" s="4">
        <v>1</v>
      </c>
      <c r="T2055" s="4">
        <v>2</v>
      </c>
      <c r="U2055" s="4">
        <v>0</v>
      </c>
      <c r="V2055" s="4">
        <v>8</v>
      </c>
      <c r="W2055" s="6">
        <v>228</v>
      </c>
      <c r="X2055" s="41">
        <f t="shared" si="49"/>
        <v>79.72027972027972</v>
      </c>
    </row>
    <row r="2056" spans="1:24" hidden="1" outlineLevel="1" x14ac:dyDescent="0.25">
      <c r="A2056" s="6" t="s">
        <v>178</v>
      </c>
      <c r="B2056" s="6" t="s">
        <v>62</v>
      </c>
      <c r="C2056" s="6">
        <v>1183</v>
      </c>
      <c r="D2056" s="6" t="s">
        <v>10</v>
      </c>
      <c r="E2056" s="4">
        <v>233</v>
      </c>
      <c r="F2056" s="4">
        <v>1</v>
      </c>
      <c r="G2056" s="4">
        <v>108</v>
      </c>
      <c r="H2056" s="4">
        <v>3</v>
      </c>
      <c r="I2056" s="4">
        <v>3</v>
      </c>
      <c r="J2056" s="4">
        <v>2</v>
      </c>
      <c r="K2056" s="4">
        <v>5</v>
      </c>
      <c r="L2056" s="4">
        <v>55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2</v>
      </c>
      <c r="U2056" s="4">
        <v>0</v>
      </c>
      <c r="V2056" s="4">
        <v>6</v>
      </c>
      <c r="W2056" s="6">
        <v>185</v>
      </c>
      <c r="X2056" s="41">
        <f t="shared" si="49"/>
        <v>79.399141630901283</v>
      </c>
    </row>
    <row r="2057" spans="1:24" hidden="1" outlineLevel="1" x14ac:dyDescent="0.25">
      <c r="A2057" s="6" t="s">
        <v>178</v>
      </c>
      <c r="B2057" s="6" t="s">
        <v>62</v>
      </c>
      <c r="C2057" s="6">
        <v>1184</v>
      </c>
      <c r="D2057" s="6" t="s">
        <v>10</v>
      </c>
      <c r="E2057" s="4">
        <v>138</v>
      </c>
      <c r="F2057" s="4">
        <v>0</v>
      </c>
      <c r="G2057" s="4">
        <v>67</v>
      </c>
      <c r="H2057" s="4">
        <v>1</v>
      </c>
      <c r="I2057" s="4">
        <v>2</v>
      </c>
      <c r="J2057" s="4">
        <v>2</v>
      </c>
      <c r="K2057" s="4">
        <v>0</v>
      </c>
      <c r="L2057" s="4">
        <v>34</v>
      </c>
      <c r="M2057" s="4">
        <v>1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1</v>
      </c>
      <c r="V2057" s="4">
        <v>2</v>
      </c>
      <c r="W2057" s="6">
        <v>110</v>
      </c>
      <c r="X2057" s="41">
        <f t="shared" si="49"/>
        <v>79.710144927536234</v>
      </c>
    </row>
    <row r="2058" spans="1:24" hidden="1" outlineLevel="1" x14ac:dyDescent="0.25">
      <c r="A2058" s="6" t="s">
        <v>178</v>
      </c>
      <c r="B2058" s="6" t="s">
        <v>62</v>
      </c>
      <c r="C2058" s="6">
        <v>1185</v>
      </c>
      <c r="D2058" s="6" t="s">
        <v>10</v>
      </c>
      <c r="E2058" s="4">
        <v>110</v>
      </c>
      <c r="F2058" s="4">
        <v>1</v>
      </c>
      <c r="G2058" s="4">
        <v>27</v>
      </c>
      <c r="H2058" s="4">
        <v>5</v>
      </c>
      <c r="I2058" s="4">
        <v>1</v>
      </c>
      <c r="J2058" s="4">
        <v>0</v>
      </c>
      <c r="K2058" s="4">
        <v>1</v>
      </c>
      <c r="L2058" s="4">
        <v>33</v>
      </c>
      <c r="M2058" s="4">
        <v>5</v>
      </c>
      <c r="N2058" s="4">
        <v>0</v>
      </c>
      <c r="O2058" s="4">
        <v>0</v>
      </c>
      <c r="P2058" s="4">
        <v>0</v>
      </c>
      <c r="Q2058" s="4">
        <v>1</v>
      </c>
      <c r="R2058" s="4">
        <v>0</v>
      </c>
      <c r="S2058" s="4">
        <v>0</v>
      </c>
      <c r="T2058" s="4">
        <v>0</v>
      </c>
      <c r="U2058" s="4">
        <v>0</v>
      </c>
      <c r="V2058" s="4">
        <v>6</v>
      </c>
      <c r="W2058" s="6">
        <v>80</v>
      </c>
      <c r="X2058" s="41">
        <f t="shared" si="49"/>
        <v>72.727272727272734</v>
      </c>
    </row>
    <row r="2059" spans="1:24" hidden="1" outlineLevel="1" x14ac:dyDescent="0.25">
      <c r="A2059" s="6" t="s">
        <v>178</v>
      </c>
      <c r="B2059" s="6" t="s">
        <v>62</v>
      </c>
      <c r="C2059" s="6">
        <v>1186</v>
      </c>
      <c r="D2059" s="6" t="s">
        <v>10</v>
      </c>
      <c r="E2059" s="4">
        <v>277</v>
      </c>
      <c r="F2059" s="4">
        <v>0</v>
      </c>
      <c r="G2059" s="4">
        <v>79</v>
      </c>
      <c r="H2059" s="4">
        <v>2</v>
      </c>
      <c r="I2059" s="4">
        <v>2</v>
      </c>
      <c r="J2059" s="4">
        <v>5</v>
      </c>
      <c r="K2059" s="4">
        <v>3</v>
      </c>
      <c r="L2059" s="4">
        <v>77</v>
      </c>
      <c r="M2059" s="4">
        <v>4</v>
      </c>
      <c r="N2059" s="4">
        <v>0</v>
      </c>
      <c r="O2059" s="4">
        <v>0</v>
      </c>
      <c r="P2059" s="4">
        <v>2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11</v>
      </c>
      <c r="W2059" s="6">
        <v>185</v>
      </c>
      <c r="X2059" s="41">
        <f t="shared" si="49"/>
        <v>66.7870036101083</v>
      </c>
    </row>
    <row r="2060" spans="1:24" hidden="1" outlineLevel="1" x14ac:dyDescent="0.25">
      <c r="A2060" s="6" t="s">
        <v>178</v>
      </c>
      <c r="B2060" s="6" t="s">
        <v>62</v>
      </c>
      <c r="C2060" s="6">
        <v>1187</v>
      </c>
      <c r="D2060" s="6" t="s">
        <v>10</v>
      </c>
      <c r="E2060" s="4">
        <v>217</v>
      </c>
      <c r="F2060" s="4">
        <v>1</v>
      </c>
      <c r="G2060" s="4">
        <v>51</v>
      </c>
      <c r="H2060" s="4">
        <v>5</v>
      </c>
      <c r="I2060" s="4">
        <v>1</v>
      </c>
      <c r="J2060" s="4">
        <v>12</v>
      </c>
      <c r="K2060" s="4">
        <v>2</v>
      </c>
      <c r="L2060" s="4">
        <v>78</v>
      </c>
      <c r="M2060" s="4">
        <v>4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2</v>
      </c>
      <c r="T2060" s="4">
        <v>2</v>
      </c>
      <c r="U2060" s="4">
        <v>0</v>
      </c>
      <c r="V2060" s="4">
        <v>6</v>
      </c>
      <c r="W2060" s="6">
        <v>164</v>
      </c>
      <c r="X2060" s="41">
        <f t="shared" si="49"/>
        <v>75.576036866359445</v>
      </c>
    </row>
    <row r="2061" spans="1:24" hidden="1" outlineLevel="1" x14ac:dyDescent="0.25">
      <c r="A2061" s="6" t="s">
        <v>178</v>
      </c>
      <c r="B2061" s="6" t="s">
        <v>62</v>
      </c>
      <c r="C2061" s="6">
        <v>1189</v>
      </c>
      <c r="D2061" s="6" t="s">
        <v>10</v>
      </c>
      <c r="E2061" s="4">
        <v>112</v>
      </c>
      <c r="F2061" s="4">
        <v>1</v>
      </c>
      <c r="G2061" s="4">
        <v>35</v>
      </c>
      <c r="H2061" s="4">
        <v>3</v>
      </c>
      <c r="I2061" s="4">
        <v>2</v>
      </c>
      <c r="J2061" s="4">
        <v>1</v>
      </c>
      <c r="K2061" s="4">
        <v>0</v>
      </c>
      <c r="L2061" s="4">
        <v>35</v>
      </c>
      <c r="M2061" s="4">
        <v>1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2</v>
      </c>
      <c r="W2061" s="6">
        <v>80</v>
      </c>
      <c r="X2061" s="41">
        <f t="shared" si="49"/>
        <v>71.428571428571431</v>
      </c>
    </row>
    <row r="2062" spans="1:24" hidden="1" outlineLevel="1" x14ac:dyDescent="0.25">
      <c r="A2062" s="6" t="s">
        <v>178</v>
      </c>
      <c r="B2062" s="6" t="s">
        <v>62</v>
      </c>
      <c r="C2062" s="6">
        <v>1190</v>
      </c>
      <c r="D2062" s="6" t="s">
        <v>10</v>
      </c>
      <c r="E2062" s="4">
        <v>409</v>
      </c>
      <c r="F2062" s="4">
        <v>0</v>
      </c>
      <c r="G2062" s="4">
        <v>231</v>
      </c>
      <c r="H2062" s="4">
        <v>2</v>
      </c>
      <c r="I2062" s="4">
        <v>3</v>
      </c>
      <c r="J2062" s="4">
        <v>5</v>
      </c>
      <c r="K2062" s="4">
        <v>0</v>
      </c>
      <c r="L2062" s="4">
        <v>58</v>
      </c>
      <c r="M2062" s="4">
        <v>3</v>
      </c>
      <c r="N2062" s="4">
        <v>0</v>
      </c>
      <c r="O2062" s="4">
        <v>1</v>
      </c>
      <c r="P2062" s="4">
        <v>4</v>
      </c>
      <c r="Q2062" s="4">
        <v>0</v>
      </c>
      <c r="R2062" s="4">
        <v>0</v>
      </c>
      <c r="S2062" s="4">
        <v>2</v>
      </c>
      <c r="T2062" s="4">
        <v>1</v>
      </c>
      <c r="U2062" s="4">
        <v>0</v>
      </c>
      <c r="V2062" s="4">
        <v>3</v>
      </c>
      <c r="W2062" s="6">
        <v>313</v>
      </c>
      <c r="X2062" s="41">
        <f t="shared" si="49"/>
        <v>76.528117359413201</v>
      </c>
    </row>
    <row r="2063" spans="1:24" hidden="1" outlineLevel="1" x14ac:dyDescent="0.25">
      <c r="A2063" s="6" t="s">
        <v>178</v>
      </c>
      <c r="B2063" s="6" t="s">
        <v>62</v>
      </c>
      <c r="C2063" s="6">
        <v>1191</v>
      </c>
      <c r="D2063" s="6" t="s">
        <v>10</v>
      </c>
      <c r="E2063" s="4">
        <v>211</v>
      </c>
      <c r="F2063" s="4">
        <v>1</v>
      </c>
      <c r="G2063" s="4">
        <v>55</v>
      </c>
      <c r="H2063" s="4">
        <v>29</v>
      </c>
      <c r="I2063" s="4">
        <v>10</v>
      </c>
      <c r="J2063" s="4">
        <v>1</v>
      </c>
      <c r="K2063" s="4">
        <v>2</v>
      </c>
      <c r="L2063" s="4">
        <v>37</v>
      </c>
      <c r="M2063" s="4">
        <v>0</v>
      </c>
      <c r="N2063" s="4">
        <v>2</v>
      </c>
      <c r="O2063" s="4">
        <v>0</v>
      </c>
      <c r="P2063" s="4">
        <v>1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3</v>
      </c>
      <c r="W2063" s="6">
        <v>141</v>
      </c>
      <c r="X2063" s="41">
        <f t="shared" si="49"/>
        <v>66.824644549763036</v>
      </c>
    </row>
    <row r="2064" spans="1:24" hidden="1" outlineLevel="1" x14ac:dyDescent="0.25">
      <c r="A2064" s="6" t="s">
        <v>178</v>
      </c>
      <c r="B2064" s="6" t="s">
        <v>82</v>
      </c>
      <c r="C2064" s="6">
        <v>1687</v>
      </c>
      <c r="D2064" s="6" t="s">
        <v>10</v>
      </c>
      <c r="E2064" s="4">
        <v>491</v>
      </c>
      <c r="F2064" s="4">
        <v>2</v>
      </c>
      <c r="G2064" s="4">
        <v>130</v>
      </c>
      <c r="H2064" s="4">
        <v>93</v>
      </c>
      <c r="I2064" s="4">
        <v>3</v>
      </c>
      <c r="J2064" s="4">
        <v>0</v>
      </c>
      <c r="K2064" s="4">
        <v>2</v>
      </c>
      <c r="L2064" s="4">
        <v>91</v>
      </c>
      <c r="M2064" s="4">
        <v>25</v>
      </c>
      <c r="N2064" s="4">
        <v>2</v>
      </c>
      <c r="O2064" s="4">
        <v>1</v>
      </c>
      <c r="P2064" s="4">
        <v>2</v>
      </c>
      <c r="Q2064" s="4">
        <v>0</v>
      </c>
      <c r="R2064" s="4">
        <v>0</v>
      </c>
      <c r="S2064" s="4">
        <v>2</v>
      </c>
      <c r="T2064" s="4">
        <v>0</v>
      </c>
      <c r="U2064" s="4">
        <v>0</v>
      </c>
      <c r="V2064" s="4">
        <v>6</v>
      </c>
      <c r="W2064" s="6">
        <v>359</v>
      </c>
      <c r="X2064" s="41">
        <f t="shared" si="49"/>
        <v>73.116089613034617</v>
      </c>
    </row>
    <row r="2065" spans="1:24" hidden="1" outlineLevel="1" x14ac:dyDescent="0.25">
      <c r="A2065" s="6" t="s">
        <v>178</v>
      </c>
      <c r="B2065" s="6" t="s">
        <v>82</v>
      </c>
      <c r="C2065" s="6">
        <v>1687</v>
      </c>
      <c r="D2065" s="6" t="s">
        <v>11</v>
      </c>
      <c r="E2065" s="4">
        <v>490</v>
      </c>
      <c r="F2065" s="4">
        <v>1</v>
      </c>
      <c r="G2065" s="4">
        <v>183</v>
      </c>
      <c r="H2065" s="4">
        <v>79</v>
      </c>
      <c r="I2065" s="4">
        <v>2</v>
      </c>
      <c r="J2065" s="4">
        <v>1</v>
      </c>
      <c r="K2065" s="4">
        <v>0</v>
      </c>
      <c r="L2065" s="4">
        <v>76</v>
      </c>
      <c r="M2065" s="4">
        <v>19</v>
      </c>
      <c r="N2065" s="4">
        <v>4</v>
      </c>
      <c r="O2065" s="4">
        <v>1</v>
      </c>
      <c r="P2065" s="4">
        <v>0</v>
      </c>
      <c r="Q2065" s="4">
        <v>0</v>
      </c>
      <c r="R2065" s="4">
        <v>0</v>
      </c>
      <c r="S2065" s="4">
        <v>0</v>
      </c>
      <c r="T2065" s="4">
        <v>2</v>
      </c>
      <c r="U2065" s="4">
        <v>0</v>
      </c>
      <c r="V2065" s="4">
        <v>8</v>
      </c>
      <c r="W2065" s="6">
        <v>376</v>
      </c>
      <c r="X2065" s="41">
        <f t="shared" si="49"/>
        <v>76.734693877551024</v>
      </c>
    </row>
    <row r="2066" spans="1:24" hidden="1" outlineLevel="1" x14ac:dyDescent="0.25">
      <c r="A2066" s="6" t="s">
        <v>178</v>
      </c>
      <c r="B2066" s="6" t="s">
        <v>82</v>
      </c>
      <c r="C2066" s="6">
        <v>1688</v>
      </c>
      <c r="D2066" s="6" t="s">
        <v>10</v>
      </c>
      <c r="E2066" s="4">
        <v>543</v>
      </c>
      <c r="F2066" s="4">
        <v>1</v>
      </c>
      <c r="G2066" s="4">
        <v>194</v>
      </c>
      <c r="H2066" s="4">
        <v>66</v>
      </c>
      <c r="I2066" s="4">
        <v>2</v>
      </c>
      <c r="J2066" s="4">
        <v>7</v>
      </c>
      <c r="K2066" s="4">
        <v>0</v>
      </c>
      <c r="L2066" s="4">
        <v>74</v>
      </c>
      <c r="M2066" s="4">
        <v>27</v>
      </c>
      <c r="N2066" s="4">
        <v>1</v>
      </c>
      <c r="O2066" s="4">
        <v>1</v>
      </c>
      <c r="P2066" s="4">
        <v>1</v>
      </c>
      <c r="Q2066" s="4">
        <v>0</v>
      </c>
      <c r="R2066" s="4">
        <v>0</v>
      </c>
      <c r="S2066" s="4">
        <v>2</v>
      </c>
      <c r="T2066" s="4">
        <v>0</v>
      </c>
      <c r="U2066" s="4">
        <v>0</v>
      </c>
      <c r="V2066" s="4">
        <v>3</v>
      </c>
      <c r="W2066" s="6">
        <v>379</v>
      </c>
      <c r="X2066" s="41">
        <f t="shared" si="49"/>
        <v>69.797421731123393</v>
      </c>
    </row>
    <row r="2067" spans="1:24" hidden="1" outlineLevel="1" x14ac:dyDescent="0.25">
      <c r="A2067" s="6" t="s">
        <v>178</v>
      </c>
      <c r="B2067" s="6" t="s">
        <v>82</v>
      </c>
      <c r="C2067" s="6">
        <v>1688</v>
      </c>
      <c r="D2067" s="6" t="s">
        <v>11</v>
      </c>
      <c r="E2067" s="4">
        <v>542</v>
      </c>
      <c r="F2067" s="4">
        <v>8</v>
      </c>
      <c r="G2067" s="4">
        <v>173</v>
      </c>
      <c r="H2067" s="4">
        <v>78</v>
      </c>
      <c r="I2067" s="4">
        <v>4</v>
      </c>
      <c r="J2067" s="4">
        <v>5</v>
      </c>
      <c r="K2067" s="4">
        <v>1</v>
      </c>
      <c r="L2067" s="4">
        <v>103</v>
      </c>
      <c r="M2067" s="4">
        <v>18</v>
      </c>
      <c r="N2067" s="4">
        <v>0</v>
      </c>
      <c r="O2067" s="4">
        <v>0</v>
      </c>
      <c r="P2067" s="4">
        <v>0</v>
      </c>
      <c r="Q2067" s="4">
        <v>1</v>
      </c>
      <c r="R2067" s="4">
        <v>0</v>
      </c>
      <c r="S2067" s="4">
        <v>3</v>
      </c>
      <c r="T2067" s="4">
        <v>1</v>
      </c>
      <c r="U2067" s="4">
        <v>0</v>
      </c>
      <c r="V2067" s="4">
        <v>10</v>
      </c>
      <c r="W2067" s="6">
        <v>405</v>
      </c>
      <c r="X2067" s="41">
        <f t="shared" si="49"/>
        <v>74.723247232472332</v>
      </c>
    </row>
    <row r="2068" spans="1:24" hidden="1" outlineLevel="1" x14ac:dyDescent="0.25">
      <c r="A2068" s="6" t="s">
        <v>178</v>
      </c>
      <c r="B2068" s="6" t="s">
        <v>82</v>
      </c>
      <c r="C2068" s="6">
        <v>1689</v>
      </c>
      <c r="D2068" s="6" t="s">
        <v>10</v>
      </c>
      <c r="E2068" s="4">
        <v>692</v>
      </c>
      <c r="F2068" s="4">
        <v>1</v>
      </c>
      <c r="G2068" s="4">
        <v>214</v>
      </c>
      <c r="H2068" s="4">
        <v>129</v>
      </c>
      <c r="I2068" s="4">
        <v>6</v>
      </c>
      <c r="J2068" s="4">
        <v>1</v>
      </c>
      <c r="K2068" s="4">
        <v>1</v>
      </c>
      <c r="L2068" s="4">
        <v>118</v>
      </c>
      <c r="M2068" s="4">
        <v>23</v>
      </c>
      <c r="N2068" s="4">
        <v>2</v>
      </c>
      <c r="O2068" s="4">
        <v>1</v>
      </c>
      <c r="P2068" s="4">
        <v>4</v>
      </c>
      <c r="Q2068" s="4">
        <v>1</v>
      </c>
      <c r="R2068" s="4">
        <v>0</v>
      </c>
      <c r="S2068" s="4">
        <v>1</v>
      </c>
      <c r="T2068" s="4">
        <v>0</v>
      </c>
      <c r="U2068" s="4">
        <v>0</v>
      </c>
      <c r="V2068" s="4">
        <v>12</v>
      </c>
      <c r="W2068" s="6">
        <v>514</v>
      </c>
      <c r="X2068" s="41">
        <f t="shared" si="49"/>
        <v>74.27745664739885</v>
      </c>
    </row>
    <row r="2069" spans="1:24" hidden="1" outlineLevel="1" x14ac:dyDescent="0.25">
      <c r="A2069" s="6" t="s">
        <v>178</v>
      </c>
      <c r="B2069" s="6" t="s">
        <v>82</v>
      </c>
      <c r="C2069" s="6">
        <v>1689</v>
      </c>
      <c r="D2069" s="6" t="s">
        <v>11</v>
      </c>
      <c r="E2069" s="4">
        <v>691</v>
      </c>
      <c r="F2069" s="4">
        <v>3</v>
      </c>
      <c r="G2069" s="4">
        <v>212</v>
      </c>
      <c r="H2069" s="4">
        <v>126</v>
      </c>
      <c r="I2069" s="4">
        <v>9</v>
      </c>
      <c r="J2069" s="4">
        <v>0</v>
      </c>
      <c r="K2069" s="4">
        <v>1</v>
      </c>
      <c r="L2069" s="4">
        <v>113</v>
      </c>
      <c r="M2069" s="4">
        <v>17</v>
      </c>
      <c r="N2069" s="4">
        <v>3</v>
      </c>
      <c r="O2069" s="4">
        <v>1</v>
      </c>
      <c r="P2069" s="4">
        <v>0</v>
      </c>
      <c r="Q2069" s="4">
        <v>0</v>
      </c>
      <c r="R2069" s="4">
        <v>0</v>
      </c>
      <c r="S2069" s="4">
        <v>2</v>
      </c>
      <c r="T2069" s="4">
        <v>1</v>
      </c>
      <c r="U2069" s="4">
        <v>0</v>
      </c>
      <c r="V2069" s="4">
        <v>8</v>
      </c>
      <c r="W2069" s="6">
        <v>496</v>
      </c>
      <c r="X2069" s="41">
        <f t="shared" si="49"/>
        <v>71.780028943560055</v>
      </c>
    </row>
    <row r="2070" spans="1:24" hidden="1" outlineLevel="1" x14ac:dyDescent="0.25">
      <c r="A2070" s="6" t="s">
        <v>178</v>
      </c>
      <c r="B2070" s="6" t="s">
        <v>82</v>
      </c>
      <c r="C2070" s="6">
        <v>1690</v>
      </c>
      <c r="D2070" s="6" t="s">
        <v>10</v>
      </c>
      <c r="E2070" s="4">
        <v>421</v>
      </c>
      <c r="F2070" s="4">
        <v>1</v>
      </c>
      <c r="G2070" s="4">
        <v>123</v>
      </c>
      <c r="H2070" s="4">
        <v>106</v>
      </c>
      <c r="I2070" s="4">
        <v>1</v>
      </c>
      <c r="J2070" s="4">
        <v>1</v>
      </c>
      <c r="K2070" s="4">
        <v>0</v>
      </c>
      <c r="L2070" s="4">
        <v>44</v>
      </c>
      <c r="M2070" s="4">
        <v>11</v>
      </c>
      <c r="N2070" s="4">
        <v>3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6</v>
      </c>
      <c r="W2070" s="6">
        <v>296</v>
      </c>
      <c r="X2070" s="41">
        <f t="shared" si="49"/>
        <v>70.308788598574822</v>
      </c>
    </row>
    <row r="2071" spans="1:24" hidden="1" outlineLevel="1" x14ac:dyDescent="0.25">
      <c r="A2071" s="6" t="s">
        <v>178</v>
      </c>
      <c r="B2071" s="6" t="s">
        <v>82</v>
      </c>
      <c r="C2071" s="6">
        <v>1691</v>
      </c>
      <c r="D2071" s="6" t="s">
        <v>10</v>
      </c>
      <c r="E2071" s="4">
        <v>562</v>
      </c>
      <c r="F2071" s="4">
        <v>12</v>
      </c>
      <c r="G2071" s="4">
        <v>200</v>
      </c>
      <c r="H2071" s="4">
        <v>100</v>
      </c>
      <c r="I2071" s="4">
        <v>6</v>
      </c>
      <c r="J2071" s="4">
        <v>0</v>
      </c>
      <c r="K2071" s="4">
        <v>2</v>
      </c>
      <c r="L2071" s="4">
        <v>64</v>
      </c>
      <c r="M2071" s="4">
        <v>8</v>
      </c>
      <c r="N2071" s="4">
        <v>5</v>
      </c>
      <c r="O2071" s="4">
        <v>0</v>
      </c>
      <c r="P2071" s="4">
        <v>1</v>
      </c>
      <c r="Q2071" s="4">
        <v>0</v>
      </c>
      <c r="R2071" s="4">
        <v>0</v>
      </c>
      <c r="S2071" s="4">
        <v>2</v>
      </c>
      <c r="T2071" s="4">
        <v>1</v>
      </c>
      <c r="U2071" s="4">
        <v>0</v>
      </c>
      <c r="V2071" s="4">
        <v>2</v>
      </c>
      <c r="W2071" s="6">
        <v>403</v>
      </c>
      <c r="X2071" s="41">
        <f t="shared" si="49"/>
        <v>71.708185053380788</v>
      </c>
    </row>
    <row r="2072" spans="1:24" hidden="1" outlineLevel="1" x14ac:dyDescent="0.25">
      <c r="A2072" s="6" t="s">
        <v>178</v>
      </c>
      <c r="B2072" s="6" t="s">
        <v>82</v>
      </c>
      <c r="C2072" s="6">
        <v>1691</v>
      </c>
      <c r="D2072" s="6" t="s">
        <v>11</v>
      </c>
      <c r="E2072" s="4">
        <v>466</v>
      </c>
      <c r="F2072" s="4">
        <v>10</v>
      </c>
      <c r="G2072" s="4">
        <v>145</v>
      </c>
      <c r="H2072" s="4">
        <v>96</v>
      </c>
      <c r="I2072" s="4">
        <v>4</v>
      </c>
      <c r="J2072" s="4">
        <v>2</v>
      </c>
      <c r="K2072" s="4">
        <v>3</v>
      </c>
      <c r="L2072" s="4">
        <v>36</v>
      </c>
      <c r="M2072" s="4">
        <v>15</v>
      </c>
      <c r="N2072" s="4">
        <v>4</v>
      </c>
      <c r="O2072" s="4">
        <v>1</v>
      </c>
      <c r="P2072" s="4">
        <v>1</v>
      </c>
      <c r="Q2072" s="4">
        <v>1</v>
      </c>
      <c r="R2072" s="4">
        <v>0</v>
      </c>
      <c r="S2072" s="4">
        <v>0</v>
      </c>
      <c r="T2072" s="4">
        <v>1</v>
      </c>
      <c r="U2072" s="4">
        <v>0</v>
      </c>
      <c r="V2072" s="4">
        <v>5</v>
      </c>
      <c r="W2072" s="6">
        <v>324</v>
      </c>
      <c r="X2072" s="41">
        <f t="shared" si="49"/>
        <v>69.527896995708161</v>
      </c>
    </row>
    <row r="2073" spans="1:24" hidden="1" outlineLevel="1" x14ac:dyDescent="0.25">
      <c r="A2073" s="6" t="s">
        <v>178</v>
      </c>
      <c r="B2073" s="6" t="s">
        <v>82</v>
      </c>
      <c r="C2073" s="6">
        <v>1692</v>
      </c>
      <c r="D2073" s="6" t="s">
        <v>10</v>
      </c>
      <c r="E2073" s="4">
        <v>339</v>
      </c>
      <c r="F2073" s="4">
        <v>1</v>
      </c>
      <c r="G2073" s="4">
        <v>119</v>
      </c>
      <c r="H2073" s="4">
        <v>46</v>
      </c>
      <c r="I2073" s="4">
        <v>2</v>
      </c>
      <c r="J2073" s="4">
        <v>3</v>
      </c>
      <c r="K2073" s="4">
        <v>2</v>
      </c>
      <c r="L2073" s="4">
        <v>55</v>
      </c>
      <c r="M2073" s="4">
        <v>5</v>
      </c>
      <c r="N2073" s="4">
        <v>1</v>
      </c>
      <c r="O2073" s="4">
        <v>0</v>
      </c>
      <c r="P2073" s="4">
        <v>1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3</v>
      </c>
      <c r="W2073" s="6">
        <v>238</v>
      </c>
      <c r="X2073" s="41">
        <f t="shared" si="49"/>
        <v>70.206489675516224</v>
      </c>
    </row>
    <row r="2074" spans="1:24" hidden="1" outlineLevel="1" x14ac:dyDescent="0.25">
      <c r="A2074" s="6" t="s">
        <v>178</v>
      </c>
      <c r="B2074" s="6" t="s">
        <v>82</v>
      </c>
      <c r="C2074" s="6">
        <v>1693</v>
      </c>
      <c r="D2074" s="6" t="s">
        <v>10</v>
      </c>
      <c r="E2074" s="4">
        <v>473</v>
      </c>
      <c r="F2074" s="4">
        <v>7</v>
      </c>
      <c r="G2074" s="4">
        <v>79</v>
      </c>
      <c r="H2074" s="4">
        <v>112</v>
      </c>
      <c r="I2074" s="4">
        <v>3</v>
      </c>
      <c r="J2074" s="4">
        <v>3</v>
      </c>
      <c r="K2074" s="4">
        <v>0</v>
      </c>
      <c r="L2074" s="4">
        <v>65</v>
      </c>
      <c r="M2074" s="4">
        <v>11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9</v>
      </c>
      <c r="W2074" s="6">
        <v>289</v>
      </c>
      <c r="X2074" s="41">
        <f t="shared" si="49"/>
        <v>61.099365750528541</v>
      </c>
    </row>
    <row r="2075" spans="1:24" hidden="1" outlineLevel="1" x14ac:dyDescent="0.25">
      <c r="A2075" s="6" t="s">
        <v>178</v>
      </c>
      <c r="B2075" s="6" t="s">
        <v>82</v>
      </c>
      <c r="C2075" s="6">
        <v>1694</v>
      </c>
      <c r="D2075" s="6" t="s">
        <v>10</v>
      </c>
      <c r="E2075" s="4">
        <v>484</v>
      </c>
      <c r="F2075" s="4">
        <v>1</v>
      </c>
      <c r="G2075" s="4">
        <v>160</v>
      </c>
      <c r="H2075" s="4">
        <v>125</v>
      </c>
      <c r="I2075" s="4">
        <v>5</v>
      </c>
      <c r="J2075" s="4">
        <v>2</v>
      </c>
      <c r="K2075" s="4">
        <v>0</v>
      </c>
      <c r="L2075" s="4">
        <v>45</v>
      </c>
      <c r="M2075" s="4">
        <v>5</v>
      </c>
      <c r="N2075" s="4">
        <v>3</v>
      </c>
      <c r="O2075" s="4">
        <v>0</v>
      </c>
      <c r="P2075" s="4">
        <v>1</v>
      </c>
      <c r="Q2075" s="4">
        <v>0</v>
      </c>
      <c r="R2075" s="4">
        <v>0</v>
      </c>
      <c r="S2075" s="4">
        <v>1</v>
      </c>
      <c r="T2075" s="4">
        <v>0</v>
      </c>
      <c r="U2075" s="4">
        <v>0</v>
      </c>
      <c r="V2075" s="4">
        <v>12</v>
      </c>
      <c r="W2075" s="6">
        <v>360</v>
      </c>
      <c r="X2075" s="41">
        <f t="shared" si="49"/>
        <v>74.380165289256198</v>
      </c>
    </row>
    <row r="2076" spans="1:24" hidden="1" outlineLevel="1" x14ac:dyDescent="0.25">
      <c r="A2076" s="6" t="s">
        <v>178</v>
      </c>
      <c r="B2076" s="6" t="s">
        <v>82</v>
      </c>
      <c r="C2076" s="6">
        <v>1695</v>
      </c>
      <c r="D2076" s="6" t="s">
        <v>10</v>
      </c>
      <c r="E2076" s="4">
        <v>492</v>
      </c>
      <c r="F2076" s="4">
        <v>4</v>
      </c>
      <c r="G2076" s="4">
        <v>164</v>
      </c>
      <c r="H2076" s="4">
        <v>101</v>
      </c>
      <c r="I2076" s="4">
        <v>6</v>
      </c>
      <c r="J2076" s="4">
        <v>1</v>
      </c>
      <c r="K2076" s="4">
        <v>0</v>
      </c>
      <c r="L2076" s="4">
        <v>45</v>
      </c>
      <c r="M2076" s="4">
        <v>6</v>
      </c>
      <c r="N2076" s="4">
        <v>4</v>
      </c>
      <c r="O2076" s="4">
        <v>0</v>
      </c>
      <c r="P2076" s="4">
        <v>0</v>
      </c>
      <c r="Q2076" s="4">
        <v>1</v>
      </c>
      <c r="R2076" s="4">
        <v>2</v>
      </c>
      <c r="S2076" s="4">
        <v>5</v>
      </c>
      <c r="T2076" s="4">
        <v>0</v>
      </c>
      <c r="U2076" s="4">
        <v>0</v>
      </c>
      <c r="V2076" s="4">
        <v>4</v>
      </c>
      <c r="W2076" s="6">
        <v>343</v>
      </c>
      <c r="X2076" s="41">
        <f t="shared" si="49"/>
        <v>69.715447154471548</v>
      </c>
    </row>
    <row r="2077" spans="1:24" hidden="1" outlineLevel="1" x14ac:dyDescent="0.25">
      <c r="A2077" s="6" t="s">
        <v>178</v>
      </c>
      <c r="B2077" s="6" t="s">
        <v>82</v>
      </c>
      <c r="C2077" s="6">
        <v>1696</v>
      </c>
      <c r="D2077" s="6" t="s">
        <v>10</v>
      </c>
      <c r="E2077" s="4">
        <v>519</v>
      </c>
      <c r="F2077" s="4">
        <v>3</v>
      </c>
      <c r="G2077" s="4">
        <v>179</v>
      </c>
      <c r="H2077" s="4">
        <v>142</v>
      </c>
      <c r="I2077" s="4">
        <v>3</v>
      </c>
      <c r="J2077" s="4">
        <v>1</v>
      </c>
      <c r="K2077" s="4">
        <v>1</v>
      </c>
      <c r="L2077" s="4">
        <v>33</v>
      </c>
      <c r="M2077" s="4">
        <v>13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6</v>
      </c>
      <c r="W2077" s="6">
        <v>381</v>
      </c>
      <c r="X2077" s="41">
        <f t="shared" si="49"/>
        <v>73.410404624277461</v>
      </c>
    </row>
    <row r="2078" spans="1:24" hidden="1" outlineLevel="1" x14ac:dyDescent="0.25">
      <c r="A2078" s="6" t="s">
        <v>178</v>
      </c>
      <c r="B2078" s="6" t="s">
        <v>82</v>
      </c>
      <c r="C2078" s="6">
        <v>1697</v>
      </c>
      <c r="D2078" s="6" t="s">
        <v>10</v>
      </c>
      <c r="E2078" s="4">
        <v>549</v>
      </c>
      <c r="F2078" s="4">
        <v>6</v>
      </c>
      <c r="G2078" s="4">
        <v>168</v>
      </c>
      <c r="H2078" s="4">
        <v>138</v>
      </c>
      <c r="I2078" s="4">
        <v>5</v>
      </c>
      <c r="J2078" s="4">
        <v>2</v>
      </c>
      <c r="K2078" s="4">
        <v>3</v>
      </c>
      <c r="L2078" s="4">
        <v>50</v>
      </c>
      <c r="M2078" s="4">
        <v>7</v>
      </c>
      <c r="N2078" s="4">
        <v>3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2</v>
      </c>
      <c r="U2078" s="4">
        <v>0</v>
      </c>
      <c r="V2078" s="4">
        <v>6</v>
      </c>
      <c r="W2078" s="6">
        <v>390</v>
      </c>
      <c r="X2078" s="41">
        <f t="shared" si="49"/>
        <v>71.038251366120221</v>
      </c>
    </row>
    <row r="2079" spans="1:24" hidden="1" outlineLevel="1" x14ac:dyDescent="0.25">
      <c r="A2079" s="6" t="s">
        <v>178</v>
      </c>
      <c r="B2079" s="6" t="s">
        <v>82</v>
      </c>
      <c r="C2079" s="6">
        <v>1698</v>
      </c>
      <c r="D2079" s="6" t="s">
        <v>10</v>
      </c>
      <c r="E2079" s="4">
        <v>385</v>
      </c>
      <c r="F2079" s="4">
        <v>0</v>
      </c>
      <c r="G2079" s="4">
        <v>96</v>
      </c>
      <c r="H2079" s="4">
        <v>115</v>
      </c>
      <c r="I2079" s="4">
        <v>1</v>
      </c>
      <c r="J2079" s="4">
        <v>2</v>
      </c>
      <c r="K2079" s="4">
        <v>2</v>
      </c>
      <c r="L2079" s="4">
        <v>23</v>
      </c>
      <c r="M2079" s="4">
        <v>4</v>
      </c>
      <c r="N2079" s="4">
        <v>4</v>
      </c>
      <c r="O2079" s="4">
        <v>2</v>
      </c>
      <c r="P2079" s="4">
        <v>1</v>
      </c>
      <c r="Q2079" s="4">
        <v>0</v>
      </c>
      <c r="R2079" s="4">
        <v>0</v>
      </c>
      <c r="S2079" s="4">
        <v>0</v>
      </c>
      <c r="T2079" s="4">
        <v>1</v>
      </c>
      <c r="U2079" s="4">
        <v>0</v>
      </c>
      <c r="V2079" s="4">
        <v>7</v>
      </c>
      <c r="W2079" s="6">
        <v>258</v>
      </c>
      <c r="X2079" s="41">
        <f t="shared" ref="X2079:X2093" si="50">(W2079*100)/E2079</f>
        <v>67.012987012987011</v>
      </c>
    </row>
    <row r="2080" spans="1:24" hidden="1" outlineLevel="1" x14ac:dyDescent="0.25">
      <c r="A2080" s="6" t="s">
        <v>178</v>
      </c>
      <c r="B2080" s="6" t="s">
        <v>82</v>
      </c>
      <c r="C2080" s="6">
        <v>1699</v>
      </c>
      <c r="D2080" s="6" t="s">
        <v>10</v>
      </c>
      <c r="E2080" s="4">
        <v>550</v>
      </c>
      <c r="F2080" s="4">
        <v>3</v>
      </c>
      <c r="G2080" s="4">
        <v>164</v>
      </c>
      <c r="H2080" s="4">
        <v>96</v>
      </c>
      <c r="I2080" s="4">
        <v>2</v>
      </c>
      <c r="J2080" s="4">
        <v>2</v>
      </c>
      <c r="K2080" s="4">
        <v>0</v>
      </c>
      <c r="L2080" s="4">
        <v>28</v>
      </c>
      <c r="M2080" s="4">
        <v>2</v>
      </c>
      <c r="N2080" s="4">
        <v>2</v>
      </c>
      <c r="O2080" s="4">
        <v>0</v>
      </c>
      <c r="P2080" s="4">
        <v>1</v>
      </c>
      <c r="Q2080" s="4">
        <v>1</v>
      </c>
      <c r="R2080" s="4">
        <v>0</v>
      </c>
      <c r="S2080" s="4">
        <v>0</v>
      </c>
      <c r="T2080" s="4">
        <v>0</v>
      </c>
      <c r="U2080" s="4">
        <v>0</v>
      </c>
      <c r="V2080" s="4">
        <v>14</v>
      </c>
      <c r="W2080" s="6">
        <v>315</v>
      </c>
      <c r="X2080" s="41">
        <f t="shared" si="50"/>
        <v>57.272727272727273</v>
      </c>
    </row>
    <row r="2081" spans="1:24" hidden="1" outlineLevel="1" x14ac:dyDescent="0.25">
      <c r="A2081" s="6" t="s">
        <v>178</v>
      </c>
      <c r="B2081" s="6" t="s">
        <v>82</v>
      </c>
      <c r="C2081" s="6">
        <v>1699</v>
      </c>
      <c r="D2081" s="6" t="s">
        <v>11</v>
      </c>
      <c r="E2081" s="4">
        <v>550</v>
      </c>
      <c r="F2081" s="4">
        <v>5</v>
      </c>
      <c r="G2081" s="4">
        <v>155</v>
      </c>
      <c r="H2081" s="4">
        <v>124</v>
      </c>
      <c r="I2081" s="4">
        <v>2</v>
      </c>
      <c r="J2081" s="4">
        <v>3</v>
      </c>
      <c r="K2081" s="4">
        <v>0</v>
      </c>
      <c r="L2081" s="4">
        <v>20</v>
      </c>
      <c r="M2081" s="4">
        <v>3</v>
      </c>
      <c r="N2081" s="4">
        <v>6</v>
      </c>
      <c r="O2081" s="4">
        <v>0</v>
      </c>
      <c r="P2081" s="4">
        <v>0</v>
      </c>
      <c r="Q2081" s="4">
        <v>0</v>
      </c>
      <c r="R2081" s="4">
        <v>0</v>
      </c>
      <c r="S2081" s="4">
        <v>1</v>
      </c>
      <c r="T2081" s="4">
        <v>1</v>
      </c>
      <c r="U2081" s="4">
        <v>0</v>
      </c>
      <c r="V2081" s="4">
        <v>13</v>
      </c>
      <c r="W2081" s="6">
        <v>333</v>
      </c>
      <c r="X2081" s="41">
        <f t="shared" si="50"/>
        <v>60.545454545454547</v>
      </c>
    </row>
    <row r="2082" spans="1:24" hidden="1" outlineLevel="1" x14ac:dyDescent="0.25">
      <c r="A2082" s="6" t="s">
        <v>178</v>
      </c>
      <c r="B2082" s="6" t="s">
        <v>82</v>
      </c>
      <c r="C2082" s="6">
        <v>1700</v>
      </c>
      <c r="D2082" s="6" t="s">
        <v>10</v>
      </c>
      <c r="E2082" s="4">
        <v>614</v>
      </c>
      <c r="F2082" s="4">
        <v>16</v>
      </c>
      <c r="G2082" s="4">
        <v>196</v>
      </c>
      <c r="H2082" s="4">
        <v>151</v>
      </c>
      <c r="I2082" s="4">
        <v>4</v>
      </c>
      <c r="J2082" s="4">
        <v>1</v>
      </c>
      <c r="K2082" s="4">
        <v>1</v>
      </c>
      <c r="L2082" s="4">
        <v>69</v>
      </c>
      <c r="M2082" s="4">
        <v>33</v>
      </c>
      <c r="N2082" s="4">
        <v>3</v>
      </c>
      <c r="O2082" s="4">
        <v>0</v>
      </c>
      <c r="P2082" s="4">
        <v>0</v>
      </c>
      <c r="Q2082" s="4">
        <v>0</v>
      </c>
      <c r="R2082" s="4">
        <v>0</v>
      </c>
      <c r="S2082" s="4">
        <v>1</v>
      </c>
      <c r="T2082" s="4">
        <v>1</v>
      </c>
      <c r="U2082" s="4">
        <v>0</v>
      </c>
      <c r="V2082" s="4">
        <v>5</v>
      </c>
      <c r="W2082" s="6">
        <v>481</v>
      </c>
      <c r="X2082" s="41">
        <f t="shared" si="50"/>
        <v>78.338762214983717</v>
      </c>
    </row>
    <row r="2083" spans="1:24" hidden="1" outlineLevel="1" x14ac:dyDescent="0.25">
      <c r="A2083" s="6" t="s">
        <v>178</v>
      </c>
      <c r="B2083" s="6" t="s">
        <v>82</v>
      </c>
      <c r="C2083" s="6">
        <v>1700</v>
      </c>
      <c r="D2083" s="6" t="s">
        <v>11</v>
      </c>
      <c r="E2083" s="4">
        <v>614</v>
      </c>
      <c r="F2083" s="4">
        <v>9</v>
      </c>
      <c r="G2083" s="4">
        <v>205</v>
      </c>
      <c r="H2083" s="4">
        <v>162</v>
      </c>
      <c r="I2083" s="4">
        <v>3</v>
      </c>
      <c r="J2083" s="4">
        <v>1</v>
      </c>
      <c r="K2083" s="4">
        <v>0</v>
      </c>
      <c r="L2083" s="4">
        <v>64</v>
      </c>
      <c r="M2083" s="4">
        <v>27</v>
      </c>
      <c r="N2083" s="4">
        <v>8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10</v>
      </c>
      <c r="W2083" s="6">
        <v>489</v>
      </c>
      <c r="X2083" s="41">
        <f t="shared" si="50"/>
        <v>79.641693811074916</v>
      </c>
    </row>
    <row r="2084" spans="1:24" hidden="1" outlineLevel="1" x14ac:dyDescent="0.25">
      <c r="A2084" s="6" t="s">
        <v>178</v>
      </c>
      <c r="B2084" s="6" t="s">
        <v>82</v>
      </c>
      <c r="C2084" s="6">
        <v>1701</v>
      </c>
      <c r="D2084" s="6" t="s">
        <v>10</v>
      </c>
      <c r="E2084" s="4">
        <v>331</v>
      </c>
      <c r="F2084" s="4">
        <v>3</v>
      </c>
      <c r="G2084" s="4">
        <v>86</v>
      </c>
      <c r="H2084" s="4">
        <v>75</v>
      </c>
      <c r="I2084" s="4">
        <v>3</v>
      </c>
      <c r="J2084" s="4">
        <v>0</v>
      </c>
      <c r="K2084" s="4">
        <v>1</v>
      </c>
      <c r="L2084" s="4">
        <v>52</v>
      </c>
      <c r="M2084" s="4">
        <v>26</v>
      </c>
      <c r="N2084" s="4">
        <v>2</v>
      </c>
      <c r="O2084" s="4">
        <v>2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6</v>
      </c>
      <c r="W2084" s="6">
        <v>256</v>
      </c>
      <c r="X2084" s="41">
        <f t="shared" si="50"/>
        <v>77.341389728096672</v>
      </c>
    </row>
    <row r="2085" spans="1:24" hidden="1" outlineLevel="1" x14ac:dyDescent="0.25">
      <c r="A2085" s="6" t="s">
        <v>178</v>
      </c>
      <c r="B2085" s="6" t="s">
        <v>82</v>
      </c>
      <c r="C2085" s="6">
        <v>1702</v>
      </c>
      <c r="D2085" s="6" t="s">
        <v>10</v>
      </c>
      <c r="E2085" s="4">
        <v>308</v>
      </c>
      <c r="F2085" s="4">
        <v>0</v>
      </c>
      <c r="G2085" s="4">
        <v>61</v>
      </c>
      <c r="H2085" s="4">
        <v>81</v>
      </c>
      <c r="I2085" s="4">
        <v>6</v>
      </c>
      <c r="J2085" s="4">
        <v>1</v>
      </c>
      <c r="K2085" s="4">
        <v>2</v>
      </c>
      <c r="L2085" s="4">
        <v>49</v>
      </c>
      <c r="M2085" s="4">
        <v>9</v>
      </c>
      <c r="N2085" s="4">
        <v>0</v>
      </c>
      <c r="O2085" s="4">
        <v>0</v>
      </c>
      <c r="P2085" s="4">
        <v>2</v>
      </c>
      <c r="Q2085" s="4">
        <v>0</v>
      </c>
      <c r="R2085" s="4">
        <v>0</v>
      </c>
      <c r="S2085" s="4">
        <v>1</v>
      </c>
      <c r="T2085" s="4">
        <v>0</v>
      </c>
      <c r="U2085" s="4">
        <v>0</v>
      </c>
      <c r="V2085" s="4">
        <v>4</v>
      </c>
      <c r="W2085" s="6">
        <v>216</v>
      </c>
      <c r="X2085" s="41">
        <f t="shared" si="50"/>
        <v>70.129870129870127</v>
      </c>
    </row>
    <row r="2086" spans="1:24" hidden="1" outlineLevel="1" x14ac:dyDescent="0.25">
      <c r="A2086" s="6" t="s">
        <v>178</v>
      </c>
      <c r="B2086" s="6" t="s">
        <v>82</v>
      </c>
      <c r="C2086" s="6">
        <v>1703</v>
      </c>
      <c r="D2086" s="6" t="s">
        <v>10</v>
      </c>
      <c r="E2086" s="4">
        <v>227</v>
      </c>
      <c r="F2086" s="4">
        <v>1</v>
      </c>
      <c r="G2086" s="4">
        <v>43</v>
      </c>
      <c r="H2086" s="4">
        <v>49</v>
      </c>
      <c r="I2086" s="4">
        <v>1</v>
      </c>
      <c r="J2086" s="4">
        <v>0</v>
      </c>
      <c r="K2086" s="4">
        <v>0</v>
      </c>
      <c r="L2086" s="4">
        <v>7</v>
      </c>
      <c r="M2086" s="4">
        <v>5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3</v>
      </c>
      <c r="W2086" s="6">
        <v>109</v>
      </c>
      <c r="X2086" s="41">
        <f t="shared" si="50"/>
        <v>48.017621145374449</v>
      </c>
    </row>
    <row r="2087" spans="1:24" hidden="1" outlineLevel="1" x14ac:dyDescent="0.25">
      <c r="A2087" s="6" t="s">
        <v>178</v>
      </c>
      <c r="B2087" s="6" t="s">
        <v>82</v>
      </c>
      <c r="C2087" s="6">
        <v>1704</v>
      </c>
      <c r="D2087" s="6" t="s">
        <v>10</v>
      </c>
      <c r="E2087" s="4">
        <v>176</v>
      </c>
      <c r="F2087" s="4">
        <v>1</v>
      </c>
      <c r="G2087" s="4">
        <v>34</v>
      </c>
      <c r="H2087" s="4">
        <v>70</v>
      </c>
      <c r="I2087" s="4">
        <v>1</v>
      </c>
      <c r="J2087" s="4">
        <v>2</v>
      </c>
      <c r="K2087" s="4">
        <v>0</v>
      </c>
      <c r="L2087" s="4">
        <v>6</v>
      </c>
      <c r="M2087" s="4">
        <v>3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1</v>
      </c>
      <c r="T2087" s="4">
        <v>1</v>
      </c>
      <c r="U2087" s="4">
        <v>0</v>
      </c>
      <c r="V2087" s="4">
        <v>1</v>
      </c>
      <c r="W2087" s="6">
        <v>120</v>
      </c>
      <c r="X2087" s="41">
        <f t="shared" si="50"/>
        <v>68.181818181818187</v>
      </c>
    </row>
    <row r="2088" spans="1:24" hidden="1" outlineLevel="1" x14ac:dyDescent="0.25">
      <c r="A2088" s="6" t="s">
        <v>178</v>
      </c>
      <c r="B2088" s="6" t="s">
        <v>82</v>
      </c>
      <c r="C2088" s="6">
        <v>1705</v>
      </c>
      <c r="D2088" s="6" t="s">
        <v>10</v>
      </c>
      <c r="E2088" s="4">
        <v>207</v>
      </c>
      <c r="F2088" s="4">
        <v>2</v>
      </c>
      <c r="G2088" s="4">
        <v>91</v>
      </c>
      <c r="H2088" s="4">
        <v>21</v>
      </c>
      <c r="I2088" s="4">
        <v>1</v>
      </c>
      <c r="J2088" s="4">
        <v>1</v>
      </c>
      <c r="K2088" s="4">
        <v>0</v>
      </c>
      <c r="L2088" s="4">
        <v>15</v>
      </c>
      <c r="M2088" s="4">
        <v>4</v>
      </c>
      <c r="N2088" s="4">
        <v>0</v>
      </c>
      <c r="O2088" s="4">
        <v>0</v>
      </c>
      <c r="P2088" s="4">
        <v>5</v>
      </c>
      <c r="Q2088" s="4">
        <v>0</v>
      </c>
      <c r="R2088" s="4">
        <v>0</v>
      </c>
      <c r="S2088" s="4">
        <v>0</v>
      </c>
      <c r="T2088" s="4">
        <v>1</v>
      </c>
      <c r="U2088" s="4">
        <v>0</v>
      </c>
      <c r="V2088" s="4">
        <v>2</v>
      </c>
      <c r="W2088" s="6">
        <v>143</v>
      </c>
      <c r="X2088" s="41">
        <f t="shared" si="50"/>
        <v>69.082125603864739</v>
      </c>
    </row>
    <row r="2089" spans="1:24" hidden="1" outlineLevel="1" x14ac:dyDescent="0.25">
      <c r="A2089" s="6" t="s">
        <v>178</v>
      </c>
      <c r="B2089" s="6" t="s">
        <v>82</v>
      </c>
      <c r="C2089" s="6">
        <v>1707</v>
      </c>
      <c r="D2089" s="6" t="s">
        <v>10</v>
      </c>
      <c r="E2089" s="4">
        <v>194</v>
      </c>
      <c r="F2089" s="4">
        <v>0</v>
      </c>
      <c r="G2089" s="4">
        <v>82</v>
      </c>
      <c r="H2089" s="4">
        <v>44</v>
      </c>
      <c r="I2089" s="4">
        <v>0</v>
      </c>
      <c r="J2089" s="4">
        <v>2</v>
      </c>
      <c r="K2089" s="4">
        <v>0</v>
      </c>
      <c r="L2089" s="4">
        <v>8</v>
      </c>
      <c r="M2089" s="4">
        <v>2</v>
      </c>
      <c r="N2089" s="4">
        <v>4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1</v>
      </c>
      <c r="W2089" s="6">
        <v>143</v>
      </c>
      <c r="X2089" s="41">
        <f t="shared" si="50"/>
        <v>73.711340206185568</v>
      </c>
    </row>
    <row r="2090" spans="1:24" hidden="1" outlineLevel="1" x14ac:dyDescent="0.25">
      <c r="A2090" s="6" t="s">
        <v>178</v>
      </c>
      <c r="B2090" s="6" t="s">
        <v>82</v>
      </c>
      <c r="C2090" s="6">
        <v>1708</v>
      </c>
      <c r="D2090" s="6" t="s">
        <v>10</v>
      </c>
      <c r="E2090" s="4">
        <v>320</v>
      </c>
      <c r="F2090" s="4">
        <v>1</v>
      </c>
      <c r="G2090" s="4">
        <v>106</v>
      </c>
      <c r="H2090" s="4">
        <v>92</v>
      </c>
      <c r="I2090" s="4">
        <v>6</v>
      </c>
      <c r="J2090" s="4">
        <v>3</v>
      </c>
      <c r="K2090" s="4">
        <v>0</v>
      </c>
      <c r="L2090" s="4">
        <v>20</v>
      </c>
      <c r="M2090" s="4">
        <v>7</v>
      </c>
      <c r="N2090" s="4">
        <v>5</v>
      </c>
      <c r="O2090" s="4">
        <v>0</v>
      </c>
      <c r="P2090" s="4">
        <v>2</v>
      </c>
      <c r="Q2090" s="4">
        <v>0</v>
      </c>
      <c r="R2090" s="4">
        <v>0</v>
      </c>
      <c r="S2090" s="4">
        <v>0</v>
      </c>
      <c r="T2090" s="4">
        <v>1</v>
      </c>
      <c r="U2090" s="4">
        <v>0</v>
      </c>
      <c r="V2090" s="4">
        <v>13</v>
      </c>
      <c r="W2090" s="6">
        <v>256</v>
      </c>
      <c r="X2090" s="41">
        <f t="shared" si="50"/>
        <v>80</v>
      </c>
    </row>
    <row r="2091" spans="1:24" hidden="1" outlineLevel="1" x14ac:dyDescent="0.25">
      <c r="A2091" s="6" t="s">
        <v>178</v>
      </c>
      <c r="B2091" s="6" t="s">
        <v>82</v>
      </c>
      <c r="C2091" s="6">
        <v>1709</v>
      </c>
      <c r="D2091" s="6" t="s">
        <v>10</v>
      </c>
      <c r="E2091" s="4">
        <v>360</v>
      </c>
      <c r="F2091" s="4">
        <v>1</v>
      </c>
      <c r="G2091" s="4">
        <v>110</v>
      </c>
      <c r="H2091" s="4">
        <v>84</v>
      </c>
      <c r="I2091" s="4">
        <v>5</v>
      </c>
      <c r="J2091" s="4">
        <v>0</v>
      </c>
      <c r="K2091" s="4">
        <v>0</v>
      </c>
      <c r="L2091" s="4">
        <v>55</v>
      </c>
      <c r="M2091" s="4">
        <v>8</v>
      </c>
      <c r="N2091" s="4">
        <v>1</v>
      </c>
      <c r="O2091" s="4">
        <v>0</v>
      </c>
      <c r="P2091" s="4">
        <v>0</v>
      </c>
      <c r="Q2091" s="4">
        <v>0</v>
      </c>
      <c r="R2091" s="4">
        <v>0</v>
      </c>
      <c r="S2091" s="4">
        <v>1</v>
      </c>
      <c r="T2091" s="4">
        <v>2</v>
      </c>
      <c r="U2091" s="4">
        <v>0</v>
      </c>
      <c r="V2091" s="4">
        <v>8</v>
      </c>
      <c r="W2091" s="6">
        <v>275</v>
      </c>
      <c r="X2091" s="41">
        <f t="shared" si="50"/>
        <v>76.388888888888886</v>
      </c>
    </row>
    <row r="2092" spans="1:24" hidden="1" outlineLevel="1" x14ac:dyDescent="0.25">
      <c r="A2092" s="6" t="s">
        <v>178</v>
      </c>
      <c r="B2092" s="6" t="s">
        <v>82</v>
      </c>
      <c r="C2092" s="6">
        <v>1710</v>
      </c>
      <c r="D2092" s="6" t="s">
        <v>10</v>
      </c>
      <c r="E2092" s="4">
        <v>572</v>
      </c>
      <c r="F2092" s="4">
        <v>0</v>
      </c>
      <c r="G2092" s="4">
        <v>165</v>
      </c>
      <c r="H2092" s="4">
        <v>133</v>
      </c>
      <c r="I2092" s="4">
        <v>15</v>
      </c>
      <c r="J2092" s="4">
        <v>1</v>
      </c>
      <c r="K2092" s="4">
        <v>2</v>
      </c>
      <c r="L2092" s="4">
        <v>46</v>
      </c>
      <c r="M2092" s="4">
        <v>10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1</v>
      </c>
      <c r="T2092" s="4">
        <v>0</v>
      </c>
      <c r="U2092" s="4">
        <v>0</v>
      </c>
      <c r="V2092" s="4">
        <v>28</v>
      </c>
      <c r="W2092" s="6">
        <v>401</v>
      </c>
      <c r="X2092" s="41">
        <f t="shared" si="50"/>
        <v>70.104895104895107</v>
      </c>
    </row>
    <row r="2093" spans="1:24" s="1" customFormat="1" collapsed="1" x14ac:dyDescent="0.25">
      <c r="A2093" s="5" t="s">
        <v>197</v>
      </c>
      <c r="B2093" s="6"/>
      <c r="C2093" s="6"/>
      <c r="D2093" s="6"/>
      <c r="E2093" s="7">
        <f>SUM(E1950:E2092)</f>
        <v>61867</v>
      </c>
      <c r="F2093" s="7">
        <f t="shared" ref="F2093:W2093" si="51">SUM(F1950:F2092)</f>
        <v>426</v>
      </c>
      <c r="G2093" s="7">
        <f t="shared" si="51"/>
        <v>19467</v>
      </c>
      <c r="H2093" s="7">
        <f t="shared" si="51"/>
        <v>3926</v>
      </c>
      <c r="I2093" s="7">
        <f t="shared" si="51"/>
        <v>768</v>
      </c>
      <c r="J2093" s="7">
        <f t="shared" si="51"/>
        <v>559</v>
      </c>
      <c r="K2093" s="7">
        <f t="shared" si="51"/>
        <v>253</v>
      </c>
      <c r="L2093" s="7">
        <f t="shared" si="51"/>
        <v>14829</v>
      </c>
      <c r="M2093" s="7">
        <f t="shared" si="51"/>
        <v>1097</v>
      </c>
      <c r="N2093" s="7">
        <f t="shared" si="51"/>
        <v>87</v>
      </c>
      <c r="O2093" s="7">
        <f t="shared" si="51"/>
        <v>54</v>
      </c>
      <c r="P2093" s="7">
        <f t="shared" si="51"/>
        <v>105</v>
      </c>
      <c r="Q2093" s="7">
        <f t="shared" si="51"/>
        <v>14</v>
      </c>
      <c r="R2093" s="7">
        <f t="shared" si="51"/>
        <v>10</v>
      </c>
      <c r="S2093" s="7">
        <f>SUM(S1950:S2092)</f>
        <v>157</v>
      </c>
      <c r="T2093" s="7">
        <f t="shared" si="51"/>
        <v>157</v>
      </c>
      <c r="U2093" s="7">
        <f t="shared" si="51"/>
        <v>11</v>
      </c>
      <c r="V2093" s="7">
        <f t="shared" si="51"/>
        <v>1091</v>
      </c>
      <c r="W2093" s="7">
        <f t="shared" si="51"/>
        <v>43011</v>
      </c>
      <c r="X2093" s="41">
        <f t="shared" si="50"/>
        <v>69.5217159390305</v>
      </c>
    </row>
    <row r="2094" spans="1:24" hidden="1" outlineLevel="1" x14ac:dyDescent="0.25">
      <c r="A2094" s="6" t="s">
        <v>179</v>
      </c>
      <c r="B2094" s="6" t="s">
        <v>19</v>
      </c>
      <c r="C2094" s="6">
        <v>61</v>
      </c>
      <c r="D2094" s="6" t="s">
        <v>10</v>
      </c>
      <c r="E2094" s="4">
        <v>411</v>
      </c>
      <c r="F2094" s="4">
        <v>97</v>
      </c>
      <c r="G2094" s="4">
        <v>41</v>
      </c>
      <c r="H2094" s="4">
        <v>6</v>
      </c>
      <c r="I2094" s="4">
        <v>2</v>
      </c>
      <c r="J2094" s="4">
        <v>33</v>
      </c>
      <c r="K2094" s="4">
        <v>11</v>
      </c>
      <c r="L2094" s="4">
        <v>48</v>
      </c>
      <c r="M2094" s="4">
        <v>69</v>
      </c>
      <c r="N2094" s="4">
        <v>1</v>
      </c>
      <c r="O2094" s="4">
        <v>0</v>
      </c>
      <c r="P2094" s="4">
        <v>4</v>
      </c>
      <c r="Q2094" s="4">
        <v>0</v>
      </c>
      <c r="R2094" s="4">
        <v>0</v>
      </c>
      <c r="S2094" s="4">
        <v>1</v>
      </c>
      <c r="T2094" s="4">
        <v>6</v>
      </c>
      <c r="U2094" s="4">
        <v>0</v>
      </c>
      <c r="V2094" s="4">
        <v>11</v>
      </c>
      <c r="W2094" s="6">
        <v>330</v>
      </c>
      <c r="X2094" s="41">
        <f>(W2094*100)/E2094</f>
        <v>80.291970802919707</v>
      </c>
    </row>
    <row r="2095" spans="1:24" hidden="1" outlineLevel="1" x14ac:dyDescent="0.25">
      <c r="A2095" s="6" t="s">
        <v>179</v>
      </c>
      <c r="B2095" s="6" t="s">
        <v>19</v>
      </c>
      <c r="C2095" s="6">
        <v>61</v>
      </c>
      <c r="D2095" s="6" t="s">
        <v>11</v>
      </c>
      <c r="E2095" s="4">
        <v>411</v>
      </c>
      <c r="F2095" s="4">
        <v>69</v>
      </c>
      <c r="G2095" s="4">
        <v>38</v>
      </c>
      <c r="H2095" s="4">
        <v>6</v>
      </c>
      <c r="I2095" s="4">
        <v>2</v>
      </c>
      <c r="J2095" s="4">
        <v>25</v>
      </c>
      <c r="K2095" s="4">
        <v>5</v>
      </c>
      <c r="L2095" s="4">
        <v>56</v>
      </c>
      <c r="M2095" s="4">
        <v>87</v>
      </c>
      <c r="N2095" s="4">
        <v>2</v>
      </c>
      <c r="O2095" s="4">
        <v>0</v>
      </c>
      <c r="P2095" s="4">
        <v>1</v>
      </c>
      <c r="Q2095" s="4">
        <v>0</v>
      </c>
      <c r="R2095" s="4">
        <v>0</v>
      </c>
      <c r="S2095" s="4">
        <v>5</v>
      </c>
      <c r="T2095" s="4">
        <v>0</v>
      </c>
      <c r="U2095" s="4">
        <v>0</v>
      </c>
      <c r="V2095" s="4">
        <v>0</v>
      </c>
      <c r="W2095" s="6">
        <v>296</v>
      </c>
      <c r="X2095" s="41">
        <f t="shared" ref="X2095:X2158" si="52">(W2095*100)/E2095</f>
        <v>72.019464720194648</v>
      </c>
    </row>
    <row r="2096" spans="1:24" hidden="1" outlineLevel="1" x14ac:dyDescent="0.25">
      <c r="A2096" s="6" t="s">
        <v>179</v>
      </c>
      <c r="B2096" s="6" t="s">
        <v>19</v>
      </c>
      <c r="C2096" s="6">
        <v>62</v>
      </c>
      <c r="D2096" s="6" t="s">
        <v>10</v>
      </c>
      <c r="E2096" s="4">
        <v>628</v>
      </c>
      <c r="F2096" s="4">
        <v>68</v>
      </c>
      <c r="G2096" s="4">
        <v>64</v>
      </c>
      <c r="H2096" s="4">
        <v>18</v>
      </c>
      <c r="I2096" s="4">
        <v>6</v>
      </c>
      <c r="J2096" s="4">
        <v>26</v>
      </c>
      <c r="K2096" s="4">
        <v>34</v>
      </c>
      <c r="L2096" s="4">
        <v>130</v>
      </c>
      <c r="M2096" s="4">
        <v>85</v>
      </c>
      <c r="N2096" s="4">
        <v>2</v>
      </c>
      <c r="O2096" s="4">
        <v>0</v>
      </c>
      <c r="P2096" s="4">
        <v>3</v>
      </c>
      <c r="Q2096" s="4">
        <v>0</v>
      </c>
      <c r="R2096" s="4">
        <v>1</v>
      </c>
      <c r="S2096" s="4">
        <v>2</v>
      </c>
      <c r="T2096" s="4">
        <v>5</v>
      </c>
      <c r="U2096" s="4">
        <v>0</v>
      </c>
      <c r="V2096" s="4">
        <v>5</v>
      </c>
      <c r="W2096" s="6">
        <v>449</v>
      </c>
      <c r="X2096" s="41">
        <f t="shared" si="52"/>
        <v>71.496815286624198</v>
      </c>
    </row>
    <row r="2097" spans="1:24" hidden="1" outlineLevel="1" x14ac:dyDescent="0.25">
      <c r="A2097" s="6" t="s">
        <v>179</v>
      </c>
      <c r="B2097" s="6" t="s">
        <v>19</v>
      </c>
      <c r="C2097" s="6">
        <v>63</v>
      </c>
      <c r="D2097" s="6" t="s">
        <v>10</v>
      </c>
      <c r="E2097" s="4">
        <v>735</v>
      </c>
      <c r="F2097" s="4">
        <v>135</v>
      </c>
      <c r="G2097" s="4">
        <v>100</v>
      </c>
      <c r="H2097" s="4">
        <v>9</v>
      </c>
      <c r="I2097" s="4">
        <v>3</v>
      </c>
      <c r="J2097" s="4">
        <v>48</v>
      </c>
      <c r="K2097" s="4">
        <v>28</v>
      </c>
      <c r="L2097" s="4">
        <v>87</v>
      </c>
      <c r="M2097" s="4">
        <v>72</v>
      </c>
      <c r="N2097" s="4">
        <v>6</v>
      </c>
      <c r="O2097" s="4">
        <v>3</v>
      </c>
      <c r="P2097" s="4">
        <v>2</v>
      </c>
      <c r="Q2097" s="4">
        <v>1</v>
      </c>
      <c r="R2097" s="4">
        <v>1</v>
      </c>
      <c r="S2097" s="4">
        <v>6</v>
      </c>
      <c r="T2097" s="4">
        <v>0</v>
      </c>
      <c r="U2097" s="4">
        <v>1</v>
      </c>
      <c r="V2097" s="4">
        <v>14</v>
      </c>
      <c r="W2097" s="6">
        <v>516</v>
      </c>
      <c r="X2097" s="41">
        <f t="shared" si="52"/>
        <v>70.204081632653057</v>
      </c>
    </row>
    <row r="2098" spans="1:24" hidden="1" outlineLevel="1" x14ac:dyDescent="0.25">
      <c r="A2098" s="6" t="s">
        <v>179</v>
      </c>
      <c r="B2098" s="6" t="s">
        <v>19</v>
      </c>
      <c r="C2098" s="6">
        <v>64</v>
      </c>
      <c r="D2098" s="6" t="s">
        <v>10</v>
      </c>
      <c r="E2098" s="4">
        <v>462</v>
      </c>
      <c r="F2098" s="4">
        <v>100</v>
      </c>
      <c r="G2098" s="4">
        <v>45</v>
      </c>
      <c r="H2098" s="4">
        <v>12</v>
      </c>
      <c r="I2098" s="4">
        <v>1</v>
      </c>
      <c r="J2098" s="4">
        <v>50</v>
      </c>
      <c r="K2098" s="4">
        <v>7</v>
      </c>
      <c r="L2098" s="4">
        <v>66</v>
      </c>
      <c r="M2098" s="4">
        <v>57</v>
      </c>
      <c r="N2098" s="4">
        <v>3</v>
      </c>
      <c r="O2098" s="4">
        <v>0</v>
      </c>
      <c r="P2098" s="4">
        <v>3</v>
      </c>
      <c r="Q2098" s="4">
        <v>0</v>
      </c>
      <c r="R2098" s="4">
        <v>0</v>
      </c>
      <c r="S2098" s="4">
        <v>1</v>
      </c>
      <c r="T2098" s="4">
        <v>1</v>
      </c>
      <c r="U2098" s="4">
        <v>0</v>
      </c>
      <c r="V2098" s="4">
        <v>0</v>
      </c>
      <c r="W2098" s="6">
        <v>346</v>
      </c>
      <c r="X2098" s="41">
        <f t="shared" si="52"/>
        <v>74.891774891774887</v>
      </c>
    </row>
    <row r="2099" spans="1:24" hidden="1" outlineLevel="1" x14ac:dyDescent="0.25">
      <c r="A2099" s="6" t="s">
        <v>179</v>
      </c>
      <c r="B2099" s="6" t="s">
        <v>19</v>
      </c>
      <c r="C2099" s="6">
        <v>64</v>
      </c>
      <c r="D2099" s="6" t="s">
        <v>11</v>
      </c>
      <c r="E2099" s="4">
        <v>461</v>
      </c>
      <c r="F2099" s="4">
        <v>116</v>
      </c>
      <c r="G2099" s="4">
        <v>32</v>
      </c>
      <c r="H2099" s="4">
        <v>4</v>
      </c>
      <c r="I2099" s="4">
        <v>4</v>
      </c>
      <c r="J2099" s="4">
        <v>30</v>
      </c>
      <c r="K2099" s="4">
        <v>16</v>
      </c>
      <c r="L2099" s="4">
        <v>57</v>
      </c>
      <c r="M2099" s="4">
        <v>75</v>
      </c>
      <c r="N2099" s="4">
        <v>4</v>
      </c>
      <c r="O2099" s="4">
        <v>0</v>
      </c>
      <c r="P2099" s="4">
        <v>2</v>
      </c>
      <c r="Q2099" s="4">
        <v>1</v>
      </c>
      <c r="R2099" s="4">
        <v>0</v>
      </c>
      <c r="S2099" s="4">
        <v>2</v>
      </c>
      <c r="T2099" s="4">
        <v>2</v>
      </c>
      <c r="U2099" s="4">
        <v>0</v>
      </c>
      <c r="V2099" s="4">
        <v>4</v>
      </c>
      <c r="W2099" s="6">
        <v>349</v>
      </c>
      <c r="X2099" s="41">
        <f t="shared" si="52"/>
        <v>75.70498915401302</v>
      </c>
    </row>
    <row r="2100" spans="1:24" hidden="1" outlineLevel="1" x14ac:dyDescent="0.25">
      <c r="A2100" s="6" t="s">
        <v>179</v>
      </c>
      <c r="B2100" s="6" t="s">
        <v>19</v>
      </c>
      <c r="C2100" s="6">
        <v>65</v>
      </c>
      <c r="D2100" s="6" t="s">
        <v>10</v>
      </c>
      <c r="E2100" s="4">
        <v>452</v>
      </c>
      <c r="F2100" s="4">
        <v>48</v>
      </c>
      <c r="G2100" s="4">
        <v>56</v>
      </c>
      <c r="H2100" s="4">
        <v>8</v>
      </c>
      <c r="I2100" s="4">
        <v>6</v>
      </c>
      <c r="J2100" s="4">
        <v>27</v>
      </c>
      <c r="K2100" s="4">
        <v>7</v>
      </c>
      <c r="L2100" s="4">
        <v>106</v>
      </c>
      <c r="M2100" s="4">
        <v>50</v>
      </c>
      <c r="N2100" s="4">
        <v>6</v>
      </c>
      <c r="O2100" s="4">
        <v>2</v>
      </c>
      <c r="P2100" s="4">
        <v>6</v>
      </c>
      <c r="Q2100" s="4">
        <v>0</v>
      </c>
      <c r="R2100" s="4">
        <v>0</v>
      </c>
      <c r="S2100" s="4">
        <v>4</v>
      </c>
      <c r="T2100" s="4">
        <v>3</v>
      </c>
      <c r="U2100" s="4">
        <v>0</v>
      </c>
      <c r="V2100" s="4">
        <v>10</v>
      </c>
      <c r="W2100" s="6">
        <v>339</v>
      </c>
      <c r="X2100" s="41">
        <f t="shared" si="52"/>
        <v>75</v>
      </c>
    </row>
    <row r="2101" spans="1:24" hidden="1" outlineLevel="1" x14ac:dyDescent="0.25">
      <c r="A2101" s="6" t="s">
        <v>179</v>
      </c>
      <c r="B2101" s="6" t="s">
        <v>19</v>
      </c>
      <c r="C2101" s="6">
        <v>66</v>
      </c>
      <c r="D2101" s="6" t="s">
        <v>10</v>
      </c>
      <c r="E2101" s="4">
        <v>677</v>
      </c>
      <c r="F2101" s="4">
        <v>91</v>
      </c>
      <c r="G2101" s="4">
        <v>84</v>
      </c>
      <c r="H2101" s="4">
        <v>11</v>
      </c>
      <c r="I2101" s="4">
        <v>4</v>
      </c>
      <c r="J2101" s="4">
        <v>59</v>
      </c>
      <c r="K2101" s="4">
        <v>8</v>
      </c>
      <c r="L2101" s="4">
        <v>136</v>
      </c>
      <c r="M2101" s="4">
        <v>111</v>
      </c>
      <c r="N2101" s="4">
        <v>1</v>
      </c>
      <c r="O2101" s="4">
        <v>1</v>
      </c>
      <c r="P2101" s="4">
        <v>5</v>
      </c>
      <c r="Q2101" s="4">
        <v>0</v>
      </c>
      <c r="R2101" s="4">
        <v>1</v>
      </c>
      <c r="S2101" s="4">
        <v>4</v>
      </c>
      <c r="T2101" s="4">
        <v>0</v>
      </c>
      <c r="U2101" s="4">
        <v>0</v>
      </c>
      <c r="V2101" s="4">
        <v>8</v>
      </c>
      <c r="W2101" s="6">
        <v>524</v>
      </c>
      <c r="X2101" s="41">
        <f t="shared" si="52"/>
        <v>77.400295420974885</v>
      </c>
    </row>
    <row r="2102" spans="1:24" hidden="1" outlineLevel="1" x14ac:dyDescent="0.25">
      <c r="A2102" s="6" t="s">
        <v>179</v>
      </c>
      <c r="B2102" s="6" t="s">
        <v>19</v>
      </c>
      <c r="C2102" s="6">
        <v>67</v>
      </c>
      <c r="D2102" s="6" t="s">
        <v>10</v>
      </c>
      <c r="E2102" s="4">
        <v>355</v>
      </c>
      <c r="F2102" s="4">
        <v>46</v>
      </c>
      <c r="G2102" s="4">
        <v>35</v>
      </c>
      <c r="H2102" s="4">
        <v>3</v>
      </c>
      <c r="I2102" s="4">
        <v>3</v>
      </c>
      <c r="J2102" s="4">
        <v>54</v>
      </c>
      <c r="K2102" s="4">
        <v>9</v>
      </c>
      <c r="L2102" s="4">
        <v>40</v>
      </c>
      <c r="M2102" s="4">
        <v>69</v>
      </c>
      <c r="N2102" s="4">
        <v>4</v>
      </c>
      <c r="O2102" s="4">
        <v>1</v>
      </c>
      <c r="P2102" s="4">
        <v>5</v>
      </c>
      <c r="Q2102" s="4">
        <v>1</v>
      </c>
      <c r="R2102" s="4">
        <v>0</v>
      </c>
      <c r="S2102" s="4">
        <v>0</v>
      </c>
      <c r="T2102" s="4">
        <v>1</v>
      </c>
      <c r="U2102" s="4">
        <v>0</v>
      </c>
      <c r="V2102" s="4">
        <v>5</v>
      </c>
      <c r="W2102" s="6">
        <v>276</v>
      </c>
      <c r="X2102" s="41">
        <f t="shared" si="52"/>
        <v>77.74647887323944</v>
      </c>
    </row>
    <row r="2103" spans="1:24" hidden="1" outlineLevel="1" x14ac:dyDescent="0.25">
      <c r="A2103" s="6" t="s">
        <v>179</v>
      </c>
      <c r="B2103" s="6" t="s">
        <v>19</v>
      </c>
      <c r="C2103" s="6">
        <v>68</v>
      </c>
      <c r="D2103" s="6" t="s">
        <v>10</v>
      </c>
      <c r="E2103" s="4">
        <v>218</v>
      </c>
      <c r="F2103" s="4">
        <v>23</v>
      </c>
      <c r="G2103" s="4">
        <v>27</v>
      </c>
      <c r="H2103" s="4">
        <v>0</v>
      </c>
      <c r="I2103" s="4">
        <v>4</v>
      </c>
      <c r="J2103" s="4">
        <v>9</v>
      </c>
      <c r="K2103" s="4">
        <v>18</v>
      </c>
      <c r="L2103" s="4">
        <v>27</v>
      </c>
      <c r="M2103" s="4">
        <v>43</v>
      </c>
      <c r="N2103" s="4">
        <v>3</v>
      </c>
      <c r="O2103" s="4">
        <v>0</v>
      </c>
      <c r="P2103" s="4">
        <v>2</v>
      </c>
      <c r="Q2103" s="4">
        <v>0</v>
      </c>
      <c r="R2103" s="4">
        <v>0</v>
      </c>
      <c r="S2103" s="4">
        <v>2</v>
      </c>
      <c r="T2103" s="4">
        <v>1</v>
      </c>
      <c r="U2103" s="4">
        <v>0</v>
      </c>
      <c r="V2103" s="4">
        <v>7</v>
      </c>
      <c r="W2103" s="6">
        <v>166</v>
      </c>
      <c r="X2103" s="41">
        <f t="shared" si="52"/>
        <v>76.146788990825684</v>
      </c>
    </row>
    <row r="2104" spans="1:24" hidden="1" outlineLevel="1" x14ac:dyDescent="0.25">
      <c r="A2104" s="6" t="s">
        <v>179</v>
      </c>
      <c r="B2104" s="6" t="s">
        <v>19</v>
      </c>
      <c r="C2104" s="6">
        <v>69</v>
      </c>
      <c r="D2104" s="6" t="s">
        <v>10</v>
      </c>
      <c r="E2104" s="4">
        <v>384</v>
      </c>
      <c r="F2104" s="4">
        <v>42</v>
      </c>
      <c r="G2104" s="4">
        <v>71</v>
      </c>
      <c r="H2104" s="4">
        <v>8</v>
      </c>
      <c r="I2104" s="4">
        <v>2</v>
      </c>
      <c r="J2104" s="4">
        <v>31</v>
      </c>
      <c r="K2104" s="4">
        <v>9</v>
      </c>
      <c r="L2104" s="4">
        <v>49</v>
      </c>
      <c r="M2104" s="4">
        <v>41</v>
      </c>
      <c r="N2104" s="4">
        <v>1</v>
      </c>
      <c r="O2104" s="4">
        <v>0</v>
      </c>
      <c r="P2104" s="4">
        <v>5</v>
      </c>
      <c r="Q2104" s="4">
        <v>0</v>
      </c>
      <c r="R2104" s="4">
        <v>0</v>
      </c>
      <c r="S2104" s="4">
        <v>1</v>
      </c>
      <c r="T2104" s="4">
        <v>2</v>
      </c>
      <c r="U2104" s="4">
        <v>0</v>
      </c>
      <c r="V2104" s="4">
        <v>7</v>
      </c>
      <c r="W2104" s="6">
        <v>269</v>
      </c>
      <c r="X2104" s="41">
        <f t="shared" si="52"/>
        <v>70.052083333333329</v>
      </c>
    </row>
    <row r="2105" spans="1:24" hidden="1" outlineLevel="1" x14ac:dyDescent="0.25">
      <c r="A2105" s="6" t="s">
        <v>179</v>
      </c>
      <c r="B2105" s="6" t="s">
        <v>19</v>
      </c>
      <c r="C2105" s="6">
        <v>69</v>
      </c>
      <c r="D2105" s="6" t="s">
        <v>11</v>
      </c>
      <c r="E2105" s="4">
        <v>384</v>
      </c>
      <c r="F2105" s="4">
        <v>29</v>
      </c>
      <c r="G2105" s="4">
        <v>71</v>
      </c>
      <c r="H2105" s="4">
        <v>9</v>
      </c>
      <c r="I2105" s="4">
        <v>3</v>
      </c>
      <c r="J2105" s="4">
        <v>43</v>
      </c>
      <c r="K2105" s="4">
        <v>21</v>
      </c>
      <c r="L2105" s="4">
        <v>30</v>
      </c>
      <c r="M2105" s="4">
        <v>44</v>
      </c>
      <c r="N2105" s="4">
        <v>2</v>
      </c>
      <c r="O2105" s="4">
        <v>6</v>
      </c>
      <c r="P2105" s="4">
        <v>6</v>
      </c>
      <c r="Q2105" s="4">
        <v>0</v>
      </c>
      <c r="R2105" s="4">
        <v>0</v>
      </c>
      <c r="S2105" s="4">
        <v>3</v>
      </c>
      <c r="T2105" s="4">
        <v>0</v>
      </c>
      <c r="U2105" s="4">
        <v>0</v>
      </c>
      <c r="V2105" s="4">
        <v>7</v>
      </c>
      <c r="W2105" s="6">
        <v>274</v>
      </c>
      <c r="X2105" s="41">
        <f t="shared" si="52"/>
        <v>71.354166666666671</v>
      </c>
    </row>
    <row r="2106" spans="1:24" hidden="1" outlineLevel="1" x14ac:dyDescent="0.25">
      <c r="A2106" s="6" t="s">
        <v>179</v>
      </c>
      <c r="B2106" s="6" t="s">
        <v>19</v>
      </c>
      <c r="C2106" s="6">
        <v>70</v>
      </c>
      <c r="D2106" s="6" t="s">
        <v>10</v>
      </c>
      <c r="E2106" s="4">
        <v>443</v>
      </c>
      <c r="F2106" s="4">
        <v>49</v>
      </c>
      <c r="G2106" s="4">
        <v>28</v>
      </c>
      <c r="H2106" s="4">
        <v>3</v>
      </c>
      <c r="I2106" s="4">
        <v>2</v>
      </c>
      <c r="J2106" s="4">
        <v>18</v>
      </c>
      <c r="K2106" s="4">
        <v>35</v>
      </c>
      <c r="L2106" s="4">
        <v>145</v>
      </c>
      <c r="M2106" s="4">
        <v>14</v>
      </c>
      <c r="N2106" s="4">
        <v>2</v>
      </c>
      <c r="O2106" s="4">
        <v>0</v>
      </c>
      <c r="P2106" s="4">
        <v>1</v>
      </c>
      <c r="Q2106" s="4">
        <v>0</v>
      </c>
      <c r="R2106" s="4">
        <v>0</v>
      </c>
      <c r="S2106" s="4">
        <v>1</v>
      </c>
      <c r="T2106" s="4">
        <v>1</v>
      </c>
      <c r="U2106" s="4">
        <v>0</v>
      </c>
      <c r="V2106" s="4">
        <v>11</v>
      </c>
      <c r="W2106" s="6">
        <v>310</v>
      </c>
      <c r="X2106" s="41">
        <f t="shared" si="52"/>
        <v>69.97742663656885</v>
      </c>
    </row>
    <row r="2107" spans="1:24" hidden="1" outlineLevel="1" x14ac:dyDescent="0.25">
      <c r="A2107" s="6" t="s">
        <v>179</v>
      </c>
      <c r="B2107" s="6" t="s">
        <v>63</v>
      </c>
      <c r="C2107" s="6">
        <v>1195</v>
      </c>
      <c r="D2107" s="6" t="s">
        <v>10</v>
      </c>
      <c r="E2107" s="4">
        <v>398</v>
      </c>
      <c r="F2107" s="4">
        <v>21</v>
      </c>
      <c r="G2107" s="4">
        <v>82</v>
      </c>
      <c r="H2107" s="4">
        <v>12</v>
      </c>
      <c r="I2107" s="4">
        <v>33</v>
      </c>
      <c r="J2107" s="4">
        <v>1</v>
      </c>
      <c r="K2107" s="4">
        <v>1</v>
      </c>
      <c r="L2107" s="4">
        <v>42</v>
      </c>
      <c r="M2107" s="4">
        <v>18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2</v>
      </c>
      <c r="U2107" s="4">
        <v>0</v>
      </c>
      <c r="V2107" s="4">
        <v>9</v>
      </c>
      <c r="W2107" s="6">
        <v>221</v>
      </c>
      <c r="X2107" s="41">
        <f t="shared" si="52"/>
        <v>55.527638190954775</v>
      </c>
    </row>
    <row r="2108" spans="1:24" hidden="1" outlineLevel="1" x14ac:dyDescent="0.25">
      <c r="A2108" s="6" t="s">
        <v>179</v>
      </c>
      <c r="B2108" s="6" t="s">
        <v>63</v>
      </c>
      <c r="C2108" s="6">
        <v>1195</v>
      </c>
      <c r="D2108" s="6" t="s">
        <v>11</v>
      </c>
      <c r="E2108" s="4">
        <v>398</v>
      </c>
      <c r="F2108" s="4">
        <v>4</v>
      </c>
      <c r="G2108" s="4">
        <v>85</v>
      </c>
      <c r="H2108" s="4">
        <v>6</v>
      </c>
      <c r="I2108" s="4">
        <v>22</v>
      </c>
      <c r="J2108" s="4">
        <v>1</v>
      </c>
      <c r="K2108" s="4">
        <v>7</v>
      </c>
      <c r="L2108" s="4">
        <v>33</v>
      </c>
      <c r="M2108" s="4">
        <v>18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6">
        <v>176</v>
      </c>
      <c r="X2108" s="41">
        <f t="shared" si="52"/>
        <v>44.221105527638194</v>
      </c>
    </row>
    <row r="2109" spans="1:24" hidden="1" outlineLevel="1" x14ac:dyDescent="0.25">
      <c r="A2109" s="6" t="s">
        <v>179</v>
      </c>
      <c r="B2109" s="6" t="s">
        <v>63</v>
      </c>
      <c r="C2109" s="6">
        <v>1196</v>
      </c>
      <c r="D2109" s="6" t="s">
        <v>10</v>
      </c>
      <c r="E2109" s="4">
        <v>676</v>
      </c>
      <c r="F2109" s="4">
        <v>28</v>
      </c>
      <c r="G2109" s="4">
        <v>79</v>
      </c>
      <c r="H2109" s="4">
        <v>39</v>
      </c>
      <c r="I2109" s="4">
        <v>34</v>
      </c>
      <c r="J2109" s="4">
        <v>7</v>
      </c>
      <c r="K2109" s="4">
        <v>8</v>
      </c>
      <c r="L2109" s="4">
        <v>54</v>
      </c>
      <c r="M2109" s="4">
        <v>21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1</v>
      </c>
      <c r="T2109" s="4">
        <v>1</v>
      </c>
      <c r="U2109" s="4">
        <v>2</v>
      </c>
      <c r="V2109" s="4">
        <v>8</v>
      </c>
      <c r="W2109" s="6">
        <v>282</v>
      </c>
      <c r="X2109" s="41">
        <f t="shared" si="52"/>
        <v>41.715976331360949</v>
      </c>
    </row>
    <row r="2110" spans="1:24" hidden="1" outlineLevel="1" x14ac:dyDescent="0.25">
      <c r="A2110" s="6" t="s">
        <v>179</v>
      </c>
      <c r="B2110" s="6" t="s">
        <v>63</v>
      </c>
      <c r="C2110" s="6">
        <v>1197</v>
      </c>
      <c r="D2110" s="6" t="s">
        <v>10</v>
      </c>
      <c r="E2110" s="4">
        <v>552</v>
      </c>
      <c r="F2110" s="4">
        <v>20</v>
      </c>
      <c r="G2110" s="4">
        <v>85</v>
      </c>
      <c r="H2110" s="4">
        <v>37</v>
      </c>
      <c r="I2110" s="4">
        <v>18</v>
      </c>
      <c r="J2110" s="4">
        <v>10</v>
      </c>
      <c r="K2110" s="4">
        <v>3</v>
      </c>
      <c r="L2110" s="4">
        <v>30</v>
      </c>
      <c r="M2110" s="4">
        <v>16</v>
      </c>
      <c r="N2110" s="4">
        <v>3</v>
      </c>
      <c r="O2110" s="4">
        <v>0</v>
      </c>
      <c r="P2110" s="4">
        <v>2</v>
      </c>
      <c r="Q2110" s="4">
        <v>0</v>
      </c>
      <c r="R2110" s="4">
        <v>0</v>
      </c>
      <c r="S2110" s="4">
        <v>0</v>
      </c>
      <c r="T2110" s="4">
        <v>6</v>
      </c>
      <c r="U2110" s="4">
        <v>0</v>
      </c>
      <c r="V2110" s="4">
        <v>0</v>
      </c>
      <c r="W2110" s="6">
        <v>230</v>
      </c>
      <c r="X2110" s="41">
        <f t="shared" si="52"/>
        <v>41.666666666666664</v>
      </c>
    </row>
    <row r="2111" spans="1:24" hidden="1" outlineLevel="1" x14ac:dyDescent="0.25">
      <c r="A2111" s="6" t="s">
        <v>179</v>
      </c>
      <c r="B2111" s="6" t="s">
        <v>63</v>
      </c>
      <c r="C2111" s="6">
        <v>1198</v>
      </c>
      <c r="D2111" s="6" t="s">
        <v>10</v>
      </c>
      <c r="E2111" s="4">
        <v>678</v>
      </c>
      <c r="F2111" s="4">
        <v>25</v>
      </c>
      <c r="G2111" s="4">
        <v>84</v>
      </c>
      <c r="H2111" s="4">
        <v>24</v>
      </c>
      <c r="I2111" s="4">
        <v>40</v>
      </c>
      <c r="J2111" s="4">
        <v>8</v>
      </c>
      <c r="K2111" s="4">
        <v>6</v>
      </c>
      <c r="L2111" s="4">
        <v>77</v>
      </c>
      <c r="M2111" s="4">
        <v>34</v>
      </c>
      <c r="N2111" s="4">
        <v>3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13</v>
      </c>
      <c r="W2111" s="6">
        <v>315</v>
      </c>
      <c r="X2111" s="41">
        <f t="shared" si="52"/>
        <v>46.460176991150441</v>
      </c>
    </row>
    <row r="2112" spans="1:24" hidden="1" outlineLevel="1" x14ac:dyDescent="0.25">
      <c r="A2112" s="6" t="s">
        <v>179</v>
      </c>
      <c r="B2112" s="6" t="s">
        <v>63</v>
      </c>
      <c r="C2112" s="6">
        <v>1203</v>
      </c>
      <c r="D2112" s="6" t="s">
        <v>10</v>
      </c>
      <c r="E2112" s="4">
        <v>574</v>
      </c>
      <c r="F2112" s="4">
        <v>42</v>
      </c>
      <c r="G2112" s="4">
        <v>109</v>
      </c>
      <c r="H2112" s="4">
        <v>30</v>
      </c>
      <c r="I2112" s="4">
        <v>13</v>
      </c>
      <c r="J2112" s="4">
        <v>5</v>
      </c>
      <c r="K2112" s="4">
        <v>7</v>
      </c>
      <c r="L2112" s="4">
        <v>48</v>
      </c>
      <c r="M2112" s="4">
        <v>46</v>
      </c>
      <c r="N2112" s="4">
        <v>0</v>
      </c>
      <c r="O2112" s="4">
        <v>0</v>
      </c>
      <c r="P2112" s="4">
        <v>1</v>
      </c>
      <c r="Q2112" s="4">
        <v>1</v>
      </c>
      <c r="R2112" s="4">
        <v>0</v>
      </c>
      <c r="S2112" s="4">
        <v>0</v>
      </c>
      <c r="T2112" s="4">
        <v>2</v>
      </c>
      <c r="U2112" s="4">
        <v>0</v>
      </c>
      <c r="V2112" s="4">
        <v>16</v>
      </c>
      <c r="W2112" s="6">
        <v>320</v>
      </c>
      <c r="X2112" s="41">
        <f t="shared" si="52"/>
        <v>55.749128919860624</v>
      </c>
    </row>
    <row r="2113" spans="1:24" hidden="1" outlineLevel="1" x14ac:dyDescent="0.25">
      <c r="A2113" s="6" t="s">
        <v>179</v>
      </c>
      <c r="B2113" s="6" t="s">
        <v>63</v>
      </c>
      <c r="C2113" s="6">
        <v>1203</v>
      </c>
      <c r="D2113" s="6" t="s">
        <v>11</v>
      </c>
      <c r="E2113" s="4">
        <v>574</v>
      </c>
      <c r="F2113" s="4">
        <v>28</v>
      </c>
      <c r="G2113" s="4">
        <v>87</v>
      </c>
      <c r="H2113" s="4">
        <v>27</v>
      </c>
      <c r="I2113" s="4">
        <v>17</v>
      </c>
      <c r="J2113" s="4">
        <v>3</v>
      </c>
      <c r="K2113" s="4">
        <v>3</v>
      </c>
      <c r="L2113" s="4">
        <v>81</v>
      </c>
      <c r="M2113" s="4">
        <v>37</v>
      </c>
      <c r="N2113" s="4">
        <v>6</v>
      </c>
      <c r="O2113" s="4">
        <v>0</v>
      </c>
      <c r="P2113" s="4">
        <v>0</v>
      </c>
      <c r="Q2113" s="4">
        <v>0</v>
      </c>
      <c r="R2113" s="4">
        <v>0</v>
      </c>
      <c r="S2113" s="4">
        <v>1</v>
      </c>
      <c r="T2113" s="4">
        <v>1</v>
      </c>
      <c r="U2113" s="4">
        <v>0</v>
      </c>
      <c r="V2113" s="4">
        <v>8</v>
      </c>
      <c r="W2113" s="6">
        <v>299</v>
      </c>
      <c r="X2113" s="41">
        <f t="shared" si="52"/>
        <v>52.090592334494772</v>
      </c>
    </row>
    <row r="2114" spans="1:24" hidden="1" outlineLevel="1" x14ac:dyDescent="0.25">
      <c r="A2114" s="6" t="s">
        <v>179</v>
      </c>
      <c r="B2114" s="6" t="s">
        <v>63</v>
      </c>
      <c r="C2114" s="6">
        <v>1204</v>
      </c>
      <c r="D2114" s="6" t="s">
        <v>10</v>
      </c>
      <c r="E2114" s="4">
        <v>515</v>
      </c>
      <c r="F2114" s="4">
        <v>50</v>
      </c>
      <c r="G2114" s="4">
        <v>61</v>
      </c>
      <c r="H2114" s="4">
        <v>31</v>
      </c>
      <c r="I2114" s="4">
        <v>12</v>
      </c>
      <c r="J2114" s="4">
        <v>3</v>
      </c>
      <c r="K2114" s="4">
        <v>4</v>
      </c>
      <c r="L2114" s="4">
        <v>78</v>
      </c>
      <c r="M2114" s="4">
        <v>33</v>
      </c>
      <c r="N2114" s="4">
        <v>3</v>
      </c>
      <c r="O2114" s="4">
        <v>0</v>
      </c>
      <c r="P2114" s="4">
        <v>1</v>
      </c>
      <c r="Q2114" s="4">
        <v>0</v>
      </c>
      <c r="R2114" s="4">
        <v>0</v>
      </c>
      <c r="S2114" s="4">
        <v>2</v>
      </c>
      <c r="T2114" s="4">
        <v>3</v>
      </c>
      <c r="U2114" s="4">
        <v>0</v>
      </c>
      <c r="V2114" s="4">
        <v>7</v>
      </c>
      <c r="W2114" s="6">
        <v>288</v>
      </c>
      <c r="X2114" s="41">
        <f t="shared" si="52"/>
        <v>55.922330097087375</v>
      </c>
    </row>
    <row r="2115" spans="1:24" hidden="1" outlineLevel="1" x14ac:dyDescent="0.25">
      <c r="A2115" s="6" t="s">
        <v>179</v>
      </c>
      <c r="B2115" s="6" t="s">
        <v>63</v>
      </c>
      <c r="C2115" s="6">
        <v>1204</v>
      </c>
      <c r="D2115" s="6" t="s">
        <v>11</v>
      </c>
      <c r="E2115" s="4">
        <v>515</v>
      </c>
      <c r="F2115" s="4">
        <v>37</v>
      </c>
      <c r="G2115" s="4">
        <v>68</v>
      </c>
      <c r="H2115" s="4">
        <v>28</v>
      </c>
      <c r="I2115" s="4">
        <v>9</v>
      </c>
      <c r="J2115" s="4">
        <v>4</v>
      </c>
      <c r="K2115" s="4">
        <v>1</v>
      </c>
      <c r="L2115" s="4">
        <v>58</v>
      </c>
      <c r="M2115" s="4">
        <v>22</v>
      </c>
      <c r="N2115" s="4">
        <v>1</v>
      </c>
      <c r="O2115" s="4">
        <v>0</v>
      </c>
      <c r="P2115" s="4">
        <v>0</v>
      </c>
      <c r="Q2115" s="4">
        <v>0</v>
      </c>
      <c r="R2115" s="4">
        <v>0</v>
      </c>
      <c r="S2115" s="4">
        <v>1</v>
      </c>
      <c r="T2115" s="4">
        <v>5</v>
      </c>
      <c r="U2115" s="4">
        <v>0</v>
      </c>
      <c r="V2115" s="4">
        <v>17</v>
      </c>
      <c r="W2115" s="6">
        <v>251</v>
      </c>
      <c r="X2115" s="41">
        <f t="shared" si="52"/>
        <v>48.737864077669904</v>
      </c>
    </row>
    <row r="2116" spans="1:24" hidden="1" outlineLevel="1" x14ac:dyDescent="0.25">
      <c r="A2116" s="6" t="s">
        <v>179</v>
      </c>
      <c r="B2116" s="6" t="s">
        <v>63</v>
      </c>
      <c r="C2116" s="6">
        <v>1205</v>
      </c>
      <c r="D2116" s="6" t="s">
        <v>10</v>
      </c>
      <c r="E2116" s="4">
        <v>387</v>
      </c>
      <c r="F2116" s="4">
        <v>41</v>
      </c>
      <c r="G2116" s="4">
        <v>91</v>
      </c>
      <c r="H2116" s="4">
        <v>17</v>
      </c>
      <c r="I2116" s="4">
        <v>13</v>
      </c>
      <c r="J2116" s="4">
        <v>3</v>
      </c>
      <c r="K2116" s="4">
        <v>1</v>
      </c>
      <c r="L2116" s="4">
        <v>43</v>
      </c>
      <c r="M2116" s="4">
        <v>24</v>
      </c>
      <c r="N2116" s="4">
        <v>3</v>
      </c>
      <c r="O2116" s="4">
        <v>3</v>
      </c>
      <c r="P2116" s="4">
        <v>2</v>
      </c>
      <c r="Q2116" s="4">
        <v>0</v>
      </c>
      <c r="R2116" s="4">
        <v>0</v>
      </c>
      <c r="S2116" s="4">
        <v>3</v>
      </c>
      <c r="T2116" s="4">
        <v>2</v>
      </c>
      <c r="U2116" s="4">
        <v>0</v>
      </c>
      <c r="V2116" s="4">
        <v>9</v>
      </c>
      <c r="W2116" s="6">
        <v>255</v>
      </c>
      <c r="X2116" s="41">
        <f t="shared" si="52"/>
        <v>65.891472868217051</v>
      </c>
    </row>
    <row r="2117" spans="1:24" hidden="1" outlineLevel="1" x14ac:dyDescent="0.25">
      <c r="A2117" s="6" t="s">
        <v>179</v>
      </c>
      <c r="B2117" s="6" t="s">
        <v>63</v>
      </c>
      <c r="C2117" s="6">
        <v>1205</v>
      </c>
      <c r="D2117" s="6" t="s">
        <v>11</v>
      </c>
      <c r="E2117" s="4">
        <v>387</v>
      </c>
      <c r="F2117" s="4">
        <v>35</v>
      </c>
      <c r="G2117" s="4">
        <v>72</v>
      </c>
      <c r="H2117" s="4">
        <v>25</v>
      </c>
      <c r="I2117" s="4">
        <v>8</v>
      </c>
      <c r="J2117" s="4">
        <v>4</v>
      </c>
      <c r="K2117" s="4">
        <v>1</v>
      </c>
      <c r="L2117" s="4">
        <v>57</v>
      </c>
      <c r="M2117" s="4">
        <v>0</v>
      </c>
      <c r="N2117" s="4">
        <v>5</v>
      </c>
      <c r="O2117" s="4">
        <v>0</v>
      </c>
      <c r="P2117" s="4">
        <v>1</v>
      </c>
      <c r="Q2117" s="4">
        <v>0</v>
      </c>
      <c r="R2117" s="4">
        <v>1</v>
      </c>
      <c r="S2117" s="4">
        <v>1</v>
      </c>
      <c r="T2117" s="4">
        <v>1</v>
      </c>
      <c r="U2117" s="4">
        <v>0</v>
      </c>
      <c r="V2117" s="4">
        <v>6</v>
      </c>
      <c r="W2117" s="6">
        <v>217</v>
      </c>
      <c r="X2117" s="41">
        <f t="shared" si="52"/>
        <v>56.072351421188628</v>
      </c>
    </row>
    <row r="2118" spans="1:24" hidden="1" outlineLevel="1" x14ac:dyDescent="0.25">
      <c r="A2118" s="6" t="s">
        <v>179</v>
      </c>
      <c r="B2118" s="6" t="s">
        <v>63</v>
      </c>
      <c r="C2118" s="6">
        <v>1207</v>
      </c>
      <c r="D2118" s="6" t="s">
        <v>29</v>
      </c>
      <c r="E2118" s="4">
        <v>0</v>
      </c>
      <c r="F2118" s="4">
        <v>24</v>
      </c>
      <c r="G2118" s="4">
        <v>61</v>
      </c>
      <c r="H2118" s="4">
        <v>8</v>
      </c>
      <c r="I2118" s="4">
        <v>3</v>
      </c>
      <c r="J2118" s="4">
        <v>7</v>
      </c>
      <c r="K2118" s="4">
        <v>1</v>
      </c>
      <c r="L2118" s="4">
        <v>91</v>
      </c>
      <c r="M2118" s="4">
        <v>11</v>
      </c>
      <c r="N2118" s="4">
        <v>3</v>
      </c>
      <c r="O2118" s="4">
        <v>0</v>
      </c>
      <c r="P2118" s="4">
        <v>0</v>
      </c>
      <c r="Q2118" s="4">
        <v>0</v>
      </c>
      <c r="R2118" s="4">
        <v>0</v>
      </c>
      <c r="S2118" s="4">
        <v>3</v>
      </c>
      <c r="T2118" s="4">
        <v>6</v>
      </c>
      <c r="U2118" s="4">
        <v>0</v>
      </c>
      <c r="V2118" s="4">
        <v>3</v>
      </c>
      <c r="W2118" s="6">
        <v>221</v>
      </c>
      <c r="X2118" s="41" t="s">
        <v>250</v>
      </c>
    </row>
    <row r="2119" spans="1:24" hidden="1" outlineLevel="1" x14ac:dyDescent="0.25">
      <c r="A2119" s="6" t="s">
        <v>179</v>
      </c>
      <c r="B2119" s="6" t="s">
        <v>63</v>
      </c>
      <c r="C2119" s="6">
        <v>1207</v>
      </c>
      <c r="D2119" s="6" t="s">
        <v>10</v>
      </c>
      <c r="E2119" s="4">
        <v>582</v>
      </c>
      <c r="F2119" s="4">
        <v>68</v>
      </c>
      <c r="G2119" s="4">
        <v>91</v>
      </c>
      <c r="H2119" s="4">
        <v>29</v>
      </c>
      <c r="I2119" s="4">
        <v>4</v>
      </c>
      <c r="J2119" s="4">
        <v>7</v>
      </c>
      <c r="K2119" s="4">
        <v>1</v>
      </c>
      <c r="L2119" s="4">
        <v>82</v>
      </c>
      <c r="M2119" s="4">
        <v>14</v>
      </c>
      <c r="N2119" s="4">
        <v>6</v>
      </c>
      <c r="O2119" s="4">
        <v>0</v>
      </c>
      <c r="P2119" s="4">
        <v>0</v>
      </c>
      <c r="Q2119" s="4">
        <v>0</v>
      </c>
      <c r="R2119" s="4">
        <v>0</v>
      </c>
      <c r="S2119" s="4">
        <v>1</v>
      </c>
      <c r="T2119" s="4">
        <v>2</v>
      </c>
      <c r="U2119" s="4">
        <v>0</v>
      </c>
      <c r="V2119" s="4">
        <v>12</v>
      </c>
      <c r="W2119" s="6">
        <v>317</v>
      </c>
      <c r="X2119" s="41">
        <f t="shared" si="52"/>
        <v>54.467353951890033</v>
      </c>
    </row>
    <row r="2120" spans="1:24" hidden="1" outlineLevel="1" x14ac:dyDescent="0.25">
      <c r="A2120" s="6" t="s">
        <v>179</v>
      </c>
      <c r="B2120" s="6" t="s">
        <v>63</v>
      </c>
      <c r="C2120" s="6">
        <v>1208</v>
      </c>
      <c r="D2120" s="6" t="s">
        <v>10</v>
      </c>
      <c r="E2120" s="4">
        <v>447</v>
      </c>
      <c r="F2120" s="4">
        <v>53</v>
      </c>
      <c r="G2120" s="4">
        <v>57</v>
      </c>
      <c r="H2120" s="4">
        <v>18</v>
      </c>
      <c r="I2120" s="4">
        <v>10</v>
      </c>
      <c r="J2120" s="4">
        <v>5</v>
      </c>
      <c r="K2120" s="4">
        <v>4</v>
      </c>
      <c r="L2120" s="4">
        <v>97</v>
      </c>
      <c r="M2120" s="4">
        <v>16</v>
      </c>
      <c r="N2120" s="4">
        <v>8</v>
      </c>
      <c r="O2120" s="4">
        <v>0</v>
      </c>
      <c r="P2120" s="4">
        <v>0</v>
      </c>
      <c r="Q2120" s="4">
        <v>0</v>
      </c>
      <c r="R2120" s="4">
        <v>0</v>
      </c>
      <c r="S2120" s="4">
        <v>3</v>
      </c>
      <c r="T2120" s="4">
        <v>0</v>
      </c>
      <c r="U2120" s="4">
        <v>0</v>
      </c>
      <c r="V2120" s="4">
        <v>7</v>
      </c>
      <c r="W2120" s="6">
        <v>278</v>
      </c>
      <c r="X2120" s="41">
        <f t="shared" si="52"/>
        <v>62.192393736017898</v>
      </c>
    </row>
    <row r="2121" spans="1:24" hidden="1" outlineLevel="1" x14ac:dyDescent="0.25">
      <c r="A2121" s="6" t="s">
        <v>179</v>
      </c>
      <c r="B2121" s="6" t="s">
        <v>63</v>
      </c>
      <c r="C2121" s="6">
        <v>1209</v>
      </c>
      <c r="D2121" s="6" t="s">
        <v>10</v>
      </c>
      <c r="E2121" s="4">
        <v>636</v>
      </c>
      <c r="F2121" s="4">
        <v>44</v>
      </c>
      <c r="G2121" s="4">
        <v>99</v>
      </c>
      <c r="H2121" s="4">
        <v>26</v>
      </c>
      <c r="I2121" s="4">
        <v>16</v>
      </c>
      <c r="J2121" s="4">
        <v>11</v>
      </c>
      <c r="K2121" s="4">
        <v>1</v>
      </c>
      <c r="L2121" s="4">
        <v>146</v>
      </c>
      <c r="M2121" s="4">
        <v>30</v>
      </c>
      <c r="N2121" s="4">
        <v>10</v>
      </c>
      <c r="O2121" s="4">
        <v>0</v>
      </c>
      <c r="P2121" s="4">
        <v>1</v>
      </c>
      <c r="Q2121" s="4">
        <v>0</v>
      </c>
      <c r="R2121" s="4">
        <v>0</v>
      </c>
      <c r="S2121" s="4">
        <v>3</v>
      </c>
      <c r="T2121" s="4">
        <v>2</v>
      </c>
      <c r="U2121" s="4">
        <v>0</v>
      </c>
      <c r="V2121" s="4">
        <v>12</v>
      </c>
      <c r="W2121" s="6">
        <v>401</v>
      </c>
      <c r="X2121" s="41">
        <f t="shared" si="52"/>
        <v>63.050314465408803</v>
      </c>
    </row>
    <row r="2122" spans="1:24" hidden="1" outlineLevel="1" x14ac:dyDescent="0.25">
      <c r="A2122" s="6" t="s">
        <v>179</v>
      </c>
      <c r="B2122" s="6" t="s">
        <v>63</v>
      </c>
      <c r="C2122" s="6">
        <v>1210</v>
      </c>
      <c r="D2122" s="6" t="s">
        <v>10</v>
      </c>
      <c r="E2122" s="4">
        <v>649</v>
      </c>
      <c r="F2122" s="4">
        <v>44</v>
      </c>
      <c r="G2122" s="4">
        <v>98</v>
      </c>
      <c r="H2122" s="4">
        <v>34</v>
      </c>
      <c r="I2122" s="4">
        <v>3</v>
      </c>
      <c r="J2122" s="4">
        <v>2</v>
      </c>
      <c r="K2122" s="4">
        <v>1</v>
      </c>
      <c r="L2122" s="4">
        <v>155</v>
      </c>
      <c r="M2122" s="4">
        <v>18</v>
      </c>
      <c r="N2122" s="4">
        <v>4</v>
      </c>
      <c r="O2122" s="4">
        <v>1</v>
      </c>
      <c r="P2122" s="4">
        <v>1</v>
      </c>
      <c r="Q2122" s="4">
        <v>0</v>
      </c>
      <c r="R2122" s="4">
        <v>0</v>
      </c>
      <c r="S2122" s="4">
        <v>1</v>
      </c>
      <c r="T2122" s="4">
        <v>3</v>
      </c>
      <c r="U2122" s="4">
        <v>0</v>
      </c>
      <c r="V2122" s="4">
        <v>9</v>
      </c>
      <c r="W2122" s="6">
        <v>374</v>
      </c>
      <c r="X2122" s="41">
        <f t="shared" si="52"/>
        <v>57.627118644067799</v>
      </c>
    </row>
    <row r="2123" spans="1:24" hidden="1" outlineLevel="1" x14ac:dyDescent="0.25">
      <c r="A2123" s="6" t="s">
        <v>179</v>
      </c>
      <c r="B2123" s="6" t="s">
        <v>63</v>
      </c>
      <c r="C2123" s="6">
        <v>1211</v>
      </c>
      <c r="D2123" s="6" t="s">
        <v>10</v>
      </c>
      <c r="E2123" s="4">
        <v>426</v>
      </c>
      <c r="F2123" s="4">
        <v>39</v>
      </c>
      <c r="G2123" s="4">
        <v>57</v>
      </c>
      <c r="H2123" s="4">
        <v>15</v>
      </c>
      <c r="I2123" s="4">
        <v>6</v>
      </c>
      <c r="J2123" s="4">
        <v>1</v>
      </c>
      <c r="K2123" s="4">
        <v>2</v>
      </c>
      <c r="L2123" s="4">
        <v>72</v>
      </c>
      <c r="M2123" s="4">
        <v>16</v>
      </c>
      <c r="N2123" s="4">
        <v>5</v>
      </c>
      <c r="O2123" s="4">
        <v>0</v>
      </c>
      <c r="P2123" s="4">
        <v>0</v>
      </c>
      <c r="Q2123" s="4">
        <v>0</v>
      </c>
      <c r="R2123" s="4">
        <v>0</v>
      </c>
      <c r="S2123" s="4">
        <v>1</v>
      </c>
      <c r="T2123" s="4">
        <v>2</v>
      </c>
      <c r="U2123" s="4">
        <v>0</v>
      </c>
      <c r="V2123" s="4">
        <v>8</v>
      </c>
      <c r="W2123" s="6">
        <v>224</v>
      </c>
      <c r="X2123" s="41">
        <f t="shared" si="52"/>
        <v>52.582159624413144</v>
      </c>
    </row>
    <row r="2124" spans="1:24" hidden="1" outlineLevel="1" x14ac:dyDescent="0.25">
      <c r="A2124" s="6" t="s">
        <v>179</v>
      </c>
      <c r="B2124" s="6" t="s">
        <v>63</v>
      </c>
      <c r="C2124" s="6">
        <v>1211</v>
      </c>
      <c r="D2124" s="6" t="s">
        <v>11</v>
      </c>
      <c r="E2124" s="4">
        <v>426</v>
      </c>
      <c r="F2124" s="4">
        <v>35</v>
      </c>
      <c r="G2124" s="4">
        <v>80</v>
      </c>
      <c r="H2124" s="4">
        <v>16</v>
      </c>
      <c r="I2124" s="4">
        <v>2</v>
      </c>
      <c r="J2124" s="4">
        <v>6</v>
      </c>
      <c r="K2124" s="4">
        <v>2</v>
      </c>
      <c r="L2124" s="4">
        <v>70</v>
      </c>
      <c r="M2124" s="4">
        <v>26</v>
      </c>
      <c r="N2124" s="4">
        <v>2</v>
      </c>
      <c r="O2124" s="4">
        <v>0</v>
      </c>
      <c r="P2124" s="4">
        <v>3</v>
      </c>
      <c r="Q2124" s="4">
        <v>0</v>
      </c>
      <c r="R2124" s="4">
        <v>0</v>
      </c>
      <c r="S2124" s="4">
        <v>2</v>
      </c>
      <c r="T2124" s="4">
        <v>1</v>
      </c>
      <c r="U2124" s="4">
        <v>0</v>
      </c>
      <c r="V2124" s="4">
        <v>5</v>
      </c>
      <c r="W2124" s="6">
        <v>250</v>
      </c>
      <c r="X2124" s="41">
        <f t="shared" si="52"/>
        <v>58.685446009389672</v>
      </c>
    </row>
    <row r="2125" spans="1:24" hidden="1" outlineLevel="1" x14ac:dyDescent="0.25">
      <c r="A2125" s="6" t="s">
        <v>179</v>
      </c>
      <c r="B2125" s="6" t="s">
        <v>63</v>
      </c>
      <c r="C2125" s="6">
        <v>1212</v>
      </c>
      <c r="D2125" s="6" t="s">
        <v>10</v>
      </c>
      <c r="E2125" s="4">
        <v>558</v>
      </c>
      <c r="F2125" s="4">
        <v>44</v>
      </c>
      <c r="G2125" s="4">
        <v>62</v>
      </c>
      <c r="H2125" s="4">
        <v>29</v>
      </c>
      <c r="I2125" s="4">
        <v>14</v>
      </c>
      <c r="J2125" s="4">
        <v>4</v>
      </c>
      <c r="K2125" s="4">
        <v>4</v>
      </c>
      <c r="L2125" s="4">
        <v>72</v>
      </c>
      <c r="M2125" s="4">
        <v>29</v>
      </c>
      <c r="N2125" s="4">
        <v>8</v>
      </c>
      <c r="O2125" s="4">
        <v>1</v>
      </c>
      <c r="P2125" s="4">
        <v>1</v>
      </c>
      <c r="Q2125" s="4">
        <v>0</v>
      </c>
      <c r="R2125" s="4">
        <v>0</v>
      </c>
      <c r="S2125" s="4">
        <v>1</v>
      </c>
      <c r="T2125" s="4">
        <v>2</v>
      </c>
      <c r="U2125" s="4">
        <v>0</v>
      </c>
      <c r="V2125" s="4">
        <v>11</v>
      </c>
      <c r="W2125" s="6">
        <v>282</v>
      </c>
      <c r="X2125" s="41">
        <f t="shared" si="52"/>
        <v>50.537634408602152</v>
      </c>
    </row>
    <row r="2126" spans="1:24" hidden="1" outlineLevel="1" x14ac:dyDescent="0.25">
      <c r="A2126" s="6" t="s">
        <v>179</v>
      </c>
      <c r="B2126" s="6" t="s">
        <v>63</v>
      </c>
      <c r="C2126" s="6">
        <v>1212</v>
      </c>
      <c r="D2126" s="6" t="s">
        <v>11</v>
      </c>
      <c r="E2126" s="4">
        <v>558</v>
      </c>
      <c r="F2126" s="4">
        <v>40</v>
      </c>
      <c r="G2126" s="4">
        <v>59</v>
      </c>
      <c r="H2126" s="4">
        <v>35</v>
      </c>
      <c r="I2126" s="4">
        <v>11</v>
      </c>
      <c r="J2126" s="4">
        <v>3</v>
      </c>
      <c r="K2126" s="4">
        <v>3</v>
      </c>
      <c r="L2126" s="4">
        <v>64</v>
      </c>
      <c r="M2126" s="4">
        <v>28</v>
      </c>
      <c r="N2126" s="4">
        <v>9</v>
      </c>
      <c r="O2126" s="4">
        <v>0</v>
      </c>
      <c r="P2126" s="4">
        <v>1</v>
      </c>
      <c r="Q2126" s="4">
        <v>0</v>
      </c>
      <c r="R2126" s="4">
        <v>0</v>
      </c>
      <c r="S2126" s="4">
        <v>2</v>
      </c>
      <c r="T2126" s="4">
        <v>0</v>
      </c>
      <c r="U2126" s="4">
        <v>0</v>
      </c>
      <c r="V2126" s="4">
        <v>8</v>
      </c>
      <c r="W2126" s="6">
        <v>263</v>
      </c>
      <c r="X2126" s="41">
        <f t="shared" si="52"/>
        <v>47.132616487455195</v>
      </c>
    </row>
    <row r="2127" spans="1:24" hidden="1" outlineLevel="1" x14ac:dyDescent="0.25">
      <c r="A2127" s="6" t="s">
        <v>179</v>
      </c>
      <c r="B2127" s="6" t="s">
        <v>63</v>
      </c>
      <c r="C2127" s="6">
        <v>1213</v>
      </c>
      <c r="D2127" s="6" t="s">
        <v>10</v>
      </c>
      <c r="E2127" s="4">
        <v>388</v>
      </c>
      <c r="F2127" s="4">
        <v>43</v>
      </c>
      <c r="G2127" s="4">
        <v>61</v>
      </c>
      <c r="H2127" s="4">
        <v>21</v>
      </c>
      <c r="I2127" s="4">
        <v>2</v>
      </c>
      <c r="J2127" s="4">
        <v>4</v>
      </c>
      <c r="K2127" s="4">
        <v>2</v>
      </c>
      <c r="L2127" s="4">
        <v>48</v>
      </c>
      <c r="M2127" s="4">
        <v>19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1</v>
      </c>
      <c r="T2127" s="4">
        <v>1</v>
      </c>
      <c r="U2127" s="4">
        <v>0</v>
      </c>
      <c r="V2127" s="4">
        <v>5</v>
      </c>
      <c r="W2127" s="6">
        <v>207</v>
      </c>
      <c r="X2127" s="41">
        <f t="shared" si="52"/>
        <v>53.350515463917525</v>
      </c>
    </row>
    <row r="2128" spans="1:24" hidden="1" outlineLevel="1" x14ac:dyDescent="0.25">
      <c r="A2128" s="6" t="s">
        <v>179</v>
      </c>
      <c r="B2128" s="6" t="s">
        <v>63</v>
      </c>
      <c r="C2128" s="6">
        <v>1213</v>
      </c>
      <c r="D2128" s="6" t="s">
        <v>11</v>
      </c>
      <c r="E2128" s="4">
        <v>388</v>
      </c>
      <c r="F2128" s="4">
        <v>33</v>
      </c>
      <c r="G2128" s="4">
        <v>66</v>
      </c>
      <c r="H2128" s="4">
        <v>17</v>
      </c>
      <c r="I2128" s="4">
        <v>4</v>
      </c>
      <c r="J2128" s="4">
        <v>7</v>
      </c>
      <c r="K2128" s="4">
        <v>5</v>
      </c>
      <c r="L2128" s="4">
        <v>49</v>
      </c>
      <c r="M2128" s="4">
        <v>13</v>
      </c>
      <c r="N2128" s="4">
        <v>4</v>
      </c>
      <c r="O2128" s="4">
        <v>0</v>
      </c>
      <c r="P2128" s="4">
        <v>2</v>
      </c>
      <c r="Q2128" s="4">
        <v>0</v>
      </c>
      <c r="R2128" s="4">
        <v>0</v>
      </c>
      <c r="S2128" s="4">
        <v>0</v>
      </c>
      <c r="T2128" s="4">
        <v>3</v>
      </c>
      <c r="U2128" s="4">
        <v>0</v>
      </c>
      <c r="V2128" s="4">
        <v>6</v>
      </c>
      <c r="W2128" s="6">
        <v>209</v>
      </c>
      <c r="X2128" s="41">
        <f t="shared" si="52"/>
        <v>53.865979381443296</v>
      </c>
    </row>
    <row r="2129" spans="1:24" hidden="1" outlineLevel="1" x14ac:dyDescent="0.25">
      <c r="A2129" s="6" t="s">
        <v>179</v>
      </c>
      <c r="B2129" s="6" t="s">
        <v>63</v>
      </c>
      <c r="C2129" s="6">
        <v>1214</v>
      </c>
      <c r="D2129" s="6" t="s">
        <v>10</v>
      </c>
      <c r="E2129" s="4">
        <v>498</v>
      </c>
      <c r="F2129" s="4">
        <v>23</v>
      </c>
      <c r="G2129" s="4">
        <v>86</v>
      </c>
      <c r="H2129" s="4">
        <v>38</v>
      </c>
      <c r="I2129" s="4">
        <v>9</v>
      </c>
      <c r="J2129" s="4">
        <v>7</v>
      </c>
      <c r="K2129" s="4">
        <v>3</v>
      </c>
      <c r="L2129" s="4">
        <v>64</v>
      </c>
      <c r="M2129" s="4">
        <v>27</v>
      </c>
      <c r="N2129" s="4">
        <v>5</v>
      </c>
      <c r="O2129" s="4">
        <v>2</v>
      </c>
      <c r="P2129" s="4">
        <v>0</v>
      </c>
      <c r="Q2129" s="4">
        <v>1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6">
        <v>265</v>
      </c>
      <c r="X2129" s="41">
        <f t="shared" si="52"/>
        <v>53.212851405622487</v>
      </c>
    </row>
    <row r="2130" spans="1:24" hidden="1" outlineLevel="1" x14ac:dyDescent="0.25">
      <c r="A2130" s="6" t="s">
        <v>179</v>
      </c>
      <c r="B2130" s="6" t="s">
        <v>63</v>
      </c>
      <c r="C2130" s="6">
        <v>1214</v>
      </c>
      <c r="D2130" s="6" t="s">
        <v>11</v>
      </c>
      <c r="E2130" s="4">
        <v>497</v>
      </c>
      <c r="F2130" s="4">
        <v>20</v>
      </c>
      <c r="G2130" s="4">
        <v>64</v>
      </c>
      <c r="H2130" s="4">
        <v>35</v>
      </c>
      <c r="I2130" s="4">
        <v>6</v>
      </c>
      <c r="J2130" s="4">
        <v>5</v>
      </c>
      <c r="K2130" s="4">
        <v>4</v>
      </c>
      <c r="L2130" s="4">
        <v>57</v>
      </c>
      <c r="M2130" s="4">
        <v>21</v>
      </c>
      <c r="N2130" s="4">
        <v>7</v>
      </c>
      <c r="O2130" s="4">
        <v>0</v>
      </c>
      <c r="P2130" s="4">
        <v>1</v>
      </c>
      <c r="Q2130" s="4">
        <v>0</v>
      </c>
      <c r="R2130" s="4">
        <v>0</v>
      </c>
      <c r="S2130" s="4">
        <v>2</v>
      </c>
      <c r="T2130" s="4">
        <v>2</v>
      </c>
      <c r="U2130" s="4">
        <v>0</v>
      </c>
      <c r="V2130" s="4">
        <v>10</v>
      </c>
      <c r="W2130" s="6">
        <v>234</v>
      </c>
      <c r="X2130" s="41">
        <f t="shared" si="52"/>
        <v>47.08249496981891</v>
      </c>
    </row>
    <row r="2131" spans="1:24" hidden="1" outlineLevel="1" x14ac:dyDescent="0.25">
      <c r="A2131" s="6" t="s">
        <v>179</v>
      </c>
      <c r="B2131" s="6" t="s">
        <v>63</v>
      </c>
      <c r="C2131" s="6">
        <v>1215</v>
      </c>
      <c r="D2131" s="6" t="s">
        <v>10</v>
      </c>
      <c r="E2131" s="4">
        <v>596</v>
      </c>
      <c r="F2131" s="4">
        <v>42</v>
      </c>
      <c r="G2131" s="4">
        <v>69</v>
      </c>
      <c r="H2131" s="4">
        <v>32</v>
      </c>
      <c r="I2131" s="4">
        <v>14</v>
      </c>
      <c r="J2131" s="4">
        <v>4</v>
      </c>
      <c r="K2131" s="4">
        <v>4</v>
      </c>
      <c r="L2131" s="4">
        <v>104</v>
      </c>
      <c r="M2131" s="4">
        <v>41</v>
      </c>
      <c r="N2131" s="4">
        <v>3</v>
      </c>
      <c r="O2131" s="4">
        <v>2</v>
      </c>
      <c r="P2131" s="4">
        <v>0</v>
      </c>
      <c r="Q2131" s="4">
        <v>0</v>
      </c>
      <c r="R2131" s="4">
        <v>0</v>
      </c>
      <c r="S2131" s="4">
        <v>0</v>
      </c>
      <c r="T2131" s="4">
        <v>1</v>
      </c>
      <c r="U2131" s="4">
        <v>0</v>
      </c>
      <c r="V2131" s="4">
        <v>1</v>
      </c>
      <c r="W2131" s="6">
        <v>317</v>
      </c>
      <c r="X2131" s="41">
        <f t="shared" si="52"/>
        <v>53.187919463087248</v>
      </c>
    </row>
    <row r="2132" spans="1:24" hidden="1" outlineLevel="1" x14ac:dyDescent="0.25">
      <c r="A2132" s="6" t="s">
        <v>179</v>
      </c>
      <c r="B2132" s="6" t="s">
        <v>63</v>
      </c>
      <c r="C2132" s="6">
        <v>1215</v>
      </c>
      <c r="D2132" s="6" t="s">
        <v>11</v>
      </c>
      <c r="E2132" s="4">
        <v>596</v>
      </c>
      <c r="F2132" s="4">
        <v>44</v>
      </c>
      <c r="G2132" s="4">
        <v>64</v>
      </c>
      <c r="H2132" s="4">
        <v>36</v>
      </c>
      <c r="I2132" s="4">
        <v>9</v>
      </c>
      <c r="J2132" s="4">
        <v>0</v>
      </c>
      <c r="K2132" s="4">
        <v>1</v>
      </c>
      <c r="L2132" s="4">
        <v>74</v>
      </c>
      <c r="M2132" s="4">
        <v>44</v>
      </c>
      <c r="N2132" s="4">
        <v>7</v>
      </c>
      <c r="O2132" s="4">
        <v>0</v>
      </c>
      <c r="P2132" s="4">
        <v>0</v>
      </c>
      <c r="Q2132" s="4">
        <v>0</v>
      </c>
      <c r="R2132" s="4">
        <v>0</v>
      </c>
      <c r="S2132" s="4">
        <v>2</v>
      </c>
      <c r="T2132" s="4">
        <v>5</v>
      </c>
      <c r="U2132" s="4">
        <v>0</v>
      </c>
      <c r="V2132" s="4">
        <v>10</v>
      </c>
      <c r="W2132" s="6">
        <v>296</v>
      </c>
      <c r="X2132" s="41">
        <f t="shared" si="52"/>
        <v>49.664429530201339</v>
      </c>
    </row>
    <row r="2133" spans="1:24" hidden="1" outlineLevel="1" x14ac:dyDescent="0.25">
      <c r="A2133" s="6" t="s">
        <v>179</v>
      </c>
      <c r="B2133" s="6" t="s">
        <v>63</v>
      </c>
      <c r="C2133" s="6">
        <v>1215</v>
      </c>
      <c r="D2133" s="6" t="s">
        <v>16</v>
      </c>
      <c r="E2133" s="4">
        <v>595</v>
      </c>
      <c r="F2133" s="4">
        <v>47</v>
      </c>
      <c r="G2133" s="4">
        <v>76</v>
      </c>
      <c r="H2133" s="4">
        <v>31</v>
      </c>
      <c r="I2133" s="4">
        <v>8</v>
      </c>
      <c r="J2133" s="4">
        <v>1</v>
      </c>
      <c r="K2133" s="4">
        <v>2</v>
      </c>
      <c r="L2133" s="4">
        <v>79</v>
      </c>
      <c r="M2133" s="4">
        <v>47</v>
      </c>
      <c r="N2133" s="4">
        <v>8</v>
      </c>
      <c r="O2133" s="4">
        <v>0</v>
      </c>
      <c r="P2133" s="4">
        <v>1</v>
      </c>
      <c r="Q2133" s="4">
        <v>1</v>
      </c>
      <c r="R2133" s="4">
        <v>0</v>
      </c>
      <c r="S2133" s="4">
        <v>2</v>
      </c>
      <c r="T2133" s="4">
        <v>1</v>
      </c>
      <c r="U2133" s="4">
        <v>0</v>
      </c>
      <c r="V2133" s="4">
        <v>7</v>
      </c>
      <c r="W2133" s="6">
        <v>311</v>
      </c>
      <c r="X2133" s="41">
        <f t="shared" si="52"/>
        <v>52.268907563025209</v>
      </c>
    </row>
    <row r="2134" spans="1:24" hidden="1" outlineLevel="1" x14ac:dyDescent="0.25">
      <c r="A2134" s="6" t="s">
        <v>179</v>
      </c>
      <c r="B2134" s="6" t="s">
        <v>63</v>
      </c>
      <c r="C2134" s="6">
        <v>1215</v>
      </c>
      <c r="D2134" s="6" t="s">
        <v>21</v>
      </c>
      <c r="E2134" s="4">
        <v>574</v>
      </c>
      <c r="F2134" s="4">
        <v>57</v>
      </c>
      <c r="G2134" s="4">
        <v>52</v>
      </c>
      <c r="H2134" s="4">
        <v>24</v>
      </c>
      <c r="I2134" s="4">
        <v>6</v>
      </c>
      <c r="J2134" s="4">
        <v>2</v>
      </c>
      <c r="K2134" s="4">
        <v>5</v>
      </c>
      <c r="L2134" s="4">
        <v>72</v>
      </c>
      <c r="M2134" s="4">
        <v>24</v>
      </c>
      <c r="N2134" s="4">
        <v>7</v>
      </c>
      <c r="O2134" s="4">
        <v>0</v>
      </c>
      <c r="P2134" s="4">
        <v>0</v>
      </c>
      <c r="Q2134" s="4">
        <v>0</v>
      </c>
      <c r="R2134" s="4">
        <v>0</v>
      </c>
      <c r="S2134" s="4">
        <v>2</v>
      </c>
      <c r="T2134" s="4">
        <v>5</v>
      </c>
      <c r="U2134" s="4">
        <v>0</v>
      </c>
      <c r="V2134" s="4">
        <v>5</v>
      </c>
      <c r="W2134" s="6">
        <v>261</v>
      </c>
      <c r="X2134" s="41">
        <f t="shared" si="52"/>
        <v>45.470383275261327</v>
      </c>
    </row>
    <row r="2135" spans="1:24" hidden="1" outlineLevel="1" x14ac:dyDescent="0.25">
      <c r="A2135" s="6" t="s">
        <v>179</v>
      </c>
      <c r="B2135" s="6" t="s">
        <v>63</v>
      </c>
      <c r="C2135" s="6">
        <v>1215</v>
      </c>
      <c r="D2135" s="6" t="s">
        <v>64</v>
      </c>
      <c r="E2135" s="4">
        <v>573</v>
      </c>
      <c r="F2135" s="4">
        <v>49</v>
      </c>
      <c r="G2135" s="4">
        <v>56</v>
      </c>
      <c r="H2135" s="4">
        <v>22</v>
      </c>
      <c r="I2135" s="4">
        <v>7</v>
      </c>
      <c r="J2135" s="4">
        <v>4</v>
      </c>
      <c r="K2135" s="4">
        <v>1</v>
      </c>
      <c r="L2135" s="4">
        <v>83</v>
      </c>
      <c r="M2135" s="4">
        <v>26</v>
      </c>
      <c r="N2135" s="4">
        <v>6</v>
      </c>
      <c r="O2135" s="4">
        <v>0</v>
      </c>
      <c r="P2135" s="4">
        <v>1</v>
      </c>
      <c r="Q2135" s="4">
        <v>0</v>
      </c>
      <c r="R2135" s="4">
        <v>0</v>
      </c>
      <c r="S2135" s="4">
        <v>0</v>
      </c>
      <c r="T2135" s="4">
        <v>2</v>
      </c>
      <c r="U2135" s="4">
        <v>1</v>
      </c>
      <c r="V2135" s="4">
        <v>5</v>
      </c>
      <c r="W2135" s="6">
        <v>263</v>
      </c>
      <c r="X2135" s="41">
        <f t="shared" si="52"/>
        <v>45.898778359511347</v>
      </c>
    </row>
    <row r="2136" spans="1:24" hidden="1" outlineLevel="1" x14ac:dyDescent="0.25">
      <c r="A2136" s="6" t="s">
        <v>179</v>
      </c>
      <c r="B2136" s="6" t="s">
        <v>63</v>
      </c>
      <c r="C2136" s="6">
        <v>1215</v>
      </c>
      <c r="D2136" s="6" t="s">
        <v>65</v>
      </c>
      <c r="E2136" s="4">
        <v>573</v>
      </c>
      <c r="F2136" s="4">
        <v>51</v>
      </c>
      <c r="G2136" s="4">
        <v>53</v>
      </c>
      <c r="H2136" s="4">
        <v>29</v>
      </c>
      <c r="I2136" s="4">
        <v>5</v>
      </c>
      <c r="J2136" s="4">
        <v>4</v>
      </c>
      <c r="K2136" s="4">
        <v>2</v>
      </c>
      <c r="L2136" s="4">
        <v>88</v>
      </c>
      <c r="M2136" s="4">
        <v>22</v>
      </c>
      <c r="N2136" s="4">
        <v>6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2</v>
      </c>
      <c r="U2136" s="4">
        <v>0</v>
      </c>
      <c r="V2136" s="4">
        <v>4</v>
      </c>
      <c r="W2136" s="6">
        <v>266</v>
      </c>
      <c r="X2136" s="41">
        <f t="shared" si="52"/>
        <v>46.42233856893543</v>
      </c>
    </row>
    <row r="2137" spans="1:24" hidden="1" outlineLevel="1" x14ac:dyDescent="0.25">
      <c r="A2137" s="6" t="s">
        <v>179</v>
      </c>
      <c r="B2137" s="6" t="s">
        <v>63</v>
      </c>
      <c r="C2137" s="6">
        <v>1216</v>
      </c>
      <c r="D2137" s="6" t="s">
        <v>10</v>
      </c>
      <c r="E2137" s="4">
        <v>493</v>
      </c>
      <c r="F2137" s="4">
        <v>39</v>
      </c>
      <c r="G2137" s="4">
        <v>83</v>
      </c>
      <c r="H2137" s="4">
        <v>59</v>
      </c>
      <c r="I2137" s="4">
        <v>8</v>
      </c>
      <c r="J2137" s="4">
        <v>2</v>
      </c>
      <c r="K2137" s="4">
        <v>1</v>
      </c>
      <c r="L2137" s="4">
        <v>46</v>
      </c>
      <c r="M2137" s="4">
        <v>20</v>
      </c>
      <c r="N2137" s="4">
        <v>9</v>
      </c>
      <c r="O2137" s="4">
        <v>0</v>
      </c>
      <c r="P2137" s="4">
        <v>0</v>
      </c>
      <c r="Q2137" s="4">
        <v>0</v>
      </c>
      <c r="R2137" s="4">
        <v>0</v>
      </c>
      <c r="S2137" s="4">
        <v>1</v>
      </c>
      <c r="T2137" s="4">
        <v>2</v>
      </c>
      <c r="U2137" s="4">
        <v>0</v>
      </c>
      <c r="V2137" s="4">
        <v>7</v>
      </c>
      <c r="W2137" s="6">
        <v>277</v>
      </c>
      <c r="X2137" s="41">
        <f t="shared" si="52"/>
        <v>56.18661257606491</v>
      </c>
    </row>
    <row r="2138" spans="1:24" hidden="1" outlineLevel="1" x14ac:dyDescent="0.25">
      <c r="A2138" s="6" t="s">
        <v>179</v>
      </c>
      <c r="B2138" s="6" t="s">
        <v>63</v>
      </c>
      <c r="C2138" s="6">
        <v>1216</v>
      </c>
      <c r="D2138" s="6" t="s">
        <v>11</v>
      </c>
      <c r="E2138" s="4">
        <v>492</v>
      </c>
      <c r="F2138" s="4">
        <v>66</v>
      </c>
      <c r="G2138" s="4">
        <v>78</v>
      </c>
      <c r="H2138" s="4">
        <v>26</v>
      </c>
      <c r="I2138" s="4">
        <v>9</v>
      </c>
      <c r="J2138" s="4">
        <v>2</v>
      </c>
      <c r="K2138" s="4">
        <v>3</v>
      </c>
      <c r="L2138" s="4">
        <v>74</v>
      </c>
      <c r="M2138" s="4">
        <v>22</v>
      </c>
      <c r="N2138" s="4">
        <v>5</v>
      </c>
      <c r="O2138" s="4">
        <v>1</v>
      </c>
      <c r="P2138" s="4">
        <v>0</v>
      </c>
      <c r="Q2138" s="4">
        <v>0</v>
      </c>
      <c r="R2138" s="4">
        <v>0</v>
      </c>
      <c r="S2138" s="4">
        <v>1</v>
      </c>
      <c r="T2138" s="4">
        <v>1</v>
      </c>
      <c r="U2138" s="4">
        <v>0</v>
      </c>
      <c r="V2138" s="4">
        <v>10</v>
      </c>
      <c r="W2138" s="6">
        <v>298</v>
      </c>
      <c r="X2138" s="41">
        <f t="shared" si="52"/>
        <v>60.569105691056912</v>
      </c>
    </row>
    <row r="2139" spans="1:24" hidden="1" outlineLevel="1" x14ac:dyDescent="0.25">
      <c r="A2139" s="6" t="s">
        <v>179</v>
      </c>
      <c r="B2139" s="6" t="s">
        <v>63</v>
      </c>
      <c r="C2139" s="6">
        <v>1217</v>
      </c>
      <c r="D2139" s="6" t="s">
        <v>10</v>
      </c>
      <c r="E2139" s="4">
        <v>690</v>
      </c>
      <c r="F2139" s="4">
        <v>55</v>
      </c>
      <c r="G2139" s="4">
        <v>107</v>
      </c>
      <c r="H2139" s="4">
        <v>52</v>
      </c>
      <c r="I2139" s="4">
        <v>20</v>
      </c>
      <c r="J2139" s="4">
        <v>6</v>
      </c>
      <c r="K2139" s="4">
        <v>7</v>
      </c>
      <c r="L2139" s="4">
        <v>110</v>
      </c>
      <c r="M2139" s="4">
        <v>26</v>
      </c>
      <c r="N2139" s="4">
        <v>13</v>
      </c>
      <c r="O2139" s="4">
        <v>0</v>
      </c>
      <c r="P2139" s="4">
        <v>1</v>
      </c>
      <c r="Q2139" s="4">
        <v>0</v>
      </c>
      <c r="R2139" s="4">
        <v>0</v>
      </c>
      <c r="S2139" s="4">
        <v>1</v>
      </c>
      <c r="T2139" s="4">
        <v>2</v>
      </c>
      <c r="U2139" s="4">
        <v>0</v>
      </c>
      <c r="V2139" s="4">
        <v>13</v>
      </c>
      <c r="W2139" s="6">
        <v>413</v>
      </c>
      <c r="X2139" s="41">
        <f t="shared" si="52"/>
        <v>59.855072463768117</v>
      </c>
    </row>
    <row r="2140" spans="1:24" hidden="1" outlineLevel="1" x14ac:dyDescent="0.25">
      <c r="A2140" s="6" t="s">
        <v>179</v>
      </c>
      <c r="B2140" s="6" t="s">
        <v>63</v>
      </c>
      <c r="C2140" s="6">
        <v>1218</v>
      </c>
      <c r="D2140" s="6" t="s">
        <v>10</v>
      </c>
      <c r="E2140" s="4">
        <v>748</v>
      </c>
      <c r="F2140" s="4">
        <v>32</v>
      </c>
      <c r="G2140" s="4">
        <v>107</v>
      </c>
      <c r="H2140" s="4">
        <v>80</v>
      </c>
      <c r="I2140" s="4">
        <v>10</v>
      </c>
      <c r="J2140" s="4">
        <v>2</v>
      </c>
      <c r="K2140" s="4">
        <v>1</v>
      </c>
      <c r="L2140" s="4">
        <v>96</v>
      </c>
      <c r="M2140" s="4">
        <v>27</v>
      </c>
      <c r="N2140" s="4">
        <v>4</v>
      </c>
      <c r="O2140" s="4">
        <v>0</v>
      </c>
      <c r="P2140" s="4">
        <v>1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10</v>
      </c>
      <c r="W2140" s="6">
        <v>370</v>
      </c>
      <c r="X2140" s="41">
        <f t="shared" si="52"/>
        <v>49.465240641711233</v>
      </c>
    </row>
    <row r="2141" spans="1:24" hidden="1" outlineLevel="1" x14ac:dyDescent="0.25">
      <c r="A2141" s="6" t="s">
        <v>179</v>
      </c>
      <c r="B2141" s="6" t="s">
        <v>63</v>
      </c>
      <c r="C2141" s="6">
        <v>1219</v>
      </c>
      <c r="D2141" s="6" t="s">
        <v>10</v>
      </c>
      <c r="E2141" s="4">
        <v>545</v>
      </c>
      <c r="F2141" s="4">
        <v>14</v>
      </c>
      <c r="G2141" s="4">
        <v>86</v>
      </c>
      <c r="H2141" s="4">
        <v>111</v>
      </c>
      <c r="I2141" s="4">
        <v>13</v>
      </c>
      <c r="J2141" s="4">
        <v>0</v>
      </c>
      <c r="K2141" s="4">
        <v>4</v>
      </c>
      <c r="L2141" s="4">
        <v>64</v>
      </c>
      <c r="M2141" s="4">
        <v>15</v>
      </c>
      <c r="N2141" s="4">
        <v>7</v>
      </c>
      <c r="O2141" s="4">
        <v>0</v>
      </c>
      <c r="P2141" s="4">
        <v>0</v>
      </c>
      <c r="Q2141" s="4">
        <v>0</v>
      </c>
      <c r="R2141" s="4">
        <v>0</v>
      </c>
      <c r="S2141" s="4">
        <v>1</v>
      </c>
      <c r="T2141" s="4">
        <v>0</v>
      </c>
      <c r="U2141" s="4">
        <v>0</v>
      </c>
      <c r="V2141" s="4">
        <v>13</v>
      </c>
      <c r="W2141" s="6">
        <v>328</v>
      </c>
      <c r="X2141" s="41">
        <f t="shared" si="52"/>
        <v>60.183486238532112</v>
      </c>
    </row>
    <row r="2142" spans="1:24" hidden="1" outlineLevel="1" x14ac:dyDescent="0.25">
      <c r="A2142" s="6" t="s">
        <v>179</v>
      </c>
      <c r="B2142" s="6" t="s">
        <v>63</v>
      </c>
      <c r="C2142" s="6">
        <v>1220</v>
      </c>
      <c r="D2142" s="6" t="s">
        <v>10</v>
      </c>
      <c r="E2142" s="4">
        <v>409</v>
      </c>
      <c r="F2142" s="4">
        <v>18</v>
      </c>
      <c r="G2142" s="4">
        <v>68</v>
      </c>
      <c r="H2142" s="4">
        <v>13</v>
      </c>
      <c r="I2142" s="4">
        <v>16</v>
      </c>
      <c r="J2142" s="4">
        <v>14</v>
      </c>
      <c r="K2142" s="4">
        <v>2</v>
      </c>
      <c r="L2142" s="4">
        <v>28</v>
      </c>
      <c r="M2142" s="4">
        <v>10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2</v>
      </c>
      <c r="T2142" s="4">
        <v>3</v>
      </c>
      <c r="U2142" s="4">
        <v>0</v>
      </c>
      <c r="V2142" s="4">
        <v>23</v>
      </c>
      <c r="W2142" s="6">
        <v>198</v>
      </c>
      <c r="X2142" s="41">
        <f t="shared" si="52"/>
        <v>48.410757946210268</v>
      </c>
    </row>
    <row r="2143" spans="1:24" hidden="1" outlineLevel="1" x14ac:dyDescent="0.25">
      <c r="A2143" s="6" t="s">
        <v>179</v>
      </c>
      <c r="B2143" s="6" t="s">
        <v>63</v>
      </c>
      <c r="C2143" s="6">
        <v>1220</v>
      </c>
      <c r="D2143" s="6" t="s">
        <v>11</v>
      </c>
      <c r="E2143" s="4">
        <v>408</v>
      </c>
      <c r="F2143" s="4">
        <v>12</v>
      </c>
      <c r="G2143" s="4">
        <v>55</v>
      </c>
      <c r="H2143" s="4">
        <v>17</v>
      </c>
      <c r="I2143" s="4">
        <v>13</v>
      </c>
      <c r="J2143" s="4">
        <v>13</v>
      </c>
      <c r="K2143" s="4">
        <v>3</v>
      </c>
      <c r="L2143" s="4">
        <v>47</v>
      </c>
      <c r="M2143" s="4">
        <v>3</v>
      </c>
      <c r="N2143" s="4">
        <v>4</v>
      </c>
      <c r="O2143" s="4">
        <v>0</v>
      </c>
      <c r="P2143" s="4">
        <v>1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16</v>
      </c>
      <c r="W2143" s="6">
        <v>184</v>
      </c>
      <c r="X2143" s="41">
        <f t="shared" si="52"/>
        <v>45.098039215686278</v>
      </c>
    </row>
    <row r="2144" spans="1:24" hidden="1" outlineLevel="1" x14ac:dyDescent="0.25">
      <c r="A2144" s="6" t="s">
        <v>179</v>
      </c>
      <c r="B2144" s="6" t="s">
        <v>63</v>
      </c>
      <c r="C2144" s="6">
        <v>1221</v>
      </c>
      <c r="D2144" s="6" t="s">
        <v>10</v>
      </c>
      <c r="E2144" s="4">
        <v>386</v>
      </c>
      <c r="F2144" s="4">
        <v>7</v>
      </c>
      <c r="G2144" s="4">
        <v>83</v>
      </c>
      <c r="H2144" s="4">
        <v>7</v>
      </c>
      <c r="I2144" s="4">
        <v>13</v>
      </c>
      <c r="J2144" s="4">
        <v>12</v>
      </c>
      <c r="K2144" s="4">
        <v>8</v>
      </c>
      <c r="L2144" s="4">
        <v>22</v>
      </c>
      <c r="M2144" s="4">
        <v>8</v>
      </c>
      <c r="N2144" s="4">
        <v>3</v>
      </c>
      <c r="O2144" s="4">
        <v>0</v>
      </c>
      <c r="P2144" s="4">
        <v>2</v>
      </c>
      <c r="Q2144" s="4">
        <v>0</v>
      </c>
      <c r="R2144" s="4">
        <v>1</v>
      </c>
      <c r="S2144" s="4">
        <v>2</v>
      </c>
      <c r="T2144" s="4">
        <v>1</v>
      </c>
      <c r="U2144" s="4">
        <v>0</v>
      </c>
      <c r="V2144" s="4">
        <v>18</v>
      </c>
      <c r="W2144" s="6">
        <v>187</v>
      </c>
      <c r="X2144" s="41">
        <f t="shared" si="52"/>
        <v>48.445595854922281</v>
      </c>
    </row>
    <row r="2145" spans="1:24" hidden="1" outlineLevel="1" x14ac:dyDescent="0.25">
      <c r="A2145" s="6" t="s">
        <v>179</v>
      </c>
      <c r="B2145" s="6" t="s">
        <v>63</v>
      </c>
      <c r="C2145" s="6">
        <v>1221</v>
      </c>
      <c r="D2145" s="6" t="s">
        <v>11</v>
      </c>
      <c r="E2145" s="4">
        <v>385</v>
      </c>
      <c r="F2145" s="4">
        <v>7</v>
      </c>
      <c r="G2145" s="4">
        <v>83</v>
      </c>
      <c r="H2145" s="4">
        <v>7</v>
      </c>
      <c r="I2145" s="4">
        <v>13</v>
      </c>
      <c r="J2145" s="4">
        <v>12</v>
      </c>
      <c r="K2145" s="4">
        <v>8</v>
      </c>
      <c r="L2145" s="4">
        <v>22</v>
      </c>
      <c r="M2145" s="4">
        <v>8</v>
      </c>
      <c r="N2145" s="4">
        <v>3</v>
      </c>
      <c r="O2145" s="4">
        <v>0</v>
      </c>
      <c r="P2145" s="4">
        <v>2</v>
      </c>
      <c r="Q2145" s="4">
        <v>0</v>
      </c>
      <c r="R2145" s="4">
        <v>1</v>
      </c>
      <c r="S2145" s="4">
        <v>2</v>
      </c>
      <c r="T2145" s="4">
        <v>1</v>
      </c>
      <c r="U2145" s="4">
        <v>0</v>
      </c>
      <c r="V2145" s="4">
        <v>18</v>
      </c>
      <c r="W2145" s="6">
        <v>187</v>
      </c>
      <c r="X2145" s="41">
        <f t="shared" si="52"/>
        <v>48.571428571428569</v>
      </c>
    </row>
    <row r="2146" spans="1:24" hidden="1" outlineLevel="1" x14ac:dyDescent="0.25">
      <c r="A2146" s="6" t="s">
        <v>179</v>
      </c>
      <c r="B2146" s="6" t="s">
        <v>63</v>
      </c>
      <c r="C2146" s="6">
        <v>1222</v>
      </c>
      <c r="D2146" s="6" t="s">
        <v>10</v>
      </c>
      <c r="E2146" s="4">
        <v>485</v>
      </c>
      <c r="F2146" s="4">
        <v>8</v>
      </c>
      <c r="G2146" s="4">
        <v>77</v>
      </c>
      <c r="H2146" s="4">
        <v>27</v>
      </c>
      <c r="I2146" s="4">
        <v>22</v>
      </c>
      <c r="J2146" s="4">
        <v>5</v>
      </c>
      <c r="K2146" s="4">
        <v>4</v>
      </c>
      <c r="L2146" s="4">
        <v>96</v>
      </c>
      <c r="M2146" s="4">
        <v>29</v>
      </c>
      <c r="N2146" s="4">
        <v>3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27</v>
      </c>
      <c r="W2146" s="6">
        <v>298</v>
      </c>
      <c r="X2146" s="41">
        <f t="shared" si="52"/>
        <v>61.443298969072167</v>
      </c>
    </row>
    <row r="2147" spans="1:24" hidden="1" outlineLevel="1" x14ac:dyDescent="0.25">
      <c r="A2147" s="6" t="s">
        <v>179</v>
      </c>
      <c r="B2147" s="6" t="s">
        <v>63</v>
      </c>
      <c r="C2147" s="6">
        <v>1223</v>
      </c>
      <c r="D2147" s="6" t="s">
        <v>10</v>
      </c>
      <c r="E2147" s="4">
        <v>540</v>
      </c>
      <c r="F2147" s="4">
        <v>5</v>
      </c>
      <c r="G2147" s="4">
        <v>110</v>
      </c>
      <c r="H2147" s="4">
        <v>29</v>
      </c>
      <c r="I2147" s="4">
        <v>18</v>
      </c>
      <c r="J2147" s="4">
        <v>3</v>
      </c>
      <c r="K2147" s="4">
        <v>4</v>
      </c>
      <c r="L2147" s="4">
        <v>122</v>
      </c>
      <c r="M2147" s="4">
        <v>15</v>
      </c>
      <c r="N2147" s="4">
        <v>3</v>
      </c>
      <c r="O2147" s="4">
        <v>2</v>
      </c>
      <c r="P2147" s="4">
        <v>2</v>
      </c>
      <c r="Q2147" s="4">
        <v>1</v>
      </c>
      <c r="R2147" s="4">
        <v>0</v>
      </c>
      <c r="S2147" s="4">
        <v>1</v>
      </c>
      <c r="T2147" s="4">
        <v>2</v>
      </c>
      <c r="U2147" s="4">
        <v>0</v>
      </c>
      <c r="V2147" s="4">
        <v>23</v>
      </c>
      <c r="W2147" s="6">
        <v>340</v>
      </c>
      <c r="X2147" s="41">
        <f t="shared" si="52"/>
        <v>62.962962962962962</v>
      </c>
    </row>
    <row r="2148" spans="1:24" hidden="1" outlineLevel="1" x14ac:dyDescent="0.25">
      <c r="A2148" s="6" t="s">
        <v>179</v>
      </c>
      <c r="B2148" s="6" t="s">
        <v>63</v>
      </c>
      <c r="C2148" s="6">
        <v>1224</v>
      </c>
      <c r="D2148" s="6" t="s">
        <v>10</v>
      </c>
      <c r="E2148" s="4">
        <v>439</v>
      </c>
      <c r="F2148" s="4">
        <v>10</v>
      </c>
      <c r="G2148" s="4">
        <v>71</v>
      </c>
      <c r="H2148" s="4">
        <v>11</v>
      </c>
      <c r="I2148" s="4">
        <v>13</v>
      </c>
      <c r="J2148" s="4">
        <v>2</v>
      </c>
      <c r="K2148" s="4">
        <v>4</v>
      </c>
      <c r="L2148" s="4">
        <v>112</v>
      </c>
      <c r="M2148" s="4">
        <v>17</v>
      </c>
      <c r="N2148" s="4">
        <v>5</v>
      </c>
      <c r="O2148" s="4">
        <v>1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20</v>
      </c>
      <c r="W2148" s="6">
        <v>266</v>
      </c>
      <c r="X2148" s="41">
        <f t="shared" si="52"/>
        <v>60.592255125284737</v>
      </c>
    </row>
    <row r="2149" spans="1:24" hidden="1" outlineLevel="1" x14ac:dyDescent="0.25">
      <c r="A2149" s="6" t="s">
        <v>179</v>
      </c>
      <c r="B2149" s="6" t="s">
        <v>63</v>
      </c>
      <c r="C2149" s="6">
        <v>1227</v>
      </c>
      <c r="D2149" s="6" t="s">
        <v>10</v>
      </c>
      <c r="E2149" s="4">
        <v>417</v>
      </c>
      <c r="F2149" s="4">
        <v>23</v>
      </c>
      <c r="G2149" s="4">
        <v>49</v>
      </c>
      <c r="H2149" s="4">
        <v>10</v>
      </c>
      <c r="I2149" s="4">
        <v>16</v>
      </c>
      <c r="J2149" s="4">
        <v>3</v>
      </c>
      <c r="K2149" s="4">
        <v>6</v>
      </c>
      <c r="L2149" s="4">
        <v>55</v>
      </c>
      <c r="M2149" s="4">
        <v>25</v>
      </c>
      <c r="N2149" s="4">
        <v>6</v>
      </c>
      <c r="O2149" s="4">
        <v>1</v>
      </c>
      <c r="P2149" s="4">
        <v>0</v>
      </c>
      <c r="Q2149" s="4">
        <v>0</v>
      </c>
      <c r="R2149" s="4">
        <v>0</v>
      </c>
      <c r="S2149" s="4">
        <v>2</v>
      </c>
      <c r="T2149" s="4">
        <v>4</v>
      </c>
      <c r="U2149" s="4">
        <v>0</v>
      </c>
      <c r="V2149" s="4">
        <v>10</v>
      </c>
      <c r="W2149" s="6">
        <v>210</v>
      </c>
      <c r="X2149" s="41">
        <f t="shared" si="52"/>
        <v>50.359712230215827</v>
      </c>
    </row>
    <row r="2150" spans="1:24" hidden="1" outlineLevel="1" x14ac:dyDescent="0.25">
      <c r="A2150" s="6" t="s">
        <v>179</v>
      </c>
      <c r="B2150" s="6" t="s">
        <v>63</v>
      </c>
      <c r="C2150" s="6">
        <v>1227</v>
      </c>
      <c r="D2150" s="6" t="s">
        <v>11</v>
      </c>
      <c r="E2150" s="4">
        <v>417</v>
      </c>
      <c r="F2150" s="4">
        <v>23</v>
      </c>
      <c r="G2150" s="4">
        <v>49</v>
      </c>
      <c r="H2150" s="4">
        <v>10</v>
      </c>
      <c r="I2150" s="4">
        <v>16</v>
      </c>
      <c r="J2150" s="4">
        <v>3</v>
      </c>
      <c r="K2150" s="4">
        <v>6</v>
      </c>
      <c r="L2150" s="4">
        <v>55</v>
      </c>
      <c r="M2150" s="4">
        <v>25</v>
      </c>
      <c r="N2150" s="4">
        <v>6</v>
      </c>
      <c r="O2150" s="4">
        <v>1</v>
      </c>
      <c r="P2150" s="4">
        <v>0</v>
      </c>
      <c r="Q2150" s="4">
        <v>0</v>
      </c>
      <c r="R2150" s="4">
        <v>0</v>
      </c>
      <c r="S2150" s="4">
        <v>2</v>
      </c>
      <c r="T2150" s="4">
        <v>4</v>
      </c>
      <c r="U2150" s="4">
        <v>0</v>
      </c>
      <c r="V2150" s="4">
        <v>10</v>
      </c>
      <c r="W2150" s="6">
        <v>210</v>
      </c>
      <c r="X2150" s="41">
        <f t="shared" si="52"/>
        <v>50.359712230215827</v>
      </c>
    </row>
    <row r="2151" spans="1:24" hidden="1" outlineLevel="1" x14ac:dyDescent="0.25">
      <c r="A2151" s="6" t="s">
        <v>179</v>
      </c>
      <c r="B2151" s="6" t="s">
        <v>63</v>
      </c>
      <c r="C2151" s="6">
        <v>1228</v>
      </c>
      <c r="D2151" s="6" t="s">
        <v>10</v>
      </c>
      <c r="E2151" s="4">
        <v>560</v>
      </c>
      <c r="F2151" s="4">
        <v>32</v>
      </c>
      <c r="G2151" s="4">
        <v>123</v>
      </c>
      <c r="H2151" s="4">
        <v>27</v>
      </c>
      <c r="I2151" s="4">
        <v>14</v>
      </c>
      <c r="J2151" s="4">
        <v>5</v>
      </c>
      <c r="K2151" s="4">
        <v>3</v>
      </c>
      <c r="L2151" s="4">
        <v>52</v>
      </c>
      <c r="M2151" s="4">
        <v>38</v>
      </c>
      <c r="N2151" s="4">
        <v>10</v>
      </c>
      <c r="O2151" s="4">
        <v>0</v>
      </c>
      <c r="P2151" s="4">
        <v>1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9</v>
      </c>
      <c r="W2151" s="6">
        <v>314</v>
      </c>
      <c r="X2151" s="41">
        <f t="shared" si="52"/>
        <v>56.071428571428569</v>
      </c>
    </row>
    <row r="2152" spans="1:24" hidden="1" outlineLevel="1" x14ac:dyDescent="0.25">
      <c r="A2152" s="6" t="s">
        <v>179</v>
      </c>
      <c r="B2152" s="6" t="s">
        <v>63</v>
      </c>
      <c r="C2152" s="6">
        <v>1229</v>
      </c>
      <c r="D2152" s="6" t="s">
        <v>10</v>
      </c>
      <c r="E2152" s="4">
        <v>388</v>
      </c>
      <c r="F2152" s="4">
        <v>25</v>
      </c>
      <c r="G2152" s="4">
        <v>97</v>
      </c>
      <c r="H2152" s="4">
        <v>10</v>
      </c>
      <c r="I2152" s="4">
        <v>9</v>
      </c>
      <c r="J2152" s="4">
        <v>1</v>
      </c>
      <c r="K2152" s="4">
        <v>4</v>
      </c>
      <c r="L2152" s="4">
        <v>38</v>
      </c>
      <c r="M2152" s="4">
        <v>25</v>
      </c>
      <c r="N2152" s="4">
        <v>5</v>
      </c>
      <c r="O2152" s="4">
        <v>0</v>
      </c>
      <c r="P2152" s="4">
        <v>3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8</v>
      </c>
      <c r="W2152" s="6">
        <v>225</v>
      </c>
      <c r="X2152" s="41">
        <f t="shared" si="52"/>
        <v>57.989690721649481</v>
      </c>
    </row>
    <row r="2153" spans="1:24" hidden="1" outlineLevel="1" x14ac:dyDescent="0.25">
      <c r="A2153" s="6" t="s">
        <v>179</v>
      </c>
      <c r="B2153" s="6" t="s">
        <v>63</v>
      </c>
      <c r="C2153" s="6">
        <v>1229</v>
      </c>
      <c r="D2153" s="6" t="s">
        <v>11</v>
      </c>
      <c r="E2153" s="4">
        <v>388</v>
      </c>
      <c r="F2153" s="4">
        <v>9</v>
      </c>
      <c r="G2153" s="4">
        <v>66</v>
      </c>
      <c r="H2153" s="4">
        <v>12</v>
      </c>
      <c r="I2153" s="4">
        <v>26</v>
      </c>
      <c r="J2153" s="4">
        <v>6</v>
      </c>
      <c r="K2153" s="4">
        <v>0</v>
      </c>
      <c r="L2153" s="4">
        <v>44</v>
      </c>
      <c r="M2153" s="4">
        <v>35</v>
      </c>
      <c r="N2153" s="4">
        <v>1</v>
      </c>
      <c r="O2153" s="4">
        <v>0</v>
      </c>
      <c r="P2153" s="4">
        <v>0</v>
      </c>
      <c r="Q2153" s="4">
        <v>0</v>
      </c>
      <c r="R2153" s="4">
        <v>1</v>
      </c>
      <c r="S2153" s="4">
        <v>3</v>
      </c>
      <c r="T2153" s="4">
        <v>1</v>
      </c>
      <c r="U2153" s="4">
        <v>0</v>
      </c>
      <c r="V2153" s="4">
        <v>10</v>
      </c>
      <c r="W2153" s="6">
        <v>214</v>
      </c>
      <c r="X2153" s="41">
        <f t="shared" si="52"/>
        <v>55.154639175257735</v>
      </c>
    </row>
    <row r="2154" spans="1:24" hidden="1" outlineLevel="1" x14ac:dyDescent="0.25">
      <c r="A2154" s="6" t="s">
        <v>179</v>
      </c>
      <c r="B2154" s="6" t="s">
        <v>63</v>
      </c>
      <c r="C2154" s="6">
        <v>1230</v>
      </c>
      <c r="D2154" s="6" t="s">
        <v>10</v>
      </c>
      <c r="E2154" s="4">
        <v>550</v>
      </c>
      <c r="F2154" s="4">
        <v>23</v>
      </c>
      <c r="G2154" s="4">
        <v>121</v>
      </c>
      <c r="H2154" s="4">
        <v>12</v>
      </c>
      <c r="I2154" s="4">
        <v>40</v>
      </c>
      <c r="J2154" s="4">
        <v>3</v>
      </c>
      <c r="K2154" s="4">
        <v>4</v>
      </c>
      <c r="L2154" s="4">
        <v>61</v>
      </c>
      <c r="M2154" s="4">
        <v>38</v>
      </c>
      <c r="N2154" s="4">
        <v>5</v>
      </c>
      <c r="O2154" s="4">
        <v>0</v>
      </c>
      <c r="P2154" s="4">
        <v>3</v>
      </c>
      <c r="Q2154" s="4">
        <v>0</v>
      </c>
      <c r="R2154" s="4">
        <v>0</v>
      </c>
      <c r="S2154" s="4">
        <v>1</v>
      </c>
      <c r="T2154" s="4">
        <v>0</v>
      </c>
      <c r="U2154" s="4">
        <v>0</v>
      </c>
      <c r="V2154" s="4">
        <v>17</v>
      </c>
      <c r="W2154" s="6">
        <v>328</v>
      </c>
      <c r="X2154" s="41">
        <f t="shared" si="52"/>
        <v>59.636363636363633</v>
      </c>
    </row>
    <row r="2155" spans="1:24" hidden="1" outlineLevel="1" x14ac:dyDescent="0.25">
      <c r="A2155" s="6" t="s">
        <v>179</v>
      </c>
      <c r="B2155" s="6" t="s">
        <v>63</v>
      </c>
      <c r="C2155" s="6">
        <v>1231</v>
      </c>
      <c r="D2155" s="6" t="s">
        <v>10</v>
      </c>
      <c r="E2155" s="4">
        <v>563</v>
      </c>
      <c r="F2155" s="4">
        <v>11</v>
      </c>
      <c r="G2155" s="4">
        <v>186</v>
      </c>
      <c r="H2155" s="4">
        <v>18</v>
      </c>
      <c r="I2155" s="4">
        <v>20</v>
      </c>
      <c r="J2155" s="4">
        <v>5</v>
      </c>
      <c r="K2155" s="4">
        <v>4</v>
      </c>
      <c r="L2155" s="4">
        <v>34</v>
      </c>
      <c r="M2155" s="4">
        <v>21</v>
      </c>
      <c r="N2155" s="4">
        <v>4</v>
      </c>
      <c r="O2155" s="4">
        <v>0</v>
      </c>
      <c r="P2155" s="4">
        <v>1</v>
      </c>
      <c r="Q2155" s="4">
        <v>0</v>
      </c>
      <c r="R2155" s="4">
        <v>0</v>
      </c>
      <c r="S2155" s="4">
        <v>1</v>
      </c>
      <c r="T2155" s="4">
        <v>1</v>
      </c>
      <c r="U2155" s="4">
        <v>0</v>
      </c>
      <c r="V2155" s="4">
        <v>15</v>
      </c>
      <c r="W2155" s="6">
        <v>321</v>
      </c>
      <c r="X2155" s="41">
        <f t="shared" si="52"/>
        <v>57.015985790408529</v>
      </c>
    </row>
    <row r="2156" spans="1:24" hidden="1" outlineLevel="1" x14ac:dyDescent="0.25">
      <c r="A2156" s="6" t="s">
        <v>179</v>
      </c>
      <c r="B2156" s="6" t="s">
        <v>63</v>
      </c>
      <c r="C2156" s="6">
        <v>1231</v>
      </c>
      <c r="D2156" s="6" t="s">
        <v>11</v>
      </c>
      <c r="E2156" s="4">
        <v>563</v>
      </c>
      <c r="F2156" s="4">
        <v>17</v>
      </c>
      <c r="G2156" s="4">
        <v>199</v>
      </c>
      <c r="H2156" s="4">
        <v>13</v>
      </c>
      <c r="I2156" s="4">
        <v>22</v>
      </c>
      <c r="J2156" s="4">
        <v>6</v>
      </c>
      <c r="K2156" s="4">
        <v>3</v>
      </c>
      <c r="L2156" s="4">
        <v>29</v>
      </c>
      <c r="M2156" s="4">
        <v>29</v>
      </c>
      <c r="N2156" s="4">
        <v>1</v>
      </c>
      <c r="O2156" s="4">
        <v>0</v>
      </c>
      <c r="P2156" s="4">
        <v>0</v>
      </c>
      <c r="Q2156" s="4">
        <v>1</v>
      </c>
      <c r="R2156" s="4">
        <v>0</v>
      </c>
      <c r="S2156" s="4">
        <v>1</v>
      </c>
      <c r="T2156" s="4">
        <v>0</v>
      </c>
      <c r="U2156" s="4">
        <v>0</v>
      </c>
      <c r="V2156" s="4">
        <v>27</v>
      </c>
      <c r="W2156" s="6">
        <v>348</v>
      </c>
      <c r="X2156" s="41">
        <f t="shared" si="52"/>
        <v>61.811722912966253</v>
      </c>
    </row>
    <row r="2157" spans="1:24" hidden="1" outlineLevel="1" x14ac:dyDescent="0.25">
      <c r="A2157" s="6" t="s">
        <v>179</v>
      </c>
      <c r="B2157" s="6" t="s">
        <v>63</v>
      </c>
      <c r="C2157" s="6">
        <v>1232</v>
      </c>
      <c r="D2157" s="6" t="s">
        <v>10</v>
      </c>
      <c r="E2157" s="4">
        <v>500</v>
      </c>
      <c r="F2157" s="4">
        <v>12</v>
      </c>
      <c r="G2157" s="4">
        <v>94</v>
      </c>
      <c r="H2157" s="4">
        <v>24</v>
      </c>
      <c r="I2157" s="4">
        <v>26</v>
      </c>
      <c r="J2157" s="4">
        <v>5</v>
      </c>
      <c r="K2157" s="4">
        <v>0</v>
      </c>
      <c r="L2157" s="4">
        <v>59</v>
      </c>
      <c r="M2157" s="4">
        <v>12</v>
      </c>
      <c r="N2157" s="4">
        <v>3</v>
      </c>
      <c r="O2157" s="4">
        <v>1</v>
      </c>
      <c r="P2157" s="4">
        <v>0</v>
      </c>
      <c r="Q2157" s="4">
        <v>1</v>
      </c>
      <c r="R2157" s="4">
        <v>0</v>
      </c>
      <c r="S2157" s="4">
        <v>2</v>
      </c>
      <c r="T2157" s="4">
        <v>0</v>
      </c>
      <c r="U2157" s="4">
        <v>0</v>
      </c>
      <c r="V2157" s="4">
        <v>17</v>
      </c>
      <c r="W2157" s="6">
        <v>256</v>
      </c>
      <c r="X2157" s="41">
        <f t="shared" si="52"/>
        <v>51.2</v>
      </c>
    </row>
    <row r="2158" spans="1:24" hidden="1" outlineLevel="1" x14ac:dyDescent="0.25">
      <c r="A2158" s="6" t="s">
        <v>179</v>
      </c>
      <c r="B2158" s="6" t="s">
        <v>63</v>
      </c>
      <c r="C2158" s="6">
        <v>1232</v>
      </c>
      <c r="D2158" s="6" t="s">
        <v>11</v>
      </c>
      <c r="E2158" s="4">
        <v>500</v>
      </c>
      <c r="F2158" s="4">
        <v>18</v>
      </c>
      <c r="G2158" s="4">
        <v>100</v>
      </c>
      <c r="H2158" s="4">
        <v>33</v>
      </c>
      <c r="I2158" s="4">
        <v>32</v>
      </c>
      <c r="J2158" s="4">
        <v>3</v>
      </c>
      <c r="K2158" s="4">
        <v>0</v>
      </c>
      <c r="L2158" s="4">
        <v>46</v>
      </c>
      <c r="M2158" s="4">
        <v>13</v>
      </c>
      <c r="N2158" s="4">
        <v>0</v>
      </c>
      <c r="O2158" s="4">
        <v>0</v>
      </c>
      <c r="P2158" s="4">
        <v>1</v>
      </c>
      <c r="Q2158" s="4">
        <v>1</v>
      </c>
      <c r="R2158" s="4">
        <v>0</v>
      </c>
      <c r="S2158" s="4">
        <v>1</v>
      </c>
      <c r="T2158" s="4">
        <v>1</v>
      </c>
      <c r="U2158" s="4">
        <v>0</v>
      </c>
      <c r="V2158" s="4">
        <v>12</v>
      </c>
      <c r="W2158" s="6">
        <v>261</v>
      </c>
      <c r="X2158" s="41">
        <f t="shared" si="52"/>
        <v>52.2</v>
      </c>
    </row>
    <row r="2159" spans="1:24" hidden="1" outlineLevel="1" x14ac:dyDescent="0.25">
      <c r="A2159" s="6" t="s">
        <v>179</v>
      </c>
      <c r="B2159" s="6" t="s">
        <v>63</v>
      </c>
      <c r="C2159" s="6">
        <v>1235</v>
      </c>
      <c r="D2159" s="6" t="s">
        <v>10</v>
      </c>
      <c r="E2159" s="4">
        <v>546</v>
      </c>
      <c r="F2159" s="4">
        <v>13</v>
      </c>
      <c r="G2159" s="4">
        <v>189</v>
      </c>
      <c r="H2159" s="4">
        <v>17</v>
      </c>
      <c r="I2159" s="4">
        <v>6</v>
      </c>
      <c r="J2159" s="4">
        <v>5</v>
      </c>
      <c r="K2159" s="4">
        <v>5</v>
      </c>
      <c r="L2159" s="4">
        <v>40</v>
      </c>
      <c r="M2159" s="4">
        <v>16</v>
      </c>
      <c r="N2159" s="4">
        <v>3</v>
      </c>
      <c r="O2159" s="4">
        <v>1</v>
      </c>
      <c r="P2159" s="4">
        <v>0</v>
      </c>
      <c r="Q2159" s="4">
        <v>0</v>
      </c>
      <c r="R2159" s="4">
        <v>0</v>
      </c>
      <c r="S2159" s="4">
        <v>1</v>
      </c>
      <c r="T2159" s="4">
        <v>1</v>
      </c>
      <c r="U2159" s="4">
        <v>0</v>
      </c>
      <c r="V2159" s="4">
        <v>18</v>
      </c>
      <c r="W2159" s="6">
        <v>315</v>
      </c>
      <c r="X2159" s="41">
        <f t="shared" ref="X2159:X2219" si="53">(W2159*100)/E2159</f>
        <v>57.692307692307693</v>
      </c>
    </row>
    <row r="2160" spans="1:24" hidden="1" outlineLevel="1" x14ac:dyDescent="0.25">
      <c r="A2160" s="6" t="s">
        <v>179</v>
      </c>
      <c r="B2160" s="6" t="s">
        <v>63</v>
      </c>
      <c r="C2160" s="6">
        <v>1235</v>
      </c>
      <c r="D2160" s="6" t="s">
        <v>11</v>
      </c>
      <c r="E2160" s="4">
        <v>546</v>
      </c>
      <c r="F2160" s="4">
        <v>8</v>
      </c>
      <c r="G2160" s="4">
        <v>193</v>
      </c>
      <c r="H2160" s="4">
        <v>34</v>
      </c>
      <c r="I2160" s="4">
        <v>10</v>
      </c>
      <c r="J2160" s="4">
        <v>2</v>
      </c>
      <c r="K2160" s="4">
        <v>1</v>
      </c>
      <c r="L2160" s="4">
        <v>47</v>
      </c>
      <c r="M2160" s="4">
        <v>15</v>
      </c>
      <c r="N2160" s="4">
        <v>5</v>
      </c>
      <c r="O2160" s="4">
        <v>1</v>
      </c>
      <c r="P2160" s="4">
        <v>1</v>
      </c>
      <c r="Q2160" s="4">
        <v>1</v>
      </c>
      <c r="R2160" s="4">
        <v>0</v>
      </c>
      <c r="S2160" s="4">
        <v>1</v>
      </c>
      <c r="T2160" s="4">
        <v>0</v>
      </c>
      <c r="U2160" s="4">
        <v>0</v>
      </c>
      <c r="V2160" s="4">
        <v>18</v>
      </c>
      <c r="W2160" s="6">
        <v>337</v>
      </c>
      <c r="X2160" s="41">
        <f t="shared" si="53"/>
        <v>61.721611721611723</v>
      </c>
    </row>
    <row r="2161" spans="1:24" hidden="1" outlineLevel="1" x14ac:dyDescent="0.25">
      <c r="A2161" s="6" t="s">
        <v>179</v>
      </c>
      <c r="B2161" s="6" t="s">
        <v>63</v>
      </c>
      <c r="C2161" s="6">
        <v>1236</v>
      </c>
      <c r="D2161" s="6" t="s">
        <v>10</v>
      </c>
      <c r="E2161" s="4">
        <v>412</v>
      </c>
      <c r="F2161" s="4">
        <v>12</v>
      </c>
      <c r="G2161" s="4">
        <v>81</v>
      </c>
      <c r="H2161" s="4">
        <v>25</v>
      </c>
      <c r="I2161" s="4">
        <v>5</v>
      </c>
      <c r="J2161" s="4">
        <v>2</v>
      </c>
      <c r="K2161" s="4">
        <v>1</v>
      </c>
      <c r="L2161" s="4">
        <v>98</v>
      </c>
      <c r="M2161" s="4">
        <v>20</v>
      </c>
      <c r="N2161" s="4">
        <v>4</v>
      </c>
      <c r="O2161" s="4">
        <v>1</v>
      </c>
      <c r="P2161" s="4">
        <v>2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9</v>
      </c>
      <c r="W2161" s="6">
        <v>260</v>
      </c>
      <c r="X2161" s="41">
        <f t="shared" si="53"/>
        <v>63.106796116504853</v>
      </c>
    </row>
    <row r="2162" spans="1:24" hidden="1" outlineLevel="1" x14ac:dyDescent="0.25">
      <c r="A2162" s="6" t="s">
        <v>179</v>
      </c>
      <c r="B2162" s="6" t="s">
        <v>63</v>
      </c>
      <c r="C2162" s="6">
        <v>1236</v>
      </c>
      <c r="D2162" s="6" t="s">
        <v>11</v>
      </c>
      <c r="E2162" s="4">
        <v>412</v>
      </c>
      <c r="F2162" s="4">
        <v>11</v>
      </c>
      <c r="G2162" s="4">
        <v>87</v>
      </c>
      <c r="H2162" s="4">
        <v>38</v>
      </c>
      <c r="I2162" s="4">
        <v>7</v>
      </c>
      <c r="J2162" s="4">
        <v>4</v>
      </c>
      <c r="K2162" s="4">
        <v>2</v>
      </c>
      <c r="L2162" s="4">
        <v>80</v>
      </c>
      <c r="M2162" s="4">
        <v>17</v>
      </c>
      <c r="N2162" s="4">
        <v>5</v>
      </c>
      <c r="O2162" s="4">
        <v>0</v>
      </c>
      <c r="P2162" s="4">
        <v>0</v>
      </c>
      <c r="Q2162" s="4">
        <v>0</v>
      </c>
      <c r="R2162" s="4">
        <v>0</v>
      </c>
      <c r="S2162" s="4">
        <v>2</v>
      </c>
      <c r="T2162" s="4">
        <v>0</v>
      </c>
      <c r="U2162" s="4">
        <v>0</v>
      </c>
      <c r="V2162" s="4">
        <v>9</v>
      </c>
      <c r="W2162" s="6">
        <v>262</v>
      </c>
      <c r="X2162" s="41">
        <f t="shared" si="53"/>
        <v>63.592233009708735</v>
      </c>
    </row>
    <row r="2163" spans="1:24" hidden="1" outlineLevel="1" x14ac:dyDescent="0.25">
      <c r="A2163" s="6" t="s">
        <v>179</v>
      </c>
      <c r="B2163" s="6" t="s">
        <v>63</v>
      </c>
      <c r="C2163" s="6">
        <v>1237</v>
      </c>
      <c r="D2163" s="6" t="s">
        <v>10</v>
      </c>
      <c r="E2163" s="4">
        <v>483</v>
      </c>
      <c r="F2163" s="4">
        <v>21</v>
      </c>
      <c r="G2163" s="4">
        <v>98</v>
      </c>
      <c r="H2163" s="4">
        <v>55</v>
      </c>
      <c r="I2163" s="4">
        <v>6</v>
      </c>
      <c r="J2163" s="4">
        <v>9</v>
      </c>
      <c r="K2163" s="4">
        <v>4</v>
      </c>
      <c r="L2163" s="4">
        <v>65</v>
      </c>
      <c r="M2163" s="4">
        <v>33</v>
      </c>
      <c r="N2163" s="4">
        <v>1</v>
      </c>
      <c r="O2163" s="4">
        <v>0</v>
      </c>
      <c r="P2163" s="4">
        <v>1</v>
      </c>
      <c r="Q2163" s="4">
        <v>0</v>
      </c>
      <c r="R2163" s="4">
        <v>2</v>
      </c>
      <c r="S2163" s="4">
        <v>0</v>
      </c>
      <c r="T2163" s="4">
        <v>2</v>
      </c>
      <c r="U2163" s="4">
        <v>0</v>
      </c>
      <c r="V2163" s="4">
        <v>7</v>
      </c>
      <c r="W2163" s="6">
        <v>304</v>
      </c>
      <c r="X2163" s="41">
        <f t="shared" si="53"/>
        <v>62.939958592132506</v>
      </c>
    </row>
    <row r="2164" spans="1:24" hidden="1" outlineLevel="1" x14ac:dyDescent="0.25">
      <c r="A2164" s="6" t="s">
        <v>179</v>
      </c>
      <c r="B2164" s="6" t="s">
        <v>63</v>
      </c>
      <c r="C2164" s="6">
        <v>1237</v>
      </c>
      <c r="D2164" s="6" t="s">
        <v>11</v>
      </c>
      <c r="E2164" s="4">
        <v>483</v>
      </c>
      <c r="F2164" s="4">
        <v>17</v>
      </c>
      <c r="G2164" s="4">
        <v>121</v>
      </c>
      <c r="H2164" s="4">
        <v>50</v>
      </c>
      <c r="I2164" s="4">
        <v>2</v>
      </c>
      <c r="J2164" s="4">
        <v>7</v>
      </c>
      <c r="K2164" s="4">
        <v>5</v>
      </c>
      <c r="L2164" s="4">
        <v>51</v>
      </c>
      <c r="M2164" s="4">
        <v>31</v>
      </c>
      <c r="N2164" s="4">
        <v>7</v>
      </c>
      <c r="O2164" s="4">
        <v>0</v>
      </c>
      <c r="P2164" s="4">
        <v>0</v>
      </c>
      <c r="Q2164" s="4">
        <v>0</v>
      </c>
      <c r="R2164" s="4">
        <v>0</v>
      </c>
      <c r="S2164" s="4">
        <v>1</v>
      </c>
      <c r="T2164" s="4">
        <v>0</v>
      </c>
      <c r="U2164" s="4">
        <v>0</v>
      </c>
      <c r="V2164" s="4">
        <v>6</v>
      </c>
      <c r="W2164" s="6">
        <v>298</v>
      </c>
      <c r="X2164" s="41">
        <f t="shared" si="53"/>
        <v>61.697722567287784</v>
      </c>
    </row>
    <row r="2165" spans="1:24" hidden="1" outlineLevel="1" x14ac:dyDescent="0.25">
      <c r="A2165" s="6" t="s">
        <v>179</v>
      </c>
      <c r="B2165" s="6" t="s">
        <v>63</v>
      </c>
      <c r="C2165" s="6">
        <v>1238</v>
      </c>
      <c r="D2165" s="6" t="s">
        <v>10</v>
      </c>
      <c r="E2165" s="4">
        <v>489</v>
      </c>
      <c r="F2165" s="4">
        <v>10</v>
      </c>
      <c r="G2165" s="4">
        <v>101</v>
      </c>
      <c r="H2165" s="4">
        <v>19</v>
      </c>
      <c r="I2165" s="4">
        <v>27</v>
      </c>
      <c r="J2165" s="4">
        <v>7</v>
      </c>
      <c r="K2165" s="4">
        <v>6</v>
      </c>
      <c r="L2165" s="4">
        <v>34</v>
      </c>
      <c r="M2165" s="4">
        <v>20</v>
      </c>
      <c r="N2165" s="4">
        <v>2</v>
      </c>
      <c r="O2165" s="4">
        <v>0</v>
      </c>
      <c r="P2165" s="4">
        <v>0</v>
      </c>
      <c r="Q2165" s="4">
        <v>0</v>
      </c>
      <c r="R2165" s="4">
        <v>0</v>
      </c>
      <c r="S2165" s="4">
        <v>2</v>
      </c>
      <c r="T2165" s="4">
        <v>0</v>
      </c>
      <c r="U2165" s="4">
        <v>0</v>
      </c>
      <c r="V2165" s="4">
        <v>12</v>
      </c>
      <c r="W2165" s="6">
        <v>240</v>
      </c>
      <c r="X2165" s="41">
        <f t="shared" si="53"/>
        <v>49.079754601226995</v>
      </c>
    </row>
    <row r="2166" spans="1:24" hidden="1" outlineLevel="1" x14ac:dyDescent="0.25">
      <c r="A2166" s="6" t="s">
        <v>179</v>
      </c>
      <c r="B2166" s="6" t="s">
        <v>63</v>
      </c>
      <c r="C2166" s="6">
        <v>1239</v>
      </c>
      <c r="D2166" s="6" t="s">
        <v>10</v>
      </c>
      <c r="E2166" s="4">
        <v>588</v>
      </c>
      <c r="F2166" s="4">
        <v>14</v>
      </c>
      <c r="G2166" s="4">
        <v>99</v>
      </c>
      <c r="H2166" s="4">
        <v>27</v>
      </c>
      <c r="I2166" s="4">
        <v>15</v>
      </c>
      <c r="J2166" s="4">
        <v>6</v>
      </c>
      <c r="K2166" s="4">
        <v>10</v>
      </c>
      <c r="L2166" s="4">
        <v>71</v>
      </c>
      <c r="M2166" s="4">
        <v>21</v>
      </c>
      <c r="N2166" s="4">
        <v>4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2</v>
      </c>
      <c r="U2166" s="4">
        <v>1</v>
      </c>
      <c r="V2166" s="4">
        <v>13</v>
      </c>
      <c r="W2166" s="6">
        <v>283</v>
      </c>
      <c r="X2166" s="41">
        <f t="shared" si="53"/>
        <v>48.129251700680271</v>
      </c>
    </row>
    <row r="2167" spans="1:24" hidden="1" outlineLevel="1" x14ac:dyDescent="0.25">
      <c r="A2167" s="6" t="s">
        <v>179</v>
      </c>
      <c r="B2167" s="6" t="s">
        <v>63</v>
      </c>
      <c r="C2167" s="6">
        <v>1240</v>
      </c>
      <c r="D2167" s="6" t="s">
        <v>10</v>
      </c>
      <c r="E2167" s="4">
        <v>564</v>
      </c>
      <c r="F2167" s="4">
        <v>14</v>
      </c>
      <c r="G2167" s="4">
        <v>97</v>
      </c>
      <c r="H2167" s="4">
        <v>37</v>
      </c>
      <c r="I2167" s="4">
        <v>7</v>
      </c>
      <c r="J2167" s="4">
        <v>4</v>
      </c>
      <c r="K2167" s="4">
        <v>2</v>
      </c>
      <c r="L2167" s="4">
        <v>48</v>
      </c>
      <c r="M2167" s="4">
        <v>19</v>
      </c>
      <c r="N2167" s="4">
        <v>5</v>
      </c>
      <c r="O2167" s="4">
        <v>0</v>
      </c>
      <c r="P2167" s="4">
        <v>0</v>
      </c>
      <c r="Q2167" s="4">
        <v>0</v>
      </c>
      <c r="R2167" s="4">
        <v>0</v>
      </c>
      <c r="S2167" s="4">
        <v>2</v>
      </c>
      <c r="T2167" s="4">
        <v>0</v>
      </c>
      <c r="U2167" s="4">
        <v>0</v>
      </c>
      <c r="V2167" s="4">
        <v>7</v>
      </c>
      <c r="W2167" s="6">
        <v>242</v>
      </c>
      <c r="X2167" s="41">
        <f t="shared" si="53"/>
        <v>42.907801418439718</v>
      </c>
    </row>
    <row r="2168" spans="1:24" hidden="1" outlineLevel="1" x14ac:dyDescent="0.25">
      <c r="A2168" s="6" t="s">
        <v>179</v>
      </c>
      <c r="B2168" s="6" t="s">
        <v>63</v>
      </c>
      <c r="C2168" s="6">
        <v>1241</v>
      </c>
      <c r="D2168" s="6" t="s">
        <v>10</v>
      </c>
      <c r="E2168" s="4">
        <v>741</v>
      </c>
      <c r="F2168" s="4">
        <v>46</v>
      </c>
      <c r="G2168" s="4">
        <v>125</v>
      </c>
      <c r="H2168" s="4">
        <v>28</v>
      </c>
      <c r="I2168" s="4">
        <v>49</v>
      </c>
      <c r="J2168" s="4">
        <v>7</v>
      </c>
      <c r="K2168" s="4">
        <v>6</v>
      </c>
      <c r="L2168" s="4">
        <v>54</v>
      </c>
      <c r="M2168" s="4">
        <v>36</v>
      </c>
      <c r="N2168" s="4">
        <v>11</v>
      </c>
      <c r="O2168" s="4">
        <v>1</v>
      </c>
      <c r="P2168" s="4">
        <v>4</v>
      </c>
      <c r="Q2168" s="4">
        <v>1</v>
      </c>
      <c r="R2168" s="4">
        <v>1</v>
      </c>
      <c r="S2168" s="4">
        <v>0</v>
      </c>
      <c r="T2168" s="4">
        <v>1</v>
      </c>
      <c r="U2168" s="4">
        <v>0</v>
      </c>
      <c r="V2168" s="4">
        <v>20</v>
      </c>
      <c r="W2168" s="6">
        <v>390</v>
      </c>
      <c r="X2168" s="41">
        <f t="shared" si="53"/>
        <v>52.631578947368418</v>
      </c>
    </row>
    <row r="2169" spans="1:24" hidden="1" outlineLevel="1" x14ac:dyDescent="0.25">
      <c r="A2169" s="6" t="s">
        <v>179</v>
      </c>
      <c r="B2169" s="6" t="s">
        <v>63</v>
      </c>
      <c r="C2169" s="6">
        <v>1242</v>
      </c>
      <c r="D2169" s="6" t="s">
        <v>10</v>
      </c>
      <c r="E2169" s="4">
        <v>396</v>
      </c>
      <c r="F2169" s="4">
        <v>49</v>
      </c>
      <c r="G2169" s="4">
        <v>103</v>
      </c>
      <c r="H2169" s="4">
        <v>8</v>
      </c>
      <c r="I2169" s="4">
        <v>11</v>
      </c>
      <c r="J2169" s="4">
        <v>2</v>
      </c>
      <c r="K2169" s="4">
        <v>0</v>
      </c>
      <c r="L2169" s="4">
        <v>33</v>
      </c>
      <c r="M2169" s="4">
        <v>27</v>
      </c>
      <c r="N2169" s="4">
        <v>0</v>
      </c>
      <c r="O2169" s="4">
        <v>2</v>
      </c>
      <c r="P2169" s="4">
        <v>1</v>
      </c>
      <c r="Q2169" s="4">
        <v>0</v>
      </c>
      <c r="R2169" s="4">
        <v>0</v>
      </c>
      <c r="S2169" s="4">
        <v>1</v>
      </c>
      <c r="T2169" s="4">
        <v>0</v>
      </c>
      <c r="U2169" s="4">
        <v>0</v>
      </c>
      <c r="V2169" s="4">
        <v>9</v>
      </c>
      <c r="W2169" s="6">
        <v>246</v>
      </c>
      <c r="X2169" s="41">
        <f t="shared" si="53"/>
        <v>62.121212121212125</v>
      </c>
    </row>
    <row r="2170" spans="1:24" hidden="1" outlineLevel="1" x14ac:dyDescent="0.25">
      <c r="A2170" s="6" t="s">
        <v>179</v>
      </c>
      <c r="B2170" s="6" t="s">
        <v>63</v>
      </c>
      <c r="C2170" s="6">
        <v>1242</v>
      </c>
      <c r="D2170" s="6" t="s">
        <v>11</v>
      </c>
      <c r="E2170" s="4">
        <v>395</v>
      </c>
      <c r="F2170" s="4">
        <v>39</v>
      </c>
      <c r="G2170" s="4">
        <v>83</v>
      </c>
      <c r="H2170" s="4">
        <v>8</v>
      </c>
      <c r="I2170" s="4">
        <v>14</v>
      </c>
      <c r="J2170" s="4">
        <v>5</v>
      </c>
      <c r="K2170" s="4">
        <v>3</v>
      </c>
      <c r="L2170" s="4">
        <v>48</v>
      </c>
      <c r="M2170" s="4">
        <v>13</v>
      </c>
      <c r="N2170" s="4">
        <v>3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10</v>
      </c>
      <c r="W2170" s="6">
        <v>226</v>
      </c>
      <c r="X2170" s="41">
        <f t="shared" si="53"/>
        <v>57.215189873417721</v>
      </c>
    </row>
    <row r="2171" spans="1:24" hidden="1" outlineLevel="1" x14ac:dyDescent="0.25">
      <c r="A2171" s="6" t="s">
        <v>179</v>
      </c>
      <c r="B2171" s="6" t="s">
        <v>63</v>
      </c>
      <c r="C2171" s="6">
        <v>1243</v>
      </c>
      <c r="D2171" s="6" t="s">
        <v>10</v>
      </c>
      <c r="E2171" s="4">
        <v>342</v>
      </c>
      <c r="F2171" s="4">
        <v>5</v>
      </c>
      <c r="G2171" s="4">
        <v>72</v>
      </c>
      <c r="H2171" s="4">
        <v>23</v>
      </c>
      <c r="I2171" s="4">
        <v>27</v>
      </c>
      <c r="J2171" s="4">
        <v>0</v>
      </c>
      <c r="K2171" s="4">
        <v>4</v>
      </c>
      <c r="L2171" s="4">
        <v>34</v>
      </c>
      <c r="M2171" s="4">
        <v>10</v>
      </c>
      <c r="N2171" s="4">
        <v>3</v>
      </c>
      <c r="O2171" s="4">
        <v>0</v>
      </c>
      <c r="P2171" s="4">
        <v>0</v>
      </c>
      <c r="Q2171" s="4">
        <v>0</v>
      </c>
      <c r="R2171" s="4">
        <v>0</v>
      </c>
      <c r="S2171" s="4">
        <v>1</v>
      </c>
      <c r="T2171" s="4">
        <v>1</v>
      </c>
      <c r="U2171" s="4">
        <v>0</v>
      </c>
      <c r="V2171" s="4">
        <v>6</v>
      </c>
      <c r="W2171" s="6">
        <v>186</v>
      </c>
      <c r="X2171" s="41">
        <f t="shared" si="53"/>
        <v>54.385964912280699</v>
      </c>
    </row>
    <row r="2172" spans="1:24" hidden="1" outlineLevel="1" x14ac:dyDescent="0.25">
      <c r="A2172" s="6" t="s">
        <v>179</v>
      </c>
      <c r="B2172" s="6" t="s">
        <v>63</v>
      </c>
      <c r="C2172" s="6">
        <v>1244</v>
      </c>
      <c r="D2172" s="6" t="s">
        <v>10</v>
      </c>
      <c r="E2172" s="4">
        <v>329</v>
      </c>
      <c r="F2172" s="4">
        <v>3</v>
      </c>
      <c r="G2172" s="4">
        <v>43</v>
      </c>
      <c r="H2172" s="4">
        <v>7</v>
      </c>
      <c r="I2172" s="4">
        <v>16</v>
      </c>
      <c r="J2172" s="4">
        <v>2</v>
      </c>
      <c r="K2172" s="4">
        <v>6</v>
      </c>
      <c r="L2172" s="4">
        <v>37</v>
      </c>
      <c r="M2172" s="4">
        <v>19</v>
      </c>
      <c r="N2172" s="4">
        <v>0</v>
      </c>
      <c r="O2172" s="4">
        <v>0</v>
      </c>
      <c r="P2172" s="4">
        <v>2</v>
      </c>
      <c r="Q2172" s="4">
        <v>0</v>
      </c>
      <c r="R2172" s="4">
        <v>0</v>
      </c>
      <c r="S2172" s="4">
        <v>1</v>
      </c>
      <c r="T2172" s="4">
        <v>0</v>
      </c>
      <c r="U2172" s="4">
        <v>0</v>
      </c>
      <c r="V2172" s="4">
        <v>7</v>
      </c>
      <c r="W2172" s="6">
        <v>143</v>
      </c>
      <c r="X2172" s="41">
        <f t="shared" si="53"/>
        <v>43.465045592705167</v>
      </c>
    </row>
    <row r="2173" spans="1:24" hidden="1" outlineLevel="1" x14ac:dyDescent="0.25">
      <c r="A2173" s="6" t="s">
        <v>179</v>
      </c>
      <c r="B2173" s="6" t="s">
        <v>63</v>
      </c>
      <c r="C2173" s="6">
        <v>1245</v>
      </c>
      <c r="D2173" s="6" t="s">
        <v>10</v>
      </c>
      <c r="E2173" s="4">
        <v>473</v>
      </c>
      <c r="F2173" s="4">
        <v>6</v>
      </c>
      <c r="G2173" s="4">
        <v>72</v>
      </c>
      <c r="H2173" s="4">
        <v>19</v>
      </c>
      <c r="I2173" s="4">
        <v>34</v>
      </c>
      <c r="J2173" s="4">
        <v>6</v>
      </c>
      <c r="K2173" s="4">
        <v>2</v>
      </c>
      <c r="L2173" s="4">
        <v>36</v>
      </c>
      <c r="M2173" s="4">
        <v>18</v>
      </c>
      <c r="N2173" s="4">
        <v>1</v>
      </c>
      <c r="O2173" s="4">
        <v>0</v>
      </c>
      <c r="P2173" s="4">
        <v>5</v>
      </c>
      <c r="Q2173" s="4">
        <v>0</v>
      </c>
      <c r="R2173" s="4">
        <v>0</v>
      </c>
      <c r="S2173" s="4">
        <v>2</v>
      </c>
      <c r="T2173" s="4">
        <v>1</v>
      </c>
      <c r="U2173" s="4">
        <v>0</v>
      </c>
      <c r="V2173" s="4">
        <v>15</v>
      </c>
      <c r="W2173" s="6">
        <v>217</v>
      </c>
      <c r="X2173" s="41">
        <f t="shared" si="53"/>
        <v>45.877378435517969</v>
      </c>
    </row>
    <row r="2174" spans="1:24" hidden="1" outlineLevel="1" x14ac:dyDescent="0.25">
      <c r="A2174" s="6" t="s">
        <v>179</v>
      </c>
      <c r="B2174" s="6" t="s">
        <v>63</v>
      </c>
      <c r="C2174" s="6">
        <v>1246</v>
      </c>
      <c r="D2174" s="6" t="s">
        <v>10</v>
      </c>
      <c r="E2174" s="4">
        <v>562</v>
      </c>
      <c r="F2174" s="4">
        <v>11</v>
      </c>
      <c r="G2174" s="4">
        <v>68</v>
      </c>
      <c r="H2174" s="4">
        <v>20</v>
      </c>
      <c r="I2174" s="4">
        <v>50</v>
      </c>
      <c r="J2174" s="4">
        <v>2</v>
      </c>
      <c r="K2174" s="4">
        <v>3</v>
      </c>
      <c r="L2174" s="4">
        <v>52</v>
      </c>
      <c r="M2174" s="4">
        <v>10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3</v>
      </c>
      <c r="T2174" s="4">
        <v>2</v>
      </c>
      <c r="U2174" s="4">
        <v>0</v>
      </c>
      <c r="V2174" s="4">
        <v>15</v>
      </c>
      <c r="W2174" s="6">
        <v>236</v>
      </c>
      <c r="X2174" s="41">
        <f t="shared" si="53"/>
        <v>41.992882562277579</v>
      </c>
    </row>
    <row r="2175" spans="1:24" hidden="1" outlineLevel="1" x14ac:dyDescent="0.25">
      <c r="A2175" s="6" t="s">
        <v>179</v>
      </c>
      <c r="B2175" s="6" t="s">
        <v>63</v>
      </c>
      <c r="C2175" s="6">
        <v>1247</v>
      </c>
      <c r="D2175" s="6" t="s">
        <v>10</v>
      </c>
      <c r="E2175" s="4">
        <v>383</v>
      </c>
      <c r="F2175" s="4">
        <v>5</v>
      </c>
      <c r="G2175" s="4">
        <v>56</v>
      </c>
      <c r="H2175" s="4">
        <v>18</v>
      </c>
      <c r="I2175" s="4">
        <v>29</v>
      </c>
      <c r="J2175" s="4">
        <v>2</v>
      </c>
      <c r="K2175" s="4">
        <v>0</v>
      </c>
      <c r="L2175" s="4">
        <v>28</v>
      </c>
      <c r="M2175" s="4">
        <v>1</v>
      </c>
      <c r="N2175" s="4">
        <v>2</v>
      </c>
      <c r="O2175" s="4">
        <v>1</v>
      </c>
      <c r="P2175" s="4">
        <v>0</v>
      </c>
      <c r="Q2175" s="4">
        <v>0</v>
      </c>
      <c r="R2175" s="4">
        <v>1</v>
      </c>
      <c r="S2175" s="4">
        <v>1</v>
      </c>
      <c r="T2175" s="4">
        <v>0</v>
      </c>
      <c r="U2175" s="4">
        <v>0</v>
      </c>
      <c r="V2175" s="4">
        <v>10</v>
      </c>
      <c r="W2175" s="6">
        <v>154</v>
      </c>
      <c r="X2175" s="41">
        <f t="shared" si="53"/>
        <v>40.208877284595303</v>
      </c>
    </row>
    <row r="2176" spans="1:24" hidden="1" outlineLevel="1" x14ac:dyDescent="0.25">
      <c r="A2176" s="6" t="s">
        <v>179</v>
      </c>
      <c r="B2176" s="6" t="s">
        <v>63</v>
      </c>
      <c r="C2176" s="6">
        <v>1248</v>
      </c>
      <c r="D2176" s="6" t="s">
        <v>10</v>
      </c>
      <c r="E2176" s="4">
        <v>520</v>
      </c>
      <c r="F2176" s="4">
        <v>9</v>
      </c>
      <c r="G2176" s="4">
        <v>84</v>
      </c>
      <c r="H2176" s="4">
        <v>50</v>
      </c>
      <c r="I2176" s="4">
        <v>38</v>
      </c>
      <c r="J2176" s="4">
        <v>5</v>
      </c>
      <c r="K2176" s="4">
        <v>8</v>
      </c>
      <c r="L2176" s="4">
        <v>62</v>
      </c>
      <c r="M2176" s="4">
        <v>29</v>
      </c>
      <c r="N2176" s="4">
        <v>2</v>
      </c>
      <c r="O2176" s="4">
        <v>0</v>
      </c>
      <c r="P2176" s="4">
        <v>2</v>
      </c>
      <c r="Q2176" s="4">
        <v>0</v>
      </c>
      <c r="R2176" s="4">
        <v>0</v>
      </c>
      <c r="S2176" s="4">
        <v>3</v>
      </c>
      <c r="T2176" s="4">
        <v>0</v>
      </c>
      <c r="U2176" s="4">
        <v>0</v>
      </c>
      <c r="V2176" s="4">
        <v>10</v>
      </c>
      <c r="W2176" s="6">
        <v>302</v>
      </c>
      <c r="X2176" s="41">
        <f t="shared" si="53"/>
        <v>58.07692307692308</v>
      </c>
    </row>
    <row r="2177" spans="1:24" hidden="1" outlineLevel="1" x14ac:dyDescent="0.25">
      <c r="A2177" s="6" t="s">
        <v>179</v>
      </c>
      <c r="B2177" s="6" t="s">
        <v>63</v>
      </c>
      <c r="C2177" s="6">
        <v>1249</v>
      </c>
      <c r="D2177" s="6" t="s">
        <v>10</v>
      </c>
      <c r="E2177" s="4">
        <v>382</v>
      </c>
      <c r="F2177" s="4">
        <v>1</v>
      </c>
      <c r="G2177" s="4">
        <v>73</v>
      </c>
      <c r="H2177" s="4">
        <v>17</v>
      </c>
      <c r="I2177" s="4">
        <v>15</v>
      </c>
      <c r="J2177" s="4">
        <v>7</v>
      </c>
      <c r="K2177" s="4">
        <v>2</v>
      </c>
      <c r="L2177" s="4">
        <v>41</v>
      </c>
      <c r="M2177" s="4">
        <v>17</v>
      </c>
      <c r="N2177" s="4">
        <v>0</v>
      </c>
      <c r="O2177" s="4">
        <v>0</v>
      </c>
      <c r="P2177" s="4">
        <v>2</v>
      </c>
      <c r="Q2177" s="4">
        <v>0</v>
      </c>
      <c r="R2177" s="4">
        <v>0</v>
      </c>
      <c r="S2177" s="4">
        <v>3</v>
      </c>
      <c r="T2177" s="4">
        <v>0</v>
      </c>
      <c r="U2177" s="4">
        <v>0</v>
      </c>
      <c r="V2177" s="4">
        <v>8</v>
      </c>
      <c r="W2177" s="6">
        <v>186</v>
      </c>
      <c r="X2177" s="41">
        <f t="shared" si="53"/>
        <v>48.691099476439788</v>
      </c>
    </row>
    <row r="2178" spans="1:24" hidden="1" outlineLevel="1" x14ac:dyDescent="0.25">
      <c r="A2178" s="6" t="s">
        <v>179</v>
      </c>
      <c r="B2178" s="6" t="s">
        <v>63</v>
      </c>
      <c r="C2178" s="6">
        <v>1249</v>
      </c>
      <c r="D2178" s="6" t="s">
        <v>11</v>
      </c>
      <c r="E2178" s="4">
        <v>381</v>
      </c>
      <c r="F2178" s="4">
        <v>7</v>
      </c>
      <c r="G2178" s="4">
        <v>57</v>
      </c>
      <c r="H2178" s="4">
        <v>13</v>
      </c>
      <c r="I2178" s="4">
        <v>21</v>
      </c>
      <c r="J2178" s="4">
        <v>13</v>
      </c>
      <c r="K2178" s="4">
        <v>5</v>
      </c>
      <c r="L2178" s="4">
        <v>36</v>
      </c>
      <c r="M2178" s="4">
        <v>21</v>
      </c>
      <c r="N2178" s="4">
        <v>2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3</v>
      </c>
      <c r="W2178" s="6">
        <v>178</v>
      </c>
      <c r="X2178" s="41">
        <f t="shared" si="53"/>
        <v>46.719160104986877</v>
      </c>
    </row>
    <row r="2179" spans="1:24" hidden="1" outlineLevel="1" x14ac:dyDescent="0.25">
      <c r="A2179" s="6" t="s">
        <v>179</v>
      </c>
      <c r="B2179" s="6" t="s">
        <v>63</v>
      </c>
      <c r="C2179" s="6">
        <v>1250</v>
      </c>
      <c r="D2179" s="6" t="s">
        <v>10</v>
      </c>
      <c r="E2179" s="4">
        <v>404</v>
      </c>
      <c r="F2179" s="4">
        <v>15</v>
      </c>
      <c r="G2179" s="4">
        <v>46</v>
      </c>
      <c r="H2179" s="4">
        <v>27</v>
      </c>
      <c r="I2179" s="4">
        <v>38</v>
      </c>
      <c r="J2179" s="4">
        <v>2</v>
      </c>
      <c r="K2179" s="4">
        <v>5</v>
      </c>
      <c r="L2179" s="4">
        <v>40</v>
      </c>
      <c r="M2179" s="4">
        <v>36</v>
      </c>
      <c r="N2179" s="4">
        <v>7</v>
      </c>
      <c r="O2179" s="4">
        <v>0</v>
      </c>
      <c r="P2179" s="4">
        <v>1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12</v>
      </c>
      <c r="W2179" s="6">
        <v>229</v>
      </c>
      <c r="X2179" s="41">
        <f t="shared" si="53"/>
        <v>56.683168316831683</v>
      </c>
    </row>
    <row r="2180" spans="1:24" hidden="1" outlineLevel="1" x14ac:dyDescent="0.25">
      <c r="A2180" s="6" t="s">
        <v>179</v>
      </c>
      <c r="B2180" s="6" t="s">
        <v>63</v>
      </c>
      <c r="C2180" s="6">
        <v>1250</v>
      </c>
      <c r="D2180" s="6" t="s">
        <v>11</v>
      </c>
      <c r="E2180" s="4">
        <v>403</v>
      </c>
      <c r="F2180" s="4">
        <v>20</v>
      </c>
      <c r="G2180" s="4">
        <v>48</v>
      </c>
      <c r="H2180" s="4">
        <v>36</v>
      </c>
      <c r="I2180" s="4">
        <v>32</v>
      </c>
      <c r="J2180" s="4">
        <v>7</v>
      </c>
      <c r="K2180" s="4">
        <v>2</v>
      </c>
      <c r="L2180" s="4">
        <v>28</v>
      </c>
      <c r="M2180" s="4">
        <v>40</v>
      </c>
      <c r="N2180" s="4">
        <v>4</v>
      </c>
      <c r="O2180" s="4">
        <v>1</v>
      </c>
      <c r="P2180" s="4">
        <v>1</v>
      </c>
      <c r="Q2180" s="4">
        <v>0</v>
      </c>
      <c r="R2180" s="4">
        <v>0</v>
      </c>
      <c r="S2180" s="4">
        <v>1</v>
      </c>
      <c r="T2180" s="4">
        <v>2</v>
      </c>
      <c r="U2180" s="4">
        <v>0</v>
      </c>
      <c r="V2180" s="4">
        <v>7</v>
      </c>
      <c r="W2180" s="6">
        <v>229</v>
      </c>
      <c r="X2180" s="41">
        <f t="shared" si="53"/>
        <v>56.823821339950371</v>
      </c>
    </row>
    <row r="2181" spans="1:24" hidden="1" outlineLevel="1" x14ac:dyDescent="0.25">
      <c r="A2181" s="6" t="s">
        <v>179</v>
      </c>
      <c r="B2181" s="6" t="s">
        <v>63</v>
      </c>
      <c r="C2181" s="6">
        <v>1251</v>
      </c>
      <c r="D2181" s="6" t="s">
        <v>10</v>
      </c>
      <c r="E2181" s="4">
        <v>276</v>
      </c>
      <c r="F2181" s="4">
        <v>10</v>
      </c>
      <c r="G2181" s="4">
        <v>55</v>
      </c>
      <c r="H2181" s="4">
        <v>17</v>
      </c>
      <c r="I2181" s="4">
        <v>13</v>
      </c>
      <c r="J2181" s="4">
        <v>0</v>
      </c>
      <c r="K2181" s="4">
        <v>4</v>
      </c>
      <c r="L2181" s="4">
        <v>24</v>
      </c>
      <c r="M2181" s="4">
        <v>15</v>
      </c>
      <c r="N2181" s="4">
        <v>2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2</v>
      </c>
      <c r="U2181" s="4">
        <v>0</v>
      </c>
      <c r="V2181" s="4">
        <v>7</v>
      </c>
      <c r="W2181" s="6">
        <v>149</v>
      </c>
      <c r="X2181" s="41">
        <f t="shared" si="53"/>
        <v>53.985507246376812</v>
      </c>
    </row>
    <row r="2182" spans="1:24" hidden="1" outlineLevel="1" x14ac:dyDescent="0.25">
      <c r="A2182" s="6" t="s">
        <v>179</v>
      </c>
      <c r="B2182" s="6" t="s">
        <v>63</v>
      </c>
      <c r="C2182" s="6">
        <v>1252</v>
      </c>
      <c r="D2182" s="6" t="s">
        <v>10</v>
      </c>
      <c r="E2182" s="4">
        <v>657</v>
      </c>
      <c r="F2182" s="4">
        <v>7</v>
      </c>
      <c r="G2182" s="4">
        <v>150</v>
      </c>
      <c r="H2182" s="4">
        <v>45</v>
      </c>
      <c r="I2182" s="4">
        <v>52</v>
      </c>
      <c r="J2182" s="4">
        <v>20</v>
      </c>
      <c r="K2182" s="4">
        <v>5</v>
      </c>
      <c r="L2182" s="4">
        <v>128</v>
      </c>
      <c r="M2182" s="4">
        <v>22</v>
      </c>
      <c r="N2182" s="4">
        <v>1</v>
      </c>
      <c r="O2182" s="4">
        <v>0</v>
      </c>
      <c r="P2182" s="4">
        <v>0</v>
      </c>
      <c r="Q2182" s="4">
        <v>1</v>
      </c>
      <c r="R2182" s="4">
        <v>0</v>
      </c>
      <c r="S2182" s="4">
        <v>2</v>
      </c>
      <c r="T2182" s="4">
        <v>1</v>
      </c>
      <c r="U2182" s="4">
        <v>0</v>
      </c>
      <c r="V2182" s="4">
        <v>20</v>
      </c>
      <c r="W2182" s="6">
        <v>454</v>
      </c>
      <c r="X2182" s="41">
        <f t="shared" si="53"/>
        <v>69.101978691019781</v>
      </c>
    </row>
    <row r="2183" spans="1:24" hidden="1" outlineLevel="1" x14ac:dyDescent="0.25">
      <c r="A2183" s="6" t="s">
        <v>179</v>
      </c>
      <c r="B2183" s="6" t="s">
        <v>63</v>
      </c>
      <c r="C2183" s="6">
        <v>1253</v>
      </c>
      <c r="D2183" s="6" t="s">
        <v>10</v>
      </c>
      <c r="E2183" s="4">
        <v>344</v>
      </c>
      <c r="F2183" s="4">
        <v>13</v>
      </c>
      <c r="G2183" s="4">
        <v>76</v>
      </c>
      <c r="H2183" s="4">
        <v>17</v>
      </c>
      <c r="I2183" s="4">
        <v>22</v>
      </c>
      <c r="J2183" s="4">
        <v>5</v>
      </c>
      <c r="K2183" s="4">
        <v>3</v>
      </c>
      <c r="L2183" s="4">
        <v>57</v>
      </c>
      <c r="M2183" s="4">
        <v>13</v>
      </c>
      <c r="N2183" s="4">
        <v>1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1</v>
      </c>
      <c r="U2183" s="4">
        <v>0</v>
      </c>
      <c r="V2183" s="4">
        <v>12</v>
      </c>
      <c r="W2183" s="6">
        <v>220</v>
      </c>
      <c r="X2183" s="41">
        <f t="shared" si="53"/>
        <v>63.953488372093027</v>
      </c>
    </row>
    <row r="2184" spans="1:24" hidden="1" outlineLevel="1" x14ac:dyDescent="0.25">
      <c r="A2184" s="6" t="s">
        <v>179</v>
      </c>
      <c r="B2184" s="6" t="s">
        <v>63</v>
      </c>
      <c r="C2184" s="6">
        <v>1255</v>
      </c>
      <c r="D2184" s="6" t="s">
        <v>10</v>
      </c>
      <c r="E2184" s="4">
        <v>357</v>
      </c>
      <c r="F2184" s="4">
        <v>4</v>
      </c>
      <c r="G2184" s="4">
        <v>47</v>
      </c>
      <c r="H2184" s="4">
        <v>17</v>
      </c>
      <c r="I2184" s="4">
        <v>11</v>
      </c>
      <c r="J2184" s="4">
        <v>8</v>
      </c>
      <c r="K2184" s="4">
        <v>7</v>
      </c>
      <c r="L2184" s="4">
        <v>86</v>
      </c>
      <c r="M2184" s="4">
        <v>24</v>
      </c>
      <c r="N2184" s="4">
        <v>2</v>
      </c>
      <c r="O2184" s="4">
        <v>1</v>
      </c>
      <c r="P2184" s="4">
        <v>0</v>
      </c>
      <c r="Q2184" s="4">
        <v>0</v>
      </c>
      <c r="R2184" s="4">
        <v>1</v>
      </c>
      <c r="S2184" s="4">
        <v>1</v>
      </c>
      <c r="T2184" s="4">
        <v>0</v>
      </c>
      <c r="U2184" s="4">
        <v>0</v>
      </c>
      <c r="V2184" s="4">
        <v>10</v>
      </c>
      <c r="W2184" s="6">
        <v>219</v>
      </c>
      <c r="X2184" s="41">
        <f t="shared" si="53"/>
        <v>61.344537815126053</v>
      </c>
    </row>
    <row r="2185" spans="1:24" hidden="1" outlineLevel="1" x14ac:dyDescent="0.25">
      <c r="A2185" s="6" t="s">
        <v>179</v>
      </c>
      <c r="B2185" s="6" t="s">
        <v>180</v>
      </c>
      <c r="C2185" s="6">
        <v>1256</v>
      </c>
      <c r="D2185" s="6" t="s">
        <v>10</v>
      </c>
      <c r="E2185" s="4">
        <v>607</v>
      </c>
      <c r="F2185" s="4">
        <v>18</v>
      </c>
      <c r="G2185" s="4">
        <v>117</v>
      </c>
      <c r="H2185" s="4">
        <v>104</v>
      </c>
      <c r="I2185" s="4">
        <v>5</v>
      </c>
      <c r="J2185" s="4">
        <v>4</v>
      </c>
      <c r="K2185" s="4">
        <v>6</v>
      </c>
      <c r="L2185" s="4">
        <v>146</v>
      </c>
      <c r="M2185" s="4">
        <v>18</v>
      </c>
      <c r="N2185" s="4">
        <v>8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1</v>
      </c>
      <c r="U2185" s="4">
        <v>0</v>
      </c>
      <c r="V2185" s="4">
        <v>9</v>
      </c>
      <c r="W2185" s="6">
        <v>436</v>
      </c>
      <c r="X2185" s="41">
        <f t="shared" si="53"/>
        <v>71.828665568369033</v>
      </c>
    </row>
    <row r="2186" spans="1:24" hidden="1" outlineLevel="1" x14ac:dyDescent="0.25">
      <c r="A2186" s="6" t="s">
        <v>179</v>
      </c>
      <c r="B2186" s="6" t="s">
        <v>180</v>
      </c>
      <c r="C2186" s="6">
        <v>1256</v>
      </c>
      <c r="D2186" s="6" t="s">
        <v>11</v>
      </c>
      <c r="E2186" s="4">
        <v>607</v>
      </c>
      <c r="F2186" s="4">
        <v>31</v>
      </c>
      <c r="G2186" s="4">
        <v>117</v>
      </c>
      <c r="H2186" s="4">
        <v>112</v>
      </c>
      <c r="I2186" s="4">
        <v>5</v>
      </c>
      <c r="J2186" s="4">
        <v>4</v>
      </c>
      <c r="K2186" s="4">
        <v>4</v>
      </c>
      <c r="L2186" s="4">
        <v>146</v>
      </c>
      <c r="M2186" s="4">
        <v>19</v>
      </c>
      <c r="N2186" s="4">
        <v>4</v>
      </c>
      <c r="O2186" s="4">
        <v>1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15</v>
      </c>
      <c r="W2186" s="6">
        <v>458</v>
      </c>
      <c r="X2186" s="41">
        <f t="shared" si="53"/>
        <v>75.453047775947283</v>
      </c>
    </row>
    <row r="2187" spans="1:24" hidden="1" outlineLevel="1" x14ac:dyDescent="0.25">
      <c r="A2187" s="6" t="s">
        <v>179</v>
      </c>
      <c r="B2187" s="6" t="s">
        <v>180</v>
      </c>
      <c r="C2187" s="6">
        <v>1257</v>
      </c>
      <c r="D2187" s="6" t="s">
        <v>10</v>
      </c>
      <c r="E2187" s="4">
        <v>377</v>
      </c>
      <c r="F2187" s="4">
        <v>13</v>
      </c>
      <c r="G2187" s="4">
        <v>63</v>
      </c>
      <c r="H2187" s="4">
        <v>41</v>
      </c>
      <c r="I2187" s="4">
        <v>6</v>
      </c>
      <c r="J2187" s="4">
        <v>2</v>
      </c>
      <c r="K2187" s="4">
        <v>1</v>
      </c>
      <c r="L2187" s="4">
        <v>114</v>
      </c>
      <c r="M2187" s="4">
        <v>13</v>
      </c>
      <c r="N2187" s="4">
        <v>9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1</v>
      </c>
      <c r="U2187" s="4">
        <v>0</v>
      </c>
      <c r="V2187" s="4">
        <v>3</v>
      </c>
      <c r="W2187" s="6">
        <v>266</v>
      </c>
      <c r="X2187" s="41">
        <f t="shared" si="53"/>
        <v>70.557029177718832</v>
      </c>
    </row>
    <row r="2188" spans="1:24" hidden="1" outlineLevel="1" x14ac:dyDescent="0.25">
      <c r="A2188" s="6" t="s">
        <v>179</v>
      </c>
      <c r="B2188" s="6" t="s">
        <v>180</v>
      </c>
      <c r="C2188" s="6">
        <v>1257</v>
      </c>
      <c r="D2188" s="6" t="s">
        <v>11</v>
      </c>
      <c r="E2188" s="4">
        <v>377</v>
      </c>
      <c r="F2188" s="4">
        <v>21</v>
      </c>
      <c r="G2188" s="4">
        <v>77</v>
      </c>
      <c r="H2188" s="4">
        <v>58</v>
      </c>
      <c r="I2188" s="4">
        <v>1</v>
      </c>
      <c r="J2188" s="4">
        <v>1</v>
      </c>
      <c r="K2188" s="4">
        <v>4</v>
      </c>
      <c r="L2188" s="4">
        <v>109</v>
      </c>
      <c r="M2188" s="4">
        <v>10</v>
      </c>
      <c r="N2188" s="4">
        <v>3</v>
      </c>
      <c r="O2188" s="4">
        <v>0</v>
      </c>
      <c r="P2188" s="4">
        <v>2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5</v>
      </c>
      <c r="W2188" s="6">
        <v>291</v>
      </c>
      <c r="X2188" s="41">
        <f t="shared" si="53"/>
        <v>77.188328912466844</v>
      </c>
    </row>
    <row r="2189" spans="1:24" hidden="1" outlineLevel="1" x14ac:dyDescent="0.25">
      <c r="A2189" s="6" t="s">
        <v>179</v>
      </c>
      <c r="B2189" s="6" t="s">
        <v>180</v>
      </c>
      <c r="C2189" s="6">
        <v>1258</v>
      </c>
      <c r="D2189" s="6" t="s">
        <v>10</v>
      </c>
      <c r="E2189" s="4">
        <v>714</v>
      </c>
      <c r="F2189" s="4">
        <v>30</v>
      </c>
      <c r="G2189" s="4">
        <v>154</v>
      </c>
      <c r="H2189" s="4">
        <v>89</v>
      </c>
      <c r="I2189" s="4">
        <v>3</v>
      </c>
      <c r="J2189" s="4">
        <v>0</v>
      </c>
      <c r="K2189" s="4">
        <v>9</v>
      </c>
      <c r="L2189" s="4">
        <v>182</v>
      </c>
      <c r="M2189" s="4">
        <v>35</v>
      </c>
      <c r="N2189" s="4">
        <v>5</v>
      </c>
      <c r="O2189" s="4">
        <v>1</v>
      </c>
      <c r="P2189" s="4">
        <v>0</v>
      </c>
      <c r="Q2189" s="4">
        <v>0</v>
      </c>
      <c r="R2189" s="4">
        <v>0</v>
      </c>
      <c r="S2189" s="4">
        <v>1</v>
      </c>
      <c r="T2189" s="4">
        <v>2</v>
      </c>
      <c r="U2189" s="4">
        <v>0</v>
      </c>
      <c r="V2189" s="4">
        <v>16</v>
      </c>
      <c r="W2189" s="6">
        <v>527</v>
      </c>
      <c r="X2189" s="41">
        <f t="shared" si="53"/>
        <v>73.80952380952381</v>
      </c>
    </row>
    <row r="2190" spans="1:24" hidden="1" outlineLevel="1" x14ac:dyDescent="0.25">
      <c r="A2190" s="6" t="s">
        <v>179</v>
      </c>
      <c r="B2190" s="6" t="s">
        <v>180</v>
      </c>
      <c r="C2190" s="6">
        <v>1259</v>
      </c>
      <c r="D2190" s="6" t="s">
        <v>10</v>
      </c>
      <c r="E2190" s="4">
        <v>610</v>
      </c>
      <c r="F2190" s="4">
        <v>35</v>
      </c>
      <c r="G2190" s="4">
        <v>113</v>
      </c>
      <c r="H2190" s="4">
        <v>83</v>
      </c>
      <c r="I2190" s="4">
        <v>7</v>
      </c>
      <c r="J2190" s="4">
        <v>1</v>
      </c>
      <c r="K2190" s="4">
        <v>4</v>
      </c>
      <c r="L2190" s="4">
        <v>139</v>
      </c>
      <c r="M2190" s="4">
        <v>36</v>
      </c>
      <c r="N2190" s="4">
        <v>7</v>
      </c>
      <c r="O2190" s="4">
        <v>0</v>
      </c>
      <c r="P2190" s="4">
        <v>0</v>
      </c>
      <c r="Q2190" s="4">
        <v>0</v>
      </c>
      <c r="R2190" s="4">
        <v>0</v>
      </c>
      <c r="S2190" s="4">
        <v>3</v>
      </c>
      <c r="T2190" s="4">
        <v>3</v>
      </c>
      <c r="U2190" s="4">
        <v>0</v>
      </c>
      <c r="V2190" s="4">
        <v>13</v>
      </c>
      <c r="W2190" s="6">
        <v>444</v>
      </c>
      <c r="X2190" s="41">
        <f t="shared" si="53"/>
        <v>72.786885245901644</v>
      </c>
    </row>
    <row r="2191" spans="1:24" hidden="1" outlineLevel="1" x14ac:dyDescent="0.25">
      <c r="A2191" s="6" t="s">
        <v>179</v>
      </c>
      <c r="B2191" s="6" t="s">
        <v>180</v>
      </c>
      <c r="C2191" s="6">
        <v>1260</v>
      </c>
      <c r="D2191" s="6" t="s">
        <v>10</v>
      </c>
      <c r="E2191" s="4">
        <v>639</v>
      </c>
      <c r="F2191" s="4">
        <v>19</v>
      </c>
      <c r="G2191" s="4">
        <v>115</v>
      </c>
      <c r="H2191" s="4">
        <v>118</v>
      </c>
      <c r="I2191" s="4">
        <v>5</v>
      </c>
      <c r="J2191" s="4">
        <v>3</v>
      </c>
      <c r="K2191" s="4">
        <v>0</v>
      </c>
      <c r="L2191" s="4">
        <v>145</v>
      </c>
      <c r="M2191" s="4">
        <v>25</v>
      </c>
      <c r="N2191" s="4">
        <v>3</v>
      </c>
      <c r="O2191" s="4">
        <v>0</v>
      </c>
      <c r="P2191" s="4">
        <v>0</v>
      </c>
      <c r="Q2191" s="4">
        <v>0</v>
      </c>
      <c r="R2191" s="4">
        <v>0</v>
      </c>
      <c r="S2191" s="4">
        <v>1</v>
      </c>
      <c r="T2191" s="4">
        <v>0</v>
      </c>
      <c r="U2191" s="4">
        <v>0</v>
      </c>
      <c r="V2191" s="4">
        <v>14</v>
      </c>
      <c r="W2191" s="6">
        <v>448</v>
      </c>
      <c r="X2191" s="41">
        <f t="shared" si="53"/>
        <v>70.109546165884197</v>
      </c>
    </row>
    <row r="2192" spans="1:24" hidden="1" outlineLevel="1" x14ac:dyDescent="0.25">
      <c r="A2192" s="6" t="s">
        <v>179</v>
      </c>
      <c r="B2192" s="6" t="s">
        <v>180</v>
      </c>
      <c r="C2192" s="6">
        <v>1261</v>
      </c>
      <c r="D2192" s="6" t="s">
        <v>10</v>
      </c>
      <c r="E2192" s="4">
        <v>640</v>
      </c>
      <c r="F2192" s="4">
        <v>8</v>
      </c>
      <c r="G2192" s="4">
        <v>134</v>
      </c>
      <c r="H2192" s="4">
        <v>131</v>
      </c>
      <c r="I2192" s="4">
        <v>7</v>
      </c>
      <c r="J2192" s="4">
        <v>4</v>
      </c>
      <c r="K2192" s="4">
        <v>0</v>
      </c>
      <c r="L2192" s="4">
        <v>77</v>
      </c>
      <c r="M2192" s="4">
        <v>7</v>
      </c>
      <c r="N2192" s="4">
        <v>13</v>
      </c>
      <c r="O2192" s="4">
        <v>0</v>
      </c>
      <c r="P2192" s="4">
        <v>3</v>
      </c>
      <c r="Q2192" s="4">
        <v>0</v>
      </c>
      <c r="R2192" s="4">
        <v>0</v>
      </c>
      <c r="S2192" s="4">
        <v>2</v>
      </c>
      <c r="T2192" s="4">
        <v>1</v>
      </c>
      <c r="U2192" s="4">
        <v>0</v>
      </c>
      <c r="V2192" s="4">
        <v>16</v>
      </c>
      <c r="W2192" s="6">
        <v>403</v>
      </c>
      <c r="X2192" s="41">
        <f t="shared" si="53"/>
        <v>62.96875</v>
      </c>
    </row>
    <row r="2193" spans="1:24" hidden="1" outlineLevel="1" x14ac:dyDescent="0.25">
      <c r="A2193" s="6" t="s">
        <v>179</v>
      </c>
      <c r="B2193" s="6" t="s">
        <v>180</v>
      </c>
      <c r="C2193" s="6">
        <v>1262</v>
      </c>
      <c r="D2193" s="6" t="s">
        <v>10</v>
      </c>
      <c r="E2193" s="4">
        <v>474</v>
      </c>
      <c r="F2193" s="4">
        <v>15</v>
      </c>
      <c r="G2193" s="4">
        <v>103</v>
      </c>
      <c r="H2193" s="4">
        <v>91</v>
      </c>
      <c r="I2193" s="4">
        <v>6</v>
      </c>
      <c r="J2193" s="4">
        <v>1</v>
      </c>
      <c r="K2193" s="4">
        <v>2</v>
      </c>
      <c r="L2193" s="4">
        <v>49</v>
      </c>
      <c r="M2193" s="4">
        <v>7</v>
      </c>
      <c r="N2193" s="4">
        <v>8</v>
      </c>
      <c r="O2193" s="4">
        <v>0</v>
      </c>
      <c r="P2193" s="4">
        <v>0</v>
      </c>
      <c r="Q2193" s="4">
        <v>0</v>
      </c>
      <c r="R2193" s="4">
        <v>0</v>
      </c>
      <c r="S2193" s="4">
        <v>1</v>
      </c>
      <c r="T2193" s="4">
        <v>1</v>
      </c>
      <c r="U2193" s="4">
        <v>0</v>
      </c>
      <c r="V2193" s="4">
        <v>17</v>
      </c>
      <c r="W2193" s="6">
        <v>301</v>
      </c>
      <c r="X2193" s="41">
        <f t="shared" si="53"/>
        <v>63.502109704641349</v>
      </c>
    </row>
    <row r="2194" spans="1:24" hidden="1" outlineLevel="1" x14ac:dyDescent="0.25">
      <c r="A2194" s="6" t="s">
        <v>179</v>
      </c>
      <c r="B2194" s="6" t="s">
        <v>180</v>
      </c>
      <c r="C2194" s="6">
        <v>1263</v>
      </c>
      <c r="D2194" s="6" t="s">
        <v>10</v>
      </c>
      <c r="E2194" s="4">
        <v>225</v>
      </c>
      <c r="F2194" s="4">
        <v>4</v>
      </c>
      <c r="G2194" s="4">
        <v>45</v>
      </c>
      <c r="H2194" s="4">
        <v>50</v>
      </c>
      <c r="I2194" s="4">
        <v>4</v>
      </c>
      <c r="J2194" s="4">
        <v>0</v>
      </c>
      <c r="K2194" s="4">
        <v>1</v>
      </c>
      <c r="L2194" s="4">
        <v>23</v>
      </c>
      <c r="M2194" s="4">
        <v>1</v>
      </c>
      <c r="N2194" s="4">
        <v>3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2</v>
      </c>
      <c r="W2194" s="6">
        <v>133</v>
      </c>
      <c r="X2194" s="41">
        <f t="shared" si="53"/>
        <v>59.111111111111114</v>
      </c>
    </row>
    <row r="2195" spans="1:24" hidden="1" outlineLevel="1" x14ac:dyDescent="0.25">
      <c r="A2195" s="6" t="s">
        <v>179</v>
      </c>
      <c r="B2195" s="6" t="s">
        <v>180</v>
      </c>
      <c r="C2195" s="6">
        <v>1264</v>
      </c>
      <c r="D2195" s="6" t="s">
        <v>10</v>
      </c>
      <c r="E2195" s="4">
        <v>745</v>
      </c>
      <c r="F2195" s="4">
        <v>14</v>
      </c>
      <c r="G2195" s="4">
        <v>140</v>
      </c>
      <c r="H2195" s="4">
        <v>225</v>
      </c>
      <c r="I2195" s="4">
        <v>5</v>
      </c>
      <c r="J2195" s="4">
        <v>2</v>
      </c>
      <c r="K2195" s="4">
        <v>4</v>
      </c>
      <c r="L2195" s="4">
        <v>55</v>
      </c>
      <c r="M2195" s="4">
        <v>11</v>
      </c>
      <c r="N2195" s="4">
        <v>10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1</v>
      </c>
      <c r="U2195" s="4">
        <v>0</v>
      </c>
      <c r="V2195" s="4">
        <v>9</v>
      </c>
      <c r="W2195" s="6">
        <v>476</v>
      </c>
      <c r="X2195" s="41">
        <f t="shared" si="53"/>
        <v>63.892617449664428</v>
      </c>
    </row>
    <row r="2196" spans="1:24" hidden="1" outlineLevel="1" x14ac:dyDescent="0.25">
      <c r="A2196" s="6" t="s">
        <v>179</v>
      </c>
      <c r="B2196" s="6" t="s">
        <v>180</v>
      </c>
      <c r="C2196" s="6">
        <v>1265</v>
      </c>
      <c r="D2196" s="6" t="s">
        <v>10</v>
      </c>
      <c r="E2196" s="4">
        <v>598</v>
      </c>
      <c r="F2196" s="4">
        <v>11</v>
      </c>
      <c r="G2196" s="4">
        <v>127</v>
      </c>
      <c r="H2196" s="4">
        <v>230</v>
      </c>
      <c r="I2196" s="4">
        <v>3</v>
      </c>
      <c r="J2196" s="4">
        <v>2</v>
      </c>
      <c r="K2196" s="4">
        <v>1</v>
      </c>
      <c r="L2196" s="4">
        <v>16</v>
      </c>
      <c r="M2196" s="4">
        <v>12</v>
      </c>
      <c r="N2196" s="4">
        <v>11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1</v>
      </c>
      <c r="U2196" s="4">
        <v>0</v>
      </c>
      <c r="V2196" s="4">
        <v>12</v>
      </c>
      <c r="W2196" s="6">
        <v>426</v>
      </c>
      <c r="X2196" s="41">
        <f t="shared" si="53"/>
        <v>71.237458193979933</v>
      </c>
    </row>
    <row r="2197" spans="1:24" hidden="1" outlineLevel="1" x14ac:dyDescent="0.25">
      <c r="A2197" s="6" t="s">
        <v>179</v>
      </c>
      <c r="B2197" s="6" t="s">
        <v>180</v>
      </c>
      <c r="C2197" s="6">
        <v>1266</v>
      </c>
      <c r="D2197" s="6" t="s">
        <v>10</v>
      </c>
      <c r="E2197" s="4">
        <v>412</v>
      </c>
      <c r="F2197" s="4">
        <v>10</v>
      </c>
      <c r="G2197" s="4">
        <v>74</v>
      </c>
      <c r="H2197" s="4">
        <v>140</v>
      </c>
      <c r="I2197" s="4">
        <v>5</v>
      </c>
      <c r="J2197" s="4">
        <v>1</v>
      </c>
      <c r="K2197" s="4">
        <v>0</v>
      </c>
      <c r="L2197" s="4">
        <v>45</v>
      </c>
      <c r="M2197" s="4">
        <v>11</v>
      </c>
      <c r="N2197" s="4">
        <v>7</v>
      </c>
      <c r="O2197" s="4">
        <v>0</v>
      </c>
      <c r="P2197" s="4">
        <v>2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7</v>
      </c>
      <c r="W2197" s="6">
        <v>302</v>
      </c>
      <c r="X2197" s="41">
        <f t="shared" si="53"/>
        <v>73.300970873786412</v>
      </c>
    </row>
    <row r="2198" spans="1:24" hidden="1" outlineLevel="1" x14ac:dyDescent="0.25">
      <c r="A2198" s="6" t="s">
        <v>179</v>
      </c>
      <c r="B2198" s="6" t="s">
        <v>180</v>
      </c>
      <c r="C2198" s="6">
        <v>1266</v>
      </c>
      <c r="D2198" s="6" t="s">
        <v>11</v>
      </c>
      <c r="E2198" s="4">
        <v>411</v>
      </c>
      <c r="F2198" s="4">
        <v>5</v>
      </c>
      <c r="G2198" s="4">
        <v>50</v>
      </c>
      <c r="H2198" s="4">
        <v>184</v>
      </c>
      <c r="I2198" s="4">
        <v>5</v>
      </c>
      <c r="J2198" s="4">
        <v>0</v>
      </c>
      <c r="K2198" s="4">
        <v>3</v>
      </c>
      <c r="L2198" s="4">
        <v>44</v>
      </c>
      <c r="M2198" s="4">
        <v>7</v>
      </c>
      <c r="N2198" s="4">
        <v>4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13</v>
      </c>
      <c r="W2198" s="6">
        <v>315</v>
      </c>
      <c r="X2198" s="41">
        <f t="shared" si="53"/>
        <v>76.642335766423358</v>
      </c>
    </row>
    <row r="2199" spans="1:24" hidden="1" outlineLevel="1" x14ac:dyDescent="0.25">
      <c r="A2199" s="6" t="s">
        <v>179</v>
      </c>
      <c r="B2199" s="6" t="s">
        <v>180</v>
      </c>
      <c r="C2199" s="6">
        <v>1267</v>
      </c>
      <c r="D2199" s="6" t="s">
        <v>10</v>
      </c>
      <c r="E2199" s="4">
        <v>359</v>
      </c>
      <c r="F2199" s="4">
        <v>9</v>
      </c>
      <c r="G2199" s="4">
        <v>72</v>
      </c>
      <c r="H2199" s="4">
        <v>127</v>
      </c>
      <c r="I2199" s="4">
        <v>3</v>
      </c>
      <c r="J2199" s="4">
        <v>1</v>
      </c>
      <c r="K2199" s="4">
        <v>0</v>
      </c>
      <c r="L2199" s="4">
        <v>10</v>
      </c>
      <c r="M2199" s="4">
        <v>3</v>
      </c>
      <c r="N2199" s="4">
        <v>6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1</v>
      </c>
      <c r="U2199" s="4">
        <v>0</v>
      </c>
      <c r="V2199" s="4">
        <v>2</v>
      </c>
      <c r="W2199" s="6">
        <v>234</v>
      </c>
      <c r="X2199" s="41">
        <f t="shared" si="53"/>
        <v>65.181058495821731</v>
      </c>
    </row>
    <row r="2200" spans="1:24" hidden="1" outlineLevel="1" x14ac:dyDescent="0.25">
      <c r="A2200" s="6" t="s">
        <v>179</v>
      </c>
      <c r="B2200" s="6" t="s">
        <v>180</v>
      </c>
      <c r="C2200" s="6">
        <v>1268</v>
      </c>
      <c r="D2200" s="6" t="s">
        <v>10</v>
      </c>
      <c r="E2200" s="4">
        <v>684</v>
      </c>
      <c r="F2200" s="4">
        <v>20</v>
      </c>
      <c r="G2200" s="4">
        <v>134</v>
      </c>
      <c r="H2200" s="4">
        <v>200</v>
      </c>
      <c r="I2200" s="4">
        <v>8</v>
      </c>
      <c r="J2200" s="4">
        <v>1</v>
      </c>
      <c r="K2200" s="4">
        <v>3</v>
      </c>
      <c r="L2200" s="4">
        <v>43</v>
      </c>
      <c r="M2200" s="4">
        <v>18</v>
      </c>
      <c r="N2200" s="4">
        <v>6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1</v>
      </c>
      <c r="U2200" s="4">
        <v>0</v>
      </c>
      <c r="V2200" s="4">
        <v>11</v>
      </c>
      <c r="W2200" s="6">
        <v>445</v>
      </c>
      <c r="X2200" s="41">
        <f t="shared" si="53"/>
        <v>65.058479532163744</v>
      </c>
    </row>
    <row r="2201" spans="1:24" hidden="1" outlineLevel="1" x14ac:dyDescent="0.25">
      <c r="A2201" s="6" t="s">
        <v>179</v>
      </c>
      <c r="B2201" s="6" t="s">
        <v>180</v>
      </c>
      <c r="C2201" s="6">
        <v>1269</v>
      </c>
      <c r="D2201" s="6" t="s">
        <v>10</v>
      </c>
      <c r="E2201" s="4">
        <v>447</v>
      </c>
      <c r="F2201" s="4">
        <v>8</v>
      </c>
      <c r="G2201" s="4">
        <v>86</v>
      </c>
      <c r="H2201" s="4">
        <v>117</v>
      </c>
      <c r="I2201" s="4">
        <v>5</v>
      </c>
      <c r="J2201" s="4">
        <v>3</v>
      </c>
      <c r="K2201" s="4">
        <v>2</v>
      </c>
      <c r="L2201" s="4">
        <v>24</v>
      </c>
      <c r="M2201" s="4">
        <v>9</v>
      </c>
      <c r="N2201" s="4">
        <v>7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13</v>
      </c>
      <c r="W2201" s="6">
        <v>274</v>
      </c>
      <c r="X2201" s="41">
        <f t="shared" si="53"/>
        <v>61.297539149888145</v>
      </c>
    </row>
    <row r="2202" spans="1:24" hidden="1" outlineLevel="1" x14ac:dyDescent="0.25">
      <c r="A2202" s="6" t="s">
        <v>179</v>
      </c>
      <c r="B2202" s="6" t="s">
        <v>180</v>
      </c>
      <c r="C2202" s="6">
        <v>1269</v>
      </c>
      <c r="D2202" s="6" t="s">
        <v>11</v>
      </c>
      <c r="E2202" s="4">
        <v>447</v>
      </c>
      <c r="F2202" s="4">
        <v>12</v>
      </c>
      <c r="G2202" s="4">
        <v>96</v>
      </c>
      <c r="H2202" s="4">
        <v>116</v>
      </c>
      <c r="I2202" s="4">
        <v>4</v>
      </c>
      <c r="J2202" s="4">
        <v>1</v>
      </c>
      <c r="K2202" s="4">
        <v>0</v>
      </c>
      <c r="L2202" s="4">
        <v>10</v>
      </c>
      <c r="M2202" s="4">
        <v>5</v>
      </c>
      <c r="N2202" s="4">
        <v>7</v>
      </c>
      <c r="O2202" s="4">
        <v>1</v>
      </c>
      <c r="P2202" s="4">
        <v>1</v>
      </c>
      <c r="Q2202" s="4">
        <v>0</v>
      </c>
      <c r="R2202" s="4">
        <v>0</v>
      </c>
      <c r="S2202" s="4">
        <v>0</v>
      </c>
      <c r="T2202" s="4">
        <v>1</v>
      </c>
      <c r="U2202" s="4">
        <v>0</v>
      </c>
      <c r="V2202" s="4">
        <v>9</v>
      </c>
      <c r="W2202" s="6">
        <v>263</v>
      </c>
      <c r="X2202" s="41">
        <f t="shared" si="53"/>
        <v>58.836689038031317</v>
      </c>
    </row>
    <row r="2203" spans="1:24" hidden="1" outlineLevel="1" x14ac:dyDescent="0.25">
      <c r="A2203" s="6" t="s">
        <v>179</v>
      </c>
      <c r="B2203" s="6" t="s">
        <v>180</v>
      </c>
      <c r="C2203" s="6">
        <v>1270</v>
      </c>
      <c r="D2203" s="6" t="s">
        <v>10</v>
      </c>
      <c r="E2203" s="4">
        <v>425</v>
      </c>
      <c r="F2203" s="4">
        <v>21</v>
      </c>
      <c r="G2203" s="4">
        <v>60</v>
      </c>
      <c r="H2203" s="4">
        <v>32</v>
      </c>
      <c r="I2203" s="4">
        <v>5</v>
      </c>
      <c r="J2203" s="4">
        <v>0</v>
      </c>
      <c r="K2203" s="4">
        <v>1</v>
      </c>
      <c r="L2203" s="4">
        <v>130</v>
      </c>
      <c r="M2203" s="4">
        <v>2</v>
      </c>
      <c r="N2203" s="4">
        <v>4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1</v>
      </c>
      <c r="U2203" s="4">
        <v>0</v>
      </c>
      <c r="V2203" s="4">
        <v>23</v>
      </c>
      <c r="W2203" s="6">
        <v>279</v>
      </c>
      <c r="X2203" s="41">
        <f t="shared" si="53"/>
        <v>65.647058823529406</v>
      </c>
    </row>
    <row r="2204" spans="1:24" hidden="1" outlineLevel="1" x14ac:dyDescent="0.25">
      <c r="A2204" s="6" t="s">
        <v>179</v>
      </c>
      <c r="B2204" s="6" t="s">
        <v>180</v>
      </c>
      <c r="C2204" s="6">
        <v>1270</v>
      </c>
      <c r="D2204" s="6" t="s">
        <v>11</v>
      </c>
      <c r="E2204" s="4">
        <v>425</v>
      </c>
      <c r="F2204" s="4">
        <v>19</v>
      </c>
      <c r="G2204" s="4">
        <v>36</v>
      </c>
      <c r="H2204" s="4">
        <v>50</v>
      </c>
      <c r="I2204" s="4">
        <v>4</v>
      </c>
      <c r="J2204" s="4">
        <v>1</v>
      </c>
      <c r="K2204" s="4">
        <v>1</v>
      </c>
      <c r="L2204" s="4">
        <v>145</v>
      </c>
      <c r="M2204" s="4">
        <v>5</v>
      </c>
      <c r="N2204" s="4">
        <v>3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27</v>
      </c>
      <c r="W2204" s="6">
        <v>291</v>
      </c>
      <c r="X2204" s="41">
        <f t="shared" si="53"/>
        <v>68.470588235294116</v>
      </c>
    </row>
    <row r="2205" spans="1:24" hidden="1" outlineLevel="1" x14ac:dyDescent="0.25">
      <c r="A2205" s="6" t="s">
        <v>179</v>
      </c>
      <c r="B2205" s="6" t="s">
        <v>180</v>
      </c>
      <c r="C2205" s="6">
        <v>1271</v>
      </c>
      <c r="D2205" s="6" t="s">
        <v>10</v>
      </c>
      <c r="E2205" s="4">
        <v>443</v>
      </c>
      <c r="F2205" s="4">
        <v>6</v>
      </c>
      <c r="G2205" s="4">
        <v>98</v>
      </c>
      <c r="H2205" s="4">
        <v>106</v>
      </c>
      <c r="I2205" s="4">
        <v>20</v>
      </c>
      <c r="J2205" s="4">
        <v>0</v>
      </c>
      <c r="K2205" s="4">
        <v>3</v>
      </c>
      <c r="L2205" s="4">
        <v>37</v>
      </c>
      <c r="M2205" s="4">
        <v>10</v>
      </c>
      <c r="N2205" s="4">
        <v>8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10</v>
      </c>
      <c r="W2205" s="6">
        <v>298</v>
      </c>
      <c r="X2205" s="41">
        <f t="shared" si="53"/>
        <v>67.268623024830703</v>
      </c>
    </row>
    <row r="2206" spans="1:24" hidden="1" outlineLevel="1" x14ac:dyDescent="0.25">
      <c r="A2206" s="6" t="s">
        <v>179</v>
      </c>
      <c r="B2206" s="6" t="s">
        <v>180</v>
      </c>
      <c r="C2206" s="6">
        <v>1272</v>
      </c>
      <c r="D2206" s="6" t="s">
        <v>10</v>
      </c>
      <c r="E2206" s="4">
        <v>261</v>
      </c>
      <c r="F2206" s="4">
        <v>4</v>
      </c>
      <c r="G2206" s="4">
        <v>56</v>
      </c>
      <c r="H2206" s="4">
        <v>75</v>
      </c>
      <c r="I2206" s="4">
        <v>2</v>
      </c>
      <c r="J2206" s="4">
        <v>0</v>
      </c>
      <c r="K2206" s="4">
        <v>0</v>
      </c>
      <c r="L2206" s="4">
        <v>23</v>
      </c>
      <c r="M2206" s="4">
        <v>6</v>
      </c>
      <c r="N2206" s="4">
        <v>2</v>
      </c>
      <c r="O2206" s="4">
        <v>1</v>
      </c>
      <c r="P2206" s="4">
        <v>0</v>
      </c>
      <c r="Q2206" s="4">
        <v>0</v>
      </c>
      <c r="R2206" s="4">
        <v>0</v>
      </c>
      <c r="S2206" s="4">
        <v>0</v>
      </c>
      <c r="T2206" s="4">
        <v>1</v>
      </c>
      <c r="U2206" s="4">
        <v>0</v>
      </c>
      <c r="V2206" s="4">
        <v>4</v>
      </c>
      <c r="W2206" s="6">
        <v>174</v>
      </c>
      <c r="X2206" s="41">
        <f t="shared" si="53"/>
        <v>66.666666666666671</v>
      </c>
    </row>
    <row r="2207" spans="1:24" hidden="1" outlineLevel="1" x14ac:dyDescent="0.25">
      <c r="A2207" s="6" t="s">
        <v>179</v>
      </c>
      <c r="B2207" s="6" t="s">
        <v>180</v>
      </c>
      <c r="C2207" s="6">
        <v>1273</v>
      </c>
      <c r="D2207" s="6" t="s">
        <v>10</v>
      </c>
      <c r="E2207" s="4">
        <v>400</v>
      </c>
      <c r="F2207" s="4">
        <v>23</v>
      </c>
      <c r="G2207" s="4">
        <v>49</v>
      </c>
      <c r="H2207" s="4">
        <v>96</v>
      </c>
      <c r="I2207" s="4">
        <v>2</v>
      </c>
      <c r="J2207" s="4">
        <v>3</v>
      </c>
      <c r="K2207" s="4">
        <v>1</v>
      </c>
      <c r="L2207" s="4">
        <v>26</v>
      </c>
      <c r="M2207" s="4">
        <v>9</v>
      </c>
      <c r="N2207" s="4">
        <v>7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1</v>
      </c>
      <c r="U2207" s="4">
        <v>0</v>
      </c>
      <c r="V2207" s="4">
        <v>4</v>
      </c>
      <c r="W2207" s="6">
        <v>221</v>
      </c>
      <c r="X2207" s="41">
        <f t="shared" si="53"/>
        <v>55.25</v>
      </c>
    </row>
    <row r="2208" spans="1:24" hidden="1" outlineLevel="1" x14ac:dyDescent="0.25">
      <c r="A2208" s="6" t="s">
        <v>179</v>
      </c>
      <c r="B2208" s="6" t="s">
        <v>180</v>
      </c>
      <c r="C2208" s="6">
        <v>1273</v>
      </c>
      <c r="D2208" s="6" t="s">
        <v>11</v>
      </c>
      <c r="E2208" s="4">
        <v>399</v>
      </c>
      <c r="F2208" s="4">
        <v>24</v>
      </c>
      <c r="G2208" s="4">
        <v>37</v>
      </c>
      <c r="H2208" s="4">
        <v>102</v>
      </c>
      <c r="I2208" s="4">
        <v>0</v>
      </c>
      <c r="J2208" s="4">
        <v>2</v>
      </c>
      <c r="K2208" s="4">
        <v>1</v>
      </c>
      <c r="L2208" s="4">
        <v>18</v>
      </c>
      <c r="M2208" s="4">
        <v>9</v>
      </c>
      <c r="N2208" s="4">
        <v>9</v>
      </c>
      <c r="O2208" s="4">
        <v>0</v>
      </c>
      <c r="P2208" s="4">
        <v>0</v>
      </c>
      <c r="Q2208" s="4">
        <v>0</v>
      </c>
      <c r="R2208" s="4">
        <v>0</v>
      </c>
      <c r="S2208" s="4">
        <v>1</v>
      </c>
      <c r="T2208" s="4">
        <v>0</v>
      </c>
      <c r="U2208" s="4">
        <v>0</v>
      </c>
      <c r="V2208" s="4">
        <v>5</v>
      </c>
      <c r="W2208" s="6">
        <v>208</v>
      </c>
      <c r="X2208" s="41">
        <f t="shared" si="53"/>
        <v>52.130325814536342</v>
      </c>
    </row>
    <row r="2209" spans="1:24" hidden="1" outlineLevel="1" x14ac:dyDescent="0.25">
      <c r="A2209" s="6" t="s">
        <v>179</v>
      </c>
      <c r="B2209" s="6" t="s">
        <v>180</v>
      </c>
      <c r="C2209" s="6">
        <v>1274</v>
      </c>
      <c r="D2209" s="6" t="s">
        <v>10</v>
      </c>
      <c r="E2209" s="4">
        <v>725</v>
      </c>
      <c r="F2209" s="4">
        <v>80</v>
      </c>
      <c r="G2209" s="4">
        <v>77</v>
      </c>
      <c r="H2209" s="4">
        <v>159</v>
      </c>
      <c r="I2209" s="4">
        <v>1</v>
      </c>
      <c r="J2209" s="4">
        <v>1</v>
      </c>
      <c r="K2209" s="4">
        <v>6</v>
      </c>
      <c r="L2209" s="4">
        <v>42</v>
      </c>
      <c r="M2209" s="4">
        <v>17</v>
      </c>
      <c r="N2209" s="4">
        <v>7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T2209" s="4">
        <v>1</v>
      </c>
      <c r="U2209" s="4">
        <v>0</v>
      </c>
      <c r="V2209" s="4">
        <v>6</v>
      </c>
      <c r="W2209" s="6">
        <v>398</v>
      </c>
      <c r="X2209" s="41">
        <f t="shared" si="53"/>
        <v>54.896551724137929</v>
      </c>
    </row>
    <row r="2210" spans="1:24" hidden="1" outlineLevel="1" x14ac:dyDescent="0.25">
      <c r="A2210" s="6" t="s">
        <v>179</v>
      </c>
      <c r="B2210" s="6" t="s">
        <v>180</v>
      </c>
      <c r="C2210" s="6">
        <v>1275</v>
      </c>
      <c r="D2210" s="6" t="s">
        <v>10</v>
      </c>
      <c r="E2210" s="4">
        <v>283</v>
      </c>
      <c r="F2210" s="4">
        <v>11</v>
      </c>
      <c r="G2210" s="4">
        <v>77</v>
      </c>
      <c r="H2210" s="4">
        <v>78</v>
      </c>
      <c r="I2210" s="4">
        <v>3</v>
      </c>
      <c r="J2210" s="4">
        <v>2</v>
      </c>
      <c r="K2210" s="4">
        <v>1</v>
      </c>
      <c r="L2210" s="4">
        <v>31</v>
      </c>
      <c r="M2210" s="4">
        <v>5</v>
      </c>
      <c r="N2210" s="4">
        <v>2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6</v>
      </c>
      <c r="W2210" s="6">
        <v>216</v>
      </c>
      <c r="X2210" s="41">
        <f t="shared" si="53"/>
        <v>76.325088339222617</v>
      </c>
    </row>
    <row r="2211" spans="1:24" hidden="1" outlineLevel="1" x14ac:dyDescent="0.25">
      <c r="A2211" s="6" t="s">
        <v>179</v>
      </c>
      <c r="B2211" s="6" t="s">
        <v>180</v>
      </c>
      <c r="C2211" s="6">
        <v>1276</v>
      </c>
      <c r="D2211" s="6" t="s">
        <v>10</v>
      </c>
      <c r="E2211" s="4">
        <v>370</v>
      </c>
      <c r="F2211" s="4">
        <v>19</v>
      </c>
      <c r="G2211" s="4">
        <v>55</v>
      </c>
      <c r="H2211" s="4">
        <v>95</v>
      </c>
      <c r="I2211" s="4">
        <v>3</v>
      </c>
      <c r="J2211" s="4">
        <v>1</v>
      </c>
      <c r="K2211" s="4">
        <v>0</v>
      </c>
      <c r="L2211" s="4">
        <v>29</v>
      </c>
      <c r="M2211" s="4">
        <v>6</v>
      </c>
      <c r="N2211" s="4">
        <v>2</v>
      </c>
      <c r="O2211" s="4">
        <v>0</v>
      </c>
      <c r="P2211" s="4">
        <v>0</v>
      </c>
      <c r="Q2211" s="4">
        <v>1</v>
      </c>
      <c r="R2211" s="4">
        <v>0</v>
      </c>
      <c r="S2211" s="4">
        <v>1</v>
      </c>
      <c r="T2211" s="4">
        <v>0</v>
      </c>
      <c r="U2211" s="4">
        <v>0</v>
      </c>
      <c r="V2211" s="4">
        <v>14</v>
      </c>
      <c r="W2211" s="6">
        <v>226</v>
      </c>
      <c r="X2211" s="41">
        <f t="shared" si="53"/>
        <v>61.081081081081081</v>
      </c>
    </row>
    <row r="2212" spans="1:24" hidden="1" outlineLevel="1" x14ac:dyDescent="0.25">
      <c r="A2212" s="6" t="s">
        <v>179</v>
      </c>
      <c r="B2212" s="6" t="s">
        <v>180</v>
      </c>
      <c r="C2212" s="6">
        <v>1277</v>
      </c>
      <c r="D2212" s="6" t="s">
        <v>10</v>
      </c>
      <c r="E2212" s="4">
        <v>552</v>
      </c>
      <c r="F2212" s="4">
        <v>3</v>
      </c>
      <c r="G2212" s="4">
        <v>212</v>
      </c>
      <c r="H2212" s="4">
        <v>106</v>
      </c>
      <c r="I2212" s="4">
        <v>6</v>
      </c>
      <c r="J2212" s="4">
        <v>2</v>
      </c>
      <c r="K2212" s="4">
        <v>1</v>
      </c>
      <c r="L2212" s="4">
        <v>78</v>
      </c>
      <c r="M2212" s="4">
        <v>5</v>
      </c>
      <c r="N2212" s="4">
        <v>0</v>
      </c>
      <c r="O2212" s="4">
        <v>0</v>
      </c>
      <c r="P2212" s="4">
        <v>4</v>
      </c>
      <c r="Q2212" s="4">
        <v>0</v>
      </c>
      <c r="R2212" s="4">
        <v>1</v>
      </c>
      <c r="S2212" s="4">
        <v>1</v>
      </c>
      <c r="T2212" s="4">
        <v>1</v>
      </c>
      <c r="U2212" s="4">
        <v>0</v>
      </c>
      <c r="V2212" s="4">
        <v>12</v>
      </c>
      <c r="W2212" s="6">
        <v>432</v>
      </c>
      <c r="X2212" s="41">
        <f t="shared" si="53"/>
        <v>78.260869565217391</v>
      </c>
    </row>
    <row r="2213" spans="1:24" hidden="1" outlineLevel="1" x14ac:dyDescent="0.25">
      <c r="A2213" s="6" t="s">
        <v>179</v>
      </c>
      <c r="B2213" s="6" t="s">
        <v>180</v>
      </c>
      <c r="C2213" s="6">
        <v>1278</v>
      </c>
      <c r="D2213" s="6" t="s">
        <v>10</v>
      </c>
      <c r="E2213" s="4">
        <v>530</v>
      </c>
      <c r="F2213" s="4">
        <v>7</v>
      </c>
      <c r="G2213" s="4">
        <v>167</v>
      </c>
      <c r="H2213" s="4">
        <v>109</v>
      </c>
      <c r="I2213" s="4">
        <v>3</v>
      </c>
      <c r="J2213" s="4">
        <v>3</v>
      </c>
      <c r="K2213" s="4">
        <v>2</v>
      </c>
      <c r="L2213" s="4">
        <v>86</v>
      </c>
      <c r="M2213" s="4">
        <v>3</v>
      </c>
      <c r="N2213" s="4">
        <v>4</v>
      </c>
      <c r="O2213" s="4">
        <v>1</v>
      </c>
      <c r="P2213" s="4">
        <v>5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11</v>
      </c>
      <c r="W2213" s="6">
        <v>401</v>
      </c>
      <c r="X2213" s="41">
        <f t="shared" si="53"/>
        <v>75.660377358490564</v>
      </c>
    </row>
    <row r="2214" spans="1:24" hidden="1" outlineLevel="1" x14ac:dyDescent="0.25">
      <c r="A2214" s="6" t="s">
        <v>179</v>
      </c>
      <c r="B2214" s="6" t="s">
        <v>180</v>
      </c>
      <c r="C2214" s="6">
        <v>1278</v>
      </c>
      <c r="D2214" s="6" t="s">
        <v>11</v>
      </c>
      <c r="E2214" s="4">
        <v>530</v>
      </c>
      <c r="F2214" s="4">
        <v>2</v>
      </c>
      <c r="G2214" s="4">
        <v>194</v>
      </c>
      <c r="H2214" s="4">
        <v>92</v>
      </c>
      <c r="I2214" s="4">
        <v>1</v>
      </c>
      <c r="J2214" s="4">
        <v>3</v>
      </c>
      <c r="K2214" s="4">
        <v>2</v>
      </c>
      <c r="L2214" s="4">
        <v>86</v>
      </c>
      <c r="M2214" s="4">
        <v>5</v>
      </c>
      <c r="N2214" s="4">
        <v>2</v>
      </c>
      <c r="O2214" s="4">
        <v>1</v>
      </c>
      <c r="P2214" s="4">
        <v>5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16</v>
      </c>
      <c r="W2214" s="6">
        <v>409</v>
      </c>
      <c r="X2214" s="41">
        <f t="shared" si="53"/>
        <v>77.169811320754718</v>
      </c>
    </row>
    <row r="2215" spans="1:24" hidden="1" outlineLevel="1" x14ac:dyDescent="0.25">
      <c r="A2215" s="6" t="s">
        <v>179</v>
      </c>
      <c r="B2215" s="6" t="s">
        <v>180</v>
      </c>
      <c r="C2215" s="6">
        <v>1279</v>
      </c>
      <c r="D2215" s="6" t="s">
        <v>10</v>
      </c>
      <c r="E2215" s="4">
        <v>502</v>
      </c>
      <c r="F2215" s="4">
        <v>10</v>
      </c>
      <c r="G2215" s="4">
        <v>111</v>
      </c>
      <c r="H2215" s="4">
        <v>160</v>
      </c>
      <c r="I2215" s="4">
        <v>3</v>
      </c>
      <c r="J2215" s="4">
        <v>2</v>
      </c>
      <c r="K2215" s="4">
        <v>5</v>
      </c>
      <c r="L2215" s="4">
        <v>39</v>
      </c>
      <c r="M2215" s="4">
        <v>5</v>
      </c>
      <c r="N2215" s="4">
        <v>4</v>
      </c>
      <c r="O2215" s="4">
        <v>0</v>
      </c>
      <c r="P2215" s="4">
        <v>1</v>
      </c>
      <c r="Q2215" s="4">
        <v>1</v>
      </c>
      <c r="R2215" s="4">
        <v>0</v>
      </c>
      <c r="S2215" s="4">
        <v>0</v>
      </c>
      <c r="T2215" s="4">
        <v>0</v>
      </c>
      <c r="U2215" s="4">
        <v>0</v>
      </c>
      <c r="V2215" s="4">
        <v>4</v>
      </c>
      <c r="W2215" s="6">
        <v>345</v>
      </c>
      <c r="X2215" s="41">
        <f t="shared" si="53"/>
        <v>68.725099601593627</v>
      </c>
    </row>
    <row r="2216" spans="1:24" hidden="1" outlineLevel="1" x14ac:dyDescent="0.25">
      <c r="A2216" s="6" t="s">
        <v>179</v>
      </c>
      <c r="B2216" s="6" t="s">
        <v>180</v>
      </c>
      <c r="C2216" s="6">
        <v>1280</v>
      </c>
      <c r="D2216" s="6" t="s">
        <v>10</v>
      </c>
      <c r="E2216" s="4">
        <v>306</v>
      </c>
      <c r="F2216" s="4">
        <v>6</v>
      </c>
      <c r="G2216" s="4">
        <v>71</v>
      </c>
      <c r="H2216" s="4">
        <v>92</v>
      </c>
      <c r="I2216" s="4">
        <v>4</v>
      </c>
      <c r="J2216" s="4">
        <v>0</v>
      </c>
      <c r="K2216" s="4">
        <v>2</v>
      </c>
      <c r="L2216" s="4">
        <v>18</v>
      </c>
      <c r="M2216" s="4">
        <v>6</v>
      </c>
      <c r="N2216" s="4">
        <v>4</v>
      </c>
      <c r="O2216" s="4">
        <v>0</v>
      </c>
      <c r="P2216" s="4">
        <v>1</v>
      </c>
      <c r="Q2216" s="4">
        <v>0</v>
      </c>
      <c r="R2216" s="4">
        <v>0</v>
      </c>
      <c r="S2216" s="4">
        <v>0</v>
      </c>
      <c r="T2216" s="4">
        <v>2</v>
      </c>
      <c r="U2216" s="4">
        <v>0</v>
      </c>
      <c r="V2216" s="4">
        <v>1</v>
      </c>
      <c r="W2216" s="6">
        <v>207</v>
      </c>
      <c r="X2216" s="41">
        <f t="shared" si="53"/>
        <v>67.647058823529406</v>
      </c>
    </row>
    <row r="2217" spans="1:24" hidden="1" outlineLevel="1" x14ac:dyDescent="0.25">
      <c r="A2217" s="6" t="s">
        <v>179</v>
      </c>
      <c r="B2217" s="6" t="s">
        <v>180</v>
      </c>
      <c r="C2217" s="6">
        <v>1281</v>
      </c>
      <c r="D2217" s="6" t="s">
        <v>10</v>
      </c>
      <c r="E2217" s="4">
        <v>402</v>
      </c>
      <c r="F2217" s="4">
        <v>22</v>
      </c>
      <c r="G2217" s="4">
        <v>92</v>
      </c>
      <c r="H2217" s="4">
        <v>87</v>
      </c>
      <c r="I2217" s="4">
        <v>8</v>
      </c>
      <c r="J2217" s="4">
        <v>0</v>
      </c>
      <c r="K2217" s="4">
        <v>1</v>
      </c>
      <c r="L2217" s="4">
        <v>32</v>
      </c>
      <c r="M2217" s="4">
        <v>6</v>
      </c>
      <c r="N2217" s="4">
        <v>2</v>
      </c>
      <c r="O2217" s="4">
        <v>0</v>
      </c>
      <c r="P2217" s="4">
        <v>1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2</v>
      </c>
      <c r="W2217" s="6">
        <v>253</v>
      </c>
      <c r="X2217" s="41">
        <f t="shared" si="53"/>
        <v>62.93532338308458</v>
      </c>
    </row>
    <row r="2218" spans="1:24" hidden="1" outlineLevel="1" x14ac:dyDescent="0.25">
      <c r="A2218" s="6" t="s">
        <v>179</v>
      </c>
      <c r="B2218" s="6" t="s">
        <v>180</v>
      </c>
      <c r="C2218" s="6">
        <v>1282</v>
      </c>
      <c r="D2218" s="6" t="s">
        <v>10</v>
      </c>
      <c r="E2218" s="4">
        <v>158</v>
      </c>
      <c r="F2218" s="4">
        <v>2</v>
      </c>
      <c r="G2218" s="4">
        <v>26</v>
      </c>
      <c r="H2218" s="4">
        <v>45</v>
      </c>
      <c r="I2218" s="4">
        <v>2</v>
      </c>
      <c r="J2218" s="4">
        <v>1</v>
      </c>
      <c r="K2218" s="4">
        <v>1</v>
      </c>
      <c r="L2218" s="4">
        <v>26</v>
      </c>
      <c r="M2218" s="4">
        <v>8</v>
      </c>
      <c r="N2218" s="4">
        <v>1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4</v>
      </c>
      <c r="W2218" s="6">
        <v>116</v>
      </c>
      <c r="X2218" s="41">
        <f t="shared" si="53"/>
        <v>73.417721518987335</v>
      </c>
    </row>
    <row r="2219" spans="1:24" s="1" customFormat="1" collapsed="1" x14ac:dyDescent="0.25">
      <c r="A2219" s="18" t="s">
        <v>198</v>
      </c>
      <c r="B2219" s="19"/>
      <c r="C2219" s="19"/>
      <c r="D2219" s="19"/>
      <c r="E2219" s="20">
        <f>SUM(E2094:E2218)</f>
        <v>60053</v>
      </c>
      <c r="F2219" s="20">
        <f t="shared" ref="F2219:W2219" si="54">SUM(F2094:F2218)</f>
        <v>3422</v>
      </c>
      <c r="G2219" s="20">
        <f t="shared" si="54"/>
        <v>10557</v>
      </c>
      <c r="H2219" s="20">
        <f t="shared" si="54"/>
        <v>5848</v>
      </c>
      <c r="I2219" s="20">
        <f t="shared" si="54"/>
        <v>1500</v>
      </c>
      <c r="J2219" s="20">
        <f t="shared" si="54"/>
        <v>890</v>
      </c>
      <c r="K2219" s="20">
        <f t="shared" si="54"/>
        <v>550</v>
      </c>
      <c r="L2219" s="20">
        <f t="shared" si="54"/>
        <v>8038</v>
      </c>
      <c r="M2219" s="20">
        <f t="shared" si="54"/>
        <v>2916</v>
      </c>
      <c r="N2219" s="20">
        <f t="shared" si="54"/>
        <v>529</v>
      </c>
      <c r="O2219" s="20">
        <f t="shared" si="54"/>
        <v>45</v>
      </c>
      <c r="P2219" s="20">
        <f t="shared" si="54"/>
        <v>130</v>
      </c>
      <c r="Q2219" s="20">
        <f t="shared" si="54"/>
        <v>15</v>
      </c>
      <c r="R2219" s="20">
        <f t="shared" si="54"/>
        <v>13</v>
      </c>
      <c r="S2219" s="20">
        <f>SUM(S2094:S2218)</f>
        <v>130</v>
      </c>
      <c r="T2219" s="20">
        <f t="shared" si="54"/>
        <v>145</v>
      </c>
      <c r="U2219" s="20">
        <f t="shared" si="54"/>
        <v>5</v>
      </c>
      <c r="V2219" s="20">
        <f t="shared" si="54"/>
        <v>1258</v>
      </c>
      <c r="W2219" s="20">
        <f t="shared" si="54"/>
        <v>35991</v>
      </c>
      <c r="X2219" s="41">
        <f t="shared" si="53"/>
        <v>59.932060013654606</v>
      </c>
    </row>
    <row r="2220" spans="1:24" hidden="1" outlineLevel="1" x14ac:dyDescent="0.25">
      <c r="A2220" s="6" t="s">
        <v>181</v>
      </c>
      <c r="B2220" s="6" t="s">
        <v>20</v>
      </c>
      <c r="C2220" s="6">
        <v>114</v>
      </c>
      <c r="D2220" s="6" t="s">
        <v>10</v>
      </c>
      <c r="E2220" s="4">
        <v>569</v>
      </c>
      <c r="F2220" s="4">
        <v>30</v>
      </c>
      <c r="G2220" s="4">
        <v>154</v>
      </c>
      <c r="H2220" s="4">
        <v>9</v>
      </c>
      <c r="I2220" s="4">
        <v>37</v>
      </c>
      <c r="J2220" s="4">
        <v>2</v>
      </c>
      <c r="K2220" s="4">
        <v>8</v>
      </c>
      <c r="L2220" s="4">
        <v>76</v>
      </c>
      <c r="M2220" s="4">
        <v>32</v>
      </c>
      <c r="N2220" s="4">
        <v>2</v>
      </c>
      <c r="O2220" s="4">
        <v>4</v>
      </c>
      <c r="P2220" s="4">
        <v>0</v>
      </c>
      <c r="Q2220" s="4">
        <v>1</v>
      </c>
      <c r="R2220" s="4">
        <v>1</v>
      </c>
      <c r="S2220" s="4">
        <v>1</v>
      </c>
      <c r="T2220" s="4">
        <v>0</v>
      </c>
      <c r="U2220" s="4">
        <v>0</v>
      </c>
      <c r="V2220" s="4">
        <v>10</v>
      </c>
      <c r="W2220" s="6">
        <v>367</v>
      </c>
      <c r="X2220" s="41">
        <f>(W2220*100)/E2220</f>
        <v>64.499121265377852</v>
      </c>
    </row>
    <row r="2221" spans="1:24" hidden="1" outlineLevel="1" x14ac:dyDescent="0.25">
      <c r="A2221" s="6" t="s">
        <v>181</v>
      </c>
      <c r="B2221" s="6" t="s">
        <v>20</v>
      </c>
      <c r="C2221" s="6">
        <v>115</v>
      </c>
      <c r="D2221" s="6" t="s">
        <v>10</v>
      </c>
      <c r="E2221" s="4">
        <v>531</v>
      </c>
      <c r="F2221" s="4">
        <v>17</v>
      </c>
      <c r="G2221" s="4">
        <v>114</v>
      </c>
      <c r="H2221" s="4">
        <v>5</v>
      </c>
      <c r="I2221" s="4">
        <v>42</v>
      </c>
      <c r="J2221" s="4">
        <v>1</v>
      </c>
      <c r="K2221" s="4">
        <v>14</v>
      </c>
      <c r="L2221" s="4">
        <v>99</v>
      </c>
      <c r="M2221" s="4">
        <v>30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2</v>
      </c>
      <c r="T2221" s="4">
        <v>2</v>
      </c>
      <c r="U2221" s="4">
        <v>0</v>
      </c>
      <c r="V2221" s="4">
        <v>2</v>
      </c>
      <c r="W2221" s="6">
        <v>328</v>
      </c>
      <c r="X2221" s="41">
        <f t="shared" ref="X2221:X2284" si="55">(W2221*100)/E2221</f>
        <v>61.770244821092277</v>
      </c>
    </row>
    <row r="2222" spans="1:24" hidden="1" outlineLevel="1" x14ac:dyDescent="0.25">
      <c r="A2222" s="6" t="s">
        <v>181</v>
      </c>
      <c r="B2222" s="6" t="s">
        <v>20</v>
      </c>
      <c r="C2222" s="6">
        <v>116</v>
      </c>
      <c r="D2222" s="6" t="s">
        <v>10</v>
      </c>
      <c r="E2222" s="4">
        <v>571</v>
      </c>
      <c r="F2222" s="4">
        <v>18</v>
      </c>
      <c r="G2222" s="4">
        <v>148</v>
      </c>
      <c r="H2222" s="4">
        <v>9</v>
      </c>
      <c r="I2222" s="4">
        <v>58</v>
      </c>
      <c r="J2222" s="4">
        <v>2</v>
      </c>
      <c r="K2222" s="4">
        <v>13</v>
      </c>
      <c r="L2222" s="4">
        <v>75</v>
      </c>
      <c r="M2222" s="4">
        <v>31</v>
      </c>
      <c r="N2222" s="4">
        <v>0</v>
      </c>
      <c r="O2222" s="4">
        <v>4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8</v>
      </c>
      <c r="W2222" s="6">
        <v>366</v>
      </c>
      <c r="X2222" s="41">
        <f t="shared" si="55"/>
        <v>64.09807355516638</v>
      </c>
    </row>
    <row r="2223" spans="1:24" hidden="1" outlineLevel="1" x14ac:dyDescent="0.25">
      <c r="A2223" s="6" t="s">
        <v>181</v>
      </c>
      <c r="B2223" s="6" t="s">
        <v>20</v>
      </c>
      <c r="C2223" s="6">
        <v>117</v>
      </c>
      <c r="D2223" s="6" t="s">
        <v>10</v>
      </c>
      <c r="E2223" s="4">
        <v>377</v>
      </c>
      <c r="F2223" s="4">
        <v>21</v>
      </c>
      <c r="G2223" s="4">
        <v>102</v>
      </c>
      <c r="H2223" s="4">
        <v>13</v>
      </c>
      <c r="I2223" s="4">
        <v>20</v>
      </c>
      <c r="J2223" s="4">
        <v>2</v>
      </c>
      <c r="K2223" s="4">
        <v>5</v>
      </c>
      <c r="L2223" s="4">
        <v>58</v>
      </c>
      <c r="M2223" s="4">
        <v>13</v>
      </c>
      <c r="N2223" s="4">
        <v>0</v>
      </c>
      <c r="O2223" s="4">
        <v>1</v>
      </c>
      <c r="P2223" s="4">
        <v>0</v>
      </c>
      <c r="Q2223" s="4">
        <v>1</v>
      </c>
      <c r="R2223" s="4">
        <v>0</v>
      </c>
      <c r="S2223" s="4">
        <v>0</v>
      </c>
      <c r="T2223" s="4">
        <v>0</v>
      </c>
      <c r="U2223" s="4">
        <v>0</v>
      </c>
      <c r="V2223" s="4">
        <v>6</v>
      </c>
      <c r="W2223" s="6">
        <v>242</v>
      </c>
      <c r="X2223" s="41">
        <f t="shared" si="55"/>
        <v>64.190981432360743</v>
      </c>
    </row>
    <row r="2224" spans="1:24" hidden="1" outlineLevel="1" x14ac:dyDescent="0.25">
      <c r="A2224" s="6" t="s">
        <v>181</v>
      </c>
      <c r="B2224" s="6" t="s">
        <v>20</v>
      </c>
      <c r="C2224" s="6">
        <v>118</v>
      </c>
      <c r="D2224" s="6" t="s">
        <v>10</v>
      </c>
      <c r="E2224" s="4">
        <v>396</v>
      </c>
      <c r="F2224" s="4">
        <v>17</v>
      </c>
      <c r="G2224" s="4">
        <v>121</v>
      </c>
      <c r="H2224" s="4">
        <v>7</v>
      </c>
      <c r="I2224" s="4">
        <v>26</v>
      </c>
      <c r="J2224" s="4">
        <v>0</v>
      </c>
      <c r="K2224" s="4">
        <v>1</v>
      </c>
      <c r="L2224" s="4">
        <v>65</v>
      </c>
      <c r="M2224" s="4">
        <v>29</v>
      </c>
      <c r="N2224" s="4">
        <v>2</v>
      </c>
      <c r="O2224" s="4">
        <v>5</v>
      </c>
      <c r="P2224" s="4">
        <v>0</v>
      </c>
      <c r="Q2224" s="4">
        <v>0</v>
      </c>
      <c r="R2224" s="4">
        <v>0</v>
      </c>
      <c r="S2224" s="4">
        <v>1</v>
      </c>
      <c r="T2224" s="4">
        <v>0</v>
      </c>
      <c r="U2224" s="4">
        <v>0</v>
      </c>
      <c r="V2224" s="4">
        <v>5</v>
      </c>
      <c r="W2224" s="6">
        <v>279</v>
      </c>
      <c r="X2224" s="41">
        <f t="shared" si="55"/>
        <v>70.454545454545453</v>
      </c>
    </row>
    <row r="2225" spans="1:24" hidden="1" outlineLevel="1" x14ac:dyDescent="0.25">
      <c r="A2225" s="6" t="s">
        <v>181</v>
      </c>
      <c r="B2225" s="6" t="s">
        <v>20</v>
      </c>
      <c r="C2225" s="6">
        <v>119</v>
      </c>
      <c r="D2225" s="6" t="s">
        <v>10</v>
      </c>
      <c r="E2225" s="4">
        <v>671</v>
      </c>
      <c r="F2225" s="4">
        <v>28</v>
      </c>
      <c r="G2225" s="4">
        <v>185</v>
      </c>
      <c r="H2225" s="4">
        <v>27</v>
      </c>
      <c r="I2225" s="4">
        <v>53</v>
      </c>
      <c r="J2225" s="4">
        <v>1</v>
      </c>
      <c r="K2225" s="4">
        <v>5</v>
      </c>
      <c r="L2225" s="4">
        <v>88</v>
      </c>
      <c r="M2225" s="4">
        <v>30</v>
      </c>
      <c r="N2225" s="4">
        <v>1</v>
      </c>
      <c r="O2225" s="4">
        <v>2</v>
      </c>
      <c r="P2225" s="4">
        <v>2</v>
      </c>
      <c r="Q2225" s="4">
        <v>0</v>
      </c>
      <c r="R2225" s="4">
        <v>0</v>
      </c>
      <c r="S2225" s="4">
        <v>1</v>
      </c>
      <c r="T2225" s="4">
        <v>0</v>
      </c>
      <c r="U2225" s="4">
        <v>0</v>
      </c>
      <c r="V2225" s="4">
        <v>4</v>
      </c>
      <c r="W2225" s="6">
        <v>427</v>
      </c>
      <c r="X2225" s="41">
        <f t="shared" si="55"/>
        <v>63.636363636363633</v>
      </c>
    </row>
    <row r="2226" spans="1:24" hidden="1" outlineLevel="1" x14ac:dyDescent="0.25">
      <c r="A2226" s="6" t="s">
        <v>181</v>
      </c>
      <c r="B2226" s="6" t="s">
        <v>20</v>
      </c>
      <c r="C2226" s="6">
        <v>120</v>
      </c>
      <c r="D2226" s="6" t="s">
        <v>10</v>
      </c>
      <c r="E2226" s="4">
        <v>298</v>
      </c>
      <c r="F2226" s="4">
        <v>6</v>
      </c>
      <c r="G2226" s="4">
        <v>99</v>
      </c>
      <c r="H2226" s="4">
        <v>14</v>
      </c>
      <c r="I2226" s="4">
        <v>33</v>
      </c>
      <c r="J2226" s="4">
        <v>1</v>
      </c>
      <c r="K2226" s="4">
        <v>0</v>
      </c>
      <c r="L2226" s="4">
        <v>18</v>
      </c>
      <c r="M2226" s="4">
        <v>18</v>
      </c>
      <c r="N2226" s="4">
        <v>0</v>
      </c>
      <c r="O2226" s="4">
        <v>2</v>
      </c>
      <c r="P2226" s="4">
        <v>2</v>
      </c>
      <c r="Q2226" s="4">
        <v>1</v>
      </c>
      <c r="R2226" s="4">
        <v>0</v>
      </c>
      <c r="S2226" s="4">
        <v>0</v>
      </c>
      <c r="T2226" s="4">
        <v>0</v>
      </c>
      <c r="U2226" s="4">
        <v>0</v>
      </c>
      <c r="V2226" s="4">
        <v>4</v>
      </c>
      <c r="W2226" s="6">
        <v>198</v>
      </c>
      <c r="X2226" s="41">
        <f t="shared" si="55"/>
        <v>66.442953020134226</v>
      </c>
    </row>
    <row r="2227" spans="1:24" hidden="1" outlineLevel="1" x14ac:dyDescent="0.25">
      <c r="A2227" s="6" t="s">
        <v>181</v>
      </c>
      <c r="B2227" s="6" t="s">
        <v>20</v>
      </c>
      <c r="C2227" s="6">
        <v>121</v>
      </c>
      <c r="D2227" s="6" t="s">
        <v>10</v>
      </c>
      <c r="E2227" s="4">
        <v>153</v>
      </c>
      <c r="F2227" s="4">
        <v>3</v>
      </c>
      <c r="G2227" s="4">
        <v>45</v>
      </c>
      <c r="H2227" s="4">
        <v>3</v>
      </c>
      <c r="I2227" s="4">
        <v>3</v>
      </c>
      <c r="J2227" s="4">
        <v>0</v>
      </c>
      <c r="K2227" s="4">
        <v>3</v>
      </c>
      <c r="L2227" s="4">
        <v>8</v>
      </c>
      <c r="M2227" s="4">
        <v>10</v>
      </c>
      <c r="N2227" s="4">
        <v>0</v>
      </c>
      <c r="O2227" s="4">
        <v>2</v>
      </c>
      <c r="P2227" s="4">
        <v>0</v>
      </c>
      <c r="Q2227" s="4">
        <v>0</v>
      </c>
      <c r="R2227" s="4">
        <v>0</v>
      </c>
      <c r="S2227" s="4">
        <v>1</v>
      </c>
      <c r="T2227" s="4">
        <v>0</v>
      </c>
      <c r="U2227" s="4">
        <v>0</v>
      </c>
      <c r="V2227" s="4">
        <v>3</v>
      </c>
      <c r="W2227" s="6">
        <v>81</v>
      </c>
      <c r="X2227" s="41">
        <f t="shared" si="55"/>
        <v>52.941176470588232</v>
      </c>
    </row>
    <row r="2228" spans="1:24" hidden="1" outlineLevel="1" x14ac:dyDescent="0.25">
      <c r="A2228" s="6" t="s">
        <v>181</v>
      </c>
      <c r="B2228" s="6" t="s">
        <v>20</v>
      </c>
      <c r="C2228" s="6">
        <v>121</v>
      </c>
      <c r="D2228" s="6" t="s">
        <v>21</v>
      </c>
      <c r="E2228" s="4">
        <v>101</v>
      </c>
      <c r="F2228" s="4">
        <v>1</v>
      </c>
      <c r="G2228" s="4">
        <v>25</v>
      </c>
      <c r="H2228" s="4">
        <v>4</v>
      </c>
      <c r="I2228" s="4">
        <v>23</v>
      </c>
      <c r="J2228" s="4">
        <v>1</v>
      </c>
      <c r="K2228" s="4">
        <v>0</v>
      </c>
      <c r="L2228" s="4">
        <v>17</v>
      </c>
      <c r="M2228" s="4">
        <v>2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2</v>
      </c>
      <c r="W2228" s="6">
        <v>75</v>
      </c>
      <c r="X2228" s="41">
        <f t="shared" si="55"/>
        <v>74.257425742574256</v>
      </c>
    </row>
    <row r="2229" spans="1:24" hidden="1" outlineLevel="1" x14ac:dyDescent="0.25">
      <c r="A2229" s="6" t="s">
        <v>181</v>
      </c>
      <c r="B2229" s="6" t="s">
        <v>20</v>
      </c>
      <c r="C2229" s="6">
        <v>122</v>
      </c>
      <c r="D2229" s="6" t="s">
        <v>10</v>
      </c>
      <c r="E2229" s="4">
        <v>363</v>
      </c>
      <c r="F2229" s="4">
        <v>6</v>
      </c>
      <c r="G2229" s="4">
        <v>162</v>
      </c>
      <c r="H2229" s="4">
        <v>3</v>
      </c>
      <c r="I2229" s="4">
        <v>19</v>
      </c>
      <c r="J2229" s="4">
        <v>2</v>
      </c>
      <c r="K2229" s="4">
        <v>2</v>
      </c>
      <c r="L2229" s="4">
        <v>23</v>
      </c>
      <c r="M2229" s="4">
        <v>14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3</v>
      </c>
      <c r="W2229" s="6">
        <v>234</v>
      </c>
      <c r="X2229" s="41">
        <f t="shared" si="55"/>
        <v>64.462809917355372</v>
      </c>
    </row>
    <row r="2230" spans="1:24" hidden="1" outlineLevel="1" x14ac:dyDescent="0.25">
      <c r="A2230" s="6" t="s">
        <v>181</v>
      </c>
      <c r="B2230" s="6" t="s">
        <v>20</v>
      </c>
      <c r="C2230" s="6">
        <v>123</v>
      </c>
      <c r="D2230" s="6" t="s">
        <v>10</v>
      </c>
      <c r="E2230" s="4">
        <v>440</v>
      </c>
      <c r="F2230" s="4">
        <v>8</v>
      </c>
      <c r="G2230" s="4">
        <v>117</v>
      </c>
      <c r="H2230" s="4">
        <v>48</v>
      </c>
      <c r="I2230" s="4">
        <v>56</v>
      </c>
      <c r="J2230" s="4">
        <v>1</v>
      </c>
      <c r="K2230" s="4">
        <v>3</v>
      </c>
      <c r="L2230" s="4">
        <v>19</v>
      </c>
      <c r="M2230" s="4">
        <v>7</v>
      </c>
      <c r="N2230" s="4">
        <v>3</v>
      </c>
      <c r="O2230" s="4">
        <v>4</v>
      </c>
      <c r="P2230" s="4">
        <v>0</v>
      </c>
      <c r="Q2230" s="4">
        <v>0</v>
      </c>
      <c r="R2230" s="4">
        <v>1</v>
      </c>
      <c r="S2230" s="4">
        <v>1</v>
      </c>
      <c r="T2230" s="4">
        <v>1</v>
      </c>
      <c r="U2230" s="4">
        <v>0</v>
      </c>
      <c r="V2230" s="4">
        <v>16</v>
      </c>
      <c r="W2230" s="6">
        <v>285</v>
      </c>
      <c r="X2230" s="41">
        <f t="shared" si="55"/>
        <v>64.772727272727266</v>
      </c>
    </row>
    <row r="2231" spans="1:24" hidden="1" outlineLevel="1" x14ac:dyDescent="0.25">
      <c r="A2231" s="6" t="s">
        <v>181</v>
      </c>
      <c r="B2231" s="6" t="s">
        <v>20</v>
      </c>
      <c r="C2231" s="6">
        <v>124</v>
      </c>
      <c r="D2231" s="6" t="s">
        <v>10</v>
      </c>
      <c r="E2231" s="4">
        <v>240</v>
      </c>
      <c r="F2231" s="4">
        <v>14</v>
      </c>
      <c r="G2231" s="4">
        <v>84</v>
      </c>
      <c r="H2231" s="4">
        <v>11</v>
      </c>
      <c r="I2231" s="4">
        <v>28</v>
      </c>
      <c r="J2231" s="4">
        <v>0</v>
      </c>
      <c r="K2231" s="4">
        <v>1</v>
      </c>
      <c r="L2231" s="4">
        <v>2</v>
      </c>
      <c r="M2231" s="4">
        <v>13</v>
      </c>
      <c r="N2231" s="4">
        <v>0</v>
      </c>
      <c r="O2231" s="4">
        <v>0</v>
      </c>
      <c r="P2231" s="4">
        <v>0</v>
      </c>
      <c r="Q2231" s="4">
        <v>1</v>
      </c>
      <c r="R2231" s="4">
        <v>0</v>
      </c>
      <c r="S2231" s="4">
        <v>0</v>
      </c>
      <c r="T2231" s="4">
        <v>0</v>
      </c>
      <c r="U2231" s="4">
        <v>0</v>
      </c>
      <c r="V2231" s="4">
        <v>8</v>
      </c>
      <c r="W2231" s="6">
        <v>162</v>
      </c>
      <c r="X2231" s="41">
        <f t="shared" si="55"/>
        <v>67.5</v>
      </c>
    </row>
    <row r="2232" spans="1:24" hidden="1" outlineLevel="1" x14ac:dyDescent="0.25">
      <c r="A2232" s="6" t="s">
        <v>181</v>
      </c>
      <c r="B2232" s="6" t="s">
        <v>20</v>
      </c>
      <c r="C2232" s="6">
        <v>124</v>
      </c>
      <c r="D2232" s="6" t="s">
        <v>21</v>
      </c>
      <c r="E2232" s="4">
        <v>180</v>
      </c>
      <c r="F2232" s="4">
        <v>6</v>
      </c>
      <c r="G2232" s="4">
        <v>42</v>
      </c>
      <c r="H2232" s="4">
        <v>10</v>
      </c>
      <c r="I2232" s="4">
        <v>9</v>
      </c>
      <c r="J2232" s="4">
        <v>4</v>
      </c>
      <c r="K2232" s="4">
        <v>1</v>
      </c>
      <c r="L2232" s="4">
        <v>6</v>
      </c>
      <c r="M2232" s="4">
        <v>15</v>
      </c>
      <c r="N2232" s="4">
        <v>1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1</v>
      </c>
      <c r="W2232" s="6">
        <v>95</v>
      </c>
      <c r="X2232" s="41">
        <f t="shared" si="55"/>
        <v>52.777777777777779</v>
      </c>
    </row>
    <row r="2233" spans="1:24" hidden="1" outlineLevel="1" x14ac:dyDescent="0.25">
      <c r="A2233" s="6" t="s">
        <v>181</v>
      </c>
      <c r="B2233" s="6" t="s">
        <v>20</v>
      </c>
      <c r="C2233" s="6">
        <v>125</v>
      </c>
      <c r="D2233" s="6" t="s">
        <v>10</v>
      </c>
      <c r="E2233" s="4">
        <v>318</v>
      </c>
      <c r="F2233" s="4">
        <v>11</v>
      </c>
      <c r="G2233" s="4">
        <v>73</v>
      </c>
      <c r="H2233" s="4">
        <v>16</v>
      </c>
      <c r="I2233" s="4">
        <v>58</v>
      </c>
      <c r="J2233" s="4">
        <v>1</v>
      </c>
      <c r="K2233" s="4">
        <v>1</v>
      </c>
      <c r="L2233" s="4">
        <v>19</v>
      </c>
      <c r="M2233" s="4">
        <v>14</v>
      </c>
      <c r="N2233" s="4">
        <v>1</v>
      </c>
      <c r="O2233" s="4">
        <v>0</v>
      </c>
      <c r="P2233" s="4">
        <v>1</v>
      </c>
      <c r="Q2233" s="4">
        <v>1</v>
      </c>
      <c r="R2233" s="4">
        <v>0</v>
      </c>
      <c r="S2233" s="4">
        <v>0</v>
      </c>
      <c r="T2233" s="4">
        <v>0</v>
      </c>
      <c r="U2233" s="4">
        <v>0</v>
      </c>
      <c r="V2233" s="4">
        <v>6</v>
      </c>
      <c r="W2233" s="6">
        <v>202</v>
      </c>
      <c r="X2233" s="41">
        <f t="shared" si="55"/>
        <v>63.522012578616355</v>
      </c>
    </row>
    <row r="2234" spans="1:24" hidden="1" outlineLevel="1" x14ac:dyDescent="0.25">
      <c r="A2234" s="6" t="s">
        <v>181</v>
      </c>
      <c r="B2234" s="6" t="s">
        <v>20</v>
      </c>
      <c r="C2234" s="6">
        <v>125</v>
      </c>
      <c r="D2234" s="6" t="s">
        <v>21</v>
      </c>
      <c r="E2234" s="4">
        <v>181</v>
      </c>
      <c r="F2234" s="4">
        <v>8</v>
      </c>
      <c r="G2234" s="4">
        <v>46</v>
      </c>
      <c r="H2234" s="4">
        <v>18</v>
      </c>
      <c r="I2234" s="4">
        <v>17</v>
      </c>
      <c r="J2234" s="4">
        <v>4</v>
      </c>
      <c r="K2234" s="4">
        <v>4</v>
      </c>
      <c r="L2234" s="4">
        <v>10</v>
      </c>
      <c r="M2234" s="4">
        <v>1</v>
      </c>
      <c r="N2234" s="4">
        <v>0</v>
      </c>
      <c r="O2234" s="4">
        <v>3</v>
      </c>
      <c r="P2234" s="4">
        <v>1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3</v>
      </c>
      <c r="W2234" s="6">
        <v>115</v>
      </c>
      <c r="X2234" s="41">
        <f t="shared" si="55"/>
        <v>63.535911602209943</v>
      </c>
    </row>
    <row r="2235" spans="1:24" hidden="1" outlineLevel="1" x14ac:dyDescent="0.25">
      <c r="A2235" s="6" t="s">
        <v>181</v>
      </c>
      <c r="B2235" s="6" t="s">
        <v>20</v>
      </c>
      <c r="C2235" s="6">
        <v>126</v>
      </c>
      <c r="D2235" s="6" t="s">
        <v>10</v>
      </c>
      <c r="E2235" s="4">
        <v>137</v>
      </c>
      <c r="F2235" s="4">
        <v>2</v>
      </c>
      <c r="G2235" s="4">
        <v>38</v>
      </c>
      <c r="H2235" s="4">
        <v>10</v>
      </c>
      <c r="I2235" s="4">
        <v>13</v>
      </c>
      <c r="J2235" s="4">
        <v>1</v>
      </c>
      <c r="K2235" s="4">
        <v>0</v>
      </c>
      <c r="L2235" s="4">
        <v>16</v>
      </c>
      <c r="M2235" s="4">
        <v>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1</v>
      </c>
      <c r="T2235" s="4">
        <v>0</v>
      </c>
      <c r="U2235" s="4">
        <v>0</v>
      </c>
      <c r="V2235" s="4">
        <v>0</v>
      </c>
      <c r="W2235" s="6">
        <v>82</v>
      </c>
      <c r="X2235" s="41">
        <f t="shared" si="55"/>
        <v>59.854014598540147</v>
      </c>
    </row>
    <row r="2236" spans="1:24" hidden="1" outlineLevel="1" x14ac:dyDescent="0.25">
      <c r="A2236" s="6" t="s">
        <v>181</v>
      </c>
      <c r="B2236" s="6" t="s">
        <v>20</v>
      </c>
      <c r="C2236" s="6">
        <v>127</v>
      </c>
      <c r="D2236" s="6" t="s">
        <v>10</v>
      </c>
      <c r="E2236" s="4">
        <v>545</v>
      </c>
      <c r="F2236" s="4">
        <v>11</v>
      </c>
      <c r="G2236" s="4">
        <v>114</v>
      </c>
      <c r="H2236" s="4">
        <v>23</v>
      </c>
      <c r="I2236" s="4">
        <v>62</v>
      </c>
      <c r="J2236" s="4">
        <v>2</v>
      </c>
      <c r="K2236" s="4">
        <v>7</v>
      </c>
      <c r="L2236" s="4">
        <v>49</v>
      </c>
      <c r="M2236" s="4">
        <v>10</v>
      </c>
      <c r="N2236" s="4">
        <v>1</v>
      </c>
      <c r="O2236" s="4">
        <v>1</v>
      </c>
      <c r="P2236" s="4">
        <v>1</v>
      </c>
      <c r="Q2236" s="4">
        <v>3</v>
      </c>
      <c r="R2236" s="4">
        <v>0</v>
      </c>
      <c r="S2236" s="4">
        <v>1</v>
      </c>
      <c r="T2236" s="4">
        <v>1</v>
      </c>
      <c r="U2236" s="4">
        <v>0</v>
      </c>
      <c r="V2236" s="4">
        <v>7</v>
      </c>
      <c r="W2236" s="6">
        <v>293</v>
      </c>
      <c r="X2236" s="41">
        <f t="shared" si="55"/>
        <v>53.761467889908253</v>
      </c>
    </row>
    <row r="2237" spans="1:24" hidden="1" outlineLevel="1" x14ac:dyDescent="0.25">
      <c r="A2237" s="6" t="s">
        <v>181</v>
      </c>
      <c r="B2237" s="6" t="s">
        <v>20</v>
      </c>
      <c r="C2237" s="6">
        <v>128</v>
      </c>
      <c r="D2237" s="6" t="s">
        <v>10</v>
      </c>
      <c r="E2237" s="4">
        <v>519</v>
      </c>
      <c r="F2237" s="4">
        <v>21</v>
      </c>
      <c r="G2237" s="4">
        <v>134</v>
      </c>
      <c r="H2237" s="4">
        <v>24</v>
      </c>
      <c r="I2237" s="4">
        <v>68</v>
      </c>
      <c r="J2237" s="4">
        <v>4</v>
      </c>
      <c r="K2237" s="4">
        <v>5</v>
      </c>
      <c r="L2237" s="4">
        <v>31</v>
      </c>
      <c r="M2237" s="4">
        <v>27</v>
      </c>
      <c r="N2237" s="4">
        <v>0</v>
      </c>
      <c r="O2237" s="4">
        <v>0</v>
      </c>
      <c r="P2237" s="4">
        <v>1</v>
      </c>
      <c r="Q2237" s="4">
        <v>0</v>
      </c>
      <c r="R2237" s="4">
        <v>0</v>
      </c>
      <c r="S2237" s="4">
        <v>2</v>
      </c>
      <c r="T2237" s="4">
        <v>0</v>
      </c>
      <c r="U2237" s="4">
        <v>0</v>
      </c>
      <c r="V2237" s="4">
        <v>5</v>
      </c>
      <c r="W2237" s="6">
        <v>322</v>
      </c>
      <c r="X2237" s="41">
        <f t="shared" si="55"/>
        <v>62.042389210019266</v>
      </c>
    </row>
    <row r="2238" spans="1:24" hidden="1" outlineLevel="1" x14ac:dyDescent="0.25">
      <c r="A2238" s="6" t="s">
        <v>181</v>
      </c>
      <c r="B2238" s="6" t="s">
        <v>20</v>
      </c>
      <c r="C2238" s="6">
        <v>129</v>
      </c>
      <c r="D2238" s="6" t="s">
        <v>10</v>
      </c>
      <c r="E2238" s="4">
        <v>409</v>
      </c>
      <c r="F2238" s="4">
        <v>9</v>
      </c>
      <c r="G2238" s="4">
        <v>107</v>
      </c>
      <c r="H2238" s="4">
        <v>13</v>
      </c>
      <c r="I2238" s="4">
        <v>34</v>
      </c>
      <c r="J2238" s="4">
        <v>3</v>
      </c>
      <c r="K2238" s="4">
        <v>3</v>
      </c>
      <c r="L2238" s="4">
        <v>54</v>
      </c>
      <c r="M2238" s="4">
        <v>21</v>
      </c>
      <c r="N2238" s="4">
        <v>1</v>
      </c>
      <c r="O2238" s="4">
        <v>3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6">
        <v>248</v>
      </c>
      <c r="X2238" s="41">
        <f t="shared" si="55"/>
        <v>60.635696821515893</v>
      </c>
    </row>
    <row r="2239" spans="1:24" hidden="1" outlineLevel="1" x14ac:dyDescent="0.25">
      <c r="A2239" s="6" t="s">
        <v>181</v>
      </c>
      <c r="B2239" s="6" t="s">
        <v>20</v>
      </c>
      <c r="C2239" s="6">
        <v>130</v>
      </c>
      <c r="D2239" s="6" t="s">
        <v>10</v>
      </c>
      <c r="E2239" s="4">
        <v>401</v>
      </c>
      <c r="F2239" s="4">
        <v>12</v>
      </c>
      <c r="G2239" s="4">
        <v>104</v>
      </c>
      <c r="H2239" s="4">
        <v>8</v>
      </c>
      <c r="I2239" s="4">
        <v>34</v>
      </c>
      <c r="J2239" s="4">
        <v>2</v>
      </c>
      <c r="K2239" s="4">
        <v>7</v>
      </c>
      <c r="L2239" s="4">
        <v>23</v>
      </c>
      <c r="M2239" s="4">
        <v>26</v>
      </c>
      <c r="N2239" s="4">
        <v>1</v>
      </c>
      <c r="O2239" s="4">
        <v>1</v>
      </c>
      <c r="P2239" s="4">
        <v>0</v>
      </c>
      <c r="Q2239" s="4">
        <v>2</v>
      </c>
      <c r="R2239" s="4">
        <v>0</v>
      </c>
      <c r="S2239" s="4">
        <v>0</v>
      </c>
      <c r="T2239" s="4">
        <v>0</v>
      </c>
      <c r="U2239" s="4">
        <v>0</v>
      </c>
      <c r="V2239" s="4">
        <v>11</v>
      </c>
      <c r="W2239" s="6">
        <v>231</v>
      </c>
      <c r="X2239" s="41">
        <f t="shared" si="55"/>
        <v>57.605985037406484</v>
      </c>
    </row>
    <row r="2240" spans="1:24" hidden="1" outlineLevel="1" x14ac:dyDescent="0.25">
      <c r="A2240" s="6" t="s">
        <v>181</v>
      </c>
      <c r="B2240" s="6" t="s">
        <v>20</v>
      </c>
      <c r="C2240" s="6">
        <v>131</v>
      </c>
      <c r="D2240" s="6" t="s">
        <v>10</v>
      </c>
      <c r="E2240" s="4">
        <v>79</v>
      </c>
      <c r="F2240" s="4">
        <v>1</v>
      </c>
      <c r="G2240" s="4">
        <v>9</v>
      </c>
      <c r="H2240" s="4">
        <v>3</v>
      </c>
      <c r="I2240" s="4">
        <v>2</v>
      </c>
      <c r="J2240" s="4">
        <v>0</v>
      </c>
      <c r="K2240" s="4">
        <v>0</v>
      </c>
      <c r="L2240" s="4">
        <v>18</v>
      </c>
      <c r="M2240" s="4">
        <v>3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6">
        <v>36</v>
      </c>
      <c r="X2240" s="41">
        <f t="shared" si="55"/>
        <v>45.569620253164558</v>
      </c>
    </row>
    <row r="2241" spans="1:24" hidden="1" outlineLevel="1" x14ac:dyDescent="0.25">
      <c r="A2241" s="6" t="s">
        <v>181</v>
      </c>
      <c r="B2241" s="6" t="s">
        <v>20</v>
      </c>
      <c r="C2241" s="6">
        <v>131</v>
      </c>
      <c r="D2241" s="6" t="s">
        <v>21</v>
      </c>
      <c r="E2241" s="4">
        <v>73</v>
      </c>
      <c r="F2241" s="4">
        <v>3</v>
      </c>
      <c r="G2241" s="4">
        <v>25</v>
      </c>
      <c r="H2241" s="4">
        <v>2</v>
      </c>
      <c r="I2241" s="4">
        <v>4</v>
      </c>
      <c r="J2241" s="4">
        <v>1</v>
      </c>
      <c r="K2241" s="4">
        <v>2</v>
      </c>
      <c r="L2241" s="4">
        <v>2</v>
      </c>
      <c r="M2241" s="4">
        <v>6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6">
        <v>45</v>
      </c>
      <c r="X2241" s="41">
        <f t="shared" si="55"/>
        <v>61.643835616438359</v>
      </c>
    </row>
    <row r="2242" spans="1:24" hidden="1" outlineLevel="1" x14ac:dyDescent="0.25">
      <c r="A2242" s="6" t="s">
        <v>181</v>
      </c>
      <c r="B2242" s="6" t="s">
        <v>20</v>
      </c>
      <c r="C2242" s="6">
        <v>132</v>
      </c>
      <c r="D2242" s="6" t="s">
        <v>10</v>
      </c>
      <c r="E2242" s="4">
        <v>376</v>
      </c>
      <c r="F2242" s="4">
        <v>13</v>
      </c>
      <c r="G2242" s="4">
        <v>109</v>
      </c>
      <c r="H2242" s="4">
        <v>11</v>
      </c>
      <c r="I2242" s="4">
        <v>39</v>
      </c>
      <c r="J2242" s="4">
        <v>6</v>
      </c>
      <c r="K2242" s="4">
        <v>7</v>
      </c>
      <c r="L2242" s="4">
        <v>29</v>
      </c>
      <c r="M2242" s="4">
        <v>10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9</v>
      </c>
      <c r="W2242" s="6">
        <v>233</v>
      </c>
      <c r="X2242" s="41">
        <f t="shared" si="55"/>
        <v>61.968085106382979</v>
      </c>
    </row>
    <row r="2243" spans="1:24" hidden="1" outlineLevel="1" x14ac:dyDescent="0.25">
      <c r="A2243" s="6" t="s">
        <v>181</v>
      </c>
      <c r="B2243" s="6" t="s">
        <v>20</v>
      </c>
      <c r="C2243" s="6">
        <v>133</v>
      </c>
      <c r="D2243" s="6" t="s">
        <v>10</v>
      </c>
      <c r="E2243" s="4">
        <v>230</v>
      </c>
      <c r="F2243" s="4">
        <v>7</v>
      </c>
      <c r="G2243" s="4">
        <v>75</v>
      </c>
      <c r="H2243" s="4">
        <v>7</v>
      </c>
      <c r="I2243" s="4">
        <v>26</v>
      </c>
      <c r="J2243" s="4">
        <v>1</v>
      </c>
      <c r="K2243" s="4">
        <v>0</v>
      </c>
      <c r="L2243" s="4">
        <v>7</v>
      </c>
      <c r="M2243" s="4">
        <v>12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6</v>
      </c>
      <c r="W2243" s="6">
        <v>141</v>
      </c>
      <c r="X2243" s="41">
        <f t="shared" si="55"/>
        <v>61.304347826086953</v>
      </c>
    </row>
    <row r="2244" spans="1:24" hidden="1" outlineLevel="1" x14ac:dyDescent="0.25">
      <c r="A2244" s="6" t="s">
        <v>181</v>
      </c>
      <c r="B2244" s="6" t="s">
        <v>20</v>
      </c>
      <c r="C2244" s="6">
        <v>134</v>
      </c>
      <c r="D2244" s="6" t="s">
        <v>10</v>
      </c>
      <c r="E2244" s="4">
        <v>250</v>
      </c>
      <c r="F2244" s="4">
        <v>6</v>
      </c>
      <c r="G2244" s="4">
        <v>95</v>
      </c>
      <c r="H2244" s="4">
        <v>28</v>
      </c>
      <c r="I2244" s="4">
        <v>10</v>
      </c>
      <c r="J2244" s="4">
        <v>0</v>
      </c>
      <c r="K2244" s="4">
        <v>0</v>
      </c>
      <c r="L2244" s="4">
        <v>26</v>
      </c>
      <c r="M2244" s="4">
        <v>7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1</v>
      </c>
      <c r="T2244" s="4">
        <v>1</v>
      </c>
      <c r="U2244" s="4">
        <v>0</v>
      </c>
      <c r="V2244" s="4">
        <v>0</v>
      </c>
      <c r="W2244" s="6">
        <v>174</v>
      </c>
      <c r="X2244" s="41">
        <f t="shared" si="55"/>
        <v>69.599999999999994</v>
      </c>
    </row>
    <row r="2245" spans="1:24" hidden="1" outlineLevel="1" x14ac:dyDescent="0.25">
      <c r="A2245" s="6" t="s">
        <v>181</v>
      </c>
      <c r="B2245" s="6" t="s">
        <v>45</v>
      </c>
      <c r="C2245" s="6">
        <v>708</v>
      </c>
      <c r="D2245" s="6" t="s">
        <v>10</v>
      </c>
      <c r="E2245" s="4">
        <v>531</v>
      </c>
      <c r="F2245" s="4">
        <v>19</v>
      </c>
      <c r="G2245" s="4">
        <v>217</v>
      </c>
      <c r="H2245" s="4">
        <v>15</v>
      </c>
      <c r="I2245" s="4">
        <v>10</v>
      </c>
      <c r="J2245" s="4">
        <v>4</v>
      </c>
      <c r="K2245" s="4">
        <v>11</v>
      </c>
      <c r="L2245" s="4">
        <v>96</v>
      </c>
      <c r="M2245" s="4">
        <v>17</v>
      </c>
      <c r="N2245" s="4">
        <v>8</v>
      </c>
      <c r="O2245" s="4">
        <v>2</v>
      </c>
      <c r="P2245" s="4">
        <v>0</v>
      </c>
      <c r="Q2245" s="4">
        <v>1</v>
      </c>
      <c r="R2245" s="4">
        <v>0</v>
      </c>
      <c r="S2245" s="4">
        <v>0</v>
      </c>
      <c r="T2245" s="4">
        <v>1</v>
      </c>
      <c r="U2245" s="4">
        <v>0</v>
      </c>
      <c r="V2245" s="4">
        <v>8</v>
      </c>
      <c r="W2245" s="6">
        <v>409</v>
      </c>
      <c r="X2245" s="41">
        <f t="shared" si="55"/>
        <v>77.024482109227876</v>
      </c>
    </row>
    <row r="2246" spans="1:24" hidden="1" outlineLevel="1" x14ac:dyDescent="0.25">
      <c r="A2246" s="6" t="s">
        <v>181</v>
      </c>
      <c r="B2246" s="6" t="s">
        <v>45</v>
      </c>
      <c r="C2246" s="6">
        <v>709</v>
      </c>
      <c r="D2246" s="6" t="s">
        <v>10</v>
      </c>
      <c r="E2246" s="4">
        <v>388</v>
      </c>
      <c r="F2246" s="4">
        <v>20</v>
      </c>
      <c r="G2246" s="4">
        <v>116</v>
      </c>
      <c r="H2246" s="4">
        <v>10</v>
      </c>
      <c r="I2246" s="4">
        <v>2</v>
      </c>
      <c r="J2246" s="4">
        <v>1</v>
      </c>
      <c r="K2246" s="4">
        <v>8</v>
      </c>
      <c r="L2246" s="4">
        <v>86</v>
      </c>
      <c r="M2246" s="4">
        <v>12</v>
      </c>
      <c r="N2246" s="4">
        <v>4</v>
      </c>
      <c r="O2246" s="4">
        <v>2</v>
      </c>
      <c r="P2246" s="4">
        <v>0</v>
      </c>
      <c r="Q2246" s="4">
        <v>2</v>
      </c>
      <c r="R2246" s="4">
        <v>0</v>
      </c>
      <c r="S2246" s="4">
        <v>1</v>
      </c>
      <c r="T2246" s="4">
        <v>1</v>
      </c>
      <c r="U2246" s="4">
        <v>0</v>
      </c>
      <c r="V2246" s="4">
        <v>6</v>
      </c>
      <c r="W2246" s="6">
        <v>271</v>
      </c>
      <c r="X2246" s="41">
        <f t="shared" si="55"/>
        <v>69.845360824742272</v>
      </c>
    </row>
    <row r="2247" spans="1:24" hidden="1" outlineLevel="1" x14ac:dyDescent="0.25">
      <c r="A2247" s="6" t="s">
        <v>181</v>
      </c>
      <c r="B2247" s="6" t="s">
        <v>45</v>
      </c>
      <c r="C2247" s="6">
        <v>710</v>
      </c>
      <c r="D2247" s="6" t="s">
        <v>10</v>
      </c>
      <c r="E2247" s="4">
        <v>499</v>
      </c>
      <c r="F2247" s="4">
        <v>11</v>
      </c>
      <c r="G2247" s="4">
        <v>137</v>
      </c>
      <c r="H2247" s="4">
        <v>16</v>
      </c>
      <c r="I2247" s="4">
        <v>2</v>
      </c>
      <c r="J2247" s="4">
        <v>15</v>
      </c>
      <c r="K2247" s="4">
        <v>3</v>
      </c>
      <c r="L2247" s="4">
        <v>94</v>
      </c>
      <c r="M2247" s="4">
        <v>30</v>
      </c>
      <c r="N2247" s="4">
        <v>3</v>
      </c>
      <c r="O2247" s="4">
        <v>3</v>
      </c>
      <c r="P2247" s="4">
        <v>1</v>
      </c>
      <c r="Q2247" s="4">
        <v>2</v>
      </c>
      <c r="R2247" s="4">
        <v>0</v>
      </c>
      <c r="S2247" s="4">
        <v>1</v>
      </c>
      <c r="T2247" s="4">
        <v>1</v>
      </c>
      <c r="U2247" s="4">
        <v>0</v>
      </c>
      <c r="V2247" s="4">
        <v>8</v>
      </c>
      <c r="W2247" s="6">
        <v>327</v>
      </c>
      <c r="X2247" s="41">
        <f t="shared" si="55"/>
        <v>65.531062124248493</v>
      </c>
    </row>
    <row r="2248" spans="1:24" hidden="1" outlineLevel="1" x14ac:dyDescent="0.25">
      <c r="A2248" s="6" t="s">
        <v>181</v>
      </c>
      <c r="B2248" s="6" t="s">
        <v>45</v>
      </c>
      <c r="C2248" s="6">
        <v>711</v>
      </c>
      <c r="D2248" s="6" t="s">
        <v>10</v>
      </c>
      <c r="E2248" s="4">
        <v>405</v>
      </c>
      <c r="F2248" s="4">
        <v>1</v>
      </c>
      <c r="G2248" s="4">
        <v>104</v>
      </c>
      <c r="H2248" s="4">
        <v>41</v>
      </c>
      <c r="I2248" s="4">
        <v>4</v>
      </c>
      <c r="J2248" s="4">
        <v>2</v>
      </c>
      <c r="K2248" s="4">
        <v>2</v>
      </c>
      <c r="L2248" s="4">
        <v>78</v>
      </c>
      <c r="M2248" s="4">
        <v>18</v>
      </c>
      <c r="N2248" s="4">
        <v>6</v>
      </c>
      <c r="O2248" s="4">
        <v>2</v>
      </c>
      <c r="P2248" s="4">
        <v>0</v>
      </c>
      <c r="Q2248" s="4">
        <v>1</v>
      </c>
      <c r="R2248" s="4">
        <v>0</v>
      </c>
      <c r="S2248" s="4">
        <v>0</v>
      </c>
      <c r="T2248" s="4">
        <v>1</v>
      </c>
      <c r="U2248" s="4">
        <v>0</v>
      </c>
      <c r="V2248" s="4">
        <v>10</v>
      </c>
      <c r="W2248" s="6">
        <v>270</v>
      </c>
      <c r="X2248" s="41">
        <f t="shared" si="55"/>
        <v>66.666666666666671</v>
      </c>
    </row>
    <row r="2249" spans="1:24" hidden="1" outlineLevel="1" x14ac:dyDescent="0.25">
      <c r="A2249" s="6" t="s">
        <v>181</v>
      </c>
      <c r="B2249" s="6" t="s">
        <v>45</v>
      </c>
      <c r="C2249" s="6">
        <v>712</v>
      </c>
      <c r="D2249" s="6" t="s">
        <v>10</v>
      </c>
      <c r="E2249" s="4">
        <v>142</v>
      </c>
      <c r="F2249" s="4">
        <v>4</v>
      </c>
      <c r="G2249" s="4">
        <v>41</v>
      </c>
      <c r="H2249" s="4">
        <v>0</v>
      </c>
      <c r="I2249" s="4">
        <v>2</v>
      </c>
      <c r="J2249" s="4">
        <v>2</v>
      </c>
      <c r="K2249" s="4">
        <v>1</v>
      </c>
      <c r="L2249" s="4">
        <v>32</v>
      </c>
      <c r="M2249" s="4">
        <v>4</v>
      </c>
      <c r="N2249" s="4">
        <v>0</v>
      </c>
      <c r="O2249" s="4">
        <v>0</v>
      </c>
      <c r="P2249" s="4">
        <v>0</v>
      </c>
      <c r="Q2249" s="4">
        <v>1</v>
      </c>
      <c r="R2249" s="4">
        <v>1</v>
      </c>
      <c r="S2249" s="4">
        <v>1</v>
      </c>
      <c r="T2249" s="4">
        <v>0</v>
      </c>
      <c r="U2249" s="4">
        <v>0</v>
      </c>
      <c r="V2249" s="4">
        <v>5</v>
      </c>
      <c r="W2249" s="6">
        <v>94</v>
      </c>
      <c r="X2249" s="41">
        <f t="shared" si="55"/>
        <v>66.197183098591552</v>
      </c>
    </row>
    <row r="2250" spans="1:24" hidden="1" outlineLevel="1" x14ac:dyDescent="0.25">
      <c r="A2250" s="6" t="s">
        <v>181</v>
      </c>
      <c r="B2250" s="6" t="s">
        <v>45</v>
      </c>
      <c r="C2250" s="6">
        <v>713</v>
      </c>
      <c r="D2250" s="6" t="s">
        <v>10</v>
      </c>
      <c r="E2250" s="4">
        <v>321</v>
      </c>
      <c r="F2250" s="4">
        <v>3</v>
      </c>
      <c r="G2250" s="4">
        <v>97</v>
      </c>
      <c r="H2250" s="4">
        <v>12</v>
      </c>
      <c r="I2250" s="4">
        <v>2</v>
      </c>
      <c r="J2250" s="4">
        <v>2</v>
      </c>
      <c r="K2250" s="4">
        <v>2</v>
      </c>
      <c r="L2250" s="4">
        <v>55</v>
      </c>
      <c r="M2250" s="4">
        <v>27</v>
      </c>
      <c r="N2250" s="4">
        <v>3</v>
      </c>
      <c r="O2250" s="4">
        <v>4</v>
      </c>
      <c r="P2250" s="4">
        <v>0</v>
      </c>
      <c r="Q2250" s="4">
        <v>2</v>
      </c>
      <c r="R2250" s="4">
        <v>1</v>
      </c>
      <c r="S2250" s="4">
        <v>3</v>
      </c>
      <c r="T2250" s="4">
        <v>0</v>
      </c>
      <c r="U2250" s="4">
        <v>0</v>
      </c>
      <c r="V2250" s="4">
        <v>8</v>
      </c>
      <c r="W2250" s="6">
        <v>221</v>
      </c>
      <c r="X2250" s="41">
        <f t="shared" si="55"/>
        <v>68.847352024922117</v>
      </c>
    </row>
    <row r="2251" spans="1:24" hidden="1" outlineLevel="1" x14ac:dyDescent="0.25">
      <c r="A2251" s="6" t="s">
        <v>181</v>
      </c>
      <c r="B2251" s="6" t="s">
        <v>45</v>
      </c>
      <c r="C2251" s="6">
        <v>713</v>
      </c>
      <c r="D2251" s="6" t="s">
        <v>21</v>
      </c>
      <c r="E2251" s="4">
        <v>157</v>
      </c>
      <c r="F2251" s="4">
        <v>3</v>
      </c>
      <c r="G2251" s="4">
        <v>53</v>
      </c>
      <c r="H2251" s="4">
        <v>3</v>
      </c>
      <c r="I2251" s="4">
        <v>1</v>
      </c>
      <c r="J2251" s="4">
        <v>2</v>
      </c>
      <c r="K2251" s="4">
        <v>2</v>
      </c>
      <c r="L2251" s="4">
        <v>20</v>
      </c>
      <c r="M2251" s="4">
        <v>9</v>
      </c>
      <c r="N2251" s="4">
        <v>0</v>
      </c>
      <c r="O2251" s="4">
        <v>4</v>
      </c>
      <c r="P2251" s="4">
        <v>1</v>
      </c>
      <c r="Q2251" s="4">
        <v>0</v>
      </c>
      <c r="R2251" s="4">
        <v>0</v>
      </c>
      <c r="S2251" s="4">
        <v>2</v>
      </c>
      <c r="T2251" s="4">
        <v>0</v>
      </c>
      <c r="U2251" s="4">
        <v>0</v>
      </c>
      <c r="V2251" s="4">
        <v>0</v>
      </c>
      <c r="W2251" s="6">
        <v>100</v>
      </c>
      <c r="X2251" s="41">
        <f t="shared" si="55"/>
        <v>63.694267515923563</v>
      </c>
    </row>
    <row r="2252" spans="1:24" hidden="1" outlineLevel="1" x14ac:dyDescent="0.25">
      <c r="A2252" s="6" t="s">
        <v>181</v>
      </c>
      <c r="B2252" s="6" t="s">
        <v>45</v>
      </c>
      <c r="C2252" s="6">
        <v>714</v>
      </c>
      <c r="D2252" s="6" t="s">
        <v>10</v>
      </c>
      <c r="E2252" s="4">
        <v>185</v>
      </c>
      <c r="F2252" s="4">
        <v>3</v>
      </c>
      <c r="G2252" s="4">
        <v>72</v>
      </c>
      <c r="H2252" s="4">
        <v>7</v>
      </c>
      <c r="I2252" s="4">
        <v>3</v>
      </c>
      <c r="J2252" s="4">
        <v>1</v>
      </c>
      <c r="K2252" s="4">
        <v>3</v>
      </c>
      <c r="L2252" s="4">
        <v>25</v>
      </c>
      <c r="M2252" s="4">
        <v>0</v>
      </c>
      <c r="N2252" s="4">
        <v>1</v>
      </c>
      <c r="O2252" s="4">
        <v>0</v>
      </c>
      <c r="P2252" s="4">
        <v>0</v>
      </c>
      <c r="Q2252" s="4">
        <v>1</v>
      </c>
      <c r="R2252" s="4">
        <v>0</v>
      </c>
      <c r="S2252" s="4">
        <v>0</v>
      </c>
      <c r="T2252" s="4">
        <v>0</v>
      </c>
      <c r="U2252" s="4">
        <v>0</v>
      </c>
      <c r="V2252" s="4">
        <v>2</v>
      </c>
      <c r="W2252" s="6">
        <v>118</v>
      </c>
      <c r="X2252" s="41">
        <f t="shared" si="55"/>
        <v>63.783783783783782</v>
      </c>
    </row>
    <row r="2253" spans="1:24" hidden="1" outlineLevel="1" x14ac:dyDescent="0.25">
      <c r="A2253" s="6" t="s">
        <v>181</v>
      </c>
      <c r="B2253" s="6" t="s">
        <v>45</v>
      </c>
      <c r="C2253" s="6">
        <v>715</v>
      </c>
      <c r="D2253" s="6" t="s">
        <v>10</v>
      </c>
      <c r="E2253" s="4">
        <v>151</v>
      </c>
      <c r="F2253" s="4">
        <v>1</v>
      </c>
      <c r="G2253" s="4">
        <v>60</v>
      </c>
      <c r="H2253" s="4">
        <v>7</v>
      </c>
      <c r="I2253" s="4">
        <v>0</v>
      </c>
      <c r="J2253" s="4">
        <v>2</v>
      </c>
      <c r="K2253" s="4">
        <v>6</v>
      </c>
      <c r="L2253" s="4">
        <v>26</v>
      </c>
      <c r="M2253" s="4">
        <v>0</v>
      </c>
      <c r="N2253" s="4">
        <v>1</v>
      </c>
      <c r="O2253" s="4">
        <v>1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6">
        <v>104</v>
      </c>
      <c r="X2253" s="41">
        <f t="shared" si="55"/>
        <v>68.874172185430467</v>
      </c>
    </row>
    <row r="2254" spans="1:24" hidden="1" outlineLevel="1" x14ac:dyDescent="0.25">
      <c r="A2254" s="6" t="s">
        <v>181</v>
      </c>
      <c r="B2254" s="6" t="s">
        <v>45</v>
      </c>
      <c r="C2254" s="6">
        <v>716</v>
      </c>
      <c r="D2254" s="6" t="s">
        <v>10</v>
      </c>
      <c r="E2254" s="4">
        <v>357</v>
      </c>
      <c r="F2254" s="4">
        <v>23</v>
      </c>
      <c r="G2254" s="4">
        <v>93</v>
      </c>
      <c r="H2254" s="4">
        <v>18</v>
      </c>
      <c r="I2254" s="4">
        <v>13</v>
      </c>
      <c r="J2254" s="4">
        <v>1</v>
      </c>
      <c r="K2254" s="4">
        <v>3</v>
      </c>
      <c r="L2254" s="4">
        <v>102</v>
      </c>
      <c r="M2254" s="4">
        <v>6</v>
      </c>
      <c r="N2254" s="4">
        <v>5</v>
      </c>
      <c r="O2254" s="4">
        <v>1</v>
      </c>
      <c r="P2254" s="4">
        <v>0</v>
      </c>
      <c r="Q2254" s="4">
        <v>0</v>
      </c>
      <c r="R2254" s="4">
        <v>0</v>
      </c>
      <c r="S2254" s="4">
        <v>2</v>
      </c>
      <c r="T2254" s="4">
        <v>0</v>
      </c>
      <c r="U2254" s="4">
        <v>0</v>
      </c>
      <c r="V2254" s="4">
        <v>7</v>
      </c>
      <c r="W2254" s="6">
        <v>274</v>
      </c>
      <c r="X2254" s="41">
        <f t="shared" si="55"/>
        <v>76.750700280112042</v>
      </c>
    </row>
    <row r="2255" spans="1:24" hidden="1" outlineLevel="1" x14ac:dyDescent="0.25">
      <c r="A2255" s="6" t="s">
        <v>181</v>
      </c>
      <c r="B2255" s="6" t="s">
        <v>45</v>
      </c>
      <c r="C2255" s="6">
        <v>717</v>
      </c>
      <c r="D2255" s="6" t="s">
        <v>10</v>
      </c>
      <c r="E2255" s="4">
        <v>175</v>
      </c>
      <c r="F2255" s="4">
        <v>6</v>
      </c>
      <c r="G2255" s="4">
        <v>63</v>
      </c>
      <c r="H2255" s="4">
        <v>18</v>
      </c>
      <c r="I2255" s="4">
        <v>4</v>
      </c>
      <c r="J2255" s="4">
        <v>5</v>
      </c>
      <c r="K2255" s="4">
        <v>2</v>
      </c>
      <c r="L2255" s="4">
        <v>20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5</v>
      </c>
      <c r="W2255" s="6">
        <v>123</v>
      </c>
      <c r="X2255" s="41">
        <f t="shared" si="55"/>
        <v>70.285714285714292</v>
      </c>
    </row>
    <row r="2256" spans="1:24" hidden="1" outlineLevel="1" x14ac:dyDescent="0.25">
      <c r="A2256" s="6" t="s">
        <v>181</v>
      </c>
      <c r="B2256" s="6" t="s">
        <v>68</v>
      </c>
      <c r="C2256" s="6">
        <v>1289</v>
      </c>
      <c r="D2256" s="6" t="s">
        <v>10</v>
      </c>
      <c r="E2256" s="4">
        <v>503</v>
      </c>
      <c r="F2256" s="4">
        <v>96</v>
      </c>
      <c r="G2256" s="4">
        <v>54</v>
      </c>
      <c r="H2256" s="4">
        <v>19</v>
      </c>
      <c r="I2256" s="4">
        <v>15</v>
      </c>
      <c r="J2256" s="4">
        <v>5</v>
      </c>
      <c r="K2256" s="4">
        <v>3</v>
      </c>
      <c r="L2256" s="4">
        <v>53</v>
      </c>
      <c r="M2256" s="4">
        <v>46</v>
      </c>
      <c r="N2256" s="4">
        <v>13</v>
      </c>
      <c r="O2256" s="4">
        <v>1</v>
      </c>
      <c r="P2256" s="4">
        <v>0</v>
      </c>
      <c r="Q2256" s="4">
        <v>0</v>
      </c>
      <c r="R2256" s="4">
        <v>0</v>
      </c>
      <c r="S2256" s="4">
        <v>0</v>
      </c>
      <c r="T2256" s="4">
        <v>5</v>
      </c>
      <c r="U2256" s="4">
        <v>0</v>
      </c>
      <c r="V2256" s="4">
        <v>13</v>
      </c>
      <c r="W2256" s="6">
        <v>323</v>
      </c>
      <c r="X2256" s="41">
        <f t="shared" si="55"/>
        <v>64.214711729622266</v>
      </c>
    </row>
    <row r="2257" spans="1:24" hidden="1" outlineLevel="1" x14ac:dyDescent="0.25">
      <c r="A2257" s="6" t="s">
        <v>181</v>
      </c>
      <c r="B2257" s="6" t="s">
        <v>68</v>
      </c>
      <c r="C2257" s="6">
        <v>1289</v>
      </c>
      <c r="D2257" s="6" t="s">
        <v>11</v>
      </c>
      <c r="E2257" s="4">
        <v>503</v>
      </c>
      <c r="F2257" s="4">
        <v>85</v>
      </c>
      <c r="G2257" s="4">
        <v>58</v>
      </c>
      <c r="H2257" s="4">
        <v>26</v>
      </c>
      <c r="I2257" s="4">
        <v>10</v>
      </c>
      <c r="J2257" s="4">
        <v>11</v>
      </c>
      <c r="K2257" s="4">
        <v>4</v>
      </c>
      <c r="L2257" s="4">
        <v>60</v>
      </c>
      <c r="M2257" s="4">
        <v>47</v>
      </c>
      <c r="N2257" s="4">
        <v>10</v>
      </c>
      <c r="O2257" s="4">
        <v>5</v>
      </c>
      <c r="P2257" s="4">
        <v>0</v>
      </c>
      <c r="Q2257" s="4">
        <v>0</v>
      </c>
      <c r="R2257" s="4">
        <v>0</v>
      </c>
      <c r="S2257" s="4">
        <v>1</v>
      </c>
      <c r="T2257" s="4">
        <v>3</v>
      </c>
      <c r="U2257" s="4">
        <v>0</v>
      </c>
      <c r="V2257" s="4">
        <v>8</v>
      </c>
      <c r="W2257" s="6">
        <v>328</v>
      </c>
      <c r="X2257" s="41">
        <f t="shared" si="55"/>
        <v>65.208747514910542</v>
      </c>
    </row>
    <row r="2258" spans="1:24" hidden="1" outlineLevel="1" x14ac:dyDescent="0.25">
      <c r="A2258" s="6" t="s">
        <v>181</v>
      </c>
      <c r="B2258" s="6" t="s">
        <v>68</v>
      </c>
      <c r="C2258" s="6">
        <v>1290</v>
      </c>
      <c r="D2258" s="6" t="s">
        <v>10</v>
      </c>
      <c r="E2258" s="4">
        <v>564</v>
      </c>
      <c r="F2258" s="4">
        <v>76</v>
      </c>
      <c r="G2258" s="4">
        <v>44</v>
      </c>
      <c r="H2258" s="4">
        <v>24</v>
      </c>
      <c r="I2258" s="4">
        <v>18</v>
      </c>
      <c r="J2258" s="4">
        <v>2</v>
      </c>
      <c r="K2258" s="4">
        <v>7</v>
      </c>
      <c r="L2258" s="4">
        <v>57</v>
      </c>
      <c r="M2258" s="4">
        <v>65</v>
      </c>
      <c r="N2258" s="4">
        <v>10</v>
      </c>
      <c r="O2258" s="4">
        <v>1</v>
      </c>
      <c r="P2258" s="4">
        <v>0</v>
      </c>
      <c r="Q2258" s="4">
        <v>1</v>
      </c>
      <c r="R2258" s="4">
        <v>0</v>
      </c>
      <c r="S2258" s="4">
        <v>1</v>
      </c>
      <c r="T2258" s="4">
        <v>3</v>
      </c>
      <c r="U2258" s="4">
        <v>0</v>
      </c>
      <c r="V2258" s="4">
        <v>12</v>
      </c>
      <c r="W2258" s="6">
        <v>321</v>
      </c>
      <c r="X2258" s="41">
        <f t="shared" si="55"/>
        <v>56.914893617021278</v>
      </c>
    </row>
    <row r="2259" spans="1:24" hidden="1" outlineLevel="1" x14ac:dyDescent="0.25">
      <c r="A2259" s="6" t="s">
        <v>181</v>
      </c>
      <c r="B2259" s="6" t="s">
        <v>68</v>
      </c>
      <c r="C2259" s="6">
        <v>1290</v>
      </c>
      <c r="D2259" s="6" t="s">
        <v>11</v>
      </c>
      <c r="E2259" s="4">
        <v>564</v>
      </c>
      <c r="F2259" s="4">
        <v>90</v>
      </c>
      <c r="G2259" s="4">
        <v>56</v>
      </c>
      <c r="H2259" s="4">
        <v>19</v>
      </c>
      <c r="I2259" s="4">
        <v>24</v>
      </c>
      <c r="J2259" s="4">
        <v>7</v>
      </c>
      <c r="K2259" s="4">
        <v>3</v>
      </c>
      <c r="L2259" s="4">
        <v>54</v>
      </c>
      <c r="M2259" s="4">
        <v>45</v>
      </c>
      <c r="N2259" s="4">
        <v>12</v>
      </c>
      <c r="O2259" s="4">
        <v>2</v>
      </c>
      <c r="P2259" s="4">
        <v>0</v>
      </c>
      <c r="Q2259" s="4">
        <v>1</v>
      </c>
      <c r="R2259" s="4">
        <v>0</v>
      </c>
      <c r="S2259" s="4">
        <v>0</v>
      </c>
      <c r="T2259" s="4">
        <v>1</v>
      </c>
      <c r="U2259" s="4">
        <v>2</v>
      </c>
      <c r="V2259" s="4">
        <v>7</v>
      </c>
      <c r="W2259" s="6">
        <v>323</v>
      </c>
      <c r="X2259" s="41">
        <f t="shared" si="55"/>
        <v>57.269503546099294</v>
      </c>
    </row>
    <row r="2260" spans="1:24" hidden="1" outlineLevel="1" x14ac:dyDescent="0.25">
      <c r="A2260" s="6" t="s">
        <v>181</v>
      </c>
      <c r="B2260" s="6" t="s">
        <v>68</v>
      </c>
      <c r="C2260" s="6">
        <v>1290</v>
      </c>
      <c r="D2260" s="6" t="s">
        <v>16</v>
      </c>
      <c r="E2260" s="4">
        <v>563</v>
      </c>
      <c r="F2260" s="4">
        <v>85</v>
      </c>
      <c r="G2260" s="4">
        <v>29</v>
      </c>
      <c r="H2260" s="4">
        <v>23</v>
      </c>
      <c r="I2260" s="4">
        <v>29</v>
      </c>
      <c r="J2260" s="4">
        <v>5</v>
      </c>
      <c r="K2260" s="4">
        <v>5</v>
      </c>
      <c r="L2260" s="4">
        <v>70</v>
      </c>
      <c r="M2260" s="4">
        <v>80</v>
      </c>
      <c r="N2260" s="4">
        <v>10</v>
      </c>
      <c r="O2260" s="4">
        <v>0</v>
      </c>
      <c r="P2260" s="4">
        <v>2</v>
      </c>
      <c r="Q2260" s="4">
        <v>0</v>
      </c>
      <c r="R2260" s="4">
        <v>0</v>
      </c>
      <c r="S2260" s="4">
        <v>0</v>
      </c>
      <c r="T2260" s="4">
        <v>3</v>
      </c>
      <c r="U2260" s="4">
        <v>0</v>
      </c>
      <c r="V2260" s="4">
        <v>9</v>
      </c>
      <c r="W2260" s="6">
        <v>350</v>
      </c>
      <c r="X2260" s="41">
        <f t="shared" si="55"/>
        <v>62.166962699822378</v>
      </c>
    </row>
    <row r="2261" spans="1:24" hidden="1" outlineLevel="1" x14ac:dyDescent="0.25">
      <c r="A2261" s="6" t="s">
        <v>181</v>
      </c>
      <c r="B2261" s="6" t="s">
        <v>68</v>
      </c>
      <c r="C2261" s="6">
        <v>1290</v>
      </c>
      <c r="D2261" s="6" t="s">
        <v>17</v>
      </c>
      <c r="E2261" s="4">
        <v>563</v>
      </c>
      <c r="F2261" s="4">
        <v>77</v>
      </c>
      <c r="G2261" s="4">
        <v>44</v>
      </c>
      <c r="H2261" s="4">
        <v>27</v>
      </c>
      <c r="I2261" s="4">
        <v>25</v>
      </c>
      <c r="J2261" s="4">
        <v>5</v>
      </c>
      <c r="K2261" s="4">
        <v>2</v>
      </c>
      <c r="L2261" s="4">
        <v>53</v>
      </c>
      <c r="M2261" s="4">
        <v>63</v>
      </c>
      <c r="N2261" s="4">
        <v>12</v>
      </c>
      <c r="O2261" s="4">
        <v>0</v>
      </c>
      <c r="P2261" s="4">
        <v>0</v>
      </c>
      <c r="Q2261" s="4">
        <v>0</v>
      </c>
      <c r="R2261" s="4">
        <v>0</v>
      </c>
      <c r="S2261" s="4">
        <v>2</v>
      </c>
      <c r="T2261" s="4">
        <v>0</v>
      </c>
      <c r="U2261" s="4">
        <v>0</v>
      </c>
      <c r="V2261" s="4">
        <v>6</v>
      </c>
      <c r="W2261" s="6">
        <v>316</v>
      </c>
      <c r="X2261" s="41">
        <f t="shared" si="55"/>
        <v>56.127886323268207</v>
      </c>
    </row>
    <row r="2262" spans="1:24" hidden="1" outlineLevel="1" x14ac:dyDescent="0.25">
      <c r="A2262" s="6" t="s">
        <v>181</v>
      </c>
      <c r="B2262" s="6" t="s">
        <v>68</v>
      </c>
      <c r="C2262" s="6">
        <v>1291</v>
      </c>
      <c r="D2262" s="6" t="s">
        <v>10</v>
      </c>
      <c r="E2262" s="4">
        <v>520</v>
      </c>
      <c r="F2262" s="4">
        <v>75</v>
      </c>
      <c r="G2262" s="4">
        <v>40</v>
      </c>
      <c r="H2262" s="4">
        <v>40</v>
      </c>
      <c r="I2262" s="4">
        <v>5</v>
      </c>
      <c r="J2262" s="4">
        <v>6</v>
      </c>
      <c r="K2262" s="4">
        <v>5</v>
      </c>
      <c r="L2262" s="4">
        <v>67</v>
      </c>
      <c r="M2262" s="4">
        <v>46</v>
      </c>
      <c r="N2262" s="4">
        <v>9</v>
      </c>
      <c r="O2262" s="4">
        <v>1</v>
      </c>
      <c r="P2262" s="4">
        <v>1</v>
      </c>
      <c r="Q2262" s="4">
        <v>1</v>
      </c>
      <c r="R2262" s="4">
        <v>1</v>
      </c>
      <c r="S2262" s="4">
        <v>2</v>
      </c>
      <c r="T2262" s="4">
        <v>4</v>
      </c>
      <c r="U2262" s="4">
        <v>0</v>
      </c>
      <c r="V2262" s="4">
        <v>4</v>
      </c>
      <c r="W2262" s="6">
        <v>307</v>
      </c>
      <c r="X2262" s="41">
        <f t="shared" si="55"/>
        <v>59.03846153846154</v>
      </c>
    </row>
    <row r="2263" spans="1:24" hidden="1" outlineLevel="1" x14ac:dyDescent="0.25">
      <c r="A2263" s="6" t="s">
        <v>181</v>
      </c>
      <c r="B2263" s="6" t="s">
        <v>68</v>
      </c>
      <c r="C2263" s="6">
        <v>1291</v>
      </c>
      <c r="D2263" s="6" t="s">
        <v>11</v>
      </c>
      <c r="E2263" s="4">
        <v>519</v>
      </c>
      <c r="F2263" s="4">
        <v>61</v>
      </c>
      <c r="G2263" s="4">
        <v>38</v>
      </c>
      <c r="H2263" s="4">
        <v>44</v>
      </c>
      <c r="I2263" s="4">
        <v>12</v>
      </c>
      <c r="J2263" s="4">
        <v>8</v>
      </c>
      <c r="K2263" s="4">
        <v>8</v>
      </c>
      <c r="L2263" s="4">
        <v>51</v>
      </c>
      <c r="M2263" s="4">
        <v>44</v>
      </c>
      <c r="N2263" s="4">
        <v>14</v>
      </c>
      <c r="O2263" s="4">
        <v>4</v>
      </c>
      <c r="P2263" s="4">
        <v>1</v>
      </c>
      <c r="Q2263" s="4">
        <v>1</v>
      </c>
      <c r="R2263" s="4">
        <v>0</v>
      </c>
      <c r="S2263" s="4">
        <v>0</v>
      </c>
      <c r="T2263" s="4">
        <v>3</v>
      </c>
      <c r="U2263" s="4">
        <v>0</v>
      </c>
      <c r="V2263" s="4">
        <v>10</v>
      </c>
      <c r="W2263" s="6">
        <v>299</v>
      </c>
      <c r="X2263" s="41">
        <f t="shared" si="55"/>
        <v>57.610789980732179</v>
      </c>
    </row>
    <row r="2264" spans="1:24" hidden="1" outlineLevel="1" x14ac:dyDescent="0.25">
      <c r="A2264" s="6" t="s">
        <v>181</v>
      </c>
      <c r="B2264" s="6" t="s">
        <v>68</v>
      </c>
      <c r="C2264" s="6">
        <v>1292</v>
      </c>
      <c r="D2264" s="6" t="s">
        <v>10</v>
      </c>
      <c r="E2264" s="4">
        <v>426</v>
      </c>
      <c r="F2264" s="4">
        <v>53</v>
      </c>
      <c r="G2264" s="4">
        <v>57</v>
      </c>
      <c r="H2264" s="4">
        <v>16</v>
      </c>
      <c r="I2264" s="4">
        <v>16</v>
      </c>
      <c r="J2264" s="4">
        <v>3</v>
      </c>
      <c r="K2264" s="4">
        <v>7</v>
      </c>
      <c r="L2264" s="4">
        <v>37</v>
      </c>
      <c r="M2264" s="4">
        <v>30</v>
      </c>
      <c r="N2264" s="4">
        <v>10</v>
      </c>
      <c r="O2264" s="4">
        <v>2</v>
      </c>
      <c r="P2264" s="4">
        <v>0</v>
      </c>
      <c r="Q2264" s="4">
        <v>0</v>
      </c>
      <c r="R2264" s="4">
        <v>0</v>
      </c>
      <c r="S2264" s="4">
        <v>0</v>
      </c>
      <c r="T2264" s="4">
        <v>3</v>
      </c>
      <c r="U2264" s="4">
        <v>0</v>
      </c>
      <c r="V2264" s="4">
        <v>12</v>
      </c>
      <c r="W2264" s="6">
        <v>246</v>
      </c>
      <c r="X2264" s="41">
        <f t="shared" si="55"/>
        <v>57.74647887323944</v>
      </c>
    </row>
    <row r="2265" spans="1:24" hidden="1" outlineLevel="1" x14ac:dyDescent="0.25">
      <c r="A2265" s="6" t="s">
        <v>181</v>
      </c>
      <c r="B2265" s="6" t="s">
        <v>68</v>
      </c>
      <c r="C2265" s="6">
        <v>1292</v>
      </c>
      <c r="D2265" s="6" t="s">
        <v>11</v>
      </c>
      <c r="E2265" s="4">
        <v>425</v>
      </c>
      <c r="F2265" s="4">
        <v>45</v>
      </c>
      <c r="G2265" s="4">
        <v>48</v>
      </c>
      <c r="H2265" s="4">
        <v>25</v>
      </c>
      <c r="I2265" s="4">
        <v>22</v>
      </c>
      <c r="J2265" s="4">
        <v>1</v>
      </c>
      <c r="K2265" s="4">
        <v>4</v>
      </c>
      <c r="L2265" s="4">
        <v>37</v>
      </c>
      <c r="M2265" s="4">
        <v>37</v>
      </c>
      <c r="N2265" s="4">
        <v>9</v>
      </c>
      <c r="O2265" s="4">
        <v>0</v>
      </c>
      <c r="P2265" s="4">
        <v>0</v>
      </c>
      <c r="Q2265" s="4">
        <v>0</v>
      </c>
      <c r="R2265" s="4">
        <v>0</v>
      </c>
      <c r="S2265" s="4">
        <v>4</v>
      </c>
      <c r="T2265" s="4">
        <v>2</v>
      </c>
      <c r="U2265" s="4">
        <v>0</v>
      </c>
      <c r="V2265" s="4">
        <v>5</v>
      </c>
      <c r="W2265" s="6">
        <v>239</v>
      </c>
      <c r="X2265" s="41">
        <f t="shared" si="55"/>
        <v>56.235294117647058</v>
      </c>
    </row>
    <row r="2266" spans="1:24" hidden="1" outlineLevel="1" x14ac:dyDescent="0.25">
      <c r="A2266" s="6" t="s">
        <v>181</v>
      </c>
      <c r="B2266" s="6" t="s">
        <v>68</v>
      </c>
      <c r="C2266" s="6">
        <v>1293</v>
      </c>
      <c r="D2266" s="6" t="s">
        <v>10</v>
      </c>
      <c r="E2266" s="4">
        <v>394</v>
      </c>
      <c r="F2266" s="4">
        <v>69</v>
      </c>
      <c r="G2266" s="4">
        <v>39</v>
      </c>
      <c r="H2266" s="4">
        <v>15</v>
      </c>
      <c r="I2266" s="4">
        <v>8</v>
      </c>
      <c r="J2266" s="4">
        <v>1</v>
      </c>
      <c r="K2266" s="4">
        <v>4</v>
      </c>
      <c r="L2266" s="4">
        <v>65</v>
      </c>
      <c r="M2266" s="4">
        <v>31</v>
      </c>
      <c r="N2266" s="4">
        <v>7</v>
      </c>
      <c r="O2266" s="4">
        <v>0</v>
      </c>
      <c r="P2266" s="4">
        <v>0</v>
      </c>
      <c r="Q2266" s="4">
        <v>1</v>
      </c>
      <c r="R2266" s="4">
        <v>0</v>
      </c>
      <c r="S2266" s="4">
        <v>1</v>
      </c>
      <c r="T2266" s="4">
        <v>3</v>
      </c>
      <c r="U2266" s="4">
        <v>1</v>
      </c>
      <c r="V2266" s="4">
        <v>9</v>
      </c>
      <c r="W2266" s="6">
        <v>254</v>
      </c>
      <c r="X2266" s="41">
        <f t="shared" si="55"/>
        <v>64.467005076142129</v>
      </c>
    </row>
    <row r="2267" spans="1:24" hidden="1" outlineLevel="1" x14ac:dyDescent="0.25">
      <c r="A2267" s="6" t="s">
        <v>181</v>
      </c>
      <c r="B2267" s="6" t="s">
        <v>68</v>
      </c>
      <c r="C2267" s="6">
        <v>1293</v>
      </c>
      <c r="D2267" s="6" t="s">
        <v>11</v>
      </c>
      <c r="E2267" s="4">
        <v>394</v>
      </c>
      <c r="F2267" s="4">
        <v>77</v>
      </c>
      <c r="G2267" s="4">
        <v>45</v>
      </c>
      <c r="H2267" s="4">
        <v>15</v>
      </c>
      <c r="I2267" s="4">
        <v>21</v>
      </c>
      <c r="J2267" s="4">
        <v>4</v>
      </c>
      <c r="K2267" s="4">
        <v>1</v>
      </c>
      <c r="L2267" s="4">
        <v>69</v>
      </c>
      <c r="M2267" s="4">
        <v>16</v>
      </c>
      <c r="N2267" s="4">
        <v>5</v>
      </c>
      <c r="O2267" s="4">
        <v>1</v>
      </c>
      <c r="P2267" s="4">
        <v>1</v>
      </c>
      <c r="Q2267" s="4">
        <v>0</v>
      </c>
      <c r="R2267" s="4">
        <v>0</v>
      </c>
      <c r="S2267" s="4">
        <v>2</v>
      </c>
      <c r="T2267" s="4">
        <v>2</v>
      </c>
      <c r="U2267" s="4">
        <v>0</v>
      </c>
      <c r="V2267" s="4">
        <v>4</v>
      </c>
      <c r="W2267" s="6">
        <v>263</v>
      </c>
      <c r="X2267" s="41">
        <f t="shared" si="55"/>
        <v>66.751269035532999</v>
      </c>
    </row>
    <row r="2268" spans="1:24" hidden="1" outlineLevel="1" x14ac:dyDescent="0.25">
      <c r="A2268" s="6" t="s">
        <v>181</v>
      </c>
      <c r="B2268" s="6" t="s">
        <v>68</v>
      </c>
      <c r="C2268" s="6">
        <v>1294</v>
      </c>
      <c r="D2268" s="6" t="s">
        <v>10</v>
      </c>
      <c r="E2268" s="4">
        <v>558</v>
      </c>
      <c r="F2268" s="4">
        <v>76</v>
      </c>
      <c r="G2268" s="4">
        <v>102</v>
      </c>
      <c r="H2268" s="4">
        <v>25</v>
      </c>
      <c r="I2268" s="4">
        <v>17</v>
      </c>
      <c r="J2268" s="4">
        <v>0</v>
      </c>
      <c r="K2268" s="4">
        <v>11</v>
      </c>
      <c r="L2268" s="4">
        <v>110</v>
      </c>
      <c r="M2268" s="4">
        <v>29</v>
      </c>
      <c r="N2268" s="4">
        <v>5</v>
      </c>
      <c r="O2268" s="4">
        <v>1</v>
      </c>
      <c r="P2268" s="4">
        <v>0</v>
      </c>
      <c r="Q2268" s="4">
        <v>1</v>
      </c>
      <c r="R2268" s="4">
        <v>0</v>
      </c>
      <c r="S2268" s="4">
        <v>2</v>
      </c>
      <c r="T2268" s="4">
        <v>1</v>
      </c>
      <c r="U2268" s="4">
        <v>0</v>
      </c>
      <c r="V2268" s="4">
        <v>4</v>
      </c>
      <c r="W2268" s="6">
        <v>384</v>
      </c>
      <c r="X2268" s="41">
        <f t="shared" si="55"/>
        <v>68.817204301075265</v>
      </c>
    </row>
    <row r="2269" spans="1:24" hidden="1" outlineLevel="1" x14ac:dyDescent="0.25">
      <c r="A2269" s="6" t="s">
        <v>181</v>
      </c>
      <c r="B2269" s="6" t="s">
        <v>68</v>
      </c>
      <c r="C2269" s="6">
        <v>1295</v>
      </c>
      <c r="D2269" s="6" t="s">
        <v>10</v>
      </c>
      <c r="E2269" s="4">
        <v>537</v>
      </c>
      <c r="F2269" s="4">
        <v>42</v>
      </c>
      <c r="G2269" s="4">
        <v>67</v>
      </c>
      <c r="H2269" s="4">
        <v>24</v>
      </c>
      <c r="I2269" s="4">
        <v>17</v>
      </c>
      <c r="J2269" s="4">
        <v>3</v>
      </c>
      <c r="K2269" s="4">
        <v>6</v>
      </c>
      <c r="L2269" s="4">
        <v>93</v>
      </c>
      <c r="M2269" s="4">
        <v>52</v>
      </c>
      <c r="N2269" s="4">
        <v>2</v>
      </c>
      <c r="O2269" s="4">
        <v>2</v>
      </c>
      <c r="P2269" s="4">
        <v>1</v>
      </c>
      <c r="Q2269" s="4">
        <v>2</v>
      </c>
      <c r="R2269" s="4">
        <v>0</v>
      </c>
      <c r="S2269" s="4">
        <v>1</v>
      </c>
      <c r="T2269" s="4">
        <v>2</v>
      </c>
      <c r="U2269" s="4">
        <v>0</v>
      </c>
      <c r="V2269" s="4">
        <v>3</v>
      </c>
      <c r="W2269" s="6">
        <v>317</v>
      </c>
      <c r="X2269" s="41">
        <f t="shared" si="55"/>
        <v>59.031657355679705</v>
      </c>
    </row>
    <row r="2270" spans="1:24" hidden="1" outlineLevel="1" x14ac:dyDescent="0.25">
      <c r="A2270" s="6" t="s">
        <v>181</v>
      </c>
      <c r="B2270" s="6" t="s">
        <v>68</v>
      </c>
      <c r="C2270" s="6">
        <v>1296</v>
      </c>
      <c r="D2270" s="6" t="s">
        <v>10</v>
      </c>
      <c r="E2270" s="4">
        <v>443</v>
      </c>
      <c r="F2270" s="4">
        <v>45</v>
      </c>
      <c r="G2270" s="4">
        <v>43</v>
      </c>
      <c r="H2270" s="4">
        <v>17</v>
      </c>
      <c r="I2270" s="4">
        <v>19</v>
      </c>
      <c r="J2270" s="4">
        <v>4</v>
      </c>
      <c r="K2270" s="4">
        <v>7</v>
      </c>
      <c r="L2270" s="4">
        <v>76</v>
      </c>
      <c r="M2270" s="4">
        <v>27</v>
      </c>
      <c r="N2270" s="4">
        <v>12</v>
      </c>
      <c r="O2270" s="4">
        <v>2</v>
      </c>
      <c r="P2270" s="4">
        <v>0</v>
      </c>
      <c r="Q2270" s="4">
        <v>1</v>
      </c>
      <c r="R2270" s="4">
        <v>0</v>
      </c>
      <c r="S2270" s="4">
        <v>2</v>
      </c>
      <c r="T2270" s="4">
        <v>0</v>
      </c>
      <c r="U2270" s="4">
        <v>0</v>
      </c>
      <c r="V2270" s="4">
        <v>5</v>
      </c>
      <c r="W2270" s="6">
        <v>260</v>
      </c>
      <c r="X2270" s="41">
        <f t="shared" si="55"/>
        <v>58.690744920993225</v>
      </c>
    </row>
    <row r="2271" spans="1:24" hidden="1" outlineLevel="1" x14ac:dyDescent="0.25">
      <c r="A2271" s="6" t="s">
        <v>181</v>
      </c>
      <c r="B2271" s="6" t="s">
        <v>68</v>
      </c>
      <c r="C2271" s="6">
        <v>1296</v>
      </c>
      <c r="D2271" s="6" t="s">
        <v>11</v>
      </c>
      <c r="E2271" s="4">
        <v>443</v>
      </c>
      <c r="F2271" s="4">
        <v>48</v>
      </c>
      <c r="G2271" s="4">
        <v>57</v>
      </c>
      <c r="H2271" s="4">
        <v>17</v>
      </c>
      <c r="I2271" s="4">
        <v>17</v>
      </c>
      <c r="J2271" s="4">
        <v>8</v>
      </c>
      <c r="K2271" s="4">
        <v>5</v>
      </c>
      <c r="L2271" s="4">
        <v>49</v>
      </c>
      <c r="M2271" s="4">
        <v>39</v>
      </c>
      <c r="N2271" s="4">
        <v>20</v>
      </c>
      <c r="O2271" s="4">
        <v>2</v>
      </c>
      <c r="P2271" s="4">
        <v>0</v>
      </c>
      <c r="Q2271" s="4">
        <v>1</v>
      </c>
      <c r="R2271" s="4">
        <v>0</v>
      </c>
      <c r="S2271" s="4">
        <v>0</v>
      </c>
      <c r="T2271" s="4">
        <v>4</v>
      </c>
      <c r="U2271" s="4">
        <v>0</v>
      </c>
      <c r="V2271" s="4">
        <v>9</v>
      </c>
      <c r="W2271" s="6">
        <v>276</v>
      </c>
      <c r="X2271" s="41">
        <f t="shared" si="55"/>
        <v>62.302483069977427</v>
      </c>
    </row>
    <row r="2272" spans="1:24" hidden="1" outlineLevel="1" x14ac:dyDescent="0.25">
      <c r="A2272" s="6" t="s">
        <v>181</v>
      </c>
      <c r="B2272" s="6" t="s">
        <v>68</v>
      </c>
      <c r="C2272" s="6">
        <v>1297</v>
      </c>
      <c r="D2272" s="6" t="s">
        <v>10</v>
      </c>
      <c r="E2272" s="4">
        <v>405</v>
      </c>
      <c r="F2272" s="4">
        <v>48</v>
      </c>
      <c r="G2272" s="4">
        <v>43</v>
      </c>
      <c r="H2272" s="4">
        <v>12</v>
      </c>
      <c r="I2272" s="4">
        <v>13</v>
      </c>
      <c r="J2272" s="4">
        <v>4</v>
      </c>
      <c r="K2272" s="4">
        <v>2</v>
      </c>
      <c r="L2272" s="4">
        <v>55</v>
      </c>
      <c r="M2272" s="4">
        <v>38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10</v>
      </c>
      <c r="W2272" s="6">
        <v>225</v>
      </c>
      <c r="X2272" s="41">
        <f t="shared" si="55"/>
        <v>55.555555555555557</v>
      </c>
    </row>
    <row r="2273" spans="1:24" hidden="1" outlineLevel="1" x14ac:dyDescent="0.25">
      <c r="A2273" s="6" t="s">
        <v>181</v>
      </c>
      <c r="B2273" s="6" t="s">
        <v>68</v>
      </c>
      <c r="C2273" s="6">
        <v>1297</v>
      </c>
      <c r="D2273" s="6" t="s">
        <v>11</v>
      </c>
      <c r="E2273" s="4">
        <v>404</v>
      </c>
      <c r="F2273" s="4">
        <v>38</v>
      </c>
      <c r="G2273" s="4">
        <v>40</v>
      </c>
      <c r="H2273" s="4">
        <v>18</v>
      </c>
      <c r="I2273" s="4">
        <v>15</v>
      </c>
      <c r="J2273" s="4">
        <v>3</v>
      </c>
      <c r="K2273" s="4">
        <v>5</v>
      </c>
      <c r="L2273" s="4">
        <v>63</v>
      </c>
      <c r="M2273" s="4">
        <v>41</v>
      </c>
      <c r="N2273" s="4">
        <v>10</v>
      </c>
      <c r="O2273" s="4">
        <v>1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3</v>
      </c>
      <c r="W2273" s="6">
        <v>237</v>
      </c>
      <c r="X2273" s="41">
        <f t="shared" si="55"/>
        <v>58.663366336633665</v>
      </c>
    </row>
    <row r="2274" spans="1:24" hidden="1" outlineLevel="1" x14ac:dyDescent="0.25">
      <c r="A2274" s="6" t="s">
        <v>181</v>
      </c>
      <c r="B2274" s="6" t="s">
        <v>68</v>
      </c>
      <c r="C2274" s="6">
        <v>1298</v>
      </c>
      <c r="D2274" s="6" t="s">
        <v>10</v>
      </c>
      <c r="E2274" s="4">
        <v>626</v>
      </c>
      <c r="F2274" s="4">
        <v>67</v>
      </c>
      <c r="G2274" s="4">
        <v>64</v>
      </c>
      <c r="H2274" s="4">
        <v>31</v>
      </c>
      <c r="I2274" s="4">
        <v>26</v>
      </c>
      <c r="J2274" s="4">
        <v>7</v>
      </c>
      <c r="K2274" s="4">
        <v>11</v>
      </c>
      <c r="L2274" s="4">
        <v>91</v>
      </c>
      <c r="M2274" s="4">
        <v>43</v>
      </c>
      <c r="N2274" s="4">
        <v>12</v>
      </c>
      <c r="O2274" s="4">
        <v>2</v>
      </c>
      <c r="P2274" s="4">
        <v>1</v>
      </c>
      <c r="Q2274" s="4">
        <v>1</v>
      </c>
      <c r="R2274" s="4">
        <v>0</v>
      </c>
      <c r="S2274" s="4">
        <v>2</v>
      </c>
      <c r="T2274" s="4">
        <v>3</v>
      </c>
      <c r="U2274" s="4">
        <v>0</v>
      </c>
      <c r="V2274" s="4">
        <v>15</v>
      </c>
      <c r="W2274" s="6">
        <v>376</v>
      </c>
      <c r="X2274" s="41">
        <f t="shared" si="55"/>
        <v>60.063897763578275</v>
      </c>
    </row>
    <row r="2275" spans="1:24" hidden="1" outlineLevel="1" x14ac:dyDescent="0.25">
      <c r="A2275" s="6" t="s">
        <v>181</v>
      </c>
      <c r="B2275" s="6" t="s">
        <v>68</v>
      </c>
      <c r="C2275" s="6">
        <v>1299</v>
      </c>
      <c r="D2275" s="6" t="s">
        <v>29</v>
      </c>
      <c r="E2275" s="4">
        <v>0</v>
      </c>
      <c r="F2275" s="4">
        <v>44</v>
      </c>
      <c r="G2275" s="4">
        <v>93</v>
      </c>
      <c r="H2275" s="4">
        <v>30</v>
      </c>
      <c r="I2275" s="4">
        <v>18</v>
      </c>
      <c r="J2275" s="4">
        <v>4</v>
      </c>
      <c r="K2275" s="4">
        <v>14</v>
      </c>
      <c r="L2275" s="4">
        <v>108</v>
      </c>
      <c r="M2275" s="4">
        <v>32</v>
      </c>
      <c r="N2275" s="4">
        <v>7</v>
      </c>
      <c r="O2275" s="4">
        <v>1</v>
      </c>
      <c r="P2275" s="4">
        <v>0</v>
      </c>
      <c r="Q2275" s="4">
        <v>0</v>
      </c>
      <c r="R2275" s="4">
        <v>0</v>
      </c>
      <c r="S2275" s="4">
        <v>2</v>
      </c>
      <c r="T2275" s="4">
        <v>5</v>
      </c>
      <c r="U2275" s="4">
        <v>2</v>
      </c>
      <c r="V2275" s="4">
        <v>7</v>
      </c>
      <c r="W2275" s="6">
        <v>367</v>
      </c>
      <c r="X2275" s="41" t="s">
        <v>250</v>
      </c>
    </row>
    <row r="2276" spans="1:24" hidden="1" outlineLevel="1" x14ac:dyDescent="0.25">
      <c r="A2276" s="6" t="s">
        <v>181</v>
      </c>
      <c r="B2276" s="6" t="s">
        <v>68</v>
      </c>
      <c r="C2276" s="6">
        <v>1299</v>
      </c>
      <c r="D2276" s="6" t="s">
        <v>10</v>
      </c>
      <c r="E2276" s="4">
        <v>702</v>
      </c>
      <c r="F2276" s="4">
        <v>102</v>
      </c>
      <c r="G2276" s="4">
        <v>91</v>
      </c>
      <c r="H2276" s="4">
        <v>35</v>
      </c>
      <c r="I2276" s="4">
        <v>17</v>
      </c>
      <c r="J2276" s="4">
        <v>4</v>
      </c>
      <c r="K2276" s="4">
        <v>7</v>
      </c>
      <c r="L2276" s="4">
        <v>101</v>
      </c>
      <c r="M2276" s="4">
        <v>25</v>
      </c>
      <c r="N2276" s="4">
        <v>14</v>
      </c>
      <c r="O2276" s="4">
        <v>4</v>
      </c>
      <c r="P2276" s="4">
        <v>1</v>
      </c>
      <c r="Q2276" s="4">
        <v>1</v>
      </c>
      <c r="R2276" s="4">
        <v>0</v>
      </c>
      <c r="S2276" s="4">
        <v>2</v>
      </c>
      <c r="T2276" s="4">
        <v>6</v>
      </c>
      <c r="U2276" s="4">
        <v>0</v>
      </c>
      <c r="V2276" s="4">
        <v>10</v>
      </c>
      <c r="W2276" s="6">
        <v>420</v>
      </c>
      <c r="X2276" s="41">
        <f t="shared" si="55"/>
        <v>59.82905982905983</v>
      </c>
    </row>
    <row r="2277" spans="1:24" hidden="1" outlineLevel="1" x14ac:dyDescent="0.25">
      <c r="A2277" s="6" t="s">
        <v>181</v>
      </c>
      <c r="B2277" s="6" t="s">
        <v>68</v>
      </c>
      <c r="C2277" s="6">
        <v>1300</v>
      </c>
      <c r="D2277" s="6" t="s">
        <v>10</v>
      </c>
      <c r="E2277" s="4">
        <v>630</v>
      </c>
      <c r="F2277" s="4">
        <v>86</v>
      </c>
      <c r="G2277" s="4">
        <v>76</v>
      </c>
      <c r="H2277" s="4">
        <v>32</v>
      </c>
      <c r="I2277" s="4">
        <v>8</v>
      </c>
      <c r="J2277" s="4">
        <v>5</v>
      </c>
      <c r="K2277" s="4">
        <v>2</v>
      </c>
      <c r="L2277" s="4">
        <v>75</v>
      </c>
      <c r="M2277" s="4">
        <v>51</v>
      </c>
      <c r="N2277" s="4">
        <v>14</v>
      </c>
      <c r="O2277" s="4">
        <v>0</v>
      </c>
      <c r="P2277" s="4">
        <v>3</v>
      </c>
      <c r="Q2277" s="4">
        <v>1</v>
      </c>
      <c r="R2277" s="4">
        <v>0</v>
      </c>
      <c r="S2277" s="4">
        <v>3</v>
      </c>
      <c r="T2277" s="4">
        <v>1</v>
      </c>
      <c r="U2277" s="4">
        <v>0</v>
      </c>
      <c r="V2277" s="4">
        <v>8</v>
      </c>
      <c r="W2277" s="6">
        <v>365</v>
      </c>
      <c r="X2277" s="41">
        <f t="shared" si="55"/>
        <v>57.936507936507937</v>
      </c>
    </row>
    <row r="2278" spans="1:24" hidden="1" outlineLevel="1" x14ac:dyDescent="0.25">
      <c r="A2278" s="6" t="s">
        <v>181</v>
      </c>
      <c r="B2278" s="6" t="s">
        <v>68</v>
      </c>
      <c r="C2278" s="6">
        <v>1301</v>
      </c>
      <c r="D2278" s="6" t="s">
        <v>10</v>
      </c>
      <c r="E2278" s="4">
        <v>386</v>
      </c>
      <c r="F2278" s="4">
        <v>56</v>
      </c>
      <c r="G2278" s="4">
        <v>41</v>
      </c>
      <c r="H2278" s="4">
        <v>12</v>
      </c>
      <c r="I2278" s="4">
        <v>11</v>
      </c>
      <c r="J2278" s="4">
        <v>0</v>
      </c>
      <c r="K2278" s="4">
        <v>6</v>
      </c>
      <c r="L2278" s="4">
        <v>47</v>
      </c>
      <c r="M2278" s="4">
        <v>25</v>
      </c>
      <c r="N2278" s="4">
        <v>13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3</v>
      </c>
      <c r="U2278" s="4">
        <v>4</v>
      </c>
      <c r="V2278" s="4">
        <v>4</v>
      </c>
      <c r="W2278" s="6">
        <v>222</v>
      </c>
      <c r="X2278" s="41">
        <f t="shared" si="55"/>
        <v>57.512953367875646</v>
      </c>
    </row>
    <row r="2279" spans="1:24" hidden="1" outlineLevel="1" x14ac:dyDescent="0.25">
      <c r="A2279" s="6" t="s">
        <v>181</v>
      </c>
      <c r="B2279" s="6" t="s">
        <v>68</v>
      </c>
      <c r="C2279" s="6">
        <v>1301</v>
      </c>
      <c r="D2279" s="6" t="s">
        <v>11</v>
      </c>
      <c r="E2279" s="4">
        <v>385</v>
      </c>
      <c r="F2279" s="4">
        <v>62</v>
      </c>
      <c r="G2279" s="4">
        <v>46</v>
      </c>
      <c r="H2279" s="4">
        <v>15</v>
      </c>
      <c r="I2279" s="4">
        <v>20</v>
      </c>
      <c r="J2279" s="4">
        <v>1</v>
      </c>
      <c r="K2279" s="4">
        <v>2</v>
      </c>
      <c r="L2279" s="4">
        <v>45</v>
      </c>
      <c r="M2279" s="4">
        <v>28</v>
      </c>
      <c r="N2279" s="4">
        <v>12</v>
      </c>
      <c r="O2279" s="4">
        <v>1</v>
      </c>
      <c r="P2279" s="4">
        <v>2</v>
      </c>
      <c r="Q2279" s="4">
        <v>0</v>
      </c>
      <c r="R2279" s="4">
        <v>0</v>
      </c>
      <c r="S2279" s="4">
        <v>1</v>
      </c>
      <c r="T2279" s="4">
        <v>3</v>
      </c>
      <c r="U2279" s="4">
        <v>0</v>
      </c>
      <c r="V2279" s="4">
        <v>7</v>
      </c>
      <c r="W2279" s="6">
        <v>245</v>
      </c>
      <c r="X2279" s="41">
        <f t="shared" si="55"/>
        <v>63.636363636363633</v>
      </c>
    </row>
    <row r="2280" spans="1:24" hidden="1" outlineLevel="1" x14ac:dyDescent="0.25">
      <c r="A2280" s="6" t="s">
        <v>181</v>
      </c>
      <c r="B2280" s="6" t="s">
        <v>68</v>
      </c>
      <c r="C2280" s="6">
        <v>1302</v>
      </c>
      <c r="D2280" s="6" t="s">
        <v>10</v>
      </c>
      <c r="E2280" s="4">
        <v>391</v>
      </c>
      <c r="F2280" s="4">
        <v>61</v>
      </c>
      <c r="G2280" s="4">
        <v>37</v>
      </c>
      <c r="H2280" s="4">
        <v>19</v>
      </c>
      <c r="I2280" s="4">
        <v>15</v>
      </c>
      <c r="J2280" s="4">
        <v>3</v>
      </c>
      <c r="K2280" s="4">
        <v>5</v>
      </c>
      <c r="L2280" s="4">
        <v>43</v>
      </c>
      <c r="M2280" s="4">
        <v>29</v>
      </c>
      <c r="N2280" s="4">
        <v>9</v>
      </c>
      <c r="O2280" s="4">
        <v>0</v>
      </c>
      <c r="P2280" s="4">
        <v>0</v>
      </c>
      <c r="Q2280" s="4">
        <v>0</v>
      </c>
      <c r="R2280" s="4">
        <v>0</v>
      </c>
      <c r="S2280" s="4">
        <v>1</v>
      </c>
      <c r="T2280" s="4">
        <v>1</v>
      </c>
      <c r="U2280" s="4">
        <v>0</v>
      </c>
      <c r="V2280" s="4">
        <v>5</v>
      </c>
      <c r="W2280" s="6">
        <v>228</v>
      </c>
      <c r="X2280" s="41">
        <f t="shared" si="55"/>
        <v>58.312020460358056</v>
      </c>
    </row>
    <row r="2281" spans="1:24" hidden="1" outlineLevel="1" x14ac:dyDescent="0.25">
      <c r="A2281" s="6" t="s">
        <v>181</v>
      </c>
      <c r="B2281" s="6" t="s">
        <v>68</v>
      </c>
      <c r="C2281" s="6">
        <v>1302</v>
      </c>
      <c r="D2281" s="6" t="s">
        <v>11</v>
      </c>
      <c r="E2281" s="4">
        <v>390</v>
      </c>
      <c r="F2281" s="4">
        <v>57</v>
      </c>
      <c r="G2281" s="4">
        <v>25</v>
      </c>
      <c r="H2281" s="4">
        <v>17</v>
      </c>
      <c r="I2281" s="4">
        <v>19</v>
      </c>
      <c r="J2281" s="4">
        <v>6</v>
      </c>
      <c r="K2281" s="4">
        <v>0</v>
      </c>
      <c r="L2281" s="4">
        <v>39</v>
      </c>
      <c r="M2281" s="4">
        <v>37</v>
      </c>
      <c r="N2281" s="4">
        <v>9</v>
      </c>
      <c r="O2281" s="4">
        <v>0</v>
      </c>
      <c r="P2281" s="4">
        <v>0</v>
      </c>
      <c r="Q2281" s="4">
        <v>0</v>
      </c>
      <c r="R2281" s="4">
        <v>0</v>
      </c>
      <c r="S2281" s="4">
        <v>2</v>
      </c>
      <c r="T2281" s="4">
        <v>3</v>
      </c>
      <c r="U2281" s="4">
        <v>0</v>
      </c>
      <c r="V2281" s="4">
        <v>5</v>
      </c>
      <c r="W2281" s="6">
        <v>219</v>
      </c>
      <c r="X2281" s="41">
        <f t="shared" si="55"/>
        <v>56.153846153846153</v>
      </c>
    </row>
    <row r="2282" spans="1:24" hidden="1" outlineLevel="1" x14ac:dyDescent="0.25">
      <c r="A2282" s="6" t="s">
        <v>181</v>
      </c>
      <c r="B2282" s="6" t="s">
        <v>68</v>
      </c>
      <c r="C2282" s="6">
        <v>1303</v>
      </c>
      <c r="D2282" s="6" t="s">
        <v>10</v>
      </c>
      <c r="E2282" s="4">
        <v>410</v>
      </c>
      <c r="F2282" s="4">
        <v>73</v>
      </c>
      <c r="G2282" s="4">
        <v>32</v>
      </c>
      <c r="H2282" s="4">
        <v>25</v>
      </c>
      <c r="I2282" s="4">
        <v>7</v>
      </c>
      <c r="J2282" s="4">
        <v>3</v>
      </c>
      <c r="K2282" s="4">
        <v>4</v>
      </c>
      <c r="L2282" s="4">
        <v>55</v>
      </c>
      <c r="M2282" s="4">
        <v>20</v>
      </c>
      <c r="N2282" s="4">
        <v>7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1</v>
      </c>
      <c r="U2282" s="4">
        <v>1</v>
      </c>
      <c r="V2282" s="4">
        <v>4</v>
      </c>
      <c r="W2282" s="6">
        <v>232</v>
      </c>
      <c r="X2282" s="41">
        <f t="shared" si="55"/>
        <v>56.585365853658537</v>
      </c>
    </row>
    <row r="2283" spans="1:24" hidden="1" outlineLevel="1" x14ac:dyDescent="0.25">
      <c r="A2283" s="6" t="s">
        <v>181</v>
      </c>
      <c r="B2283" s="6" t="s">
        <v>68</v>
      </c>
      <c r="C2283" s="6">
        <v>1303</v>
      </c>
      <c r="D2283" s="6" t="s">
        <v>11</v>
      </c>
      <c r="E2283" s="4">
        <v>409</v>
      </c>
      <c r="F2283" s="4">
        <v>58</v>
      </c>
      <c r="G2283" s="4">
        <v>47</v>
      </c>
      <c r="H2283" s="4">
        <v>24</v>
      </c>
      <c r="I2283" s="4">
        <v>8</v>
      </c>
      <c r="J2283" s="4">
        <v>4</v>
      </c>
      <c r="K2283" s="4">
        <v>1</v>
      </c>
      <c r="L2283" s="4">
        <v>50</v>
      </c>
      <c r="M2283" s="4">
        <v>31</v>
      </c>
      <c r="N2283" s="4">
        <v>4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5</v>
      </c>
      <c r="W2283" s="6">
        <v>232</v>
      </c>
      <c r="X2283" s="41">
        <f t="shared" si="55"/>
        <v>56.723716381418093</v>
      </c>
    </row>
    <row r="2284" spans="1:24" hidden="1" outlineLevel="1" x14ac:dyDescent="0.25">
      <c r="A2284" s="6" t="s">
        <v>181</v>
      </c>
      <c r="B2284" s="6" t="s">
        <v>68</v>
      </c>
      <c r="C2284" s="6">
        <v>1304</v>
      </c>
      <c r="D2284" s="6" t="s">
        <v>10</v>
      </c>
      <c r="E2284" s="4">
        <v>591</v>
      </c>
      <c r="F2284" s="4">
        <v>97</v>
      </c>
      <c r="G2284" s="4">
        <v>68</v>
      </c>
      <c r="H2284" s="4">
        <v>28</v>
      </c>
      <c r="I2284" s="4">
        <v>22</v>
      </c>
      <c r="J2284" s="4">
        <v>11</v>
      </c>
      <c r="K2284" s="4">
        <v>3</v>
      </c>
      <c r="L2284" s="4">
        <v>74</v>
      </c>
      <c r="M2284" s="4">
        <v>44</v>
      </c>
      <c r="N2284" s="4">
        <v>14</v>
      </c>
      <c r="O2284" s="4">
        <v>1</v>
      </c>
      <c r="P2284" s="4">
        <v>1</v>
      </c>
      <c r="Q2284" s="4">
        <v>0</v>
      </c>
      <c r="R2284" s="4">
        <v>0</v>
      </c>
      <c r="S2284" s="4">
        <v>1</v>
      </c>
      <c r="T2284" s="4">
        <v>1</v>
      </c>
      <c r="U2284" s="4">
        <v>0</v>
      </c>
      <c r="V2284" s="4">
        <v>9</v>
      </c>
      <c r="W2284" s="6">
        <v>374</v>
      </c>
      <c r="X2284" s="41">
        <f t="shared" si="55"/>
        <v>63.282571912013537</v>
      </c>
    </row>
    <row r="2285" spans="1:24" hidden="1" outlineLevel="1" x14ac:dyDescent="0.25">
      <c r="A2285" s="6" t="s">
        <v>181</v>
      </c>
      <c r="B2285" s="6" t="s">
        <v>68</v>
      </c>
      <c r="C2285" s="6">
        <v>1304</v>
      </c>
      <c r="D2285" s="6" t="s">
        <v>11</v>
      </c>
      <c r="E2285" s="4">
        <v>591</v>
      </c>
      <c r="F2285" s="4">
        <v>73</v>
      </c>
      <c r="G2285" s="4">
        <v>79</v>
      </c>
      <c r="H2285" s="4">
        <v>23</v>
      </c>
      <c r="I2285" s="4">
        <v>22</v>
      </c>
      <c r="J2285" s="4">
        <v>4</v>
      </c>
      <c r="K2285" s="4">
        <v>5</v>
      </c>
      <c r="L2285" s="4">
        <v>74</v>
      </c>
      <c r="M2285" s="4">
        <v>44</v>
      </c>
      <c r="N2285" s="4">
        <v>11</v>
      </c>
      <c r="O2285" s="4">
        <v>2</v>
      </c>
      <c r="P2285" s="4">
        <v>2</v>
      </c>
      <c r="Q2285" s="4">
        <v>2</v>
      </c>
      <c r="R2285" s="4">
        <v>0</v>
      </c>
      <c r="S2285" s="4">
        <v>1</v>
      </c>
      <c r="T2285" s="4">
        <v>2</v>
      </c>
      <c r="U2285" s="4">
        <v>0</v>
      </c>
      <c r="V2285" s="4">
        <v>8</v>
      </c>
      <c r="W2285" s="6">
        <v>352</v>
      </c>
      <c r="X2285" s="41">
        <f t="shared" ref="X2285:X2348" si="56">(W2285*100)/E2285</f>
        <v>59.560067681895092</v>
      </c>
    </row>
    <row r="2286" spans="1:24" hidden="1" outlineLevel="1" x14ac:dyDescent="0.25">
      <c r="A2286" s="6" t="s">
        <v>181</v>
      </c>
      <c r="B2286" s="6" t="s">
        <v>68</v>
      </c>
      <c r="C2286" s="6">
        <v>1305</v>
      </c>
      <c r="D2286" s="6" t="s">
        <v>10</v>
      </c>
      <c r="E2286" s="4">
        <v>581</v>
      </c>
      <c r="F2286" s="4">
        <v>85</v>
      </c>
      <c r="G2286" s="4">
        <v>45</v>
      </c>
      <c r="H2286" s="4">
        <v>36</v>
      </c>
      <c r="I2286" s="4">
        <v>22</v>
      </c>
      <c r="J2286" s="4">
        <v>4</v>
      </c>
      <c r="K2286" s="4">
        <v>5</v>
      </c>
      <c r="L2286" s="4">
        <v>52</v>
      </c>
      <c r="M2286" s="4">
        <v>66</v>
      </c>
      <c r="N2286" s="4">
        <v>21</v>
      </c>
      <c r="O2286" s="4">
        <v>2</v>
      </c>
      <c r="P2286" s="4">
        <v>1</v>
      </c>
      <c r="Q2286" s="4">
        <v>0</v>
      </c>
      <c r="R2286" s="4">
        <v>0</v>
      </c>
      <c r="S2286" s="4">
        <v>2</v>
      </c>
      <c r="T2286" s="4">
        <v>2</v>
      </c>
      <c r="U2286" s="4">
        <v>0</v>
      </c>
      <c r="V2286" s="4">
        <v>4</v>
      </c>
      <c r="W2286" s="6">
        <v>347</v>
      </c>
      <c r="X2286" s="41">
        <f t="shared" si="56"/>
        <v>59.72461273666093</v>
      </c>
    </row>
    <row r="2287" spans="1:24" hidden="1" outlineLevel="1" x14ac:dyDescent="0.25">
      <c r="A2287" s="6" t="s">
        <v>181</v>
      </c>
      <c r="B2287" s="6" t="s">
        <v>68</v>
      </c>
      <c r="C2287" s="6">
        <v>1305</v>
      </c>
      <c r="D2287" s="6" t="s">
        <v>11</v>
      </c>
      <c r="E2287" s="4">
        <v>580</v>
      </c>
      <c r="F2287" s="4">
        <v>63</v>
      </c>
      <c r="G2287" s="4">
        <v>58</v>
      </c>
      <c r="H2287" s="4">
        <v>53</v>
      </c>
      <c r="I2287" s="4">
        <v>26</v>
      </c>
      <c r="J2287" s="4">
        <v>2</v>
      </c>
      <c r="K2287" s="4">
        <v>5</v>
      </c>
      <c r="L2287" s="4">
        <v>51</v>
      </c>
      <c r="M2287" s="4">
        <v>46</v>
      </c>
      <c r="N2287" s="4">
        <v>19</v>
      </c>
      <c r="O2287" s="4">
        <v>6</v>
      </c>
      <c r="P2287" s="4">
        <v>0</v>
      </c>
      <c r="Q2287" s="4">
        <v>0</v>
      </c>
      <c r="R2287" s="4">
        <v>0</v>
      </c>
      <c r="S2287" s="4">
        <v>2</v>
      </c>
      <c r="T2287" s="4">
        <v>2</v>
      </c>
      <c r="U2287" s="4">
        <v>0</v>
      </c>
      <c r="V2287" s="4">
        <v>8</v>
      </c>
      <c r="W2287" s="6">
        <v>341</v>
      </c>
      <c r="X2287" s="41">
        <f t="shared" si="56"/>
        <v>58.793103448275865</v>
      </c>
    </row>
    <row r="2288" spans="1:24" hidden="1" outlineLevel="1" x14ac:dyDescent="0.25">
      <c r="A2288" s="6" t="s">
        <v>181</v>
      </c>
      <c r="B2288" s="6" t="s">
        <v>68</v>
      </c>
      <c r="C2288" s="6">
        <v>1306</v>
      </c>
      <c r="D2288" s="6" t="s">
        <v>10</v>
      </c>
      <c r="E2288" s="4">
        <v>662</v>
      </c>
      <c r="F2288" s="4">
        <v>116</v>
      </c>
      <c r="G2288" s="4">
        <v>62</v>
      </c>
      <c r="H2288" s="4">
        <v>30</v>
      </c>
      <c r="I2288" s="4">
        <v>10</v>
      </c>
      <c r="J2288" s="4">
        <v>7</v>
      </c>
      <c r="K2288" s="4">
        <v>8</v>
      </c>
      <c r="L2288" s="4">
        <v>33</v>
      </c>
      <c r="M2288" s="4">
        <v>63</v>
      </c>
      <c r="N2288" s="4">
        <v>19</v>
      </c>
      <c r="O2288" s="4">
        <v>0</v>
      </c>
      <c r="P2288" s="4">
        <v>4</v>
      </c>
      <c r="Q2288" s="4">
        <v>0</v>
      </c>
      <c r="R2288" s="4">
        <v>0</v>
      </c>
      <c r="S2288" s="4">
        <v>7</v>
      </c>
      <c r="T2288" s="4">
        <v>2</v>
      </c>
      <c r="U2288" s="4">
        <v>0</v>
      </c>
      <c r="V2288" s="4">
        <v>22</v>
      </c>
      <c r="W2288" s="6">
        <v>383</v>
      </c>
      <c r="X2288" s="41">
        <f t="shared" si="56"/>
        <v>57.854984894259822</v>
      </c>
    </row>
    <row r="2289" spans="1:24" hidden="1" outlineLevel="1" x14ac:dyDescent="0.25">
      <c r="A2289" s="6" t="s">
        <v>181</v>
      </c>
      <c r="B2289" s="6" t="s">
        <v>68</v>
      </c>
      <c r="C2289" s="6">
        <v>1307</v>
      </c>
      <c r="D2289" s="6" t="s">
        <v>10</v>
      </c>
      <c r="E2289" s="4">
        <v>304</v>
      </c>
      <c r="F2289" s="4">
        <v>25</v>
      </c>
      <c r="G2289" s="4">
        <v>42</v>
      </c>
      <c r="H2289" s="4">
        <v>24</v>
      </c>
      <c r="I2289" s="4">
        <v>3</v>
      </c>
      <c r="J2289" s="4">
        <v>5</v>
      </c>
      <c r="K2289" s="4">
        <v>2</v>
      </c>
      <c r="L2289" s="4">
        <v>41</v>
      </c>
      <c r="M2289" s="4">
        <v>17</v>
      </c>
      <c r="N2289" s="4">
        <v>4</v>
      </c>
      <c r="O2289" s="4">
        <v>0</v>
      </c>
      <c r="P2289" s="4">
        <v>0</v>
      </c>
      <c r="Q2289" s="4">
        <v>0</v>
      </c>
      <c r="R2289" s="4">
        <v>0</v>
      </c>
      <c r="S2289" s="4">
        <v>2</v>
      </c>
      <c r="T2289" s="4">
        <v>0</v>
      </c>
      <c r="U2289" s="4">
        <v>0</v>
      </c>
      <c r="V2289" s="4">
        <v>2</v>
      </c>
      <c r="W2289" s="6">
        <v>167</v>
      </c>
      <c r="X2289" s="41">
        <f t="shared" si="56"/>
        <v>54.934210526315788</v>
      </c>
    </row>
    <row r="2290" spans="1:24" hidden="1" outlineLevel="1" x14ac:dyDescent="0.25">
      <c r="A2290" s="6" t="s">
        <v>181</v>
      </c>
      <c r="B2290" s="6" t="s">
        <v>68</v>
      </c>
      <c r="C2290" s="6">
        <v>1308</v>
      </c>
      <c r="D2290" s="6" t="s">
        <v>10</v>
      </c>
      <c r="E2290" s="4">
        <v>392</v>
      </c>
      <c r="F2290" s="4">
        <v>18</v>
      </c>
      <c r="G2290" s="4">
        <v>62</v>
      </c>
      <c r="H2290" s="4">
        <v>52</v>
      </c>
      <c r="I2290" s="4">
        <v>7</v>
      </c>
      <c r="J2290" s="4">
        <v>4</v>
      </c>
      <c r="K2290" s="4">
        <v>5</v>
      </c>
      <c r="L2290" s="4">
        <v>56</v>
      </c>
      <c r="M2290" s="4">
        <v>25</v>
      </c>
      <c r="N2290" s="4">
        <v>10</v>
      </c>
      <c r="O2290" s="4">
        <v>0</v>
      </c>
      <c r="P2290" s="4">
        <v>2</v>
      </c>
      <c r="Q2290" s="4">
        <v>0</v>
      </c>
      <c r="R2290" s="4">
        <v>0</v>
      </c>
      <c r="S2290" s="4">
        <v>0</v>
      </c>
      <c r="T2290" s="4">
        <v>2</v>
      </c>
      <c r="U2290" s="4">
        <v>0</v>
      </c>
      <c r="V2290" s="4">
        <v>10</v>
      </c>
      <c r="W2290" s="6">
        <v>253</v>
      </c>
      <c r="X2290" s="41">
        <f t="shared" si="56"/>
        <v>64.540816326530617</v>
      </c>
    </row>
    <row r="2291" spans="1:24" hidden="1" outlineLevel="1" x14ac:dyDescent="0.25">
      <c r="A2291" s="6" t="s">
        <v>181</v>
      </c>
      <c r="B2291" s="6" t="s">
        <v>68</v>
      </c>
      <c r="C2291" s="6">
        <v>1309</v>
      </c>
      <c r="D2291" s="6" t="s">
        <v>10</v>
      </c>
      <c r="E2291" s="4">
        <v>459</v>
      </c>
      <c r="F2291" s="4">
        <v>16</v>
      </c>
      <c r="G2291" s="4">
        <v>87</v>
      </c>
      <c r="H2291" s="4">
        <v>50</v>
      </c>
      <c r="I2291" s="4">
        <v>3</v>
      </c>
      <c r="J2291" s="4">
        <v>2</v>
      </c>
      <c r="K2291" s="4">
        <v>4</v>
      </c>
      <c r="L2291" s="4">
        <v>68</v>
      </c>
      <c r="M2291" s="4">
        <v>20</v>
      </c>
      <c r="N2291" s="4">
        <v>8</v>
      </c>
      <c r="O2291" s="4">
        <v>0</v>
      </c>
      <c r="P2291" s="4">
        <v>0</v>
      </c>
      <c r="Q2291" s="4">
        <v>1</v>
      </c>
      <c r="R2291" s="4">
        <v>1</v>
      </c>
      <c r="S2291" s="4">
        <v>0</v>
      </c>
      <c r="T2291" s="4">
        <v>2</v>
      </c>
      <c r="U2291" s="4">
        <v>0</v>
      </c>
      <c r="V2291" s="4">
        <v>8</v>
      </c>
      <c r="W2291" s="6">
        <v>270</v>
      </c>
      <c r="X2291" s="41">
        <f t="shared" si="56"/>
        <v>58.823529411764703</v>
      </c>
    </row>
    <row r="2292" spans="1:24" hidden="1" outlineLevel="1" x14ac:dyDescent="0.25">
      <c r="A2292" s="6" t="s">
        <v>181</v>
      </c>
      <c r="B2292" s="6" t="s">
        <v>68</v>
      </c>
      <c r="C2292" s="6">
        <v>1309</v>
      </c>
      <c r="D2292" s="6" t="s">
        <v>11</v>
      </c>
      <c r="E2292" s="4">
        <v>459</v>
      </c>
      <c r="F2292" s="4">
        <v>17</v>
      </c>
      <c r="G2292" s="4">
        <v>101</v>
      </c>
      <c r="H2292" s="4">
        <v>50</v>
      </c>
      <c r="I2292" s="4">
        <v>3</v>
      </c>
      <c r="J2292" s="4">
        <v>1</v>
      </c>
      <c r="K2292" s="4">
        <v>6</v>
      </c>
      <c r="L2292" s="4">
        <v>88</v>
      </c>
      <c r="M2292" s="4">
        <v>27</v>
      </c>
      <c r="N2292" s="4">
        <v>10</v>
      </c>
      <c r="O2292" s="4">
        <v>4</v>
      </c>
      <c r="P2292" s="4">
        <v>0</v>
      </c>
      <c r="Q2292" s="4">
        <v>1</v>
      </c>
      <c r="R2292" s="4">
        <v>0</v>
      </c>
      <c r="S2292" s="4">
        <v>0</v>
      </c>
      <c r="T2292" s="4">
        <v>0</v>
      </c>
      <c r="U2292" s="4">
        <v>0</v>
      </c>
      <c r="V2292" s="4">
        <v>5</v>
      </c>
      <c r="W2292" s="6">
        <v>313</v>
      </c>
      <c r="X2292" s="41">
        <f t="shared" si="56"/>
        <v>68.191721132897598</v>
      </c>
    </row>
    <row r="2293" spans="1:24" hidden="1" outlineLevel="1" x14ac:dyDescent="0.25">
      <c r="A2293" s="6" t="s">
        <v>181</v>
      </c>
      <c r="B2293" s="6" t="s">
        <v>68</v>
      </c>
      <c r="C2293" s="6">
        <v>1310</v>
      </c>
      <c r="D2293" s="6" t="s">
        <v>10</v>
      </c>
      <c r="E2293" s="4">
        <v>534</v>
      </c>
      <c r="F2293" s="4">
        <v>12</v>
      </c>
      <c r="G2293" s="4">
        <v>76</v>
      </c>
      <c r="H2293" s="4">
        <v>22</v>
      </c>
      <c r="I2293" s="4">
        <v>8</v>
      </c>
      <c r="J2293" s="4">
        <v>45</v>
      </c>
      <c r="K2293" s="4">
        <v>6</v>
      </c>
      <c r="L2293" s="4">
        <v>61</v>
      </c>
      <c r="M2293" s="4">
        <v>27</v>
      </c>
      <c r="N2293" s="4">
        <v>7</v>
      </c>
      <c r="O2293" s="4">
        <v>0</v>
      </c>
      <c r="P2293" s="4">
        <v>0</v>
      </c>
      <c r="Q2293" s="4">
        <v>1</v>
      </c>
      <c r="R2293" s="4">
        <v>0</v>
      </c>
      <c r="S2293" s="4">
        <v>0</v>
      </c>
      <c r="T2293" s="4">
        <v>0</v>
      </c>
      <c r="U2293" s="4">
        <v>0</v>
      </c>
      <c r="V2293" s="4">
        <v>11</v>
      </c>
      <c r="W2293" s="6">
        <v>276</v>
      </c>
      <c r="X2293" s="41">
        <f t="shared" si="56"/>
        <v>51.685393258426963</v>
      </c>
    </row>
    <row r="2294" spans="1:24" hidden="1" outlineLevel="1" x14ac:dyDescent="0.25">
      <c r="A2294" s="6" t="s">
        <v>181</v>
      </c>
      <c r="B2294" s="6" t="s">
        <v>68</v>
      </c>
      <c r="C2294" s="6">
        <v>1311</v>
      </c>
      <c r="D2294" s="6" t="s">
        <v>10</v>
      </c>
      <c r="E2294" s="4">
        <v>460</v>
      </c>
      <c r="F2294" s="4">
        <v>18</v>
      </c>
      <c r="G2294" s="4">
        <v>84</v>
      </c>
      <c r="H2294" s="4">
        <v>42</v>
      </c>
      <c r="I2294" s="4">
        <v>6</v>
      </c>
      <c r="J2294" s="4">
        <v>2</v>
      </c>
      <c r="K2294" s="4">
        <v>1</v>
      </c>
      <c r="L2294" s="4">
        <v>108</v>
      </c>
      <c r="M2294" s="4">
        <v>2</v>
      </c>
      <c r="N2294" s="4">
        <v>0</v>
      </c>
      <c r="O2294" s="4">
        <v>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9</v>
      </c>
      <c r="W2294" s="6">
        <v>273</v>
      </c>
      <c r="X2294" s="41">
        <f t="shared" si="56"/>
        <v>59.347826086956523</v>
      </c>
    </row>
    <row r="2295" spans="1:24" hidden="1" outlineLevel="1" x14ac:dyDescent="0.25">
      <c r="A2295" s="6" t="s">
        <v>181</v>
      </c>
      <c r="B2295" s="6" t="s">
        <v>68</v>
      </c>
      <c r="C2295" s="6">
        <v>1312</v>
      </c>
      <c r="D2295" s="6" t="s">
        <v>10</v>
      </c>
      <c r="E2295" s="4">
        <v>493</v>
      </c>
      <c r="F2295" s="4">
        <v>8</v>
      </c>
      <c r="G2295" s="4">
        <v>80</v>
      </c>
      <c r="H2295" s="4">
        <v>53</v>
      </c>
      <c r="I2295" s="4">
        <v>5</v>
      </c>
      <c r="J2295" s="4">
        <v>1</v>
      </c>
      <c r="K2295" s="4">
        <v>1</v>
      </c>
      <c r="L2295" s="4">
        <v>130</v>
      </c>
      <c r="M2295" s="4">
        <v>3</v>
      </c>
      <c r="N2295" s="4">
        <v>5</v>
      </c>
      <c r="O2295" s="4">
        <v>2</v>
      </c>
      <c r="P2295" s="4">
        <v>1</v>
      </c>
      <c r="Q2295" s="4">
        <v>1</v>
      </c>
      <c r="R2295" s="4">
        <v>0</v>
      </c>
      <c r="S2295" s="4">
        <v>1</v>
      </c>
      <c r="T2295" s="4">
        <v>0</v>
      </c>
      <c r="U2295" s="4">
        <v>0</v>
      </c>
      <c r="V2295" s="4">
        <v>10</v>
      </c>
      <c r="W2295" s="6">
        <v>301</v>
      </c>
      <c r="X2295" s="41">
        <f t="shared" si="56"/>
        <v>61.054766734279916</v>
      </c>
    </row>
    <row r="2296" spans="1:24" hidden="1" outlineLevel="1" x14ac:dyDescent="0.25">
      <c r="A2296" s="6" t="s">
        <v>181</v>
      </c>
      <c r="B2296" s="6" t="s">
        <v>68</v>
      </c>
      <c r="C2296" s="6">
        <v>1313</v>
      </c>
      <c r="D2296" s="6" t="s">
        <v>10</v>
      </c>
      <c r="E2296" s="4">
        <v>700</v>
      </c>
      <c r="F2296" s="4">
        <v>40</v>
      </c>
      <c r="G2296" s="4">
        <v>50</v>
      </c>
      <c r="H2296" s="4">
        <v>40</v>
      </c>
      <c r="I2296" s="4">
        <v>10</v>
      </c>
      <c r="J2296" s="4">
        <v>5</v>
      </c>
      <c r="K2296" s="4">
        <v>6</v>
      </c>
      <c r="L2296" s="4">
        <v>125</v>
      </c>
      <c r="M2296" s="4">
        <v>12</v>
      </c>
      <c r="N2296" s="4">
        <v>10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2</v>
      </c>
      <c r="U2296" s="4">
        <v>0</v>
      </c>
      <c r="V2296" s="4">
        <v>16</v>
      </c>
      <c r="W2296" s="6">
        <v>316</v>
      </c>
      <c r="X2296" s="41">
        <f t="shared" si="56"/>
        <v>45.142857142857146</v>
      </c>
    </row>
    <row r="2297" spans="1:24" hidden="1" outlineLevel="1" x14ac:dyDescent="0.25">
      <c r="A2297" s="6" t="s">
        <v>181</v>
      </c>
      <c r="B2297" s="6" t="s">
        <v>68</v>
      </c>
      <c r="C2297" s="6">
        <v>1314</v>
      </c>
      <c r="D2297" s="6" t="s">
        <v>10</v>
      </c>
      <c r="E2297" s="4">
        <v>387</v>
      </c>
      <c r="F2297" s="4">
        <v>17</v>
      </c>
      <c r="G2297" s="4">
        <v>42</v>
      </c>
      <c r="H2297" s="4">
        <v>17</v>
      </c>
      <c r="I2297" s="4">
        <v>5</v>
      </c>
      <c r="J2297" s="4">
        <v>0</v>
      </c>
      <c r="K2297" s="4">
        <v>2</v>
      </c>
      <c r="L2297" s="4">
        <v>73</v>
      </c>
      <c r="M2297" s="4">
        <v>11</v>
      </c>
      <c r="N2297" s="4">
        <v>1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1</v>
      </c>
      <c r="U2297" s="4">
        <v>0</v>
      </c>
      <c r="V2297" s="4">
        <v>9</v>
      </c>
      <c r="W2297" s="6">
        <v>178</v>
      </c>
      <c r="X2297" s="41">
        <f t="shared" si="56"/>
        <v>45.99483204134367</v>
      </c>
    </row>
    <row r="2298" spans="1:24" hidden="1" outlineLevel="1" x14ac:dyDescent="0.25">
      <c r="A2298" s="6" t="s">
        <v>181</v>
      </c>
      <c r="B2298" s="6" t="s">
        <v>68</v>
      </c>
      <c r="C2298" s="6">
        <v>1314</v>
      </c>
      <c r="D2298" s="6" t="s">
        <v>11</v>
      </c>
      <c r="E2298" s="4">
        <v>387</v>
      </c>
      <c r="F2298" s="4">
        <v>22</v>
      </c>
      <c r="G2298" s="4">
        <v>42</v>
      </c>
      <c r="H2298" s="4">
        <v>11</v>
      </c>
      <c r="I2298" s="4">
        <v>5</v>
      </c>
      <c r="J2298" s="4">
        <v>4</v>
      </c>
      <c r="K2298" s="4">
        <v>3</v>
      </c>
      <c r="L2298" s="4">
        <v>88</v>
      </c>
      <c r="M2298" s="4">
        <v>15</v>
      </c>
      <c r="N2298" s="4">
        <v>4</v>
      </c>
      <c r="O2298" s="4">
        <v>0</v>
      </c>
      <c r="P2298" s="4">
        <v>0</v>
      </c>
      <c r="Q2298" s="4">
        <v>0</v>
      </c>
      <c r="R2298" s="4">
        <v>0</v>
      </c>
      <c r="S2298" s="4">
        <v>1</v>
      </c>
      <c r="T2298" s="4">
        <v>1</v>
      </c>
      <c r="U2298" s="4">
        <v>0</v>
      </c>
      <c r="V2298" s="4">
        <v>6</v>
      </c>
      <c r="W2298" s="6">
        <v>202</v>
      </c>
      <c r="X2298" s="41">
        <f t="shared" si="56"/>
        <v>52.196382428940566</v>
      </c>
    </row>
    <row r="2299" spans="1:24" hidden="1" outlineLevel="1" x14ac:dyDescent="0.25">
      <c r="A2299" s="6" t="s">
        <v>181</v>
      </c>
      <c r="B2299" s="6" t="s">
        <v>68</v>
      </c>
      <c r="C2299" s="6">
        <v>1315</v>
      </c>
      <c r="D2299" s="6" t="s">
        <v>10</v>
      </c>
      <c r="E2299" s="4">
        <v>391</v>
      </c>
      <c r="F2299" s="4">
        <v>17</v>
      </c>
      <c r="G2299" s="4">
        <v>15</v>
      </c>
      <c r="H2299" s="4">
        <v>15</v>
      </c>
      <c r="I2299" s="4">
        <v>9</v>
      </c>
      <c r="J2299" s="4">
        <v>4</v>
      </c>
      <c r="K2299" s="4">
        <v>5</v>
      </c>
      <c r="L2299" s="4">
        <v>70</v>
      </c>
      <c r="M2299" s="4">
        <v>22</v>
      </c>
      <c r="N2299" s="4">
        <v>1</v>
      </c>
      <c r="O2299" s="4">
        <v>1</v>
      </c>
      <c r="P2299" s="4">
        <v>2</v>
      </c>
      <c r="Q2299" s="4">
        <v>0</v>
      </c>
      <c r="R2299" s="4">
        <v>0</v>
      </c>
      <c r="S2299" s="4">
        <v>0</v>
      </c>
      <c r="T2299" s="4">
        <v>2</v>
      </c>
      <c r="U2299" s="4">
        <v>0</v>
      </c>
      <c r="V2299" s="4">
        <v>9</v>
      </c>
      <c r="W2299" s="6">
        <v>172</v>
      </c>
      <c r="X2299" s="41">
        <f t="shared" si="56"/>
        <v>43.989769820971865</v>
      </c>
    </row>
    <row r="2300" spans="1:24" hidden="1" outlineLevel="1" x14ac:dyDescent="0.25">
      <c r="A2300" s="6" t="s">
        <v>181</v>
      </c>
      <c r="B2300" s="6" t="s">
        <v>68</v>
      </c>
      <c r="C2300" s="6">
        <v>1315</v>
      </c>
      <c r="D2300" s="6" t="s">
        <v>11</v>
      </c>
      <c r="E2300" s="4">
        <v>391</v>
      </c>
      <c r="F2300" s="4">
        <v>21</v>
      </c>
      <c r="G2300" s="4">
        <v>26</v>
      </c>
      <c r="H2300" s="4">
        <v>17</v>
      </c>
      <c r="I2300" s="4">
        <v>3</v>
      </c>
      <c r="J2300" s="4">
        <v>7</v>
      </c>
      <c r="K2300" s="4">
        <v>0</v>
      </c>
      <c r="L2300" s="4">
        <v>79</v>
      </c>
      <c r="M2300" s="4">
        <v>12</v>
      </c>
      <c r="N2300" s="4">
        <v>2</v>
      </c>
      <c r="O2300" s="4">
        <v>1</v>
      </c>
      <c r="P2300" s="4">
        <v>0</v>
      </c>
      <c r="Q2300" s="4">
        <v>0</v>
      </c>
      <c r="R2300" s="4">
        <v>0</v>
      </c>
      <c r="S2300" s="4">
        <v>1</v>
      </c>
      <c r="T2300" s="4">
        <v>3</v>
      </c>
      <c r="U2300" s="4">
        <v>0</v>
      </c>
      <c r="V2300" s="4">
        <v>5</v>
      </c>
      <c r="W2300" s="6">
        <v>177</v>
      </c>
      <c r="X2300" s="41">
        <f t="shared" si="56"/>
        <v>45.268542199488493</v>
      </c>
    </row>
    <row r="2301" spans="1:24" hidden="1" outlineLevel="1" x14ac:dyDescent="0.25">
      <c r="A2301" s="6" t="s">
        <v>181</v>
      </c>
      <c r="B2301" s="6" t="s">
        <v>68</v>
      </c>
      <c r="C2301" s="6">
        <v>1316</v>
      </c>
      <c r="D2301" s="6" t="s">
        <v>10</v>
      </c>
      <c r="E2301" s="4">
        <v>392</v>
      </c>
      <c r="F2301" s="4">
        <v>8</v>
      </c>
      <c r="G2301" s="4">
        <v>37</v>
      </c>
      <c r="H2301" s="4">
        <v>19</v>
      </c>
      <c r="I2301" s="4">
        <v>9</v>
      </c>
      <c r="J2301" s="4">
        <v>1</v>
      </c>
      <c r="K2301" s="4">
        <v>1</v>
      </c>
      <c r="L2301" s="4">
        <v>70</v>
      </c>
      <c r="M2301" s="4">
        <v>7</v>
      </c>
      <c r="N2301" s="4">
        <v>2</v>
      </c>
      <c r="O2301" s="4">
        <v>0</v>
      </c>
      <c r="P2301" s="4">
        <v>0</v>
      </c>
      <c r="Q2301" s="4">
        <v>0</v>
      </c>
      <c r="R2301" s="4">
        <v>0</v>
      </c>
      <c r="S2301" s="4">
        <v>1</v>
      </c>
      <c r="T2301" s="4">
        <v>1</v>
      </c>
      <c r="U2301" s="4">
        <v>0</v>
      </c>
      <c r="V2301" s="4">
        <v>8</v>
      </c>
      <c r="W2301" s="6">
        <v>164</v>
      </c>
      <c r="X2301" s="41">
        <f t="shared" si="56"/>
        <v>41.836734693877553</v>
      </c>
    </row>
    <row r="2302" spans="1:24" hidden="1" outlineLevel="1" x14ac:dyDescent="0.25">
      <c r="A2302" s="6" t="s">
        <v>181</v>
      </c>
      <c r="B2302" s="6" t="s">
        <v>68</v>
      </c>
      <c r="C2302" s="6">
        <v>1316</v>
      </c>
      <c r="D2302" s="6" t="s">
        <v>11</v>
      </c>
      <c r="E2302" s="4">
        <v>391</v>
      </c>
      <c r="F2302" s="4">
        <v>11</v>
      </c>
      <c r="G2302" s="4">
        <v>42</v>
      </c>
      <c r="H2302" s="4">
        <v>16</v>
      </c>
      <c r="I2302" s="4">
        <v>7</v>
      </c>
      <c r="J2302" s="4">
        <v>4</v>
      </c>
      <c r="K2302" s="4">
        <v>2</v>
      </c>
      <c r="L2302" s="4">
        <v>59</v>
      </c>
      <c r="M2302" s="4">
        <v>14</v>
      </c>
      <c r="N2302" s="4">
        <v>5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5</v>
      </c>
      <c r="W2302" s="6">
        <v>165</v>
      </c>
      <c r="X2302" s="41">
        <f t="shared" si="56"/>
        <v>42.199488491048591</v>
      </c>
    </row>
    <row r="2303" spans="1:24" hidden="1" outlineLevel="1" x14ac:dyDescent="0.25">
      <c r="A2303" s="6" t="s">
        <v>181</v>
      </c>
      <c r="B2303" s="6" t="s">
        <v>68</v>
      </c>
      <c r="C2303" s="6">
        <v>1317</v>
      </c>
      <c r="D2303" s="6" t="s">
        <v>10</v>
      </c>
      <c r="E2303" s="4">
        <v>353</v>
      </c>
      <c r="F2303" s="4">
        <v>11</v>
      </c>
      <c r="G2303" s="4">
        <v>72</v>
      </c>
      <c r="H2303" s="4">
        <v>21</v>
      </c>
      <c r="I2303" s="4">
        <v>16</v>
      </c>
      <c r="J2303" s="4">
        <v>7</v>
      </c>
      <c r="K2303" s="4">
        <v>5</v>
      </c>
      <c r="L2303" s="4">
        <v>48</v>
      </c>
      <c r="M2303" s="4">
        <v>9</v>
      </c>
      <c r="N2303" s="4">
        <v>3</v>
      </c>
      <c r="O2303" s="4">
        <v>1</v>
      </c>
      <c r="P2303" s="4">
        <v>3</v>
      </c>
      <c r="Q2303" s="4">
        <v>0</v>
      </c>
      <c r="R2303" s="4">
        <v>0</v>
      </c>
      <c r="S2303" s="4">
        <v>2</v>
      </c>
      <c r="T2303" s="4">
        <v>0</v>
      </c>
      <c r="U2303" s="4">
        <v>0</v>
      </c>
      <c r="V2303" s="4">
        <v>4</v>
      </c>
      <c r="W2303" s="6">
        <v>202</v>
      </c>
      <c r="X2303" s="41">
        <f t="shared" si="56"/>
        <v>57.223796033994333</v>
      </c>
    </row>
    <row r="2304" spans="1:24" hidden="1" outlineLevel="1" x14ac:dyDescent="0.25">
      <c r="A2304" s="6" t="s">
        <v>181</v>
      </c>
      <c r="B2304" s="6" t="s">
        <v>68</v>
      </c>
      <c r="C2304" s="6">
        <v>1318</v>
      </c>
      <c r="D2304" s="6" t="s">
        <v>10</v>
      </c>
      <c r="E2304" s="4">
        <v>385</v>
      </c>
      <c r="F2304" s="4">
        <v>8</v>
      </c>
      <c r="G2304" s="4">
        <v>71</v>
      </c>
      <c r="H2304" s="4">
        <v>50</v>
      </c>
      <c r="I2304" s="4">
        <v>9</v>
      </c>
      <c r="J2304" s="4">
        <v>0</v>
      </c>
      <c r="K2304" s="4">
        <v>4</v>
      </c>
      <c r="L2304" s="4">
        <v>55</v>
      </c>
      <c r="M2304" s="4">
        <v>25</v>
      </c>
      <c r="N2304" s="4">
        <v>2</v>
      </c>
      <c r="O2304" s="4">
        <v>0</v>
      </c>
      <c r="P2304" s="4">
        <v>1</v>
      </c>
      <c r="Q2304" s="4">
        <v>0</v>
      </c>
      <c r="R2304" s="4">
        <v>0</v>
      </c>
      <c r="S2304" s="4">
        <v>1</v>
      </c>
      <c r="T2304" s="4">
        <v>4</v>
      </c>
      <c r="U2304" s="4">
        <v>0</v>
      </c>
      <c r="V2304" s="4">
        <v>7</v>
      </c>
      <c r="W2304" s="6">
        <v>237</v>
      </c>
      <c r="X2304" s="41">
        <f t="shared" si="56"/>
        <v>61.558441558441558</v>
      </c>
    </row>
    <row r="2305" spans="1:24" hidden="1" outlineLevel="1" x14ac:dyDescent="0.25">
      <c r="A2305" s="6" t="s">
        <v>181</v>
      </c>
      <c r="B2305" s="6" t="s">
        <v>68</v>
      </c>
      <c r="C2305" s="6">
        <v>1319</v>
      </c>
      <c r="D2305" s="6" t="s">
        <v>10</v>
      </c>
      <c r="E2305" s="4">
        <v>610</v>
      </c>
      <c r="F2305" s="4">
        <v>42</v>
      </c>
      <c r="G2305" s="4">
        <v>124</v>
      </c>
      <c r="H2305" s="4">
        <v>72</v>
      </c>
      <c r="I2305" s="4">
        <v>4</v>
      </c>
      <c r="J2305" s="4">
        <v>8</v>
      </c>
      <c r="K2305" s="4">
        <v>6</v>
      </c>
      <c r="L2305" s="4">
        <v>58</v>
      </c>
      <c r="M2305" s="4">
        <v>21</v>
      </c>
      <c r="N2305" s="4">
        <v>12</v>
      </c>
      <c r="O2305" s="4">
        <v>1</v>
      </c>
      <c r="P2305" s="4">
        <v>4</v>
      </c>
      <c r="Q2305" s="4">
        <v>0</v>
      </c>
      <c r="R2305" s="4">
        <v>0</v>
      </c>
      <c r="S2305" s="4">
        <v>1</v>
      </c>
      <c r="T2305" s="4">
        <v>2</v>
      </c>
      <c r="U2305" s="4">
        <v>0</v>
      </c>
      <c r="V2305" s="4">
        <v>7</v>
      </c>
      <c r="W2305" s="6">
        <v>362</v>
      </c>
      <c r="X2305" s="41">
        <f t="shared" si="56"/>
        <v>59.344262295081968</v>
      </c>
    </row>
    <row r="2306" spans="1:24" hidden="1" outlineLevel="1" x14ac:dyDescent="0.25">
      <c r="A2306" s="6" t="s">
        <v>181</v>
      </c>
      <c r="B2306" s="6" t="s">
        <v>68</v>
      </c>
      <c r="C2306" s="6">
        <v>1320</v>
      </c>
      <c r="D2306" s="6" t="s">
        <v>10</v>
      </c>
      <c r="E2306" s="4">
        <v>211</v>
      </c>
      <c r="F2306" s="4">
        <v>20</v>
      </c>
      <c r="G2306" s="4">
        <v>31</v>
      </c>
      <c r="H2306" s="4">
        <v>22</v>
      </c>
      <c r="I2306" s="4">
        <v>7</v>
      </c>
      <c r="J2306" s="4">
        <v>2</v>
      </c>
      <c r="K2306" s="4">
        <v>4</v>
      </c>
      <c r="L2306" s="4">
        <v>8</v>
      </c>
      <c r="M2306" s="4">
        <v>7</v>
      </c>
      <c r="N2306" s="4">
        <v>4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1</v>
      </c>
      <c r="W2306" s="6">
        <v>106</v>
      </c>
      <c r="X2306" s="41">
        <f t="shared" si="56"/>
        <v>50.236966824644547</v>
      </c>
    </row>
    <row r="2307" spans="1:24" hidden="1" outlineLevel="1" x14ac:dyDescent="0.25">
      <c r="A2307" s="6" t="s">
        <v>181</v>
      </c>
      <c r="B2307" s="6" t="s">
        <v>68</v>
      </c>
      <c r="C2307" s="6">
        <v>1321</v>
      </c>
      <c r="D2307" s="6" t="s">
        <v>10</v>
      </c>
      <c r="E2307" s="4">
        <v>637</v>
      </c>
      <c r="F2307" s="4">
        <v>44</v>
      </c>
      <c r="G2307" s="4">
        <v>35</v>
      </c>
      <c r="H2307" s="4">
        <v>79</v>
      </c>
      <c r="I2307" s="4">
        <v>5</v>
      </c>
      <c r="J2307" s="4">
        <v>4</v>
      </c>
      <c r="K2307" s="4">
        <v>5</v>
      </c>
      <c r="L2307" s="4">
        <v>25</v>
      </c>
      <c r="M2307" s="4">
        <v>29</v>
      </c>
      <c r="N2307" s="4">
        <v>40</v>
      </c>
      <c r="O2307" s="4">
        <v>1</v>
      </c>
      <c r="P2307" s="4">
        <v>0</v>
      </c>
      <c r="Q2307" s="4">
        <v>0</v>
      </c>
      <c r="R2307" s="4">
        <v>0</v>
      </c>
      <c r="S2307" s="4">
        <v>1</v>
      </c>
      <c r="T2307" s="4">
        <v>1</v>
      </c>
      <c r="U2307" s="4">
        <v>0</v>
      </c>
      <c r="V2307" s="4">
        <v>6</v>
      </c>
      <c r="W2307" s="6">
        <v>275</v>
      </c>
      <c r="X2307" s="41">
        <f t="shared" si="56"/>
        <v>43.171114599686028</v>
      </c>
    </row>
    <row r="2308" spans="1:24" hidden="1" outlineLevel="1" x14ac:dyDescent="0.25">
      <c r="A2308" s="6" t="s">
        <v>181</v>
      </c>
      <c r="B2308" s="6" t="s">
        <v>68</v>
      </c>
      <c r="C2308" s="6">
        <v>1322</v>
      </c>
      <c r="D2308" s="6" t="s">
        <v>10</v>
      </c>
      <c r="E2308" s="4">
        <v>586</v>
      </c>
      <c r="F2308" s="4">
        <v>37</v>
      </c>
      <c r="G2308" s="4">
        <v>61</v>
      </c>
      <c r="H2308" s="4">
        <v>55</v>
      </c>
      <c r="I2308" s="4">
        <v>10</v>
      </c>
      <c r="J2308" s="4">
        <v>4</v>
      </c>
      <c r="K2308" s="4">
        <v>5</v>
      </c>
      <c r="L2308" s="4">
        <v>59</v>
      </c>
      <c r="M2308" s="4">
        <v>37</v>
      </c>
      <c r="N2308" s="4">
        <v>25</v>
      </c>
      <c r="O2308" s="4">
        <v>1</v>
      </c>
      <c r="P2308" s="4">
        <v>0</v>
      </c>
      <c r="Q2308" s="4">
        <v>1</v>
      </c>
      <c r="R2308" s="4">
        <v>0</v>
      </c>
      <c r="S2308" s="4">
        <v>1</v>
      </c>
      <c r="T2308" s="4">
        <v>4</v>
      </c>
      <c r="U2308" s="4">
        <v>0</v>
      </c>
      <c r="V2308" s="4">
        <v>6</v>
      </c>
      <c r="W2308" s="6">
        <v>306</v>
      </c>
      <c r="X2308" s="41">
        <f t="shared" si="56"/>
        <v>52.218430034129696</v>
      </c>
    </row>
    <row r="2309" spans="1:24" hidden="1" outlineLevel="1" x14ac:dyDescent="0.25">
      <c r="A2309" s="6" t="s">
        <v>181</v>
      </c>
      <c r="B2309" s="6" t="s">
        <v>68</v>
      </c>
      <c r="C2309" s="6">
        <v>1322</v>
      </c>
      <c r="D2309" s="6" t="s">
        <v>11</v>
      </c>
      <c r="E2309" s="4">
        <v>586</v>
      </c>
      <c r="F2309" s="4">
        <v>45</v>
      </c>
      <c r="G2309" s="4">
        <v>57</v>
      </c>
      <c r="H2309" s="4">
        <v>55</v>
      </c>
      <c r="I2309" s="4">
        <v>4</v>
      </c>
      <c r="J2309" s="4">
        <v>7</v>
      </c>
      <c r="K2309" s="4">
        <v>4</v>
      </c>
      <c r="L2309" s="4">
        <v>60</v>
      </c>
      <c r="M2309" s="4">
        <v>48</v>
      </c>
      <c r="N2309" s="4">
        <v>17</v>
      </c>
      <c r="O2309" s="4">
        <v>0</v>
      </c>
      <c r="P2309" s="4">
        <v>0</v>
      </c>
      <c r="Q2309" s="4">
        <v>1</v>
      </c>
      <c r="R2309" s="4">
        <v>0</v>
      </c>
      <c r="S2309" s="4">
        <v>2</v>
      </c>
      <c r="T2309" s="4">
        <v>1</v>
      </c>
      <c r="U2309" s="4">
        <v>0</v>
      </c>
      <c r="V2309" s="4">
        <v>16</v>
      </c>
      <c r="W2309" s="6">
        <v>317</v>
      </c>
      <c r="X2309" s="41">
        <f t="shared" si="56"/>
        <v>54.095563139931741</v>
      </c>
    </row>
    <row r="2310" spans="1:24" hidden="1" outlineLevel="1" x14ac:dyDescent="0.25">
      <c r="A2310" s="6" t="s">
        <v>181</v>
      </c>
      <c r="B2310" s="6" t="s">
        <v>68</v>
      </c>
      <c r="C2310" s="6">
        <v>1323</v>
      </c>
      <c r="D2310" s="6" t="s">
        <v>10</v>
      </c>
      <c r="E2310" s="4">
        <v>378</v>
      </c>
      <c r="F2310" s="4">
        <v>35</v>
      </c>
      <c r="G2310" s="4">
        <v>49</v>
      </c>
      <c r="H2310" s="4">
        <v>40</v>
      </c>
      <c r="I2310" s="4">
        <v>6</v>
      </c>
      <c r="J2310" s="4">
        <v>2</v>
      </c>
      <c r="K2310" s="4">
        <v>3</v>
      </c>
      <c r="L2310" s="4">
        <v>15</v>
      </c>
      <c r="M2310" s="4">
        <v>39</v>
      </c>
      <c r="N2310" s="4">
        <v>9</v>
      </c>
      <c r="O2310" s="4">
        <v>2</v>
      </c>
      <c r="P2310" s="4">
        <v>1</v>
      </c>
      <c r="Q2310" s="4">
        <v>0</v>
      </c>
      <c r="R2310" s="4">
        <v>0</v>
      </c>
      <c r="S2310" s="4">
        <v>2</v>
      </c>
      <c r="T2310" s="4">
        <v>0</v>
      </c>
      <c r="U2310" s="4">
        <v>0</v>
      </c>
      <c r="V2310" s="4">
        <v>8</v>
      </c>
      <c r="W2310" s="6">
        <v>211</v>
      </c>
      <c r="X2310" s="41">
        <f t="shared" si="56"/>
        <v>55.820105820105823</v>
      </c>
    </row>
    <row r="2311" spans="1:24" hidden="1" outlineLevel="1" x14ac:dyDescent="0.25">
      <c r="A2311" s="6" t="s">
        <v>181</v>
      </c>
      <c r="B2311" s="6" t="s">
        <v>68</v>
      </c>
      <c r="C2311" s="6">
        <v>1323</v>
      </c>
      <c r="D2311" s="6" t="s">
        <v>11</v>
      </c>
      <c r="E2311" s="4">
        <v>377</v>
      </c>
      <c r="F2311" s="4">
        <v>33</v>
      </c>
      <c r="G2311" s="4">
        <v>31</v>
      </c>
      <c r="H2311" s="4">
        <v>34</v>
      </c>
      <c r="I2311" s="4">
        <v>3</v>
      </c>
      <c r="J2311" s="4">
        <v>4</v>
      </c>
      <c r="K2311" s="4">
        <v>3</v>
      </c>
      <c r="L2311" s="4">
        <v>23</v>
      </c>
      <c r="M2311" s="4">
        <v>29</v>
      </c>
      <c r="N2311" s="4">
        <v>14</v>
      </c>
      <c r="O2311" s="4">
        <v>2</v>
      </c>
      <c r="P2311" s="4">
        <v>0</v>
      </c>
      <c r="Q2311" s="4">
        <v>0</v>
      </c>
      <c r="R2311" s="4">
        <v>0</v>
      </c>
      <c r="S2311" s="4">
        <v>0</v>
      </c>
      <c r="T2311" s="4">
        <v>2</v>
      </c>
      <c r="U2311" s="4">
        <v>0</v>
      </c>
      <c r="V2311" s="4">
        <v>8</v>
      </c>
      <c r="W2311" s="6">
        <v>186</v>
      </c>
      <c r="X2311" s="41">
        <f t="shared" si="56"/>
        <v>49.336870026525197</v>
      </c>
    </row>
    <row r="2312" spans="1:24" hidden="1" outlineLevel="1" x14ac:dyDescent="0.25">
      <c r="A2312" s="6" t="s">
        <v>181</v>
      </c>
      <c r="B2312" s="6" t="s">
        <v>68</v>
      </c>
      <c r="C2312" s="6">
        <v>1324</v>
      </c>
      <c r="D2312" s="6" t="s">
        <v>10</v>
      </c>
      <c r="E2312" s="4">
        <v>296</v>
      </c>
      <c r="F2312" s="4">
        <v>15</v>
      </c>
      <c r="G2312" s="4">
        <v>25</v>
      </c>
      <c r="H2312" s="4">
        <v>58</v>
      </c>
      <c r="I2312" s="4">
        <v>0</v>
      </c>
      <c r="J2312" s="4">
        <v>2</v>
      </c>
      <c r="K2312" s="4">
        <v>3</v>
      </c>
      <c r="L2312" s="4">
        <v>24</v>
      </c>
      <c r="M2312" s="4">
        <v>14</v>
      </c>
      <c r="N2312" s="4">
        <v>3</v>
      </c>
      <c r="O2312" s="4">
        <v>0</v>
      </c>
      <c r="P2312" s="4">
        <v>1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9</v>
      </c>
      <c r="W2312" s="6">
        <v>154</v>
      </c>
      <c r="X2312" s="41">
        <f t="shared" si="56"/>
        <v>52.027027027027025</v>
      </c>
    </row>
    <row r="2313" spans="1:24" hidden="1" outlineLevel="1" x14ac:dyDescent="0.25">
      <c r="A2313" s="6" t="s">
        <v>181</v>
      </c>
      <c r="B2313" s="6" t="s">
        <v>68</v>
      </c>
      <c r="C2313" s="6">
        <v>1325</v>
      </c>
      <c r="D2313" s="6" t="s">
        <v>10</v>
      </c>
      <c r="E2313" s="4">
        <v>693</v>
      </c>
      <c r="F2313" s="4">
        <v>27</v>
      </c>
      <c r="G2313" s="4">
        <v>68</v>
      </c>
      <c r="H2313" s="4">
        <v>147</v>
      </c>
      <c r="I2313" s="4">
        <v>3</v>
      </c>
      <c r="J2313" s="4">
        <v>16</v>
      </c>
      <c r="K2313" s="4">
        <v>2</v>
      </c>
      <c r="L2313" s="4">
        <v>64</v>
      </c>
      <c r="M2313" s="4">
        <v>21</v>
      </c>
      <c r="N2313" s="4">
        <v>16</v>
      </c>
      <c r="O2313" s="4">
        <v>2</v>
      </c>
      <c r="P2313" s="4">
        <v>1</v>
      </c>
      <c r="Q2313" s="4">
        <v>0</v>
      </c>
      <c r="R2313" s="4">
        <v>0</v>
      </c>
      <c r="S2313" s="4">
        <v>0</v>
      </c>
      <c r="T2313" s="4">
        <v>1</v>
      </c>
      <c r="U2313" s="4">
        <v>0</v>
      </c>
      <c r="V2313" s="4">
        <v>21</v>
      </c>
      <c r="W2313" s="6">
        <v>389</v>
      </c>
      <c r="X2313" s="41">
        <f t="shared" si="56"/>
        <v>56.132756132756136</v>
      </c>
    </row>
    <row r="2314" spans="1:24" hidden="1" outlineLevel="1" x14ac:dyDescent="0.25">
      <c r="A2314" s="6" t="s">
        <v>181</v>
      </c>
      <c r="B2314" s="6" t="s">
        <v>68</v>
      </c>
      <c r="C2314" s="6">
        <v>1326</v>
      </c>
      <c r="D2314" s="6" t="s">
        <v>10</v>
      </c>
      <c r="E2314" s="4">
        <v>377</v>
      </c>
      <c r="F2314" s="4">
        <v>13</v>
      </c>
      <c r="G2314" s="4">
        <v>49</v>
      </c>
      <c r="H2314" s="4">
        <v>9</v>
      </c>
      <c r="I2314" s="4">
        <v>7</v>
      </c>
      <c r="J2314" s="4">
        <v>15</v>
      </c>
      <c r="K2314" s="4">
        <v>1</v>
      </c>
      <c r="L2314" s="4">
        <v>56</v>
      </c>
      <c r="M2314" s="4">
        <v>9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7</v>
      </c>
      <c r="W2314" s="6">
        <v>166</v>
      </c>
      <c r="X2314" s="41">
        <f t="shared" si="56"/>
        <v>44.031830238726791</v>
      </c>
    </row>
    <row r="2315" spans="1:24" hidden="1" outlineLevel="1" x14ac:dyDescent="0.25">
      <c r="A2315" s="6" t="s">
        <v>181</v>
      </c>
      <c r="B2315" s="6" t="s">
        <v>68</v>
      </c>
      <c r="C2315" s="6">
        <v>1326</v>
      </c>
      <c r="D2315" s="6" t="s">
        <v>11</v>
      </c>
      <c r="E2315" s="4">
        <v>377</v>
      </c>
      <c r="F2315" s="4">
        <v>18</v>
      </c>
      <c r="G2315" s="4">
        <v>148</v>
      </c>
      <c r="H2315" s="4">
        <v>9</v>
      </c>
      <c r="I2315" s="4">
        <v>58</v>
      </c>
      <c r="J2315" s="4">
        <v>2</v>
      </c>
      <c r="K2315" s="4">
        <v>13</v>
      </c>
      <c r="L2315" s="4">
        <v>75</v>
      </c>
      <c r="M2315" s="4">
        <v>31</v>
      </c>
      <c r="N2315" s="4">
        <v>0</v>
      </c>
      <c r="O2315" s="4">
        <v>4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8</v>
      </c>
      <c r="W2315" s="6">
        <v>366</v>
      </c>
      <c r="X2315" s="41">
        <f t="shared" si="56"/>
        <v>97.08222811671088</v>
      </c>
    </row>
    <row r="2316" spans="1:24" hidden="1" outlineLevel="1" x14ac:dyDescent="0.25">
      <c r="A2316" s="6" t="s">
        <v>181</v>
      </c>
      <c r="B2316" s="6" t="s">
        <v>68</v>
      </c>
      <c r="C2316" s="6">
        <v>1327</v>
      </c>
      <c r="D2316" s="6" t="s">
        <v>10</v>
      </c>
      <c r="E2316" s="4">
        <v>449</v>
      </c>
      <c r="F2316" s="4">
        <v>6</v>
      </c>
      <c r="G2316" s="4">
        <v>41</v>
      </c>
      <c r="H2316" s="4">
        <v>73</v>
      </c>
      <c r="I2316" s="4">
        <v>4</v>
      </c>
      <c r="J2316" s="4">
        <v>6</v>
      </c>
      <c r="K2316" s="4">
        <v>2</v>
      </c>
      <c r="L2316" s="4">
        <v>30</v>
      </c>
      <c r="M2316" s="4">
        <v>4</v>
      </c>
      <c r="N2316" s="4">
        <v>3</v>
      </c>
      <c r="O2316" s="4">
        <v>0</v>
      </c>
      <c r="P2316" s="4">
        <v>1</v>
      </c>
      <c r="Q2316" s="4">
        <v>0</v>
      </c>
      <c r="R2316" s="4">
        <v>0</v>
      </c>
      <c r="S2316" s="4">
        <v>1</v>
      </c>
      <c r="T2316" s="4">
        <v>0</v>
      </c>
      <c r="U2316" s="4">
        <v>0</v>
      </c>
      <c r="V2316" s="4">
        <v>8</v>
      </c>
      <c r="W2316" s="6">
        <v>179</v>
      </c>
      <c r="X2316" s="41">
        <f t="shared" si="56"/>
        <v>39.866369710467708</v>
      </c>
    </row>
    <row r="2317" spans="1:24" hidden="1" outlineLevel="1" x14ac:dyDescent="0.25">
      <c r="A2317" s="6" t="s">
        <v>181</v>
      </c>
      <c r="B2317" s="6" t="s">
        <v>68</v>
      </c>
      <c r="C2317" s="6">
        <v>1328</v>
      </c>
      <c r="D2317" s="6" t="s">
        <v>10</v>
      </c>
      <c r="E2317" s="4">
        <v>370</v>
      </c>
      <c r="F2317" s="4">
        <v>2</v>
      </c>
      <c r="G2317" s="4">
        <v>39</v>
      </c>
      <c r="H2317" s="4">
        <v>61</v>
      </c>
      <c r="I2317" s="4">
        <v>0</v>
      </c>
      <c r="J2317" s="4">
        <v>5</v>
      </c>
      <c r="K2317" s="4">
        <v>0</v>
      </c>
      <c r="L2317" s="4">
        <v>17</v>
      </c>
      <c r="M2317" s="4">
        <v>1</v>
      </c>
      <c r="N2317" s="4">
        <v>8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1</v>
      </c>
      <c r="U2317" s="4">
        <v>0</v>
      </c>
      <c r="V2317" s="4">
        <v>2</v>
      </c>
      <c r="W2317" s="6">
        <v>136</v>
      </c>
      <c r="X2317" s="41">
        <f t="shared" si="56"/>
        <v>36.756756756756758</v>
      </c>
    </row>
    <row r="2318" spans="1:24" hidden="1" outlineLevel="1" x14ac:dyDescent="0.25">
      <c r="A2318" s="6" t="s">
        <v>181</v>
      </c>
      <c r="B2318" s="6" t="s">
        <v>68</v>
      </c>
      <c r="C2318" s="6">
        <v>1329</v>
      </c>
      <c r="D2318" s="6" t="s">
        <v>10</v>
      </c>
      <c r="E2318" s="4">
        <v>637</v>
      </c>
      <c r="F2318" s="4">
        <v>35</v>
      </c>
      <c r="G2318" s="4">
        <v>60</v>
      </c>
      <c r="H2318" s="4">
        <v>88</v>
      </c>
      <c r="I2318" s="4">
        <v>7</v>
      </c>
      <c r="J2318" s="4">
        <v>16</v>
      </c>
      <c r="K2318" s="4">
        <v>4</v>
      </c>
      <c r="L2318" s="4">
        <v>76</v>
      </c>
      <c r="M2318" s="4">
        <v>9</v>
      </c>
      <c r="N2318" s="4">
        <v>16</v>
      </c>
      <c r="O2318" s="4">
        <v>1</v>
      </c>
      <c r="P2318" s="4">
        <v>0</v>
      </c>
      <c r="Q2318" s="4">
        <v>0</v>
      </c>
      <c r="R2318" s="4">
        <v>0</v>
      </c>
      <c r="S2318" s="4">
        <v>1</v>
      </c>
      <c r="T2318" s="4">
        <v>0</v>
      </c>
      <c r="U2318" s="4">
        <v>0</v>
      </c>
      <c r="V2318" s="4">
        <v>20</v>
      </c>
      <c r="W2318" s="6">
        <v>333</v>
      </c>
      <c r="X2318" s="41">
        <f t="shared" si="56"/>
        <v>52.276295133437991</v>
      </c>
    </row>
    <row r="2319" spans="1:24" hidden="1" outlineLevel="1" x14ac:dyDescent="0.25">
      <c r="A2319" s="6" t="s">
        <v>181</v>
      </c>
      <c r="B2319" s="6" t="s">
        <v>68</v>
      </c>
      <c r="C2319" s="6">
        <v>1330</v>
      </c>
      <c r="D2319" s="6" t="s">
        <v>10</v>
      </c>
      <c r="E2319" s="4">
        <v>183</v>
      </c>
      <c r="F2319" s="4">
        <v>9</v>
      </c>
      <c r="G2319" s="4">
        <v>32</v>
      </c>
      <c r="H2319" s="4">
        <v>6</v>
      </c>
      <c r="I2319" s="4">
        <v>5</v>
      </c>
      <c r="J2319" s="4">
        <v>4</v>
      </c>
      <c r="K2319" s="4">
        <v>2</v>
      </c>
      <c r="L2319" s="4">
        <v>8</v>
      </c>
      <c r="M2319" s="4">
        <v>20</v>
      </c>
      <c r="N2319" s="4">
        <v>2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1</v>
      </c>
      <c r="U2319" s="4">
        <v>0</v>
      </c>
      <c r="V2319" s="4">
        <v>5</v>
      </c>
      <c r="W2319" s="6">
        <v>94</v>
      </c>
      <c r="X2319" s="41">
        <f t="shared" si="56"/>
        <v>51.366120218579233</v>
      </c>
    </row>
    <row r="2320" spans="1:24" hidden="1" outlineLevel="1" x14ac:dyDescent="0.25">
      <c r="A2320" s="6" t="s">
        <v>181</v>
      </c>
      <c r="B2320" s="6" t="s">
        <v>68</v>
      </c>
      <c r="C2320" s="6">
        <v>1331</v>
      </c>
      <c r="D2320" s="6" t="s">
        <v>10</v>
      </c>
      <c r="E2320" s="4">
        <v>628</v>
      </c>
      <c r="F2320" s="4">
        <v>73</v>
      </c>
      <c r="G2320" s="4">
        <v>123</v>
      </c>
      <c r="H2320" s="4">
        <v>48</v>
      </c>
      <c r="I2320" s="4">
        <v>7</v>
      </c>
      <c r="J2320" s="4">
        <v>10</v>
      </c>
      <c r="K2320" s="4">
        <v>12</v>
      </c>
      <c r="L2320" s="4">
        <v>40</v>
      </c>
      <c r="M2320" s="4">
        <v>29</v>
      </c>
      <c r="N2320" s="4">
        <v>10</v>
      </c>
      <c r="O2320" s="4">
        <v>9</v>
      </c>
      <c r="P2320" s="4">
        <v>3</v>
      </c>
      <c r="Q2320" s="4">
        <v>5</v>
      </c>
      <c r="R2320" s="4">
        <v>1</v>
      </c>
      <c r="S2320" s="4">
        <v>0</v>
      </c>
      <c r="T2320" s="4">
        <v>2</v>
      </c>
      <c r="U2320" s="4">
        <v>0</v>
      </c>
      <c r="V2320" s="4">
        <v>13</v>
      </c>
      <c r="W2320" s="6">
        <v>385</v>
      </c>
      <c r="X2320" s="41">
        <f t="shared" si="56"/>
        <v>61.305732484076437</v>
      </c>
    </row>
    <row r="2321" spans="1:24" hidden="1" outlineLevel="1" x14ac:dyDescent="0.25">
      <c r="A2321" s="6" t="s">
        <v>181</v>
      </c>
      <c r="B2321" s="6" t="s">
        <v>68</v>
      </c>
      <c r="C2321" s="6">
        <v>1333</v>
      </c>
      <c r="D2321" s="6" t="s">
        <v>10</v>
      </c>
      <c r="E2321" s="4">
        <v>173</v>
      </c>
      <c r="F2321" s="4">
        <v>7</v>
      </c>
      <c r="G2321" s="4">
        <v>20</v>
      </c>
      <c r="H2321" s="4">
        <v>23</v>
      </c>
      <c r="I2321" s="4">
        <v>5</v>
      </c>
      <c r="J2321" s="4">
        <v>3</v>
      </c>
      <c r="K2321" s="4">
        <v>4</v>
      </c>
      <c r="L2321" s="4">
        <v>14</v>
      </c>
      <c r="M2321" s="4">
        <v>6</v>
      </c>
      <c r="N2321" s="4">
        <v>1</v>
      </c>
      <c r="O2321" s="4">
        <v>0</v>
      </c>
      <c r="P2321" s="4">
        <v>0</v>
      </c>
      <c r="Q2321" s="4">
        <v>0</v>
      </c>
      <c r="R2321" s="4">
        <v>0</v>
      </c>
      <c r="S2321" s="4">
        <v>1</v>
      </c>
      <c r="T2321" s="4">
        <v>1</v>
      </c>
      <c r="U2321" s="4">
        <v>0</v>
      </c>
      <c r="V2321" s="4">
        <v>2</v>
      </c>
      <c r="W2321" s="6">
        <v>87</v>
      </c>
      <c r="X2321" s="41">
        <f t="shared" si="56"/>
        <v>50.289017341040463</v>
      </c>
    </row>
    <row r="2322" spans="1:24" hidden="1" outlineLevel="1" x14ac:dyDescent="0.25">
      <c r="A2322" s="6" t="s">
        <v>181</v>
      </c>
      <c r="B2322" s="6" t="s">
        <v>68</v>
      </c>
      <c r="C2322" s="6">
        <v>1334</v>
      </c>
      <c r="D2322" s="6" t="s">
        <v>10</v>
      </c>
      <c r="E2322" s="4">
        <v>396</v>
      </c>
      <c r="F2322" s="4">
        <v>40</v>
      </c>
      <c r="G2322" s="4">
        <v>29</v>
      </c>
      <c r="H2322" s="4">
        <v>8</v>
      </c>
      <c r="I2322" s="4">
        <v>6</v>
      </c>
      <c r="J2322" s="4">
        <v>7</v>
      </c>
      <c r="K2322" s="4">
        <v>6</v>
      </c>
      <c r="L2322" s="4">
        <v>65</v>
      </c>
      <c r="M2322" s="4">
        <v>18</v>
      </c>
      <c r="N2322" s="4">
        <v>4</v>
      </c>
      <c r="O2322" s="4">
        <v>0</v>
      </c>
      <c r="P2322" s="4">
        <v>0</v>
      </c>
      <c r="Q2322" s="4">
        <v>0</v>
      </c>
      <c r="R2322" s="4">
        <v>0</v>
      </c>
      <c r="S2322" s="4">
        <v>1</v>
      </c>
      <c r="T2322" s="4">
        <v>2</v>
      </c>
      <c r="U2322" s="4">
        <v>0</v>
      </c>
      <c r="V2322" s="4">
        <v>9</v>
      </c>
      <c r="W2322" s="6">
        <v>195</v>
      </c>
      <c r="X2322" s="41">
        <f t="shared" si="56"/>
        <v>49.242424242424242</v>
      </c>
    </row>
    <row r="2323" spans="1:24" hidden="1" outlineLevel="1" x14ac:dyDescent="0.25">
      <c r="A2323" s="6" t="s">
        <v>181</v>
      </c>
      <c r="B2323" s="6" t="s">
        <v>68</v>
      </c>
      <c r="C2323" s="6">
        <v>1335</v>
      </c>
      <c r="D2323" s="6" t="s">
        <v>10</v>
      </c>
      <c r="E2323" s="4">
        <v>511</v>
      </c>
      <c r="F2323" s="4">
        <v>48</v>
      </c>
      <c r="G2323" s="4">
        <v>49</v>
      </c>
      <c r="H2323" s="4">
        <v>12</v>
      </c>
      <c r="I2323" s="4">
        <v>7</v>
      </c>
      <c r="J2323" s="4">
        <v>10</v>
      </c>
      <c r="K2323" s="4">
        <v>16</v>
      </c>
      <c r="L2323" s="4">
        <v>61</v>
      </c>
      <c r="M2323" s="4">
        <v>16</v>
      </c>
      <c r="N2323" s="4">
        <v>7</v>
      </c>
      <c r="O2323" s="4">
        <v>1</v>
      </c>
      <c r="P2323" s="4">
        <v>1</v>
      </c>
      <c r="Q2323" s="4">
        <v>1</v>
      </c>
      <c r="R2323" s="4">
        <v>0</v>
      </c>
      <c r="S2323" s="4">
        <v>0</v>
      </c>
      <c r="T2323" s="4">
        <v>1</v>
      </c>
      <c r="U2323" s="4">
        <v>0</v>
      </c>
      <c r="V2323" s="4">
        <v>13</v>
      </c>
      <c r="W2323" s="6">
        <v>243</v>
      </c>
      <c r="X2323" s="41">
        <f t="shared" si="56"/>
        <v>47.55381604696673</v>
      </c>
    </row>
    <row r="2324" spans="1:24" hidden="1" outlineLevel="1" x14ac:dyDescent="0.25">
      <c r="A2324" s="6" t="s">
        <v>181</v>
      </c>
      <c r="B2324" s="6" t="s">
        <v>68</v>
      </c>
      <c r="C2324" s="6">
        <v>1336</v>
      </c>
      <c r="D2324" s="6" t="s">
        <v>10</v>
      </c>
      <c r="E2324" s="4">
        <v>474</v>
      </c>
      <c r="F2324" s="4">
        <v>89</v>
      </c>
      <c r="G2324" s="4">
        <v>39</v>
      </c>
      <c r="H2324" s="4">
        <v>12</v>
      </c>
      <c r="I2324" s="4">
        <v>7</v>
      </c>
      <c r="J2324" s="4">
        <v>9</v>
      </c>
      <c r="K2324" s="4">
        <v>18</v>
      </c>
      <c r="L2324" s="4">
        <v>46</v>
      </c>
      <c r="M2324" s="4">
        <v>25</v>
      </c>
      <c r="N2324" s="4">
        <v>9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1</v>
      </c>
      <c r="U2324" s="4">
        <v>0</v>
      </c>
      <c r="V2324" s="4">
        <v>13</v>
      </c>
      <c r="W2324" s="6">
        <v>268</v>
      </c>
      <c r="X2324" s="41">
        <f t="shared" si="56"/>
        <v>56.540084388185655</v>
      </c>
    </row>
    <row r="2325" spans="1:24" hidden="1" outlineLevel="1" x14ac:dyDescent="0.25">
      <c r="A2325" s="6" t="s">
        <v>181</v>
      </c>
      <c r="B2325" s="6" t="s">
        <v>68</v>
      </c>
      <c r="C2325" s="6">
        <v>1337</v>
      </c>
      <c r="D2325" s="6" t="s">
        <v>10</v>
      </c>
      <c r="E2325" s="4">
        <v>196</v>
      </c>
      <c r="F2325" s="4">
        <v>22</v>
      </c>
      <c r="G2325" s="4">
        <v>36</v>
      </c>
      <c r="H2325" s="4">
        <v>18</v>
      </c>
      <c r="I2325" s="4">
        <v>1</v>
      </c>
      <c r="J2325" s="4">
        <v>4</v>
      </c>
      <c r="K2325" s="4">
        <v>2</v>
      </c>
      <c r="L2325" s="4">
        <v>6</v>
      </c>
      <c r="M2325" s="4">
        <v>7</v>
      </c>
      <c r="N2325" s="4">
        <v>3</v>
      </c>
      <c r="O2325" s="4">
        <v>1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2</v>
      </c>
      <c r="W2325" s="6">
        <v>102</v>
      </c>
      <c r="X2325" s="41">
        <f t="shared" si="56"/>
        <v>52.04081632653061</v>
      </c>
    </row>
    <row r="2326" spans="1:24" hidden="1" outlineLevel="1" x14ac:dyDescent="0.25">
      <c r="A2326" s="6" t="s">
        <v>181</v>
      </c>
      <c r="B2326" s="6" t="s">
        <v>68</v>
      </c>
      <c r="C2326" s="6">
        <v>1338</v>
      </c>
      <c r="D2326" s="6" t="s">
        <v>10</v>
      </c>
      <c r="E2326" s="4">
        <v>277</v>
      </c>
      <c r="F2326" s="4">
        <v>30</v>
      </c>
      <c r="G2326" s="4">
        <v>43</v>
      </c>
      <c r="H2326" s="4">
        <v>33</v>
      </c>
      <c r="I2326" s="4">
        <v>3</v>
      </c>
      <c r="J2326" s="4">
        <v>2</v>
      </c>
      <c r="K2326" s="4">
        <v>4</v>
      </c>
      <c r="L2326" s="4">
        <v>11</v>
      </c>
      <c r="M2326" s="4">
        <v>11</v>
      </c>
      <c r="N2326" s="4">
        <v>1</v>
      </c>
      <c r="O2326" s="4">
        <v>0</v>
      </c>
      <c r="P2326" s="4">
        <v>0</v>
      </c>
      <c r="Q2326" s="4">
        <v>0</v>
      </c>
      <c r="R2326" s="4">
        <v>0</v>
      </c>
      <c r="S2326" s="4">
        <v>1</v>
      </c>
      <c r="T2326" s="4">
        <v>1</v>
      </c>
      <c r="U2326" s="4">
        <v>0</v>
      </c>
      <c r="V2326" s="4">
        <v>3</v>
      </c>
      <c r="W2326" s="6">
        <v>143</v>
      </c>
      <c r="X2326" s="41">
        <f t="shared" si="56"/>
        <v>51.624548736462096</v>
      </c>
    </row>
    <row r="2327" spans="1:24" hidden="1" outlineLevel="1" x14ac:dyDescent="0.25">
      <c r="A2327" s="6" t="s">
        <v>181</v>
      </c>
      <c r="B2327" s="6" t="s">
        <v>68</v>
      </c>
      <c r="C2327" s="6">
        <v>1339</v>
      </c>
      <c r="D2327" s="6" t="s">
        <v>10</v>
      </c>
      <c r="E2327" s="4">
        <v>451</v>
      </c>
      <c r="F2327" s="4">
        <v>96</v>
      </c>
      <c r="G2327" s="4">
        <v>34</v>
      </c>
      <c r="H2327" s="4">
        <v>13</v>
      </c>
      <c r="I2327" s="4">
        <v>3</v>
      </c>
      <c r="J2327" s="4">
        <v>21</v>
      </c>
      <c r="K2327" s="4">
        <v>6</v>
      </c>
      <c r="L2327" s="4">
        <v>18</v>
      </c>
      <c r="M2327" s="4">
        <v>36</v>
      </c>
      <c r="N2327" s="4">
        <v>11</v>
      </c>
      <c r="O2327" s="4">
        <v>0</v>
      </c>
      <c r="P2327" s="4">
        <v>1</v>
      </c>
      <c r="Q2327" s="4">
        <v>0</v>
      </c>
      <c r="R2327" s="4">
        <v>1</v>
      </c>
      <c r="S2327" s="4">
        <v>3</v>
      </c>
      <c r="T2327" s="4">
        <v>0</v>
      </c>
      <c r="U2327" s="4">
        <v>0</v>
      </c>
      <c r="V2327" s="4">
        <v>9</v>
      </c>
      <c r="W2327" s="6">
        <v>252</v>
      </c>
      <c r="X2327" s="41">
        <f t="shared" si="56"/>
        <v>55.875831485587582</v>
      </c>
    </row>
    <row r="2328" spans="1:24" hidden="1" outlineLevel="1" x14ac:dyDescent="0.25">
      <c r="A2328" s="6" t="s">
        <v>181</v>
      </c>
      <c r="B2328" s="6" t="s">
        <v>68</v>
      </c>
      <c r="C2328" s="6">
        <v>1339</v>
      </c>
      <c r="D2328" s="6" t="s">
        <v>11</v>
      </c>
      <c r="E2328" s="4">
        <v>451</v>
      </c>
      <c r="F2328" s="4">
        <v>87</v>
      </c>
      <c r="G2328" s="4">
        <v>44</v>
      </c>
      <c r="H2328" s="4">
        <v>13</v>
      </c>
      <c r="I2328" s="4">
        <v>8</v>
      </c>
      <c r="J2328" s="4">
        <v>21</v>
      </c>
      <c r="K2328" s="4">
        <v>5</v>
      </c>
      <c r="L2328" s="4">
        <v>18</v>
      </c>
      <c r="M2328" s="4">
        <v>47</v>
      </c>
      <c r="N2328" s="4">
        <v>4</v>
      </c>
      <c r="O2328" s="4">
        <v>0</v>
      </c>
      <c r="P2328" s="4">
        <v>0</v>
      </c>
      <c r="Q2328" s="4">
        <v>1</v>
      </c>
      <c r="R2328" s="4">
        <v>0</v>
      </c>
      <c r="S2328" s="4">
        <v>2</v>
      </c>
      <c r="T2328" s="4">
        <v>1</v>
      </c>
      <c r="U2328" s="4">
        <v>0</v>
      </c>
      <c r="V2328" s="4">
        <v>10</v>
      </c>
      <c r="W2328" s="6">
        <v>261</v>
      </c>
      <c r="X2328" s="41">
        <f t="shared" si="56"/>
        <v>57.871396895787143</v>
      </c>
    </row>
    <row r="2329" spans="1:24" hidden="1" outlineLevel="1" x14ac:dyDescent="0.25">
      <c r="A2329" s="6" t="s">
        <v>181</v>
      </c>
      <c r="B2329" s="6" t="s">
        <v>68</v>
      </c>
      <c r="C2329" s="6">
        <v>1340</v>
      </c>
      <c r="D2329" s="6" t="s">
        <v>10</v>
      </c>
      <c r="E2329" s="4">
        <v>550</v>
      </c>
      <c r="F2329" s="4">
        <v>26</v>
      </c>
      <c r="G2329" s="4">
        <v>62</v>
      </c>
      <c r="H2329" s="4">
        <v>18</v>
      </c>
      <c r="I2329" s="4">
        <v>3</v>
      </c>
      <c r="J2329" s="4">
        <v>18</v>
      </c>
      <c r="K2329" s="4">
        <v>4</v>
      </c>
      <c r="L2329" s="4">
        <v>39</v>
      </c>
      <c r="M2329" s="4">
        <v>24</v>
      </c>
      <c r="N2329" s="4">
        <v>4</v>
      </c>
      <c r="O2329" s="4">
        <v>1</v>
      </c>
      <c r="P2329" s="4">
        <v>0</v>
      </c>
      <c r="Q2329" s="4">
        <v>1</v>
      </c>
      <c r="R2329" s="4">
        <v>0</v>
      </c>
      <c r="S2329" s="4">
        <v>0</v>
      </c>
      <c r="T2329" s="4">
        <v>0</v>
      </c>
      <c r="U2329" s="4">
        <v>0</v>
      </c>
      <c r="V2329" s="4">
        <v>5</v>
      </c>
      <c r="W2329" s="6">
        <v>205</v>
      </c>
      <c r="X2329" s="41">
        <f t="shared" si="56"/>
        <v>37.272727272727273</v>
      </c>
    </row>
    <row r="2330" spans="1:24" hidden="1" outlineLevel="1" x14ac:dyDescent="0.25">
      <c r="A2330" s="6" t="s">
        <v>181</v>
      </c>
      <c r="B2330" s="6" t="s">
        <v>68</v>
      </c>
      <c r="C2330" s="6">
        <v>1341</v>
      </c>
      <c r="D2330" s="6" t="s">
        <v>10</v>
      </c>
      <c r="E2330" s="4">
        <v>395</v>
      </c>
      <c r="F2330" s="4">
        <v>26</v>
      </c>
      <c r="G2330" s="4">
        <v>53</v>
      </c>
      <c r="H2330" s="4">
        <v>20</v>
      </c>
      <c r="I2330" s="4">
        <v>9</v>
      </c>
      <c r="J2330" s="4">
        <v>7</v>
      </c>
      <c r="K2330" s="4">
        <v>2</v>
      </c>
      <c r="L2330" s="4">
        <v>48</v>
      </c>
      <c r="M2330" s="4">
        <v>40</v>
      </c>
      <c r="N2330" s="4">
        <v>5</v>
      </c>
      <c r="O2330" s="4">
        <v>0</v>
      </c>
      <c r="P2330" s="4">
        <v>0</v>
      </c>
      <c r="Q2330" s="4">
        <v>0</v>
      </c>
      <c r="R2330" s="4">
        <v>0</v>
      </c>
      <c r="S2330" s="4">
        <v>2</v>
      </c>
      <c r="T2330" s="4">
        <v>1</v>
      </c>
      <c r="U2330" s="4">
        <v>0</v>
      </c>
      <c r="V2330" s="4">
        <v>4</v>
      </c>
      <c r="W2330" s="6">
        <v>217</v>
      </c>
      <c r="X2330" s="41">
        <f t="shared" si="56"/>
        <v>54.936708860759495</v>
      </c>
    </row>
    <row r="2331" spans="1:24" hidden="1" outlineLevel="1" x14ac:dyDescent="0.25">
      <c r="A2331" s="6" t="s">
        <v>181</v>
      </c>
      <c r="B2331" s="6" t="s">
        <v>68</v>
      </c>
      <c r="C2331" s="6">
        <v>1342</v>
      </c>
      <c r="D2331" s="6" t="s">
        <v>10</v>
      </c>
      <c r="E2331" s="4">
        <v>378</v>
      </c>
      <c r="F2331" s="4">
        <v>24</v>
      </c>
      <c r="G2331" s="4">
        <v>48</v>
      </c>
      <c r="H2331" s="4">
        <v>34</v>
      </c>
      <c r="I2331" s="4">
        <v>5</v>
      </c>
      <c r="J2331" s="4">
        <v>4</v>
      </c>
      <c r="K2331" s="4">
        <v>2</v>
      </c>
      <c r="L2331" s="4">
        <v>18</v>
      </c>
      <c r="M2331" s="4">
        <v>30</v>
      </c>
      <c r="N2331" s="4">
        <v>3</v>
      </c>
      <c r="O2331" s="4">
        <v>3</v>
      </c>
      <c r="P2331" s="4">
        <v>0</v>
      </c>
      <c r="Q2331" s="4">
        <v>0</v>
      </c>
      <c r="R2331" s="4">
        <v>0</v>
      </c>
      <c r="S2331" s="4">
        <v>1</v>
      </c>
      <c r="T2331" s="4">
        <v>0</v>
      </c>
      <c r="U2331" s="4">
        <v>0</v>
      </c>
      <c r="V2331" s="4">
        <v>7</v>
      </c>
      <c r="W2331" s="6">
        <v>179</v>
      </c>
      <c r="X2331" s="41">
        <f t="shared" si="56"/>
        <v>47.354497354497354</v>
      </c>
    </row>
    <row r="2332" spans="1:24" hidden="1" outlineLevel="1" x14ac:dyDescent="0.25">
      <c r="A2332" s="6" t="s">
        <v>181</v>
      </c>
      <c r="B2332" s="6" t="s">
        <v>68</v>
      </c>
      <c r="C2332" s="6">
        <v>1343</v>
      </c>
      <c r="D2332" s="6" t="s">
        <v>10</v>
      </c>
      <c r="E2332" s="4">
        <v>410</v>
      </c>
      <c r="F2332" s="4">
        <v>32</v>
      </c>
      <c r="G2332" s="4">
        <v>44</v>
      </c>
      <c r="H2332" s="4">
        <v>37</v>
      </c>
      <c r="I2332" s="4">
        <v>3</v>
      </c>
      <c r="J2332" s="4">
        <v>2</v>
      </c>
      <c r="K2332" s="4">
        <v>8</v>
      </c>
      <c r="L2332" s="4">
        <v>69</v>
      </c>
      <c r="M2332" s="4">
        <v>25</v>
      </c>
      <c r="N2332" s="4">
        <v>8</v>
      </c>
      <c r="O2332" s="4">
        <v>0</v>
      </c>
      <c r="P2332" s="4">
        <v>1</v>
      </c>
      <c r="Q2332" s="4">
        <v>0</v>
      </c>
      <c r="R2332" s="4">
        <v>0</v>
      </c>
      <c r="S2332" s="4">
        <v>0</v>
      </c>
      <c r="T2332" s="4">
        <v>3</v>
      </c>
      <c r="U2332" s="4">
        <v>0</v>
      </c>
      <c r="V2332" s="4">
        <v>8</v>
      </c>
      <c r="W2332" s="6">
        <v>240</v>
      </c>
      <c r="X2332" s="41">
        <f t="shared" si="56"/>
        <v>58.536585365853661</v>
      </c>
    </row>
    <row r="2333" spans="1:24" hidden="1" outlineLevel="1" x14ac:dyDescent="0.25">
      <c r="A2333" s="6" t="s">
        <v>181</v>
      </c>
      <c r="B2333" s="6" t="s">
        <v>68</v>
      </c>
      <c r="C2333" s="6">
        <v>1344</v>
      </c>
      <c r="D2333" s="6" t="s">
        <v>10</v>
      </c>
      <c r="E2333" s="4">
        <v>345</v>
      </c>
      <c r="F2333" s="4">
        <v>23</v>
      </c>
      <c r="G2333" s="4">
        <v>24</v>
      </c>
      <c r="H2333" s="4">
        <v>11</v>
      </c>
      <c r="I2333" s="4">
        <v>5</v>
      </c>
      <c r="J2333" s="4">
        <v>5</v>
      </c>
      <c r="K2333" s="4">
        <v>6</v>
      </c>
      <c r="L2333" s="4">
        <v>72</v>
      </c>
      <c r="M2333" s="4">
        <v>34</v>
      </c>
      <c r="N2333" s="4">
        <v>2</v>
      </c>
      <c r="O2333" s="4">
        <v>2</v>
      </c>
      <c r="P2333" s="4">
        <v>0</v>
      </c>
      <c r="Q2333" s="4">
        <v>0</v>
      </c>
      <c r="R2333" s="4">
        <v>0</v>
      </c>
      <c r="S2333" s="4">
        <v>3</v>
      </c>
      <c r="T2333" s="4">
        <v>1</v>
      </c>
      <c r="U2333" s="4">
        <v>0</v>
      </c>
      <c r="V2333" s="4">
        <v>3</v>
      </c>
      <c r="W2333" s="6">
        <v>191</v>
      </c>
      <c r="X2333" s="41">
        <f t="shared" si="56"/>
        <v>55.362318840579711</v>
      </c>
    </row>
    <row r="2334" spans="1:24" hidden="1" outlineLevel="1" x14ac:dyDescent="0.25">
      <c r="A2334" s="6" t="s">
        <v>181</v>
      </c>
      <c r="B2334" s="6" t="s">
        <v>68</v>
      </c>
      <c r="C2334" s="6">
        <v>1345</v>
      </c>
      <c r="D2334" s="6" t="s">
        <v>10</v>
      </c>
      <c r="E2334" s="4">
        <v>577</v>
      </c>
      <c r="F2334" s="4">
        <v>88</v>
      </c>
      <c r="G2334" s="4">
        <v>70</v>
      </c>
      <c r="H2334" s="4">
        <v>28</v>
      </c>
      <c r="I2334" s="4">
        <v>38</v>
      </c>
      <c r="J2334" s="4">
        <v>3</v>
      </c>
      <c r="K2334" s="4">
        <v>7</v>
      </c>
      <c r="L2334" s="4">
        <v>55</v>
      </c>
      <c r="M2334" s="4">
        <v>51</v>
      </c>
      <c r="N2334" s="4">
        <v>10</v>
      </c>
      <c r="O2334" s="4">
        <v>1</v>
      </c>
      <c r="P2334" s="4">
        <v>0</v>
      </c>
      <c r="Q2334" s="4">
        <v>0</v>
      </c>
      <c r="R2334" s="4">
        <v>1</v>
      </c>
      <c r="S2334" s="4">
        <v>2</v>
      </c>
      <c r="T2334" s="4">
        <v>5</v>
      </c>
      <c r="U2334" s="4">
        <v>0</v>
      </c>
      <c r="V2334" s="4">
        <v>9</v>
      </c>
      <c r="W2334" s="6">
        <v>368</v>
      </c>
      <c r="X2334" s="41">
        <f t="shared" si="56"/>
        <v>63.778162911611787</v>
      </c>
    </row>
    <row r="2335" spans="1:24" hidden="1" outlineLevel="1" x14ac:dyDescent="0.25">
      <c r="A2335" s="6" t="s">
        <v>181</v>
      </c>
      <c r="B2335" s="6" t="s">
        <v>68</v>
      </c>
      <c r="C2335" s="6">
        <v>1346</v>
      </c>
      <c r="D2335" s="6" t="s">
        <v>10</v>
      </c>
      <c r="E2335" s="4">
        <v>578</v>
      </c>
      <c r="F2335" s="4">
        <v>79</v>
      </c>
      <c r="G2335" s="4">
        <v>52</v>
      </c>
      <c r="H2335" s="4">
        <v>26</v>
      </c>
      <c r="I2335" s="4">
        <v>18</v>
      </c>
      <c r="J2335" s="4">
        <v>5</v>
      </c>
      <c r="K2335" s="4">
        <v>7</v>
      </c>
      <c r="L2335" s="4">
        <v>47</v>
      </c>
      <c r="M2335" s="4">
        <v>51</v>
      </c>
      <c r="N2335" s="4">
        <v>10</v>
      </c>
      <c r="O2335" s="4">
        <v>0</v>
      </c>
      <c r="P2335" s="4">
        <v>1</v>
      </c>
      <c r="Q2335" s="4">
        <v>0</v>
      </c>
      <c r="R2335" s="4">
        <v>0</v>
      </c>
      <c r="S2335" s="4">
        <v>3</v>
      </c>
      <c r="T2335" s="4">
        <v>3</v>
      </c>
      <c r="U2335" s="4">
        <v>2</v>
      </c>
      <c r="V2335" s="4">
        <v>9</v>
      </c>
      <c r="W2335" s="6">
        <v>313</v>
      </c>
      <c r="X2335" s="41">
        <f t="shared" si="56"/>
        <v>54.1522491349481</v>
      </c>
    </row>
    <row r="2336" spans="1:24" hidden="1" outlineLevel="1" x14ac:dyDescent="0.25">
      <c r="A2336" s="6" t="s">
        <v>181</v>
      </c>
      <c r="B2336" s="6" t="s">
        <v>68</v>
      </c>
      <c r="C2336" s="6">
        <v>1347</v>
      </c>
      <c r="D2336" s="6" t="s">
        <v>10</v>
      </c>
      <c r="E2336" s="4">
        <v>435</v>
      </c>
      <c r="F2336" s="4">
        <v>37</v>
      </c>
      <c r="G2336" s="4">
        <v>42</v>
      </c>
      <c r="H2336" s="4">
        <v>36</v>
      </c>
      <c r="I2336" s="4">
        <v>11</v>
      </c>
      <c r="J2336" s="4">
        <v>24</v>
      </c>
      <c r="K2336" s="4">
        <v>8</v>
      </c>
      <c r="L2336" s="4">
        <v>16</v>
      </c>
      <c r="M2336" s="4">
        <v>10</v>
      </c>
      <c r="N2336" s="4">
        <v>6</v>
      </c>
      <c r="O2336" s="4">
        <v>0</v>
      </c>
      <c r="P2336" s="4">
        <v>1</v>
      </c>
      <c r="Q2336" s="4">
        <v>1</v>
      </c>
      <c r="R2336" s="4">
        <v>1</v>
      </c>
      <c r="S2336" s="4">
        <v>0</v>
      </c>
      <c r="T2336" s="4">
        <v>0</v>
      </c>
      <c r="U2336" s="4">
        <v>0</v>
      </c>
      <c r="V2336" s="4">
        <v>12</v>
      </c>
      <c r="W2336" s="6">
        <v>205</v>
      </c>
      <c r="X2336" s="41">
        <f t="shared" si="56"/>
        <v>47.126436781609193</v>
      </c>
    </row>
    <row r="2337" spans="1:24" hidden="1" outlineLevel="1" x14ac:dyDescent="0.25">
      <c r="A2337" s="6" t="s">
        <v>181</v>
      </c>
      <c r="B2337" s="6" t="s">
        <v>68</v>
      </c>
      <c r="C2337" s="6">
        <v>1348</v>
      </c>
      <c r="D2337" s="6" t="s">
        <v>10</v>
      </c>
      <c r="E2337" s="4">
        <v>162</v>
      </c>
      <c r="F2337" s="4">
        <v>7</v>
      </c>
      <c r="G2337" s="4">
        <v>5</v>
      </c>
      <c r="H2337" s="4">
        <v>47</v>
      </c>
      <c r="I2337" s="4">
        <v>4</v>
      </c>
      <c r="J2337" s="4">
        <v>2</v>
      </c>
      <c r="K2337" s="4">
        <v>4</v>
      </c>
      <c r="L2337" s="4">
        <v>8</v>
      </c>
      <c r="M2337" s="4">
        <v>7</v>
      </c>
      <c r="N2337" s="4">
        <v>2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1</v>
      </c>
      <c r="W2337" s="6">
        <v>87</v>
      </c>
      <c r="X2337" s="41">
        <f t="shared" si="56"/>
        <v>53.703703703703702</v>
      </c>
    </row>
    <row r="2338" spans="1:24" hidden="1" outlineLevel="1" x14ac:dyDescent="0.25">
      <c r="A2338" s="6" t="s">
        <v>181</v>
      </c>
      <c r="B2338" s="6" t="s">
        <v>68</v>
      </c>
      <c r="C2338" s="6">
        <v>1349</v>
      </c>
      <c r="D2338" s="6" t="s">
        <v>10</v>
      </c>
      <c r="E2338" s="4">
        <v>287</v>
      </c>
      <c r="F2338" s="4">
        <v>6</v>
      </c>
      <c r="G2338" s="4">
        <v>41</v>
      </c>
      <c r="H2338" s="4">
        <v>79</v>
      </c>
      <c r="I2338" s="4">
        <v>5</v>
      </c>
      <c r="J2338" s="4">
        <v>7</v>
      </c>
      <c r="K2338" s="4">
        <v>0</v>
      </c>
      <c r="L2338" s="4">
        <v>13</v>
      </c>
      <c r="M2338" s="4">
        <v>16</v>
      </c>
      <c r="N2338" s="4">
        <v>7</v>
      </c>
      <c r="O2338" s="4">
        <v>5</v>
      </c>
      <c r="P2338" s="4">
        <v>2</v>
      </c>
      <c r="Q2338" s="4">
        <v>1</v>
      </c>
      <c r="R2338" s="4">
        <v>0</v>
      </c>
      <c r="S2338" s="4">
        <v>0</v>
      </c>
      <c r="T2338" s="4">
        <v>0</v>
      </c>
      <c r="U2338" s="4">
        <v>0</v>
      </c>
      <c r="V2338" s="4">
        <v>2</v>
      </c>
      <c r="W2338" s="6">
        <v>184</v>
      </c>
      <c r="X2338" s="41">
        <f t="shared" si="56"/>
        <v>64.111498257839727</v>
      </c>
    </row>
    <row r="2339" spans="1:24" hidden="1" outlineLevel="1" x14ac:dyDescent="0.25">
      <c r="A2339" s="6" t="s">
        <v>181</v>
      </c>
      <c r="B2339" s="6" t="s">
        <v>68</v>
      </c>
      <c r="C2339" s="6">
        <v>1350</v>
      </c>
      <c r="D2339" s="6" t="s">
        <v>10</v>
      </c>
      <c r="E2339" s="4">
        <v>435</v>
      </c>
      <c r="F2339" s="4">
        <v>36</v>
      </c>
      <c r="G2339" s="4">
        <v>49</v>
      </c>
      <c r="H2339" s="4">
        <v>38</v>
      </c>
      <c r="I2339" s="4">
        <v>2</v>
      </c>
      <c r="J2339" s="4">
        <v>5</v>
      </c>
      <c r="K2339" s="4">
        <v>4</v>
      </c>
      <c r="L2339" s="4">
        <v>30</v>
      </c>
      <c r="M2339" s="4">
        <v>9</v>
      </c>
      <c r="N2339" s="4">
        <v>5</v>
      </c>
      <c r="O2339" s="4">
        <v>2</v>
      </c>
      <c r="P2339" s="4">
        <v>0</v>
      </c>
      <c r="Q2339" s="4">
        <v>0</v>
      </c>
      <c r="R2339" s="4">
        <v>0</v>
      </c>
      <c r="S2339" s="4">
        <v>1</v>
      </c>
      <c r="T2339" s="4">
        <v>0</v>
      </c>
      <c r="U2339" s="4">
        <v>0</v>
      </c>
      <c r="V2339" s="4">
        <v>11</v>
      </c>
      <c r="W2339" s="6">
        <v>192</v>
      </c>
      <c r="X2339" s="41">
        <f t="shared" si="56"/>
        <v>44.137931034482762</v>
      </c>
    </row>
    <row r="2340" spans="1:24" hidden="1" outlineLevel="1" x14ac:dyDescent="0.25">
      <c r="A2340" s="6" t="s">
        <v>181</v>
      </c>
      <c r="B2340" s="6" t="s">
        <v>68</v>
      </c>
      <c r="C2340" s="6">
        <v>1351</v>
      </c>
      <c r="D2340" s="6" t="s">
        <v>10</v>
      </c>
      <c r="E2340" s="4">
        <v>232</v>
      </c>
      <c r="F2340" s="4">
        <v>17</v>
      </c>
      <c r="G2340" s="4">
        <v>31</v>
      </c>
      <c r="H2340" s="4">
        <v>2</v>
      </c>
      <c r="I2340" s="4">
        <v>0</v>
      </c>
      <c r="J2340" s="4">
        <v>2</v>
      </c>
      <c r="K2340" s="4">
        <v>1</v>
      </c>
      <c r="L2340" s="4">
        <v>23</v>
      </c>
      <c r="M2340" s="4">
        <v>7</v>
      </c>
      <c r="N2340" s="4">
        <v>10</v>
      </c>
      <c r="O2340" s="4">
        <v>0</v>
      </c>
      <c r="P2340" s="4">
        <v>0</v>
      </c>
      <c r="Q2340" s="4">
        <v>0</v>
      </c>
      <c r="R2340" s="4">
        <v>1</v>
      </c>
      <c r="S2340" s="4">
        <v>0</v>
      </c>
      <c r="T2340" s="4">
        <v>0</v>
      </c>
      <c r="U2340" s="4">
        <v>0</v>
      </c>
      <c r="V2340" s="4">
        <v>4</v>
      </c>
      <c r="W2340" s="6">
        <v>98</v>
      </c>
      <c r="X2340" s="41">
        <f t="shared" si="56"/>
        <v>42.241379310344826</v>
      </c>
    </row>
    <row r="2341" spans="1:24" hidden="1" outlineLevel="1" x14ac:dyDescent="0.25">
      <c r="A2341" s="6" t="s">
        <v>181</v>
      </c>
      <c r="B2341" s="6" t="s">
        <v>68</v>
      </c>
      <c r="C2341" s="6">
        <v>1352</v>
      </c>
      <c r="D2341" s="6" t="s">
        <v>10</v>
      </c>
      <c r="E2341" s="4">
        <v>436</v>
      </c>
      <c r="F2341" s="4">
        <v>12</v>
      </c>
      <c r="G2341" s="4">
        <v>55</v>
      </c>
      <c r="H2341" s="4">
        <v>60</v>
      </c>
      <c r="I2341" s="4">
        <v>22</v>
      </c>
      <c r="J2341" s="4">
        <v>8</v>
      </c>
      <c r="K2341" s="4">
        <v>9</v>
      </c>
      <c r="L2341" s="4">
        <v>36</v>
      </c>
      <c r="M2341" s="4">
        <v>15</v>
      </c>
      <c r="N2341" s="4">
        <v>7</v>
      </c>
      <c r="O2341" s="4">
        <v>0</v>
      </c>
      <c r="P2341" s="4">
        <v>0</v>
      </c>
      <c r="Q2341" s="4">
        <v>0</v>
      </c>
      <c r="R2341" s="4">
        <v>0</v>
      </c>
      <c r="S2341" s="4">
        <v>1</v>
      </c>
      <c r="T2341" s="4">
        <v>1</v>
      </c>
      <c r="U2341" s="4">
        <v>0</v>
      </c>
      <c r="V2341" s="4">
        <v>3</v>
      </c>
      <c r="W2341" s="6">
        <v>229</v>
      </c>
      <c r="X2341" s="41">
        <f t="shared" si="56"/>
        <v>52.522935779816514</v>
      </c>
    </row>
    <row r="2342" spans="1:24" hidden="1" outlineLevel="1" x14ac:dyDescent="0.25">
      <c r="A2342" s="6" t="s">
        <v>181</v>
      </c>
      <c r="B2342" s="6" t="s">
        <v>68</v>
      </c>
      <c r="C2342" s="6">
        <v>1353</v>
      </c>
      <c r="D2342" s="6" t="s">
        <v>10</v>
      </c>
      <c r="E2342" s="4">
        <v>428</v>
      </c>
      <c r="F2342" s="4">
        <v>22</v>
      </c>
      <c r="G2342" s="4">
        <v>37</v>
      </c>
      <c r="H2342" s="4">
        <v>75</v>
      </c>
      <c r="I2342" s="4">
        <v>11</v>
      </c>
      <c r="J2342" s="4">
        <v>6</v>
      </c>
      <c r="K2342" s="4">
        <v>2</v>
      </c>
      <c r="L2342" s="4">
        <v>25</v>
      </c>
      <c r="M2342" s="4">
        <v>29</v>
      </c>
      <c r="N2342" s="4">
        <v>24</v>
      </c>
      <c r="O2342" s="4">
        <v>2</v>
      </c>
      <c r="P2342" s="4">
        <v>0</v>
      </c>
      <c r="Q2342" s="4">
        <v>0</v>
      </c>
      <c r="R2342" s="4">
        <v>0</v>
      </c>
      <c r="S2342" s="4">
        <v>0</v>
      </c>
      <c r="T2342" s="4">
        <v>2</v>
      </c>
      <c r="U2342" s="4">
        <v>0</v>
      </c>
      <c r="V2342" s="4">
        <v>6</v>
      </c>
      <c r="W2342" s="6">
        <v>241</v>
      </c>
      <c r="X2342" s="41">
        <f t="shared" si="56"/>
        <v>56.308411214953274</v>
      </c>
    </row>
    <row r="2343" spans="1:24" hidden="1" outlineLevel="1" x14ac:dyDescent="0.25">
      <c r="A2343" s="6" t="s">
        <v>181</v>
      </c>
      <c r="B2343" s="6" t="s">
        <v>68</v>
      </c>
      <c r="C2343" s="6">
        <v>1354</v>
      </c>
      <c r="D2343" s="6" t="s">
        <v>10</v>
      </c>
      <c r="E2343" s="4">
        <v>132</v>
      </c>
      <c r="F2343" s="4">
        <v>13</v>
      </c>
      <c r="G2343" s="4">
        <v>30</v>
      </c>
      <c r="H2343" s="4">
        <v>11</v>
      </c>
      <c r="I2343" s="4">
        <v>3</v>
      </c>
      <c r="J2343" s="4">
        <v>2</v>
      </c>
      <c r="K2343" s="4">
        <v>3</v>
      </c>
      <c r="L2343" s="4">
        <v>11</v>
      </c>
      <c r="M2343" s="4">
        <v>2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1</v>
      </c>
      <c r="T2343" s="4">
        <v>0</v>
      </c>
      <c r="U2343" s="4">
        <v>0</v>
      </c>
      <c r="V2343" s="4">
        <v>1</v>
      </c>
      <c r="W2343" s="6">
        <v>77</v>
      </c>
      <c r="X2343" s="41">
        <f t="shared" si="56"/>
        <v>58.333333333333336</v>
      </c>
    </row>
    <row r="2344" spans="1:24" hidden="1" outlineLevel="1" x14ac:dyDescent="0.25">
      <c r="A2344" s="6" t="s">
        <v>181</v>
      </c>
      <c r="B2344" s="6" t="s">
        <v>68</v>
      </c>
      <c r="C2344" s="6">
        <v>1355</v>
      </c>
      <c r="D2344" s="6" t="s">
        <v>10</v>
      </c>
      <c r="E2344" s="4">
        <v>257</v>
      </c>
      <c r="F2344" s="4">
        <v>13</v>
      </c>
      <c r="G2344" s="4">
        <v>20</v>
      </c>
      <c r="H2344" s="4">
        <v>79</v>
      </c>
      <c r="I2344" s="4">
        <v>2</v>
      </c>
      <c r="J2344" s="4">
        <v>2</v>
      </c>
      <c r="K2344" s="4">
        <v>0</v>
      </c>
      <c r="L2344" s="4">
        <v>10</v>
      </c>
      <c r="M2344" s="4">
        <v>7</v>
      </c>
      <c r="N2344" s="4">
        <v>10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6</v>
      </c>
      <c r="W2344" s="6">
        <v>149</v>
      </c>
      <c r="X2344" s="41">
        <f t="shared" si="56"/>
        <v>57.976653696498055</v>
      </c>
    </row>
    <row r="2345" spans="1:24" hidden="1" outlineLevel="1" x14ac:dyDescent="0.25">
      <c r="A2345" s="6" t="s">
        <v>181</v>
      </c>
      <c r="B2345" s="6" t="s">
        <v>68</v>
      </c>
      <c r="C2345" s="6">
        <v>1356</v>
      </c>
      <c r="D2345" s="6" t="s">
        <v>10</v>
      </c>
      <c r="E2345" s="4">
        <v>435</v>
      </c>
      <c r="F2345" s="4">
        <v>22</v>
      </c>
      <c r="G2345" s="4">
        <v>30</v>
      </c>
      <c r="H2345" s="4">
        <v>106</v>
      </c>
      <c r="I2345" s="4">
        <v>7</v>
      </c>
      <c r="J2345" s="4">
        <v>4</v>
      </c>
      <c r="K2345" s="4">
        <v>0</v>
      </c>
      <c r="L2345" s="4">
        <v>12</v>
      </c>
      <c r="M2345" s="4">
        <v>16</v>
      </c>
      <c r="N2345" s="4">
        <v>13</v>
      </c>
      <c r="O2345" s="4">
        <v>4</v>
      </c>
      <c r="P2345" s="4">
        <v>1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12</v>
      </c>
      <c r="W2345" s="6">
        <v>227</v>
      </c>
      <c r="X2345" s="41">
        <f t="shared" si="56"/>
        <v>52.183908045977013</v>
      </c>
    </row>
    <row r="2346" spans="1:24" hidden="1" outlineLevel="1" x14ac:dyDescent="0.25">
      <c r="A2346" s="6" t="s">
        <v>181</v>
      </c>
      <c r="B2346" s="6" t="s">
        <v>68</v>
      </c>
      <c r="C2346" s="6">
        <v>1357</v>
      </c>
      <c r="D2346" s="6" t="s">
        <v>10</v>
      </c>
      <c r="E2346" s="4">
        <v>158</v>
      </c>
      <c r="F2346" s="4">
        <v>25</v>
      </c>
      <c r="G2346" s="4">
        <v>13</v>
      </c>
      <c r="H2346" s="4">
        <v>17</v>
      </c>
      <c r="I2346" s="4">
        <v>4</v>
      </c>
      <c r="J2346" s="4">
        <v>0</v>
      </c>
      <c r="K2346" s="4">
        <v>0</v>
      </c>
      <c r="L2346" s="4">
        <v>3</v>
      </c>
      <c r="M2346" s="4">
        <v>3</v>
      </c>
      <c r="N2346" s="4">
        <v>13</v>
      </c>
      <c r="O2346" s="4">
        <v>0</v>
      </c>
      <c r="P2346" s="4">
        <v>0</v>
      </c>
      <c r="Q2346" s="4">
        <v>0</v>
      </c>
      <c r="R2346" s="4">
        <v>3</v>
      </c>
      <c r="S2346" s="4">
        <v>0</v>
      </c>
      <c r="T2346" s="4">
        <v>1</v>
      </c>
      <c r="U2346" s="4">
        <v>0</v>
      </c>
      <c r="V2346" s="4">
        <v>3</v>
      </c>
      <c r="W2346" s="6">
        <v>85</v>
      </c>
      <c r="X2346" s="41">
        <f t="shared" si="56"/>
        <v>53.797468354430379</v>
      </c>
    </row>
    <row r="2347" spans="1:24" hidden="1" outlineLevel="1" x14ac:dyDescent="0.25">
      <c r="A2347" s="6" t="s">
        <v>181</v>
      </c>
      <c r="B2347" s="6" t="s">
        <v>68</v>
      </c>
      <c r="C2347" s="6">
        <v>1357</v>
      </c>
      <c r="D2347" s="6" t="s">
        <v>21</v>
      </c>
      <c r="E2347" s="4">
        <v>55</v>
      </c>
      <c r="F2347" s="4">
        <v>3</v>
      </c>
      <c r="G2347" s="4">
        <v>2</v>
      </c>
      <c r="H2347" s="4">
        <v>2</v>
      </c>
      <c r="I2347" s="4">
        <v>4</v>
      </c>
      <c r="J2347" s="4">
        <v>2</v>
      </c>
      <c r="K2347" s="4">
        <v>1</v>
      </c>
      <c r="L2347" s="4">
        <v>12</v>
      </c>
      <c r="M2347" s="4">
        <v>0</v>
      </c>
      <c r="N2347" s="4">
        <v>0</v>
      </c>
      <c r="O2347" s="4">
        <v>1</v>
      </c>
      <c r="P2347" s="4">
        <v>1</v>
      </c>
      <c r="Q2347" s="4">
        <v>1</v>
      </c>
      <c r="R2347" s="4">
        <v>0</v>
      </c>
      <c r="S2347" s="4">
        <v>0</v>
      </c>
      <c r="T2347" s="4">
        <v>1</v>
      </c>
      <c r="U2347" s="4">
        <v>0</v>
      </c>
      <c r="V2347" s="4">
        <v>0</v>
      </c>
      <c r="W2347" s="6">
        <v>30</v>
      </c>
      <c r="X2347" s="41">
        <f t="shared" si="56"/>
        <v>54.545454545454547</v>
      </c>
    </row>
    <row r="2348" spans="1:24" hidden="1" outlineLevel="1" x14ac:dyDescent="0.25">
      <c r="A2348" s="6" t="s">
        <v>181</v>
      </c>
      <c r="B2348" s="6" t="s">
        <v>68</v>
      </c>
      <c r="C2348" s="6">
        <v>1358</v>
      </c>
      <c r="D2348" s="6" t="s">
        <v>10</v>
      </c>
      <c r="E2348" s="4">
        <v>580</v>
      </c>
      <c r="F2348" s="4">
        <v>94</v>
      </c>
      <c r="G2348" s="4">
        <v>67</v>
      </c>
      <c r="H2348" s="4">
        <v>43</v>
      </c>
      <c r="I2348" s="4">
        <v>9</v>
      </c>
      <c r="J2348" s="4">
        <v>12</v>
      </c>
      <c r="K2348" s="4">
        <v>8</v>
      </c>
      <c r="L2348" s="4">
        <v>17</v>
      </c>
      <c r="M2348" s="4">
        <v>21</v>
      </c>
      <c r="N2348" s="4">
        <v>11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2</v>
      </c>
      <c r="U2348" s="4">
        <v>0</v>
      </c>
      <c r="V2348" s="4">
        <v>2</v>
      </c>
      <c r="W2348" s="6">
        <v>286</v>
      </c>
      <c r="X2348" s="41">
        <f t="shared" si="56"/>
        <v>49.310344827586206</v>
      </c>
    </row>
    <row r="2349" spans="1:24" hidden="1" outlineLevel="1" x14ac:dyDescent="0.25">
      <c r="A2349" s="6" t="s">
        <v>181</v>
      </c>
      <c r="B2349" s="6" t="s">
        <v>68</v>
      </c>
      <c r="C2349" s="6">
        <v>1359</v>
      </c>
      <c r="D2349" s="6" t="s">
        <v>10</v>
      </c>
      <c r="E2349" s="4">
        <v>175</v>
      </c>
      <c r="F2349" s="4">
        <v>20</v>
      </c>
      <c r="G2349" s="4">
        <v>10</v>
      </c>
      <c r="H2349" s="4">
        <v>18</v>
      </c>
      <c r="I2349" s="4">
        <v>4</v>
      </c>
      <c r="J2349" s="4">
        <v>2</v>
      </c>
      <c r="K2349" s="4">
        <v>2</v>
      </c>
      <c r="L2349" s="4">
        <v>8</v>
      </c>
      <c r="M2349" s="4">
        <v>15</v>
      </c>
      <c r="N2349" s="4">
        <v>5</v>
      </c>
      <c r="O2349" s="4">
        <v>0</v>
      </c>
      <c r="P2349" s="4">
        <v>0</v>
      </c>
      <c r="Q2349" s="4">
        <v>1</v>
      </c>
      <c r="R2349" s="4">
        <v>0</v>
      </c>
      <c r="S2349" s="4">
        <v>0</v>
      </c>
      <c r="T2349" s="4">
        <v>0</v>
      </c>
      <c r="U2349" s="4">
        <v>0</v>
      </c>
      <c r="V2349" s="4">
        <v>6</v>
      </c>
      <c r="W2349" s="6">
        <v>91</v>
      </c>
      <c r="X2349" s="41">
        <f t="shared" ref="X2349:X2368" si="57">(W2349*100)/E2349</f>
        <v>52</v>
      </c>
    </row>
    <row r="2350" spans="1:24" hidden="1" outlineLevel="1" x14ac:dyDescent="0.25">
      <c r="A2350" s="6" t="s">
        <v>181</v>
      </c>
      <c r="B2350" s="6" t="s">
        <v>68</v>
      </c>
      <c r="C2350" s="6">
        <v>1360</v>
      </c>
      <c r="D2350" s="6" t="s">
        <v>10</v>
      </c>
      <c r="E2350" s="4">
        <v>234</v>
      </c>
      <c r="F2350" s="4">
        <v>27</v>
      </c>
      <c r="G2350" s="4">
        <v>17</v>
      </c>
      <c r="H2350" s="4">
        <v>36</v>
      </c>
      <c r="I2350" s="4">
        <v>4</v>
      </c>
      <c r="J2350" s="4">
        <v>2</v>
      </c>
      <c r="K2350" s="4">
        <v>3</v>
      </c>
      <c r="L2350" s="4">
        <v>14</v>
      </c>
      <c r="M2350" s="4">
        <v>10</v>
      </c>
      <c r="N2350" s="4">
        <v>18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1</v>
      </c>
      <c r="U2350" s="4">
        <v>0</v>
      </c>
      <c r="V2350" s="4">
        <v>5</v>
      </c>
      <c r="W2350" s="6">
        <v>137</v>
      </c>
      <c r="X2350" s="41">
        <f t="shared" si="57"/>
        <v>58.547008547008545</v>
      </c>
    </row>
    <row r="2351" spans="1:24" hidden="1" outlineLevel="1" x14ac:dyDescent="0.25">
      <c r="A2351" s="6" t="s">
        <v>181</v>
      </c>
      <c r="B2351" s="6" t="s">
        <v>68</v>
      </c>
      <c r="C2351" s="6">
        <v>1361</v>
      </c>
      <c r="D2351" s="6" t="s">
        <v>10</v>
      </c>
      <c r="E2351" s="4">
        <v>366</v>
      </c>
      <c r="F2351" s="4">
        <v>51</v>
      </c>
      <c r="G2351" s="4">
        <v>71</v>
      </c>
      <c r="H2351" s="4">
        <v>15</v>
      </c>
      <c r="I2351" s="4">
        <v>8</v>
      </c>
      <c r="J2351" s="4">
        <v>14</v>
      </c>
      <c r="K2351" s="4">
        <v>5</v>
      </c>
      <c r="L2351" s="4">
        <v>17</v>
      </c>
      <c r="M2351" s="4">
        <v>18</v>
      </c>
      <c r="N2351" s="4">
        <v>5</v>
      </c>
      <c r="O2351" s="4">
        <v>2</v>
      </c>
      <c r="P2351" s="4">
        <v>0</v>
      </c>
      <c r="Q2351" s="4">
        <v>0</v>
      </c>
      <c r="R2351" s="4">
        <v>0</v>
      </c>
      <c r="S2351" s="4">
        <v>0</v>
      </c>
      <c r="T2351" s="4">
        <v>1</v>
      </c>
      <c r="U2351" s="4">
        <v>0</v>
      </c>
      <c r="V2351" s="4">
        <v>9</v>
      </c>
      <c r="W2351" s="6">
        <v>216</v>
      </c>
      <c r="X2351" s="41">
        <f t="shared" si="57"/>
        <v>59.016393442622949</v>
      </c>
    </row>
    <row r="2352" spans="1:24" hidden="1" outlineLevel="1" x14ac:dyDescent="0.25">
      <c r="A2352" s="6" t="s">
        <v>181</v>
      </c>
      <c r="B2352" s="6" t="s">
        <v>68</v>
      </c>
      <c r="C2352" s="6">
        <v>1362</v>
      </c>
      <c r="D2352" s="6" t="s">
        <v>10</v>
      </c>
      <c r="E2352" s="4">
        <v>443</v>
      </c>
      <c r="F2352" s="4">
        <v>70</v>
      </c>
      <c r="G2352" s="4">
        <v>60</v>
      </c>
      <c r="H2352" s="4">
        <v>23</v>
      </c>
      <c r="I2352" s="4">
        <v>16</v>
      </c>
      <c r="J2352" s="4">
        <v>11</v>
      </c>
      <c r="K2352" s="4">
        <v>5</v>
      </c>
      <c r="L2352" s="4">
        <v>35</v>
      </c>
      <c r="M2352" s="4">
        <v>17</v>
      </c>
      <c r="N2352" s="4">
        <v>13</v>
      </c>
      <c r="O2352" s="4">
        <v>0</v>
      </c>
      <c r="P2352" s="4">
        <v>1</v>
      </c>
      <c r="Q2352" s="4">
        <v>0</v>
      </c>
      <c r="R2352" s="4">
        <v>0</v>
      </c>
      <c r="S2352" s="4">
        <v>1</v>
      </c>
      <c r="T2352" s="4">
        <v>2</v>
      </c>
      <c r="U2352" s="4">
        <v>0</v>
      </c>
      <c r="V2352" s="4">
        <v>9</v>
      </c>
      <c r="W2352" s="6">
        <v>263</v>
      </c>
      <c r="X2352" s="41">
        <f t="shared" si="57"/>
        <v>59.367945823927762</v>
      </c>
    </row>
    <row r="2353" spans="1:24" hidden="1" outlineLevel="1" x14ac:dyDescent="0.25">
      <c r="A2353" s="6" t="s">
        <v>181</v>
      </c>
      <c r="B2353" s="6" t="s">
        <v>68</v>
      </c>
      <c r="C2353" s="6">
        <v>1363</v>
      </c>
      <c r="D2353" s="6" t="s">
        <v>10</v>
      </c>
      <c r="E2353" s="4">
        <v>587</v>
      </c>
      <c r="F2353" s="4">
        <v>21</v>
      </c>
      <c r="G2353" s="4">
        <v>51</v>
      </c>
      <c r="H2353" s="4">
        <v>21</v>
      </c>
      <c r="I2353" s="4">
        <v>8</v>
      </c>
      <c r="J2353" s="4">
        <v>7</v>
      </c>
      <c r="K2353" s="4">
        <v>1</v>
      </c>
      <c r="L2353" s="4">
        <v>48</v>
      </c>
      <c r="M2353" s="4">
        <v>19</v>
      </c>
      <c r="N2353" s="4">
        <v>3</v>
      </c>
      <c r="O2353" s="4">
        <v>0</v>
      </c>
      <c r="P2353" s="4">
        <v>0</v>
      </c>
      <c r="Q2353" s="4">
        <v>0</v>
      </c>
      <c r="R2353" s="4">
        <v>0</v>
      </c>
      <c r="S2353" s="4">
        <v>1</v>
      </c>
      <c r="T2353" s="4">
        <v>0</v>
      </c>
      <c r="U2353" s="4">
        <v>5</v>
      </c>
      <c r="V2353" s="4">
        <v>0</v>
      </c>
      <c r="W2353" s="6">
        <v>185</v>
      </c>
      <c r="X2353" s="41">
        <f t="shared" si="57"/>
        <v>31.516183986371381</v>
      </c>
    </row>
    <row r="2354" spans="1:24" hidden="1" outlineLevel="1" x14ac:dyDescent="0.25">
      <c r="A2354" s="6" t="s">
        <v>181</v>
      </c>
      <c r="B2354" s="6" t="s">
        <v>68</v>
      </c>
      <c r="C2354" s="6">
        <v>1364</v>
      </c>
      <c r="D2354" s="6" t="s">
        <v>10</v>
      </c>
      <c r="E2354" s="4">
        <v>324</v>
      </c>
      <c r="F2354" s="4">
        <v>12</v>
      </c>
      <c r="G2354" s="4">
        <v>36</v>
      </c>
      <c r="H2354" s="4">
        <v>18</v>
      </c>
      <c r="I2354" s="4">
        <v>3</v>
      </c>
      <c r="J2354" s="4">
        <v>4</v>
      </c>
      <c r="K2354" s="4">
        <v>10</v>
      </c>
      <c r="L2354" s="4">
        <v>29</v>
      </c>
      <c r="M2354" s="4">
        <v>32</v>
      </c>
      <c r="N2354" s="4">
        <v>5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1</v>
      </c>
      <c r="U2354" s="4">
        <v>0</v>
      </c>
      <c r="V2354" s="4">
        <v>0</v>
      </c>
      <c r="W2354" s="6">
        <v>150</v>
      </c>
      <c r="X2354" s="41">
        <f t="shared" si="57"/>
        <v>46.296296296296298</v>
      </c>
    </row>
    <row r="2355" spans="1:24" hidden="1" outlineLevel="1" x14ac:dyDescent="0.25">
      <c r="A2355" s="6" t="s">
        <v>181</v>
      </c>
      <c r="B2355" s="6" t="s">
        <v>68</v>
      </c>
      <c r="C2355" s="6">
        <v>1365</v>
      </c>
      <c r="D2355" s="6" t="s">
        <v>10</v>
      </c>
      <c r="E2355" s="4">
        <v>379</v>
      </c>
      <c r="F2355" s="4">
        <v>40</v>
      </c>
      <c r="G2355" s="4">
        <v>76</v>
      </c>
      <c r="H2355" s="4">
        <v>19</v>
      </c>
      <c r="I2355" s="4">
        <v>6</v>
      </c>
      <c r="J2355" s="4">
        <v>3</v>
      </c>
      <c r="K2355" s="4">
        <v>3</v>
      </c>
      <c r="L2355" s="4">
        <v>39</v>
      </c>
      <c r="M2355" s="4">
        <v>10</v>
      </c>
      <c r="N2355" s="4">
        <v>18</v>
      </c>
      <c r="O2355" s="4">
        <v>1</v>
      </c>
      <c r="P2355" s="4">
        <v>0</v>
      </c>
      <c r="Q2355" s="4">
        <v>0</v>
      </c>
      <c r="R2355" s="4">
        <v>0</v>
      </c>
      <c r="S2355" s="4">
        <v>2</v>
      </c>
      <c r="T2355" s="4">
        <v>1</v>
      </c>
      <c r="U2355" s="4">
        <v>0</v>
      </c>
      <c r="V2355" s="4">
        <v>7</v>
      </c>
      <c r="W2355" s="6">
        <v>225</v>
      </c>
      <c r="X2355" s="41">
        <f t="shared" si="57"/>
        <v>59.366754617414252</v>
      </c>
    </row>
    <row r="2356" spans="1:24" hidden="1" outlineLevel="1" x14ac:dyDescent="0.25">
      <c r="A2356" s="6" t="s">
        <v>181</v>
      </c>
      <c r="B2356" s="6" t="s">
        <v>68</v>
      </c>
      <c r="C2356" s="6">
        <v>1366</v>
      </c>
      <c r="D2356" s="6" t="s">
        <v>10</v>
      </c>
      <c r="E2356" s="4">
        <v>468</v>
      </c>
      <c r="F2356" s="4">
        <v>17</v>
      </c>
      <c r="G2356" s="4">
        <v>59</v>
      </c>
      <c r="H2356" s="4">
        <v>69</v>
      </c>
      <c r="I2356" s="4">
        <v>5</v>
      </c>
      <c r="J2356" s="4">
        <v>1</v>
      </c>
      <c r="K2356" s="4">
        <v>4</v>
      </c>
      <c r="L2356" s="4">
        <v>79</v>
      </c>
      <c r="M2356" s="4">
        <v>48</v>
      </c>
      <c r="N2356" s="4">
        <v>6</v>
      </c>
      <c r="O2356" s="4">
        <v>0</v>
      </c>
      <c r="P2356" s="4">
        <v>0</v>
      </c>
      <c r="Q2356" s="4">
        <v>0</v>
      </c>
      <c r="R2356" s="4">
        <v>0</v>
      </c>
      <c r="S2356" s="4">
        <v>1</v>
      </c>
      <c r="T2356" s="4">
        <v>0</v>
      </c>
      <c r="U2356" s="4">
        <v>0</v>
      </c>
      <c r="V2356" s="4">
        <v>6</v>
      </c>
      <c r="W2356" s="6">
        <v>295</v>
      </c>
      <c r="X2356" s="41">
        <f t="shared" si="57"/>
        <v>63.034188034188034</v>
      </c>
    </row>
    <row r="2357" spans="1:24" hidden="1" outlineLevel="1" x14ac:dyDescent="0.25">
      <c r="A2357" s="6" t="s">
        <v>181</v>
      </c>
      <c r="B2357" s="6" t="s">
        <v>68</v>
      </c>
      <c r="C2357" s="6">
        <v>1367</v>
      </c>
      <c r="D2357" s="6" t="s">
        <v>10</v>
      </c>
      <c r="E2357" s="4">
        <v>259</v>
      </c>
      <c r="F2357" s="4">
        <v>10</v>
      </c>
      <c r="G2357" s="4">
        <v>45</v>
      </c>
      <c r="H2357" s="4">
        <v>11</v>
      </c>
      <c r="I2357" s="4">
        <v>2</v>
      </c>
      <c r="J2357" s="4">
        <v>3</v>
      </c>
      <c r="K2357" s="4">
        <v>3</v>
      </c>
      <c r="L2357" s="4">
        <v>59</v>
      </c>
      <c r="M2357" s="4">
        <v>10</v>
      </c>
      <c r="N2357" s="4">
        <v>5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4</v>
      </c>
      <c r="W2357" s="6">
        <v>152</v>
      </c>
      <c r="X2357" s="41">
        <f t="shared" si="57"/>
        <v>58.687258687258691</v>
      </c>
    </row>
    <row r="2358" spans="1:24" hidden="1" outlineLevel="1" x14ac:dyDescent="0.25">
      <c r="A2358" s="6" t="s">
        <v>181</v>
      </c>
      <c r="B2358" s="6" t="s">
        <v>68</v>
      </c>
      <c r="C2358" s="6">
        <v>1368</v>
      </c>
      <c r="D2358" s="6" t="s">
        <v>10</v>
      </c>
      <c r="E2358" s="4">
        <v>474</v>
      </c>
      <c r="F2358" s="4">
        <v>23</v>
      </c>
      <c r="G2358" s="4">
        <v>49</v>
      </c>
      <c r="H2358" s="4">
        <v>14</v>
      </c>
      <c r="I2358" s="4">
        <v>2</v>
      </c>
      <c r="J2358" s="4">
        <v>41</v>
      </c>
      <c r="K2358" s="4">
        <v>13</v>
      </c>
      <c r="L2358" s="4">
        <v>63</v>
      </c>
      <c r="M2358" s="4">
        <v>19</v>
      </c>
      <c r="N2358" s="4">
        <v>8</v>
      </c>
      <c r="O2358" s="4">
        <v>1</v>
      </c>
      <c r="P2358" s="4">
        <v>1</v>
      </c>
      <c r="Q2358" s="4">
        <v>1</v>
      </c>
      <c r="R2358" s="4">
        <v>2</v>
      </c>
      <c r="S2358" s="4">
        <v>3</v>
      </c>
      <c r="T2358" s="4">
        <v>2</v>
      </c>
      <c r="U2358" s="4">
        <v>0</v>
      </c>
      <c r="V2358" s="4">
        <v>14</v>
      </c>
      <c r="W2358" s="6">
        <v>256</v>
      </c>
      <c r="X2358" s="41">
        <f t="shared" si="57"/>
        <v>54.008438818565402</v>
      </c>
    </row>
    <row r="2359" spans="1:24" hidden="1" outlineLevel="1" x14ac:dyDescent="0.25">
      <c r="A2359" s="6" t="s">
        <v>181</v>
      </c>
      <c r="B2359" s="6" t="s">
        <v>68</v>
      </c>
      <c r="C2359" s="6">
        <v>1369</v>
      </c>
      <c r="D2359" s="6" t="s">
        <v>10</v>
      </c>
      <c r="E2359" s="4">
        <v>180</v>
      </c>
      <c r="F2359" s="4">
        <v>10</v>
      </c>
      <c r="G2359" s="4">
        <v>15</v>
      </c>
      <c r="H2359" s="4">
        <v>50</v>
      </c>
      <c r="I2359" s="4">
        <v>2</v>
      </c>
      <c r="J2359" s="4">
        <v>1</v>
      </c>
      <c r="K2359" s="4">
        <v>1</v>
      </c>
      <c r="L2359" s="4">
        <v>17</v>
      </c>
      <c r="M2359" s="4">
        <v>0</v>
      </c>
      <c r="N2359" s="4">
        <v>6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2</v>
      </c>
      <c r="W2359" s="6">
        <v>104</v>
      </c>
      <c r="X2359" s="41">
        <f t="shared" si="57"/>
        <v>57.777777777777779</v>
      </c>
    </row>
    <row r="2360" spans="1:24" hidden="1" outlineLevel="1" x14ac:dyDescent="0.25">
      <c r="A2360" s="6" t="s">
        <v>181</v>
      </c>
      <c r="B2360" s="6" t="s">
        <v>68</v>
      </c>
      <c r="C2360" s="6">
        <v>1370</v>
      </c>
      <c r="D2360" s="6" t="s">
        <v>10</v>
      </c>
      <c r="E2360" s="4">
        <v>210</v>
      </c>
      <c r="F2360" s="4">
        <v>29</v>
      </c>
      <c r="G2360" s="4">
        <v>19</v>
      </c>
      <c r="H2360" s="4">
        <v>9</v>
      </c>
      <c r="I2360" s="4">
        <v>0</v>
      </c>
      <c r="J2360" s="4">
        <v>4</v>
      </c>
      <c r="K2360" s="4">
        <v>4</v>
      </c>
      <c r="L2360" s="4">
        <v>48</v>
      </c>
      <c r="M2360" s="4">
        <v>15</v>
      </c>
      <c r="N2360" s="4">
        <v>1</v>
      </c>
      <c r="O2360" s="4">
        <v>1</v>
      </c>
      <c r="P2360" s="4">
        <v>1</v>
      </c>
      <c r="Q2360" s="4">
        <v>0</v>
      </c>
      <c r="R2360" s="4">
        <v>0</v>
      </c>
      <c r="S2360" s="4">
        <v>2</v>
      </c>
      <c r="T2360" s="4">
        <v>0</v>
      </c>
      <c r="U2360" s="4">
        <v>0</v>
      </c>
      <c r="V2360" s="4">
        <v>5</v>
      </c>
      <c r="W2360" s="6">
        <v>138</v>
      </c>
      <c r="X2360" s="41">
        <f t="shared" si="57"/>
        <v>65.714285714285708</v>
      </c>
    </row>
    <row r="2361" spans="1:24" hidden="1" outlineLevel="1" x14ac:dyDescent="0.25">
      <c r="A2361" s="6" t="s">
        <v>181</v>
      </c>
      <c r="B2361" s="6" t="s">
        <v>68</v>
      </c>
      <c r="C2361" s="6">
        <v>1371</v>
      </c>
      <c r="D2361" s="6" t="s">
        <v>10</v>
      </c>
      <c r="E2361" s="4">
        <v>237</v>
      </c>
      <c r="F2361" s="4">
        <v>14</v>
      </c>
      <c r="G2361" s="4">
        <v>25</v>
      </c>
      <c r="H2361" s="4">
        <v>30</v>
      </c>
      <c r="I2361" s="4">
        <v>3</v>
      </c>
      <c r="J2361" s="4">
        <v>3</v>
      </c>
      <c r="K2361" s="4">
        <v>4</v>
      </c>
      <c r="L2361" s="4">
        <v>36</v>
      </c>
      <c r="M2361" s="4">
        <v>6</v>
      </c>
      <c r="N2361" s="4">
        <v>1</v>
      </c>
      <c r="O2361" s="4">
        <v>8</v>
      </c>
      <c r="P2361" s="4">
        <v>1</v>
      </c>
      <c r="Q2361" s="4">
        <v>0</v>
      </c>
      <c r="R2361" s="4">
        <v>0</v>
      </c>
      <c r="S2361" s="4">
        <v>1</v>
      </c>
      <c r="T2361" s="4">
        <v>0</v>
      </c>
      <c r="U2361" s="4">
        <v>0</v>
      </c>
      <c r="V2361" s="4">
        <v>6</v>
      </c>
      <c r="W2361" s="6">
        <v>138</v>
      </c>
      <c r="X2361" s="41">
        <f t="shared" si="57"/>
        <v>58.22784810126582</v>
      </c>
    </row>
    <row r="2362" spans="1:24" hidden="1" outlineLevel="1" x14ac:dyDescent="0.25">
      <c r="A2362" s="6" t="s">
        <v>181</v>
      </c>
      <c r="B2362" s="6" t="s">
        <v>68</v>
      </c>
      <c r="C2362" s="6">
        <v>1372</v>
      </c>
      <c r="D2362" s="6" t="s">
        <v>10</v>
      </c>
      <c r="E2362" s="4">
        <v>171</v>
      </c>
      <c r="F2362" s="4">
        <v>25</v>
      </c>
      <c r="G2362" s="4">
        <v>30</v>
      </c>
      <c r="H2362" s="4">
        <v>9</v>
      </c>
      <c r="I2362" s="4">
        <v>3</v>
      </c>
      <c r="J2362" s="4">
        <v>8</v>
      </c>
      <c r="K2362" s="4">
        <v>0</v>
      </c>
      <c r="L2362" s="4">
        <v>7</v>
      </c>
      <c r="M2362" s="4">
        <v>4</v>
      </c>
      <c r="N2362" s="4">
        <v>5</v>
      </c>
      <c r="O2362" s="4">
        <v>2</v>
      </c>
      <c r="P2362" s="4">
        <v>1</v>
      </c>
      <c r="Q2362" s="4">
        <v>0</v>
      </c>
      <c r="R2362" s="4">
        <v>0</v>
      </c>
      <c r="S2362" s="4">
        <v>1</v>
      </c>
      <c r="T2362" s="4">
        <v>0</v>
      </c>
      <c r="U2362" s="4">
        <v>0</v>
      </c>
      <c r="V2362" s="4">
        <v>2</v>
      </c>
      <c r="W2362" s="6">
        <v>97</v>
      </c>
      <c r="X2362" s="41">
        <f t="shared" si="57"/>
        <v>56.725146198830409</v>
      </c>
    </row>
    <row r="2363" spans="1:24" hidden="1" outlineLevel="1" x14ac:dyDescent="0.25">
      <c r="A2363" s="6" t="s">
        <v>181</v>
      </c>
      <c r="B2363" s="6" t="s">
        <v>68</v>
      </c>
      <c r="C2363" s="6">
        <v>1373</v>
      </c>
      <c r="D2363" s="6" t="s">
        <v>10</v>
      </c>
      <c r="E2363" s="4">
        <v>277</v>
      </c>
      <c r="F2363" s="4">
        <v>17</v>
      </c>
      <c r="G2363" s="4">
        <v>67</v>
      </c>
      <c r="H2363" s="4">
        <v>12</v>
      </c>
      <c r="I2363" s="4">
        <v>8</v>
      </c>
      <c r="J2363" s="4">
        <v>4</v>
      </c>
      <c r="K2363" s="4">
        <v>7</v>
      </c>
      <c r="L2363" s="4">
        <v>8</v>
      </c>
      <c r="M2363" s="4">
        <v>25</v>
      </c>
      <c r="N2363" s="4">
        <v>3</v>
      </c>
      <c r="O2363" s="4">
        <v>5</v>
      </c>
      <c r="P2363" s="4">
        <v>0</v>
      </c>
      <c r="Q2363" s="4">
        <v>0</v>
      </c>
      <c r="R2363" s="4">
        <v>0</v>
      </c>
      <c r="S2363" s="4">
        <v>0</v>
      </c>
      <c r="T2363" s="4">
        <v>1</v>
      </c>
      <c r="U2363" s="4">
        <v>0</v>
      </c>
      <c r="V2363" s="4">
        <v>0</v>
      </c>
      <c r="W2363" s="6">
        <v>157</v>
      </c>
      <c r="X2363" s="41">
        <f t="shared" si="57"/>
        <v>56.678700361010833</v>
      </c>
    </row>
    <row r="2364" spans="1:24" hidden="1" outlineLevel="1" x14ac:dyDescent="0.25">
      <c r="A2364" s="6" t="s">
        <v>181</v>
      </c>
      <c r="B2364" s="6" t="s">
        <v>68</v>
      </c>
      <c r="C2364" s="6">
        <v>1375</v>
      </c>
      <c r="D2364" s="6" t="s">
        <v>10</v>
      </c>
      <c r="E2364" s="4">
        <v>320</v>
      </c>
      <c r="F2364" s="4">
        <v>71</v>
      </c>
      <c r="G2364" s="4">
        <v>39</v>
      </c>
      <c r="H2364" s="4">
        <v>32</v>
      </c>
      <c r="I2364" s="4">
        <v>5</v>
      </c>
      <c r="J2364" s="4">
        <v>3</v>
      </c>
      <c r="K2364" s="4">
        <v>1</v>
      </c>
      <c r="L2364" s="4">
        <v>25</v>
      </c>
      <c r="M2364" s="4">
        <v>19</v>
      </c>
      <c r="N2364" s="4">
        <v>6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9</v>
      </c>
      <c r="W2364" s="6">
        <v>210</v>
      </c>
      <c r="X2364" s="41">
        <f t="shared" si="57"/>
        <v>65.625</v>
      </c>
    </row>
    <row r="2365" spans="1:24" hidden="1" outlineLevel="1" x14ac:dyDescent="0.25">
      <c r="A2365" s="6" t="s">
        <v>181</v>
      </c>
      <c r="B2365" s="6" t="s">
        <v>68</v>
      </c>
      <c r="C2365" s="6">
        <v>1377</v>
      </c>
      <c r="D2365" s="6" t="s">
        <v>10</v>
      </c>
      <c r="E2365" s="4">
        <v>265</v>
      </c>
      <c r="F2365" s="4">
        <v>32</v>
      </c>
      <c r="G2365" s="4">
        <v>19</v>
      </c>
      <c r="H2365" s="4">
        <v>45</v>
      </c>
      <c r="I2365" s="4">
        <v>5</v>
      </c>
      <c r="J2365" s="4">
        <v>5</v>
      </c>
      <c r="K2365" s="4">
        <v>5</v>
      </c>
      <c r="L2365" s="4">
        <v>19</v>
      </c>
      <c r="M2365" s="4">
        <v>13</v>
      </c>
      <c r="N2365" s="4">
        <v>4</v>
      </c>
      <c r="O2365" s="4">
        <v>0</v>
      </c>
      <c r="P2365" s="4">
        <v>0</v>
      </c>
      <c r="Q2365" s="4">
        <v>0</v>
      </c>
      <c r="R2365" s="4">
        <v>1</v>
      </c>
      <c r="S2365" s="4">
        <v>1</v>
      </c>
      <c r="T2365" s="4">
        <v>0</v>
      </c>
      <c r="U2365" s="4">
        <v>0</v>
      </c>
      <c r="V2365" s="4">
        <v>3</v>
      </c>
      <c r="W2365" s="6">
        <v>152</v>
      </c>
      <c r="X2365" s="41">
        <f t="shared" si="57"/>
        <v>57.358490566037737</v>
      </c>
    </row>
    <row r="2366" spans="1:24" hidden="1" outlineLevel="1" x14ac:dyDescent="0.25">
      <c r="A2366" s="6" t="s">
        <v>181</v>
      </c>
      <c r="B2366" s="6" t="s">
        <v>68</v>
      </c>
      <c r="C2366" s="6">
        <v>1378</v>
      </c>
      <c r="D2366" s="6" t="s">
        <v>10</v>
      </c>
      <c r="E2366" s="4">
        <v>106</v>
      </c>
      <c r="F2366" s="4">
        <v>8</v>
      </c>
      <c r="G2366" s="4">
        <v>7</v>
      </c>
      <c r="H2366" s="4">
        <v>18</v>
      </c>
      <c r="I2366" s="4">
        <v>3</v>
      </c>
      <c r="J2366" s="4">
        <v>1</v>
      </c>
      <c r="K2366" s="4">
        <v>0</v>
      </c>
      <c r="L2366" s="4">
        <v>10</v>
      </c>
      <c r="M2366" s="4">
        <v>17</v>
      </c>
      <c r="N2366" s="4">
        <v>2</v>
      </c>
      <c r="O2366" s="4">
        <v>0</v>
      </c>
      <c r="P2366" s="4">
        <v>0</v>
      </c>
      <c r="Q2366" s="4">
        <v>0</v>
      </c>
      <c r="R2366" s="4">
        <v>0</v>
      </c>
      <c r="S2366" s="4">
        <v>1</v>
      </c>
      <c r="T2366" s="4">
        <v>0</v>
      </c>
      <c r="U2366" s="4">
        <v>0</v>
      </c>
      <c r="V2366" s="4">
        <v>2</v>
      </c>
      <c r="W2366" s="6">
        <v>69</v>
      </c>
      <c r="X2366" s="41">
        <f t="shared" si="57"/>
        <v>65.094339622641513</v>
      </c>
    </row>
    <row r="2367" spans="1:24" hidden="1" outlineLevel="1" x14ac:dyDescent="0.25">
      <c r="A2367" s="6" t="s">
        <v>181</v>
      </c>
      <c r="B2367" s="6" t="s">
        <v>68</v>
      </c>
      <c r="C2367" s="6">
        <v>1381</v>
      </c>
      <c r="D2367" s="6" t="s">
        <v>10</v>
      </c>
      <c r="E2367" s="4">
        <v>216</v>
      </c>
      <c r="F2367" s="4">
        <v>14</v>
      </c>
      <c r="G2367" s="4">
        <v>32</v>
      </c>
      <c r="H2367" s="4">
        <v>24</v>
      </c>
      <c r="I2367" s="4">
        <v>3</v>
      </c>
      <c r="J2367" s="4">
        <v>8</v>
      </c>
      <c r="K2367" s="4">
        <v>4</v>
      </c>
      <c r="L2367" s="4">
        <v>18</v>
      </c>
      <c r="M2367" s="4">
        <v>11</v>
      </c>
      <c r="N2367" s="4">
        <v>2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1</v>
      </c>
      <c r="U2367" s="4">
        <v>0</v>
      </c>
      <c r="V2367" s="4">
        <v>4</v>
      </c>
      <c r="W2367" s="6">
        <v>121</v>
      </c>
      <c r="X2367" s="41">
        <f t="shared" si="57"/>
        <v>56.018518518518519</v>
      </c>
    </row>
    <row r="2368" spans="1:24" hidden="1" outlineLevel="1" x14ac:dyDescent="0.25">
      <c r="A2368" s="6" t="s">
        <v>181</v>
      </c>
      <c r="B2368" s="6" t="s">
        <v>68</v>
      </c>
      <c r="C2368" s="6">
        <v>1383</v>
      </c>
      <c r="D2368" s="6" t="s">
        <v>10</v>
      </c>
      <c r="E2368" s="4">
        <v>178</v>
      </c>
      <c r="F2368" s="4">
        <v>8</v>
      </c>
      <c r="G2368" s="4">
        <v>4</v>
      </c>
      <c r="H2368" s="4">
        <v>25</v>
      </c>
      <c r="I2368" s="4">
        <v>2</v>
      </c>
      <c r="J2368" s="4">
        <v>1</v>
      </c>
      <c r="K2368" s="4">
        <v>2</v>
      </c>
      <c r="L2368" s="4">
        <v>14</v>
      </c>
      <c r="M2368" s="4">
        <v>12</v>
      </c>
      <c r="N2368" s="4">
        <v>4</v>
      </c>
      <c r="O2368" s="4">
        <v>1</v>
      </c>
      <c r="P2368" s="4">
        <v>0</v>
      </c>
      <c r="Q2368" s="4">
        <v>0</v>
      </c>
      <c r="R2368" s="4">
        <v>0</v>
      </c>
      <c r="S2368" s="4">
        <v>0</v>
      </c>
      <c r="T2368" s="4">
        <v>1</v>
      </c>
      <c r="U2368" s="4">
        <v>0</v>
      </c>
      <c r="V2368" s="4">
        <v>7</v>
      </c>
      <c r="W2368" s="6">
        <v>81</v>
      </c>
      <c r="X2368" s="41">
        <f t="shared" si="57"/>
        <v>45.50561797752809</v>
      </c>
    </row>
    <row r="2369" spans="1:24" s="1" customFormat="1" collapsed="1" x14ac:dyDescent="0.25">
      <c r="A2369" s="5" t="s">
        <v>199</v>
      </c>
      <c r="B2369" s="6"/>
      <c r="C2369" s="6"/>
      <c r="D2369" s="6"/>
      <c r="E2369" s="7">
        <f>SUM(E2220:E2368)</f>
        <v>58117</v>
      </c>
      <c r="F2369" s="7">
        <v>4925</v>
      </c>
      <c r="G2369" s="7">
        <v>8850</v>
      </c>
      <c r="H2369" s="7">
        <v>4043</v>
      </c>
      <c r="I2369" s="7">
        <v>1906</v>
      </c>
      <c r="J2369" s="7">
        <v>746</v>
      </c>
      <c r="K2369" s="7">
        <v>638</v>
      </c>
      <c r="L2369" s="16" t="s">
        <v>230</v>
      </c>
      <c r="M2369" s="7">
        <v>3344</v>
      </c>
      <c r="N2369" s="7">
        <v>962</v>
      </c>
      <c r="O2369" s="7">
        <v>172</v>
      </c>
      <c r="P2369" s="7">
        <v>65</v>
      </c>
      <c r="Q2369" s="7">
        <v>54</v>
      </c>
      <c r="R2369" s="7">
        <v>17</v>
      </c>
      <c r="S2369" s="7">
        <v>120</v>
      </c>
      <c r="T2369" s="7">
        <v>154</v>
      </c>
      <c r="U2369" s="7">
        <v>17</v>
      </c>
      <c r="V2369" s="7">
        <v>970</v>
      </c>
      <c r="W2369" s="7" t="s">
        <v>247</v>
      </c>
      <c r="X2369" s="41">
        <f>(33765*100)/E2369</f>
        <v>58.098318908408899</v>
      </c>
    </row>
    <row r="2370" spans="1:24" hidden="1" outlineLevel="1" x14ac:dyDescent="0.25">
      <c r="A2370" s="6" t="s">
        <v>182</v>
      </c>
      <c r="B2370" s="6" t="s">
        <v>33</v>
      </c>
      <c r="C2370" s="6">
        <v>386</v>
      </c>
      <c r="D2370" s="6" t="s">
        <v>10</v>
      </c>
      <c r="E2370" s="4">
        <v>484</v>
      </c>
      <c r="F2370" s="4">
        <v>7</v>
      </c>
      <c r="G2370" s="4">
        <v>106</v>
      </c>
      <c r="H2370" s="4">
        <v>5</v>
      </c>
      <c r="I2370" s="4">
        <v>19</v>
      </c>
      <c r="J2370" s="4">
        <v>4</v>
      </c>
      <c r="K2370" s="4">
        <v>2</v>
      </c>
      <c r="L2370" s="4">
        <v>162</v>
      </c>
      <c r="M2370" s="4">
        <v>23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3</v>
      </c>
      <c r="U2370" s="4">
        <v>0</v>
      </c>
      <c r="V2370" s="4">
        <v>8</v>
      </c>
      <c r="W2370" s="6">
        <v>339</v>
      </c>
      <c r="X2370" s="41">
        <f>(W2370*100)/E2370</f>
        <v>70.04132231404958</v>
      </c>
    </row>
    <row r="2371" spans="1:24" hidden="1" outlineLevel="1" x14ac:dyDescent="0.25">
      <c r="A2371" s="6" t="s">
        <v>182</v>
      </c>
      <c r="B2371" s="6" t="s">
        <v>33</v>
      </c>
      <c r="C2371" s="6">
        <v>386</v>
      </c>
      <c r="D2371" s="6" t="s">
        <v>11</v>
      </c>
      <c r="E2371" s="4">
        <v>484</v>
      </c>
      <c r="F2371" s="4">
        <v>8</v>
      </c>
      <c r="G2371" s="4">
        <v>117</v>
      </c>
      <c r="H2371" s="4">
        <v>3</v>
      </c>
      <c r="I2371" s="4">
        <v>7</v>
      </c>
      <c r="J2371" s="4">
        <v>5</v>
      </c>
      <c r="K2371" s="4">
        <v>3</v>
      </c>
      <c r="L2371" s="4">
        <v>149</v>
      </c>
      <c r="M2371" s="4">
        <v>27</v>
      </c>
      <c r="N2371" s="4">
        <v>0</v>
      </c>
      <c r="O2371" s="4">
        <v>0</v>
      </c>
      <c r="P2371" s="4">
        <v>0</v>
      </c>
      <c r="Q2371" s="4">
        <v>1</v>
      </c>
      <c r="R2371" s="4">
        <v>0</v>
      </c>
      <c r="S2371" s="4">
        <v>0</v>
      </c>
      <c r="T2371" s="4">
        <v>2</v>
      </c>
      <c r="U2371" s="4">
        <v>0</v>
      </c>
      <c r="V2371" s="4">
        <v>19</v>
      </c>
      <c r="W2371" s="6">
        <v>341</v>
      </c>
      <c r="X2371" s="41">
        <f t="shared" ref="X2371:X2434" si="58">(W2371*100)/E2371</f>
        <v>70.454545454545453</v>
      </c>
    </row>
    <row r="2372" spans="1:24" hidden="1" outlineLevel="1" x14ac:dyDescent="0.25">
      <c r="A2372" s="6" t="s">
        <v>182</v>
      </c>
      <c r="B2372" s="6" t="s">
        <v>33</v>
      </c>
      <c r="C2372" s="6">
        <v>387</v>
      </c>
      <c r="D2372" s="6" t="s">
        <v>10</v>
      </c>
      <c r="E2372" s="4">
        <v>438</v>
      </c>
      <c r="F2372" s="4">
        <v>1</v>
      </c>
      <c r="G2372" s="4">
        <v>77</v>
      </c>
      <c r="H2372" s="4">
        <v>2</v>
      </c>
      <c r="I2372" s="4">
        <v>5</v>
      </c>
      <c r="J2372" s="4">
        <v>1</v>
      </c>
      <c r="K2372" s="4">
        <v>0</v>
      </c>
      <c r="L2372" s="4">
        <v>147</v>
      </c>
      <c r="M2372" s="4">
        <v>25</v>
      </c>
      <c r="N2372" s="4">
        <v>0</v>
      </c>
      <c r="O2372" s="4">
        <v>2</v>
      </c>
      <c r="P2372" s="4">
        <v>0</v>
      </c>
      <c r="Q2372" s="4">
        <v>0</v>
      </c>
      <c r="R2372" s="4">
        <v>0</v>
      </c>
      <c r="S2372" s="4">
        <v>0</v>
      </c>
      <c r="T2372" s="4">
        <v>4</v>
      </c>
      <c r="U2372" s="4">
        <v>0</v>
      </c>
      <c r="V2372" s="4">
        <v>6</v>
      </c>
      <c r="W2372" s="6">
        <v>270</v>
      </c>
      <c r="X2372" s="41">
        <f t="shared" si="58"/>
        <v>61.643835616438359</v>
      </c>
    </row>
    <row r="2373" spans="1:24" hidden="1" outlineLevel="1" x14ac:dyDescent="0.25">
      <c r="A2373" s="6" t="s">
        <v>182</v>
      </c>
      <c r="B2373" s="6" t="s">
        <v>33</v>
      </c>
      <c r="C2373" s="6">
        <v>387</v>
      </c>
      <c r="D2373" s="6" t="s">
        <v>11</v>
      </c>
      <c r="E2373" s="4">
        <v>437</v>
      </c>
      <c r="F2373" s="4">
        <v>3</v>
      </c>
      <c r="G2373" s="4">
        <v>90</v>
      </c>
      <c r="H2373" s="4">
        <v>4</v>
      </c>
      <c r="I2373" s="4">
        <v>7</v>
      </c>
      <c r="J2373" s="4">
        <v>2</v>
      </c>
      <c r="K2373" s="4">
        <v>1</v>
      </c>
      <c r="L2373" s="4">
        <v>156</v>
      </c>
      <c r="M2373" s="4">
        <v>23</v>
      </c>
      <c r="N2373" s="4">
        <v>1</v>
      </c>
      <c r="O2373" s="4">
        <v>0</v>
      </c>
      <c r="P2373" s="4">
        <v>1</v>
      </c>
      <c r="Q2373" s="4">
        <v>0</v>
      </c>
      <c r="R2373" s="4">
        <v>0</v>
      </c>
      <c r="S2373" s="4">
        <v>1</v>
      </c>
      <c r="T2373" s="4">
        <v>2</v>
      </c>
      <c r="U2373" s="4">
        <v>0</v>
      </c>
      <c r="V2373" s="4">
        <v>8</v>
      </c>
      <c r="W2373" s="6">
        <v>299</v>
      </c>
      <c r="X2373" s="41">
        <f t="shared" si="58"/>
        <v>68.421052631578945</v>
      </c>
    </row>
    <row r="2374" spans="1:24" hidden="1" outlineLevel="1" x14ac:dyDescent="0.25">
      <c r="A2374" s="6" t="s">
        <v>182</v>
      </c>
      <c r="B2374" s="6" t="s">
        <v>33</v>
      </c>
      <c r="C2374" s="6">
        <v>388</v>
      </c>
      <c r="D2374" s="6" t="s">
        <v>10</v>
      </c>
      <c r="E2374" s="4">
        <v>588</v>
      </c>
      <c r="F2374" s="4">
        <v>8</v>
      </c>
      <c r="G2374" s="4">
        <v>123</v>
      </c>
      <c r="H2374" s="4">
        <v>8</v>
      </c>
      <c r="I2374" s="4">
        <v>8</v>
      </c>
      <c r="J2374" s="4">
        <v>5</v>
      </c>
      <c r="K2374" s="4">
        <v>1</v>
      </c>
      <c r="L2374" s="4">
        <v>190</v>
      </c>
      <c r="M2374" s="4">
        <v>35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2</v>
      </c>
      <c r="T2374" s="4">
        <v>6</v>
      </c>
      <c r="U2374" s="4">
        <v>0</v>
      </c>
      <c r="V2374" s="4">
        <v>7</v>
      </c>
      <c r="W2374" s="6">
        <v>393</v>
      </c>
      <c r="X2374" s="41">
        <f t="shared" si="58"/>
        <v>66.836734693877546</v>
      </c>
    </row>
    <row r="2375" spans="1:24" hidden="1" outlineLevel="1" x14ac:dyDescent="0.25">
      <c r="A2375" s="6" t="s">
        <v>182</v>
      </c>
      <c r="B2375" s="6" t="s">
        <v>33</v>
      </c>
      <c r="C2375" s="6">
        <v>389</v>
      </c>
      <c r="D2375" s="6" t="s">
        <v>10</v>
      </c>
      <c r="E2375" s="4">
        <v>429</v>
      </c>
      <c r="F2375" s="4">
        <v>5</v>
      </c>
      <c r="G2375" s="4">
        <v>92</v>
      </c>
      <c r="H2375" s="4">
        <v>8</v>
      </c>
      <c r="I2375" s="4">
        <v>4</v>
      </c>
      <c r="J2375" s="4">
        <v>2</v>
      </c>
      <c r="K2375" s="4">
        <v>0</v>
      </c>
      <c r="L2375" s="4">
        <v>160</v>
      </c>
      <c r="M2375" s="4">
        <v>13</v>
      </c>
      <c r="N2375" s="4">
        <v>2</v>
      </c>
      <c r="O2375" s="4">
        <v>0</v>
      </c>
      <c r="P2375" s="4">
        <v>1</v>
      </c>
      <c r="Q2375" s="4">
        <v>0</v>
      </c>
      <c r="R2375" s="4">
        <v>0</v>
      </c>
      <c r="S2375" s="4">
        <v>1</v>
      </c>
      <c r="T2375" s="4">
        <v>1</v>
      </c>
      <c r="U2375" s="4">
        <v>0</v>
      </c>
      <c r="V2375" s="4">
        <v>4</v>
      </c>
      <c r="W2375" s="6">
        <v>293</v>
      </c>
      <c r="X2375" s="41">
        <f t="shared" si="58"/>
        <v>68.298368298368302</v>
      </c>
    </row>
    <row r="2376" spans="1:24" hidden="1" outlineLevel="1" x14ac:dyDescent="0.25">
      <c r="A2376" s="6" t="s">
        <v>182</v>
      </c>
      <c r="B2376" s="6" t="s">
        <v>33</v>
      </c>
      <c r="C2376" s="6">
        <v>389</v>
      </c>
      <c r="D2376" s="6" t="s">
        <v>11</v>
      </c>
      <c r="E2376" s="4">
        <v>428</v>
      </c>
      <c r="F2376" s="4">
        <v>5</v>
      </c>
      <c r="G2376" s="4">
        <v>70</v>
      </c>
      <c r="H2376" s="4">
        <v>2</v>
      </c>
      <c r="I2376" s="4">
        <v>3</v>
      </c>
      <c r="J2376" s="4">
        <v>0</v>
      </c>
      <c r="K2376" s="4">
        <v>2</v>
      </c>
      <c r="L2376" s="4">
        <v>164</v>
      </c>
      <c r="M2376" s="4">
        <v>21</v>
      </c>
      <c r="N2376" s="4">
        <v>1</v>
      </c>
      <c r="O2376" s="4">
        <v>0</v>
      </c>
      <c r="P2376" s="4">
        <v>0</v>
      </c>
      <c r="Q2376" s="4">
        <v>0</v>
      </c>
      <c r="R2376" s="4">
        <v>0</v>
      </c>
      <c r="S2376" s="4">
        <v>2</v>
      </c>
      <c r="T2376" s="4">
        <v>2</v>
      </c>
      <c r="U2376" s="4">
        <v>0</v>
      </c>
      <c r="V2376" s="4">
        <v>5</v>
      </c>
      <c r="W2376" s="6">
        <v>277</v>
      </c>
      <c r="X2376" s="41">
        <f t="shared" si="58"/>
        <v>64.719626168224295</v>
      </c>
    </row>
    <row r="2377" spans="1:24" hidden="1" outlineLevel="1" x14ac:dyDescent="0.25">
      <c r="A2377" s="6" t="s">
        <v>182</v>
      </c>
      <c r="B2377" s="6" t="s">
        <v>33</v>
      </c>
      <c r="C2377" s="6">
        <v>390</v>
      </c>
      <c r="D2377" s="6" t="s">
        <v>10</v>
      </c>
      <c r="E2377" s="4">
        <v>543</v>
      </c>
      <c r="F2377" s="4">
        <v>6</v>
      </c>
      <c r="G2377" s="4">
        <v>128</v>
      </c>
      <c r="H2377" s="4">
        <v>6</v>
      </c>
      <c r="I2377" s="4">
        <v>12</v>
      </c>
      <c r="J2377" s="4">
        <v>5</v>
      </c>
      <c r="K2377" s="4">
        <v>3</v>
      </c>
      <c r="L2377" s="4">
        <v>168</v>
      </c>
      <c r="M2377" s="4">
        <v>22</v>
      </c>
      <c r="N2377" s="4">
        <v>1</v>
      </c>
      <c r="O2377" s="4">
        <v>1</v>
      </c>
      <c r="P2377" s="4">
        <v>0</v>
      </c>
      <c r="Q2377" s="4">
        <v>0</v>
      </c>
      <c r="R2377" s="4">
        <v>0</v>
      </c>
      <c r="S2377" s="4">
        <v>7</v>
      </c>
      <c r="T2377" s="4">
        <v>0</v>
      </c>
      <c r="U2377" s="4">
        <v>0</v>
      </c>
      <c r="V2377" s="4">
        <v>14</v>
      </c>
      <c r="W2377" s="6">
        <v>373</v>
      </c>
      <c r="X2377" s="41">
        <f t="shared" si="58"/>
        <v>68.692449355432785</v>
      </c>
    </row>
    <row r="2378" spans="1:24" hidden="1" outlineLevel="1" x14ac:dyDescent="0.25">
      <c r="A2378" s="6" t="s">
        <v>182</v>
      </c>
      <c r="B2378" s="6" t="s">
        <v>33</v>
      </c>
      <c r="C2378" s="6">
        <v>391</v>
      </c>
      <c r="D2378" s="6" t="s">
        <v>10</v>
      </c>
      <c r="E2378" s="4">
        <v>697</v>
      </c>
      <c r="F2378" s="4">
        <v>12</v>
      </c>
      <c r="G2378" s="4">
        <v>119</v>
      </c>
      <c r="H2378" s="4">
        <v>6</v>
      </c>
      <c r="I2378" s="4">
        <v>7</v>
      </c>
      <c r="J2378" s="4">
        <v>1</v>
      </c>
      <c r="K2378" s="4">
        <v>2</v>
      </c>
      <c r="L2378" s="4">
        <v>247</v>
      </c>
      <c r="M2378" s="4">
        <v>45</v>
      </c>
      <c r="N2378" s="4">
        <v>1</v>
      </c>
      <c r="O2378" s="4">
        <v>6</v>
      </c>
      <c r="P2378" s="4">
        <v>1</v>
      </c>
      <c r="Q2378" s="4">
        <v>0</v>
      </c>
      <c r="R2378" s="4">
        <v>0</v>
      </c>
      <c r="S2378" s="4">
        <v>3</v>
      </c>
      <c r="T2378" s="4">
        <v>5</v>
      </c>
      <c r="U2378" s="4">
        <v>0</v>
      </c>
      <c r="V2378" s="4">
        <v>10</v>
      </c>
      <c r="W2378" s="6">
        <v>465</v>
      </c>
      <c r="X2378" s="41">
        <f t="shared" si="58"/>
        <v>66.714490674318512</v>
      </c>
    </row>
    <row r="2379" spans="1:24" hidden="1" outlineLevel="1" x14ac:dyDescent="0.25">
      <c r="A2379" s="6" t="s">
        <v>182</v>
      </c>
      <c r="B2379" s="6" t="s">
        <v>33</v>
      </c>
      <c r="C2379" s="6">
        <v>392</v>
      </c>
      <c r="D2379" s="6" t="s">
        <v>10</v>
      </c>
      <c r="E2379" s="4">
        <v>235</v>
      </c>
      <c r="F2379" s="4">
        <v>2</v>
      </c>
      <c r="G2379" s="4">
        <v>59</v>
      </c>
      <c r="H2379" s="4">
        <v>1</v>
      </c>
      <c r="I2379" s="4">
        <v>18</v>
      </c>
      <c r="J2379" s="4">
        <v>4</v>
      </c>
      <c r="K2379" s="4">
        <v>3</v>
      </c>
      <c r="L2379" s="4">
        <v>41</v>
      </c>
      <c r="M2379" s="4">
        <v>2</v>
      </c>
      <c r="N2379" s="4">
        <v>0</v>
      </c>
      <c r="O2379" s="4">
        <v>0</v>
      </c>
      <c r="P2379" s="4">
        <v>2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2</v>
      </c>
      <c r="W2379" s="6">
        <v>134</v>
      </c>
      <c r="X2379" s="41">
        <f t="shared" si="58"/>
        <v>57.021276595744681</v>
      </c>
    </row>
    <row r="2380" spans="1:24" hidden="1" outlineLevel="1" x14ac:dyDescent="0.25">
      <c r="A2380" s="6" t="s">
        <v>182</v>
      </c>
      <c r="B2380" s="6" t="s">
        <v>33</v>
      </c>
      <c r="C2380" s="6">
        <v>393</v>
      </c>
      <c r="D2380" s="6" t="s">
        <v>10</v>
      </c>
      <c r="E2380" s="4">
        <v>481</v>
      </c>
      <c r="F2380" s="4">
        <v>0</v>
      </c>
      <c r="G2380" s="4">
        <v>97</v>
      </c>
      <c r="H2380" s="4">
        <v>3</v>
      </c>
      <c r="I2380" s="4">
        <v>32</v>
      </c>
      <c r="J2380" s="4">
        <v>5</v>
      </c>
      <c r="K2380" s="4">
        <v>3</v>
      </c>
      <c r="L2380" s="4">
        <v>130</v>
      </c>
      <c r="M2380" s="4">
        <v>18</v>
      </c>
      <c r="N2380" s="4">
        <v>1</v>
      </c>
      <c r="O2380" s="4">
        <v>0</v>
      </c>
      <c r="P2380" s="4">
        <v>0</v>
      </c>
      <c r="Q2380" s="4">
        <v>0</v>
      </c>
      <c r="R2380" s="4">
        <v>0</v>
      </c>
      <c r="S2380" s="4">
        <v>1</v>
      </c>
      <c r="T2380" s="4">
        <v>3</v>
      </c>
      <c r="U2380" s="4">
        <v>0</v>
      </c>
      <c r="V2380" s="4">
        <v>10</v>
      </c>
      <c r="W2380" s="6">
        <v>303</v>
      </c>
      <c r="X2380" s="41">
        <f t="shared" si="58"/>
        <v>62.993762993762992</v>
      </c>
    </row>
    <row r="2381" spans="1:24" hidden="1" outlineLevel="1" x14ac:dyDescent="0.25">
      <c r="A2381" s="6" t="s">
        <v>182</v>
      </c>
      <c r="B2381" s="6" t="s">
        <v>33</v>
      </c>
      <c r="C2381" s="6">
        <v>393</v>
      </c>
      <c r="D2381" s="6" t="s">
        <v>21</v>
      </c>
      <c r="E2381" s="4">
        <v>134</v>
      </c>
      <c r="F2381" s="4">
        <v>2</v>
      </c>
      <c r="G2381" s="4">
        <v>40</v>
      </c>
      <c r="H2381" s="4">
        <v>0</v>
      </c>
      <c r="I2381" s="4">
        <v>1</v>
      </c>
      <c r="J2381" s="4">
        <v>1</v>
      </c>
      <c r="K2381" s="4">
        <v>0</v>
      </c>
      <c r="L2381" s="4">
        <v>30</v>
      </c>
      <c r="M2381" s="4">
        <v>9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2</v>
      </c>
      <c r="W2381" s="6">
        <v>85</v>
      </c>
      <c r="X2381" s="41">
        <f t="shared" si="58"/>
        <v>63.432835820895519</v>
      </c>
    </row>
    <row r="2382" spans="1:24" hidden="1" outlineLevel="1" x14ac:dyDescent="0.25">
      <c r="A2382" s="6" t="s">
        <v>182</v>
      </c>
      <c r="B2382" s="6" t="s">
        <v>33</v>
      </c>
      <c r="C2382" s="6">
        <v>394</v>
      </c>
      <c r="D2382" s="6" t="s">
        <v>10</v>
      </c>
      <c r="E2382" s="4">
        <v>443</v>
      </c>
      <c r="F2382" s="4">
        <v>0</v>
      </c>
      <c r="G2382" s="4">
        <v>134</v>
      </c>
      <c r="H2382" s="4">
        <v>9</v>
      </c>
      <c r="I2382" s="4">
        <v>27</v>
      </c>
      <c r="J2382" s="4">
        <v>4</v>
      </c>
      <c r="K2382" s="4">
        <v>1</v>
      </c>
      <c r="L2382" s="4">
        <v>42</v>
      </c>
      <c r="M2382" s="4">
        <v>12</v>
      </c>
      <c r="N2382" s="4">
        <v>0</v>
      </c>
      <c r="O2382" s="4">
        <v>0</v>
      </c>
      <c r="P2382" s="4">
        <v>1</v>
      </c>
      <c r="Q2382" s="4">
        <v>0</v>
      </c>
      <c r="R2382" s="4">
        <v>0</v>
      </c>
      <c r="S2382" s="4">
        <v>3</v>
      </c>
      <c r="T2382" s="4">
        <v>0</v>
      </c>
      <c r="U2382" s="4">
        <v>0</v>
      </c>
      <c r="V2382" s="4">
        <v>7</v>
      </c>
      <c r="W2382" s="6">
        <v>240</v>
      </c>
      <c r="X2382" s="41">
        <f t="shared" si="58"/>
        <v>54.176072234762977</v>
      </c>
    </row>
    <row r="2383" spans="1:24" hidden="1" outlineLevel="1" x14ac:dyDescent="0.25">
      <c r="A2383" s="6" t="s">
        <v>182</v>
      </c>
      <c r="B2383" s="6" t="s">
        <v>33</v>
      </c>
      <c r="C2383" s="6">
        <v>395</v>
      </c>
      <c r="D2383" s="6" t="s">
        <v>10</v>
      </c>
      <c r="E2383" s="4">
        <v>395</v>
      </c>
      <c r="F2383" s="4">
        <v>2</v>
      </c>
      <c r="G2383" s="4">
        <v>55</v>
      </c>
      <c r="H2383" s="4">
        <v>14</v>
      </c>
      <c r="I2383" s="4">
        <v>3</v>
      </c>
      <c r="J2383" s="4">
        <v>2</v>
      </c>
      <c r="K2383" s="4">
        <v>1</v>
      </c>
      <c r="L2383" s="4">
        <v>142</v>
      </c>
      <c r="M2383" s="4">
        <v>6</v>
      </c>
      <c r="N2383" s="4">
        <v>0</v>
      </c>
      <c r="O2383" s="4">
        <v>0</v>
      </c>
      <c r="P2383" s="4">
        <v>1</v>
      </c>
      <c r="Q2383" s="4">
        <v>1</v>
      </c>
      <c r="R2383" s="4">
        <v>0</v>
      </c>
      <c r="S2383" s="4">
        <v>1</v>
      </c>
      <c r="T2383" s="4">
        <v>1</v>
      </c>
      <c r="U2383" s="4">
        <v>0</v>
      </c>
      <c r="V2383" s="4">
        <v>14</v>
      </c>
      <c r="W2383" s="6">
        <v>243</v>
      </c>
      <c r="X2383" s="41">
        <f t="shared" si="58"/>
        <v>61.518987341772153</v>
      </c>
    </row>
    <row r="2384" spans="1:24" hidden="1" outlineLevel="1" x14ac:dyDescent="0.25">
      <c r="A2384" s="6" t="s">
        <v>182</v>
      </c>
      <c r="B2384" s="6" t="s">
        <v>33</v>
      </c>
      <c r="C2384" s="6">
        <v>396</v>
      </c>
      <c r="D2384" s="6" t="s">
        <v>10</v>
      </c>
      <c r="E2384" s="4">
        <v>344</v>
      </c>
      <c r="F2384" s="4">
        <v>4</v>
      </c>
      <c r="G2384" s="4">
        <v>115</v>
      </c>
      <c r="H2384" s="4">
        <v>4</v>
      </c>
      <c r="I2384" s="4">
        <v>37</v>
      </c>
      <c r="J2384" s="4">
        <v>2</v>
      </c>
      <c r="K2384" s="4">
        <v>1</v>
      </c>
      <c r="L2384" s="4">
        <v>18</v>
      </c>
      <c r="M2384" s="4">
        <v>5</v>
      </c>
      <c r="N2384" s="4">
        <v>0</v>
      </c>
      <c r="O2384" s="4">
        <v>3</v>
      </c>
      <c r="P2384" s="4">
        <v>3</v>
      </c>
      <c r="Q2384" s="4">
        <v>0</v>
      </c>
      <c r="R2384" s="4">
        <v>0</v>
      </c>
      <c r="S2384" s="4">
        <v>0</v>
      </c>
      <c r="T2384" s="4">
        <v>1</v>
      </c>
      <c r="U2384" s="4">
        <v>0</v>
      </c>
      <c r="V2384" s="4">
        <v>2</v>
      </c>
      <c r="W2384" s="6">
        <v>195</v>
      </c>
      <c r="X2384" s="41">
        <f t="shared" si="58"/>
        <v>56.686046511627907</v>
      </c>
    </row>
    <row r="2385" spans="1:24" hidden="1" outlineLevel="1" x14ac:dyDescent="0.25">
      <c r="A2385" s="6" t="s">
        <v>182</v>
      </c>
      <c r="B2385" s="6" t="s">
        <v>33</v>
      </c>
      <c r="C2385" s="6">
        <v>397</v>
      </c>
      <c r="D2385" s="6" t="s">
        <v>10</v>
      </c>
      <c r="E2385" s="4">
        <v>539</v>
      </c>
      <c r="F2385" s="4">
        <v>9</v>
      </c>
      <c r="G2385" s="4">
        <v>130</v>
      </c>
      <c r="H2385" s="4">
        <v>18</v>
      </c>
      <c r="I2385" s="4">
        <v>41</v>
      </c>
      <c r="J2385" s="4">
        <v>8</v>
      </c>
      <c r="K2385" s="4">
        <v>3</v>
      </c>
      <c r="L2385" s="4">
        <v>59</v>
      </c>
      <c r="M2385" s="4">
        <v>9</v>
      </c>
      <c r="N2385" s="4">
        <v>0</v>
      </c>
      <c r="O2385" s="4">
        <v>0</v>
      </c>
      <c r="P2385" s="4">
        <v>2</v>
      </c>
      <c r="Q2385" s="4">
        <v>0</v>
      </c>
      <c r="R2385" s="4">
        <v>0</v>
      </c>
      <c r="S2385" s="4">
        <v>0</v>
      </c>
      <c r="T2385" s="4">
        <v>1</v>
      </c>
      <c r="U2385" s="4">
        <v>0</v>
      </c>
      <c r="V2385" s="4">
        <v>6</v>
      </c>
      <c r="W2385" s="6">
        <v>286</v>
      </c>
      <c r="X2385" s="41">
        <f t="shared" si="58"/>
        <v>53.061224489795919</v>
      </c>
    </row>
    <row r="2386" spans="1:24" hidden="1" outlineLevel="1" x14ac:dyDescent="0.25">
      <c r="A2386" s="6" t="s">
        <v>182</v>
      </c>
      <c r="B2386" s="6" t="s">
        <v>33</v>
      </c>
      <c r="C2386" s="6">
        <v>398</v>
      </c>
      <c r="D2386" s="6" t="s">
        <v>10</v>
      </c>
      <c r="E2386" s="4">
        <v>406</v>
      </c>
      <c r="F2386" s="4">
        <v>4</v>
      </c>
      <c r="G2386" s="4">
        <v>109</v>
      </c>
      <c r="H2386" s="4">
        <v>16</v>
      </c>
      <c r="I2386" s="4">
        <v>31</v>
      </c>
      <c r="J2386" s="4">
        <v>3</v>
      </c>
      <c r="K2386" s="4">
        <v>4</v>
      </c>
      <c r="L2386" s="4">
        <v>47</v>
      </c>
      <c r="M2386" s="4">
        <v>8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9</v>
      </c>
      <c r="W2386" s="6">
        <v>231</v>
      </c>
      <c r="X2386" s="41">
        <f t="shared" si="58"/>
        <v>56.896551724137929</v>
      </c>
    </row>
    <row r="2387" spans="1:24" hidden="1" outlineLevel="1" x14ac:dyDescent="0.25">
      <c r="A2387" s="6" t="s">
        <v>182</v>
      </c>
      <c r="B2387" s="6" t="s">
        <v>33</v>
      </c>
      <c r="C2387" s="6">
        <v>399</v>
      </c>
      <c r="D2387" s="6" t="s">
        <v>10</v>
      </c>
      <c r="E2387" s="4">
        <v>423</v>
      </c>
      <c r="F2387" s="4">
        <v>3</v>
      </c>
      <c r="G2387" s="4">
        <v>154</v>
      </c>
      <c r="H2387" s="4">
        <v>3</v>
      </c>
      <c r="I2387" s="4">
        <v>54</v>
      </c>
      <c r="J2387" s="4">
        <v>0</v>
      </c>
      <c r="K2387" s="4">
        <v>0</v>
      </c>
      <c r="L2387" s="4">
        <v>32</v>
      </c>
      <c r="M2387" s="4">
        <v>6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1</v>
      </c>
      <c r="T2387" s="4">
        <v>0</v>
      </c>
      <c r="U2387" s="4">
        <v>0</v>
      </c>
      <c r="V2387" s="4">
        <v>10</v>
      </c>
      <c r="W2387" s="6">
        <v>263</v>
      </c>
      <c r="X2387" s="41">
        <f t="shared" si="58"/>
        <v>62.174940898345156</v>
      </c>
    </row>
    <row r="2388" spans="1:24" hidden="1" outlineLevel="1" x14ac:dyDescent="0.25">
      <c r="A2388" s="6" t="s">
        <v>182</v>
      </c>
      <c r="B2388" s="6" t="s">
        <v>33</v>
      </c>
      <c r="C2388" s="6">
        <v>400</v>
      </c>
      <c r="D2388" s="6" t="s">
        <v>10</v>
      </c>
      <c r="E2388" s="4">
        <v>284</v>
      </c>
      <c r="F2388" s="4">
        <v>1</v>
      </c>
      <c r="G2388" s="4">
        <v>106</v>
      </c>
      <c r="H2388" s="4">
        <v>4</v>
      </c>
      <c r="I2388" s="4">
        <v>5</v>
      </c>
      <c r="J2388" s="4">
        <v>1</v>
      </c>
      <c r="K2388" s="4">
        <v>2</v>
      </c>
      <c r="L2388" s="4">
        <v>58</v>
      </c>
      <c r="M2388" s="4">
        <v>4</v>
      </c>
      <c r="N2388" s="4">
        <v>0</v>
      </c>
      <c r="O2388" s="4">
        <v>0</v>
      </c>
      <c r="P2388" s="4">
        <v>1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5</v>
      </c>
      <c r="W2388" s="6">
        <v>187</v>
      </c>
      <c r="X2388" s="41">
        <f t="shared" si="58"/>
        <v>65.845070422535215</v>
      </c>
    </row>
    <row r="2389" spans="1:24" hidden="1" outlineLevel="1" x14ac:dyDescent="0.25">
      <c r="A2389" s="6" t="s">
        <v>182</v>
      </c>
      <c r="B2389" s="6" t="s">
        <v>33</v>
      </c>
      <c r="C2389" s="6">
        <v>401</v>
      </c>
      <c r="D2389" s="6" t="s">
        <v>10</v>
      </c>
      <c r="E2389" s="4">
        <v>174</v>
      </c>
      <c r="F2389" s="4">
        <v>2</v>
      </c>
      <c r="G2389" s="4">
        <v>33</v>
      </c>
      <c r="H2389" s="4">
        <v>9</v>
      </c>
      <c r="I2389" s="4">
        <v>16</v>
      </c>
      <c r="J2389" s="4">
        <v>0</v>
      </c>
      <c r="K2389" s="4">
        <v>0</v>
      </c>
      <c r="L2389" s="4">
        <v>17</v>
      </c>
      <c r="M2389" s="4">
        <v>2</v>
      </c>
      <c r="N2389" s="4">
        <v>0</v>
      </c>
      <c r="O2389" s="4">
        <v>0</v>
      </c>
      <c r="P2389" s="4">
        <v>0</v>
      </c>
      <c r="Q2389" s="4">
        <v>0</v>
      </c>
      <c r="R2389" s="4">
        <v>1</v>
      </c>
      <c r="S2389" s="4">
        <v>0</v>
      </c>
      <c r="T2389" s="4">
        <v>1</v>
      </c>
      <c r="U2389" s="4">
        <v>0</v>
      </c>
      <c r="V2389" s="4">
        <v>7</v>
      </c>
      <c r="W2389" s="6">
        <v>88</v>
      </c>
      <c r="X2389" s="41">
        <f t="shared" si="58"/>
        <v>50.574712643678161</v>
      </c>
    </row>
    <row r="2390" spans="1:24" hidden="1" outlineLevel="1" x14ac:dyDescent="0.25">
      <c r="A2390" s="6" t="s">
        <v>182</v>
      </c>
      <c r="B2390" s="6" t="s">
        <v>33</v>
      </c>
      <c r="C2390" s="6">
        <v>402</v>
      </c>
      <c r="D2390" s="6" t="s">
        <v>10</v>
      </c>
      <c r="E2390" s="4">
        <v>565</v>
      </c>
      <c r="F2390" s="4">
        <v>5</v>
      </c>
      <c r="G2390" s="4">
        <v>139</v>
      </c>
      <c r="H2390" s="4">
        <v>17</v>
      </c>
      <c r="I2390" s="4">
        <v>149</v>
      </c>
      <c r="J2390" s="4">
        <v>0</v>
      </c>
      <c r="K2390" s="4">
        <v>2</v>
      </c>
      <c r="L2390" s="4">
        <v>71</v>
      </c>
      <c r="M2390" s="4">
        <v>10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2</v>
      </c>
      <c r="T2390" s="4">
        <v>2</v>
      </c>
      <c r="U2390" s="4">
        <v>0</v>
      </c>
      <c r="V2390" s="4">
        <v>5</v>
      </c>
      <c r="W2390" s="6">
        <v>402</v>
      </c>
      <c r="X2390" s="41">
        <f t="shared" si="58"/>
        <v>71.150442477876112</v>
      </c>
    </row>
    <row r="2391" spans="1:24" hidden="1" outlineLevel="1" x14ac:dyDescent="0.25">
      <c r="A2391" s="6" t="s">
        <v>182</v>
      </c>
      <c r="B2391" s="6" t="s">
        <v>33</v>
      </c>
      <c r="C2391" s="6">
        <v>403</v>
      </c>
      <c r="D2391" s="6" t="s">
        <v>10</v>
      </c>
      <c r="E2391" s="4">
        <v>185</v>
      </c>
      <c r="F2391" s="4">
        <v>3</v>
      </c>
      <c r="G2391" s="4">
        <v>72</v>
      </c>
      <c r="H2391" s="4">
        <v>3</v>
      </c>
      <c r="I2391" s="4">
        <v>11</v>
      </c>
      <c r="J2391" s="4">
        <v>0</v>
      </c>
      <c r="K2391" s="4">
        <v>1</v>
      </c>
      <c r="L2391" s="4">
        <v>24</v>
      </c>
      <c r="M2391" s="4">
        <v>4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1</v>
      </c>
      <c r="U2391" s="4">
        <v>0</v>
      </c>
      <c r="V2391" s="4">
        <v>4</v>
      </c>
      <c r="W2391" s="6">
        <v>123</v>
      </c>
      <c r="X2391" s="41">
        <f t="shared" si="58"/>
        <v>66.486486486486484</v>
      </c>
    </row>
    <row r="2392" spans="1:24" hidden="1" outlineLevel="1" x14ac:dyDescent="0.25">
      <c r="A2392" s="6" t="s">
        <v>182</v>
      </c>
      <c r="B2392" s="6" t="s">
        <v>33</v>
      </c>
      <c r="C2392" s="6">
        <v>404</v>
      </c>
      <c r="D2392" s="6" t="s">
        <v>10</v>
      </c>
      <c r="E2392" s="4">
        <v>260</v>
      </c>
      <c r="F2392" s="4">
        <v>0</v>
      </c>
      <c r="G2392" s="4">
        <v>87</v>
      </c>
      <c r="H2392" s="4">
        <v>3</v>
      </c>
      <c r="I2392" s="4">
        <v>2</v>
      </c>
      <c r="J2392" s="4">
        <v>1</v>
      </c>
      <c r="K2392" s="4">
        <v>1</v>
      </c>
      <c r="L2392" s="4">
        <v>33</v>
      </c>
      <c r="M2392" s="4">
        <v>7</v>
      </c>
      <c r="N2392" s="4">
        <v>1</v>
      </c>
      <c r="O2392" s="4">
        <v>0</v>
      </c>
      <c r="P2392" s="4">
        <v>0</v>
      </c>
      <c r="Q2392" s="4">
        <v>0</v>
      </c>
      <c r="R2392" s="4">
        <v>0</v>
      </c>
      <c r="S2392" s="4">
        <v>2</v>
      </c>
      <c r="T2392" s="4">
        <v>0</v>
      </c>
      <c r="U2392" s="4">
        <v>0</v>
      </c>
      <c r="V2392" s="4">
        <v>6</v>
      </c>
      <c r="W2392" s="6">
        <v>143</v>
      </c>
      <c r="X2392" s="41">
        <f t="shared" si="58"/>
        <v>55</v>
      </c>
    </row>
    <row r="2393" spans="1:24" hidden="1" outlineLevel="1" x14ac:dyDescent="0.25">
      <c r="A2393" s="6" t="s">
        <v>182</v>
      </c>
      <c r="B2393" s="6" t="s">
        <v>33</v>
      </c>
      <c r="C2393" s="6">
        <v>405</v>
      </c>
      <c r="D2393" s="6" t="s">
        <v>10</v>
      </c>
      <c r="E2393" s="4">
        <v>371</v>
      </c>
      <c r="F2393" s="4">
        <v>2</v>
      </c>
      <c r="G2393" s="4">
        <v>86</v>
      </c>
      <c r="H2393" s="4">
        <v>35</v>
      </c>
      <c r="I2393" s="4">
        <v>36</v>
      </c>
      <c r="J2393" s="4">
        <v>1</v>
      </c>
      <c r="K2393" s="4">
        <v>0</v>
      </c>
      <c r="L2393" s="4">
        <v>65</v>
      </c>
      <c r="M2393" s="4">
        <v>7</v>
      </c>
      <c r="N2393" s="4">
        <v>1</v>
      </c>
      <c r="O2393" s="4">
        <v>1</v>
      </c>
      <c r="P2393" s="4">
        <v>1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6</v>
      </c>
      <c r="W2393" s="6">
        <v>241</v>
      </c>
      <c r="X2393" s="41">
        <f t="shared" si="58"/>
        <v>64.959568733153645</v>
      </c>
    </row>
    <row r="2394" spans="1:24" hidden="1" outlineLevel="1" x14ac:dyDescent="0.25">
      <c r="A2394" s="6" t="s">
        <v>182</v>
      </c>
      <c r="B2394" s="6" t="s">
        <v>33</v>
      </c>
      <c r="C2394" s="6">
        <v>406</v>
      </c>
      <c r="D2394" s="6" t="s">
        <v>10</v>
      </c>
      <c r="E2394" s="4">
        <v>361</v>
      </c>
      <c r="F2394" s="4">
        <v>1</v>
      </c>
      <c r="G2394" s="4">
        <v>115</v>
      </c>
      <c r="H2394" s="4">
        <v>3</v>
      </c>
      <c r="I2394" s="4">
        <v>4</v>
      </c>
      <c r="J2394" s="4">
        <v>0</v>
      </c>
      <c r="K2394" s="4">
        <v>2</v>
      </c>
      <c r="L2394" s="4">
        <v>94</v>
      </c>
      <c r="M2394" s="4">
        <v>6</v>
      </c>
      <c r="N2394" s="4">
        <v>0</v>
      </c>
      <c r="O2394" s="4">
        <v>0</v>
      </c>
      <c r="P2394" s="4">
        <v>1</v>
      </c>
      <c r="Q2394" s="4">
        <v>0</v>
      </c>
      <c r="R2394" s="4">
        <v>0</v>
      </c>
      <c r="S2394" s="4">
        <v>1</v>
      </c>
      <c r="T2394" s="4">
        <v>2</v>
      </c>
      <c r="U2394" s="4">
        <v>0</v>
      </c>
      <c r="V2394" s="4">
        <v>13</v>
      </c>
      <c r="W2394" s="6">
        <v>242</v>
      </c>
      <c r="X2394" s="41">
        <f t="shared" si="58"/>
        <v>67.036011080332415</v>
      </c>
    </row>
    <row r="2395" spans="1:24" hidden="1" outlineLevel="1" x14ac:dyDescent="0.25">
      <c r="A2395" s="6" t="s">
        <v>182</v>
      </c>
      <c r="B2395" s="6" t="s">
        <v>33</v>
      </c>
      <c r="C2395" s="6">
        <v>407</v>
      </c>
      <c r="D2395" s="6" t="s">
        <v>10</v>
      </c>
      <c r="E2395" s="4">
        <v>382</v>
      </c>
      <c r="F2395" s="4">
        <v>1</v>
      </c>
      <c r="G2395" s="4">
        <v>168</v>
      </c>
      <c r="H2395" s="4">
        <v>3</v>
      </c>
      <c r="I2395" s="4">
        <v>3</v>
      </c>
      <c r="J2395" s="4">
        <v>6</v>
      </c>
      <c r="K2395" s="4">
        <v>0</v>
      </c>
      <c r="L2395" s="4">
        <v>70</v>
      </c>
      <c r="M2395" s="4">
        <v>12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1</v>
      </c>
      <c r="T2395" s="4">
        <v>1</v>
      </c>
      <c r="U2395" s="4">
        <v>0</v>
      </c>
      <c r="V2395" s="4">
        <v>11</v>
      </c>
      <c r="W2395" s="6">
        <v>276</v>
      </c>
      <c r="X2395" s="41">
        <f t="shared" si="58"/>
        <v>72.251308900523554</v>
      </c>
    </row>
    <row r="2396" spans="1:24" hidden="1" outlineLevel="1" x14ac:dyDescent="0.25">
      <c r="A2396" s="6" t="s">
        <v>182</v>
      </c>
      <c r="B2396" s="6" t="s">
        <v>33</v>
      </c>
      <c r="C2396" s="6">
        <v>408</v>
      </c>
      <c r="D2396" s="6" t="s">
        <v>10</v>
      </c>
      <c r="E2396" s="4">
        <v>443</v>
      </c>
      <c r="F2396" s="4">
        <v>2</v>
      </c>
      <c r="G2396" s="4">
        <v>132</v>
      </c>
      <c r="H2396" s="4">
        <v>18</v>
      </c>
      <c r="I2396" s="4">
        <v>3</v>
      </c>
      <c r="J2396" s="4">
        <v>0</v>
      </c>
      <c r="K2396" s="4">
        <v>0</v>
      </c>
      <c r="L2396" s="4">
        <v>97</v>
      </c>
      <c r="M2396" s="4">
        <v>1</v>
      </c>
      <c r="N2396" s="4">
        <v>8</v>
      </c>
      <c r="O2396" s="4">
        <v>0</v>
      </c>
      <c r="P2396" s="4">
        <v>1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5</v>
      </c>
      <c r="W2396" s="6">
        <v>267</v>
      </c>
      <c r="X2396" s="41">
        <f t="shared" si="58"/>
        <v>60.270880361173816</v>
      </c>
    </row>
    <row r="2397" spans="1:24" hidden="1" outlineLevel="1" x14ac:dyDescent="0.25">
      <c r="A2397" s="6" t="s">
        <v>182</v>
      </c>
      <c r="B2397" s="6" t="s">
        <v>33</v>
      </c>
      <c r="C2397" s="6">
        <v>408</v>
      </c>
      <c r="D2397" s="6" t="s">
        <v>21</v>
      </c>
      <c r="E2397" s="4">
        <v>282</v>
      </c>
      <c r="F2397" s="4">
        <v>1</v>
      </c>
      <c r="G2397" s="4">
        <v>99</v>
      </c>
      <c r="H2397" s="4">
        <v>11</v>
      </c>
      <c r="I2397" s="4">
        <v>2</v>
      </c>
      <c r="J2397" s="4">
        <v>4</v>
      </c>
      <c r="K2397" s="4">
        <v>0</v>
      </c>
      <c r="L2397" s="4">
        <v>59</v>
      </c>
      <c r="M2397" s="4">
        <v>4</v>
      </c>
      <c r="N2397" s="4">
        <v>0</v>
      </c>
      <c r="O2397" s="4">
        <v>0</v>
      </c>
      <c r="P2397" s="4">
        <v>2</v>
      </c>
      <c r="Q2397" s="4">
        <v>1</v>
      </c>
      <c r="R2397" s="4">
        <v>0</v>
      </c>
      <c r="S2397" s="4">
        <v>0</v>
      </c>
      <c r="T2397" s="4">
        <v>0</v>
      </c>
      <c r="U2397" s="4">
        <v>0</v>
      </c>
      <c r="V2397" s="4">
        <v>2</v>
      </c>
      <c r="W2397" s="6">
        <v>185</v>
      </c>
      <c r="X2397" s="41">
        <f t="shared" si="58"/>
        <v>65.60283687943263</v>
      </c>
    </row>
    <row r="2398" spans="1:24" hidden="1" outlineLevel="1" x14ac:dyDescent="0.25">
      <c r="A2398" s="6" t="s">
        <v>182</v>
      </c>
      <c r="B2398" s="6" t="s">
        <v>33</v>
      </c>
      <c r="C2398" s="6">
        <v>409</v>
      </c>
      <c r="D2398" s="6" t="s">
        <v>10</v>
      </c>
      <c r="E2398" s="4">
        <v>620</v>
      </c>
      <c r="F2398" s="4">
        <v>8</v>
      </c>
      <c r="G2398" s="4">
        <v>194</v>
      </c>
      <c r="H2398" s="4">
        <v>21</v>
      </c>
      <c r="I2398" s="4">
        <v>7</v>
      </c>
      <c r="J2398" s="4">
        <v>3</v>
      </c>
      <c r="K2398" s="4">
        <v>3</v>
      </c>
      <c r="L2398" s="4">
        <v>131</v>
      </c>
      <c r="M2398" s="4">
        <v>6</v>
      </c>
      <c r="N2398" s="4">
        <v>4</v>
      </c>
      <c r="O2398" s="4">
        <v>1</v>
      </c>
      <c r="P2398" s="4">
        <v>5</v>
      </c>
      <c r="Q2398" s="4">
        <v>2</v>
      </c>
      <c r="R2398" s="4">
        <v>0</v>
      </c>
      <c r="S2398" s="4">
        <v>1</v>
      </c>
      <c r="T2398" s="4">
        <v>2</v>
      </c>
      <c r="U2398" s="4">
        <v>0</v>
      </c>
      <c r="V2398" s="4">
        <v>9</v>
      </c>
      <c r="W2398" s="6">
        <v>397</v>
      </c>
      <c r="X2398" s="41">
        <f t="shared" si="58"/>
        <v>64.032258064516128</v>
      </c>
    </row>
    <row r="2399" spans="1:24" hidden="1" outlineLevel="1" x14ac:dyDescent="0.25">
      <c r="A2399" s="6" t="s">
        <v>182</v>
      </c>
      <c r="B2399" s="6" t="s">
        <v>33</v>
      </c>
      <c r="C2399" s="6">
        <v>410</v>
      </c>
      <c r="D2399" s="6" t="s">
        <v>10</v>
      </c>
      <c r="E2399" s="4">
        <v>329</v>
      </c>
      <c r="F2399" s="4">
        <v>5</v>
      </c>
      <c r="G2399" s="4">
        <v>115</v>
      </c>
      <c r="H2399" s="4">
        <v>34</v>
      </c>
      <c r="I2399" s="4">
        <v>9</v>
      </c>
      <c r="J2399" s="4">
        <v>6</v>
      </c>
      <c r="K2399" s="4">
        <v>1</v>
      </c>
      <c r="L2399" s="4">
        <v>65</v>
      </c>
      <c r="M2399" s="4">
        <v>3</v>
      </c>
      <c r="N2399" s="4">
        <v>3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5</v>
      </c>
      <c r="W2399" s="6">
        <v>246</v>
      </c>
      <c r="X2399" s="41">
        <f t="shared" si="58"/>
        <v>74.772036474164139</v>
      </c>
    </row>
    <row r="2400" spans="1:24" hidden="1" outlineLevel="1" x14ac:dyDescent="0.25">
      <c r="A2400" s="6" t="s">
        <v>182</v>
      </c>
      <c r="B2400" s="6" t="s">
        <v>33</v>
      </c>
      <c r="C2400" s="6">
        <v>411</v>
      </c>
      <c r="D2400" s="6" t="s">
        <v>10</v>
      </c>
      <c r="E2400" s="4">
        <v>348</v>
      </c>
      <c r="F2400" s="4">
        <v>3</v>
      </c>
      <c r="G2400" s="4">
        <v>130</v>
      </c>
      <c r="H2400" s="4">
        <v>4</v>
      </c>
      <c r="I2400" s="4">
        <v>12</v>
      </c>
      <c r="J2400" s="4">
        <v>4</v>
      </c>
      <c r="K2400" s="4">
        <v>2</v>
      </c>
      <c r="L2400" s="4">
        <v>34</v>
      </c>
      <c r="M2400" s="4">
        <v>11</v>
      </c>
      <c r="N2400" s="4">
        <v>0</v>
      </c>
      <c r="O2400" s="4">
        <v>0</v>
      </c>
      <c r="P2400" s="4">
        <v>1</v>
      </c>
      <c r="Q2400" s="4">
        <v>0</v>
      </c>
      <c r="R2400" s="4">
        <v>1</v>
      </c>
      <c r="S2400" s="4">
        <v>2</v>
      </c>
      <c r="T2400" s="4">
        <v>1</v>
      </c>
      <c r="U2400" s="4">
        <v>0</v>
      </c>
      <c r="V2400" s="4">
        <v>4</v>
      </c>
      <c r="W2400" s="6">
        <v>209</v>
      </c>
      <c r="X2400" s="41">
        <f t="shared" si="58"/>
        <v>60.057471264367813</v>
      </c>
    </row>
    <row r="2401" spans="1:24" hidden="1" outlineLevel="1" x14ac:dyDescent="0.25">
      <c r="A2401" s="6" t="s">
        <v>182</v>
      </c>
      <c r="B2401" s="6" t="s">
        <v>33</v>
      </c>
      <c r="C2401" s="6">
        <v>412</v>
      </c>
      <c r="D2401" s="6" t="s">
        <v>10</v>
      </c>
      <c r="E2401" s="4">
        <v>631</v>
      </c>
      <c r="F2401" s="4">
        <v>3</v>
      </c>
      <c r="G2401" s="4">
        <v>191</v>
      </c>
      <c r="H2401" s="4">
        <v>12</v>
      </c>
      <c r="I2401" s="4">
        <v>7</v>
      </c>
      <c r="J2401" s="4">
        <v>4</v>
      </c>
      <c r="K2401" s="4">
        <v>0</v>
      </c>
      <c r="L2401" s="4">
        <v>131</v>
      </c>
      <c r="M2401" s="4">
        <v>6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1</v>
      </c>
      <c r="T2401" s="4">
        <v>0</v>
      </c>
      <c r="U2401" s="4">
        <v>0</v>
      </c>
      <c r="V2401" s="4">
        <v>6</v>
      </c>
      <c r="W2401" s="6">
        <v>361</v>
      </c>
      <c r="X2401" s="41">
        <f t="shared" si="58"/>
        <v>57.210776545166404</v>
      </c>
    </row>
    <row r="2402" spans="1:24" hidden="1" outlineLevel="1" x14ac:dyDescent="0.25">
      <c r="A2402" s="6" t="s">
        <v>182</v>
      </c>
      <c r="B2402" s="6" t="s">
        <v>33</v>
      </c>
      <c r="C2402" s="6">
        <v>413</v>
      </c>
      <c r="D2402" s="6" t="s">
        <v>10</v>
      </c>
      <c r="E2402" s="4">
        <v>433</v>
      </c>
      <c r="F2402" s="4">
        <v>5</v>
      </c>
      <c r="G2402" s="4">
        <v>188</v>
      </c>
      <c r="H2402" s="4">
        <v>5</v>
      </c>
      <c r="I2402" s="4">
        <v>8</v>
      </c>
      <c r="J2402" s="4">
        <v>2</v>
      </c>
      <c r="K2402" s="4">
        <v>0</v>
      </c>
      <c r="L2402" s="4">
        <v>65</v>
      </c>
      <c r="M2402" s="4">
        <v>4</v>
      </c>
      <c r="N2402" s="4">
        <v>0</v>
      </c>
      <c r="O2402" s="4">
        <v>0</v>
      </c>
      <c r="P2402" s="4">
        <v>3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6</v>
      </c>
      <c r="W2402" s="6">
        <v>286</v>
      </c>
      <c r="X2402" s="41">
        <f t="shared" si="58"/>
        <v>66.05080831408776</v>
      </c>
    </row>
    <row r="2403" spans="1:24" hidden="1" outlineLevel="1" x14ac:dyDescent="0.25">
      <c r="A2403" s="6" t="s">
        <v>182</v>
      </c>
      <c r="B2403" s="6" t="s">
        <v>33</v>
      </c>
      <c r="C2403" s="6">
        <v>413</v>
      </c>
      <c r="D2403" s="6" t="s">
        <v>11</v>
      </c>
      <c r="E2403" s="4">
        <v>432</v>
      </c>
      <c r="F2403" s="4">
        <v>4</v>
      </c>
      <c r="G2403" s="4">
        <v>210</v>
      </c>
      <c r="H2403" s="4">
        <v>3</v>
      </c>
      <c r="I2403" s="4">
        <v>11</v>
      </c>
      <c r="J2403" s="4">
        <v>2</v>
      </c>
      <c r="K2403" s="4">
        <v>2</v>
      </c>
      <c r="L2403" s="4">
        <v>47</v>
      </c>
      <c r="M2403" s="4">
        <v>3</v>
      </c>
      <c r="N2403" s="4">
        <v>1</v>
      </c>
      <c r="O2403" s="4">
        <v>0</v>
      </c>
      <c r="P2403" s="4">
        <v>1</v>
      </c>
      <c r="Q2403" s="4">
        <v>0</v>
      </c>
      <c r="R2403" s="4">
        <v>0</v>
      </c>
      <c r="S2403" s="4">
        <v>0</v>
      </c>
      <c r="T2403" s="4">
        <v>0</v>
      </c>
      <c r="U2403" s="4">
        <v>1</v>
      </c>
      <c r="V2403" s="4">
        <v>9</v>
      </c>
      <c r="W2403" s="6">
        <v>294</v>
      </c>
      <c r="X2403" s="41">
        <f t="shared" si="58"/>
        <v>68.055555555555557</v>
      </c>
    </row>
    <row r="2404" spans="1:24" hidden="1" outlineLevel="1" x14ac:dyDescent="0.25">
      <c r="A2404" s="6" t="s">
        <v>182</v>
      </c>
      <c r="B2404" s="6" t="s">
        <v>33</v>
      </c>
      <c r="C2404" s="6">
        <v>414</v>
      </c>
      <c r="D2404" s="6" t="s">
        <v>10</v>
      </c>
      <c r="E2404" s="4">
        <v>599</v>
      </c>
      <c r="F2404" s="4">
        <v>4</v>
      </c>
      <c r="G2404" s="4">
        <v>273</v>
      </c>
      <c r="H2404" s="4">
        <v>6</v>
      </c>
      <c r="I2404" s="4">
        <v>14</v>
      </c>
      <c r="J2404" s="4">
        <v>3</v>
      </c>
      <c r="K2404" s="4">
        <v>1</v>
      </c>
      <c r="L2404" s="4">
        <v>75</v>
      </c>
      <c r="M2404" s="4">
        <v>12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1</v>
      </c>
      <c r="T2404" s="4">
        <v>1</v>
      </c>
      <c r="U2404" s="4">
        <v>0</v>
      </c>
      <c r="V2404" s="4">
        <v>4</v>
      </c>
      <c r="W2404" s="6">
        <v>394</v>
      </c>
      <c r="X2404" s="41">
        <f t="shared" si="58"/>
        <v>65.776293823038401</v>
      </c>
    </row>
    <row r="2405" spans="1:24" hidden="1" outlineLevel="1" x14ac:dyDescent="0.25">
      <c r="A2405" s="6" t="s">
        <v>182</v>
      </c>
      <c r="B2405" s="6" t="s">
        <v>33</v>
      </c>
      <c r="C2405" s="6">
        <v>415</v>
      </c>
      <c r="D2405" s="6" t="s">
        <v>10</v>
      </c>
      <c r="E2405" s="4">
        <v>341</v>
      </c>
      <c r="F2405" s="4">
        <v>5</v>
      </c>
      <c r="G2405" s="4">
        <v>109</v>
      </c>
      <c r="H2405" s="4">
        <v>11</v>
      </c>
      <c r="I2405" s="4">
        <v>10</v>
      </c>
      <c r="J2405" s="4">
        <v>4</v>
      </c>
      <c r="K2405" s="4">
        <v>0</v>
      </c>
      <c r="L2405" s="4">
        <v>19</v>
      </c>
      <c r="M2405" s="4">
        <v>6</v>
      </c>
      <c r="N2405" s="4">
        <v>0</v>
      </c>
      <c r="O2405" s="4">
        <v>0</v>
      </c>
      <c r="P2405" s="4">
        <v>2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7</v>
      </c>
      <c r="W2405" s="6">
        <v>173</v>
      </c>
      <c r="X2405" s="41">
        <f t="shared" si="58"/>
        <v>50.733137829912025</v>
      </c>
    </row>
    <row r="2406" spans="1:24" hidden="1" outlineLevel="1" x14ac:dyDescent="0.25">
      <c r="A2406" s="6" t="s">
        <v>182</v>
      </c>
      <c r="B2406" s="6" t="s">
        <v>33</v>
      </c>
      <c r="C2406" s="6">
        <v>416</v>
      </c>
      <c r="D2406" s="6" t="s">
        <v>10</v>
      </c>
      <c r="E2406" s="4">
        <v>139</v>
      </c>
      <c r="F2406" s="4">
        <v>0</v>
      </c>
      <c r="G2406" s="4">
        <v>56</v>
      </c>
      <c r="H2406" s="4">
        <v>1</v>
      </c>
      <c r="I2406" s="4">
        <v>0</v>
      </c>
      <c r="J2406" s="4">
        <v>1</v>
      </c>
      <c r="K2406" s="4">
        <v>0</v>
      </c>
      <c r="L2406" s="4">
        <v>25</v>
      </c>
      <c r="M2406" s="4">
        <v>2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4</v>
      </c>
      <c r="W2406" s="6">
        <v>89</v>
      </c>
      <c r="X2406" s="41">
        <f t="shared" si="58"/>
        <v>64.02877697841727</v>
      </c>
    </row>
    <row r="2407" spans="1:24" hidden="1" outlineLevel="1" x14ac:dyDescent="0.25">
      <c r="A2407" s="6" t="s">
        <v>182</v>
      </c>
      <c r="B2407" s="6" t="s">
        <v>33</v>
      </c>
      <c r="C2407" s="6">
        <v>417</v>
      </c>
      <c r="D2407" s="6" t="s">
        <v>10</v>
      </c>
      <c r="E2407" s="4">
        <v>126</v>
      </c>
      <c r="F2407" s="4">
        <v>3</v>
      </c>
      <c r="G2407" s="4">
        <v>49</v>
      </c>
      <c r="H2407" s="4">
        <v>4</v>
      </c>
      <c r="I2407" s="4">
        <v>3</v>
      </c>
      <c r="J2407" s="4">
        <v>1</v>
      </c>
      <c r="K2407" s="4">
        <v>0</v>
      </c>
      <c r="L2407" s="4">
        <v>12</v>
      </c>
      <c r="M2407" s="4">
        <v>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1</v>
      </c>
      <c r="T2407" s="4">
        <v>0</v>
      </c>
      <c r="U2407" s="4">
        <v>0</v>
      </c>
      <c r="V2407" s="4">
        <v>1</v>
      </c>
      <c r="W2407" s="6">
        <v>76</v>
      </c>
      <c r="X2407" s="41">
        <f t="shared" si="58"/>
        <v>60.317460317460316</v>
      </c>
    </row>
    <row r="2408" spans="1:24" hidden="1" outlineLevel="1" x14ac:dyDescent="0.25">
      <c r="A2408" s="6" t="s">
        <v>182</v>
      </c>
      <c r="B2408" s="6" t="s">
        <v>33</v>
      </c>
      <c r="C2408" s="6">
        <v>418</v>
      </c>
      <c r="D2408" s="6" t="s">
        <v>10</v>
      </c>
      <c r="E2408" s="4">
        <v>167</v>
      </c>
      <c r="F2408" s="4">
        <v>1</v>
      </c>
      <c r="G2408" s="4">
        <v>31</v>
      </c>
      <c r="H2408" s="4">
        <v>3</v>
      </c>
      <c r="I2408" s="4">
        <v>2</v>
      </c>
      <c r="J2408" s="4">
        <v>3</v>
      </c>
      <c r="K2408" s="4">
        <v>1</v>
      </c>
      <c r="L2408" s="4">
        <v>43</v>
      </c>
      <c r="M2408" s="4">
        <v>2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6">
        <v>86</v>
      </c>
      <c r="X2408" s="41">
        <f t="shared" si="58"/>
        <v>51.49700598802395</v>
      </c>
    </row>
    <row r="2409" spans="1:24" hidden="1" outlineLevel="1" x14ac:dyDescent="0.25">
      <c r="A2409" s="6" t="s">
        <v>182</v>
      </c>
      <c r="B2409" s="6" t="s">
        <v>33</v>
      </c>
      <c r="C2409" s="6">
        <v>419</v>
      </c>
      <c r="D2409" s="6" t="s">
        <v>10</v>
      </c>
      <c r="E2409" s="4">
        <v>238</v>
      </c>
      <c r="F2409" s="4">
        <v>3</v>
      </c>
      <c r="G2409" s="4">
        <v>72</v>
      </c>
      <c r="H2409" s="4">
        <v>6</v>
      </c>
      <c r="I2409" s="4">
        <v>7</v>
      </c>
      <c r="J2409" s="4">
        <v>2</v>
      </c>
      <c r="K2409" s="4">
        <v>1</v>
      </c>
      <c r="L2409" s="4">
        <v>41</v>
      </c>
      <c r="M2409" s="4">
        <v>0</v>
      </c>
      <c r="N2409" s="4">
        <v>1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1</v>
      </c>
      <c r="U2409" s="4">
        <v>0</v>
      </c>
      <c r="V2409" s="4">
        <v>4</v>
      </c>
      <c r="W2409" s="6">
        <v>138</v>
      </c>
      <c r="X2409" s="41">
        <f t="shared" si="58"/>
        <v>57.983193277310924</v>
      </c>
    </row>
    <row r="2410" spans="1:24" hidden="1" outlineLevel="1" x14ac:dyDescent="0.25">
      <c r="A2410" s="6" t="s">
        <v>182</v>
      </c>
      <c r="B2410" s="6" t="s">
        <v>33</v>
      </c>
      <c r="C2410" s="6">
        <v>420</v>
      </c>
      <c r="D2410" s="6" t="s">
        <v>10</v>
      </c>
      <c r="E2410" s="4">
        <v>147</v>
      </c>
      <c r="F2410" s="4">
        <v>2</v>
      </c>
      <c r="G2410" s="4">
        <v>26</v>
      </c>
      <c r="H2410" s="4">
        <v>3</v>
      </c>
      <c r="I2410" s="4">
        <v>23</v>
      </c>
      <c r="J2410" s="4">
        <v>3</v>
      </c>
      <c r="K2410" s="4">
        <v>0</v>
      </c>
      <c r="L2410" s="4">
        <v>23</v>
      </c>
      <c r="M2410" s="4">
        <v>3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1</v>
      </c>
      <c r="W2410" s="6">
        <v>84</v>
      </c>
      <c r="X2410" s="41">
        <f t="shared" si="58"/>
        <v>57.142857142857146</v>
      </c>
    </row>
    <row r="2411" spans="1:24" hidden="1" outlineLevel="1" x14ac:dyDescent="0.25">
      <c r="A2411" s="6" t="s">
        <v>182</v>
      </c>
      <c r="B2411" s="6" t="s">
        <v>33</v>
      </c>
      <c r="C2411" s="6">
        <v>421</v>
      </c>
      <c r="D2411" s="6" t="s">
        <v>10</v>
      </c>
      <c r="E2411" s="4">
        <v>278</v>
      </c>
      <c r="F2411" s="4">
        <v>3</v>
      </c>
      <c r="G2411" s="4">
        <v>100</v>
      </c>
      <c r="H2411" s="4">
        <v>1</v>
      </c>
      <c r="I2411" s="4">
        <v>14</v>
      </c>
      <c r="J2411" s="4">
        <v>3</v>
      </c>
      <c r="K2411" s="4">
        <v>0</v>
      </c>
      <c r="L2411" s="4">
        <v>68</v>
      </c>
      <c r="M2411" s="4">
        <v>14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1</v>
      </c>
      <c r="T2411" s="4">
        <v>0</v>
      </c>
      <c r="U2411" s="4">
        <v>0</v>
      </c>
      <c r="V2411" s="4">
        <v>3</v>
      </c>
      <c r="W2411" s="6">
        <v>207</v>
      </c>
      <c r="X2411" s="41">
        <f t="shared" si="58"/>
        <v>74.460431654676256</v>
      </c>
    </row>
    <row r="2412" spans="1:24" hidden="1" outlineLevel="1" x14ac:dyDescent="0.25">
      <c r="A2412" s="6" t="s">
        <v>182</v>
      </c>
      <c r="B2412" s="6" t="s">
        <v>33</v>
      </c>
      <c r="C2412" s="6">
        <v>422</v>
      </c>
      <c r="D2412" s="6" t="s">
        <v>10</v>
      </c>
      <c r="E2412" s="4">
        <v>104</v>
      </c>
      <c r="F2412" s="4">
        <v>0</v>
      </c>
      <c r="G2412" s="4">
        <v>43</v>
      </c>
      <c r="H2412" s="4">
        <v>15</v>
      </c>
      <c r="I2412" s="4">
        <v>2</v>
      </c>
      <c r="J2412" s="4">
        <v>0</v>
      </c>
      <c r="K2412" s="4">
        <v>2</v>
      </c>
      <c r="L2412" s="4">
        <v>5</v>
      </c>
      <c r="M2412" s="4">
        <v>1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1</v>
      </c>
      <c r="U2412" s="4">
        <v>0</v>
      </c>
      <c r="V2412" s="4">
        <v>0</v>
      </c>
      <c r="W2412" s="6">
        <v>69</v>
      </c>
      <c r="X2412" s="41">
        <f t="shared" si="58"/>
        <v>66.34615384615384</v>
      </c>
    </row>
    <row r="2413" spans="1:24" hidden="1" outlineLevel="1" x14ac:dyDescent="0.25">
      <c r="A2413" s="6" t="s">
        <v>182</v>
      </c>
      <c r="B2413" s="6" t="s">
        <v>33</v>
      </c>
      <c r="C2413" s="6">
        <v>423</v>
      </c>
      <c r="D2413" s="6" t="s">
        <v>10</v>
      </c>
      <c r="E2413" s="4">
        <v>149</v>
      </c>
      <c r="F2413" s="4">
        <v>1</v>
      </c>
      <c r="G2413" s="4">
        <v>50</v>
      </c>
      <c r="H2413" s="4">
        <v>7</v>
      </c>
      <c r="I2413" s="4">
        <v>6</v>
      </c>
      <c r="J2413" s="4">
        <v>2</v>
      </c>
      <c r="K2413" s="4">
        <v>0</v>
      </c>
      <c r="L2413" s="4">
        <v>21</v>
      </c>
      <c r="M2413" s="4">
        <v>1</v>
      </c>
      <c r="N2413" s="4">
        <v>0</v>
      </c>
      <c r="O2413" s="4">
        <v>0</v>
      </c>
      <c r="P2413" s="4">
        <v>0</v>
      </c>
      <c r="Q2413" s="4">
        <v>1</v>
      </c>
      <c r="R2413" s="4">
        <v>0</v>
      </c>
      <c r="S2413" s="4">
        <v>0</v>
      </c>
      <c r="T2413" s="4">
        <v>1</v>
      </c>
      <c r="U2413" s="4">
        <v>0</v>
      </c>
      <c r="V2413" s="4">
        <v>2</v>
      </c>
      <c r="W2413" s="6">
        <v>92</v>
      </c>
      <c r="X2413" s="41">
        <f t="shared" si="58"/>
        <v>61.744966442953022</v>
      </c>
    </row>
    <row r="2414" spans="1:24" hidden="1" outlineLevel="1" x14ac:dyDescent="0.25">
      <c r="A2414" s="6" t="s">
        <v>182</v>
      </c>
      <c r="B2414" s="6" t="s">
        <v>33</v>
      </c>
      <c r="C2414" s="6">
        <v>424</v>
      </c>
      <c r="D2414" s="6" t="s">
        <v>10</v>
      </c>
      <c r="E2414" s="4">
        <v>132</v>
      </c>
      <c r="F2414" s="4">
        <v>1</v>
      </c>
      <c r="G2414" s="4">
        <v>53</v>
      </c>
      <c r="H2414" s="4">
        <v>0</v>
      </c>
      <c r="I2414" s="4">
        <v>3</v>
      </c>
      <c r="J2414" s="4">
        <v>0</v>
      </c>
      <c r="K2414" s="4">
        <v>0</v>
      </c>
      <c r="L2414" s="4">
        <v>35</v>
      </c>
      <c r="M2414" s="4">
        <v>1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2</v>
      </c>
      <c r="T2414" s="4">
        <v>0</v>
      </c>
      <c r="U2414" s="4">
        <v>0</v>
      </c>
      <c r="V2414" s="4">
        <v>4</v>
      </c>
      <c r="W2414" s="6">
        <v>99</v>
      </c>
      <c r="X2414" s="41">
        <f t="shared" si="58"/>
        <v>75</v>
      </c>
    </row>
    <row r="2415" spans="1:24" hidden="1" outlineLevel="1" x14ac:dyDescent="0.25">
      <c r="A2415" s="6" t="s">
        <v>182</v>
      </c>
      <c r="B2415" s="6" t="s">
        <v>33</v>
      </c>
      <c r="C2415" s="6">
        <v>425</v>
      </c>
      <c r="D2415" s="6" t="s">
        <v>10</v>
      </c>
      <c r="E2415" s="4">
        <v>454</v>
      </c>
      <c r="F2415" s="4">
        <v>14</v>
      </c>
      <c r="G2415" s="4">
        <v>192</v>
      </c>
      <c r="H2415" s="4">
        <v>12</v>
      </c>
      <c r="I2415" s="4">
        <v>8</v>
      </c>
      <c r="J2415" s="4">
        <v>4</v>
      </c>
      <c r="K2415" s="4">
        <v>0</v>
      </c>
      <c r="L2415" s="4">
        <v>39</v>
      </c>
      <c r="M2415" s="4">
        <v>16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1</v>
      </c>
      <c r="T2415" s="4">
        <v>2</v>
      </c>
      <c r="U2415" s="4">
        <v>0</v>
      </c>
      <c r="V2415" s="4">
        <v>4</v>
      </c>
      <c r="W2415" s="6">
        <v>292</v>
      </c>
      <c r="X2415" s="41">
        <f t="shared" si="58"/>
        <v>64.317180616740089</v>
      </c>
    </row>
    <row r="2416" spans="1:24" hidden="1" outlineLevel="1" x14ac:dyDescent="0.25">
      <c r="A2416" s="6" t="s">
        <v>182</v>
      </c>
      <c r="B2416" s="6" t="s">
        <v>33</v>
      </c>
      <c r="C2416" s="6">
        <v>426</v>
      </c>
      <c r="D2416" s="6" t="s">
        <v>10</v>
      </c>
      <c r="E2416" s="4">
        <v>198</v>
      </c>
      <c r="F2416" s="4">
        <v>3</v>
      </c>
      <c r="G2416" s="4">
        <v>105</v>
      </c>
      <c r="H2416" s="4">
        <v>2</v>
      </c>
      <c r="I2416" s="4">
        <v>1</v>
      </c>
      <c r="J2416" s="4">
        <v>1</v>
      </c>
      <c r="K2416" s="4">
        <v>0</v>
      </c>
      <c r="L2416" s="4">
        <v>29</v>
      </c>
      <c r="M2416" s="4">
        <v>4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6">
        <v>145</v>
      </c>
      <c r="X2416" s="41">
        <f t="shared" si="58"/>
        <v>73.232323232323239</v>
      </c>
    </row>
    <row r="2417" spans="1:24" hidden="1" outlineLevel="1" x14ac:dyDescent="0.25">
      <c r="A2417" s="6" t="s">
        <v>182</v>
      </c>
      <c r="B2417" s="6" t="s">
        <v>33</v>
      </c>
      <c r="C2417" s="6">
        <v>427</v>
      </c>
      <c r="D2417" s="6" t="s">
        <v>10</v>
      </c>
      <c r="E2417" s="4">
        <v>149</v>
      </c>
      <c r="F2417" s="4">
        <v>0</v>
      </c>
      <c r="G2417" s="4">
        <v>45</v>
      </c>
      <c r="H2417" s="4">
        <v>1</v>
      </c>
      <c r="I2417" s="4">
        <v>4</v>
      </c>
      <c r="J2417" s="4">
        <v>2</v>
      </c>
      <c r="K2417" s="4">
        <v>1</v>
      </c>
      <c r="L2417" s="4">
        <v>43</v>
      </c>
      <c r="M2417" s="4">
        <v>2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2</v>
      </c>
      <c r="T2417" s="4">
        <v>0</v>
      </c>
      <c r="U2417" s="4">
        <v>0</v>
      </c>
      <c r="V2417" s="4">
        <v>1</v>
      </c>
      <c r="W2417" s="6">
        <v>101</v>
      </c>
      <c r="X2417" s="41">
        <f t="shared" si="58"/>
        <v>67.785234899328856</v>
      </c>
    </row>
    <row r="2418" spans="1:24" hidden="1" outlineLevel="1" x14ac:dyDescent="0.25">
      <c r="A2418" s="6" t="s">
        <v>182</v>
      </c>
      <c r="B2418" s="6" t="s">
        <v>46</v>
      </c>
      <c r="C2418" s="6">
        <v>718</v>
      </c>
      <c r="D2418" s="6" t="s">
        <v>10</v>
      </c>
      <c r="E2418" s="4">
        <v>746</v>
      </c>
      <c r="F2418" s="4">
        <v>12</v>
      </c>
      <c r="G2418" s="4">
        <v>164</v>
      </c>
      <c r="H2418" s="4">
        <v>10</v>
      </c>
      <c r="I2418" s="4">
        <v>67</v>
      </c>
      <c r="J2418" s="4">
        <v>6</v>
      </c>
      <c r="K2418" s="4">
        <v>2</v>
      </c>
      <c r="L2418" s="4">
        <v>122</v>
      </c>
      <c r="M2418" s="4">
        <v>53</v>
      </c>
      <c r="N2418" s="4">
        <v>0</v>
      </c>
      <c r="O2418" s="4">
        <v>0</v>
      </c>
      <c r="P2418" s="4">
        <v>4</v>
      </c>
      <c r="Q2418" s="4">
        <v>0</v>
      </c>
      <c r="R2418" s="4">
        <v>0</v>
      </c>
      <c r="S2418" s="4">
        <v>0</v>
      </c>
      <c r="T2418" s="4">
        <v>2</v>
      </c>
      <c r="U2418" s="4">
        <v>0</v>
      </c>
      <c r="V2418" s="4">
        <v>0</v>
      </c>
      <c r="W2418" s="6">
        <v>442</v>
      </c>
      <c r="X2418" s="41">
        <f t="shared" si="58"/>
        <v>59.249329758713138</v>
      </c>
    </row>
    <row r="2419" spans="1:24" hidden="1" outlineLevel="1" x14ac:dyDescent="0.25">
      <c r="A2419" s="6" t="s">
        <v>182</v>
      </c>
      <c r="B2419" s="6" t="s">
        <v>46</v>
      </c>
      <c r="C2419" s="6">
        <v>718</v>
      </c>
      <c r="D2419" s="6" t="s">
        <v>11</v>
      </c>
      <c r="E2419" s="4">
        <v>745</v>
      </c>
      <c r="F2419" s="4">
        <v>21</v>
      </c>
      <c r="G2419" s="4">
        <v>150</v>
      </c>
      <c r="H2419" s="4">
        <v>16</v>
      </c>
      <c r="I2419" s="4">
        <v>94</v>
      </c>
      <c r="J2419" s="4">
        <v>5</v>
      </c>
      <c r="K2419" s="4">
        <v>2</v>
      </c>
      <c r="L2419" s="4">
        <v>118</v>
      </c>
      <c r="M2419" s="4">
        <v>51</v>
      </c>
      <c r="N2419" s="4">
        <v>0</v>
      </c>
      <c r="O2419" s="4">
        <v>1</v>
      </c>
      <c r="P2419" s="4">
        <v>3</v>
      </c>
      <c r="Q2419" s="4">
        <v>1</v>
      </c>
      <c r="R2419" s="4">
        <v>0</v>
      </c>
      <c r="S2419" s="4">
        <v>0</v>
      </c>
      <c r="T2419" s="4">
        <v>1</v>
      </c>
      <c r="U2419" s="4">
        <v>0</v>
      </c>
      <c r="V2419" s="4">
        <v>6</v>
      </c>
      <c r="W2419" s="6">
        <v>469</v>
      </c>
      <c r="X2419" s="41">
        <f t="shared" si="58"/>
        <v>62.95302013422819</v>
      </c>
    </row>
    <row r="2420" spans="1:24" hidden="1" outlineLevel="1" x14ac:dyDescent="0.25">
      <c r="A2420" s="6" t="s">
        <v>182</v>
      </c>
      <c r="B2420" s="6" t="s">
        <v>46</v>
      </c>
      <c r="C2420" s="6">
        <v>719</v>
      </c>
      <c r="D2420" s="6" t="s">
        <v>10</v>
      </c>
      <c r="E2420" s="4">
        <v>553</v>
      </c>
      <c r="F2420" s="4">
        <v>12</v>
      </c>
      <c r="G2420" s="4">
        <v>110</v>
      </c>
      <c r="H2420" s="4">
        <v>6</v>
      </c>
      <c r="I2420" s="4">
        <v>46</v>
      </c>
      <c r="J2420" s="4">
        <v>7</v>
      </c>
      <c r="K2420" s="4">
        <v>4</v>
      </c>
      <c r="L2420" s="4">
        <v>79</v>
      </c>
      <c r="M2420" s="4">
        <v>50</v>
      </c>
      <c r="N2420" s="4">
        <v>0</v>
      </c>
      <c r="O2420" s="4">
        <v>1</v>
      </c>
      <c r="P2420" s="4">
        <v>6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6</v>
      </c>
      <c r="W2420" s="6">
        <v>327</v>
      </c>
      <c r="X2420" s="41">
        <f t="shared" si="58"/>
        <v>59.132007233273058</v>
      </c>
    </row>
    <row r="2421" spans="1:24" hidden="1" outlineLevel="1" x14ac:dyDescent="0.25">
      <c r="A2421" s="6" t="s">
        <v>182</v>
      </c>
      <c r="B2421" s="6" t="s">
        <v>46</v>
      </c>
      <c r="C2421" s="6">
        <v>719</v>
      </c>
      <c r="D2421" s="6" t="s">
        <v>11</v>
      </c>
      <c r="E2421" s="4">
        <v>552</v>
      </c>
      <c r="F2421" s="4">
        <v>9</v>
      </c>
      <c r="G2421" s="4">
        <v>104</v>
      </c>
      <c r="H2421" s="4">
        <v>4</v>
      </c>
      <c r="I2421" s="4">
        <v>63</v>
      </c>
      <c r="J2421" s="4">
        <v>3</v>
      </c>
      <c r="K2421" s="4">
        <v>3</v>
      </c>
      <c r="L2421" s="4">
        <v>72</v>
      </c>
      <c r="M2421" s="4">
        <v>50</v>
      </c>
      <c r="N2421" s="4">
        <v>0</v>
      </c>
      <c r="O2421" s="4">
        <v>2</v>
      </c>
      <c r="P2421" s="4">
        <v>3</v>
      </c>
      <c r="Q2421" s="4">
        <v>0</v>
      </c>
      <c r="R2421" s="4">
        <v>0</v>
      </c>
      <c r="S2421" s="4">
        <v>0</v>
      </c>
      <c r="T2421" s="4">
        <v>1</v>
      </c>
      <c r="U2421" s="4">
        <v>0</v>
      </c>
      <c r="V2421" s="4">
        <v>11</v>
      </c>
      <c r="W2421" s="6">
        <v>325</v>
      </c>
      <c r="X2421" s="41">
        <f t="shared" si="58"/>
        <v>58.876811594202898</v>
      </c>
    </row>
    <row r="2422" spans="1:24" hidden="1" outlineLevel="1" x14ac:dyDescent="0.25">
      <c r="A2422" s="6" t="s">
        <v>182</v>
      </c>
      <c r="B2422" s="6" t="s">
        <v>46</v>
      </c>
      <c r="C2422" s="6">
        <v>720</v>
      </c>
      <c r="D2422" s="6" t="s">
        <v>10</v>
      </c>
      <c r="E2422" s="4">
        <v>422</v>
      </c>
      <c r="F2422" s="4">
        <v>7</v>
      </c>
      <c r="G2422" s="4">
        <v>100</v>
      </c>
      <c r="H2422" s="4">
        <v>2</v>
      </c>
      <c r="I2422" s="4">
        <v>46</v>
      </c>
      <c r="J2422" s="4">
        <v>6</v>
      </c>
      <c r="K2422" s="4">
        <v>0</v>
      </c>
      <c r="L2422" s="4">
        <v>60</v>
      </c>
      <c r="M2422" s="4">
        <v>28</v>
      </c>
      <c r="N2422" s="4">
        <v>0</v>
      </c>
      <c r="O2422" s="4">
        <v>0</v>
      </c>
      <c r="P2422" s="4">
        <v>2</v>
      </c>
      <c r="Q2422" s="4">
        <v>0</v>
      </c>
      <c r="R2422" s="4">
        <v>0</v>
      </c>
      <c r="S2422" s="4">
        <v>0</v>
      </c>
      <c r="T2422" s="4">
        <v>7</v>
      </c>
      <c r="U2422" s="4">
        <v>0</v>
      </c>
      <c r="V2422" s="4">
        <v>13</v>
      </c>
      <c r="W2422" s="6">
        <v>271</v>
      </c>
      <c r="X2422" s="41">
        <f t="shared" si="58"/>
        <v>64.218009478672982</v>
      </c>
    </row>
    <row r="2423" spans="1:24" hidden="1" outlineLevel="1" x14ac:dyDescent="0.25">
      <c r="A2423" s="6" t="s">
        <v>182</v>
      </c>
      <c r="B2423" s="6" t="s">
        <v>46</v>
      </c>
      <c r="C2423" s="6">
        <v>720</v>
      </c>
      <c r="D2423" s="6" t="s">
        <v>11</v>
      </c>
      <c r="E2423" s="4">
        <v>422</v>
      </c>
      <c r="F2423" s="4">
        <v>11</v>
      </c>
      <c r="G2423" s="4">
        <v>82</v>
      </c>
      <c r="H2423" s="4">
        <v>0</v>
      </c>
      <c r="I2423" s="4">
        <v>48</v>
      </c>
      <c r="J2423" s="4">
        <v>3</v>
      </c>
      <c r="K2423" s="4">
        <v>2</v>
      </c>
      <c r="L2423" s="4">
        <v>51</v>
      </c>
      <c r="M2423" s="4">
        <v>31</v>
      </c>
      <c r="N2423" s="4">
        <v>0</v>
      </c>
      <c r="O2423" s="4">
        <v>1</v>
      </c>
      <c r="P2423" s="4">
        <v>1</v>
      </c>
      <c r="Q2423" s="4">
        <v>0</v>
      </c>
      <c r="R2423" s="4">
        <v>0</v>
      </c>
      <c r="S2423" s="4">
        <v>1</v>
      </c>
      <c r="T2423" s="4">
        <v>0</v>
      </c>
      <c r="U2423" s="4">
        <v>0</v>
      </c>
      <c r="V2423" s="4">
        <v>6</v>
      </c>
      <c r="W2423" s="6">
        <v>237</v>
      </c>
      <c r="X2423" s="41">
        <f t="shared" si="58"/>
        <v>56.161137440758296</v>
      </c>
    </row>
    <row r="2424" spans="1:24" hidden="1" outlineLevel="1" x14ac:dyDescent="0.25">
      <c r="A2424" s="6" t="s">
        <v>182</v>
      </c>
      <c r="B2424" s="6" t="s">
        <v>46</v>
      </c>
      <c r="C2424" s="6">
        <v>721</v>
      </c>
      <c r="D2424" s="6" t="s">
        <v>10</v>
      </c>
      <c r="E2424" s="4">
        <v>473</v>
      </c>
      <c r="F2424" s="4">
        <v>5</v>
      </c>
      <c r="G2424" s="4">
        <v>94</v>
      </c>
      <c r="H2424" s="4">
        <v>0</v>
      </c>
      <c r="I2424" s="4">
        <v>51</v>
      </c>
      <c r="J2424" s="4">
        <v>4</v>
      </c>
      <c r="K2424" s="4">
        <v>1</v>
      </c>
      <c r="L2424" s="4">
        <v>62</v>
      </c>
      <c r="M2424" s="4">
        <v>43</v>
      </c>
      <c r="N2424" s="4">
        <v>1</v>
      </c>
      <c r="O2424" s="4">
        <v>1</v>
      </c>
      <c r="P2424" s="4">
        <v>2</v>
      </c>
      <c r="Q2424" s="4">
        <v>1</v>
      </c>
      <c r="R2424" s="4">
        <v>0</v>
      </c>
      <c r="S2424" s="4">
        <v>1</v>
      </c>
      <c r="T2424" s="4">
        <v>1</v>
      </c>
      <c r="U2424" s="4">
        <v>0</v>
      </c>
      <c r="V2424" s="4">
        <v>12</v>
      </c>
      <c r="W2424" s="6">
        <v>279</v>
      </c>
      <c r="X2424" s="41">
        <f t="shared" si="58"/>
        <v>58.985200845665965</v>
      </c>
    </row>
    <row r="2425" spans="1:24" hidden="1" outlineLevel="1" x14ac:dyDescent="0.25">
      <c r="A2425" s="6" t="s">
        <v>182</v>
      </c>
      <c r="B2425" s="6" t="s">
        <v>46</v>
      </c>
      <c r="C2425" s="6">
        <v>721</v>
      </c>
      <c r="D2425" s="6" t="s">
        <v>11</v>
      </c>
      <c r="E2425" s="4">
        <v>473</v>
      </c>
      <c r="F2425" s="4">
        <v>8</v>
      </c>
      <c r="G2425" s="4">
        <v>90</v>
      </c>
      <c r="H2425" s="4">
        <v>7</v>
      </c>
      <c r="I2425" s="4">
        <v>64</v>
      </c>
      <c r="J2425" s="4">
        <v>7</v>
      </c>
      <c r="K2425" s="4">
        <v>1</v>
      </c>
      <c r="L2425" s="4">
        <v>59</v>
      </c>
      <c r="M2425" s="4">
        <v>31</v>
      </c>
      <c r="N2425" s="4">
        <v>0</v>
      </c>
      <c r="O2425" s="4">
        <v>0</v>
      </c>
      <c r="P2425" s="4">
        <v>3</v>
      </c>
      <c r="Q2425" s="4">
        <v>0</v>
      </c>
      <c r="R2425" s="4">
        <v>0</v>
      </c>
      <c r="S2425" s="4">
        <v>2</v>
      </c>
      <c r="T2425" s="4">
        <v>2</v>
      </c>
      <c r="U2425" s="4">
        <v>0</v>
      </c>
      <c r="V2425" s="4">
        <v>11</v>
      </c>
      <c r="W2425" s="6">
        <v>285</v>
      </c>
      <c r="X2425" s="41">
        <f t="shared" si="58"/>
        <v>60.253699788583511</v>
      </c>
    </row>
    <row r="2426" spans="1:24" hidden="1" outlineLevel="1" x14ac:dyDescent="0.25">
      <c r="A2426" s="6" t="s">
        <v>182</v>
      </c>
      <c r="B2426" s="6" t="s">
        <v>46</v>
      </c>
      <c r="C2426" s="6">
        <v>722</v>
      </c>
      <c r="D2426" s="6" t="s">
        <v>10</v>
      </c>
      <c r="E2426" s="4">
        <v>735</v>
      </c>
      <c r="F2426" s="4">
        <v>11</v>
      </c>
      <c r="G2426" s="4">
        <v>146</v>
      </c>
      <c r="H2426" s="4">
        <v>10</v>
      </c>
      <c r="I2426" s="4">
        <v>55</v>
      </c>
      <c r="J2426" s="4">
        <v>4</v>
      </c>
      <c r="K2426" s="4">
        <v>8</v>
      </c>
      <c r="L2426" s="4">
        <v>124</v>
      </c>
      <c r="M2426" s="4">
        <v>53</v>
      </c>
      <c r="N2426" s="4">
        <v>1</v>
      </c>
      <c r="O2426" s="4">
        <v>0</v>
      </c>
      <c r="P2426" s="4">
        <v>2</v>
      </c>
      <c r="Q2426" s="4">
        <v>0</v>
      </c>
      <c r="R2426" s="4">
        <v>0</v>
      </c>
      <c r="S2426" s="4">
        <v>0</v>
      </c>
      <c r="T2426" s="4">
        <v>3</v>
      </c>
      <c r="U2426" s="4">
        <v>0</v>
      </c>
      <c r="V2426" s="4">
        <v>20</v>
      </c>
      <c r="W2426" s="6">
        <v>437</v>
      </c>
      <c r="X2426" s="41">
        <f t="shared" si="58"/>
        <v>59.455782312925173</v>
      </c>
    </row>
    <row r="2427" spans="1:24" hidden="1" outlineLevel="1" x14ac:dyDescent="0.25">
      <c r="A2427" s="6" t="s">
        <v>182</v>
      </c>
      <c r="B2427" s="6" t="s">
        <v>46</v>
      </c>
      <c r="C2427" s="6">
        <v>723</v>
      </c>
      <c r="D2427" s="6" t="s">
        <v>10</v>
      </c>
      <c r="E2427" s="4">
        <v>630</v>
      </c>
      <c r="F2427" s="4">
        <v>15</v>
      </c>
      <c r="G2427" s="4">
        <v>147</v>
      </c>
      <c r="H2427" s="4">
        <v>13</v>
      </c>
      <c r="I2427" s="4">
        <v>31</v>
      </c>
      <c r="J2427" s="4">
        <v>1</v>
      </c>
      <c r="K2427" s="4">
        <v>3</v>
      </c>
      <c r="L2427" s="4">
        <v>164</v>
      </c>
      <c r="M2427" s="4">
        <v>46</v>
      </c>
      <c r="N2427" s="4">
        <v>0</v>
      </c>
      <c r="O2427" s="4">
        <v>1</v>
      </c>
      <c r="P2427" s="4">
        <v>3</v>
      </c>
      <c r="Q2427" s="4">
        <v>0</v>
      </c>
      <c r="R2427" s="4">
        <v>0</v>
      </c>
      <c r="S2427" s="4">
        <v>1</v>
      </c>
      <c r="T2427" s="4">
        <v>0</v>
      </c>
      <c r="U2427" s="4">
        <v>0</v>
      </c>
      <c r="V2427" s="4">
        <v>9</v>
      </c>
      <c r="W2427" s="6">
        <v>434</v>
      </c>
      <c r="X2427" s="41">
        <f t="shared" si="58"/>
        <v>68.888888888888886</v>
      </c>
    </row>
    <row r="2428" spans="1:24" hidden="1" outlineLevel="1" x14ac:dyDescent="0.25">
      <c r="A2428" s="6" t="s">
        <v>182</v>
      </c>
      <c r="B2428" s="6" t="s">
        <v>46</v>
      </c>
      <c r="C2428" s="6">
        <v>724</v>
      </c>
      <c r="D2428" s="6" t="s">
        <v>29</v>
      </c>
      <c r="E2428" s="4">
        <v>0</v>
      </c>
      <c r="F2428" s="4">
        <v>20</v>
      </c>
      <c r="G2428" s="4">
        <v>90</v>
      </c>
      <c r="H2428" s="4">
        <v>5</v>
      </c>
      <c r="I2428" s="4">
        <v>84</v>
      </c>
      <c r="J2428" s="4">
        <v>11</v>
      </c>
      <c r="K2428" s="4">
        <v>1</v>
      </c>
      <c r="L2428" s="4">
        <v>117</v>
      </c>
      <c r="M2428" s="4">
        <v>58</v>
      </c>
      <c r="N2428" s="4">
        <v>0</v>
      </c>
      <c r="O2428" s="4">
        <v>2</v>
      </c>
      <c r="P2428" s="4">
        <v>1</v>
      </c>
      <c r="Q2428" s="4">
        <v>0</v>
      </c>
      <c r="R2428" s="4">
        <v>0</v>
      </c>
      <c r="S2428" s="4">
        <v>2</v>
      </c>
      <c r="T2428" s="4">
        <v>2</v>
      </c>
      <c r="U2428" s="4">
        <v>0</v>
      </c>
      <c r="V2428" s="4">
        <v>9</v>
      </c>
      <c r="W2428" s="6">
        <v>402</v>
      </c>
      <c r="X2428" s="41" t="s">
        <v>250</v>
      </c>
    </row>
    <row r="2429" spans="1:24" hidden="1" outlineLevel="1" x14ac:dyDescent="0.25">
      <c r="A2429" s="6" t="s">
        <v>182</v>
      </c>
      <c r="B2429" s="6" t="s">
        <v>46</v>
      </c>
      <c r="C2429" s="6">
        <v>724</v>
      </c>
      <c r="D2429" s="6" t="s">
        <v>10</v>
      </c>
      <c r="E2429" s="4">
        <v>633</v>
      </c>
      <c r="F2429" s="4">
        <v>3</v>
      </c>
      <c r="G2429" s="4">
        <v>37</v>
      </c>
      <c r="H2429" s="4">
        <v>9</v>
      </c>
      <c r="I2429" s="4">
        <v>6</v>
      </c>
      <c r="J2429" s="4">
        <v>0</v>
      </c>
      <c r="K2429" s="4">
        <v>1</v>
      </c>
      <c r="L2429" s="4">
        <v>63</v>
      </c>
      <c r="M2429" s="4">
        <v>7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1</v>
      </c>
      <c r="T2429" s="4">
        <v>1</v>
      </c>
      <c r="U2429" s="4">
        <v>0</v>
      </c>
      <c r="V2429" s="4">
        <v>0</v>
      </c>
      <c r="W2429" s="6">
        <v>128</v>
      </c>
      <c r="X2429" s="41">
        <f t="shared" si="58"/>
        <v>20.221169036334913</v>
      </c>
    </row>
    <row r="2430" spans="1:24" hidden="1" outlineLevel="1" x14ac:dyDescent="0.25">
      <c r="A2430" s="6" t="s">
        <v>182</v>
      </c>
      <c r="B2430" s="6" t="s">
        <v>46</v>
      </c>
      <c r="C2430" s="6">
        <v>725</v>
      </c>
      <c r="D2430" s="6" t="s">
        <v>10</v>
      </c>
      <c r="E2430" s="4">
        <v>399</v>
      </c>
      <c r="F2430" s="4">
        <v>14</v>
      </c>
      <c r="G2430" s="4">
        <v>102</v>
      </c>
      <c r="H2430" s="4">
        <v>5</v>
      </c>
      <c r="I2430" s="4">
        <v>26</v>
      </c>
      <c r="J2430" s="4">
        <v>0</v>
      </c>
      <c r="K2430" s="4">
        <v>2</v>
      </c>
      <c r="L2430" s="4">
        <v>64</v>
      </c>
      <c r="M2430" s="4">
        <v>31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1</v>
      </c>
      <c r="T2430" s="4">
        <v>1</v>
      </c>
      <c r="U2430" s="4">
        <v>0</v>
      </c>
      <c r="V2430" s="4">
        <v>2</v>
      </c>
      <c r="W2430" s="6">
        <v>248</v>
      </c>
      <c r="X2430" s="41">
        <f t="shared" si="58"/>
        <v>62.155388471177943</v>
      </c>
    </row>
    <row r="2431" spans="1:24" hidden="1" outlineLevel="1" x14ac:dyDescent="0.25">
      <c r="A2431" s="6" t="s">
        <v>182</v>
      </c>
      <c r="B2431" s="6" t="s">
        <v>46</v>
      </c>
      <c r="C2431" s="6">
        <v>725</v>
      </c>
      <c r="D2431" s="6" t="s">
        <v>11</v>
      </c>
      <c r="E2431" s="4">
        <v>398</v>
      </c>
      <c r="F2431" s="4">
        <v>10</v>
      </c>
      <c r="G2431" s="4">
        <v>81</v>
      </c>
      <c r="H2431" s="4">
        <v>3</v>
      </c>
      <c r="I2431" s="4">
        <v>35</v>
      </c>
      <c r="J2431" s="4">
        <v>2</v>
      </c>
      <c r="K2431" s="4">
        <v>1</v>
      </c>
      <c r="L2431" s="4">
        <v>67</v>
      </c>
      <c r="M2431" s="4">
        <v>45</v>
      </c>
      <c r="N2431" s="4">
        <v>0</v>
      </c>
      <c r="O2431" s="4">
        <v>0</v>
      </c>
      <c r="P2431" s="4">
        <v>2</v>
      </c>
      <c r="Q2431" s="4">
        <v>0</v>
      </c>
      <c r="R2431" s="4">
        <v>0</v>
      </c>
      <c r="S2431" s="4">
        <v>1</v>
      </c>
      <c r="T2431" s="4">
        <v>1</v>
      </c>
      <c r="U2431" s="4">
        <v>0</v>
      </c>
      <c r="V2431" s="4">
        <v>10</v>
      </c>
      <c r="W2431" s="6">
        <v>258</v>
      </c>
      <c r="X2431" s="41">
        <f t="shared" si="58"/>
        <v>64.824120603015075</v>
      </c>
    </row>
    <row r="2432" spans="1:24" hidden="1" outlineLevel="1" x14ac:dyDescent="0.25">
      <c r="A2432" s="6" t="s">
        <v>182</v>
      </c>
      <c r="B2432" s="6" t="s">
        <v>46</v>
      </c>
      <c r="C2432" s="6">
        <v>726</v>
      </c>
      <c r="D2432" s="6" t="s">
        <v>10</v>
      </c>
      <c r="E2432" s="4">
        <v>710</v>
      </c>
      <c r="F2432" s="4">
        <v>41</v>
      </c>
      <c r="G2432" s="4">
        <v>139</v>
      </c>
      <c r="H2432" s="4">
        <v>9</v>
      </c>
      <c r="I2432" s="4">
        <v>38</v>
      </c>
      <c r="J2432" s="4">
        <v>4</v>
      </c>
      <c r="K2432" s="4">
        <v>5</v>
      </c>
      <c r="L2432" s="4">
        <v>136</v>
      </c>
      <c r="M2432" s="4">
        <v>61</v>
      </c>
      <c r="N2432" s="4">
        <v>1</v>
      </c>
      <c r="O2432" s="4">
        <v>0</v>
      </c>
      <c r="P2432" s="4">
        <v>2</v>
      </c>
      <c r="Q2432" s="4">
        <v>0</v>
      </c>
      <c r="R2432" s="4">
        <v>0</v>
      </c>
      <c r="S2432" s="4">
        <v>3</v>
      </c>
      <c r="T2432" s="4">
        <v>1</v>
      </c>
      <c r="U2432" s="4">
        <v>0</v>
      </c>
      <c r="V2432" s="4">
        <v>3</v>
      </c>
      <c r="W2432" s="6">
        <v>443</v>
      </c>
      <c r="X2432" s="41">
        <f t="shared" si="58"/>
        <v>62.394366197183096</v>
      </c>
    </row>
    <row r="2433" spans="1:24" hidden="1" outlineLevel="1" x14ac:dyDescent="0.25">
      <c r="A2433" s="6" t="s">
        <v>182</v>
      </c>
      <c r="B2433" s="6" t="s">
        <v>46</v>
      </c>
      <c r="C2433" s="6">
        <v>727</v>
      </c>
      <c r="D2433" s="6" t="s">
        <v>10</v>
      </c>
      <c r="E2433" s="4">
        <v>438</v>
      </c>
      <c r="F2433" s="4">
        <v>12</v>
      </c>
      <c r="G2433" s="4">
        <v>62</v>
      </c>
      <c r="H2433" s="4">
        <v>0</v>
      </c>
      <c r="I2433" s="4">
        <v>36</v>
      </c>
      <c r="J2433" s="4">
        <v>14</v>
      </c>
      <c r="K2433" s="4">
        <v>2</v>
      </c>
      <c r="L2433" s="4">
        <v>63</v>
      </c>
      <c r="M2433" s="4">
        <v>32</v>
      </c>
      <c r="N2433" s="4">
        <v>0</v>
      </c>
      <c r="O2433" s="4">
        <v>0</v>
      </c>
      <c r="P2433" s="4">
        <v>1</v>
      </c>
      <c r="Q2433" s="4">
        <v>1</v>
      </c>
      <c r="R2433" s="4">
        <v>1</v>
      </c>
      <c r="S2433" s="4">
        <v>0</v>
      </c>
      <c r="T2433" s="4">
        <v>1</v>
      </c>
      <c r="U2433" s="4">
        <v>0</v>
      </c>
      <c r="V2433" s="4">
        <v>14</v>
      </c>
      <c r="W2433" s="6">
        <v>239</v>
      </c>
      <c r="X2433" s="41">
        <f t="shared" si="58"/>
        <v>54.566210045662103</v>
      </c>
    </row>
    <row r="2434" spans="1:24" hidden="1" outlineLevel="1" x14ac:dyDescent="0.25">
      <c r="A2434" s="6" t="s">
        <v>182</v>
      </c>
      <c r="B2434" s="6" t="s">
        <v>46</v>
      </c>
      <c r="C2434" s="6">
        <v>727</v>
      </c>
      <c r="D2434" s="6" t="s">
        <v>11</v>
      </c>
      <c r="E2434" s="4">
        <v>437</v>
      </c>
      <c r="F2434" s="4">
        <v>14</v>
      </c>
      <c r="G2434" s="4">
        <v>65</v>
      </c>
      <c r="H2434" s="4">
        <v>0</v>
      </c>
      <c r="I2434" s="4">
        <v>51</v>
      </c>
      <c r="J2434" s="4">
        <v>7</v>
      </c>
      <c r="K2434" s="4">
        <v>6</v>
      </c>
      <c r="L2434" s="4">
        <v>62</v>
      </c>
      <c r="M2434" s="4">
        <v>34</v>
      </c>
      <c r="N2434" s="4">
        <v>0</v>
      </c>
      <c r="O2434" s="4">
        <v>1</v>
      </c>
      <c r="P2434" s="4">
        <v>3</v>
      </c>
      <c r="Q2434" s="4">
        <v>0</v>
      </c>
      <c r="R2434" s="4">
        <v>1</v>
      </c>
      <c r="S2434" s="4">
        <v>0</v>
      </c>
      <c r="T2434" s="4">
        <v>0</v>
      </c>
      <c r="U2434" s="4">
        <v>0</v>
      </c>
      <c r="V2434" s="4">
        <v>14</v>
      </c>
      <c r="W2434" s="6">
        <v>258</v>
      </c>
      <c r="X2434" s="41">
        <f t="shared" si="58"/>
        <v>59.038901601830666</v>
      </c>
    </row>
    <row r="2435" spans="1:24" hidden="1" outlineLevel="1" x14ac:dyDescent="0.25">
      <c r="A2435" s="6" t="s">
        <v>182</v>
      </c>
      <c r="B2435" s="6" t="s">
        <v>46</v>
      </c>
      <c r="C2435" s="6">
        <v>728</v>
      </c>
      <c r="D2435" s="6" t="s">
        <v>10</v>
      </c>
      <c r="E2435" s="4">
        <v>387</v>
      </c>
      <c r="F2435" s="4">
        <v>17</v>
      </c>
      <c r="G2435" s="4">
        <v>52</v>
      </c>
      <c r="H2435" s="4">
        <v>5</v>
      </c>
      <c r="I2435" s="4">
        <v>41</v>
      </c>
      <c r="J2435" s="4">
        <v>3</v>
      </c>
      <c r="K2435" s="4">
        <v>1</v>
      </c>
      <c r="L2435" s="4">
        <v>79</v>
      </c>
      <c r="M2435" s="4">
        <v>35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2</v>
      </c>
      <c r="T2435" s="4">
        <v>2</v>
      </c>
      <c r="U2435" s="4">
        <v>0</v>
      </c>
      <c r="V2435" s="4">
        <v>3</v>
      </c>
      <c r="W2435" s="6">
        <v>240</v>
      </c>
      <c r="X2435" s="41">
        <f t="shared" ref="X2435:X2498" si="59">(W2435*100)/E2435</f>
        <v>62.015503875968989</v>
      </c>
    </row>
    <row r="2436" spans="1:24" hidden="1" outlineLevel="1" x14ac:dyDescent="0.25">
      <c r="A2436" s="6" t="s">
        <v>182</v>
      </c>
      <c r="B2436" s="6" t="s">
        <v>46</v>
      </c>
      <c r="C2436" s="6">
        <v>728</v>
      </c>
      <c r="D2436" s="6" t="s">
        <v>11</v>
      </c>
      <c r="E2436" s="4">
        <v>387</v>
      </c>
      <c r="F2436" s="4">
        <v>5</v>
      </c>
      <c r="G2436" s="4">
        <v>75</v>
      </c>
      <c r="H2436" s="4">
        <v>2</v>
      </c>
      <c r="I2436" s="4">
        <v>40</v>
      </c>
      <c r="J2436" s="4">
        <v>3</v>
      </c>
      <c r="K2436" s="4">
        <v>5</v>
      </c>
      <c r="L2436" s="4">
        <v>79</v>
      </c>
      <c r="M2436" s="4">
        <v>27</v>
      </c>
      <c r="N2436" s="4">
        <v>2</v>
      </c>
      <c r="O2436" s="4">
        <v>0</v>
      </c>
      <c r="P2436" s="4">
        <v>0</v>
      </c>
      <c r="Q2436" s="4">
        <v>0</v>
      </c>
      <c r="R2436" s="4">
        <v>0</v>
      </c>
      <c r="S2436" s="4">
        <v>2</v>
      </c>
      <c r="T2436" s="4">
        <v>1</v>
      </c>
      <c r="U2436" s="4">
        <v>0</v>
      </c>
      <c r="V2436" s="4">
        <v>2</v>
      </c>
      <c r="W2436" s="6">
        <v>243</v>
      </c>
      <c r="X2436" s="41">
        <f t="shared" si="59"/>
        <v>62.790697674418603</v>
      </c>
    </row>
    <row r="2437" spans="1:24" hidden="1" outlineLevel="1" x14ac:dyDescent="0.25">
      <c r="A2437" s="6" t="s">
        <v>182</v>
      </c>
      <c r="B2437" s="6" t="s">
        <v>46</v>
      </c>
      <c r="C2437" s="6">
        <v>729</v>
      </c>
      <c r="D2437" s="6" t="s">
        <v>10</v>
      </c>
      <c r="E2437" s="4">
        <v>567</v>
      </c>
      <c r="F2437" s="4">
        <v>32</v>
      </c>
      <c r="G2437" s="4">
        <v>72</v>
      </c>
      <c r="H2437" s="4">
        <v>8</v>
      </c>
      <c r="I2437" s="4">
        <v>53</v>
      </c>
      <c r="J2437" s="4">
        <v>14</v>
      </c>
      <c r="K2437" s="4">
        <v>2</v>
      </c>
      <c r="L2437" s="4">
        <v>98</v>
      </c>
      <c r="M2437" s="4">
        <v>70</v>
      </c>
      <c r="N2437" s="4">
        <v>0</v>
      </c>
      <c r="O2437" s="4">
        <v>0</v>
      </c>
      <c r="P2437" s="4">
        <v>1</v>
      </c>
      <c r="Q2437" s="4">
        <v>0</v>
      </c>
      <c r="R2437" s="4">
        <v>0</v>
      </c>
      <c r="S2437" s="4">
        <v>2</v>
      </c>
      <c r="T2437" s="4">
        <v>1</v>
      </c>
      <c r="U2437" s="4">
        <v>0</v>
      </c>
      <c r="V2437" s="4">
        <v>10</v>
      </c>
      <c r="W2437" s="6">
        <v>363</v>
      </c>
      <c r="X2437" s="41">
        <f t="shared" si="59"/>
        <v>64.021164021164026</v>
      </c>
    </row>
    <row r="2438" spans="1:24" hidden="1" outlineLevel="1" x14ac:dyDescent="0.25">
      <c r="A2438" s="6" t="s">
        <v>182</v>
      </c>
      <c r="B2438" s="6" t="s">
        <v>46</v>
      </c>
      <c r="C2438" s="6">
        <v>730</v>
      </c>
      <c r="D2438" s="6" t="s">
        <v>10</v>
      </c>
      <c r="E2438" s="4">
        <v>385</v>
      </c>
      <c r="F2438" s="4">
        <v>12</v>
      </c>
      <c r="G2438" s="4">
        <v>56</v>
      </c>
      <c r="H2438" s="4">
        <v>5</v>
      </c>
      <c r="I2438" s="4">
        <v>38</v>
      </c>
      <c r="J2438" s="4">
        <v>3</v>
      </c>
      <c r="K2438" s="4">
        <v>2</v>
      </c>
      <c r="L2438" s="4">
        <v>66</v>
      </c>
      <c r="M2438" s="4">
        <v>42</v>
      </c>
      <c r="N2438" s="4">
        <v>1</v>
      </c>
      <c r="O2438" s="4">
        <v>0</v>
      </c>
      <c r="P2438" s="4">
        <v>1</v>
      </c>
      <c r="Q2438" s="4">
        <v>0</v>
      </c>
      <c r="R2438" s="4">
        <v>0</v>
      </c>
      <c r="S2438" s="4">
        <v>1</v>
      </c>
      <c r="T2438" s="4">
        <v>2</v>
      </c>
      <c r="U2438" s="4">
        <v>0</v>
      </c>
      <c r="V2438" s="4">
        <v>4</v>
      </c>
      <c r="W2438" s="6">
        <v>233</v>
      </c>
      <c r="X2438" s="41">
        <f t="shared" si="59"/>
        <v>60.519480519480517</v>
      </c>
    </row>
    <row r="2439" spans="1:24" hidden="1" outlineLevel="1" x14ac:dyDescent="0.25">
      <c r="A2439" s="6" t="s">
        <v>182</v>
      </c>
      <c r="B2439" s="6" t="s">
        <v>46</v>
      </c>
      <c r="C2439" s="6">
        <v>730</v>
      </c>
      <c r="D2439" s="6" t="s">
        <v>11</v>
      </c>
      <c r="E2439" s="4">
        <v>384</v>
      </c>
      <c r="F2439" s="4">
        <v>11</v>
      </c>
      <c r="G2439" s="4">
        <v>78</v>
      </c>
      <c r="H2439" s="4">
        <v>3</v>
      </c>
      <c r="I2439" s="4">
        <v>26</v>
      </c>
      <c r="J2439" s="4">
        <v>5</v>
      </c>
      <c r="K2439" s="4">
        <v>4</v>
      </c>
      <c r="L2439" s="4">
        <v>52</v>
      </c>
      <c r="M2439" s="4">
        <v>44</v>
      </c>
      <c r="N2439" s="4">
        <v>1</v>
      </c>
      <c r="O2439" s="4">
        <v>0</v>
      </c>
      <c r="P2439" s="4">
        <v>3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8</v>
      </c>
      <c r="W2439" s="6">
        <v>235</v>
      </c>
      <c r="X2439" s="41">
        <f t="shared" si="59"/>
        <v>61.197916666666664</v>
      </c>
    </row>
    <row r="2440" spans="1:24" hidden="1" outlineLevel="1" x14ac:dyDescent="0.25">
      <c r="A2440" s="6" t="s">
        <v>182</v>
      </c>
      <c r="B2440" s="6" t="s">
        <v>46</v>
      </c>
      <c r="C2440" s="6">
        <v>731</v>
      </c>
      <c r="D2440" s="6" t="s">
        <v>10</v>
      </c>
      <c r="E2440" s="4">
        <v>735</v>
      </c>
      <c r="F2440" s="4">
        <v>23</v>
      </c>
      <c r="G2440" s="4">
        <v>109</v>
      </c>
      <c r="H2440" s="4">
        <v>8</v>
      </c>
      <c r="I2440" s="4">
        <v>78</v>
      </c>
      <c r="J2440" s="4">
        <v>3</v>
      </c>
      <c r="K2440" s="4">
        <v>6</v>
      </c>
      <c r="L2440" s="4">
        <v>117</v>
      </c>
      <c r="M2440" s="4">
        <v>89</v>
      </c>
      <c r="N2440" s="4">
        <v>1</v>
      </c>
      <c r="O2440" s="4">
        <v>2</v>
      </c>
      <c r="P2440" s="4">
        <v>5</v>
      </c>
      <c r="Q2440" s="4">
        <v>1</v>
      </c>
      <c r="R2440" s="4">
        <v>0</v>
      </c>
      <c r="S2440" s="4">
        <v>0</v>
      </c>
      <c r="T2440" s="4">
        <v>1</v>
      </c>
      <c r="U2440" s="4">
        <v>0</v>
      </c>
      <c r="V2440" s="4">
        <v>14</v>
      </c>
      <c r="W2440" s="6">
        <v>457</v>
      </c>
      <c r="X2440" s="41">
        <f t="shared" si="59"/>
        <v>62.176870748299322</v>
      </c>
    </row>
    <row r="2441" spans="1:24" hidden="1" outlineLevel="1" x14ac:dyDescent="0.25">
      <c r="A2441" s="6" t="s">
        <v>182</v>
      </c>
      <c r="B2441" s="6" t="s">
        <v>46</v>
      </c>
      <c r="C2441" s="6">
        <v>732</v>
      </c>
      <c r="D2441" s="6" t="s">
        <v>10</v>
      </c>
      <c r="E2441" s="4">
        <v>330</v>
      </c>
      <c r="F2441" s="4">
        <v>2</v>
      </c>
      <c r="G2441" s="4">
        <v>46</v>
      </c>
      <c r="H2441" s="4">
        <v>16</v>
      </c>
      <c r="I2441" s="4">
        <v>65</v>
      </c>
      <c r="J2441" s="4">
        <v>2</v>
      </c>
      <c r="K2441" s="4">
        <v>0</v>
      </c>
      <c r="L2441" s="4">
        <v>59</v>
      </c>
      <c r="M2441" s="4">
        <v>17</v>
      </c>
      <c r="N2441" s="4">
        <v>0</v>
      </c>
      <c r="O2441" s="4">
        <v>0</v>
      </c>
      <c r="P2441" s="4">
        <v>0</v>
      </c>
      <c r="Q2441" s="4">
        <v>1</v>
      </c>
      <c r="R2441" s="4">
        <v>0</v>
      </c>
      <c r="S2441" s="4">
        <v>1</v>
      </c>
      <c r="T2441" s="4">
        <v>1</v>
      </c>
      <c r="U2441" s="4">
        <v>0</v>
      </c>
      <c r="V2441" s="4">
        <v>11</v>
      </c>
      <c r="W2441" s="6">
        <v>221</v>
      </c>
      <c r="X2441" s="41">
        <f t="shared" si="59"/>
        <v>66.969696969696969</v>
      </c>
    </row>
    <row r="2442" spans="1:24" hidden="1" outlineLevel="1" x14ac:dyDescent="0.25">
      <c r="A2442" s="6" t="s">
        <v>182</v>
      </c>
      <c r="B2442" s="6" t="s">
        <v>46</v>
      </c>
      <c r="C2442" s="6">
        <v>733</v>
      </c>
      <c r="D2442" s="6" t="s">
        <v>10</v>
      </c>
      <c r="E2442" s="4">
        <v>649</v>
      </c>
      <c r="F2442" s="4">
        <v>14</v>
      </c>
      <c r="G2442" s="4">
        <v>119</v>
      </c>
      <c r="H2442" s="4">
        <v>3</v>
      </c>
      <c r="I2442" s="4">
        <v>57</v>
      </c>
      <c r="J2442" s="4">
        <v>5</v>
      </c>
      <c r="K2442" s="4">
        <v>8</v>
      </c>
      <c r="L2442" s="4">
        <v>86</v>
      </c>
      <c r="M2442" s="4">
        <v>59</v>
      </c>
      <c r="N2442" s="4">
        <v>0</v>
      </c>
      <c r="O2442" s="4">
        <v>0</v>
      </c>
      <c r="P2442" s="4">
        <v>2</v>
      </c>
      <c r="Q2442" s="4">
        <v>0</v>
      </c>
      <c r="R2442" s="4">
        <v>0</v>
      </c>
      <c r="S2442" s="4">
        <v>0</v>
      </c>
      <c r="T2442" s="4">
        <v>2</v>
      </c>
      <c r="U2442" s="4">
        <v>0</v>
      </c>
      <c r="V2442" s="4">
        <v>12</v>
      </c>
      <c r="W2442" s="6">
        <v>367</v>
      </c>
      <c r="X2442" s="41">
        <f t="shared" si="59"/>
        <v>56.548536209553156</v>
      </c>
    </row>
    <row r="2443" spans="1:24" hidden="1" outlineLevel="1" x14ac:dyDescent="0.25">
      <c r="A2443" s="6" t="s">
        <v>182</v>
      </c>
      <c r="B2443" s="6" t="s">
        <v>46</v>
      </c>
      <c r="C2443" s="6">
        <v>734</v>
      </c>
      <c r="D2443" s="6" t="s">
        <v>10</v>
      </c>
      <c r="E2443" s="4">
        <v>330</v>
      </c>
      <c r="F2443" s="4">
        <v>8</v>
      </c>
      <c r="G2443" s="4">
        <v>67</v>
      </c>
      <c r="H2443" s="4">
        <v>2</v>
      </c>
      <c r="I2443" s="4">
        <v>42</v>
      </c>
      <c r="J2443" s="4">
        <v>5</v>
      </c>
      <c r="K2443" s="4">
        <v>1</v>
      </c>
      <c r="L2443" s="4">
        <v>58</v>
      </c>
      <c r="M2443" s="4">
        <v>10</v>
      </c>
      <c r="N2443" s="4">
        <v>4</v>
      </c>
      <c r="O2443" s="4">
        <v>3</v>
      </c>
      <c r="P2443" s="4">
        <v>0</v>
      </c>
      <c r="Q2443" s="4">
        <v>0</v>
      </c>
      <c r="R2443" s="4">
        <v>0</v>
      </c>
      <c r="S2443" s="4">
        <v>2</v>
      </c>
      <c r="T2443" s="4">
        <v>0</v>
      </c>
      <c r="U2443" s="4">
        <v>0</v>
      </c>
      <c r="V2443" s="4">
        <v>13</v>
      </c>
      <c r="W2443" s="6">
        <v>215</v>
      </c>
      <c r="X2443" s="41">
        <f t="shared" si="59"/>
        <v>65.151515151515156</v>
      </c>
    </row>
    <row r="2444" spans="1:24" hidden="1" outlineLevel="1" x14ac:dyDescent="0.25">
      <c r="A2444" s="6" t="s">
        <v>182</v>
      </c>
      <c r="B2444" s="6" t="s">
        <v>46</v>
      </c>
      <c r="C2444" s="6">
        <v>735</v>
      </c>
      <c r="D2444" s="6" t="s">
        <v>10</v>
      </c>
      <c r="E2444" s="4">
        <v>341</v>
      </c>
      <c r="F2444" s="4">
        <v>5</v>
      </c>
      <c r="G2444" s="4">
        <v>40</v>
      </c>
      <c r="H2444" s="4">
        <v>6</v>
      </c>
      <c r="I2444" s="4">
        <v>42</v>
      </c>
      <c r="J2444" s="4">
        <v>3</v>
      </c>
      <c r="K2444" s="4">
        <v>7</v>
      </c>
      <c r="L2444" s="4">
        <v>48</v>
      </c>
      <c r="M2444" s="4">
        <v>19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16</v>
      </c>
      <c r="W2444" s="6">
        <v>186</v>
      </c>
      <c r="X2444" s="41">
        <f t="shared" si="59"/>
        <v>54.545454545454547</v>
      </c>
    </row>
    <row r="2445" spans="1:24" hidden="1" outlineLevel="1" x14ac:dyDescent="0.25">
      <c r="A2445" s="6" t="s">
        <v>182</v>
      </c>
      <c r="B2445" s="6" t="s">
        <v>46</v>
      </c>
      <c r="C2445" s="6">
        <v>736</v>
      </c>
      <c r="D2445" s="6" t="s">
        <v>10</v>
      </c>
      <c r="E2445" s="4">
        <v>571</v>
      </c>
      <c r="F2445" s="4">
        <v>8</v>
      </c>
      <c r="G2445" s="4">
        <v>92</v>
      </c>
      <c r="H2445" s="4">
        <v>0</v>
      </c>
      <c r="I2445" s="4">
        <v>97</v>
      </c>
      <c r="J2445" s="4">
        <v>3</v>
      </c>
      <c r="K2445" s="4">
        <v>2</v>
      </c>
      <c r="L2445" s="4">
        <v>58</v>
      </c>
      <c r="M2445" s="4">
        <v>23</v>
      </c>
      <c r="N2445" s="4">
        <v>0</v>
      </c>
      <c r="O2445" s="4">
        <v>1</v>
      </c>
      <c r="P2445" s="4">
        <v>4</v>
      </c>
      <c r="Q2445" s="4">
        <v>0</v>
      </c>
      <c r="R2445" s="4">
        <v>0</v>
      </c>
      <c r="S2445" s="4">
        <v>1</v>
      </c>
      <c r="T2445" s="4">
        <v>1</v>
      </c>
      <c r="U2445" s="4">
        <v>0</v>
      </c>
      <c r="V2445" s="4">
        <v>12</v>
      </c>
      <c r="W2445" s="6">
        <v>302</v>
      </c>
      <c r="X2445" s="41">
        <f t="shared" si="59"/>
        <v>52.889667250437832</v>
      </c>
    </row>
    <row r="2446" spans="1:24" hidden="1" outlineLevel="1" x14ac:dyDescent="0.25">
      <c r="A2446" s="6" t="s">
        <v>182</v>
      </c>
      <c r="B2446" s="6" t="s">
        <v>46</v>
      </c>
      <c r="C2446" s="6">
        <v>737</v>
      </c>
      <c r="D2446" s="6" t="s">
        <v>10</v>
      </c>
      <c r="E2446" s="4">
        <v>642</v>
      </c>
      <c r="F2446" s="4">
        <v>11</v>
      </c>
      <c r="G2446" s="4">
        <v>119</v>
      </c>
      <c r="H2446" s="4">
        <v>2</v>
      </c>
      <c r="I2446" s="4">
        <v>99</v>
      </c>
      <c r="J2446" s="4">
        <v>3</v>
      </c>
      <c r="K2446" s="4">
        <v>1</v>
      </c>
      <c r="L2446" s="4">
        <v>60</v>
      </c>
      <c r="M2446" s="4">
        <v>22</v>
      </c>
      <c r="N2446" s="4">
        <v>0</v>
      </c>
      <c r="O2446" s="4">
        <v>1</v>
      </c>
      <c r="P2446" s="4">
        <v>0</v>
      </c>
      <c r="Q2446" s="4">
        <v>0</v>
      </c>
      <c r="R2446" s="4">
        <v>0</v>
      </c>
      <c r="S2446" s="4">
        <v>2</v>
      </c>
      <c r="T2446" s="4">
        <v>0</v>
      </c>
      <c r="U2446" s="4">
        <v>0</v>
      </c>
      <c r="V2446" s="4">
        <v>23</v>
      </c>
      <c r="W2446" s="6">
        <v>343</v>
      </c>
      <c r="X2446" s="41">
        <f t="shared" si="59"/>
        <v>53.426791277258566</v>
      </c>
    </row>
    <row r="2447" spans="1:24" hidden="1" outlineLevel="1" x14ac:dyDescent="0.25">
      <c r="A2447" s="6" t="s">
        <v>182</v>
      </c>
      <c r="B2447" s="6" t="s">
        <v>46</v>
      </c>
      <c r="C2447" s="6">
        <v>738</v>
      </c>
      <c r="D2447" s="6" t="s">
        <v>10</v>
      </c>
      <c r="E2447" s="4">
        <v>152</v>
      </c>
      <c r="F2447" s="4">
        <v>5</v>
      </c>
      <c r="G2447" s="4">
        <v>29</v>
      </c>
      <c r="H2447" s="4">
        <v>3</v>
      </c>
      <c r="I2447" s="4">
        <v>32</v>
      </c>
      <c r="J2447" s="4">
        <v>1</v>
      </c>
      <c r="K2447" s="4">
        <v>0</v>
      </c>
      <c r="L2447" s="4">
        <v>33</v>
      </c>
      <c r="M2447" s="4">
        <v>3</v>
      </c>
      <c r="N2447" s="4">
        <v>0</v>
      </c>
      <c r="O2447" s="4">
        <v>0</v>
      </c>
      <c r="P2447" s="4">
        <v>0</v>
      </c>
      <c r="Q2447" s="4">
        <v>1</v>
      </c>
      <c r="R2447" s="4">
        <v>0</v>
      </c>
      <c r="S2447" s="4">
        <v>0</v>
      </c>
      <c r="T2447" s="4">
        <v>0</v>
      </c>
      <c r="U2447" s="4">
        <v>0</v>
      </c>
      <c r="V2447" s="4">
        <v>4</v>
      </c>
      <c r="W2447" s="6">
        <v>111</v>
      </c>
      <c r="X2447" s="41">
        <f t="shared" si="59"/>
        <v>73.026315789473685</v>
      </c>
    </row>
    <row r="2448" spans="1:24" hidden="1" outlineLevel="1" x14ac:dyDescent="0.25">
      <c r="A2448" s="6" t="s">
        <v>182</v>
      </c>
      <c r="B2448" s="6" t="s">
        <v>46</v>
      </c>
      <c r="C2448" s="6">
        <v>739</v>
      </c>
      <c r="D2448" s="6" t="s">
        <v>10</v>
      </c>
      <c r="E2448" s="4">
        <v>664</v>
      </c>
      <c r="F2448" s="4">
        <v>23</v>
      </c>
      <c r="G2448" s="4">
        <v>180</v>
      </c>
      <c r="H2448" s="4">
        <v>27</v>
      </c>
      <c r="I2448" s="4">
        <v>55</v>
      </c>
      <c r="J2448" s="4">
        <v>7</v>
      </c>
      <c r="K2448" s="4">
        <v>0</v>
      </c>
      <c r="L2448" s="4">
        <v>66</v>
      </c>
      <c r="M2448" s="4">
        <v>51</v>
      </c>
      <c r="N2448" s="4">
        <v>0</v>
      </c>
      <c r="O2448" s="4">
        <v>1</v>
      </c>
      <c r="P2448" s="4">
        <v>3</v>
      </c>
      <c r="Q2448" s="4">
        <v>0</v>
      </c>
      <c r="R2448" s="4">
        <v>0</v>
      </c>
      <c r="S2448" s="4">
        <v>1</v>
      </c>
      <c r="T2448" s="4">
        <v>0</v>
      </c>
      <c r="U2448" s="4">
        <v>0</v>
      </c>
      <c r="V2448" s="4">
        <v>12</v>
      </c>
      <c r="W2448" s="6">
        <v>426</v>
      </c>
      <c r="X2448" s="41">
        <f t="shared" si="59"/>
        <v>64.156626506024097</v>
      </c>
    </row>
    <row r="2449" spans="1:24" hidden="1" outlineLevel="1" x14ac:dyDescent="0.25">
      <c r="A2449" s="6" t="s">
        <v>182</v>
      </c>
      <c r="B2449" s="6" t="s">
        <v>46</v>
      </c>
      <c r="C2449" s="6">
        <v>740</v>
      </c>
      <c r="D2449" s="6" t="s">
        <v>10</v>
      </c>
      <c r="E2449" s="4">
        <v>319</v>
      </c>
      <c r="F2449" s="4">
        <v>2</v>
      </c>
      <c r="G2449" s="4">
        <v>49</v>
      </c>
      <c r="H2449" s="4">
        <v>3</v>
      </c>
      <c r="I2449" s="4">
        <v>79</v>
      </c>
      <c r="J2449" s="4">
        <v>2</v>
      </c>
      <c r="K2449" s="4">
        <v>3</v>
      </c>
      <c r="L2449" s="4">
        <v>38</v>
      </c>
      <c r="M2449" s="4">
        <v>12</v>
      </c>
      <c r="N2449" s="4">
        <v>0</v>
      </c>
      <c r="O2449" s="4">
        <v>0</v>
      </c>
      <c r="P2449" s="4">
        <v>1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10</v>
      </c>
      <c r="W2449" s="6">
        <v>199</v>
      </c>
      <c r="X2449" s="41">
        <f t="shared" si="59"/>
        <v>62.38244514106583</v>
      </c>
    </row>
    <row r="2450" spans="1:24" hidden="1" outlineLevel="1" x14ac:dyDescent="0.25">
      <c r="A2450" s="6" t="s">
        <v>182</v>
      </c>
      <c r="B2450" s="6" t="s">
        <v>53</v>
      </c>
      <c r="C2450" s="6">
        <v>884</v>
      </c>
      <c r="D2450" s="6" t="s">
        <v>10</v>
      </c>
      <c r="E2450" s="4">
        <v>388</v>
      </c>
      <c r="F2450" s="4">
        <v>15</v>
      </c>
      <c r="G2450" s="4">
        <v>70</v>
      </c>
      <c r="H2450" s="4">
        <v>23</v>
      </c>
      <c r="I2450" s="4">
        <v>10</v>
      </c>
      <c r="J2450" s="4">
        <v>0</v>
      </c>
      <c r="K2450" s="4">
        <v>1</v>
      </c>
      <c r="L2450" s="4">
        <v>106</v>
      </c>
      <c r="M2450" s="4">
        <v>43</v>
      </c>
      <c r="N2450" s="4">
        <v>0</v>
      </c>
      <c r="O2450" s="4">
        <v>0</v>
      </c>
      <c r="P2450" s="4">
        <v>2</v>
      </c>
      <c r="Q2450" s="4">
        <v>1</v>
      </c>
      <c r="R2450" s="4">
        <v>0</v>
      </c>
      <c r="S2450" s="4">
        <v>3</v>
      </c>
      <c r="T2450" s="4">
        <v>2</v>
      </c>
      <c r="U2450" s="4">
        <v>0</v>
      </c>
      <c r="V2450" s="4">
        <v>3</v>
      </c>
      <c r="W2450" s="6">
        <v>279</v>
      </c>
      <c r="X2450" s="41">
        <f t="shared" si="59"/>
        <v>71.907216494845358</v>
      </c>
    </row>
    <row r="2451" spans="1:24" hidden="1" outlineLevel="1" x14ac:dyDescent="0.25">
      <c r="A2451" s="6" t="s">
        <v>182</v>
      </c>
      <c r="B2451" s="6" t="s">
        <v>53</v>
      </c>
      <c r="C2451" s="6">
        <v>884</v>
      </c>
      <c r="D2451" s="6" t="s">
        <v>11</v>
      </c>
      <c r="E2451" s="4">
        <v>388</v>
      </c>
      <c r="F2451" s="4">
        <v>19</v>
      </c>
      <c r="G2451" s="4">
        <v>70</v>
      </c>
      <c r="H2451" s="4">
        <v>25</v>
      </c>
      <c r="I2451" s="4">
        <v>4</v>
      </c>
      <c r="J2451" s="4">
        <v>1</v>
      </c>
      <c r="K2451" s="4">
        <v>3</v>
      </c>
      <c r="L2451" s="4">
        <v>89</v>
      </c>
      <c r="M2451" s="4">
        <v>39</v>
      </c>
      <c r="N2451" s="4">
        <v>2</v>
      </c>
      <c r="O2451" s="4">
        <v>0</v>
      </c>
      <c r="P2451" s="4">
        <v>1</v>
      </c>
      <c r="Q2451" s="4">
        <v>0</v>
      </c>
      <c r="R2451" s="4">
        <v>0</v>
      </c>
      <c r="S2451" s="4">
        <v>2</v>
      </c>
      <c r="T2451" s="4">
        <v>3</v>
      </c>
      <c r="U2451" s="4">
        <v>0</v>
      </c>
      <c r="V2451" s="4">
        <v>5</v>
      </c>
      <c r="W2451" s="6">
        <v>263</v>
      </c>
      <c r="X2451" s="41">
        <f t="shared" si="59"/>
        <v>67.783505154639172</v>
      </c>
    </row>
    <row r="2452" spans="1:24" hidden="1" outlineLevel="1" x14ac:dyDescent="0.25">
      <c r="A2452" s="6" t="s">
        <v>182</v>
      </c>
      <c r="B2452" s="6" t="s">
        <v>53</v>
      </c>
      <c r="C2452" s="6">
        <v>885</v>
      </c>
      <c r="D2452" s="6" t="s">
        <v>10</v>
      </c>
      <c r="E2452" s="4">
        <v>747</v>
      </c>
      <c r="F2452" s="4">
        <v>49</v>
      </c>
      <c r="G2452" s="4">
        <v>119</v>
      </c>
      <c r="H2452" s="4">
        <v>51</v>
      </c>
      <c r="I2452" s="4">
        <v>18</v>
      </c>
      <c r="J2452" s="4">
        <v>2</v>
      </c>
      <c r="K2452" s="4">
        <v>5</v>
      </c>
      <c r="L2452" s="4">
        <v>220</v>
      </c>
      <c r="M2452" s="4">
        <v>55</v>
      </c>
      <c r="N2452" s="4">
        <v>3</v>
      </c>
      <c r="O2452" s="4">
        <v>0</v>
      </c>
      <c r="P2452" s="4">
        <v>0</v>
      </c>
      <c r="Q2452" s="4">
        <v>0</v>
      </c>
      <c r="R2452" s="4">
        <v>0</v>
      </c>
      <c r="S2452" s="4">
        <v>6</v>
      </c>
      <c r="T2452" s="4">
        <v>3</v>
      </c>
      <c r="U2452" s="4">
        <v>0</v>
      </c>
      <c r="V2452" s="4">
        <v>1</v>
      </c>
      <c r="W2452" s="6">
        <v>532</v>
      </c>
      <c r="X2452" s="41">
        <f t="shared" si="59"/>
        <v>71.218206157965199</v>
      </c>
    </row>
    <row r="2453" spans="1:24" hidden="1" outlineLevel="1" x14ac:dyDescent="0.25">
      <c r="A2453" s="6" t="s">
        <v>182</v>
      </c>
      <c r="B2453" s="6" t="s">
        <v>53</v>
      </c>
      <c r="C2453" s="6">
        <v>886</v>
      </c>
      <c r="D2453" s="6" t="s">
        <v>10</v>
      </c>
      <c r="E2453" s="4">
        <v>479</v>
      </c>
      <c r="F2453" s="4">
        <v>18</v>
      </c>
      <c r="G2453" s="4">
        <v>72</v>
      </c>
      <c r="H2453" s="4">
        <v>11</v>
      </c>
      <c r="I2453" s="4">
        <v>2</v>
      </c>
      <c r="J2453" s="4">
        <v>1</v>
      </c>
      <c r="K2453" s="4">
        <v>4</v>
      </c>
      <c r="L2453" s="4">
        <v>123</v>
      </c>
      <c r="M2453" s="4">
        <v>61</v>
      </c>
      <c r="N2453" s="4">
        <v>1</v>
      </c>
      <c r="O2453" s="4">
        <v>0</v>
      </c>
      <c r="P2453" s="4">
        <v>0</v>
      </c>
      <c r="Q2453" s="4">
        <v>0</v>
      </c>
      <c r="R2453" s="4">
        <v>0</v>
      </c>
      <c r="S2453" s="4">
        <v>2</v>
      </c>
      <c r="T2453" s="4">
        <v>5</v>
      </c>
      <c r="U2453" s="4">
        <v>0</v>
      </c>
      <c r="V2453" s="4">
        <v>10</v>
      </c>
      <c r="W2453" s="6">
        <v>310</v>
      </c>
      <c r="X2453" s="41">
        <f t="shared" si="59"/>
        <v>64.718162839248436</v>
      </c>
    </row>
    <row r="2454" spans="1:24" hidden="1" outlineLevel="1" x14ac:dyDescent="0.25">
      <c r="A2454" s="6" t="s">
        <v>182</v>
      </c>
      <c r="B2454" s="6" t="s">
        <v>53</v>
      </c>
      <c r="C2454" s="6">
        <v>886</v>
      </c>
      <c r="D2454" s="6" t="s">
        <v>11</v>
      </c>
      <c r="E2454" s="4">
        <v>479</v>
      </c>
      <c r="F2454" s="4">
        <v>21</v>
      </c>
      <c r="G2454" s="4">
        <v>63</v>
      </c>
      <c r="H2454" s="4">
        <v>29</v>
      </c>
      <c r="I2454" s="4">
        <v>6</v>
      </c>
      <c r="J2454" s="4">
        <v>2</v>
      </c>
      <c r="K2454" s="4">
        <v>4</v>
      </c>
      <c r="L2454" s="4">
        <v>99</v>
      </c>
      <c r="M2454" s="4">
        <v>63</v>
      </c>
      <c r="N2454" s="4">
        <v>3</v>
      </c>
      <c r="O2454" s="4">
        <v>1</v>
      </c>
      <c r="P2454" s="4">
        <v>0</v>
      </c>
      <c r="Q2454" s="4">
        <v>0</v>
      </c>
      <c r="R2454" s="4">
        <v>0</v>
      </c>
      <c r="S2454" s="4">
        <v>3</v>
      </c>
      <c r="T2454" s="4">
        <v>6</v>
      </c>
      <c r="U2454" s="4">
        <v>0</v>
      </c>
      <c r="V2454" s="4">
        <v>4</v>
      </c>
      <c r="W2454" s="6">
        <v>304</v>
      </c>
      <c r="X2454" s="41">
        <f t="shared" si="59"/>
        <v>63.465553235908139</v>
      </c>
    </row>
    <row r="2455" spans="1:24" hidden="1" outlineLevel="1" x14ac:dyDescent="0.25">
      <c r="A2455" s="6" t="s">
        <v>182</v>
      </c>
      <c r="B2455" s="6" t="s">
        <v>53</v>
      </c>
      <c r="C2455" s="6">
        <v>887</v>
      </c>
      <c r="D2455" s="6" t="s">
        <v>10</v>
      </c>
      <c r="E2455" s="4">
        <v>523</v>
      </c>
      <c r="F2455" s="4">
        <v>27</v>
      </c>
      <c r="G2455" s="4">
        <v>72</v>
      </c>
      <c r="H2455" s="4">
        <v>17</v>
      </c>
      <c r="I2455" s="4">
        <v>8</v>
      </c>
      <c r="J2455" s="4">
        <v>1</v>
      </c>
      <c r="K2455" s="4">
        <v>2</v>
      </c>
      <c r="L2455" s="4">
        <v>159</v>
      </c>
      <c r="M2455" s="4">
        <v>52</v>
      </c>
      <c r="N2455" s="4">
        <v>2</v>
      </c>
      <c r="O2455" s="4">
        <v>0</v>
      </c>
      <c r="P2455" s="4">
        <v>2</v>
      </c>
      <c r="Q2455" s="4">
        <v>0</v>
      </c>
      <c r="R2455" s="4">
        <v>0</v>
      </c>
      <c r="S2455" s="4">
        <v>3</v>
      </c>
      <c r="T2455" s="4">
        <v>6</v>
      </c>
      <c r="U2455" s="4">
        <v>0</v>
      </c>
      <c r="V2455" s="4">
        <v>6</v>
      </c>
      <c r="W2455" s="6">
        <v>357</v>
      </c>
      <c r="X2455" s="41">
        <f t="shared" si="59"/>
        <v>68.26003824091778</v>
      </c>
    </row>
    <row r="2456" spans="1:24" hidden="1" outlineLevel="1" x14ac:dyDescent="0.25">
      <c r="A2456" s="6" t="s">
        <v>182</v>
      </c>
      <c r="B2456" s="6" t="s">
        <v>53</v>
      </c>
      <c r="C2456" s="6">
        <v>888</v>
      </c>
      <c r="D2456" s="6" t="s">
        <v>10</v>
      </c>
      <c r="E2456" s="4">
        <v>566</v>
      </c>
      <c r="F2456" s="4">
        <v>26</v>
      </c>
      <c r="G2456" s="4">
        <v>59</v>
      </c>
      <c r="H2456" s="4">
        <v>41</v>
      </c>
      <c r="I2456" s="4">
        <v>5</v>
      </c>
      <c r="J2456" s="4">
        <v>0</v>
      </c>
      <c r="K2456" s="4">
        <v>1</v>
      </c>
      <c r="L2456" s="4">
        <v>158</v>
      </c>
      <c r="M2456" s="4">
        <v>64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6</v>
      </c>
      <c r="T2456" s="4">
        <v>13</v>
      </c>
      <c r="U2456" s="4">
        <v>0</v>
      </c>
      <c r="V2456" s="4">
        <v>7</v>
      </c>
      <c r="W2456" s="6">
        <v>380</v>
      </c>
      <c r="X2456" s="41">
        <f t="shared" si="59"/>
        <v>67.137809187279146</v>
      </c>
    </row>
    <row r="2457" spans="1:24" hidden="1" outlineLevel="1" x14ac:dyDescent="0.25">
      <c r="A2457" s="6" t="s">
        <v>182</v>
      </c>
      <c r="B2457" s="6" t="s">
        <v>53</v>
      </c>
      <c r="C2457" s="6">
        <v>889</v>
      </c>
      <c r="D2457" s="6" t="s">
        <v>10</v>
      </c>
      <c r="E2457" s="4">
        <v>507</v>
      </c>
      <c r="F2457" s="4">
        <v>48</v>
      </c>
      <c r="G2457" s="4">
        <v>65</v>
      </c>
      <c r="H2457" s="4">
        <v>38</v>
      </c>
      <c r="I2457" s="4">
        <v>3</v>
      </c>
      <c r="J2457" s="4">
        <v>3</v>
      </c>
      <c r="K2457" s="4">
        <v>4</v>
      </c>
      <c r="L2457" s="4">
        <v>114</v>
      </c>
      <c r="M2457" s="4">
        <v>53</v>
      </c>
      <c r="N2457" s="4">
        <v>2</v>
      </c>
      <c r="O2457" s="4">
        <v>0</v>
      </c>
      <c r="P2457" s="4">
        <v>2</v>
      </c>
      <c r="Q2457" s="4">
        <v>0</v>
      </c>
      <c r="R2457" s="4">
        <v>0</v>
      </c>
      <c r="S2457" s="4">
        <v>3</v>
      </c>
      <c r="T2457" s="4">
        <v>6</v>
      </c>
      <c r="U2457" s="4">
        <v>0</v>
      </c>
      <c r="V2457" s="4">
        <v>8</v>
      </c>
      <c r="W2457" s="6">
        <v>349</v>
      </c>
      <c r="X2457" s="41">
        <f t="shared" si="59"/>
        <v>68.836291913214993</v>
      </c>
    </row>
    <row r="2458" spans="1:24" hidden="1" outlineLevel="1" x14ac:dyDescent="0.25">
      <c r="A2458" s="6" t="s">
        <v>182</v>
      </c>
      <c r="B2458" s="6" t="s">
        <v>53</v>
      </c>
      <c r="C2458" s="6">
        <v>890</v>
      </c>
      <c r="D2458" s="6" t="s">
        <v>10</v>
      </c>
      <c r="E2458" s="4">
        <v>702</v>
      </c>
      <c r="F2458" s="4">
        <v>42</v>
      </c>
      <c r="G2458" s="4">
        <v>107</v>
      </c>
      <c r="H2458" s="4">
        <v>28</v>
      </c>
      <c r="I2458" s="4">
        <v>7</v>
      </c>
      <c r="J2458" s="4">
        <v>5</v>
      </c>
      <c r="K2458" s="4">
        <v>2</v>
      </c>
      <c r="L2458" s="4">
        <v>157</v>
      </c>
      <c r="M2458" s="4">
        <v>80</v>
      </c>
      <c r="N2458" s="4">
        <v>4</v>
      </c>
      <c r="O2458" s="4">
        <v>0</v>
      </c>
      <c r="P2458" s="4">
        <v>0</v>
      </c>
      <c r="Q2458" s="4">
        <v>1</v>
      </c>
      <c r="R2458" s="4">
        <v>0</v>
      </c>
      <c r="S2458" s="4">
        <v>2</v>
      </c>
      <c r="T2458" s="4">
        <v>3</v>
      </c>
      <c r="U2458" s="4">
        <v>0</v>
      </c>
      <c r="V2458" s="4">
        <v>10</v>
      </c>
      <c r="W2458" s="6">
        <v>448</v>
      </c>
      <c r="X2458" s="41">
        <f t="shared" si="59"/>
        <v>63.817663817663821</v>
      </c>
    </row>
    <row r="2459" spans="1:24" hidden="1" outlineLevel="1" x14ac:dyDescent="0.25">
      <c r="A2459" s="6" t="s">
        <v>182</v>
      </c>
      <c r="B2459" s="6" t="s">
        <v>53</v>
      </c>
      <c r="C2459" s="6">
        <v>890</v>
      </c>
      <c r="D2459" s="6" t="s">
        <v>11</v>
      </c>
      <c r="E2459" s="4">
        <v>702</v>
      </c>
      <c r="F2459" s="4">
        <v>25</v>
      </c>
      <c r="G2459" s="4">
        <v>82</v>
      </c>
      <c r="H2459" s="4">
        <v>28</v>
      </c>
      <c r="I2459" s="4">
        <v>10</v>
      </c>
      <c r="J2459" s="4">
        <v>2</v>
      </c>
      <c r="K2459" s="4">
        <v>5</v>
      </c>
      <c r="L2459" s="4">
        <v>194</v>
      </c>
      <c r="M2459" s="4">
        <v>74</v>
      </c>
      <c r="N2459" s="4">
        <v>5</v>
      </c>
      <c r="O2459" s="4">
        <v>0</v>
      </c>
      <c r="P2459" s="4">
        <v>0</v>
      </c>
      <c r="Q2459" s="4">
        <v>1</v>
      </c>
      <c r="R2459" s="4">
        <v>0</v>
      </c>
      <c r="S2459" s="4">
        <v>5</v>
      </c>
      <c r="T2459" s="4">
        <v>8</v>
      </c>
      <c r="U2459" s="4">
        <v>0</v>
      </c>
      <c r="V2459" s="4">
        <v>9</v>
      </c>
      <c r="W2459" s="6">
        <v>448</v>
      </c>
      <c r="X2459" s="41">
        <f t="shared" si="59"/>
        <v>63.817663817663821</v>
      </c>
    </row>
    <row r="2460" spans="1:24" hidden="1" outlineLevel="1" x14ac:dyDescent="0.25">
      <c r="A2460" s="6" t="s">
        <v>182</v>
      </c>
      <c r="B2460" s="6" t="s">
        <v>53</v>
      </c>
      <c r="C2460" s="6">
        <v>891</v>
      </c>
      <c r="D2460" s="6" t="s">
        <v>10</v>
      </c>
      <c r="E2460" s="4">
        <v>407</v>
      </c>
      <c r="F2460" s="4">
        <v>7</v>
      </c>
      <c r="G2460" s="4">
        <v>61</v>
      </c>
      <c r="H2460" s="4">
        <v>11</v>
      </c>
      <c r="I2460" s="4">
        <v>5</v>
      </c>
      <c r="J2460" s="4">
        <v>4</v>
      </c>
      <c r="K2460" s="4">
        <v>2</v>
      </c>
      <c r="L2460" s="4">
        <v>121</v>
      </c>
      <c r="M2460" s="4">
        <v>56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1</v>
      </c>
      <c r="T2460" s="4">
        <v>0</v>
      </c>
      <c r="U2460" s="4">
        <v>0</v>
      </c>
      <c r="V2460" s="4">
        <v>7</v>
      </c>
      <c r="W2460" s="6">
        <v>275</v>
      </c>
      <c r="X2460" s="41">
        <f t="shared" si="59"/>
        <v>67.567567567567565</v>
      </c>
    </row>
    <row r="2461" spans="1:24" hidden="1" outlineLevel="1" x14ac:dyDescent="0.25">
      <c r="A2461" s="6" t="s">
        <v>182</v>
      </c>
      <c r="B2461" s="6" t="s">
        <v>53</v>
      </c>
      <c r="C2461" s="6">
        <v>891</v>
      </c>
      <c r="D2461" s="6" t="s">
        <v>11</v>
      </c>
      <c r="E2461" s="4">
        <v>406</v>
      </c>
      <c r="F2461" s="4">
        <v>19</v>
      </c>
      <c r="G2461" s="4">
        <v>75</v>
      </c>
      <c r="H2461" s="4">
        <v>6</v>
      </c>
      <c r="I2461" s="4">
        <v>3</v>
      </c>
      <c r="J2461" s="4">
        <v>3</v>
      </c>
      <c r="K2461" s="4">
        <v>2</v>
      </c>
      <c r="L2461" s="4">
        <v>101</v>
      </c>
      <c r="M2461" s="4">
        <v>44</v>
      </c>
      <c r="N2461" s="4">
        <v>1</v>
      </c>
      <c r="O2461" s="4">
        <v>0</v>
      </c>
      <c r="P2461" s="4">
        <v>0</v>
      </c>
      <c r="Q2461" s="4">
        <v>0</v>
      </c>
      <c r="R2461" s="4">
        <v>0</v>
      </c>
      <c r="S2461" s="4">
        <v>3</v>
      </c>
      <c r="T2461" s="4">
        <v>5</v>
      </c>
      <c r="U2461" s="4">
        <v>0</v>
      </c>
      <c r="V2461" s="4">
        <v>7</v>
      </c>
      <c r="W2461" s="6">
        <v>269</v>
      </c>
      <c r="X2461" s="41">
        <f t="shared" si="59"/>
        <v>66.256157635467986</v>
      </c>
    </row>
    <row r="2462" spans="1:24" hidden="1" outlineLevel="1" x14ac:dyDescent="0.25">
      <c r="A2462" s="6" t="s">
        <v>182</v>
      </c>
      <c r="B2462" s="6" t="s">
        <v>53</v>
      </c>
      <c r="C2462" s="6">
        <v>892</v>
      </c>
      <c r="D2462" s="6" t="s">
        <v>10</v>
      </c>
      <c r="E2462" s="4">
        <v>643</v>
      </c>
      <c r="F2462" s="4">
        <v>26</v>
      </c>
      <c r="G2462" s="4">
        <v>111</v>
      </c>
      <c r="H2462" s="4">
        <v>27</v>
      </c>
      <c r="I2462" s="4">
        <v>6</v>
      </c>
      <c r="J2462" s="4">
        <v>0</v>
      </c>
      <c r="K2462" s="4">
        <v>5</v>
      </c>
      <c r="L2462" s="4">
        <v>139</v>
      </c>
      <c r="M2462" s="4">
        <v>70</v>
      </c>
      <c r="N2462" s="4">
        <v>8</v>
      </c>
      <c r="O2462" s="4">
        <v>1</v>
      </c>
      <c r="P2462" s="4">
        <v>0</v>
      </c>
      <c r="Q2462" s="4">
        <v>0</v>
      </c>
      <c r="R2462" s="4">
        <v>0</v>
      </c>
      <c r="S2462" s="4">
        <v>1</v>
      </c>
      <c r="T2462" s="4">
        <v>8</v>
      </c>
      <c r="U2462" s="4">
        <v>0</v>
      </c>
      <c r="V2462" s="4">
        <v>6</v>
      </c>
      <c r="W2462" s="6">
        <v>408</v>
      </c>
      <c r="X2462" s="41">
        <f t="shared" si="59"/>
        <v>63.45256609642302</v>
      </c>
    </row>
    <row r="2463" spans="1:24" hidden="1" outlineLevel="1" x14ac:dyDescent="0.25">
      <c r="A2463" s="6" t="s">
        <v>182</v>
      </c>
      <c r="B2463" s="6" t="s">
        <v>53</v>
      </c>
      <c r="C2463" s="6">
        <v>893</v>
      </c>
      <c r="D2463" s="6" t="s">
        <v>10</v>
      </c>
      <c r="E2463" s="4">
        <v>633</v>
      </c>
      <c r="F2463" s="4">
        <v>28</v>
      </c>
      <c r="G2463" s="4">
        <v>140</v>
      </c>
      <c r="H2463" s="4">
        <v>21</v>
      </c>
      <c r="I2463" s="4">
        <v>7</v>
      </c>
      <c r="J2463" s="4">
        <v>4</v>
      </c>
      <c r="K2463" s="4">
        <v>1</v>
      </c>
      <c r="L2463" s="4">
        <v>153</v>
      </c>
      <c r="M2463" s="4">
        <v>61</v>
      </c>
      <c r="N2463" s="4">
        <v>6</v>
      </c>
      <c r="O2463" s="4">
        <v>1</v>
      </c>
      <c r="P2463" s="4">
        <v>0</v>
      </c>
      <c r="Q2463" s="4">
        <v>0</v>
      </c>
      <c r="R2463" s="4">
        <v>0</v>
      </c>
      <c r="S2463" s="4">
        <v>3</v>
      </c>
      <c r="T2463" s="4">
        <v>2</v>
      </c>
      <c r="U2463" s="4">
        <v>0</v>
      </c>
      <c r="V2463" s="4">
        <v>6</v>
      </c>
      <c r="W2463" s="6">
        <v>433</v>
      </c>
      <c r="X2463" s="41">
        <f t="shared" si="59"/>
        <v>68.404423380726698</v>
      </c>
    </row>
    <row r="2464" spans="1:24" hidden="1" outlineLevel="1" x14ac:dyDescent="0.25">
      <c r="A2464" s="6" t="s">
        <v>182</v>
      </c>
      <c r="B2464" s="6" t="s">
        <v>53</v>
      </c>
      <c r="C2464" s="6">
        <v>894</v>
      </c>
      <c r="D2464" s="6" t="s">
        <v>10</v>
      </c>
      <c r="E2464" s="4">
        <v>530</v>
      </c>
      <c r="F2464" s="4">
        <v>15</v>
      </c>
      <c r="G2464" s="4">
        <v>96</v>
      </c>
      <c r="H2464" s="4">
        <v>4</v>
      </c>
      <c r="I2464" s="4">
        <v>3</v>
      </c>
      <c r="J2464" s="4">
        <v>3</v>
      </c>
      <c r="K2464" s="4">
        <v>2</v>
      </c>
      <c r="L2464" s="4">
        <v>136</v>
      </c>
      <c r="M2464" s="4">
        <v>71</v>
      </c>
      <c r="N2464" s="4">
        <v>2</v>
      </c>
      <c r="O2464" s="4">
        <v>1</v>
      </c>
      <c r="P2464" s="4">
        <v>1</v>
      </c>
      <c r="Q2464" s="4">
        <v>0</v>
      </c>
      <c r="R2464" s="4">
        <v>0</v>
      </c>
      <c r="S2464" s="4">
        <v>3</v>
      </c>
      <c r="T2464" s="4">
        <v>5</v>
      </c>
      <c r="U2464" s="4">
        <v>0</v>
      </c>
      <c r="V2464" s="4">
        <v>15</v>
      </c>
      <c r="W2464" s="6">
        <v>357</v>
      </c>
      <c r="X2464" s="41">
        <f t="shared" si="59"/>
        <v>67.35849056603773</v>
      </c>
    </row>
    <row r="2465" spans="1:24" hidden="1" outlineLevel="1" x14ac:dyDescent="0.25">
      <c r="A2465" s="6" t="s">
        <v>182</v>
      </c>
      <c r="B2465" s="6" t="s">
        <v>53</v>
      </c>
      <c r="C2465" s="6">
        <v>894</v>
      </c>
      <c r="D2465" s="6" t="s">
        <v>11</v>
      </c>
      <c r="E2465" s="4">
        <v>530</v>
      </c>
      <c r="F2465" s="4">
        <v>18</v>
      </c>
      <c r="G2465" s="4">
        <v>97</v>
      </c>
      <c r="H2465" s="4">
        <v>7</v>
      </c>
      <c r="I2465" s="4">
        <v>5</v>
      </c>
      <c r="J2465" s="4">
        <v>2</v>
      </c>
      <c r="K2465" s="4">
        <v>2</v>
      </c>
      <c r="L2465" s="4">
        <v>122</v>
      </c>
      <c r="M2465" s="4">
        <v>73</v>
      </c>
      <c r="N2465" s="4">
        <v>1</v>
      </c>
      <c r="O2465" s="4">
        <v>0</v>
      </c>
      <c r="P2465" s="4">
        <v>0</v>
      </c>
      <c r="Q2465" s="4">
        <v>0</v>
      </c>
      <c r="R2465" s="4">
        <v>0</v>
      </c>
      <c r="S2465" s="4">
        <v>5</v>
      </c>
      <c r="T2465" s="4">
        <v>4</v>
      </c>
      <c r="U2465" s="4">
        <v>0</v>
      </c>
      <c r="V2465" s="4">
        <v>10</v>
      </c>
      <c r="W2465" s="6">
        <v>346</v>
      </c>
      <c r="X2465" s="41">
        <f t="shared" si="59"/>
        <v>65.283018867924525</v>
      </c>
    </row>
    <row r="2466" spans="1:24" hidden="1" outlineLevel="1" x14ac:dyDescent="0.25">
      <c r="A2466" s="6" t="s">
        <v>182</v>
      </c>
      <c r="B2466" s="6" t="s">
        <v>53</v>
      </c>
      <c r="C2466" s="6">
        <v>895</v>
      </c>
      <c r="D2466" s="6" t="s">
        <v>10</v>
      </c>
      <c r="E2466" s="4">
        <v>404</v>
      </c>
      <c r="F2466" s="4">
        <v>22</v>
      </c>
      <c r="G2466" s="4">
        <v>54</v>
      </c>
      <c r="H2466" s="4">
        <v>7</v>
      </c>
      <c r="I2466" s="4">
        <v>1</v>
      </c>
      <c r="J2466" s="4">
        <v>3</v>
      </c>
      <c r="K2466" s="4">
        <v>4</v>
      </c>
      <c r="L2466" s="4">
        <v>117</v>
      </c>
      <c r="M2466" s="4">
        <v>49</v>
      </c>
      <c r="N2466" s="4">
        <v>3</v>
      </c>
      <c r="O2466" s="4">
        <v>0</v>
      </c>
      <c r="P2466" s="4">
        <v>0</v>
      </c>
      <c r="Q2466" s="4">
        <v>0</v>
      </c>
      <c r="R2466" s="4">
        <v>0</v>
      </c>
      <c r="S2466" s="4">
        <v>1</v>
      </c>
      <c r="T2466" s="4">
        <v>1</v>
      </c>
      <c r="U2466" s="4">
        <v>0</v>
      </c>
      <c r="V2466" s="4">
        <v>2</v>
      </c>
      <c r="W2466" s="6">
        <v>264</v>
      </c>
      <c r="X2466" s="41">
        <f t="shared" si="59"/>
        <v>65.346534653465341</v>
      </c>
    </row>
    <row r="2467" spans="1:24" hidden="1" outlineLevel="1" x14ac:dyDescent="0.25">
      <c r="A2467" s="6" t="s">
        <v>182</v>
      </c>
      <c r="B2467" s="6" t="s">
        <v>53</v>
      </c>
      <c r="C2467" s="6">
        <v>895</v>
      </c>
      <c r="D2467" s="6" t="s">
        <v>11</v>
      </c>
      <c r="E2467" s="4">
        <v>403</v>
      </c>
      <c r="F2467" s="4">
        <v>15</v>
      </c>
      <c r="G2467" s="4">
        <v>36</v>
      </c>
      <c r="H2467" s="4">
        <v>4</v>
      </c>
      <c r="I2467" s="4">
        <v>5</v>
      </c>
      <c r="J2467" s="4">
        <v>2</v>
      </c>
      <c r="K2467" s="4">
        <v>4</v>
      </c>
      <c r="L2467" s="4">
        <v>95</v>
      </c>
      <c r="M2467" s="4">
        <v>53</v>
      </c>
      <c r="N2467" s="4">
        <v>5</v>
      </c>
      <c r="O2467" s="4">
        <v>0</v>
      </c>
      <c r="P2467" s="4">
        <v>0</v>
      </c>
      <c r="Q2467" s="4">
        <v>0</v>
      </c>
      <c r="R2467" s="4">
        <v>0</v>
      </c>
      <c r="S2467" s="4">
        <v>3</v>
      </c>
      <c r="T2467" s="4">
        <v>4</v>
      </c>
      <c r="U2467" s="4">
        <v>0</v>
      </c>
      <c r="V2467" s="4">
        <v>10</v>
      </c>
      <c r="W2467" s="6">
        <v>236</v>
      </c>
      <c r="X2467" s="41">
        <f t="shared" si="59"/>
        <v>58.560794044665009</v>
      </c>
    </row>
    <row r="2468" spans="1:24" hidden="1" outlineLevel="1" x14ac:dyDescent="0.25">
      <c r="A2468" s="6" t="s">
        <v>182</v>
      </c>
      <c r="B2468" s="6" t="s">
        <v>53</v>
      </c>
      <c r="C2468" s="6">
        <v>896</v>
      </c>
      <c r="D2468" s="6" t="s">
        <v>10</v>
      </c>
      <c r="E2468" s="4">
        <v>378</v>
      </c>
      <c r="F2468" s="4">
        <v>8</v>
      </c>
      <c r="G2468" s="4">
        <v>47</v>
      </c>
      <c r="H2468" s="4">
        <v>5</v>
      </c>
      <c r="I2468" s="4">
        <v>2</v>
      </c>
      <c r="J2468" s="4">
        <v>3</v>
      </c>
      <c r="K2468" s="4">
        <v>4</v>
      </c>
      <c r="L2468" s="4">
        <v>106</v>
      </c>
      <c r="M2468" s="4">
        <v>58</v>
      </c>
      <c r="N2468" s="4">
        <v>1</v>
      </c>
      <c r="O2468" s="4">
        <v>0</v>
      </c>
      <c r="P2468" s="4">
        <v>0</v>
      </c>
      <c r="Q2468" s="4">
        <v>0</v>
      </c>
      <c r="R2468" s="4">
        <v>0</v>
      </c>
      <c r="S2468" s="4">
        <v>3</v>
      </c>
      <c r="T2468" s="4">
        <v>2</v>
      </c>
      <c r="U2468" s="4">
        <v>0</v>
      </c>
      <c r="V2468" s="4">
        <v>5</v>
      </c>
      <c r="W2468" s="6">
        <v>244</v>
      </c>
      <c r="X2468" s="41">
        <f t="shared" si="59"/>
        <v>64.550264550264544</v>
      </c>
    </row>
    <row r="2469" spans="1:24" hidden="1" outlineLevel="1" x14ac:dyDescent="0.25">
      <c r="A2469" s="6" t="s">
        <v>182</v>
      </c>
      <c r="B2469" s="6" t="s">
        <v>53</v>
      </c>
      <c r="C2469" s="6">
        <v>896</v>
      </c>
      <c r="D2469" s="6" t="s">
        <v>11</v>
      </c>
      <c r="E2469" s="4">
        <v>378</v>
      </c>
      <c r="F2469" s="4">
        <v>17</v>
      </c>
      <c r="G2469" s="4">
        <v>52</v>
      </c>
      <c r="H2469" s="4">
        <v>13</v>
      </c>
      <c r="I2469" s="4">
        <v>1</v>
      </c>
      <c r="J2469" s="4">
        <v>0</v>
      </c>
      <c r="K2469" s="4">
        <v>4</v>
      </c>
      <c r="L2469" s="4">
        <v>80</v>
      </c>
      <c r="M2469" s="4">
        <v>65</v>
      </c>
      <c r="N2469" s="4">
        <v>2</v>
      </c>
      <c r="O2469" s="4">
        <v>0</v>
      </c>
      <c r="P2469" s="4">
        <v>0</v>
      </c>
      <c r="Q2469" s="4">
        <v>0</v>
      </c>
      <c r="R2469" s="4">
        <v>0</v>
      </c>
      <c r="S2469" s="4">
        <v>2</v>
      </c>
      <c r="T2469" s="4">
        <v>0</v>
      </c>
      <c r="U2469" s="4">
        <v>0</v>
      </c>
      <c r="V2469" s="4">
        <v>7</v>
      </c>
      <c r="W2469" s="6">
        <v>243</v>
      </c>
      <c r="X2469" s="41">
        <f t="shared" si="59"/>
        <v>64.285714285714292</v>
      </c>
    </row>
    <row r="2470" spans="1:24" hidden="1" outlineLevel="1" x14ac:dyDescent="0.25">
      <c r="A2470" s="6" t="s">
        <v>182</v>
      </c>
      <c r="B2470" s="6" t="s">
        <v>53</v>
      </c>
      <c r="C2470" s="6">
        <v>897</v>
      </c>
      <c r="D2470" s="6" t="s">
        <v>10</v>
      </c>
      <c r="E2470" s="4">
        <v>406</v>
      </c>
      <c r="F2470" s="4">
        <v>5</v>
      </c>
      <c r="G2470" s="4">
        <v>67</v>
      </c>
      <c r="H2470" s="4">
        <v>8</v>
      </c>
      <c r="I2470" s="4">
        <v>9</v>
      </c>
      <c r="J2470" s="4">
        <v>2</v>
      </c>
      <c r="K2470" s="4">
        <v>4</v>
      </c>
      <c r="L2470" s="4">
        <v>135</v>
      </c>
      <c r="M2470" s="4">
        <v>19</v>
      </c>
      <c r="N2470" s="4">
        <v>1</v>
      </c>
      <c r="O2470" s="4">
        <v>0</v>
      </c>
      <c r="P2470" s="4">
        <v>0</v>
      </c>
      <c r="Q2470" s="4">
        <v>0</v>
      </c>
      <c r="R2470" s="4">
        <v>0</v>
      </c>
      <c r="S2470" s="4">
        <v>3</v>
      </c>
      <c r="T2470" s="4">
        <v>3</v>
      </c>
      <c r="U2470" s="4">
        <v>0</v>
      </c>
      <c r="V2470" s="4">
        <v>6</v>
      </c>
      <c r="W2470" s="6">
        <v>262</v>
      </c>
      <c r="X2470" s="41">
        <f t="shared" si="59"/>
        <v>64.532019704433495</v>
      </c>
    </row>
    <row r="2471" spans="1:24" hidden="1" outlineLevel="1" x14ac:dyDescent="0.25">
      <c r="A2471" s="6" t="s">
        <v>182</v>
      </c>
      <c r="B2471" s="6" t="s">
        <v>53</v>
      </c>
      <c r="C2471" s="6">
        <v>898</v>
      </c>
      <c r="D2471" s="6" t="s">
        <v>10</v>
      </c>
      <c r="E2471" s="4">
        <v>384</v>
      </c>
      <c r="F2471" s="4">
        <v>8</v>
      </c>
      <c r="G2471" s="4">
        <v>66</v>
      </c>
      <c r="H2471" s="4">
        <v>4</v>
      </c>
      <c r="I2471" s="4">
        <v>2</v>
      </c>
      <c r="J2471" s="4">
        <v>1</v>
      </c>
      <c r="K2471" s="4">
        <v>8</v>
      </c>
      <c r="L2471" s="4">
        <v>140</v>
      </c>
      <c r="M2471" s="4">
        <v>18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4</v>
      </c>
      <c r="V2471" s="4">
        <v>3</v>
      </c>
      <c r="W2471" s="6">
        <v>254</v>
      </c>
      <c r="X2471" s="41">
        <f t="shared" si="59"/>
        <v>66.145833333333329</v>
      </c>
    </row>
    <row r="2472" spans="1:24" hidden="1" outlineLevel="1" x14ac:dyDescent="0.25">
      <c r="A2472" s="6" t="s">
        <v>182</v>
      </c>
      <c r="B2472" s="6" t="s">
        <v>53</v>
      </c>
      <c r="C2472" s="6">
        <v>899</v>
      </c>
      <c r="D2472" s="6" t="s">
        <v>10</v>
      </c>
      <c r="E2472" s="4">
        <v>471</v>
      </c>
      <c r="F2472" s="4">
        <v>13</v>
      </c>
      <c r="G2472" s="4">
        <v>76</v>
      </c>
      <c r="H2472" s="4">
        <v>22</v>
      </c>
      <c r="I2472" s="4">
        <v>2</v>
      </c>
      <c r="J2472" s="4">
        <v>2</v>
      </c>
      <c r="K2472" s="4">
        <v>1</v>
      </c>
      <c r="L2472" s="4">
        <v>74</v>
      </c>
      <c r="M2472" s="4">
        <v>25</v>
      </c>
      <c r="N2472" s="4">
        <v>5</v>
      </c>
      <c r="O2472" s="4">
        <v>0</v>
      </c>
      <c r="P2472" s="4">
        <v>1</v>
      </c>
      <c r="Q2472" s="4">
        <v>0</v>
      </c>
      <c r="R2472" s="4">
        <v>0</v>
      </c>
      <c r="S2472" s="4">
        <v>2</v>
      </c>
      <c r="T2472" s="4">
        <v>2</v>
      </c>
      <c r="U2472" s="4">
        <v>0</v>
      </c>
      <c r="V2472" s="4">
        <v>13</v>
      </c>
      <c r="W2472" s="6">
        <v>238</v>
      </c>
      <c r="X2472" s="41">
        <f t="shared" si="59"/>
        <v>50.530785562632694</v>
      </c>
    </row>
    <row r="2473" spans="1:24" hidden="1" outlineLevel="1" x14ac:dyDescent="0.25">
      <c r="A2473" s="6" t="s">
        <v>182</v>
      </c>
      <c r="B2473" s="6" t="s">
        <v>53</v>
      </c>
      <c r="C2473" s="6">
        <v>900</v>
      </c>
      <c r="D2473" s="6" t="s">
        <v>10</v>
      </c>
      <c r="E2473" s="4">
        <v>456</v>
      </c>
      <c r="F2473" s="4">
        <v>26</v>
      </c>
      <c r="G2473" s="4">
        <v>115</v>
      </c>
      <c r="H2473" s="4">
        <v>8</v>
      </c>
      <c r="I2473" s="4">
        <v>3</v>
      </c>
      <c r="J2473" s="4">
        <v>0</v>
      </c>
      <c r="K2473" s="4">
        <v>2</v>
      </c>
      <c r="L2473" s="4">
        <v>147</v>
      </c>
      <c r="M2473" s="4">
        <v>13</v>
      </c>
      <c r="N2473" s="4">
        <v>3</v>
      </c>
      <c r="O2473" s="4">
        <v>0</v>
      </c>
      <c r="P2473" s="4">
        <v>2</v>
      </c>
      <c r="Q2473" s="4">
        <v>0</v>
      </c>
      <c r="R2473" s="4">
        <v>0</v>
      </c>
      <c r="S2473" s="4">
        <v>2</v>
      </c>
      <c r="T2473" s="4">
        <v>3</v>
      </c>
      <c r="U2473" s="4">
        <v>0</v>
      </c>
      <c r="V2473" s="4">
        <v>12</v>
      </c>
      <c r="W2473" s="6">
        <v>336</v>
      </c>
      <c r="X2473" s="41">
        <f t="shared" si="59"/>
        <v>73.684210526315795</v>
      </c>
    </row>
    <row r="2474" spans="1:24" hidden="1" outlineLevel="1" x14ac:dyDescent="0.25">
      <c r="A2474" s="6" t="s">
        <v>182</v>
      </c>
      <c r="B2474" s="6" t="s">
        <v>53</v>
      </c>
      <c r="C2474" s="6">
        <v>900</v>
      </c>
      <c r="D2474" s="6" t="s">
        <v>11</v>
      </c>
      <c r="E2474" s="4">
        <v>455</v>
      </c>
      <c r="F2474" s="4">
        <v>31</v>
      </c>
      <c r="G2474" s="4">
        <v>96</v>
      </c>
      <c r="H2474" s="4">
        <v>11</v>
      </c>
      <c r="I2474" s="4">
        <v>2</v>
      </c>
      <c r="J2474" s="4">
        <v>1</v>
      </c>
      <c r="K2474" s="4">
        <v>4</v>
      </c>
      <c r="L2474" s="4">
        <v>142</v>
      </c>
      <c r="M2474" s="4">
        <v>20</v>
      </c>
      <c r="N2474" s="4">
        <v>2</v>
      </c>
      <c r="O2474" s="4">
        <v>1</v>
      </c>
      <c r="P2474" s="4">
        <v>2</v>
      </c>
      <c r="Q2474" s="4">
        <v>0</v>
      </c>
      <c r="R2474" s="4">
        <v>0</v>
      </c>
      <c r="S2474" s="4">
        <v>3</v>
      </c>
      <c r="T2474" s="4">
        <v>0</v>
      </c>
      <c r="U2474" s="4">
        <v>0</v>
      </c>
      <c r="V2474" s="4">
        <v>7</v>
      </c>
      <c r="W2474" s="6">
        <v>322</v>
      </c>
      <c r="X2474" s="41">
        <f t="shared" si="59"/>
        <v>70.769230769230774</v>
      </c>
    </row>
    <row r="2475" spans="1:24" hidden="1" outlineLevel="1" x14ac:dyDescent="0.25">
      <c r="A2475" s="6" t="s">
        <v>182</v>
      </c>
      <c r="B2475" s="6" t="s">
        <v>53</v>
      </c>
      <c r="C2475" s="6">
        <v>901</v>
      </c>
      <c r="D2475" s="6" t="s">
        <v>10</v>
      </c>
      <c r="E2475" s="4">
        <v>553</v>
      </c>
      <c r="F2475" s="4">
        <v>57</v>
      </c>
      <c r="G2475" s="4">
        <v>111</v>
      </c>
      <c r="H2475" s="4">
        <v>13</v>
      </c>
      <c r="I2475" s="4">
        <v>10</v>
      </c>
      <c r="J2475" s="4">
        <v>4</v>
      </c>
      <c r="K2475" s="4">
        <v>3</v>
      </c>
      <c r="L2475" s="4">
        <v>145</v>
      </c>
      <c r="M2475" s="4">
        <v>35</v>
      </c>
      <c r="N2475" s="4">
        <v>15</v>
      </c>
      <c r="O2475" s="4">
        <v>0</v>
      </c>
      <c r="P2475" s="4">
        <v>4</v>
      </c>
      <c r="Q2475" s="4">
        <v>0</v>
      </c>
      <c r="R2475" s="4">
        <v>1</v>
      </c>
      <c r="S2475" s="4">
        <v>0</v>
      </c>
      <c r="T2475" s="4">
        <v>2</v>
      </c>
      <c r="U2475" s="4">
        <v>0</v>
      </c>
      <c r="V2475" s="4">
        <v>14</v>
      </c>
      <c r="W2475" s="6">
        <v>414</v>
      </c>
      <c r="X2475" s="41">
        <f t="shared" si="59"/>
        <v>74.86437613019892</v>
      </c>
    </row>
    <row r="2476" spans="1:24" hidden="1" outlineLevel="1" x14ac:dyDescent="0.25">
      <c r="A2476" s="6" t="s">
        <v>182</v>
      </c>
      <c r="B2476" s="6" t="s">
        <v>53</v>
      </c>
      <c r="C2476" s="6">
        <v>902</v>
      </c>
      <c r="D2476" s="6" t="s">
        <v>10</v>
      </c>
      <c r="E2476" s="4">
        <v>117</v>
      </c>
      <c r="F2476" s="4">
        <v>2</v>
      </c>
      <c r="G2476" s="4">
        <v>46</v>
      </c>
      <c r="H2476" s="4">
        <v>2</v>
      </c>
      <c r="I2476" s="4">
        <v>1</v>
      </c>
      <c r="J2476" s="4">
        <v>0</v>
      </c>
      <c r="K2476" s="4">
        <v>2</v>
      </c>
      <c r="L2476" s="4">
        <v>24</v>
      </c>
      <c r="M2476" s="4">
        <v>12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1</v>
      </c>
      <c r="U2476" s="4">
        <v>0</v>
      </c>
      <c r="V2476" s="4">
        <v>1</v>
      </c>
      <c r="W2476" s="6">
        <v>91</v>
      </c>
      <c r="X2476" s="41">
        <f t="shared" si="59"/>
        <v>77.777777777777771</v>
      </c>
    </row>
    <row r="2477" spans="1:24" hidden="1" outlineLevel="1" x14ac:dyDescent="0.25">
      <c r="A2477" s="6" t="s">
        <v>182</v>
      </c>
      <c r="B2477" s="6" t="s">
        <v>53</v>
      </c>
      <c r="C2477" s="6">
        <v>903</v>
      </c>
      <c r="D2477" s="6" t="s">
        <v>10</v>
      </c>
      <c r="E2477" s="4">
        <v>596</v>
      </c>
      <c r="F2477" s="4">
        <v>6</v>
      </c>
      <c r="G2477" s="4">
        <v>75</v>
      </c>
      <c r="H2477" s="4">
        <v>0</v>
      </c>
      <c r="I2477" s="4">
        <v>0</v>
      </c>
      <c r="J2477" s="4">
        <v>0</v>
      </c>
      <c r="K2477" s="4">
        <v>1</v>
      </c>
      <c r="L2477" s="4">
        <v>10</v>
      </c>
      <c r="M2477" s="4">
        <v>2</v>
      </c>
      <c r="N2477" s="4">
        <v>1</v>
      </c>
      <c r="O2477" s="4">
        <v>0</v>
      </c>
      <c r="P2477" s="4">
        <v>1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2</v>
      </c>
      <c r="W2477" s="6">
        <v>98</v>
      </c>
      <c r="X2477" s="41">
        <f t="shared" si="59"/>
        <v>16.44295302013423</v>
      </c>
    </row>
    <row r="2478" spans="1:24" hidden="1" outlineLevel="1" x14ac:dyDescent="0.25">
      <c r="A2478" s="6" t="s">
        <v>182</v>
      </c>
      <c r="B2478" s="6" t="s">
        <v>53</v>
      </c>
      <c r="C2478" s="6">
        <v>903</v>
      </c>
      <c r="D2478" s="6" t="s">
        <v>11</v>
      </c>
      <c r="E2478" s="4">
        <v>596</v>
      </c>
      <c r="F2478" s="4">
        <v>3</v>
      </c>
      <c r="G2478" s="4">
        <v>83</v>
      </c>
      <c r="H2478" s="4">
        <v>0</v>
      </c>
      <c r="I2478" s="4">
        <v>1</v>
      </c>
      <c r="J2478" s="4">
        <v>0</v>
      </c>
      <c r="K2478" s="4">
        <v>1</v>
      </c>
      <c r="L2478" s="4">
        <v>11</v>
      </c>
      <c r="M2478" s="4">
        <v>3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2</v>
      </c>
      <c r="W2478" s="6">
        <v>104</v>
      </c>
      <c r="X2478" s="41">
        <f t="shared" si="59"/>
        <v>17.449664429530202</v>
      </c>
    </row>
    <row r="2479" spans="1:24" hidden="1" outlineLevel="1" x14ac:dyDescent="0.25">
      <c r="A2479" s="6" t="s">
        <v>182</v>
      </c>
      <c r="B2479" s="6" t="s">
        <v>53</v>
      </c>
      <c r="C2479" s="6">
        <v>903</v>
      </c>
      <c r="D2479" s="6" t="s">
        <v>16</v>
      </c>
      <c r="E2479" s="4">
        <v>596</v>
      </c>
      <c r="F2479" s="4">
        <v>4</v>
      </c>
      <c r="G2479" s="4">
        <v>65</v>
      </c>
      <c r="H2479" s="4">
        <v>0</v>
      </c>
      <c r="I2479" s="4">
        <v>0</v>
      </c>
      <c r="J2479" s="4">
        <v>1</v>
      </c>
      <c r="K2479" s="4">
        <v>1</v>
      </c>
      <c r="L2479" s="4">
        <v>7</v>
      </c>
      <c r="M2479" s="4">
        <v>2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1</v>
      </c>
      <c r="W2479" s="6">
        <v>81</v>
      </c>
      <c r="X2479" s="41">
        <f t="shared" si="59"/>
        <v>13.590604026845638</v>
      </c>
    </row>
    <row r="2480" spans="1:24" hidden="1" outlineLevel="1" x14ac:dyDescent="0.25">
      <c r="A2480" s="6" t="s">
        <v>182</v>
      </c>
      <c r="B2480" s="6" t="s">
        <v>53</v>
      </c>
      <c r="C2480" s="6">
        <v>903</v>
      </c>
      <c r="D2480" s="6" t="s">
        <v>17</v>
      </c>
      <c r="E2480" s="4">
        <v>595</v>
      </c>
      <c r="F2480" s="4">
        <v>6</v>
      </c>
      <c r="G2480" s="4">
        <v>71</v>
      </c>
      <c r="H2480" s="4">
        <v>1</v>
      </c>
      <c r="I2480" s="4">
        <v>1</v>
      </c>
      <c r="J2480" s="4">
        <v>1</v>
      </c>
      <c r="K2480" s="4">
        <v>0</v>
      </c>
      <c r="L2480" s="4">
        <v>11</v>
      </c>
      <c r="M2480" s="4">
        <v>5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1</v>
      </c>
      <c r="U2480" s="4">
        <v>0</v>
      </c>
      <c r="V2480" s="4">
        <v>3</v>
      </c>
      <c r="W2480" s="6">
        <v>100</v>
      </c>
      <c r="X2480" s="41">
        <f t="shared" si="59"/>
        <v>16.806722689075631</v>
      </c>
    </row>
    <row r="2481" spans="1:24" hidden="1" outlineLevel="1" x14ac:dyDescent="0.25">
      <c r="A2481" s="6" t="s">
        <v>182</v>
      </c>
      <c r="B2481" s="6" t="s">
        <v>53</v>
      </c>
      <c r="C2481" s="6">
        <v>903</v>
      </c>
      <c r="D2481" s="6" t="s">
        <v>21</v>
      </c>
      <c r="E2481" s="4">
        <v>398</v>
      </c>
      <c r="F2481" s="4">
        <v>13</v>
      </c>
      <c r="G2481" s="4">
        <v>75</v>
      </c>
      <c r="H2481" s="4">
        <v>12</v>
      </c>
      <c r="I2481" s="4">
        <v>3</v>
      </c>
      <c r="J2481" s="4">
        <v>2</v>
      </c>
      <c r="K2481" s="4">
        <v>3</v>
      </c>
      <c r="L2481" s="4">
        <v>84</v>
      </c>
      <c r="M2481" s="4">
        <v>52</v>
      </c>
      <c r="N2481" s="4">
        <v>3</v>
      </c>
      <c r="O2481" s="4">
        <v>0</v>
      </c>
      <c r="P2481" s="4">
        <v>1</v>
      </c>
      <c r="Q2481" s="4">
        <v>0</v>
      </c>
      <c r="R2481" s="4">
        <v>0</v>
      </c>
      <c r="S2481" s="4">
        <v>9</v>
      </c>
      <c r="T2481" s="4">
        <v>6</v>
      </c>
      <c r="U2481" s="4">
        <v>0</v>
      </c>
      <c r="V2481" s="4">
        <v>3</v>
      </c>
      <c r="W2481" s="6">
        <v>266</v>
      </c>
      <c r="X2481" s="41">
        <f t="shared" si="59"/>
        <v>66.834170854271363</v>
      </c>
    </row>
    <row r="2482" spans="1:24" hidden="1" outlineLevel="1" x14ac:dyDescent="0.25">
      <c r="A2482" s="6" t="s">
        <v>182</v>
      </c>
      <c r="B2482" s="6" t="s">
        <v>53</v>
      </c>
      <c r="C2482" s="6">
        <v>904</v>
      </c>
      <c r="D2482" s="6" t="s">
        <v>10</v>
      </c>
      <c r="E2482" s="4">
        <v>453</v>
      </c>
      <c r="F2482" s="4">
        <v>22</v>
      </c>
      <c r="G2482" s="4">
        <v>91</v>
      </c>
      <c r="H2482" s="4">
        <v>14</v>
      </c>
      <c r="I2482" s="4">
        <v>9</v>
      </c>
      <c r="J2482" s="4">
        <v>2</v>
      </c>
      <c r="K2482" s="4">
        <v>3</v>
      </c>
      <c r="L2482" s="4">
        <v>166</v>
      </c>
      <c r="M2482" s="4">
        <v>19</v>
      </c>
      <c r="N2482" s="4">
        <v>1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10</v>
      </c>
      <c r="W2482" s="6">
        <v>337</v>
      </c>
      <c r="X2482" s="41">
        <f t="shared" si="59"/>
        <v>74.392935982339949</v>
      </c>
    </row>
    <row r="2483" spans="1:24" hidden="1" outlineLevel="1" x14ac:dyDescent="0.25">
      <c r="A2483" s="6" t="s">
        <v>182</v>
      </c>
      <c r="B2483" s="6" t="s">
        <v>63</v>
      </c>
      <c r="C2483" s="6">
        <v>1192</v>
      </c>
      <c r="D2483" s="6" t="s">
        <v>10</v>
      </c>
      <c r="E2483" s="4">
        <v>468</v>
      </c>
      <c r="F2483" s="4">
        <v>23</v>
      </c>
      <c r="G2483" s="4">
        <v>60</v>
      </c>
      <c r="H2483" s="4">
        <v>18</v>
      </c>
      <c r="I2483" s="4">
        <v>22</v>
      </c>
      <c r="J2483" s="4">
        <v>1</v>
      </c>
      <c r="K2483" s="4">
        <v>4</v>
      </c>
      <c r="L2483" s="4">
        <v>32</v>
      </c>
      <c r="M2483" s="4">
        <v>7</v>
      </c>
      <c r="N2483" s="4">
        <v>2</v>
      </c>
      <c r="O2483" s="4">
        <v>0</v>
      </c>
      <c r="P2483" s="4">
        <v>0</v>
      </c>
      <c r="Q2483" s="4">
        <v>0</v>
      </c>
      <c r="R2483" s="4">
        <v>0</v>
      </c>
      <c r="S2483" s="4">
        <v>2</v>
      </c>
      <c r="T2483" s="4">
        <v>1</v>
      </c>
      <c r="U2483" s="4">
        <v>0</v>
      </c>
      <c r="V2483" s="4">
        <v>5</v>
      </c>
      <c r="W2483" s="6">
        <v>177</v>
      </c>
      <c r="X2483" s="41">
        <f t="shared" si="59"/>
        <v>37.820512820512818</v>
      </c>
    </row>
    <row r="2484" spans="1:24" hidden="1" outlineLevel="1" x14ac:dyDescent="0.25">
      <c r="A2484" s="6" t="s">
        <v>182</v>
      </c>
      <c r="B2484" s="6" t="s">
        <v>63</v>
      </c>
      <c r="C2484" s="6">
        <v>1192</v>
      </c>
      <c r="D2484" s="6" t="s">
        <v>11</v>
      </c>
      <c r="E2484" s="4">
        <v>467</v>
      </c>
      <c r="F2484" s="4">
        <v>17</v>
      </c>
      <c r="G2484" s="4">
        <v>82</v>
      </c>
      <c r="H2484" s="4">
        <v>12</v>
      </c>
      <c r="I2484" s="4">
        <v>18</v>
      </c>
      <c r="J2484" s="4">
        <v>5</v>
      </c>
      <c r="K2484" s="4">
        <v>0</v>
      </c>
      <c r="L2484" s="4">
        <v>49</v>
      </c>
      <c r="M2484" s="4">
        <v>10</v>
      </c>
      <c r="N2484" s="4">
        <v>3</v>
      </c>
      <c r="O2484" s="4">
        <v>1</v>
      </c>
      <c r="P2484" s="4">
        <v>0</v>
      </c>
      <c r="Q2484" s="4">
        <v>1</v>
      </c>
      <c r="R2484" s="4">
        <v>1</v>
      </c>
      <c r="S2484" s="4">
        <v>2</v>
      </c>
      <c r="T2484" s="4">
        <v>0</v>
      </c>
      <c r="U2484" s="4">
        <v>0</v>
      </c>
      <c r="V2484" s="4">
        <v>2</v>
      </c>
      <c r="W2484" s="6">
        <v>203</v>
      </c>
      <c r="X2484" s="41">
        <f t="shared" si="59"/>
        <v>43.468950749464668</v>
      </c>
    </row>
    <row r="2485" spans="1:24" hidden="1" outlineLevel="1" x14ac:dyDescent="0.25">
      <c r="A2485" s="6" t="s">
        <v>182</v>
      </c>
      <c r="B2485" s="6" t="s">
        <v>63</v>
      </c>
      <c r="C2485" s="6">
        <v>1193</v>
      </c>
      <c r="D2485" s="6" t="s">
        <v>10</v>
      </c>
      <c r="E2485" s="4">
        <v>726</v>
      </c>
      <c r="F2485" s="4">
        <v>69</v>
      </c>
      <c r="G2485" s="4">
        <v>101</v>
      </c>
      <c r="H2485" s="4">
        <v>20</v>
      </c>
      <c r="I2485" s="4">
        <v>12</v>
      </c>
      <c r="J2485" s="4">
        <v>1</v>
      </c>
      <c r="K2485" s="4">
        <v>4</v>
      </c>
      <c r="L2485" s="4">
        <v>153</v>
      </c>
      <c r="M2485" s="4">
        <v>27</v>
      </c>
      <c r="N2485" s="4">
        <v>7</v>
      </c>
      <c r="O2485" s="4">
        <v>0</v>
      </c>
      <c r="P2485" s="4">
        <v>1</v>
      </c>
      <c r="Q2485" s="4">
        <v>0</v>
      </c>
      <c r="R2485" s="4">
        <v>0</v>
      </c>
      <c r="S2485" s="4">
        <v>3</v>
      </c>
      <c r="T2485" s="4">
        <v>3</v>
      </c>
      <c r="U2485" s="4">
        <v>1</v>
      </c>
      <c r="V2485" s="4">
        <v>12</v>
      </c>
      <c r="W2485" s="6">
        <v>414</v>
      </c>
      <c r="X2485" s="41">
        <f t="shared" si="59"/>
        <v>57.02479338842975</v>
      </c>
    </row>
    <row r="2486" spans="1:24" hidden="1" outlineLevel="1" x14ac:dyDescent="0.25">
      <c r="A2486" s="6" t="s">
        <v>182</v>
      </c>
      <c r="B2486" s="6" t="s">
        <v>63</v>
      </c>
      <c r="C2486" s="6">
        <v>1194</v>
      </c>
      <c r="D2486" s="6" t="s">
        <v>10</v>
      </c>
      <c r="E2486" s="4">
        <v>614</v>
      </c>
      <c r="F2486" s="4">
        <v>65</v>
      </c>
      <c r="G2486" s="4">
        <v>130</v>
      </c>
      <c r="H2486" s="4">
        <v>16</v>
      </c>
      <c r="I2486" s="4">
        <v>5</v>
      </c>
      <c r="J2486" s="4">
        <v>5</v>
      </c>
      <c r="K2486" s="4">
        <v>7</v>
      </c>
      <c r="L2486" s="4">
        <v>126</v>
      </c>
      <c r="M2486" s="4">
        <v>18</v>
      </c>
      <c r="N2486" s="4">
        <v>7</v>
      </c>
      <c r="O2486" s="4">
        <v>0</v>
      </c>
      <c r="P2486" s="4">
        <v>0</v>
      </c>
      <c r="Q2486" s="4">
        <v>0</v>
      </c>
      <c r="R2486" s="4">
        <v>0</v>
      </c>
      <c r="S2486" s="4">
        <v>1</v>
      </c>
      <c r="T2486" s="4">
        <v>3</v>
      </c>
      <c r="U2486" s="4">
        <v>1</v>
      </c>
      <c r="V2486" s="4">
        <v>4</v>
      </c>
      <c r="W2486" s="6">
        <v>388</v>
      </c>
      <c r="X2486" s="41">
        <f t="shared" si="59"/>
        <v>63.192182410423456</v>
      </c>
    </row>
    <row r="2487" spans="1:24" hidden="1" outlineLevel="1" x14ac:dyDescent="0.25">
      <c r="A2487" s="6" t="s">
        <v>182</v>
      </c>
      <c r="B2487" s="6" t="s">
        <v>63</v>
      </c>
      <c r="C2487" s="6">
        <v>1199</v>
      </c>
      <c r="D2487" s="6" t="s">
        <v>10</v>
      </c>
      <c r="E2487" s="4">
        <v>520</v>
      </c>
      <c r="F2487" s="4">
        <v>61</v>
      </c>
      <c r="G2487" s="4">
        <v>97</v>
      </c>
      <c r="H2487" s="4">
        <v>23</v>
      </c>
      <c r="I2487" s="4">
        <v>3</v>
      </c>
      <c r="J2487" s="4">
        <v>4</v>
      </c>
      <c r="K2487" s="4">
        <v>1</v>
      </c>
      <c r="L2487" s="4">
        <v>99</v>
      </c>
      <c r="M2487" s="4">
        <v>15</v>
      </c>
      <c r="N2487" s="4">
        <v>9</v>
      </c>
      <c r="O2487" s="4">
        <v>1</v>
      </c>
      <c r="P2487" s="4">
        <v>0</v>
      </c>
      <c r="Q2487" s="4">
        <v>0</v>
      </c>
      <c r="R2487" s="4">
        <v>0</v>
      </c>
      <c r="S2487" s="4">
        <v>1</v>
      </c>
      <c r="T2487" s="4">
        <v>4</v>
      </c>
      <c r="U2487" s="4">
        <v>0</v>
      </c>
      <c r="V2487" s="4">
        <v>12</v>
      </c>
      <c r="W2487" s="6">
        <v>330</v>
      </c>
      <c r="X2487" s="41">
        <f t="shared" si="59"/>
        <v>63.46153846153846</v>
      </c>
    </row>
    <row r="2488" spans="1:24" hidden="1" outlineLevel="1" x14ac:dyDescent="0.25">
      <c r="A2488" s="6" t="s">
        <v>182</v>
      </c>
      <c r="B2488" s="6" t="s">
        <v>63</v>
      </c>
      <c r="C2488" s="6">
        <v>1200</v>
      </c>
      <c r="D2488" s="6" t="s">
        <v>10</v>
      </c>
      <c r="E2488" s="4">
        <v>745</v>
      </c>
      <c r="F2488" s="4">
        <v>70</v>
      </c>
      <c r="G2488" s="4">
        <v>128</v>
      </c>
      <c r="H2488" s="4">
        <v>13</v>
      </c>
      <c r="I2488" s="4">
        <v>6</v>
      </c>
      <c r="J2488" s="4">
        <v>4</v>
      </c>
      <c r="K2488" s="4">
        <v>6</v>
      </c>
      <c r="L2488" s="4">
        <v>130</v>
      </c>
      <c r="M2488" s="4">
        <v>33</v>
      </c>
      <c r="N2488" s="4">
        <v>9</v>
      </c>
      <c r="O2488" s="4">
        <v>0</v>
      </c>
      <c r="P2488" s="4">
        <v>0</v>
      </c>
      <c r="Q2488" s="4">
        <v>0</v>
      </c>
      <c r="R2488" s="4">
        <v>0</v>
      </c>
      <c r="S2488" s="4">
        <v>5</v>
      </c>
      <c r="T2488" s="4">
        <v>0</v>
      </c>
      <c r="U2488" s="4">
        <v>0</v>
      </c>
      <c r="V2488" s="4">
        <v>10</v>
      </c>
      <c r="W2488" s="6">
        <v>414</v>
      </c>
      <c r="X2488" s="41">
        <f t="shared" si="59"/>
        <v>55.570469798657719</v>
      </c>
    </row>
    <row r="2489" spans="1:24" hidden="1" outlineLevel="1" x14ac:dyDescent="0.25">
      <c r="A2489" s="6" t="s">
        <v>182</v>
      </c>
      <c r="B2489" s="6" t="s">
        <v>63</v>
      </c>
      <c r="C2489" s="6">
        <v>1200</v>
      </c>
      <c r="D2489" s="6" t="s">
        <v>11</v>
      </c>
      <c r="E2489" s="4">
        <v>744</v>
      </c>
      <c r="F2489" s="4">
        <v>63</v>
      </c>
      <c r="G2489" s="4">
        <v>115</v>
      </c>
      <c r="H2489" s="4">
        <v>18</v>
      </c>
      <c r="I2489" s="4">
        <v>9</v>
      </c>
      <c r="J2489" s="4">
        <v>11</v>
      </c>
      <c r="K2489" s="4">
        <v>3</v>
      </c>
      <c r="L2489" s="4">
        <v>155</v>
      </c>
      <c r="M2489" s="4">
        <v>24</v>
      </c>
      <c r="N2489" s="4">
        <v>6</v>
      </c>
      <c r="O2489" s="4">
        <v>1</v>
      </c>
      <c r="P2489" s="4">
        <v>0</v>
      </c>
      <c r="Q2489" s="4">
        <v>0</v>
      </c>
      <c r="R2489" s="4">
        <v>0</v>
      </c>
      <c r="S2489" s="4">
        <v>4</v>
      </c>
      <c r="T2489" s="4">
        <v>1</v>
      </c>
      <c r="U2489" s="4">
        <v>1</v>
      </c>
      <c r="V2489" s="4">
        <v>7</v>
      </c>
      <c r="W2489" s="6">
        <v>418</v>
      </c>
      <c r="X2489" s="41">
        <f t="shared" si="59"/>
        <v>56.182795698924728</v>
      </c>
    </row>
    <row r="2490" spans="1:24" hidden="1" outlineLevel="1" x14ac:dyDescent="0.25">
      <c r="A2490" s="6" t="s">
        <v>182</v>
      </c>
      <c r="B2490" s="6" t="s">
        <v>63</v>
      </c>
      <c r="C2490" s="6">
        <v>1201</v>
      </c>
      <c r="D2490" s="6" t="s">
        <v>10</v>
      </c>
      <c r="E2490" s="4">
        <v>526</v>
      </c>
      <c r="F2490" s="4">
        <v>67</v>
      </c>
      <c r="G2490" s="4">
        <v>70</v>
      </c>
      <c r="H2490" s="4">
        <v>22</v>
      </c>
      <c r="I2490" s="4">
        <v>7</v>
      </c>
      <c r="J2490" s="4">
        <v>0</v>
      </c>
      <c r="K2490" s="4">
        <v>6</v>
      </c>
      <c r="L2490" s="4">
        <v>97</v>
      </c>
      <c r="M2490" s="4">
        <v>9</v>
      </c>
      <c r="N2490" s="4">
        <v>6</v>
      </c>
      <c r="O2490" s="4">
        <v>0</v>
      </c>
      <c r="P2490" s="4">
        <v>0</v>
      </c>
      <c r="Q2490" s="4">
        <v>0</v>
      </c>
      <c r="R2490" s="4">
        <v>0</v>
      </c>
      <c r="S2490" s="4">
        <v>2</v>
      </c>
      <c r="T2490" s="4">
        <v>1</v>
      </c>
      <c r="U2490" s="4">
        <v>0</v>
      </c>
      <c r="V2490" s="4">
        <v>0</v>
      </c>
      <c r="W2490" s="6">
        <v>287</v>
      </c>
      <c r="X2490" s="41">
        <f t="shared" si="59"/>
        <v>54.562737642585553</v>
      </c>
    </row>
    <row r="2491" spans="1:24" hidden="1" outlineLevel="1" x14ac:dyDescent="0.25">
      <c r="A2491" s="6" t="s">
        <v>182</v>
      </c>
      <c r="B2491" s="6" t="s">
        <v>63</v>
      </c>
      <c r="C2491" s="6">
        <v>1202</v>
      </c>
      <c r="D2491" s="6" t="s">
        <v>10</v>
      </c>
      <c r="E2491" s="4">
        <v>511</v>
      </c>
      <c r="F2491" s="4">
        <v>35</v>
      </c>
      <c r="G2491" s="4">
        <v>76</v>
      </c>
      <c r="H2491" s="4">
        <v>22</v>
      </c>
      <c r="I2491" s="4">
        <v>13</v>
      </c>
      <c r="J2491" s="4">
        <v>3</v>
      </c>
      <c r="K2491" s="4">
        <v>5</v>
      </c>
      <c r="L2491" s="4">
        <v>77</v>
      </c>
      <c r="M2491" s="4">
        <v>25</v>
      </c>
      <c r="N2491" s="4">
        <v>7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1</v>
      </c>
      <c r="U2491" s="4">
        <v>0</v>
      </c>
      <c r="V2491" s="4">
        <v>9</v>
      </c>
      <c r="W2491" s="6">
        <v>273</v>
      </c>
      <c r="X2491" s="41">
        <f t="shared" si="59"/>
        <v>53.424657534246577</v>
      </c>
    </row>
    <row r="2492" spans="1:24" hidden="1" outlineLevel="1" x14ac:dyDescent="0.25">
      <c r="A2492" s="6" t="s">
        <v>182</v>
      </c>
      <c r="B2492" s="6" t="s">
        <v>63</v>
      </c>
      <c r="C2492" s="6">
        <v>1202</v>
      </c>
      <c r="D2492" s="6" t="s">
        <v>11</v>
      </c>
      <c r="E2492" s="4">
        <v>511</v>
      </c>
      <c r="F2492" s="4">
        <v>47</v>
      </c>
      <c r="G2492" s="4">
        <v>94</v>
      </c>
      <c r="H2492" s="4">
        <v>14</v>
      </c>
      <c r="I2492" s="4">
        <v>10</v>
      </c>
      <c r="J2492" s="4">
        <v>9</v>
      </c>
      <c r="K2492" s="4">
        <v>5</v>
      </c>
      <c r="L2492" s="4">
        <v>74</v>
      </c>
      <c r="M2492" s="4">
        <v>20</v>
      </c>
      <c r="N2492" s="4">
        <v>6</v>
      </c>
      <c r="O2492" s="4">
        <v>0</v>
      </c>
      <c r="P2492" s="4">
        <v>0</v>
      </c>
      <c r="Q2492" s="4">
        <v>1</v>
      </c>
      <c r="R2492" s="4">
        <v>0</v>
      </c>
      <c r="S2492" s="4">
        <v>1</v>
      </c>
      <c r="T2492" s="4">
        <v>2</v>
      </c>
      <c r="U2492" s="4">
        <v>0</v>
      </c>
      <c r="V2492" s="4">
        <v>7</v>
      </c>
      <c r="W2492" s="6">
        <v>290</v>
      </c>
      <c r="X2492" s="41">
        <f t="shared" si="59"/>
        <v>56.75146771037182</v>
      </c>
    </row>
    <row r="2493" spans="1:24" hidden="1" outlineLevel="1" x14ac:dyDescent="0.25">
      <c r="A2493" s="6" t="s">
        <v>182</v>
      </c>
      <c r="B2493" s="6" t="s">
        <v>63</v>
      </c>
      <c r="C2493" s="6">
        <v>1202</v>
      </c>
      <c r="D2493" s="6" t="s">
        <v>16</v>
      </c>
      <c r="E2493" s="4">
        <v>511</v>
      </c>
      <c r="F2493" s="4">
        <v>33</v>
      </c>
      <c r="G2493" s="4">
        <v>64</v>
      </c>
      <c r="H2493" s="4">
        <v>26</v>
      </c>
      <c r="I2493" s="4">
        <v>25</v>
      </c>
      <c r="J2493" s="4">
        <v>4</v>
      </c>
      <c r="K2493" s="4">
        <v>5</v>
      </c>
      <c r="L2493" s="4">
        <v>63</v>
      </c>
      <c r="M2493" s="4">
        <v>35</v>
      </c>
      <c r="N2493" s="4">
        <v>8</v>
      </c>
      <c r="O2493" s="4">
        <v>1</v>
      </c>
      <c r="P2493" s="4">
        <v>0</v>
      </c>
      <c r="Q2493" s="4">
        <v>0</v>
      </c>
      <c r="R2493" s="4">
        <v>0</v>
      </c>
      <c r="S2493" s="4">
        <v>3</v>
      </c>
      <c r="T2493" s="4">
        <v>4</v>
      </c>
      <c r="U2493" s="4">
        <v>0</v>
      </c>
      <c r="V2493" s="4">
        <v>12</v>
      </c>
      <c r="W2493" s="6">
        <v>283</v>
      </c>
      <c r="X2493" s="41">
        <f t="shared" si="59"/>
        <v>55.381604696673193</v>
      </c>
    </row>
    <row r="2494" spans="1:24" hidden="1" outlineLevel="1" x14ac:dyDescent="0.25">
      <c r="A2494" s="6" t="s">
        <v>182</v>
      </c>
      <c r="B2494" s="6" t="s">
        <v>63</v>
      </c>
      <c r="C2494" s="6">
        <v>1206</v>
      </c>
      <c r="D2494" s="6" t="s">
        <v>10</v>
      </c>
      <c r="E2494" s="4">
        <v>587</v>
      </c>
      <c r="F2494" s="4">
        <v>59</v>
      </c>
      <c r="G2494" s="4">
        <v>93</v>
      </c>
      <c r="H2494" s="4">
        <v>32</v>
      </c>
      <c r="I2494" s="4">
        <v>13</v>
      </c>
      <c r="J2494" s="4">
        <v>5</v>
      </c>
      <c r="K2494" s="4">
        <v>3</v>
      </c>
      <c r="L2494" s="4">
        <v>102</v>
      </c>
      <c r="M2494" s="4">
        <v>9</v>
      </c>
      <c r="N2494" s="4">
        <v>6</v>
      </c>
      <c r="O2494" s="4">
        <v>0</v>
      </c>
      <c r="P2494" s="4">
        <v>1</v>
      </c>
      <c r="Q2494" s="4">
        <v>0</v>
      </c>
      <c r="R2494" s="4">
        <v>0</v>
      </c>
      <c r="S2494" s="4">
        <v>1</v>
      </c>
      <c r="T2494" s="4">
        <v>2</v>
      </c>
      <c r="U2494" s="4">
        <v>0</v>
      </c>
      <c r="V2494" s="4">
        <v>4</v>
      </c>
      <c r="W2494" s="6">
        <v>330</v>
      </c>
      <c r="X2494" s="41">
        <f t="shared" si="59"/>
        <v>56.218057921635435</v>
      </c>
    </row>
    <row r="2495" spans="1:24" hidden="1" outlineLevel="1" x14ac:dyDescent="0.25">
      <c r="A2495" s="6" t="s">
        <v>182</v>
      </c>
      <c r="B2495" s="6" t="s">
        <v>63</v>
      </c>
      <c r="C2495" s="6">
        <v>1225</v>
      </c>
      <c r="D2495" s="6" t="s">
        <v>10</v>
      </c>
      <c r="E2495" s="4">
        <v>628</v>
      </c>
      <c r="F2495" s="4">
        <v>31</v>
      </c>
      <c r="G2495" s="4">
        <v>70</v>
      </c>
      <c r="H2495" s="4">
        <v>20</v>
      </c>
      <c r="I2495" s="4">
        <v>12</v>
      </c>
      <c r="J2495" s="4">
        <v>16</v>
      </c>
      <c r="K2495" s="4">
        <v>3</v>
      </c>
      <c r="L2495" s="4">
        <v>139</v>
      </c>
      <c r="M2495" s="4">
        <v>34</v>
      </c>
      <c r="N2495" s="4">
        <v>5</v>
      </c>
      <c r="O2495" s="4">
        <v>0</v>
      </c>
      <c r="P2495" s="4">
        <v>4</v>
      </c>
      <c r="Q2495" s="4">
        <v>1</v>
      </c>
      <c r="R2495" s="4">
        <v>0</v>
      </c>
      <c r="S2495" s="4">
        <v>2</v>
      </c>
      <c r="T2495" s="4">
        <v>5</v>
      </c>
      <c r="U2495" s="4">
        <v>0</v>
      </c>
      <c r="V2495" s="4">
        <v>15</v>
      </c>
      <c r="W2495" s="6">
        <v>357</v>
      </c>
      <c r="X2495" s="41">
        <f t="shared" si="59"/>
        <v>56.847133757961785</v>
      </c>
    </row>
    <row r="2496" spans="1:24" hidden="1" outlineLevel="1" x14ac:dyDescent="0.25">
      <c r="A2496" s="6" t="s">
        <v>182</v>
      </c>
      <c r="B2496" s="6" t="s">
        <v>63</v>
      </c>
      <c r="C2496" s="6">
        <v>1226</v>
      </c>
      <c r="D2496" s="6" t="s">
        <v>10</v>
      </c>
      <c r="E2496" s="4">
        <v>545</v>
      </c>
      <c r="F2496" s="4">
        <v>27</v>
      </c>
      <c r="G2496" s="4">
        <v>100</v>
      </c>
      <c r="H2496" s="4">
        <v>19</v>
      </c>
      <c r="I2496" s="4">
        <v>11</v>
      </c>
      <c r="J2496" s="4">
        <v>10</v>
      </c>
      <c r="K2496" s="4">
        <v>5</v>
      </c>
      <c r="L2496" s="4">
        <v>87</v>
      </c>
      <c r="M2496" s="4">
        <v>18</v>
      </c>
      <c r="N2496" s="4">
        <v>3</v>
      </c>
      <c r="O2496" s="4">
        <v>0</v>
      </c>
      <c r="P2496" s="4">
        <v>1</v>
      </c>
      <c r="Q2496" s="4">
        <v>0</v>
      </c>
      <c r="R2496" s="4">
        <v>0</v>
      </c>
      <c r="S2496" s="4">
        <v>5</v>
      </c>
      <c r="T2496" s="4">
        <v>0</v>
      </c>
      <c r="U2496" s="4">
        <v>0</v>
      </c>
      <c r="V2496" s="4">
        <v>14</v>
      </c>
      <c r="W2496" s="6">
        <v>300</v>
      </c>
      <c r="X2496" s="41">
        <f t="shared" si="59"/>
        <v>55.045871559633028</v>
      </c>
    </row>
    <row r="2497" spans="1:24" hidden="1" outlineLevel="1" x14ac:dyDescent="0.25">
      <c r="A2497" s="6" t="s">
        <v>182</v>
      </c>
      <c r="B2497" s="6" t="s">
        <v>63</v>
      </c>
      <c r="C2497" s="6">
        <v>1226</v>
      </c>
      <c r="D2497" s="6" t="s">
        <v>11</v>
      </c>
      <c r="E2497" s="4">
        <v>545</v>
      </c>
      <c r="F2497" s="4">
        <v>18</v>
      </c>
      <c r="G2497" s="4">
        <v>63</v>
      </c>
      <c r="H2497" s="4">
        <v>21</v>
      </c>
      <c r="I2497" s="4">
        <v>16</v>
      </c>
      <c r="J2497" s="4">
        <v>5</v>
      </c>
      <c r="K2497" s="4">
        <v>5</v>
      </c>
      <c r="L2497" s="4">
        <v>113</v>
      </c>
      <c r="M2497" s="4">
        <v>20</v>
      </c>
      <c r="N2497" s="4">
        <v>5</v>
      </c>
      <c r="O2497" s="4">
        <v>0</v>
      </c>
      <c r="P2497" s="4">
        <v>1</v>
      </c>
      <c r="Q2497" s="4">
        <v>1</v>
      </c>
      <c r="R2497" s="4">
        <v>0</v>
      </c>
      <c r="S2497" s="4">
        <v>0</v>
      </c>
      <c r="T2497" s="4">
        <v>1</v>
      </c>
      <c r="U2497" s="4">
        <v>0</v>
      </c>
      <c r="V2497" s="4">
        <v>9</v>
      </c>
      <c r="W2497" s="6">
        <v>278</v>
      </c>
      <c r="X2497" s="41">
        <f t="shared" si="59"/>
        <v>51.009174311926607</v>
      </c>
    </row>
    <row r="2498" spans="1:24" hidden="1" outlineLevel="1" x14ac:dyDescent="0.25">
      <c r="A2498" s="6" t="s">
        <v>182</v>
      </c>
      <c r="B2498" s="6" t="s">
        <v>63</v>
      </c>
      <c r="C2498" s="6">
        <v>1226</v>
      </c>
      <c r="D2498" s="6" t="s">
        <v>16</v>
      </c>
      <c r="E2498" s="4">
        <v>544</v>
      </c>
      <c r="F2498" s="4">
        <v>29</v>
      </c>
      <c r="G2498" s="4">
        <v>97</v>
      </c>
      <c r="H2498" s="4">
        <v>12</v>
      </c>
      <c r="I2498" s="4">
        <v>23</v>
      </c>
      <c r="J2498" s="4">
        <v>8</v>
      </c>
      <c r="K2498" s="4">
        <v>5</v>
      </c>
      <c r="L2498" s="4">
        <v>105</v>
      </c>
      <c r="M2498" s="4">
        <v>26</v>
      </c>
      <c r="N2498" s="4">
        <v>3</v>
      </c>
      <c r="O2498" s="4">
        <v>0</v>
      </c>
      <c r="P2498" s="4">
        <v>0</v>
      </c>
      <c r="Q2498" s="4">
        <v>0</v>
      </c>
      <c r="R2498" s="4">
        <v>0</v>
      </c>
      <c r="S2498" s="4">
        <v>2</v>
      </c>
      <c r="T2498" s="4">
        <v>0</v>
      </c>
      <c r="U2498" s="4">
        <v>0</v>
      </c>
      <c r="V2498" s="4">
        <v>11</v>
      </c>
      <c r="W2498" s="6">
        <v>321</v>
      </c>
      <c r="X2498" s="41">
        <f t="shared" si="59"/>
        <v>59.007352941176471</v>
      </c>
    </row>
    <row r="2499" spans="1:24" hidden="1" outlineLevel="1" x14ac:dyDescent="0.25">
      <c r="A2499" s="6" t="s">
        <v>182</v>
      </c>
      <c r="B2499" s="6" t="s">
        <v>63</v>
      </c>
      <c r="C2499" s="6">
        <v>1233</v>
      </c>
      <c r="D2499" s="6" t="s">
        <v>10</v>
      </c>
      <c r="E2499" s="4">
        <v>558</v>
      </c>
      <c r="F2499" s="4">
        <v>33</v>
      </c>
      <c r="G2499" s="4">
        <v>77</v>
      </c>
      <c r="H2499" s="4">
        <v>14</v>
      </c>
      <c r="I2499" s="4">
        <v>21</v>
      </c>
      <c r="J2499" s="4">
        <v>4</v>
      </c>
      <c r="K2499" s="4">
        <v>6</v>
      </c>
      <c r="L2499" s="4">
        <v>50</v>
      </c>
      <c r="M2499" s="4">
        <v>21</v>
      </c>
      <c r="N2499" s="4">
        <v>8</v>
      </c>
      <c r="O2499" s="4">
        <v>0</v>
      </c>
      <c r="P2499" s="4">
        <v>2</v>
      </c>
      <c r="Q2499" s="4">
        <v>0</v>
      </c>
      <c r="R2499" s="4">
        <v>0</v>
      </c>
      <c r="S2499" s="4">
        <v>2</v>
      </c>
      <c r="T2499" s="4">
        <v>0</v>
      </c>
      <c r="U2499" s="4">
        <v>0</v>
      </c>
      <c r="V2499" s="4">
        <v>8</v>
      </c>
      <c r="W2499" s="6">
        <v>246</v>
      </c>
      <c r="X2499" s="41">
        <f>(W2499*100)/E2499</f>
        <v>44.086021505376344</v>
      </c>
    </row>
    <row r="2500" spans="1:24" hidden="1" outlineLevel="1" x14ac:dyDescent="0.25">
      <c r="A2500" s="6" t="s">
        <v>182</v>
      </c>
      <c r="B2500" s="6" t="s">
        <v>63</v>
      </c>
      <c r="C2500" s="6">
        <v>1233</v>
      </c>
      <c r="D2500" s="6" t="s">
        <v>11</v>
      </c>
      <c r="E2500" s="4">
        <v>557</v>
      </c>
      <c r="F2500" s="4">
        <v>31</v>
      </c>
      <c r="G2500" s="4">
        <v>80</v>
      </c>
      <c r="H2500" s="4">
        <v>8</v>
      </c>
      <c r="I2500" s="4">
        <v>30</v>
      </c>
      <c r="J2500" s="4">
        <v>7</v>
      </c>
      <c r="K2500" s="4">
        <v>6</v>
      </c>
      <c r="L2500" s="4">
        <v>73</v>
      </c>
      <c r="M2500" s="4">
        <v>13</v>
      </c>
      <c r="N2500" s="4">
        <v>1</v>
      </c>
      <c r="O2500" s="4">
        <v>0</v>
      </c>
      <c r="P2500" s="4">
        <v>0</v>
      </c>
      <c r="Q2500" s="4">
        <v>0</v>
      </c>
      <c r="R2500" s="4">
        <v>1</v>
      </c>
      <c r="S2500" s="4">
        <v>0</v>
      </c>
      <c r="T2500" s="4">
        <v>0</v>
      </c>
      <c r="U2500" s="4">
        <v>0</v>
      </c>
      <c r="V2500" s="4">
        <v>10</v>
      </c>
      <c r="W2500" s="6">
        <v>260</v>
      </c>
      <c r="X2500" s="41">
        <f>(W2500*100)/E2500</f>
        <v>46.678635547576299</v>
      </c>
    </row>
    <row r="2501" spans="1:24" hidden="1" outlineLevel="1" x14ac:dyDescent="0.25">
      <c r="A2501" s="6" t="s">
        <v>182</v>
      </c>
      <c r="B2501" s="6" t="s">
        <v>63</v>
      </c>
      <c r="C2501" s="6">
        <v>1234</v>
      </c>
      <c r="D2501" s="6" t="s">
        <v>10</v>
      </c>
      <c r="E2501" s="4">
        <v>574</v>
      </c>
      <c r="F2501" s="4">
        <v>26</v>
      </c>
      <c r="G2501" s="4">
        <v>79</v>
      </c>
      <c r="H2501" s="4">
        <v>16</v>
      </c>
      <c r="I2501" s="4">
        <v>41</v>
      </c>
      <c r="J2501" s="4">
        <v>3</v>
      </c>
      <c r="K2501" s="4">
        <v>2</v>
      </c>
      <c r="L2501" s="4">
        <v>61</v>
      </c>
      <c r="M2501" s="4">
        <v>27</v>
      </c>
      <c r="N2501" s="4">
        <v>7</v>
      </c>
      <c r="O2501" s="4">
        <v>0</v>
      </c>
      <c r="P2501" s="4">
        <v>0</v>
      </c>
      <c r="Q2501" s="4">
        <v>0</v>
      </c>
      <c r="R2501" s="4">
        <v>0</v>
      </c>
      <c r="S2501" s="4">
        <v>3</v>
      </c>
      <c r="T2501" s="4">
        <v>2</v>
      </c>
      <c r="U2501" s="4">
        <v>0</v>
      </c>
      <c r="V2501" s="4">
        <v>13</v>
      </c>
      <c r="W2501" s="6">
        <v>280</v>
      </c>
      <c r="X2501" s="41">
        <f>(W2501*100)/E2501</f>
        <v>48.780487804878049</v>
      </c>
    </row>
    <row r="2502" spans="1:24" s="1" customFormat="1" collapsed="1" x14ac:dyDescent="0.25">
      <c r="A2502" s="18" t="s">
        <v>200</v>
      </c>
      <c r="B2502" s="19"/>
      <c r="C2502" s="19"/>
      <c r="D2502" s="19"/>
      <c r="E2502" s="20">
        <f>SUM(E2370:E2501)</f>
        <v>60008</v>
      </c>
      <c r="F2502" s="20">
        <v>2035</v>
      </c>
      <c r="G2502" s="20">
        <v>12291</v>
      </c>
      <c r="H2502" s="20">
        <v>1398</v>
      </c>
      <c r="I2502" s="20">
        <v>2834</v>
      </c>
      <c r="J2502" s="20">
        <v>425</v>
      </c>
      <c r="K2502" s="20">
        <v>313</v>
      </c>
      <c r="L2502" s="20">
        <v>11573</v>
      </c>
      <c r="M2502" s="20">
        <v>3492</v>
      </c>
      <c r="N2502" s="20">
        <v>228</v>
      </c>
      <c r="O2502" s="20">
        <v>41</v>
      </c>
      <c r="P2502" s="20">
        <v>117</v>
      </c>
      <c r="Q2502" s="20">
        <v>19</v>
      </c>
      <c r="R2502" s="20">
        <v>7</v>
      </c>
      <c r="S2502" s="20">
        <v>185</v>
      </c>
      <c r="T2502" s="20">
        <v>216</v>
      </c>
      <c r="U2502" s="20" t="s">
        <v>231</v>
      </c>
      <c r="V2502" s="20">
        <v>960</v>
      </c>
      <c r="W2502" s="20" t="s">
        <v>248</v>
      </c>
      <c r="X2502" s="41">
        <f>(36142*100)/E2502</f>
        <v>60.228636181842418</v>
      </c>
    </row>
    <row r="2503" spans="1:24" s="1" customFormat="1" x14ac:dyDescent="0.25">
      <c r="A2503" s="18" t="s">
        <v>246</v>
      </c>
      <c r="B2503" s="19"/>
      <c r="C2503" s="19"/>
      <c r="D2503" s="19"/>
      <c r="E2503" s="20">
        <v>357</v>
      </c>
      <c r="F2503" s="20">
        <v>13</v>
      </c>
      <c r="G2503" s="20">
        <v>23</v>
      </c>
      <c r="H2503" s="20">
        <v>11</v>
      </c>
      <c r="I2503" s="20">
        <v>1</v>
      </c>
      <c r="J2503" s="20">
        <v>4</v>
      </c>
      <c r="K2503" s="20">
        <v>1</v>
      </c>
      <c r="L2503" s="20">
        <v>18</v>
      </c>
      <c r="M2503" s="20">
        <v>0</v>
      </c>
      <c r="N2503" s="20">
        <v>0</v>
      </c>
      <c r="O2503" s="20">
        <v>3</v>
      </c>
      <c r="P2503" s="20">
        <v>0</v>
      </c>
      <c r="Q2503" s="20">
        <v>0</v>
      </c>
      <c r="R2503" s="20">
        <v>0</v>
      </c>
      <c r="S2503" s="20">
        <v>4</v>
      </c>
      <c r="T2503" s="20">
        <v>2</v>
      </c>
      <c r="U2503" s="20">
        <v>0</v>
      </c>
      <c r="V2503" s="20">
        <v>0</v>
      </c>
      <c r="W2503" s="20">
        <v>80</v>
      </c>
      <c r="X2503" s="41">
        <f>(W2503*100)/E2503</f>
        <v>22.408963585434172</v>
      </c>
    </row>
    <row r="2504" spans="1:24" x14ac:dyDescent="0.25">
      <c r="A2504" s="11" t="s">
        <v>5</v>
      </c>
      <c r="B2504" s="4"/>
      <c r="C2504" s="4"/>
      <c r="D2504" s="4"/>
      <c r="E2504" s="7">
        <f>E136+E270+E385+E501+E618+E743+E903+E1022+E1132+E1294+E1432+E1609+E1767+E1949+E2093+E2219+E2369+E2502+E2503</f>
        <v>1131459</v>
      </c>
      <c r="F2504" s="7">
        <v>56693</v>
      </c>
      <c r="G2504" s="7">
        <v>223617</v>
      </c>
      <c r="H2504" s="7">
        <v>59965</v>
      </c>
      <c r="I2504" s="7">
        <v>31736</v>
      </c>
      <c r="J2504" s="7">
        <v>16465</v>
      </c>
      <c r="K2504" s="7">
        <v>13942</v>
      </c>
      <c r="L2504" s="7">
        <v>189620</v>
      </c>
      <c r="M2504" s="7">
        <v>55791</v>
      </c>
      <c r="N2504" s="7">
        <v>7183</v>
      </c>
      <c r="O2504" s="7">
        <v>2075</v>
      </c>
      <c r="P2504" s="7">
        <v>2775</v>
      </c>
      <c r="Q2504" s="7">
        <v>737</v>
      </c>
      <c r="R2504" s="7">
        <v>297</v>
      </c>
      <c r="S2504" s="7">
        <v>6285</v>
      </c>
      <c r="T2504" s="7">
        <v>7582</v>
      </c>
      <c r="U2504" s="7">
        <v>265</v>
      </c>
      <c r="V2504" s="7">
        <v>19654</v>
      </c>
      <c r="W2504" s="7">
        <v>694682</v>
      </c>
      <c r="X2504" s="41">
        <f>(W2504*100)/E2504</f>
        <v>61.397010408684714</v>
      </c>
    </row>
    <row r="2506" spans="1:24" x14ac:dyDescent="0.25"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</row>
    <row r="2507" spans="1:24" x14ac:dyDescent="0.25">
      <c r="A2507" s="22" t="s">
        <v>245</v>
      </c>
      <c r="E2507" s="21"/>
      <c r="F2507" s="27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6"/>
    </row>
    <row r="2508" spans="1:24" x14ac:dyDescent="0.25">
      <c r="A2508" s="42" t="s">
        <v>204</v>
      </c>
      <c r="B2508" s="42"/>
      <c r="C2508" s="42"/>
      <c r="D2508" s="42"/>
      <c r="E2508" s="42"/>
      <c r="F2508" s="42"/>
      <c r="G2508" s="42"/>
      <c r="H2508" s="42"/>
      <c r="I2508" s="42"/>
      <c r="J2508" s="42"/>
    </row>
    <row r="2509" spans="1:24" x14ac:dyDescent="0.25">
      <c r="A2509" s="42" t="s">
        <v>210</v>
      </c>
      <c r="B2509" s="42"/>
      <c r="C2509" s="42"/>
      <c r="D2509" s="42"/>
      <c r="E2509" s="42"/>
      <c r="F2509" s="42"/>
      <c r="G2509" s="42"/>
      <c r="H2509" s="42"/>
      <c r="I2509" s="42"/>
      <c r="J2509" s="42"/>
      <c r="K2509" s="1"/>
      <c r="L2509" s="1"/>
      <c r="M2509" s="1"/>
      <c r="P2509" s="1"/>
      <c r="Q2509" s="1"/>
      <c r="R2509" s="1"/>
      <c r="T2509" s="1"/>
      <c r="U2509" s="1"/>
      <c r="V2509" s="1"/>
      <c r="W2509" s="1"/>
    </row>
    <row r="2510" spans="1:24" x14ac:dyDescent="0.25">
      <c r="A2510" s="42" t="s">
        <v>211</v>
      </c>
      <c r="B2510" s="42"/>
      <c r="C2510" s="42"/>
      <c r="D2510" s="42"/>
      <c r="E2510" s="42"/>
      <c r="F2510" s="42"/>
      <c r="G2510" s="42"/>
      <c r="H2510" s="42"/>
      <c r="I2510" s="42"/>
      <c r="J2510" s="42"/>
    </row>
    <row r="2511" spans="1:24" x14ac:dyDescent="0.25">
      <c r="A2511" s="42" t="s">
        <v>214</v>
      </c>
      <c r="B2511" s="42"/>
      <c r="C2511" s="42"/>
      <c r="D2511" s="42"/>
      <c r="E2511" s="42"/>
      <c r="F2511" s="42"/>
      <c r="G2511" s="42"/>
      <c r="H2511" s="42"/>
      <c r="I2511" s="42"/>
      <c r="J2511" s="42"/>
    </row>
  </sheetData>
  <mergeCells count="6">
    <mergeCell ref="A2511:J2511"/>
    <mergeCell ref="C2:H2"/>
    <mergeCell ref="C3:N3"/>
    <mergeCell ref="A2508:J2508"/>
    <mergeCell ref="A2509:J2509"/>
    <mergeCell ref="A2510:J2510"/>
  </mergeCells>
  <pageMargins left="0.7" right="0.7" top="0.75" bottom="0.75" header="0.3" footer="0.3"/>
  <pageSetup orientation="portrait" r:id="rId1"/>
  <ignoredErrors>
    <ignoredError sqref="T1767 F1767:R1767 U1767:W1767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Ayuntamientos</vt:lpstr>
      <vt:lpstr>Sheet1</vt:lpstr>
      <vt:lpstr>Diputados</vt:lpstr>
      <vt:lpstr>Gobernador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Salvador</dc:creator>
  <cp:lastModifiedBy>Salvador</cp:lastModifiedBy>
  <cp:lastPrinted>2016-07-06T01:09:57Z</cp:lastPrinted>
  <dcterms:created xsi:type="dcterms:W3CDTF">2016-06-14T20:30:25Z</dcterms:created>
  <dcterms:modified xsi:type="dcterms:W3CDTF">2019-07-12T17:31:53Z</dcterms:modified>
</cp:coreProperties>
</file>